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/>
  <bookViews>
    <workbookView xWindow="0" yWindow="0" windowWidth="20490" windowHeight="7680"/>
  </bookViews>
  <sheets>
    <sheet name="Index" sheetId="72" r:id="rId1"/>
    <sheet name="Page 343" sheetId="63" r:id="rId2"/>
    <sheet name="Page 344" sheetId="43" r:id="rId3"/>
    <sheet name="Page 345" sheetId="46" r:id="rId4"/>
    <sheet name="Page 347" sheetId="42" r:id="rId5"/>
    <sheet name="Page 348" sheetId="44" r:id="rId6"/>
    <sheet name="Pages 350-351" sheetId="52" r:id="rId7"/>
    <sheet name="Page 352" sheetId="62" r:id="rId8"/>
    <sheet name="Page 354" sheetId="11" r:id="rId9"/>
    <sheet name="Page 355" sheetId="55" r:id="rId10"/>
    <sheet name="Page 356" sheetId="56" r:id="rId11"/>
    <sheet name="Page 358" sheetId="17" r:id="rId12"/>
    <sheet name="Page 359" sheetId="57" r:id="rId13"/>
    <sheet name="Page 359 bottom" sheetId="58" r:id="rId14"/>
    <sheet name="Page 360" sheetId="71" r:id="rId15"/>
    <sheet name="Page 361" sheetId="65" r:id="rId16"/>
    <sheet name="Page 362" sheetId="70" r:id="rId17"/>
    <sheet name="Page 363" sheetId="69" r:id="rId18"/>
    <sheet name="Portfolio" sheetId="68" state="hidden" r:id="rId19"/>
  </sheets>
  <externalReferences>
    <externalReference r:id="rId20"/>
  </externalReferences>
  <definedNames>
    <definedName name="solver_adj" localSheetId="2" hidden="1">'Page 344'!#REF!</definedName>
    <definedName name="solver_adj" localSheetId="3" hidden="1">'Page 345'!#REF!</definedName>
    <definedName name="solver_adj" localSheetId="4" hidden="1">'Page 347'!$B$34</definedName>
    <definedName name="solver_adj" localSheetId="5" hidden="1">'Page 348'!$B$35</definedName>
    <definedName name="solver_adj" localSheetId="7" hidden="1">'Page 352'!$B$22</definedName>
    <definedName name="solver_adj" localSheetId="8" hidden="1">'Page 354'!$B$9</definedName>
    <definedName name="solver_adj" localSheetId="9" hidden="1">'Page 355'!$B$9</definedName>
    <definedName name="solver_adj" localSheetId="10" hidden="1">'Page 356'!$B$9</definedName>
    <definedName name="solver_adj" localSheetId="11" hidden="1">'Page 358'!$C$9</definedName>
    <definedName name="solver_adj" localSheetId="12" hidden="1">'Page 359'!$C$9</definedName>
    <definedName name="solver_adj" localSheetId="13" hidden="1">'Page 359 bottom'!$C$9</definedName>
    <definedName name="solver_adj" localSheetId="6" hidden="1">'Pages 350-351'!$G$23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cvg" localSheetId="13" hidden="1">0.0001</definedName>
    <definedName name="solver_cvg" localSheetId="6" hidden="1">0.0001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7" hidden="1">1</definedName>
    <definedName name="solver_drv" localSheetId="8" hidden="1">1</definedName>
    <definedName name="solver_drv" localSheetId="9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drv" localSheetId="13" hidden="1">1</definedName>
    <definedName name="solver_drv" localSheetId="6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est" localSheetId="13" hidden="1">1</definedName>
    <definedName name="solver_est" localSheetId="6" hidden="1">1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7" hidden="1">100</definedName>
    <definedName name="solver_itr" localSheetId="8" hidden="1">100</definedName>
    <definedName name="solver_itr" localSheetId="9" hidden="1">100</definedName>
    <definedName name="solver_itr" localSheetId="10" hidden="1">100</definedName>
    <definedName name="solver_itr" localSheetId="11" hidden="1">100</definedName>
    <definedName name="solver_itr" localSheetId="12" hidden="1">100</definedName>
    <definedName name="solver_itr" localSheetId="13" hidden="1">100</definedName>
    <definedName name="solver_itr" localSheetId="6" hidden="1">100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7" hidden="1">2</definedName>
    <definedName name="solver_lin" localSheetId="8" hidden="1">2</definedName>
    <definedName name="solver_lin" localSheetId="9" hidden="1">2</definedName>
    <definedName name="solver_lin" localSheetId="10" hidden="1">2</definedName>
    <definedName name="solver_lin" localSheetId="11" hidden="1">2</definedName>
    <definedName name="solver_lin" localSheetId="12" hidden="1">2</definedName>
    <definedName name="solver_lin" localSheetId="13" hidden="1">2</definedName>
    <definedName name="solver_lin" localSheetId="6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7" hidden="1">2</definedName>
    <definedName name="solver_neg" localSheetId="8" hidden="1">2</definedName>
    <definedName name="solver_neg" localSheetId="9" hidden="1">2</definedName>
    <definedName name="solver_neg" localSheetId="10" hidden="1">2</definedName>
    <definedName name="solver_neg" localSheetId="11" hidden="1">2</definedName>
    <definedName name="solver_neg" localSheetId="12" hidden="1">2</definedName>
    <definedName name="solver_neg" localSheetId="13" hidden="1">2</definedName>
    <definedName name="solver_neg" localSheetId="6" hidden="1">2</definedName>
    <definedName name="solver_num" localSheetId="2" hidden="1">0</definedName>
    <definedName name="solver_num" localSheetId="3" hidden="1">0</definedName>
    <definedName name="solver_num" localSheetId="4" hidden="1">0</definedName>
    <definedName name="solver_num" localSheetId="5" hidden="1">0</definedName>
    <definedName name="solver_num" localSheetId="7" hidden="1">0</definedName>
    <definedName name="solver_num" localSheetId="8" hidden="1">0</definedName>
    <definedName name="solver_num" localSheetId="9" hidden="1">0</definedName>
    <definedName name="solver_num" localSheetId="10" hidden="1">0</definedName>
    <definedName name="solver_num" localSheetId="11" hidden="1">0</definedName>
    <definedName name="solver_num" localSheetId="12" hidden="1">0</definedName>
    <definedName name="solver_num" localSheetId="13" hidden="1">0</definedName>
    <definedName name="solver_num" localSheetId="6" hidden="1">0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nwt" localSheetId="13" hidden="1">1</definedName>
    <definedName name="solver_nwt" localSheetId="6" hidden="1">1</definedName>
    <definedName name="solver_opt" localSheetId="2" hidden="1">'Page 344'!#REF!</definedName>
    <definedName name="solver_opt" localSheetId="3" hidden="1">'Page 345'!#REF!</definedName>
    <definedName name="solver_opt" localSheetId="4" hidden="1">'Page 347'!$B$41</definedName>
    <definedName name="solver_opt" localSheetId="5" hidden="1">'Page 348'!#REF!</definedName>
    <definedName name="solver_opt" localSheetId="7" hidden="1">'Page 352'!$B$23</definedName>
    <definedName name="solver_opt" localSheetId="8" hidden="1">'Page 354'!$B$17</definedName>
    <definedName name="solver_opt" localSheetId="9" hidden="1">'Page 355'!$B$17</definedName>
    <definedName name="solver_opt" localSheetId="10" hidden="1">'Page 356'!$B$17</definedName>
    <definedName name="solver_opt" localSheetId="11" hidden="1">'Page 358'!#REF!</definedName>
    <definedName name="solver_opt" localSheetId="12" hidden="1">'Page 359'!#REF!</definedName>
    <definedName name="solver_opt" localSheetId="13" hidden="1">'Page 359 bottom'!#REF!</definedName>
    <definedName name="solver_opt" localSheetId="6" hidden="1">'Pages 350-351'!$G$24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pre" localSheetId="13" hidden="1">0.000001</definedName>
    <definedName name="solver_pre" localSheetId="6" hidden="1">0.000001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7" hidden="1">2</definedName>
    <definedName name="solver_scl" localSheetId="8" hidden="1">2</definedName>
    <definedName name="solver_scl" localSheetId="9" hidden="1">2</definedName>
    <definedName name="solver_scl" localSheetId="10" hidden="1">2</definedName>
    <definedName name="solver_scl" localSheetId="11" hidden="1">2</definedName>
    <definedName name="solver_scl" localSheetId="12" hidden="1">2</definedName>
    <definedName name="solver_scl" localSheetId="13" hidden="1">2</definedName>
    <definedName name="solver_scl" localSheetId="6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ho" localSheetId="13" hidden="1">2</definedName>
    <definedName name="solver_sho" localSheetId="6" hidden="1">2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7" hidden="1">100</definedName>
    <definedName name="solver_tim" localSheetId="8" hidden="1">100</definedName>
    <definedName name="solver_tim" localSheetId="9" hidden="1">100</definedName>
    <definedName name="solver_tim" localSheetId="10" hidden="1">100</definedName>
    <definedName name="solver_tim" localSheetId="11" hidden="1">100</definedName>
    <definedName name="solver_tim" localSheetId="12" hidden="1">100</definedName>
    <definedName name="solver_tim" localSheetId="13" hidden="1">100</definedName>
    <definedName name="solver_tim" localSheetId="6" hidden="1">100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7" hidden="1">0.05</definedName>
    <definedName name="solver_tol" localSheetId="8" hidden="1">0.05</definedName>
    <definedName name="solver_tol" localSheetId="9" hidden="1">0.05</definedName>
    <definedName name="solver_tol" localSheetId="10" hidden="1">0.05</definedName>
    <definedName name="solver_tol" localSheetId="11" hidden="1">0.05</definedName>
    <definedName name="solver_tol" localSheetId="12" hidden="1">0.05</definedName>
    <definedName name="solver_tol" localSheetId="13" hidden="1">0.05</definedName>
    <definedName name="solver_tol" localSheetId="6" hidden="1">0.05</definedName>
    <definedName name="solver_typ" localSheetId="2" hidden="1">1</definedName>
    <definedName name="solver_typ" localSheetId="3" hidden="1">1</definedName>
    <definedName name="solver_typ" localSheetId="4" hidden="1">1</definedName>
    <definedName name="solver_typ" localSheetId="5" hidden="1">1</definedName>
    <definedName name="solver_typ" localSheetId="7" hidden="1">3</definedName>
    <definedName name="solver_typ" localSheetId="8" hidden="1">1</definedName>
    <definedName name="solver_typ" localSheetId="9" hidden="1">1</definedName>
    <definedName name="solver_typ" localSheetId="10" hidden="1">1</definedName>
    <definedName name="solver_typ" localSheetId="11" hidden="1">1</definedName>
    <definedName name="solver_typ" localSheetId="12" hidden="1">1</definedName>
    <definedName name="solver_typ" localSheetId="13" hidden="1">1</definedName>
    <definedName name="solver_typ" localSheetId="6" hidden="1">3</definedName>
    <definedName name="solver_val" localSheetId="2" hidden="1">0</definedName>
    <definedName name="solver_val" localSheetId="3" hidden="1">0</definedName>
    <definedName name="solver_val" localSheetId="4" hidden="1">0</definedName>
    <definedName name="solver_val" localSheetId="5" hidden="1">0</definedName>
    <definedName name="solver_val" localSheetId="7" hidden="1">0.1</definedName>
    <definedName name="solver_val" localSheetId="8" hidden="1">0</definedName>
    <definedName name="solver_val" localSheetId="9" hidden="1">0</definedName>
    <definedName name="solver_val" localSheetId="10" hidden="1">0</definedName>
    <definedName name="solver_val" localSheetId="11" hidden="1">0</definedName>
    <definedName name="solver_val" localSheetId="12" hidden="1">0</definedName>
    <definedName name="solver_val" localSheetId="13" hidden="1">0</definedName>
    <definedName name="solver_val" localSheetId="6" hidden="1">0.1</definedName>
    <definedName name="step" localSheetId="2">'Page 344'!$F$35</definedName>
    <definedName name="step" localSheetId="3">'Page 345'!$F$35</definedName>
    <definedName name="step" localSheetId="5">'Page 348'!$F$43</definedName>
    <definedName name="step">'Page 347'!$F$49</definedName>
  </definedNames>
  <calcPr calcId="144525" iterate="1"/>
</workbook>
</file>

<file path=xl/calcChain.xml><?xml version="1.0" encoding="utf-8"?>
<calcChain xmlns="http://schemas.openxmlformats.org/spreadsheetml/2006/main">
  <c r="I25" i="68" l="1"/>
  <c r="I24" i="68"/>
  <c r="I23" i="68"/>
  <c r="I22" i="68"/>
  <c r="I21" i="68"/>
  <c r="I20" i="68"/>
  <c r="I19" i="68"/>
  <c r="K9" i="68"/>
  <c r="L9" i="68" s="1"/>
  <c r="L16" i="68"/>
  <c r="L8" i="68"/>
  <c r="I8" i="68"/>
  <c r="K10" i="68" l="1"/>
  <c r="F17" i="68"/>
  <c r="E17" i="68"/>
  <c r="D17" i="68"/>
  <c r="C17" i="68"/>
  <c r="B17" i="68"/>
  <c r="A17" i="68"/>
  <c r="F16" i="68"/>
  <c r="E16" i="68"/>
  <c r="D16" i="68"/>
  <c r="C16" i="68"/>
  <c r="B16" i="68"/>
  <c r="A16" i="68"/>
  <c r="F15" i="68"/>
  <c r="E15" i="68"/>
  <c r="D15" i="68"/>
  <c r="C15" i="68"/>
  <c r="B15" i="68"/>
  <c r="A15" i="68"/>
  <c r="F14" i="68"/>
  <c r="E14" i="68"/>
  <c r="D14" i="68"/>
  <c r="C14" i="68"/>
  <c r="B14" i="68"/>
  <c r="A14" i="68"/>
  <c r="F13" i="68"/>
  <c r="E13" i="68"/>
  <c r="D13" i="68"/>
  <c r="C13" i="68"/>
  <c r="B13" i="68"/>
  <c r="A13" i="68"/>
  <c r="F12" i="68"/>
  <c r="E12" i="68"/>
  <c r="D12" i="68"/>
  <c r="C12" i="68"/>
  <c r="B12" i="68"/>
  <c r="A12" i="68"/>
  <c r="F11" i="68"/>
  <c r="E11" i="68"/>
  <c r="D11" i="68"/>
  <c r="C11" i="68"/>
  <c r="B11" i="68"/>
  <c r="A11" i="68"/>
  <c r="F10" i="68"/>
  <c r="E10" i="68"/>
  <c r="D10" i="68"/>
  <c r="C10" i="68"/>
  <c r="B10" i="68"/>
  <c r="A10" i="68"/>
  <c r="F9" i="68"/>
  <c r="E9" i="68"/>
  <c r="D9" i="68"/>
  <c r="C9" i="68"/>
  <c r="B9" i="68"/>
  <c r="A9" i="68"/>
  <c r="F8" i="68"/>
  <c r="E8" i="68"/>
  <c r="D8" i="68"/>
  <c r="C8" i="68"/>
  <c r="B8" i="68"/>
  <c r="A8" i="68"/>
  <c r="C5" i="68"/>
  <c r="D24" i="68" l="1"/>
  <c r="D20" i="68"/>
  <c r="D21" i="68" s="1"/>
  <c r="D19" i="68"/>
  <c r="D22" i="68"/>
  <c r="D23" i="68" s="1"/>
  <c r="E19" i="68"/>
  <c r="E24" i="68"/>
  <c r="E20" i="68"/>
  <c r="E21" i="68" s="1"/>
  <c r="E22" i="68"/>
  <c r="E23" i="68" s="1"/>
  <c r="K11" i="68"/>
  <c r="L10" i="68"/>
  <c r="F22" i="68"/>
  <c r="F23" i="68" s="1"/>
  <c r="F24" i="68"/>
  <c r="F20" i="68"/>
  <c r="F21" i="68" s="1"/>
  <c r="F19" i="68"/>
  <c r="B22" i="68"/>
  <c r="B23" i="68" s="1"/>
  <c r="B24" i="68"/>
  <c r="B20" i="68"/>
  <c r="B21" i="68" s="1"/>
  <c r="B19" i="68"/>
  <c r="C19" i="68"/>
  <c r="C24" i="68"/>
  <c r="C20" i="68"/>
  <c r="C21" i="68" s="1"/>
  <c r="C22" i="68"/>
  <c r="C23" i="68" s="1"/>
  <c r="B5" i="68"/>
  <c r="H9" i="68" s="1"/>
  <c r="B61" i="52"/>
  <c r="B62" i="52" s="1"/>
  <c r="B60" i="52"/>
  <c r="C49" i="52"/>
  <c r="C41" i="52"/>
  <c r="D49" i="52"/>
  <c r="D41" i="52"/>
  <c r="B50" i="52"/>
  <c r="D50" i="52" s="1"/>
  <c r="B42" i="52"/>
  <c r="D42" i="52" s="1"/>
  <c r="H22" i="52"/>
  <c r="G24" i="52" s="1"/>
  <c r="G22" i="52"/>
  <c r="I20" i="52"/>
  <c r="C17" i="52"/>
  <c r="N16" i="68" l="1"/>
  <c r="N9" i="68"/>
  <c r="N8" i="68"/>
  <c r="C25" i="68"/>
  <c r="H8" i="68"/>
  <c r="H16" i="68"/>
  <c r="O8" i="68"/>
  <c r="O16" i="68"/>
  <c r="O9" i="68"/>
  <c r="O10" i="68"/>
  <c r="E25" i="68"/>
  <c r="M8" i="68"/>
  <c r="M16" i="68"/>
  <c r="M9" i="68"/>
  <c r="H15" i="68"/>
  <c r="B25" i="68"/>
  <c r="H14" i="68"/>
  <c r="F25" i="68"/>
  <c r="N10" i="68"/>
  <c r="M10" i="68"/>
  <c r="D25" i="68"/>
  <c r="H13" i="68"/>
  <c r="H11" i="68"/>
  <c r="H12" i="68"/>
  <c r="K12" i="68"/>
  <c r="L11" i="68"/>
  <c r="H10" i="68"/>
  <c r="H17" i="68"/>
  <c r="B63" i="52"/>
  <c r="C42" i="52"/>
  <c r="C50" i="52"/>
  <c r="B51" i="52"/>
  <c r="B43" i="52"/>
  <c r="C15" i="52"/>
  <c r="N11" i="68" l="1"/>
  <c r="M11" i="68"/>
  <c r="O11" i="68"/>
  <c r="K13" i="68"/>
  <c r="L12" i="68"/>
  <c r="H24" i="68"/>
  <c r="H22" i="68"/>
  <c r="H23" i="68" s="1"/>
  <c r="H20" i="68"/>
  <c r="H21" i="68" s="1"/>
  <c r="H19" i="68"/>
  <c r="B52" i="52"/>
  <c r="C51" i="52"/>
  <c r="D51" i="52"/>
  <c r="B64" i="52"/>
  <c r="C43" i="52"/>
  <c r="D43" i="52"/>
  <c r="B44" i="52"/>
  <c r="C14" i="52"/>
  <c r="K14" i="68" l="1"/>
  <c r="L13" i="68"/>
  <c r="N12" i="68"/>
  <c r="M12" i="68"/>
  <c r="H25" i="68"/>
  <c r="O12" i="68"/>
  <c r="C44" i="52"/>
  <c r="B45" i="52"/>
  <c r="D44" i="52"/>
  <c r="B65" i="52"/>
  <c r="C52" i="52"/>
  <c r="D52" i="52"/>
  <c r="B53" i="52"/>
  <c r="B11" i="52"/>
  <c r="B4" i="52"/>
  <c r="A72" i="44"/>
  <c r="A73" i="44" s="1"/>
  <c r="A61" i="44"/>
  <c r="A62" i="44" s="1"/>
  <c r="C42" i="44"/>
  <c r="A44" i="44"/>
  <c r="C44" i="44" s="1"/>
  <c r="A43" i="44"/>
  <c r="C37" i="44"/>
  <c r="N13" i="68" l="1"/>
  <c r="M13" i="68"/>
  <c r="K15" i="68"/>
  <c r="L14" i="68"/>
  <c r="O13" i="68"/>
  <c r="B66" i="52"/>
  <c r="B5" i="52"/>
  <c r="B6" i="52" s="1"/>
  <c r="B14" i="52" s="1"/>
  <c r="B46" i="52"/>
  <c r="D45" i="52"/>
  <c r="C45" i="52"/>
  <c r="D53" i="52"/>
  <c r="B54" i="52"/>
  <c r="C53" i="52"/>
  <c r="A74" i="44"/>
  <c r="A63" i="44"/>
  <c r="A45" i="44"/>
  <c r="C43" i="44"/>
  <c r="C36" i="44"/>
  <c r="L15" i="68" l="1"/>
  <c r="N14" i="68"/>
  <c r="M14" i="68"/>
  <c r="O14" i="68"/>
  <c r="E59" i="52"/>
  <c r="E60" i="52"/>
  <c r="E62" i="52"/>
  <c r="E61" i="52"/>
  <c r="E63" i="52"/>
  <c r="E64" i="52"/>
  <c r="E65" i="52"/>
  <c r="E66" i="52"/>
  <c r="B67" i="52"/>
  <c r="B7" i="52"/>
  <c r="B15" i="52" s="1"/>
  <c r="D54" i="52"/>
  <c r="B55" i="52"/>
  <c r="C54" i="52"/>
  <c r="D46" i="52"/>
  <c r="B47" i="52"/>
  <c r="C46" i="52"/>
  <c r="A64" i="44"/>
  <c r="C45" i="44"/>
  <c r="A46" i="44"/>
  <c r="A75" i="44"/>
  <c r="B36" i="44"/>
  <c r="B35" i="44"/>
  <c r="C31" i="44"/>
  <c r="N15" i="68" l="1"/>
  <c r="M15" i="68"/>
  <c r="O15" i="68"/>
  <c r="C47" i="52"/>
  <c r="D47" i="52"/>
  <c r="B48" i="52"/>
  <c r="C59" i="52"/>
  <c r="C60" i="52"/>
  <c r="C61" i="52"/>
  <c r="B17" i="52"/>
  <c r="C62" i="52"/>
  <c r="C63" i="52"/>
  <c r="C64" i="52"/>
  <c r="C65" i="52"/>
  <c r="C66" i="52"/>
  <c r="B56" i="52"/>
  <c r="C55" i="52"/>
  <c r="D55" i="52"/>
  <c r="E67" i="52"/>
  <c r="B68" i="52"/>
  <c r="C67" i="52"/>
  <c r="A47" i="44"/>
  <c r="C46" i="44"/>
  <c r="E72" i="44"/>
  <c r="E71" i="44"/>
  <c r="E73" i="44"/>
  <c r="E74" i="44"/>
  <c r="E75" i="44"/>
  <c r="A76" i="44"/>
  <c r="A65" i="44"/>
  <c r="B30" i="44"/>
  <c r="B29" i="44"/>
  <c r="B6" i="44"/>
  <c r="C4" i="44"/>
  <c r="B4" i="44"/>
  <c r="A78" i="42"/>
  <c r="A79" i="42" s="1"/>
  <c r="A67" i="42"/>
  <c r="C48" i="42"/>
  <c r="A50" i="42"/>
  <c r="A49" i="42"/>
  <c r="C49" i="42" s="1"/>
  <c r="C37" i="42"/>
  <c r="C48" i="52" l="1"/>
  <c r="D48" i="52"/>
  <c r="B69" i="52"/>
  <c r="E68" i="52"/>
  <c r="C68" i="52"/>
  <c r="C56" i="52"/>
  <c r="D56" i="52"/>
  <c r="B57" i="52"/>
  <c r="B42" i="44"/>
  <c r="B37" i="44"/>
  <c r="B43" i="44"/>
  <c r="B44" i="44"/>
  <c r="B45" i="44"/>
  <c r="E76" i="44"/>
  <c r="A77" i="44"/>
  <c r="B31" i="44"/>
  <c r="B46" i="44"/>
  <c r="A66" i="44"/>
  <c r="A48" i="44"/>
  <c r="B47" i="44"/>
  <c r="C47" i="44"/>
  <c r="A80" i="42"/>
  <c r="C50" i="42"/>
  <c r="A68" i="42"/>
  <c r="A51" i="42"/>
  <c r="C36" i="42"/>
  <c r="D57" i="52" l="1"/>
  <c r="B58" i="52"/>
  <c r="C57" i="52"/>
  <c r="B70" i="52"/>
  <c r="C69" i="52"/>
  <c r="E69" i="52"/>
  <c r="C48" i="44"/>
  <c r="B48" i="44"/>
  <c r="A49" i="44"/>
  <c r="E77" i="44"/>
  <c r="A78" i="44"/>
  <c r="B63" i="44"/>
  <c r="B66" i="44"/>
  <c r="B62" i="44"/>
  <c r="B65" i="44"/>
  <c r="B61" i="44"/>
  <c r="D60" i="44"/>
  <c r="B64" i="44"/>
  <c r="B60" i="44"/>
  <c r="D62" i="44"/>
  <c r="D61" i="44"/>
  <c r="D63" i="44"/>
  <c r="D64" i="44"/>
  <c r="D65" i="44"/>
  <c r="A67" i="44"/>
  <c r="D66" i="44"/>
  <c r="B77" i="44"/>
  <c r="B75" i="44"/>
  <c r="B73" i="44"/>
  <c r="B71" i="44"/>
  <c r="B78" i="44"/>
  <c r="B76" i="44"/>
  <c r="B74" i="44"/>
  <c r="B72" i="44"/>
  <c r="A69" i="42"/>
  <c r="C51" i="42"/>
  <c r="A52" i="42"/>
  <c r="A81" i="42"/>
  <c r="B36" i="42"/>
  <c r="B35" i="42"/>
  <c r="C31" i="42"/>
  <c r="E70" i="52" l="1"/>
  <c r="B71" i="52"/>
  <c r="C70" i="52"/>
  <c r="D58" i="52"/>
  <c r="C58" i="52"/>
  <c r="D67" i="44"/>
  <c r="A68" i="44"/>
  <c r="C49" i="44"/>
  <c r="B49" i="44"/>
  <c r="A50" i="44"/>
  <c r="B67" i="44"/>
  <c r="A79" i="44"/>
  <c r="E78" i="44"/>
  <c r="E77" i="42"/>
  <c r="E78" i="42"/>
  <c r="E79" i="42"/>
  <c r="E81" i="42"/>
  <c r="A82" i="42"/>
  <c r="E80" i="42"/>
  <c r="C52" i="42"/>
  <c r="A53" i="42"/>
  <c r="A70" i="42"/>
  <c r="C30" i="42"/>
  <c r="E71" i="52" l="1"/>
  <c r="B72" i="52"/>
  <c r="C71" i="52"/>
  <c r="E79" i="44"/>
  <c r="A80" i="44"/>
  <c r="B79" i="44"/>
  <c r="A69" i="44"/>
  <c r="D68" i="44"/>
  <c r="B68" i="44"/>
  <c r="B50" i="44"/>
  <c r="A51" i="44"/>
  <c r="C50" i="44"/>
  <c r="A71" i="42"/>
  <c r="C53" i="42"/>
  <c r="A54" i="42"/>
  <c r="A83" i="42"/>
  <c r="E82" i="42"/>
  <c r="B30" i="42"/>
  <c r="B29" i="42"/>
  <c r="B6" i="42"/>
  <c r="C4" i="42"/>
  <c r="B4" i="42"/>
  <c r="A64" i="46"/>
  <c r="A65" i="46" s="1"/>
  <c r="A66" i="46" s="1"/>
  <c r="A67" i="46" s="1"/>
  <c r="A68" i="46" s="1"/>
  <c r="A69" i="46" s="1"/>
  <c r="A70" i="46" s="1"/>
  <c r="A71" i="46" s="1"/>
  <c r="A72" i="46" s="1"/>
  <c r="A73" i="46" s="1"/>
  <c r="A74" i="46" s="1"/>
  <c r="A75" i="46" s="1"/>
  <c r="A76" i="46" s="1"/>
  <c r="A77" i="46" s="1"/>
  <c r="A78" i="46" s="1"/>
  <c r="A79" i="46" s="1"/>
  <c r="A80" i="46" s="1"/>
  <c r="A81" i="46" s="1"/>
  <c r="A82" i="46" s="1"/>
  <c r="A83" i="46" s="1"/>
  <c r="A53" i="46"/>
  <c r="A54" i="46" s="1"/>
  <c r="C35" i="46"/>
  <c r="C34" i="46"/>
  <c r="A35" i="46"/>
  <c r="B30" i="46"/>
  <c r="D52" i="46" s="1"/>
  <c r="B29" i="46"/>
  <c r="C30" i="46"/>
  <c r="C29" i="46"/>
  <c r="B73" i="52" l="1"/>
  <c r="E72" i="52"/>
  <c r="C72" i="52"/>
  <c r="A70" i="44"/>
  <c r="D69" i="44"/>
  <c r="B69" i="44"/>
  <c r="A52" i="44"/>
  <c r="C51" i="44"/>
  <c r="B51" i="44"/>
  <c r="E80" i="44"/>
  <c r="A81" i="44"/>
  <c r="B80" i="44"/>
  <c r="B54" i="42"/>
  <c r="A55" i="42"/>
  <c r="C54" i="42"/>
  <c r="B49" i="42"/>
  <c r="B48" i="42"/>
  <c r="B37" i="42"/>
  <c r="B50" i="42"/>
  <c r="B51" i="42"/>
  <c r="B31" i="42"/>
  <c r="B52" i="42"/>
  <c r="A84" i="42"/>
  <c r="E83" i="42"/>
  <c r="D71" i="42"/>
  <c r="A72" i="42"/>
  <c r="D66" i="42"/>
  <c r="D67" i="42"/>
  <c r="D68" i="42"/>
  <c r="D69" i="42"/>
  <c r="B53" i="42"/>
  <c r="D70" i="42"/>
  <c r="A55" i="46"/>
  <c r="D54" i="46"/>
  <c r="D53" i="46"/>
  <c r="A36" i="46"/>
  <c r="B6" i="46"/>
  <c r="C4" i="46"/>
  <c r="B4" i="46"/>
  <c r="A65" i="43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64" i="43"/>
  <c r="A53" i="43"/>
  <c r="C34" i="43"/>
  <c r="A35" i="43"/>
  <c r="C31" i="43"/>
  <c r="B74" i="52" l="1"/>
  <c r="C73" i="52"/>
  <c r="E73" i="52"/>
  <c r="C52" i="44"/>
  <c r="B52" i="44"/>
  <c r="A53" i="44"/>
  <c r="E81" i="44"/>
  <c r="A82" i="44"/>
  <c r="B81" i="44"/>
  <c r="D70" i="44"/>
  <c r="B70" i="44"/>
  <c r="E84" i="42"/>
  <c r="A85" i="42"/>
  <c r="D72" i="42"/>
  <c r="A73" i="42"/>
  <c r="B85" i="42"/>
  <c r="B81" i="42"/>
  <c r="B77" i="42"/>
  <c r="B84" i="42"/>
  <c r="B82" i="42"/>
  <c r="B80" i="42"/>
  <c r="B78" i="42"/>
  <c r="B83" i="42"/>
  <c r="B79" i="42"/>
  <c r="C55" i="42"/>
  <c r="B55" i="42"/>
  <c r="A56" i="42"/>
  <c r="B70" i="42"/>
  <c r="B66" i="42"/>
  <c r="B69" i="42"/>
  <c r="B72" i="42"/>
  <c r="B68" i="42"/>
  <c r="B71" i="42"/>
  <c r="B67" i="42"/>
  <c r="B73" i="42"/>
  <c r="B34" i="46"/>
  <c r="B31" i="46"/>
  <c r="D55" i="46"/>
  <c r="A56" i="46"/>
  <c r="C36" i="46"/>
  <c r="B36" i="46"/>
  <c r="A37" i="46"/>
  <c r="B35" i="46"/>
  <c r="C35" i="43"/>
  <c r="A36" i="43"/>
  <c r="A54" i="43"/>
  <c r="C30" i="43"/>
  <c r="E74" i="52" l="1"/>
  <c r="B75" i="52"/>
  <c r="C74" i="52"/>
  <c r="C53" i="44"/>
  <c r="B53" i="44"/>
  <c r="A54" i="44"/>
  <c r="A83" i="44"/>
  <c r="E82" i="44"/>
  <c r="B82" i="44"/>
  <c r="B56" i="42"/>
  <c r="A57" i="42"/>
  <c r="C56" i="42"/>
  <c r="A74" i="42"/>
  <c r="D73" i="42"/>
  <c r="E85" i="42"/>
  <c r="A86" i="42"/>
  <c r="D56" i="46"/>
  <c r="A57" i="46"/>
  <c r="B83" i="46"/>
  <c r="B81" i="46"/>
  <c r="B79" i="46"/>
  <c r="B77" i="46"/>
  <c r="B75" i="46"/>
  <c r="B73" i="46"/>
  <c r="B71" i="46"/>
  <c r="B69" i="46"/>
  <c r="B67" i="46"/>
  <c r="B65" i="46"/>
  <c r="B63" i="46"/>
  <c r="B55" i="46"/>
  <c r="B54" i="46"/>
  <c r="B56" i="46"/>
  <c r="B82" i="46"/>
  <c r="B80" i="46"/>
  <c r="B78" i="46"/>
  <c r="B76" i="46"/>
  <c r="B74" i="46"/>
  <c r="B72" i="46"/>
  <c r="B70" i="46"/>
  <c r="B68" i="46"/>
  <c r="B66" i="46"/>
  <c r="B64" i="46"/>
  <c r="B57" i="46"/>
  <c r="B53" i="46"/>
  <c r="B52" i="46"/>
  <c r="A38" i="46"/>
  <c r="C37" i="46"/>
  <c r="B37" i="46"/>
  <c r="A37" i="43"/>
  <c r="C36" i="43"/>
  <c r="A55" i="43"/>
  <c r="B30" i="43"/>
  <c r="B29" i="43"/>
  <c r="C6" i="43"/>
  <c r="E75" i="52" l="1"/>
  <c r="B76" i="52"/>
  <c r="C75" i="52"/>
  <c r="E83" i="44"/>
  <c r="A84" i="44"/>
  <c r="B83" i="44"/>
  <c r="B54" i="44"/>
  <c r="A55" i="44"/>
  <c r="C54" i="44"/>
  <c r="A75" i="42"/>
  <c r="D74" i="42"/>
  <c r="B74" i="42"/>
  <c r="A87" i="42"/>
  <c r="E86" i="42"/>
  <c r="B86" i="42"/>
  <c r="C57" i="42"/>
  <c r="B57" i="42"/>
  <c r="A58" i="42"/>
  <c r="C38" i="46"/>
  <c r="B38" i="46"/>
  <c r="A39" i="46"/>
  <c r="A58" i="46"/>
  <c r="D57" i="46"/>
  <c r="D52" i="43"/>
  <c r="D53" i="43"/>
  <c r="A38" i="43"/>
  <c r="C37" i="43"/>
  <c r="D54" i="43"/>
  <c r="A56" i="43"/>
  <c r="D55" i="43"/>
  <c r="B6" i="43"/>
  <c r="C4" i="43"/>
  <c r="B4" i="43"/>
  <c r="B77" i="52" l="1"/>
  <c r="E76" i="52"/>
  <c r="C76" i="52"/>
  <c r="E84" i="44"/>
  <c r="A85" i="44"/>
  <c r="B84" i="44"/>
  <c r="B55" i="44"/>
  <c r="C55" i="44"/>
  <c r="A56" i="44"/>
  <c r="A88" i="42"/>
  <c r="E87" i="42"/>
  <c r="B87" i="42"/>
  <c r="B58" i="42"/>
  <c r="A59" i="42"/>
  <c r="C58" i="42"/>
  <c r="D75" i="42"/>
  <c r="A76" i="42"/>
  <c r="B75" i="42"/>
  <c r="B39" i="46"/>
  <c r="A40" i="46"/>
  <c r="C39" i="46"/>
  <c r="A59" i="46"/>
  <c r="D58" i="46"/>
  <c r="B58" i="46"/>
  <c r="B34" i="43"/>
  <c r="B35" i="43"/>
  <c r="B31" i="43"/>
  <c r="B36" i="43"/>
  <c r="D56" i="43"/>
  <c r="A57" i="43"/>
  <c r="C38" i="43"/>
  <c r="B38" i="43"/>
  <c r="A39" i="43"/>
  <c r="B37" i="43"/>
  <c r="B10" i="71"/>
  <c r="B6" i="71"/>
  <c r="B5" i="71"/>
  <c r="B8" i="72"/>
  <c r="B16" i="72"/>
  <c r="B9" i="72"/>
  <c r="B10" i="72"/>
  <c r="B19" i="72"/>
  <c r="B4" i="72"/>
  <c r="B17" i="72"/>
  <c r="B13" i="72"/>
  <c r="B14" i="72"/>
  <c r="B3" i="72"/>
  <c r="B15" i="72"/>
  <c r="B11" i="72"/>
  <c r="B18" i="72"/>
  <c r="B12" i="72"/>
  <c r="B5" i="72"/>
  <c r="B6" i="72"/>
  <c r="B7" i="72"/>
  <c r="C13" i="71"/>
  <c r="C11" i="71"/>
  <c r="C10" i="71"/>
  <c r="B78" i="52" l="1"/>
  <c r="C77" i="52"/>
  <c r="E77" i="52"/>
  <c r="C56" i="44"/>
  <c r="B56" i="44"/>
  <c r="A57" i="44"/>
  <c r="E85" i="44"/>
  <c r="A86" i="44"/>
  <c r="B85" i="44"/>
  <c r="D76" i="42"/>
  <c r="B76" i="42"/>
  <c r="C59" i="42"/>
  <c r="B59" i="42"/>
  <c r="A60" i="42"/>
  <c r="A89" i="42"/>
  <c r="E88" i="42"/>
  <c r="B88" i="42"/>
  <c r="A41" i="46"/>
  <c r="C40" i="46"/>
  <c r="B40" i="46"/>
  <c r="A60" i="46"/>
  <c r="D59" i="46"/>
  <c r="B59" i="46"/>
  <c r="B56" i="43"/>
  <c r="B52" i="43"/>
  <c r="B83" i="43"/>
  <c r="B81" i="43"/>
  <c r="B79" i="43"/>
  <c r="B77" i="43"/>
  <c r="B75" i="43"/>
  <c r="B73" i="43"/>
  <c r="B71" i="43"/>
  <c r="B69" i="43"/>
  <c r="B67" i="43"/>
  <c r="B65" i="43"/>
  <c r="B63" i="43"/>
  <c r="B55" i="43"/>
  <c r="B54" i="43"/>
  <c r="B76" i="43"/>
  <c r="B68" i="43"/>
  <c r="B82" i="43"/>
  <c r="B74" i="43"/>
  <c r="B66" i="43"/>
  <c r="B80" i="43"/>
  <c r="B72" i="43"/>
  <c r="B57" i="43"/>
  <c r="B78" i="43"/>
  <c r="B70" i="43"/>
  <c r="B64" i="43"/>
  <c r="B53" i="43"/>
  <c r="D57" i="43"/>
  <c r="A58" i="43"/>
  <c r="C39" i="43"/>
  <c r="B39" i="43"/>
  <c r="A40" i="43"/>
  <c r="C4" i="65"/>
  <c r="B3" i="70"/>
  <c r="C3" i="70"/>
  <c r="B4" i="70"/>
  <c r="C4" i="70"/>
  <c r="C14" i="70" s="1"/>
  <c r="B5" i="70"/>
  <c r="C5" i="70"/>
  <c r="B6" i="70"/>
  <c r="C6" i="70"/>
  <c r="B7" i="70"/>
  <c r="C7" i="70"/>
  <c r="B8" i="70"/>
  <c r="C8" i="70"/>
  <c r="B9" i="70"/>
  <c r="C9" i="70"/>
  <c r="B10" i="70"/>
  <c r="C10" i="70"/>
  <c r="B11" i="70"/>
  <c r="C11" i="70"/>
  <c r="B12" i="70"/>
  <c r="C12" i="70"/>
  <c r="E19" i="69"/>
  <c r="E19" i="70"/>
  <c r="E14" i="70"/>
  <c r="E20" i="70"/>
  <c r="E78" i="52" l="1"/>
  <c r="B79" i="52"/>
  <c r="C78" i="52"/>
  <c r="C57" i="44"/>
  <c r="B57" i="44"/>
  <c r="A58" i="44"/>
  <c r="A87" i="44"/>
  <c r="E86" i="44"/>
  <c r="B86" i="44"/>
  <c r="E89" i="42"/>
  <c r="A90" i="42"/>
  <c r="B89" i="42"/>
  <c r="B60" i="42"/>
  <c r="A61" i="42"/>
  <c r="C60" i="42"/>
  <c r="D60" i="46"/>
  <c r="A61" i="46"/>
  <c r="B60" i="46"/>
  <c r="C41" i="46"/>
  <c r="B41" i="46"/>
  <c r="A42" i="46"/>
  <c r="A59" i="43"/>
  <c r="D58" i="43"/>
  <c r="B58" i="43"/>
  <c r="B40" i="43"/>
  <c r="A41" i="43"/>
  <c r="C40" i="43"/>
  <c r="B14" i="70"/>
  <c r="B15" i="70"/>
  <c r="C15" i="70"/>
  <c r="E15" i="70"/>
  <c r="E79" i="52" l="1"/>
  <c r="C79" i="52"/>
  <c r="E87" i="44"/>
  <c r="A88" i="44"/>
  <c r="B87" i="44"/>
  <c r="C58" i="44"/>
  <c r="B58" i="44"/>
  <c r="A59" i="44"/>
  <c r="A91" i="42"/>
  <c r="E90" i="42"/>
  <c r="B90" i="42"/>
  <c r="C61" i="42"/>
  <c r="B61" i="42"/>
  <c r="A62" i="42"/>
  <c r="C42" i="46"/>
  <c r="B42" i="46"/>
  <c r="A43" i="46"/>
  <c r="D61" i="46"/>
  <c r="A62" i="46"/>
  <c r="B61" i="46"/>
  <c r="C41" i="43"/>
  <c r="B41" i="43"/>
  <c r="A42" i="43"/>
  <c r="A60" i="43"/>
  <c r="D59" i="43"/>
  <c r="B59" i="43"/>
  <c r="B16" i="70"/>
  <c r="C16" i="70"/>
  <c r="E16" i="70"/>
  <c r="C59" i="44" l="1"/>
  <c r="B59" i="44"/>
  <c r="E88" i="44"/>
  <c r="A89" i="44"/>
  <c r="B88" i="44"/>
  <c r="B62" i="42"/>
  <c r="A63" i="42"/>
  <c r="C62" i="42"/>
  <c r="A92" i="42"/>
  <c r="E91" i="42"/>
  <c r="B91" i="42"/>
  <c r="B43" i="46"/>
  <c r="A44" i="46"/>
  <c r="C43" i="46"/>
  <c r="D62" i="46"/>
  <c r="B62" i="46"/>
  <c r="C42" i="43"/>
  <c r="B42" i="43"/>
  <c r="A43" i="43"/>
  <c r="D60" i="43"/>
  <c r="A61" i="43"/>
  <c r="B60" i="43"/>
  <c r="C17" i="70"/>
  <c r="E17" i="70"/>
  <c r="E89" i="44" l="1"/>
  <c r="A90" i="44"/>
  <c r="B89" i="44"/>
  <c r="C63" i="42"/>
  <c r="B63" i="42"/>
  <c r="A64" i="42"/>
  <c r="A93" i="42"/>
  <c r="E92" i="42"/>
  <c r="B92" i="42"/>
  <c r="B44" i="46"/>
  <c r="A45" i="46"/>
  <c r="C44" i="46"/>
  <c r="C43" i="43"/>
  <c r="B43" i="43"/>
  <c r="A44" i="43"/>
  <c r="D61" i="43"/>
  <c r="A62" i="43"/>
  <c r="B61" i="43"/>
  <c r="B18" i="70"/>
  <c r="C18" i="70"/>
  <c r="E18" i="70"/>
  <c r="A91" i="44" l="1"/>
  <c r="E90" i="44"/>
  <c r="B90" i="44"/>
  <c r="E93" i="42"/>
  <c r="A94" i="42"/>
  <c r="B93" i="42"/>
  <c r="C64" i="42"/>
  <c r="B64" i="42"/>
  <c r="A65" i="42"/>
  <c r="A46" i="46"/>
  <c r="C45" i="46"/>
  <c r="B45" i="46"/>
  <c r="B44" i="43"/>
  <c r="A45" i="43"/>
  <c r="C44" i="43"/>
  <c r="D62" i="43"/>
  <c r="B62" i="43"/>
  <c r="C19" i="70"/>
  <c r="C20" i="70" s="1"/>
  <c r="B20" i="70"/>
  <c r="K13" i="70"/>
  <c r="D12" i="70" s="1"/>
  <c r="K12" i="70"/>
  <c r="K11" i="70"/>
  <c r="K10" i="70"/>
  <c r="K9" i="70"/>
  <c r="D8" i="70" s="1"/>
  <c r="K8" i="70"/>
  <c r="K7" i="70"/>
  <c r="K6" i="70"/>
  <c r="K5" i="70"/>
  <c r="K4" i="70"/>
  <c r="K3" i="70"/>
  <c r="K13" i="69"/>
  <c r="K12" i="69"/>
  <c r="D11" i="69" s="1"/>
  <c r="C12" i="69"/>
  <c r="B12" i="69"/>
  <c r="K11" i="69"/>
  <c r="D10" i="69" s="1"/>
  <c r="C11" i="69"/>
  <c r="B11" i="69"/>
  <c r="K10" i="69"/>
  <c r="C10" i="69"/>
  <c r="B10" i="69"/>
  <c r="K9" i="69"/>
  <c r="C9" i="69"/>
  <c r="B9" i="69"/>
  <c r="K8" i="69"/>
  <c r="D7" i="69" s="1"/>
  <c r="C8" i="69"/>
  <c r="B8" i="69"/>
  <c r="K7" i="69"/>
  <c r="D6" i="69" s="1"/>
  <c r="C7" i="69"/>
  <c r="B7" i="69"/>
  <c r="K6" i="69"/>
  <c r="D5" i="69" s="1"/>
  <c r="C6" i="69"/>
  <c r="B6" i="69"/>
  <c r="K5" i="69"/>
  <c r="C5" i="69"/>
  <c r="B5" i="69"/>
  <c r="K4" i="69"/>
  <c r="D3" i="69" s="1"/>
  <c r="C4" i="69"/>
  <c r="B4" i="69"/>
  <c r="K3" i="69"/>
  <c r="C3" i="69"/>
  <c r="C19" i="69" s="1"/>
  <c r="B3" i="69"/>
  <c r="E15" i="65"/>
  <c r="E20" i="69"/>
  <c r="E17" i="69"/>
  <c r="E15" i="69"/>
  <c r="E16" i="65"/>
  <c r="E14" i="69"/>
  <c r="E18" i="65"/>
  <c r="E17" i="65"/>
  <c r="E18" i="69"/>
  <c r="E16" i="69"/>
  <c r="E91" i="44" l="1"/>
  <c r="A92" i="44"/>
  <c r="B91" i="44"/>
  <c r="C65" i="42"/>
  <c r="B65" i="42"/>
  <c r="A95" i="42"/>
  <c r="E94" i="42"/>
  <c r="B94" i="42"/>
  <c r="C46" i="46"/>
  <c r="B46" i="46"/>
  <c r="A47" i="46"/>
  <c r="C45" i="43"/>
  <c r="A46" i="43"/>
  <c r="B45" i="43"/>
  <c r="D9" i="70"/>
  <c r="C14" i="69"/>
  <c r="D9" i="69"/>
  <c r="D5" i="70"/>
  <c r="B15" i="69"/>
  <c r="B16" i="69" s="1"/>
  <c r="C15" i="69"/>
  <c r="B18" i="69" s="1"/>
  <c r="D6" i="70"/>
  <c r="D3" i="70"/>
  <c r="D7" i="70"/>
  <c r="D11" i="70"/>
  <c r="D10" i="70"/>
  <c r="D4" i="70"/>
  <c r="D12" i="69"/>
  <c r="D4" i="69"/>
  <c r="D8" i="69"/>
  <c r="B14" i="69"/>
  <c r="C17" i="69"/>
  <c r="C18" i="69" s="1"/>
  <c r="C3" i="65"/>
  <c r="B3" i="65"/>
  <c r="K3" i="65"/>
  <c r="B4" i="65"/>
  <c r="K4" i="65"/>
  <c r="C5" i="65"/>
  <c r="B5" i="65"/>
  <c r="K5" i="65"/>
  <c r="C6" i="65"/>
  <c r="B6" i="65"/>
  <c r="K6" i="65"/>
  <c r="C7" i="65"/>
  <c r="B7" i="65"/>
  <c r="K7" i="65"/>
  <c r="C8" i="65"/>
  <c r="B8" i="65"/>
  <c r="K8" i="65"/>
  <c r="C9" i="65"/>
  <c r="B9" i="65"/>
  <c r="K9" i="65"/>
  <c r="C10" i="65"/>
  <c r="B10" i="65"/>
  <c r="K10" i="65"/>
  <c r="C11" i="65"/>
  <c r="B11" i="65"/>
  <c r="K11" i="65"/>
  <c r="C12" i="65"/>
  <c r="B12" i="65"/>
  <c r="K12" i="65"/>
  <c r="K13" i="65"/>
  <c r="E14" i="65"/>
  <c r="E92" i="44" l="1"/>
  <c r="A93" i="44"/>
  <c r="B92" i="44"/>
  <c r="A96" i="42"/>
  <c r="E95" i="42"/>
  <c r="B95" i="42"/>
  <c r="B47" i="46"/>
  <c r="A48" i="46"/>
  <c r="C47" i="46"/>
  <c r="C46" i="43"/>
  <c r="B46" i="43"/>
  <c r="A47" i="43"/>
  <c r="D7" i="65"/>
  <c r="D11" i="65"/>
  <c r="D19" i="69"/>
  <c r="D15" i="69"/>
  <c r="D16" i="69" s="1"/>
  <c r="C16" i="69"/>
  <c r="C20" i="69" s="1"/>
  <c r="D15" i="70"/>
  <c r="D16" i="70" s="1"/>
  <c r="D17" i="70"/>
  <c r="D18" i="70" s="1"/>
  <c r="D19" i="70"/>
  <c r="D14" i="70"/>
  <c r="D14" i="69"/>
  <c r="D17" i="69"/>
  <c r="D18" i="69" s="1"/>
  <c r="D20" i="69"/>
  <c r="B20" i="69"/>
  <c r="D3" i="65"/>
  <c r="B15" i="65"/>
  <c r="B16" i="65" s="1"/>
  <c r="C17" i="65"/>
  <c r="C15" i="65"/>
  <c r="C16" i="65" s="1"/>
  <c r="C19" i="65"/>
  <c r="B14" i="65"/>
  <c r="C14" i="65"/>
  <c r="D10" i="65"/>
  <c r="D6" i="65"/>
  <c r="D8" i="65"/>
  <c r="D4" i="65"/>
  <c r="D9" i="65"/>
  <c r="D5" i="65"/>
  <c r="D12" i="65"/>
  <c r="B9" i="63"/>
  <c r="B6" i="63"/>
  <c r="B3" i="62"/>
  <c r="B4" i="62" s="1"/>
  <c r="B10" i="62"/>
  <c r="B21" i="62"/>
  <c r="B23" i="62" s="1"/>
  <c r="C21" i="62"/>
  <c r="B9" i="58"/>
  <c r="B10" i="58" s="1"/>
  <c r="B9" i="57"/>
  <c r="B10" i="57" s="1"/>
  <c r="B12" i="57" s="1"/>
  <c r="B16" i="57" s="1"/>
  <c r="B9" i="17"/>
  <c r="B3" i="58"/>
  <c r="C3" i="58"/>
  <c r="B5" i="58"/>
  <c r="C5" i="58"/>
  <c r="B21" i="58"/>
  <c r="B3" i="57"/>
  <c r="C3" i="57"/>
  <c r="B5" i="57"/>
  <c r="C5" i="57"/>
  <c r="B21" i="57"/>
  <c r="B3" i="56"/>
  <c r="C3" i="56"/>
  <c r="D3" i="56"/>
  <c r="B5" i="56"/>
  <c r="C5" i="56"/>
  <c r="B10" i="56"/>
  <c r="B3" i="55"/>
  <c r="C3" i="55"/>
  <c r="D3" i="55"/>
  <c r="B5" i="55"/>
  <c r="C5" i="55"/>
  <c r="B10" i="55"/>
  <c r="B12" i="55" s="1"/>
  <c r="B10" i="11"/>
  <c r="B3" i="11"/>
  <c r="C3" i="11"/>
  <c r="D3" i="11"/>
  <c r="B6" i="58"/>
  <c r="B21" i="17"/>
  <c r="C5" i="11"/>
  <c r="B5" i="11"/>
  <c r="B4" i="58"/>
  <c r="C4" i="57"/>
  <c r="C5" i="17"/>
  <c r="B5" i="17"/>
  <c r="C3" i="17"/>
  <c r="B3" i="17"/>
  <c r="B22" i="17" s="1"/>
  <c r="B10" i="17"/>
  <c r="B12" i="17" s="1"/>
  <c r="B16" i="17" s="1"/>
  <c r="B6" i="17"/>
  <c r="C21" i="17"/>
  <c r="C26" i="57"/>
  <c r="C24" i="57"/>
  <c r="C22" i="57"/>
  <c r="C17" i="11"/>
  <c r="C6" i="62"/>
  <c r="C12" i="58"/>
  <c r="C14" i="62"/>
  <c r="C25" i="17"/>
  <c r="C12" i="17"/>
  <c r="C13" i="55"/>
  <c r="C13" i="58"/>
  <c r="C26" i="58"/>
  <c r="C15" i="56"/>
  <c r="C24" i="17"/>
  <c r="C12" i="57"/>
  <c r="C16" i="57"/>
  <c r="C9" i="63"/>
  <c r="C13" i="56"/>
  <c r="C17" i="55"/>
  <c r="C26" i="17"/>
  <c r="C5" i="62"/>
  <c r="C12" i="56"/>
  <c r="C13" i="11"/>
  <c r="C22" i="17"/>
  <c r="C6" i="63"/>
  <c r="C13" i="57"/>
  <c r="C17" i="56"/>
  <c r="C14" i="58"/>
  <c r="C15" i="55"/>
  <c r="C16" i="17"/>
  <c r="C25" i="57"/>
  <c r="C13" i="17"/>
  <c r="C25" i="58"/>
  <c r="C12" i="55"/>
  <c r="C14" i="57"/>
  <c r="C15" i="11"/>
  <c r="C10" i="17"/>
  <c r="C22" i="58"/>
  <c r="C14" i="17"/>
  <c r="C13" i="62"/>
  <c r="C16" i="58"/>
  <c r="C24" i="58"/>
  <c r="C12" i="11"/>
  <c r="E93" i="44" l="1"/>
  <c r="A94" i="44"/>
  <c r="B93" i="44"/>
  <c r="E96" i="42"/>
  <c r="A97" i="42"/>
  <c r="B96" i="42"/>
  <c r="A49" i="46"/>
  <c r="B48" i="46"/>
  <c r="C48" i="46"/>
  <c r="C47" i="43"/>
  <c r="B47" i="43"/>
  <c r="A48" i="43"/>
  <c r="B22" i="57"/>
  <c r="D20" i="70"/>
  <c r="C18" i="65"/>
  <c r="B18" i="65"/>
  <c r="B20" i="65"/>
  <c r="C20" i="65"/>
  <c r="D15" i="65"/>
  <c r="D16" i="65" s="1"/>
  <c r="D17" i="65"/>
  <c r="D18" i="65" s="1"/>
  <c r="D19" i="65"/>
  <c r="D14" i="65"/>
  <c r="B12" i="58"/>
  <c r="B16" i="58" s="1"/>
  <c r="B15" i="55"/>
  <c r="B22" i="58"/>
  <c r="B12" i="11"/>
  <c r="B15" i="11" s="1"/>
  <c r="B12" i="56"/>
  <c r="B5" i="62"/>
  <c r="B13" i="62" s="1"/>
  <c r="B6" i="62"/>
  <c r="B14" i="62" s="1"/>
  <c r="B15" i="56"/>
  <c r="C4" i="17"/>
  <c r="B4" i="17"/>
  <c r="B6" i="11"/>
  <c r="B4" i="11"/>
  <c r="C4" i="55"/>
  <c r="B6" i="56"/>
  <c r="B4" i="56"/>
  <c r="B6" i="57"/>
  <c r="B4" i="57"/>
  <c r="C4" i="58"/>
  <c r="B24" i="58" s="1"/>
  <c r="C4" i="11"/>
  <c r="B6" i="55"/>
  <c r="B4" i="55"/>
  <c r="C4" i="56"/>
  <c r="A95" i="44" l="1"/>
  <c r="E94" i="44"/>
  <c r="B94" i="44"/>
  <c r="E97" i="42"/>
  <c r="B97" i="42"/>
  <c r="C49" i="46"/>
  <c r="B49" i="46"/>
  <c r="A50" i="46"/>
  <c r="B48" i="43"/>
  <c r="A49" i="43"/>
  <c r="C48" i="43"/>
  <c r="D20" i="65"/>
  <c r="B13" i="55"/>
  <c r="B17" i="55" s="1"/>
  <c r="B24" i="57"/>
  <c r="B13" i="57"/>
  <c r="B14" i="57" s="1"/>
  <c r="B13" i="56"/>
  <c r="B17" i="56" s="1"/>
  <c r="B13" i="58"/>
  <c r="B14" i="58" s="1"/>
  <c r="B13" i="17"/>
  <c r="B14" i="17" s="1"/>
  <c r="B24" i="17"/>
  <c r="B13" i="11"/>
  <c r="B17" i="11" s="1"/>
  <c r="E95" i="44" l="1"/>
  <c r="A96" i="44"/>
  <c r="B95" i="44"/>
  <c r="C50" i="46"/>
  <c r="B50" i="46"/>
  <c r="A51" i="46"/>
  <c r="C49" i="43"/>
  <c r="B49" i="43"/>
  <c r="A50" i="43"/>
  <c r="B25" i="17"/>
  <c r="B25" i="57"/>
  <c r="B25" i="58"/>
  <c r="B26" i="58" s="1"/>
  <c r="E96" i="44" l="1"/>
  <c r="B96" i="44"/>
  <c r="B51" i="46"/>
  <c r="C51" i="46"/>
  <c r="B26" i="57"/>
  <c r="B3" i="71"/>
  <c r="C50" i="43"/>
  <c r="B50" i="43"/>
  <c r="A51" i="43"/>
  <c r="B26" i="17"/>
  <c r="B2" i="71"/>
  <c r="B11" i="71" s="1"/>
  <c r="B13" i="71" s="1"/>
  <c r="C51" i="43" l="1"/>
  <c r="B51" i="43"/>
</calcChain>
</file>

<file path=xl/sharedStrings.xml><?xml version="1.0" encoding="utf-8"?>
<sst xmlns="http://schemas.openxmlformats.org/spreadsheetml/2006/main" count="375" uniqueCount="141">
  <si>
    <t>Average</t>
  </si>
  <si>
    <t>Sigma</t>
  </si>
  <si>
    <t>Variance</t>
  </si>
  <si>
    <t>Expected
return</t>
  </si>
  <si>
    <t>Expected portfolio return</t>
  </si>
  <si>
    <t>Portfolio standard deviation</t>
  </si>
  <si>
    <t>Covariance of returns</t>
  </si>
  <si>
    <t>Portfolio return and risk</t>
  </si>
  <si>
    <t>Sharpe ratio</t>
  </si>
  <si>
    <t>Variance of return</t>
  </si>
  <si>
    <t>Average return</t>
  </si>
  <si>
    <t>Sigma of return</t>
  </si>
  <si>
    <t xml:space="preserve">    Invested in risk-free</t>
  </si>
  <si>
    <t>Percent</t>
  </si>
  <si>
    <t>Standard deviation (sigma)</t>
  </si>
  <si>
    <r>
      <t>Expected market portfolio return, 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</si>
  <si>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r>
      <t xml:space="preserve">Market portfolio return variance, </t>
    </r>
    <r>
      <rPr>
        <sz val="10"/>
        <rFont val="Symbol"/>
        <family val="1"/>
        <charset val="2"/>
      </rPr>
      <t>s</t>
    </r>
    <r>
      <rPr>
        <vertAlign val="superscript"/>
        <sz val="10"/>
        <rFont val="Arial"/>
        <family val="2"/>
      </rPr>
      <t>2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=Var(r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</si>
  <si>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t>Market portfolio M--this is the portfolio that maximizes the Sharpe ratio</t>
  </si>
  <si>
    <r>
      <t xml:space="preserve">Market portfolio standard deviation 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=standard deviation(r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</si>
  <si>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t>Correlation</t>
  </si>
  <si>
    <t>Percentage in asset A</t>
  </si>
  <si>
    <t>step</t>
  </si>
  <si>
    <t xml:space="preserve">   A</t>
  </si>
  <si>
    <t xml:space="preserve">   B</t>
  </si>
  <si>
    <t>Mean</t>
  </si>
  <si>
    <t>Sharpe max A proportion</t>
  </si>
  <si>
    <t>Stock A</t>
  </si>
  <si>
    <t>Stock B</t>
  </si>
  <si>
    <t>TWO STOCKS AND A RISK-FREE ASSET</t>
  </si>
  <si>
    <t>&lt;-- =SQRT(B29^2*$B$4+(1-B29)^2*$C$4
+2*B29*(1-B29)*$B$6)</t>
  </si>
  <si>
    <r>
      <t xml:space="preserve">Round dot portfolio </t>
    </r>
    <r>
      <rPr>
        <b/>
        <sz val="18"/>
        <rFont val="Symbol"/>
        <family val="1"/>
        <charset val="2"/>
      </rPr>
      <t>·</t>
    </r>
  </si>
  <si>
    <t>&lt;-- =B29*$B$3+(1-B29)*$C$3</t>
  </si>
  <si>
    <t>PORTFOLIO ON THE CAPITAL MARKET LINE (CML)</t>
  </si>
  <si>
    <t>Covariance of returns, Stock A and Stock B</t>
  </si>
  <si>
    <t xml:space="preserve">    Invested in market portfolio M</t>
  </si>
  <si>
    <t xml:space="preserve">              Stock A</t>
  </si>
  <si>
    <t xml:space="preserve">              Stock B</t>
  </si>
  <si>
    <t xml:space="preserve">              Expected return of market portfolio M</t>
  </si>
  <si>
    <t xml:space="preserve">              Standard deviation of market portfolio M</t>
  </si>
  <si>
    <t>CML</t>
  </si>
  <si>
    <r>
      <t>Market excess return 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)-r</t>
    </r>
    <r>
      <rPr>
        <vertAlign val="subscript"/>
        <sz val="10"/>
        <rFont val="Arial"/>
        <family val="2"/>
      </rPr>
      <t>f</t>
    </r>
  </si>
  <si>
    <r>
      <t>Risk-free
 r</t>
    </r>
    <r>
      <rPr>
        <b/>
        <vertAlign val="subscript"/>
        <sz val="10"/>
        <rFont val="Arial"/>
        <family val="2"/>
      </rPr>
      <t>f</t>
    </r>
  </si>
  <si>
    <t>Portfolio mean</t>
  </si>
  <si>
    <r>
      <t xml:space="preserve">Portfolio standard deviation, 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p</t>
    </r>
  </si>
  <si>
    <t>Investor portfolio</t>
  </si>
  <si>
    <t>Portfolio return statistics--point on the CML</t>
  </si>
  <si>
    <r>
      <t xml:space="preserve">Beta </t>
    </r>
    <r>
      <rPr>
        <i/>
        <sz val="10"/>
        <rFont val="Symbol"/>
        <family val="1"/>
        <charset val="2"/>
      </rPr>
      <t>b</t>
    </r>
    <r>
      <rPr>
        <i/>
        <vertAlign val="subscript"/>
        <sz val="10"/>
        <rFont val="Arial"/>
        <family val="2"/>
      </rPr>
      <t>i</t>
    </r>
  </si>
  <si>
    <r>
      <t>r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+</t>
    </r>
    <r>
      <rPr>
        <i/>
        <sz val="10"/>
        <rFont val="Symbol"/>
        <family val="1"/>
        <charset val="2"/>
      </rPr>
      <t>b</t>
    </r>
    <r>
      <rPr>
        <i/>
        <vertAlign val="subscript"/>
        <sz val="10"/>
        <rFont val="Arial"/>
        <family val="2"/>
      </rPr>
      <t>i</t>
    </r>
    <r>
      <rPr>
        <sz val="10"/>
        <rFont val="Arial"/>
        <family val="2"/>
      </rPr>
      <t>*[E(r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)-r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]
SML,right-hand side</t>
    </r>
  </si>
  <si>
    <r>
      <t>"Proof" of SML:  E(r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>) = r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 xml:space="preserve"> + </t>
    </r>
    <r>
      <rPr>
        <b/>
        <i/>
        <sz val="10"/>
        <rFont val="Symbol"/>
        <family val="1"/>
        <charset val="2"/>
      </rPr>
      <t>b</t>
    </r>
    <r>
      <rPr>
        <b/>
        <i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>*[E(r</t>
    </r>
    <r>
      <rPr>
        <b/>
        <vertAlign val="subscript"/>
        <sz val="10"/>
        <rFont val="Arial"/>
        <family val="2"/>
      </rPr>
      <t>M</t>
    </r>
    <r>
      <rPr>
        <b/>
        <sz val="10"/>
        <rFont val="Arial"/>
        <family val="2"/>
      </rPr>
      <t>) - r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]</t>
    </r>
  </si>
  <si>
    <r>
      <t>Risk-free
r</t>
    </r>
    <r>
      <rPr>
        <b/>
        <vertAlign val="subscript"/>
        <sz val="10"/>
        <rFont val="Arial"/>
        <family val="2"/>
      </rPr>
      <t>f</t>
    </r>
  </si>
  <si>
    <r>
      <t xml:space="preserve">     Proportion of stock A, </t>
    </r>
    <r>
      <rPr>
        <i/>
        <sz val="10"/>
        <rFont val="Arial"/>
        <family val="2"/>
      </rPr>
      <t>x</t>
    </r>
    <r>
      <rPr>
        <i/>
        <vertAlign val="subscript"/>
        <sz val="10"/>
        <rFont val="Arial"/>
        <family val="2"/>
      </rPr>
      <t>MA</t>
    </r>
  </si>
  <si>
    <r>
      <t xml:space="preserve">     Proportion of stock B, </t>
    </r>
    <r>
      <rPr>
        <i/>
        <sz val="10"/>
        <rFont val="Arial"/>
        <family val="2"/>
      </rPr>
      <t>x</t>
    </r>
    <r>
      <rPr>
        <i/>
        <vertAlign val="subscript"/>
        <sz val="10"/>
        <rFont val="Arial"/>
        <family val="2"/>
      </rPr>
      <t>MB</t>
    </r>
  </si>
  <si>
    <r>
      <t xml:space="preserve">Asset </t>
    </r>
    <r>
      <rPr>
        <i/>
        <sz val="10"/>
        <rFont val="Arial"/>
        <family val="2"/>
      </rPr>
      <t>i</t>
    </r>
  </si>
  <si>
    <r>
      <t>Expected portfolio return E(r</t>
    </r>
    <r>
      <rPr>
        <vertAlign val="subscript"/>
        <sz val="10"/>
        <rFont val="Arial"/>
        <family val="2"/>
      </rPr>
      <t>i</t>
    </r>
    <r>
      <rPr>
        <sz val="10"/>
        <rFont val="Arial"/>
        <family val="2"/>
      </rPr>
      <t>)=x</t>
    </r>
    <r>
      <rPr>
        <vertAlign val="subscript"/>
        <sz val="10"/>
        <rFont val="Arial"/>
        <family val="2"/>
      </rPr>
      <t>iA</t>
    </r>
    <r>
      <rPr>
        <sz val="10"/>
        <rFont val="Arial"/>
        <family val="2"/>
      </rPr>
      <t>*E(r</t>
    </r>
    <r>
      <rPr>
        <vertAlign val="subscript"/>
        <sz val="10"/>
        <rFont val="Arial"/>
        <family val="2"/>
      </rPr>
      <t>A</t>
    </r>
    <r>
      <rPr>
        <sz val="10"/>
        <rFont val="Arial"/>
        <family val="2"/>
      </rPr>
      <t>)+x</t>
    </r>
    <r>
      <rPr>
        <vertAlign val="subscript"/>
        <sz val="10"/>
        <rFont val="Arial"/>
        <family val="2"/>
      </rPr>
      <t>iB</t>
    </r>
    <r>
      <rPr>
        <sz val="10"/>
        <rFont val="Arial"/>
        <family val="2"/>
      </rPr>
      <t>*E(r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)
SML, left-hand side</t>
    </r>
  </si>
  <si>
    <r>
      <t>Cov(r</t>
    </r>
    <r>
      <rPr>
        <i/>
        <vertAlign val="subscript"/>
        <sz val="10"/>
        <rFont val="Arial"/>
        <family val="2"/>
      </rPr>
      <t>i</t>
    </r>
    <r>
      <rPr>
        <sz val="10"/>
        <rFont val="Arial"/>
        <family val="2"/>
      </rPr>
      <t>,r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</si>
  <si>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t>Risk premium</t>
  </si>
  <si>
    <r>
      <t>The Sharpe ratio is [E(r</t>
    </r>
    <r>
      <rPr>
        <b/>
        <vertAlign val="subscript"/>
        <sz val="10"/>
        <rFont val="Arial"/>
        <family val="2"/>
      </rPr>
      <t>p</t>
    </r>
    <r>
      <rPr>
        <b/>
        <sz val="10"/>
        <rFont val="Arial"/>
        <family val="2"/>
      </rPr>
      <t>) - r</t>
    </r>
    <r>
      <rPr>
        <b/>
        <vertAlign val="subscript"/>
        <sz val="10"/>
        <rFont val="Arial"/>
        <family val="2"/>
      </rPr>
      <t xml:space="preserve">f </t>
    </r>
    <r>
      <rPr>
        <b/>
        <sz val="10"/>
        <rFont val="Arial"/>
        <family val="2"/>
      </rPr>
      <t>]/</t>
    </r>
    <r>
      <rPr>
        <b/>
        <sz val="10"/>
        <rFont val="Symbol"/>
        <family val="1"/>
        <charset val="2"/>
      </rPr>
      <t>s</t>
    </r>
    <r>
      <rPr>
        <b/>
        <vertAlign val="subscript"/>
        <sz val="10"/>
        <rFont val="Arial"/>
        <family val="2"/>
      </rPr>
      <t xml:space="preserve">p </t>
    </r>
    <r>
      <rPr>
        <b/>
        <sz val="10"/>
        <rFont val="Arial"/>
        <family val="2"/>
      </rPr>
      <t xml:space="preserve">.  It 
denotes the ratio of portfolio
</t>
    </r>
    <r>
      <rPr>
        <b/>
        <i/>
        <sz val="10"/>
        <rFont val="Arial"/>
        <family val="2"/>
      </rPr>
      <t>risk premium</t>
    </r>
    <r>
      <rPr>
        <b/>
        <sz val="10"/>
        <rFont val="Arial"/>
        <family val="2"/>
      </rPr>
      <t xml:space="preserve"> to portfolio </t>
    </r>
    <r>
      <rPr>
        <b/>
        <i/>
        <sz val="10"/>
        <rFont val="Arial"/>
        <family val="2"/>
      </rPr>
      <t>risk</t>
    </r>
    <r>
      <rPr>
        <b/>
        <sz val="10"/>
        <rFont val="Arial"/>
        <family val="2"/>
      </rPr>
      <t>.</t>
    </r>
  </si>
  <si>
    <t>The market portfolio, M</t>
  </si>
  <si>
    <t>Percentage in stock A</t>
  </si>
  <si>
    <t>Percentage in stock B</t>
  </si>
  <si>
    <r>
      <t xml:space="preserve">     Percentage in stock A, </t>
    </r>
    <r>
      <rPr>
        <i/>
        <sz val="10"/>
        <rFont val="Arial"/>
        <family val="2"/>
      </rPr>
      <t>x</t>
    </r>
    <r>
      <rPr>
        <i/>
        <vertAlign val="subscript"/>
        <sz val="10"/>
        <rFont val="Arial"/>
        <family val="2"/>
      </rPr>
      <t>iA</t>
    </r>
  </si>
  <si>
    <r>
      <t xml:space="preserve">     Percentage in stock B, </t>
    </r>
    <r>
      <rPr>
        <i/>
        <sz val="10"/>
        <rFont val="Arial"/>
        <family val="2"/>
      </rPr>
      <t>x</t>
    </r>
    <r>
      <rPr>
        <i/>
        <vertAlign val="subscript"/>
        <sz val="10"/>
        <rFont val="Arial"/>
        <family val="2"/>
      </rPr>
      <t>iB</t>
    </r>
  </si>
  <si>
    <r>
      <t xml:space="preserve">     Percentage in stock B, </t>
    </r>
    <r>
      <rPr>
        <i/>
        <sz val="10"/>
        <rFont val="Arial"/>
        <family val="2"/>
      </rPr>
      <t>x</t>
    </r>
    <r>
      <rPr>
        <i/>
        <vertAlign val="subscript"/>
        <sz val="10"/>
        <rFont val="Arial"/>
        <family val="2"/>
      </rPr>
      <t xml:space="preserve">iB </t>
    </r>
    <r>
      <rPr>
        <i/>
        <sz val="10"/>
        <rFont val="Arial"/>
        <family val="2"/>
      </rPr>
      <t>= 1- x</t>
    </r>
    <r>
      <rPr>
        <i/>
        <vertAlign val="subscript"/>
        <sz val="10"/>
        <rFont val="Arial"/>
        <family val="2"/>
      </rPr>
      <t>iA</t>
    </r>
  </si>
  <si>
    <r>
      <t xml:space="preserve">     Proportion of stock B, </t>
    </r>
    <r>
      <rPr>
        <i/>
        <sz val="10"/>
        <rFont val="Arial"/>
        <family val="2"/>
      </rPr>
      <t>x</t>
    </r>
    <r>
      <rPr>
        <i/>
        <vertAlign val="subscript"/>
        <sz val="10"/>
        <rFont val="Arial"/>
        <family val="2"/>
      </rPr>
      <t>MB</t>
    </r>
    <r>
      <rPr>
        <i/>
        <sz val="10"/>
        <rFont val="Arial"/>
        <family val="2"/>
      </rPr>
      <t xml:space="preserve"> = 1- x</t>
    </r>
    <r>
      <rPr>
        <i/>
        <vertAlign val="subscript"/>
        <sz val="10"/>
        <rFont val="Arial"/>
        <family val="2"/>
      </rPr>
      <t>MA</t>
    </r>
  </si>
  <si>
    <r>
      <t xml:space="preserve">The portfolio illustrated has the </t>
    </r>
    <r>
      <rPr>
        <b/>
        <i/>
        <sz val="10"/>
        <rFont val="Arial"/>
        <family val="2"/>
      </rPr>
      <t>highest</t>
    </r>
    <r>
      <rPr>
        <b/>
        <sz val="10"/>
        <rFont val="Arial"/>
        <family val="2"/>
      </rPr>
      <t xml:space="preserve"> Sharpe ratio</t>
    </r>
  </si>
  <si>
    <r>
      <t xml:space="preserve">Kellogg beta, </t>
    </r>
    <r>
      <rPr>
        <sz val="10"/>
        <rFont val="Symbol"/>
        <family val="1"/>
        <charset val="2"/>
      </rPr>
      <t>b</t>
    </r>
    <r>
      <rPr>
        <vertAlign val="subscript"/>
        <sz val="10"/>
        <rFont val="Arial"/>
        <family val="2"/>
      </rPr>
      <t>K</t>
    </r>
  </si>
  <si>
    <r>
      <t xml:space="preserve">AMD beta, </t>
    </r>
    <r>
      <rPr>
        <sz val="10"/>
        <rFont val="Symbol"/>
        <family val="1"/>
        <charset val="2"/>
      </rPr>
      <t>b</t>
    </r>
    <r>
      <rPr>
        <vertAlign val="subscript"/>
        <sz val="10"/>
        <rFont val="Arial"/>
        <family val="2"/>
      </rPr>
      <t>AMD</t>
    </r>
  </si>
  <si>
    <r>
      <t>Kellogg expected return, E(r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)</t>
    </r>
  </si>
  <si>
    <r>
      <t>AMD expected return, E(r</t>
    </r>
    <r>
      <rPr>
        <vertAlign val="subscript"/>
        <sz val="10"/>
        <rFont val="Arial"/>
        <family val="2"/>
      </rPr>
      <t>AMD</t>
    </r>
    <r>
      <rPr>
        <sz val="10"/>
        <rFont val="Arial"/>
        <family val="2"/>
      </rPr>
      <t>)</t>
    </r>
  </si>
  <si>
    <t>COMPUTING THE RETURNS ON 
KELLOGG (K) AND AMD</t>
  </si>
  <si>
    <r>
      <t>Risk-free rate, r</t>
    </r>
    <r>
      <rPr>
        <vertAlign val="subscript"/>
        <sz val="10"/>
        <rFont val="Arial"/>
        <family val="2"/>
      </rPr>
      <t>f</t>
    </r>
  </si>
  <si>
    <r>
      <t>Expected market return, 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</si>
  <si>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r>
      <t>Risk-free rate, r</t>
    </r>
    <r>
      <rPr>
        <b/>
        <vertAlign val="subscript"/>
        <sz val="10"/>
        <rFont val="Arial"/>
        <family val="2"/>
      </rPr>
      <t>f</t>
    </r>
  </si>
  <si>
    <r>
      <t>Check:  E(r</t>
    </r>
    <r>
      <rPr>
        <vertAlign val="subscript"/>
        <sz val="10"/>
        <rFont val="Arial"/>
        <family val="2"/>
      </rPr>
      <t>p</t>
    </r>
    <r>
      <rPr>
        <sz val="10"/>
        <rFont val="Arial"/>
        <family val="2"/>
      </rPr>
      <t>)=r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+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p</t>
    </r>
    <r>
      <rPr>
        <sz val="10"/>
        <rFont val="Arial"/>
        <family val="2"/>
      </rPr>
      <t>*[(E(r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)-r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)/</t>
    </r>
    <r>
      <rPr>
        <sz val="10"/>
        <rFont val="Symbol"/>
        <family val="1"/>
        <charset val="2"/>
      </rPr>
      <t>s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]</t>
    </r>
  </si>
  <si>
    <r>
      <t>Big square portfolio</t>
    </r>
    <r>
      <rPr>
        <b/>
        <sz val="18"/>
        <color indexed="10"/>
        <rFont val="Arial"/>
        <family val="2"/>
      </rPr>
      <t xml:space="preserve"> </t>
    </r>
    <r>
      <rPr>
        <b/>
        <sz val="18"/>
        <color indexed="10"/>
        <rFont val="Symbol"/>
        <family val="1"/>
        <charset val="2"/>
      </rPr>
      <t xml:space="preserve"> </t>
    </r>
    <r>
      <rPr>
        <b/>
        <sz val="18"/>
        <color indexed="10"/>
        <rFont val="Wingdings"/>
        <charset val="2"/>
      </rPr>
      <t>n</t>
    </r>
  </si>
  <si>
    <t>Beta</t>
  </si>
  <si>
    <t>Adj prices</t>
  </si>
  <si>
    <t>Date</t>
  </si>
  <si>
    <t>Risk-free
interest</t>
  </si>
  <si>
    <t>S&amp;P500
return</t>
  </si>
  <si>
    <t>KMB
return</t>
  </si>
  <si>
    <t>Adj Close</t>
  </si>
  <si>
    <t>Volume</t>
  </si>
  <si>
    <t>Close</t>
  </si>
  <si>
    <t>Low</t>
  </si>
  <si>
    <t>High</t>
  </si>
  <si>
    <t>Open</t>
  </si>
  <si>
    <t>GE
return</t>
  </si>
  <si>
    <t>Portfolio returns</t>
  </si>
  <si>
    <t>DD</t>
  </si>
  <si>
    <t>GE</t>
  </si>
  <si>
    <t>KMB</t>
  </si>
  <si>
    <t>Portfolio composition</t>
  </si>
  <si>
    <r>
      <t>A PORTFOLIO OF THREE STOCKS:  
Kimberly Clark (KMB), General Electric (GE), Dupont (DD), 1999-2008
The R</t>
    </r>
    <r>
      <rPr>
        <b/>
        <vertAlign val="superscript"/>
        <sz val="14"/>
        <color theme="1"/>
        <rFont val="Arial"/>
        <family val="2"/>
      </rPr>
      <t>2</t>
    </r>
    <r>
      <rPr>
        <b/>
        <sz val="14"/>
        <color theme="1"/>
        <rFont val="arial"/>
        <family val="2"/>
      </rPr>
      <t xml:space="preserve"> of the portfolio is significantly higher than the average R</t>
    </r>
    <r>
      <rPr>
        <b/>
        <vertAlign val="superscript"/>
        <sz val="14"/>
        <color theme="1"/>
        <rFont val="Arial"/>
        <family val="2"/>
      </rPr>
      <t>2</t>
    </r>
    <r>
      <rPr>
        <b/>
        <sz val="14"/>
        <color theme="1"/>
        <rFont val="arial"/>
        <family val="2"/>
      </rPr>
      <t xml:space="preserve"> of the assets</t>
    </r>
  </si>
  <si>
    <t>Standard deviation</t>
  </si>
  <si>
    <t>Correlation coefficient with S&amp;P500</t>
  </si>
  <si>
    <t>Covariance with S&amp;P500</t>
  </si>
  <si>
    <t>Beta (check)</t>
  </si>
  <si>
    <t>MRK
return</t>
  </si>
  <si>
    <r>
      <t xml:space="preserve">MERCK (MRK) AND THE S&amp;P500, 2004-2013
</t>
    </r>
    <r>
      <rPr>
        <b/>
        <sz val="12"/>
        <color theme="1"/>
        <rFont val="arial"/>
        <family val="2"/>
      </rPr>
      <t>Computing average return, standard deviation, and beta</t>
    </r>
  </si>
  <si>
    <r>
      <t xml:space="preserve">KIMBERLY-CLARK (KMB) AND THE S&amp;P500, 2004-2013
</t>
    </r>
    <r>
      <rPr>
        <b/>
        <sz val="12"/>
        <color theme="1"/>
        <rFont val="arial"/>
        <family val="2"/>
      </rPr>
      <t>Computing average return, standard deviation, and beta</t>
    </r>
  </si>
  <si>
    <r>
      <t xml:space="preserve">GENERAL ELECTRIC (GE) AND THE S&amp;P500, 2004-2013
</t>
    </r>
    <r>
      <rPr>
        <b/>
        <sz val="12"/>
        <color theme="1"/>
        <rFont val="arial"/>
        <family val="2"/>
      </rPr>
      <t>Computing average return, standard deviation, and beta</t>
    </r>
  </si>
  <si>
    <t>rf</t>
  </si>
  <si>
    <t>M</t>
  </si>
  <si>
    <t>`</t>
  </si>
  <si>
    <r>
      <t>Best big square portfolio</t>
    </r>
    <r>
      <rPr>
        <b/>
        <sz val="18"/>
        <color indexed="10"/>
        <rFont val="Arial"/>
        <family val="2"/>
      </rPr>
      <t xml:space="preserve"> </t>
    </r>
    <r>
      <rPr>
        <b/>
        <sz val="18"/>
        <color indexed="10"/>
        <rFont val="Symbol"/>
        <family val="1"/>
        <charset val="2"/>
      </rPr>
      <t xml:space="preserve"> </t>
    </r>
    <r>
      <rPr>
        <b/>
        <sz val="18"/>
        <color indexed="10"/>
        <rFont val="Wingdings"/>
        <charset val="2"/>
      </rPr>
      <t>n</t>
    </r>
  </si>
  <si>
    <r>
      <t>TWO STOCKS AND A RISK-FREE ASSET
Optimal portfolio = The best big square portfolio</t>
    </r>
    <r>
      <rPr>
        <b/>
        <sz val="14"/>
        <color indexed="10"/>
        <rFont val="Arial"/>
        <family val="2"/>
      </rPr>
      <t xml:space="preserve"> </t>
    </r>
    <r>
      <rPr>
        <b/>
        <sz val="14"/>
        <color indexed="10"/>
        <rFont val="Wingdings"/>
        <charset val="2"/>
      </rPr>
      <t>n</t>
    </r>
  </si>
  <si>
    <t>PORTFOLIO RETURNS WITH A RISK-FREE ASSET
THE SHARPE RATIO (A)</t>
  </si>
  <si>
    <t>PORTFOLIO RETURNS WITH A RISK-FREE ASSET
THE SHARPE RATIO (B)</t>
  </si>
  <si>
    <t xml:space="preserve">PORTFOLIO RETURNS WITH A RISK-FREE ASSET
THE SHARPE RATIO (C) </t>
  </si>
  <si>
    <t>THE SECURITY MARKET LINE (SML) ILLUSTRATION (A)</t>
  </si>
  <si>
    <t>THE SECURITY MARKET LINE (SML) ILLUSTRATION (B)</t>
  </si>
  <si>
    <t xml:space="preserve">THE SECURITY MARKET LINE (SML) ILLUSTRATION (C) </t>
  </si>
  <si>
    <t>BETAS ADD UP</t>
  </si>
  <si>
    <r>
      <rPr>
        <sz val="10"/>
        <rFont val="Calibri"/>
        <family val="2"/>
      </rPr>
      <t>β</t>
    </r>
    <r>
      <rPr>
        <vertAlign val="subscript"/>
        <sz val="10"/>
        <rFont val="Arial"/>
        <family val="2"/>
      </rPr>
      <t>A</t>
    </r>
  </si>
  <si>
    <r>
      <rPr>
        <sz val="10"/>
        <rFont val="Calibri"/>
        <family val="2"/>
      </rPr>
      <t>β</t>
    </r>
    <r>
      <rPr>
        <vertAlign val="subscript"/>
        <sz val="10"/>
        <rFont val="Arial"/>
        <family val="2"/>
      </rPr>
      <t>B</t>
    </r>
  </si>
  <si>
    <r>
      <t>Expected return of market, 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</si>
  <si>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t>Precentage A</t>
  </si>
  <si>
    <t>Precentage B</t>
  </si>
  <si>
    <r>
      <t>Portfolio beta, β</t>
    </r>
    <r>
      <rPr>
        <vertAlign val="subscript"/>
        <sz val="10"/>
        <rFont val="Arial"/>
        <family val="2"/>
      </rPr>
      <t>P</t>
    </r>
  </si>
  <si>
    <r>
      <t>Portfolio expected return, using SML=r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+</t>
    </r>
    <r>
      <rPr>
        <b/>
        <sz val="10"/>
        <rFont val="Calibri"/>
        <family val="2"/>
      </rPr>
      <t>β</t>
    </r>
    <r>
      <rPr>
        <b/>
        <vertAlign val="subscript"/>
        <sz val="10"/>
        <rFont val="Arial"/>
        <family val="2"/>
      </rPr>
      <t>P</t>
    </r>
    <r>
      <rPr>
        <b/>
        <sz val="10"/>
        <rFont val="Arial"/>
        <family val="2"/>
      </rPr>
      <t>*[E(r</t>
    </r>
    <r>
      <rPr>
        <b/>
        <vertAlign val="subscript"/>
        <sz val="10"/>
        <rFont val="Arial"/>
        <family val="2"/>
      </rPr>
      <t>m</t>
    </r>
    <r>
      <rPr>
        <b/>
        <sz val="10"/>
        <rFont val="Arial"/>
        <family val="2"/>
      </rPr>
      <t>)-r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]</t>
    </r>
  </si>
  <si>
    <t>Page</t>
  </si>
  <si>
    <t>Content</t>
  </si>
  <si>
    <t>Page 343</t>
  </si>
  <si>
    <t>CHAPTER 11 EXCEL SPREADSHEET INDEX</t>
  </si>
  <si>
    <t>Page 344</t>
  </si>
  <si>
    <t>Page 345</t>
  </si>
  <si>
    <t>Page 347</t>
  </si>
  <si>
    <t>Page 348</t>
  </si>
  <si>
    <t>Pages 350-351</t>
  </si>
  <si>
    <t>Page 352</t>
  </si>
  <si>
    <t>Page 354</t>
  </si>
  <si>
    <t>Page 355</t>
  </si>
  <si>
    <t>Page 356</t>
  </si>
  <si>
    <t>Page 358</t>
  </si>
  <si>
    <t>Page 359</t>
  </si>
  <si>
    <t>Page 359 bottom</t>
  </si>
  <si>
    <t>Page 360</t>
  </si>
  <si>
    <t>Page 361</t>
  </si>
  <si>
    <t>Page 362</t>
  </si>
  <si>
    <t>Page 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</si>
</sst>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  <numFmt numFmtId="164" formatCode="0.0000"/>
    <numFmt numFmtId="165" formatCode="0.000"/>
    <numFmt numFmtId="166" formatCode="0.0"/>
    <numFmt numFmtId="167" formatCode="0.000000000000000%"/>
    <numFmt numFmtId="168" formatCode="_(* #,##0.0000_);_(* \(#,##0.0000\);_(* &quot;-&quot;??_);_(@_)"/>
    <numFmt numFmtId="169" formatCode="_(* #,##0.00000_);_(* \(#,##0.00000\);_(* &quot;-&quot;??_);_(@_)"/>
    <numFmt numFmtId="170" formatCode="[$-409]d\-mmm\-yy;@"/>
    <numFmt numFmtId="171" formatCode="0.0%"/>
    <numFmt numFmtId="172" formatCode="#,##0.000000"/>
  </numFmts>
  <fonts count="3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vertAlign val="subscript"/>
      <sz val="10"/>
      <name val="Arial"/>
      <family val="2"/>
    </font>
    <font>
      <sz val="10"/>
      <name val="Symbol"/>
      <family val="1"/>
      <charset val="2"/>
    </font>
    <font>
      <i/>
      <sz val="10"/>
      <name val="Arial"/>
      <family val="2"/>
    </font>
    <font>
      <sz val="10"/>
      <name val="Arial"/>
      <family val="2"/>
    </font>
    <font>
      <b/>
      <vertAlign val="subscript"/>
      <sz val="10"/>
      <name val="Arial"/>
      <family val="2"/>
    </font>
    <font>
      <b/>
      <sz val="10"/>
      <name val="Symbol"/>
      <family val="1"/>
      <charset val="2"/>
    </font>
    <font>
      <b/>
      <sz val="10"/>
      <name val="Arial"/>
      <family val="2"/>
    </font>
    <font>
      <i/>
      <sz val="10"/>
      <name val="Symbol"/>
      <family val="1"/>
      <charset val="2"/>
    </font>
    <font>
      <i/>
      <vertAlign val="subscript"/>
      <sz val="10"/>
      <name val="Arial"/>
      <family val="2"/>
    </font>
    <font>
      <b/>
      <i/>
      <sz val="10"/>
      <name val="Symbol"/>
      <family val="1"/>
      <charset val="2"/>
    </font>
    <font>
      <b/>
      <i/>
      <vertAlign val="subscript"/>
      <sz val="10"/>
      <name val="Arial"/>
      <family val="2"/>
    </font>
    <font>
      <vertAlign val="superscript"/>
      <sz val="10"/>
      <name val="Arial"/>
      <family val="2"/>
    </font>
    <font>
      <b/>
      <sz val="14"/>
      <name val="Arial"/>
      <family val="2"/>
    </font>
    <font>
      <b/>
      <sz val="18"/>
      <name val="Symbol"/>
      <family val="1"/>
      <charset val="2"/>
    </font>
    <font>
      <b/>
      <sz val="18"/>
      <color indexed="10"/>
      <name val="Arial"/>
      <family val="2"/>
    </font>
    <font>
      <b/>
      <sz val="14"/>
      <color indexed="10"/>
      <name val="Arial"/>
      <family val="2"/>
    </font>
    <font>
      <b/>
      <sz val="18"/>
      <color indexed="10"/>
      <name val="Symbol"/>
      <family val="1"/>
      <charset val="2"/>
    </font>
    <font>
      <b/>
      <sz val="18"/>
      <color indexed="10"/>
      <name val="Wingdings"/>
      <charset val="2"/>
    </font>
    <font>
      <b/>
      <sz val="14"/>
      <color indexed="10"/>
      <name val="Wingdings"/>
      <charset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4"/>
      <color theme="1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/>
    <xf numFmtId="0" fontId="1" fillId="0" borderId="0"/>
    <xf numFmtId="9" fontId="25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87">
    <xf numFmtId="0" fontId="0" fillId="0" borderId="0" xfId="0"/>
    <xf numFmtId="164" fontId="0" fillId="0" borderId="0" xfId="0" applyNumberForma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9" fontId="0" fillId="0" borderId="0" xfId="0" applyNumberFormat="1"/>
    <xf numFmtId="10" fontId="0" fillId="0" borderId="0" xfId="0" applyNumberFormat="1"/>
    <xf numFmtId="10" fontId="0" fillId="0" borderId="0" xfId="2" applyNumberFormat="1" applyFont="1"/>
    <xf numFmtId="10" fontId="1" fillId="0" borderId="0" xfId="2" applyNumberFormat="1" applyFont="1"/>
    <xf numFmtId="0" fontId="3" fillId="0" borderId="0" xfId="0" applyFont="1" applyAlignment="1">
      <alignment horizontal="center" wrapText="1"/>
    </xf>
    <xf numFmtId="166" fontId="0" fillId="0" borderId="0" xfId="0" applyNumberFormat="1"/>
    <xf numFmtId="10" fontId="1" fillId="2" borderId="0" xfId="2" applyNumberFormat="1" applyFont="1" applyFill="1"/>
    <xf numFmtId="6" fontId="0" fillId="0" borderId="0" xfId="0" applyNumberFormat="1"/>
    <xf numFmtId="8" fontId="0" fillId="0" borderId="0" xfId="0" applyNumberFormat="1"/>
    <xf numFmtId="6" fontId="3" fillId="0" borderId="0" xfId="0" applyNumberFormat="1" applyFont="1" applyAlignment="1">
      <alignment horizontal="center"/>
    </xf>
    <xf numFmtId="0" fontId="9" fillId="0" borderId="0" xfId="0" applyFont="1"/>
    <xf numFmtId="10" fontId="0" fillId="2" borderId="0" xfId="0" applyNumberFormat="1" applyFill="1"/>
    <xf numFmtId="0" fontId="12" fillId="0" borderId="0" xfId="0" applyFont="1"/>
    <xf numFmtId="164" fontId="0" fillId="2" borderId="0" xfId="0" applyNumberFormat="1" applyFill="1"/>
    <xf numFmtId="168" fontId="0" fillId="0" borderId="0" xfId="1" applyNumberFormat="1" applyFont="1"/>
    <xf numFmtId="0" fontId="9" fillId="0" borderId="0" xfId="0" applyFont="1" applyAlignment="1">
      <alignment horizontal="center" wrapText="1"/>
    </xf>
    <xf numFmtId="2" fontId="0" fillId="0" borderId="0" xfId="1" applyNumberFormat="1" applyFont="1"/>
    <xf numFmtId="165" fontId="0" fillId="0" borderId="0" xfId="0" applyNumberFormat="1"/>
    <xf numFmtId="168" fontId="1" fillId="0" borderId="0" xfId="1" applyNumberFormat="1" applyFont="1"/>
    <xf numFmtId="2" fontId="1" fillId="0" borderId="0" xfId="1" applyNumberFormat="1" applyFont="1"/>
    <xf numFmtId="0" fontId="4" fillId="0" borderId="0" xfId="0" applyFont="1" applyAlignment="1"/>
    <xf numFmtId="168" fontId="1" fillId="0" borderId="0" xfId="2" applyNumberFormat="1" applyFont="1"/>
    <xf numFmtId="9" fontId="0" fillId="2" borderId="0" xfId="0" applyNumberFormat="1" applyFill="1"/>
    <xf numFmtId="0" fontId="18" fillId="0" borderId="0" xfId="0" applyFont="1" applyAlignment="1"/>
    <xf numFmtId="169" fontId="0" fillId="0" borderId="0" xfId="1" applyNumberFormat="1" applyFont="1"/>
    <xf numFmtId="167" fontId="0" fillId="0" borderId="0" xfId="0" applyNumberFormat="1"/>
    <xf numFmtId="168" fontId="0" fillId="0" borderId="0" xfId="0" applyNumberFormat="1"/>
    <xf numFmtId="0" fontId="0" fillId="2" borderId="0" xfId="0" applyFill="1" applyAlignment="1">
      <alignment wrapText="1"/>
    </xf>
    <xf numFmtId="10" fontId="0" fillId="2" borderId="0" xfId="2" applyNumberFormat="1" applyFont="1" applyFill="1"/>
    <xf numFmtId="0" fontId="0" fillId="2" borderId="0" xfId="0" applyFill="1"/>
    <xf numFmtId="0" fontId="18" fillId="0" borderId="0" xfId="0" applyFont="1" applyAlignment="1">
      <alignment wrapText="1"/>
    </xf>
    <xf numFmtId="164" fontId="1" fillId="0" borderId="0" xfId="1" applyNumberFormat="1" applyFont="1"/>
    <xf numFmtId="0" fontId="9" fillId="2" borderId="0" xfId="0" applyFont="1" applyFill="1"/>
    <xf numFmtId="164" fontId="0" fillId="0" borderId="0" xfId="2" applyNumberFormat="1" applyFont="1"/>
    <xf numFmtId="164" fontId="1" fillId="0" borderId="0" xfId="2" applyNumberFormat="1" applyFont="1"/>
    <xf numFmtId="169" fontId="1" fillId="0" borderId="0" xfId="1" applyNumberFormat="1" applyFont="1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/>
    <xf numFmtId="9" fontId="1" fillId="0" borderId="0" xfId="0" applyNumberFormat="1" applyFont="1" applyAlignment="1">
      <alignment horizontal="right"/>
    </xf>
    <xf numFmtId="0" fontId="0" fillId="0" borderId="0" xfId="0" applyAlignment="1">
      <alignment vertical="center" wrapText="1"/>
    </xf>
    <xf numFmtId="10" fontId="0" fillId="0" borderId="0" xfId="2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25" fillId="0" borderId="0" xfId="3"/>
    <xf numFmtId="0" fontId="1" fillId="0" borderId="0" xfId="4"/>
    <xf numFmtId="14" fontId="1" fillId="0" borderId="0" xfId="4" applyNumberFormat="1"/>
    <xf numFmtId="164" fontId="25" fillId="0" borderId="0" xfId="3" applyNumberFormat="1"/>
    <xf numFmtId="164" fontId="25" fillId="3" borderId="0" xfId="3" applyNumberFormat="1" applyFill="1"/>
    <xf numFmtId="0" fontId="25" fillId="3" borderId="0" xfId="3" applyFill="1"/>
    <xf numFmtId="170" fontId="25" fillId="0" borderId="0" xfId="3" applyNumberFormat="1"/>
    <xf numFmtId="10" fontId="0" fillId="0" borderId="0" xfId="5" applyNumberFormat="1" applyFont="1"/>
    <xf numFmtId="0" fontId="26" fillId="0" borderId="0" xfId="3" applyFont="1" applyAlignment="1">
      <alignment horizontal="center" vertical="center"/>
    </xf>
    <xf numFmtId="0" fontId="26" fillId="0" borderId="0" xfId="3" applyFont="1" applyAlignment="1">
      <alignment horizontal="center" vertical="center" wrapText="1"/>
    </xf>
    <xf numFmtId="10" fontId="25" fillId="0" borderId="0" xfId="3" applyNumberFormat="1"/>
    <xf numFmtId="0" fontId="26" fillId="0" borderId="0" xfId="3" applyFont="1"/>
    <xf numFmtId="0" fontId="25" fillId="0" borderId="0" xfId="3" applyAlignment="1">
      <alignment vertical="center"/>
    </xf>
    <xf numFmtId="0" fontId="25" fillId="0" borderId="0" xfId="3" applyFont="1"/>
    <xf numFmtId="9" fontId="25" fillId="3" borderId="0" xfId="3" applyNumberFormat="1" applyFill="1"/>
    <xf numFmtId="10" fontId="25" fillId="3" borderId="0" xfId="3" applyNumberFormat="1" applyFill="1"/>
    <xf numFmtId="10" fontId="25" fillId="3" borderId="0" xfId="2" applyNumberFormat="1" applyFont="1" applyFill="1"/>
    <xf numFmtId="0" fontId="25" fillId="0" borderId="0" xfId="3" applyFill="1"/>
    <xf numFmtId="172" fontId="25" fillId="0" borderId="0" xfId="3" applyNumberFormat="1" applyFill="1"/>
    <xf numFmtId="14" fontId="0" fillId="0" borderId="0" xfId="0" applyNumberFormat="1"/>
    <xf numFmtId="2" fontId="25" fillId="3" borderId="0" xfId="3" applyNumberFormat="1" applyFill="1"/>
    <xf numFmtId="9" fontId="25" fillId="0" borderId="0" xfId="3" applyNumberFormat="1"/>
    <xf numFmtId="9" fontId="25" fillId="0" borderId="0" xfId="2" applyFont="1"/>
    <xf numFmtId="171" fontId="25" fillId="0" borderId="0" xfId="2" applyNumberFormat="1" applyFont="1"/>
    <xf numFmtId="10" fontId="25" fillId="0" borderId="0" xfId="2" applyNumberFormat="1" applyFont="1"/>
    <xf numFmtId="164" fontId="1" fillId="0" borderId="0" xfId="0" applyNumberFormat="1" applyFont="1"/>
    <xf numFmtId="10" fontId="1" fillId="0" borderId="0" xfId="0" applyNumberFormat="1" applyFont="1"/>
    <xf numFmtId="9" fontId="1" fillId="0" borderId="0" xfId="0" applyNumberFormat="1" applyFont="1"/>
    <xf numFmtId="0" fontId="3" fillId="0" borderId="0" xfId="0" applyFont="1" applyAlignment="1">
      <alignment wrapText="1"/>
    </xf>
    <xf numFmtId="0" fontId="32" fillId="0" borderId="0" xfId="6" quotePrefix="1"/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 wrapText="1"/>
    </xf>
    <xf numFmtId="0" fontId="27" fillId="0" borderId="0" xfId="3" applyFont="1" applyAlignment="1">
      <alignment horizontal="center" vertical="center" wrapText="1"/>
    </xf>
  </cellXfs>
  <cellStyles count="7">
    <cellStyle name="Comma" xfId="1" builtinId="3"/>
    <cellStyle name="Hyperlink" xfId="6" builtinId="8"/>
    <cellStyle name="Normal" xfId="0" builtinId="0"/>
    <cellStyle name="Normal 2" xfId="4"/>
    <cellStyle name="Normal 4" xfId="3"/>
    <cellStyle name="Percent" xfId="2" builtinId="5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Expected Return and Standard Deviation of Portfolio Return</a:t>
            </a:r>
          </a:p>
        </c:rich>
      </c:tx>
      <c:layout>
        <c:manualLayout>
          <c:xMode val="edge"/>
          <c:yMode val="edge"/>
          <c:x val="0.14255319148936194"/>
          <c:y val="3.550295857988165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595744680851071"/>
          <c:y val="0.22781065088757396"/>
          <c:w val="0.77234042553191484"/>
          <c:h val="0.5650887573964497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344'!$B$34:$B$73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7.4710106411381861E-3</c:v>
                </c:pt>
                <c:pt idx="31">
                  <c:v>1.4942021282276372E-2</c:v>
                </c:pt>
                <c:pt idx="32">
                  <c:v>2.241303192341456E-2</c:v>
                </c:pt>
                <c:pt idx="33">
                  <c:v>2.9884042564552744E-2</c:v>
                </c:pt>
                <c:pt idx="34">
                  <c:v>3.7355053205690929E-2</c:v>
                </c:pt>
                <c:pt idx="35">
                  <c:v>4.4826063846829113E-2</c:v>
                </c:pt>
                <c:pt idx="36">
                  <c:v>5.2297074487967297E-2</c:v>
                </c:pt>
                <c:pt idx="37">
                  <c:v>5.9768085129105482E-2</c:v>
                </c:pt>
                <c:pt idx="38">
                  <c:v>6.7239095770243659E-2</c:v>
                </c:pt>
                <c:pt idx="39">
                  <c:v>7.4710106411381844E-2</c:v>
                </c:pt>
              </c:numCache>
            </c:numRef>
          </c:xVal>
          <c:yVal>
            <c:numRef>
              <c:f>'Page 344'!$C$34:$C$73</c:f>
              <c:numCache>
                <c:formatCode>0.00%</c:formatCode>
                <c:ptCount val="40"/>
                <c:pt idx="0">
                  <c:v>0.17400000000000002</c:v>
                </c:pt>
                <c:pt idx="1">
                  <c:v>0.16599999999999998</c:v>
                </c:pt>
                <c:pt idx="2">
                  <c:v>0.158</c:v>
                </c:pt>
                <c:pt idx="3">
                  <c:v>0.15</c:v>
                </c:pt>
                <c:pt idx="4">
                  <c:v>0.14200000000000002</c:v>
                </c:pt>
                <c:pt idx="5">
                  <c:v>0.13400000000000001</c:v>
                </c:pt>
                <c:pt idx="6">
                  <c:v>0.126</c:v>
                </c:pt>
                <c:pt idx="7">
                  <c:v>0.11799999999999999</c:v>
                </c:pt>
                <c:pt idx="8">
                  <c:v>0.11</c:v>
                </c:pt>
                <c:pt idx="9">
                  <c:v>0.10200000000000001</c:v>
                </c:pt>
                <c:pt idx="10">
                  <c:v>9.4E-2</c:v>
                </c:pt>
                <c:pt idx="11">
                  <c:v>8.6000000000000007E-2</c:v>
                </c:pt>
                <c:pt idx="12">
                  <c:v>7.8000000000000014E-2</c:v>
                </c:pt>
                <c:pt idx="13">
                  <c:v>7.0000000000000007E-2</c:v>
                </c:pt>
                <c:pt idx="14">
                  <c:v>6.200000000000002E-2</c:v>
                </c:pt>
                <c:pt idx="15">
                  <c:v>5.4000000000000013E-2</c:v>
                </c:pt>
                <c:pt idx="16">
                  <c:v>4.6000000000000006E-2</c:v>
                </c:pt>
                <c:pt idx="17">
                  <c:v>3.7999999999999999E-2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14D6-4072-8A96-6FF4F9F1A4CA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Pt>
            <c:idx val="28"/>
            <c:marker>
              <c:symbol val="circle"/>
              <c:size val="9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14D6-4072-8A96-6FF4F9F1A4CA}"/>
              </c:ext>
            </c:extLst>
          </c:dPt>
          <c:xVal>
            <c:numRef>
              <c:f>'Page 344'!$B$34:$B$73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7.4710106411381861E-3</c:v>
                </c:pt>
                <c:pt idx="31">
                  <c:v>1.4942021282276372E-2</c:v>
                </c:pt>
                <c:pt idx="32">
                  <c:v>2.241303192341456E-2</c:v>
                </c:pt>
                <c:pt idx="33">
                  <c:v>2.9884042564552744E-2</c:v>
                </c:pt>
                <c:pt idx="34">
                  <c:v>3.7355053205690929E-2</c:v>
                </c:pt>
                <c:pt idx="35">
                  <c:v>4.4826063846829113E-2</c:v>
                </c:pt>
                <c:pt idx="36">
                  <c:v>5.2297074487967297E-2</c:v>
                </c:pt>
                <c:pt idx="37">
                  <c:v>5.9768085129105482E-2</c:v>
                </c:pt>
                <c:pt idx="38">
                  <c:v>6.7239095770243659E-2</c:v>
                </c:pt>
                <c:pt idx="39">
                  <c:v>7.4710106411381844E-2</c:v>
                </c:pt>
              </c:numCache>
            </c:numRef>
          </c:xVal>
          <c:yVal>
            <c:numRef>
              <c:f>'Page 344'!$D$34:$D$73</c:f>
              <c:numCache>
                <c:formatCode>General</c:formatCode>
                <c:ptCount val="40"/>
                <c:pt idx="18" formatCode="0.00%">
                  <c:v>0.02</c:v>
                </c:pt>
                <c:pt idx="19" formatCode="0.00%">
                  <c:v>2.5800000000000003E-2</c:v>
                </c:pt>
                <c:pt idx="20" formatCode="0.00%">
                  <c:v>3.1600000000000003E-2</c:v>
                </c:pt>
                <c:pt idx="21" formatCode="0.00%">
                  <c:v>3.7400000000000003E-2</c:v>
                </c:pt>
                <c:pt idx="22" formatCode="0.00%">
                  <c:v>4.3200000000000002E-2</c:v>
                </c:pt>
                <c:pt idx="23" formatCode="0.00%">
                  <c:v>4.9000000000000009E-2</c:v>
                </c:pt>
                <c:pt idx="24" formatCode="0.00%">
                  <c:v>5.4800000000000008E-2</c:v>
                </c:pt>
                <c:pt idx="25" formatCode="0.00%">
                  <c:v>6.0600000000000008E-2</c:v>
                </c:pt>
                <c:pt idx="26" formatCode="0.00%">
                  <c:v>6.6400000000000001E-2</c:v>
                </c:pt>
                <c:pt idx="27" formatCode="0.00%">
                  <c:v>7.2200000000000014E-2</c:v>
                </c:pt>
                <c:pt idx="28" formatCode="0.00%">
                  <c:v>7.8E-2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14D6-4072-8A96-6FF4F9F1A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713600"/>
        <c:axId val="248715520"/>
      </c:scatterChart>
      <c:valAx>
        <c:axId val="248713600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0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of portfolio return, </a:t>
                </a:r>
                <a:r>
                  <a:rPr lang="en-US" sz="1000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100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</a:p>
            </c:rich>
          </c:tx>
          <c:layout>
            <c:manualLayout>
              <c:xMode val="edge"/>
              <c:yMode val="edge"/>
              <c:x val="0.2723404255319149"/>
              <c:y val="0.88461538461538469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715520"/>
        <c:crosses val="autoZero"/>
        <c:crossBetween val="midCat"/>
        <c:majorUnit val="2.0000000000000011E-2"/>
      </c:valAx>
      <c:valAx>
        <c:axId val="2487155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portfolio return, E(r</a:t>
                </a:r>
                <a:r>
                  <a:rPr lang="en-US" sz="80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4.0425531914893696E-2"/>
              <c:y val="0.25739644970414227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7136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Expected Return and Standard Deviation of Portfolio Return</a:t>
            </a:r>
          </a:p>
        </c:rich>
      </c:tx>
      <c:layout>
        <c:manualLayout>
          <c:xMode val="edge"/>
          <c:yMode val="edge"/>
          <c:x val="0.16985173220983488"/>
          <c:y val="3.559881800799583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286655898885138"/>
          <c:y val="0.1650490653097989"/>
          <c:w val="0.78556426147048641"/>
          <c:h val="0.60194364995338456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345'!$B$34:$B$73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7.4710106411381861E-3</c:v>
                </c:pt>
                <c:pt idx="31">
                  <c:v>1.4942021282276372E-2</c:v>
                </c:pt>
                <c:pt idx="32">
                  <c:v>2.241303192341456E-2</c:v>
                </c:pt>
                <c:pt idx="33">
                  <c:v>2.9884042564552744E-2</c:v>
                </c:pt>
                <c:pt idx="34">
                  <c:v>3.7355053205690929E-2</c:v>
                </c:pt>
                <c:pt idx="35">
                  <c:v>4.4826063846829113E-2</c:v>
                </c:pt>
                <c:pt idx="36">
                  <c:v>5.2297074487967297E-2</c:v>
                </c:pt>
                <c:pt idx="37">
                  <c:v>5.9768085129105482E-2</c:v>
                </c:pt>
                <c:pt idx="38">
                  <c:v>6.7239095770243659E-2</c:v>
                </c:pt>
                <c:pt idx="39">
                  <c:v>7.4710106411381844E-2</c:v>
                </c:pt>
              </c:numCache>
            </c:numRef>
          </c:xVal>
          <c:yVal>
            <c:numRef>
              <c:f>'Page 345'!$C$34:$C$73</c:f>
              <c:numCache>
                <c:formatCode>0.00%</c:formatCode>
                <c:ptCount val="40"/>
                <c:pt idx="0">
                  <c:v>0.17400000000000002</c:v>
                </c:pt>
                <c:pt idx="1">
                  <c:v>0.16599999999999998</c:v>
                </c:pt>
                <c:pt idx="2">
                  <c:v>0.158</c:v>
                </c:pt>
                <c:pt idx="3">
                  <c:v>0.15</c:v>
                </c:pt>
                <c:pt idx="4">
                  <c:v>0.14200000000000002</c:v>
                </c:pt>
                <c:pt idx="5">
                  <c:v>0.13400000000000001</c:v>
                </c:pt>
                <c:pt idx="6">
                  <c:v>0.126</c:v>
                </c:pt>
                <c:pt idx="7">
                  <c:v>0.11799999999999999</c:v>
                </c:pt>
                <c:pt idx="8">
                  <c:v>0.11</c:v>
                </c:pt>
                <c:pt idx="9">
                  <c:v>0.10200000000000001</c:v>
                </c:pt>
                <c:pt idx="10">
                  <c:v>9.4E-2</c:v>
                </c:pt>
                <c:pt idx="11">
                  <c:v>8.6000000000000007E-2</c:v>
                </c:pt>
                <c:pt idx="12">
                  <c:v>7.8000000000000014E-2</c:v>
                </c:pt>
                <c:pt idx="13">
                  <c:v>7.0000000000000007E-2</c:v>
                </c:pt>
                <c:pt idx="14">
                  <c:v>6.200000000000002E-2</c:v>
                </c:pt>
                <c:pt idx="15">
                  <c:v>5.4000000000000013E-2</c:v>
                </c:pt>
                <c:pt idx="16">
                  <c:v>4.6000000000000006E-2</c:v>
                </c:pt>
                <c:pt idx="17">
                  <c:v>3.7999999999999999E-2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4012-4CB5-A528-C182182E7CB3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Pt>
            <c:idx val="20"/>
            <c:marker>
              <c:symbol val="square"/>
              <c:size val="8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4012-4CB5-A528-C182182E7CB3}"/>
              </c:ext>
            </c:extLst>
          </c:dPt>
          <c:dPt>
            <c:idx val="24"/>
            <c:marker>
              <c:symbol val="square"/>
              <c:size val="8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4012-4CB5-A528-C182182E7CB3}"/>
              </c:ext>
            </c:extLst>
          </c:dPt>
          <c:dPt>
            <c:idx val="28"/>
            <c:marker>
              <c:symbol val="circle"/>
              <c:size val="9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4012-4CB5-A528-C182182E7CB3}"/>
              </c:ext>
            </c:extLst>
          </c:dPt>
          <c:xVal>
            <c:numRef>
              <c:f>'Page 345'!$B$34:$B$73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7.4710106411381861E-3</c:v>
                </c:pt>
                <c:pt idx="31">
                  <c:v>1.4942021282276372E-2</c:v>
                </c:pt>
                <c:pt idx="32">
                  <c:v>2.241303192341456E-2</c:v>
                </c:pt>
                <c:pt idx="33">
                  <c:v>2.9884042564552744E-2</c:v>
                </c:pt>
                <c:pt idx="34">
                  <c:v>3.7355053205690929E-2</c:v>
                </c:pt>
                <c:pt idx="35">
                  <c:v>4.4826063846829113E-2</c:v>
                </c:pt>
                <c:pt idx="36">
                  <c:v>5.2297074487967297E-2</c:v>
                </c:pt>
                <c:pt idx="37">
                  <c:v>5.9768085129105482E-2</c:v>
                </c:pt>
                <c:pt idx="38">
                  <c:v>6.7239095770243659E-2</c:v>
                </c:pt>
                <c:pt idx="39">
                  <c:v>7.4710106411381844E-2</c:v>
                </c:pt>
              </c:numCache>
            </c:numRef>
          </c:xVal>
          <c:yVal>
            <c:numRef>
              <c:f>'Page 345'!$D$34:$D$73</c:f>
              <c:numCache>
                <c:formatCode>General</c:formatCode>
                <c:ptCount val="40"/>
                <c:pt idx="18" formatCode="0.00%">
                  <c:v>0.02</c:v>
                </c:pt>
                <c:pt idx="19" formatCode="0.00%">
                  <c:v>2.5800000000000003E-2</c:v>
                </c:pt>
                <c:pt idx="20" formatCode="0.00%">
                  <c:v>3.1600000000000003E-2</c:v>
                </c:pt>
                <c:pt idx="21" formatCode="0.00%">
                  <c:v>3.7400000000000003E-2</c:v>
                </c:pt>
                <c:pt idx="22" formatCode="0.00%">
                  <c:v>4.3200000000000002E-2</c:v>
                </c:pt>
                <c:pt idx="23" formatCode="0.00%">
                  <c:v>4.9000000000000009E-2</c:v>
                </c:pt>
                <c:pt idx="24" formatCode="0.00%">
                  <c:v>5.4800000000000008E-2</c:v>
                </c:pt>
                <c:pt idx="25" formatCode="0.00%">
                  <c:v>6.0600000000000008E-2</c:v>
                </c:pt>
                <c:pt idx="26" formatCode="0.00%">
                  <c:v>6.6400000000000001E-2</c:v>
                </c:pt>
                <c:pt idx="27" formatCode="0.00%">
                  <c:v>7.2200000000000014E-2</c:v>
                </c:pt>
                <c:pt idx="28" formatCode="0.00%">
                  <c:v>7.8E-2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4012-4CB5-A528-C182182E7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087680"/>
        <c:axId val="250093952"/>
      </c:scatterChart>
      <c:valAx>
        <c:axId val="250087680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02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of portfolio return, </a:t>
                </a:r>
                <a:r>
                  <a:rPr lang="en-US" sz="1025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1025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</a:p>
            </c:rich>
          </c:tx>
          <c:layout>
            <c:manualLayout>
              <c:xMode val="edge"/>
              <c:yMode val="edge"/>
              <c:x val="0.23779242509376891"/>
              <c:y val="0.8673166569220801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093952"/>
        <c:crosses val="autoZero"/>
        <c:crossBetween val="midCat"/>
        <c:majorUnit val="2.0000000000000011E-2"/>
      </c:valAx>
      <c:valAx>
        <c:axId val="2500939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portfolio return, E(r</a:t>
                </a:r>
                <a:r>
                  <a:rPr lang="en-US" sz="80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2.7600906484098218E-2"/>
              <c:y val="0.19093911477015943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087680"/>
        <c:crosses val="autoZero"/>
        <c:crossBetween val="midCat"/>
        <c:majorUnit val="2.0000000000000011E-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Expected Return and Standard Deviation of Portfolio Return</a:t>
            </a:r>
          </a:p>
        </c:rich>
      </c:tx>
      <c:layout>
        <c:manualLayout>
          <c:xMode val="edge"/>
          <c:yMode val="edge"/>
          <c:x val="0.14587737843551787"/>
          <c:y val="3.56083601985004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279069767441864"/>
          <c:y val="0.21068279784112742"/>
          <c:w val="0.77378435517970456"/>
          <c:h val="0.57566848987575558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347'!$B$48:$B$87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7.3283013038493456E-3</c:v>
                </c:pt>
                <c:pt idx="31">
                  <c:v>1.4656602607698691E-2</c:v>
                </c:pt>
                <c:pt idx="32">
                  <c:v>2.1984903911548039E-2</c:v>
                </c:pt>
                <c:pt idx="33">
                  <c:v>2.9313205215397382E-2</c:v>
                </c:pt>
                <c:pt idx="34">
                  <c:v>3.6641506519246726E-2</c:v>
                </c:pt>
                <c:pt idx="35">
                  <c:v>4.396980782309607E-2</c:v>
                </c:pt>
                <c:pt idx="36">
                  <c:v>5.1298109126945414E-2</c:v>
                </c:pt>
                <c:pt idx="37">
                  <c:v>5.8626410430794758E-2</c:v>
                </c:pt>
                <c:pt idx="38">
                  <c:v>6.5954711734644095E-2</c:v>
                </c:pt>
                <c:pt idx="39">
                  <c:v>7.3283013038493439E-2</c:v>
                </c:pt>
              </c:numCache>
            </c:numRef>
          </c:xVal>
          <c:yVal>
            <c:numRef>
              <c:f>'Page 347'!$C$48:$C$87</c:f>
              <c:numCache>
                <c:formatCode>0.00%</c:formatCode>
                <c:ptCount val="40"/>
                <c:pt idx="0">
                  <c:v>0.17400000000000002</c:v>
                </c:pt>
                <c:pt idx="1">
                  <c:v>0.16599999999999998</c:v>
                </c:pt>
                <c:pt idx="2">
                  <c:v>0.158</c:v>
                </c:pt>
                <c:pt idx="3">
                  <c:v>0.15</c:v>
                </c:pt>
                <c:pt idx="4">
                  <c:v>0.14200000000000002</c:v>
                </c:pt>
                <c:pt idx="5">
                  <c:v>0.13400000000000001</c:v>
                </c:pt>
                <c:pt idx="6">
                  <c:v>0.126</c:v>
                </c:pt>
                <c:pt idx="7">
                  <c:v>0.11799999999999999</c:v>
                </c:pt>
                <c:pt idx="8">
                  <c:v>0.11</c:v>
                </c:pt>
                <c:pt idx="9">
                  <c:v>0.10200000000000001</c:v>
                </c:pt>
                <c:pt idx="10">
                  <c:v>9.4E-2</c:v>
                </c:pt>
                <c:pt idx="11">
                  <c:v>8.6000000000000007E-2</c:v>
                </c:pt>
                <c:pt idx="12">
                  <c:v>7.8000000000000014E-2</c:v>
                </c:pt>
                <c:pt idx="13">
                  <c:v>7.0000000000000007E-2</c:v>
                </c:pt>
                <c:pt idx="14">
                  <c:v>6.200000000000002E-2</c:v>
                </c:pt>
                <c:pt idx="15">
                  <c:v>5.4000000000000013E-2</c:v>
                </c:pt>
                <c:pt idx="16">
                  <c:v>4.6000000000000006E-2</c:v>
                </c:pt>
                <c:pt idx="17">
                  <c:v>3.7999999999999999E-2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13FA-4A64-9E9B-D91F60C25B4D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Pt>
            <c:idx val="28"/>
            <c:marker>
              <c:symbol val="circle"/>
              <c:size val="10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13FA-4A64-9E9B-D91F60C25B4D}"/>
              </c:ext>
            </c:extLst>
          </c:dPt>
          <c:xVal>
            <c:numRef>
              <c:f>'Page 347'!$B$48:$B$87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7.3283013038493456E-3</c:v>
                </c:pt>
                <c:pt idx="31">
                  <c:v>1.4656602607698691E-2</c:v>
                </c:pt>
                <c:pt idx="32">
                  <c:v>2.1984903911548039E-2</c:v>
                </c:pt>
                <c:pt idx="33">
                  <c:v>2.9313205215397382E-2</c:v>
                </c:pt>
                <c:pt idx="34">
                  <c:v>3.6641506519246726E-2</c:v>
                </c:pt>
                <c:pt idx="35">
                  <c:v>4.396980782309607E-2</c:v>
                </c:pt>
                <c:pt idx="36">
                  <c:v>5.1298109126945414E-2</c:v>
                </c:pt>
                <c:pt idx="37">
                  <c:v>5.8626410430794758E-2</c:v>
                </c:pt>
                <c:pt idx="38">
                  <c:v>6.5954711734644095E-2</c:v>
                </c:pt>
                <c:pt idx="39">
                  <c:v>7.3283013038493439E-2</c:v>
                </c:pt>
              </c:numCache>
            </c:numRef>
          </c:xVal>
          <c:yVal>
            <c:numRef>
              <c:f>'Page 347'!$D$48:$D$87</c:f>
              <c:numCache>
                <c:formatCode>General</c:formatCode>
                <c:ptCount val="40"/>
                <c:pt idx="18" formatCode="0.00%">
                  <c:v>0.02</c:v>
                </c:pt>
                <c:pt idx="19" formatCode="0.00%">
                  <c:v>2.5800000000000003E-2</c:v>
                </c:pt>
                <c:pt idx="20" formatCode="0.00%">
                  <c:v>3.1600000000000003E-2</c:v>
                </c:pt>
                <c:pt idx="21" formatCode="0.00%">
                  <c:v>3.7400000000000003E-2</c:v>
                </c:pt>
                <c:pt idx="22" formatCode="0.00%">
                  <c:v>4.3200000000000002E-2</c:v>
                </c:pt>
                <c:pt idx="23" formatCode="0.00%">
                  <c:v>4.9000000000000009E-2</c:v>
                </c:pt>
                <c:pt idx="24" formatCode="0.00%">
                  <c:v>5.4800000000000008E-2</c:v>
                </c:pt>
                <c:pt idx="25" formatCode="0.00%">
                  <c:v>6.0600000000000008E-2</c:v>
                </c:pt>
                <c:pt idx="26" formatCode="0.00%">
                  <c:v>6.6400000000000001E-2</c:v>
                </c:pt>
                <c:pt idx="27" formatCode="0.00%">
                  <c:v>7.2200000000000014E-2</c:v>
                </c:pt>
                <c:pt idx="28" formatCode="0.00%">
                  <c:v>7.8E-2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13FA-4A64-9E9B-D91F60C25B4D}"/>
            </c:ext>
          </c:extLst>
        </c:ser>
        <c:ser>
          <c:idx val="2"/>
          <c:order val="2"/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39"/>
            <c:marker>
              <c:symbol val="square"/>
              <c:size val="10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13FA-4A64-9E9B-D91F60C25B4D}"/>
              </c:ext>
            </c:extLst>
          </c:dPt>
          <c:xVal>
            <c:numRef>
              <c:f>'Page 347'!$B$48:$B$87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7.3283013038493456E-3</c:v>
                </c:pt>
                <c:pt idx="31">
                  <c:v>1.4656602607698691E-2</c:v>
                </c:pt>
                <c:pt idx="32">
                  <c:v>2.1984903911548039E-2</c:v>
                </c:pt>
                <c:pt idx="33">
                  <c:v>2.9313205215397382E-2</c:v>
                </c:pt>
                <c:pt idx="34">
                  <c:v>3.6641506519246726E-2</c:v>
                </c:pt>
                <c:pt idx="35">
                  <c:v>4.396980782309607E-2</c:v>
                </c:pt>
                <c:pt idx="36">
                  <c:v>5.1298109126945414E-2</c:v>
                </c:pt>
                <c:pt idx="37">
                  <c:v>5.8626410430794758E-2</c:v>
                </c:pt>
                <c:pt idx="38">
                  <c:v>6.5954711734644095E-2</c:v>
                </c:pt>
                <c:pt idx="39">
                  <c:v>7.3283013038493439E-2</c:v>
                </c:pt>
              </c:numCache>
            </c:numRef>
          </c:xVal>
          <c:yVal>
            <c:numRef>
              <c:f>'Page 347'!$E$48:$E$87</c:f>
              <c:numCache>
                <c:formatCode>General</c:formatCode>
                <c:ptCount val="40"/>
                <c:pt idx="1">
                  <c:v>0</c:v>
                </c:pt>
                <c:pt idx="29" formatCode="0.00%">
                  <c:v>0.02</c:v>
                </c:pt>
                <c:pt idx="30" formatCode="0.00%">
                  <c:v>2.7400000000000001E-2</c:v>
                </c:pt>
                <c:pt idx="31" formatCode="0.00%">
                  <c:v>3.4799999999999998E-2</c:v>
                </c:pt>
                <c:pt idx="32" formatCode="0.00%">
                  <c:v>4.2200000000000001E-2</c:v>
                </c:pt>
                <c:pt idx="33" formatCode="0.00%">
                  <c:v>4.9600000000000005E-2</c:v>
                </c:pt>
                <c:pt idx="34" formatCode="0.00%">
                  <c:v>5.7000000000000002E-2</c:v>
                </c:pt>
                <c:pt idx="35" formatCode="0.00%">
                  <c:v>6.4399999999999999E-2</c:v>
                </c:pt>
                <c:pt idx="36" formatCode="0.00%">
                  <c:v>7.1800000000000003E-2</c:v>
                </c:pt>
                <c:pt idx="37" formatCode="0.00%">
                  <c:v>7.9199999999999993E-2</c:v>
                </c:pt>
                <c:pt idx="38" formatCode="0.00%">
                  <c:v>8.6599999999999996E-2</c:v>
                </c:pt>
                <c:pt idx="39" formatCode="0.00%">
                  <c:v>9.3999999999999986E-2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13FA-4A64-9E9B-D91F60C25B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523008"/>
        <c:axId val="250529280"/>
      </c:scatterChart>
      <c:valAx>
        <c:axId val="250523008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0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of portfolio return, </a:t>
                </a:r>
                <a:r>
                  <a:rPr lang="en-US" sz="1050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10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</a:p>
            </c:rich>
          </c:tx>
          <c:layout>
            <c:manualLayout>
              <c:xMode val="edge"/>
              <c:yMode val="edge"/>
              <c:x val="0.24312896405919671"/>
              <c:y val="0.88130691491288438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529280"/>
        <c:crosses val="autoZero"/>
        <c:crossBetween val="midCat"/>
        <c:majorUnit val="2.0000000000000011E-2"/>
      </c:valAx>
      <c:valAx>
        <c:axId val="2505292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82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portfolio return, E(r</a:t>
                </a:r>
                <a:r>
                  <a:rPr lang="en-US" sz="825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825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3.3826638477801284E-2"/>
              <c:y val="0.24629115803962781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5230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Expected Return and Standard Deviation of Portfolio Return</a:t>
            </a:r>
          </a:p>
        </c:rich>
      </c:tx>
      <c:layout>
        <c:manualLayout>
          <c:xMode val="edge"/>
          <c:yMode val="edge"/>
          <c:x val="0.1440679456476199"/>
          <c:y val="3.550295857988165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0679456476199"/>
          <c:y val="0.16568047337278108"/>
          <c:w val="0.79237370106190885"/>
          <c:h val="0.60650887573964496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348'!$B$42:$B$81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8.2634543201607936E-3</c:v>
                </c:pt>
                <c:pt idx="31">
                  <c:v>1.6526908640321587E-2</c:v>
                </c:pt>
                <c:pt idx="32">
                  <c:v>2.4790362960482381E-2</c:v>
                </c:pt>
                <c:pt idx="33">
                  <c:v>3.3053817280643175E-2</c:v>
                </c:pt>
                <c:pt idx="34">
                  <c:v>4.1317271600803965E-2</c:v>
                </c:pt>
                <c:pt idx="35">
                  <c:v>4.9580725920964755E-2</c:v>
                </c:pt>
                <c:pt idx="36">
                  <c:v>5.7844180241125545E-2</c:v>
                </c:pt>
                <c:pt idx="37">
                  <c:v>6.6107634561286335E-2</c:v>
                </c:pt>
                <c:pt idx="38">
                  <c:v>7.4371088881447125E-2</c:v>
                </c:pt>
                <c:pt idx="39">
                  <c:v>8.2634543201607916E-2</c:v>
                </c:pt>
              </c:numCache>
            </c:numRef>
          </c:xVal>
          <c:yVal>
            <c:numRef>
              <c:f>'Page 348'!$C$42:$C$81</c:f>
              <c:numCache>
                <c:formatCode>0.00%</c:formatCode>
                <c:ptCount val="40"/>
                <c:pt idx="0">
                  <c:v>0.17400000000000002</c:v>
                </c:pt>
                <c:pt idx="1">
                  <c:v>0.16599999999999998</c:v>
                </c:pt>
                <c:pt idx="2">
                  <c:v>0.158</c:v>
                </c:pt>
                <c:pt idx="3">
                  <c:v>0.15</c:v>
                </c:pt>
                <c:pt idx="4">
                  <c:v>0.14200000000000002</c:v>
                </c:pt>
                <c:pt idx="5">
                  <c:v>0.13400000000000001</c:v>
                </c:pt>
                <c:pt idx="6">
                  <c:v>0.126</c:v>
                </c:pt>
                <c:pt idx="7">
                  <c:v>0.11799999999999999</c:v>
                </c:pt>
                <c:pt idx="8">
                  <c:v>0.11</c:v>
                </c:pt>
                <c:pt idx="9">
                  <c:v>0.10200000000000001</c:v>
                </c:pt>
                <c:pt idx="10">
                  <c:v>9.4E-2</c:v>
                </c:pt>
                <c:pt idx="11">
                  <c:v>8.6000000000000007E-2</c:v>
                </c:pt>
                <c:pt idx="12">
                  <c:v>7.8000000000000014E-2</c:v>
                </c:pt>
                <c:pt idx="13">
                  <c:v>7.0000000000000007E-2</c:v>
                </c:pt>
                <c:pt idx="14">
                  <c:v>6.200000000000002E-2</c:v>
                </c:pt>
                <c:pt idx="15">
                  <c:v>5.4000000000000013E-2</c:v>
                </c:pt>
                <c:pt idx="16">
                  <c:v>4.6000000000000006E-2</c:v>
                </c:pt>
                <c:pt idx="17">
                  <c:v>3.7999999999999999E-2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ED9-423D-AC03-8C7D2AD2431C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Pt>
            <c:idx val="28"/>
            <c:marker>
              <c:symbol val="circle"/>
              <c:size val="10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9ED9-423D-AC03-8C7D2AD2431C}"/>
              </c:ext>
            </c:extLst>
          </c:dPt>
          <c:xVal>
            <c:numRef>
              <c:f>'Page 348'!$B$42:$B$81</c:f>
              <c:numCache>
                <c:formatCode>0.00%</c:formatCode>
                <c:ptCount val="40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8.2634543201607936E-3</c:v>
                </c:pt>
                <c:pt idx="31">
                  <c:v>1.6526908640321587E-2</c:v>
                </c:pt>
                <c:pt idx="32">
                  <c:v>2.4790362960482381E-2</c:v>
                </c:pt>
                <c:pt idx="33">
                  <c:v>3.3053817280643175E-2</c:v>
                </c:pt>
                <c:pt idx="34">
                  <c:v>4.1317271600803965E-2</c:v>
                </c:pt>
                <c:pt idx="35">
                  <c:v>4.9580725920964755E-2</c:v>
                </c:pt>
                <c:pt idx="36">
                  <c:v>5.7844180241125545E-2</c:v>
                </c:pt>
                <c:pt idx="37">
                  <c:v>6.6107634561286335E-2</c:v>
                </c:pt>
                <c:pt idx="38">
                  <c:v>7.4371088881447125E-2</c:v>
                </c:pt>
                <c:pt idx="39">
                  <c:v>8.2634543201607916E-2</c:v>
                </c:pt>
              </c:numCache>
            </c:numRef>
          </c:xVal>
          <c:yVal>
            <c:numRef>
              <c:f>'Page 348'!$D$42:$D$81</c:f>
              <c:numCache>
                <c:formatCode>General</c:formatCode>
                <c:ptCount val="40"/>
                <c:pt idx="18" formatCode="0.00%">
                  <c:v>0.02</c:v>
                </c:pt>
                <c:pt idx="19" formatCode="0.00%">
                  <c:v>2.5471010641138186E-2</c:v>
                </c:pt>
                <c:pt idx="20" formatCode="0.00%">
                  <c:v>3.0942021282276373E-2</c:v>
                </c:pt>
                <c:pt idx="21" formatCode="0.00%">
                  <c:v>3.6413031923414559E-2</c:v>
                </c:pt>
                <c:pt idx="22" formatCode="0.00%">
                  <c:v>4.1884042564552748E-2</c:v>
                </c:pt>
                <c:pt idx="23" formatCode="0.00%">
                  <c:v>4.7355053205690931E-2</c:v>
                </c:pt>
                <c:pt idx="24" formatCode="0.00%">
                  <c:v>5.2826063846829113E-2</c:v>
                </c:pt>
                <c:pt idx="25" formatCode="0.00%">
                  <c:v>5.8297074487967296E-2</c:v>
                </c:pt>
                <c:pt idx="26" formatCode="0.00%">
                  <c:v>6.3768085129105478E-2</c:v>
                </c:pt>
                <c:pt idx="27" formatCode="0.00%">
                  <c:v>6.9239095770243661E-2</c:v>
                </c:pt>
                <c:pt idx="28" formatCode="0.00%">
                  <c:v>7.4710106411381844E-2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9ED9-423D-AC03-8C7D2AD2431C}"/>
            </c:ext>
          </c:extLst>
        </c:ser>
        <c:ser>
          <c:idx val="2"/>
          <c:order val="2"/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39"/>
            <c:marker>
              <c:symbol val="square"/>
              <c:size val="10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9ED9-423D-AC03-8C7D2AD2431C}"/>
              </c:ext>
            </c:extLst>
          </c:dPt>
          <c:xVal>
            <c:numRef>
              <c:f>'Page 348'!$B$42:$B$96</c:f>
              <c:numCache>
                <c:formatCode>0.00%</c:formatCode>
                <c:ptCount val="55"/>
                <c:pt idx="0">
                  <c:v>0.18118057291001152</c:v>
                </c:pt>
                <c:pt idx="1">
                  <c:v>0.16715980378069364</c:v>
                </c:pt>
                <c:pt idx="2">
                  <c:v>0.15340664913881669</c:v>
                </c:pt>
                <c:pt idx="3">
                  <c:v>0.14000000000000001</c:v>
                </c:pt>
                <c:pt idx="4">
                  <c:v>0.12704959661486534</c:v>
                </c:pt>
                <c:pt idx="5">
                  <c:v>0.11471006930518352</c:v>
                </c:pt>
                <c:pt idx="6">
                  <c:v>0.10320077519088701</c:v>
                </c:pt>
                <c:pt idx="7">
                  <c:v>9.2831029295166165E-2</c:v>
                </c:pt>
                <c:pt idx="8">
                  <c:v>8.4023806150400018E-2</c:v>
                </c:pt>
                <c:pt idx="9">
                  <c:v>7.7314940341437252E-2</c:v>
                </c:pt>
                <c:pt idx="10">
                  <c:v>7.3283013038493452E-2</c:v>
                </c:pt>
                <c:pt idx="11">
                  <c:v>7.2376791860374698E-2</c:v>
                </c:pt>
                <c:pt idx="12">
                  <c:v>7.4710106411381857E-2</c:v>
                </c:pt>
                <c:pt idx="13">
                  <c:v>7.9999999999999988E-2</c:v>
                </c:pt>
                <c:pt idx="14">
                  <c:v>8.7713168908665012E-2</c:v>
                </c:pt>
                <c:pt idx="15">
                  <c:v>9.7274868285698549E-2</c:v>
                </c:pt>
                <c:pt idx="16">
                  <c:v>0.10819611822981451</c:v>
                </c:pt>
                <c:pt idx="17">
                  <c:v>0.12010661930135244</c:v>
                </c:pt>
                <c:pt idx="18">
                  <c:v>0</c:v>
                </c:pt>
                <c:pt idx="19">
                  <c:v>7.4710106411381861E-3</c:v>
                </c:pt>
                <c:pt idx="20">
                  <c:v>1.4942021282276372E-2</c:v>
                </c:pt>
                <c:pt idx="21">
                  <c:v>2.241303192341456E-2</c:v>
                </c:pt>
                <c:pt idx="22">
                  <c:v>2.9884042564552744E-2</c:v>
                </c:pt>
                <c:pt idx="23">
                  <c:v>3.7355053205690929E-2</c:v>
                </c:pt>
                <c:pt idx="24">
                  <c:v>4.4826063846829113E-2</c:v>
                </c:pt>
                <c:pt idx="25">
                  <c:v>5.2297074487967297E-2</c:v>
                </c:pt>
                <c:pt idx="26">
                  <c:v>5.9768085129105482E-2</c:v>
                </c:pt>
                <c:pt idx="27">
                  <c:v>6.7239095770243659E-2</c:v>
                </c:pt>
                <c:pt idx="28">
                  <c:v>7.4710106411381844E-2</c:v>
                </c:pt>
                <c:pt idx="29">
                  <c:v>0</c:v>
                </c:pt>
                <c:pt idx="30">
                  <c:v>8.2634543201607936E-3</c:v>
                </c:pt>
                <c:pt idx="31">
                  <c:v>1.6526908640321587E-2</c:v>
                </c:pt>
                <c:pt idx="32">
                  <c:v>2.4790362960482381E-2</c:v>
                </c:pt>
                <c:pt idx="33">
                  <c:v>3.3053817280643175E-2</c:v>
                </c:pt>
                <c:pt idx="34">
                  <c:v>4.1317271600803965E-2</c:v>
                </c:pt>
                <c:pt idx="35">
                  <c:v>4.9580725920964755E-2</c:v>
                </c:pt>
                <c:pt idx="36">
                  <c:v>5.7844180241125545E-2</c:v>
                </c:pt>
                <c:pt idx="37">
                  <c:v>6.6107634561286335E-2</c:v>
                </c:pt>
                <c:pt idx="38">
                  <c:v>7.4371088881447125E-2</c:v>
                </c:pt>
                <c:pt idx="39">
                  <c:v>8.2634543201607916E-2</c:v>
                </c:pt>
                <c:pt idx="40">
                  <c:v>8.6766270361688311E-2</c:v>
                </c:pt>
                <c:pt idx="41">
                  <c:v>9.0897997521768706E-2</c:v>
                </c:pt>
                <c:pt idx="42">
                  <c:v>9.5029724681849115E-2</c:v>
                </c:pt>
                <c:pt idx="43">
                  <c:v>9.916145184192951E-2</c:v>
                </c:pt>
                <c:pt idx="44">
                  <c:v>0.1032931790020099</c:v>
                </c:pt>
                <c:pt idx="45">
                  <c:v>0.10742490616209031</c:v>
                </c:pt>
                <c:pt idx="46">
                  <c:v>0.11155663332217071</c:v>
                </c:pt>
                <c:pt idx="47">
                  <c:v>0.11568836048225112</c:v>
                </c:pt>
                <c:pt idx="48">
                  <c:v>0.11982008764233151</c:v>
                </c:pt>
                <c:pt idx="49">
                  <c:v>0.12395181480241191</c:v>
                </c:pt>
                <c:pt idx="50">
                  <c:v>0.1280835419624923</c:v>
                </c:pt>
                <c:pt idx="51">
                  <c:v>0.13221526912257273</c:v>
                </c:pt>
                <c:pt idx="52">
                  <c:v>0.13634699628265312</c:v>
                </c:pt>
                <c:pt idx="53">
                  <c:v>0.14047872344273352</c:v>
                </c:pt>
                <c:pt idx="54">
                  <c:v>0.14461045060281391</c:v>
                </c:pt>
              </c:numCache>
            </c:numRef>
          </c:xVal>
          <c:yVal>
            <c:numRef>
              <c:f>'Page 348'!$E$42:$E$96</c:f>
              <c:numCache>
                <c:formatCode>General</c:formatCode>
                <c:ptCount val="55"/>
                <c:pt idx="1">
                  <c:v>0</c:v>
                </c:pt>
                <c:pt idx="29" formatCode="0.00%">
                  <c:v>0.02</c:v>
                </c:pt>
                <c:pt idx="30" formatCode="0.00%">
                  <c:v>2.8854943071918604E-2</c:v>
                </c:pt>
                <c:pt idx="31" formatCode="0.00%">
                  <c:v>3.7709886143837204E-2</c:v>
                </c:pt>
                <c:pt idx="32" formatCode="0.00%">
                  <c:v>4.6564829215755811E-2</c:v>
                </c:pt>
                <c:pt idx="33" formatCode="0.00%">
                  <c:v>5.5419772287674404E-2</c:v>
                </c:pt>
                <c:pt idx="34" formatCode="0.00%">
                  <c:v>6.4274715359593004E-2</c:v>
                </c:pt>
                <c:pt idx="35" formatCode="0.00%">
                  <c:v>7.3129658431511618E-2</c:v>
                </c:pt>
                <c:pt idx="36" formatCode="0.00%">
                  <c:v>8.1984601503430218E-2</c:v>
                </c:pt>
                <c:pt idx="37" formatCode="0.00%">
                  <c:v>9.0839544575348805E-2</c:v>
                </c:pt>
                <c:pt idx="38" formatCode="0.00%">
                  <c:v>9.9694487647267405E-2</c:v>
                </c:pt>
                <c:pt idx="39" formatCode="0.00%">
                  <c:v>0.108549430719186</c:v>
                </c:pt>
                <c:pt idx="40" formatCode="0.00%">
                  <c:v>0.1129769022551453</c:v>
                </c:pt>
                <c:pt idx="41" formatCode="0.00%">
                  <c:v>0.1174043737911046</c:v>
                </c:pt>
                <c:pt idx="42" formatCode="0.00%">
                  <c:v>0.12183184532706391</c:v>
                </c:pt>
                <c:pt idx="43" formatCode="0.00%">
                  <c:v>0.12625931686302322</c:v>
                </c:pt>
                <c:pt idx="44" formatCode="0.00%">
                  <c:v>0.13068678839898251</c:v>
                </c:pt>
                <c:pt idx="45" formatCode="0.00%">
                  <c:v>0.13511425993494183</c:v>
                </c:pt>
                <c:pt idx="46" formatCode="0.00%">
                  <c:v>0.13954173147090113</c:v>
                </c:pt>
                <c:pt idx="47" formatCode="0.00%">
                  <c:v>0.14396920300686045</c:v>
                </c:pt>
                <c:pt idx="48" formatCode="0.00%">
                  <c:v>0.14839667454281974</c:v>
                </c:pt>
                <c:pt idx="49" formatCode="0.00%">
                  <c:v>0.15282414607877903</c:v>
                </c:pt>
                <c:pt idx="50" formatCode="0.00%">
                  <c:v>0.15725161761473835</c:v>
                </c:pt>
                <c:pt idx="51" formatCode="0.00%">
                  <c:v>0.16167908915069765</c:v>
                </c:pt>
                <c:pt idx="52" formatCode="0.00%">
                  <c:v>0.16610656068665697</c:v>
                </c:pt>
                <c:pt idx="53" formatCode="0.00%">
                  <c:v>0.17053403222261626</c:v>
                </c:pt>
                <c:pt idx="54" formatCode="0.00%">
                  <c:v>0.17496150375857555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9ED9-423D-AC03-8C7D2AD24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200448"/>
        <c:axId val="250202368"/>
      </c:scatterChart>
      <c:valAx>
        <c:axId val="250200448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of portfolio return, </a:t>
                </a:r>
                <a:r>
                  <a:rPr lang="en-US" sz="1100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110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</a:p>
            </c:rich>
          </c:tx>
          <c:layout>
            <c:manualLayout>
              <c:xMode val="edge"/>
              <c:yMode val="edge"/>
              <c:x val="0.23093244228809678"/>
              <c:y val="0.86686390532544377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202368"/>
        <c:crosses val="autoZero"/>
        <c:crossBetween val="midCat"/>
        <c:majorUnit val="2.0000000000000011E-2"/>
      </c:valAx>
      <c:valAx>
        <c:axId val="2502023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8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portfolio return, E(r</a:t>
                </a:r>
                <a:r>
                  <a:rPr lang="en-US" sz="85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85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1.4830523816666767E-2"/>
              <c:y val="0.21597633136094696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20044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Points on the Capital Market Line, CML</a:t>
            </a:r>
          </a:p>
        </c:rich>
      </c:tx>
      <c:layout>
        <c:manualLayout>
          <c:xMode val="edge"/>
          <c:yMode val="edge"/>
          <c:x val="0.23146494216996644"/>
          <c:y val="3.166230992114055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66558885622902"/>
          <c:y val="0.10290250724370677"/>
          <c:w val="0.75587770177379632"/>
          <c:h val="0.7572569122806116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Pt>
            <c:idx val="8"/>
            <c:marker>
              <c:symbol val="square"/>
              <c:size val="7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8104-49C6-A231-7BC663E7DC38}"/>
              </c:ext>
            </c:extLst>
          </c:dPt>
          <c:xVal>
            <c:numRef>
              <c:f>'Pages 350-351'!$C$41:$C$79</c:f>
              <c:numCache>
                <c:formatCode>0.00%</c:formatCode>
                <c:ptCount val="39"/>
                <c:pt idx="0">
                  <c:v>0.18118057291001183</c:v>
                </c:pt>
                <c:pt idx="1">
                  <c:v>0.16715980378069384</c:v>
                </c:pt>
                <c:pt idx="2">
                  <c:v>0.1534066491388168</c:v>
                </c:pt>
                <c:pt idx="3">
                  <c:v>0.13999999999999999</c:v>
                </c:pt>
                <c:pt idx="4">
                  <c:v>0.12704959661486526</c:v>
                </c:pt>
                <c:pt idx="5">
                  <c:v>0.11471006930518331</c:v>
                </c:pt>
                <c:pt idx="6">
                  <c:v>0.10320077519088672</c:v>
                </c:pt>
                <c:pt idx="7">
                  <c:v>9.2831029295165818E-2</c:v>
                </c:pt>
                <c:pt idx="8">
                  <c:v>8.2636940974360445E-2</c:v>
                </c:pt>
                <c:pt idx="9">
                  <c:v>7.6370643663648236E-2</c:v>
                </c:pt>
                <c:pt idx="10">
                  <c:v>7.2878573076041661E-2</c:v>
                </c:pt>
                <c:pt idx="11">
                  <c:v>7.2562370507033194E-2</c:v>
                </c:pt>
                <c:pt idx="12">
                  <c:v>7.5461969319651212E-2</c:v>
                </c:pt>
                <c:pt idx="13">
                  <c:v>8.1233736917613264E-2</c:v>
                </c:pt>
                <c:pt idx="14">
                  <c:v>8.9322624309858017E-2</c:v>
                </c:pt>
                <c:pt idx="15">
                  <c:v>9.9163210988753678E-2</c:v>
                </c:pt>
                <c:pt idx="16">
                  <c:v>0.11028759501231371</c:v>
                </c:pt>
                <c:pt idx="17">
                  <c:v>0.12234608622101556</c:v>
                </c:pt>
                <c:pt idx="18">
                  <c:v>0</c:v>
                </c:pt>
                <c:pt idx="19">
                  <c:v>4.1317273226231617E-3</c:v>
                </c:pt>
                <c:pt idx="20">
                  <c:v>8.2634546452463233E-3</c:v>
                </c:pt>
                <c:pt idx="21">
                  <c:v>1.2395181967869488E-2</c:v>
                </c:pt>
                <c:pt idx="22">
                  <c:v>1.6526909290492647E-2</c:v>
                </c:pt>
                <c:pt idx="23">
                  <c:v>2.0658636613115809E-2</c:v>
                </c:pt>
                <c:pt idx="24">
                  <c:v>2.4790363935738972E-2</c:v>
                </c:pt>
                <c:pt idx="25">
                  <c:v>2.8922091258362131E-2</c:v>
                </c:pt>
                <c:pt idx="26">
                  <c:v>3.3053818580985293E-2</c:v>
                </c:pt>
                <c:pt idx="27">
                  <c:v>3.7185545903608452E-2</c:v>
                </c:pt>
                <c:pt idx="28">
                  <c:v>4.1317273226231611E-2</c:v>
                </c:pt>
                <c:pt idx="29">
                  <c:v>5.1646591532789526E-2</c:v>
                </c:pt>
                <c:pt idx="30">
                  <c:v>6.1975909839347428E-2</c:v>
                </c:pt>
                <c:pt idx="31">
                  <c:v>7.2305228145905329E-2</c:v>
                </c:pt>
                <c:pt idx="32">
                  <c:v>8.2634546452463237E-2</c:v>
                </c:pt>
                <c:pt idx="33">
                  <c:v>9.2963864759021145E-2</c:v>
                </c:pt>
                <c:pt idx="34">
                  <c:v>0.10329318306557905</c:v>
                </c:pt>
                <c:pt idx="35">
                  <c:v>0.11362250137213695</c:v>
                </c:pt>
                <c:pt idx="36">
                  <c:v>0.12395181967869486</c:v>
                </c:pt>
                <c:pt idx="37">
                  <c:v>0.13428113798525276</c:v>
                </c:pt>
                <c:pt idx="38">
                  <c:v>0.14461045629181066</c:v>
                </c:pt>
              </c:numCache>
            </c:numRef>
          </c:xVal>
          <c:yVal>
            <c:numRef>
              <c:f>'Pages 350-351'!$D$41:$D$79</c:f>
              <c:numCache>
                <c:formatCode>0.00%</c:formatCode>
                <c:ptCount val="39"/>
                <c:pt idx="0">
                  <c:v>0.17400000000000002</c:v>
                </c:pt>
                <c:pt idx="1">
                  <c:v>0.16599999999999998</c:v>
                </c:pt>
                <c:pt idx="2">
                  <c:v>0.158</c:v>
                </c:pt>
                <c:pt idx="3">
                  <c:v>0.15</c:v>
                </c:pt>
                <c:pt idx="4">
                  <c:v>0.14200000000000002</c:v>
                </c:pt>
                <c:pt idx="5">
                  <c:v>0.13400000000000001</c:v>
                </c:pt>
                <c:pt idx="6">
                  <c:v>0.126</c:v>
                </c:pt>
                <c:pt idx="7">
                  <c:v>0.11799999999999999</c:v>
                </c:pt>
                <c:pt idx="8">
                  <c:v>0.10855200000000001</c:v>
                </c:pt>
                <c:pt idx="9">
                  <c:v>0.100552</c:v>
                </c:pt>
                <c:pt idx="10">
                  <c:v>9.2551999999999995E-2</c:v>
                </c:pt>
                <c:pt idx="11">
                  <c:v>8.4552000000000002E-2</c:v>
                </c:pt>
                <c:pt idx="12">
                  <c:v>7.6552000000000023E-2</c:v>
                </c:pt>
                <c:pt idx="13">
                  <c:v>6.8552000000000016E-2</c:v>
                </c:pt>
                <c:pt idx="14">
                  <c:v>6.0552000000000009E-2</c:v>
                </c:pt>
                <c:pt idx="15">
                  <c:v>5.2551999999999995E-2</c:v>
                </c:pt>
                <c:pt idx="16">
                  <c:v>4.4551999999999987E-2</c:v>
                </c:pt>
                <c:pt idx="17">
                  <c:v>3.6551999999999987E-2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104-49C6-A231-7BC663E7DC38}"/>
            </c:ext>
          </c:extLst>
        </c:ser>
        <c:ser>
          <c:idx val="1"/>
          <c:order val="1"/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28"/>
            <c:marker>
              <c:symbol val="triangle"/>
              <c:size val="7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8104-49C6-A231-7BC663E7DC38}"/>
              </c:ext>
            </c:extLst>
          </c:dPt>
          <c:dPt>
            <c:idx val="32"/>
            <c:marker>
              <c:symbol val="square"/>
              <c:size val="5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8104-49C6-A231-7BC663E7DC38}"/>
              </c:ext>
            </c:extLst>
          </c:dPt>
          <c:dPt>
            <c:idx val="36"/>
            <c:marker>
              <c:symbol val="triangle"/>
              <c:size val="7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8104-49C6-A231-7BC663E7DC38}"/>
              </c:ext>
            </c:extLst>
          </c:dPt>
          <c:xVal>
            <c:numRef>
              <c:f>'Pages 350-351'!$C$41:$C$79</c:f>
              <c:numCache>
                <c:formatCode>0.00%</c:formatCode>
                <c:ptCount val="39"/>
                <c:pt idx="0">
                  <c:v>0.18118057291001183</c:v>
                </c:pt>
                <c:pt idx="1">
                  <c:v>0.16715980378069384</c:v>
                </c:pt>
                <c:pt idx="2">
                  <c:v>0.1534066491388168</c:v>
                </c:pt>
                <c:pt idx="3">
                  <c:v>0.13999999999999999</c:v>
                </c:pt>
                <c:pt idx="4">
                  <c:v>0.12704959661486526</c:v>
                </c:pt>
                <c:pt idx="5">
                  <c:v>0.11471006930518331</c:v>
                </c:pt>
                <c:pt idx="6">
                  <c:v>0.10320077519088672</c:v>
                </c:pt>
                <c:pt idx="7">
                  <c:v>9.2831029295165818E-2</c:v>
                </c:pt>
                <c:pt idx="8">
                  <c:v>8.2636940974360445E-2</c:v>
                </c:pt>
                <c:pt idx="9">
                  <c:v>7.6370643663648236E-2</c:v>
                </c:pt>
                <c:pt idx="10">
                  <c:v>7.2878573076041661E-2</c:v>
                </c:pt>
                <c:pt idx="11">
                  <c:v>7.2562370507033194E-2</c:v>
                </c:pt>
                <c:pt idx="12">
                  <c:v>7.5461969319651212E-2</c:v>
                </c:pt>
                <c:pt idx="13">
                  <c:v>8.1233736917613264E-2</c:v>
                </c:pt>
                <c:pt idx="14">
                  <c:v>8.9322624309858017E-2</c:v>
                </c:pt>
                <c:pt idx="15">
                  <c:v>9.9163210988753678E-2</c:v>
                </c:pt>
                <c:pt idx="16">
                  <c:v>0.11028759501231371</c:v>
                </c:pt>
                <c:pt idx="17">
                  <c:v>0.12234608622101556</c:v>
                </c:pt>
                <c:pt idx="18">
                  <c:v>0</c:v>
                </c:pt>
                <c:pt idx="19">
                  <c:v>4.1317273226231617E-3</c:v>
                </c:pt>
                <c:pt idx="20">
                  <c:v>8.2634546452463233E-3</c:v>
                </c:pt>
                <c:pt idx="21">
                  <c:v>1.2395181967869488E-2</c:v>
                </c:pt>
                <c:pt idx="22">
                  <c:v>1.6526909290492647E-2</c:v>
                </c:pt>
                <c:pt idx="23">
                  <c:v>2.0658636613115809E-2</c:v>
                </c:pt>
                <c:pt idx="24">
                  <c:v>2.4790363935738972E-2</c:v>
                </c:pt>
                <c:pt idx="25">
                  <c:v>2.8922091258362131E-2</c:v>
                </c:pt>
                <c:pt idx="26">
                  <c:v>3.3053818580985293E-2</c:v>
                </c:pt>
                <c:pt idx="27">
                  <c:v>3.7185545903608452E-2</c:v>
                </c:pt>
                <c:pt idx="28">
                  <c:v>4.1317273226231611E-2</c:v>
                </c:pt>
                <c:pt idx="29">
                  <c:v>5.1646591532789526E-2</c:v>
                </c:pt>
                <c:pt idx="30">
                  <c:v>6.1975909839347428E-2</c:v>
                </c:pt>
                <c:pt idx="31">
                  <c:v>7.2305228145905329E-2</c:v>
                </c:pt>
                <c:pt idx="32">
                  <c:v>8.2634546452463237E-2</c:v>
                </c:pt>
                <c:pt idx="33">
                  <c:v>9.2963864759021145E-2</c:v>
                </c:pt>
                <c:pt idx="34">
                  <c:v>0.10329318306557905</c:v>
                </c:pt>
                <c:pt idx="35">
                  <c:v>0.11362250137213695</c:v>
                </c:pt>
                <c:pt idx="36">
                  <c:v>0.12395181967869486</c:v>
                </c:pt>
                <c:pt idx="37">
                  <c:v>0.13428113798525276</c:v>
                </c:pt>
                <c:pt idx="38">
                  <c:v>0.14461045629181066</c:v>
                </c:pt>
              </c:numCache>
            </c:numRef>
          </c:xVal>
          <c:yVal>
            <c:numRef>
              <c:f>'Pages 350-351'!$E$41:$E$79</c:f>
              <c:numCache>
                <c:formatCode>General</c:formatCode>
                <c:ptCount val="39"/>
                <c:pt idx="18" formatCode="0.00%">
                  <c:v>0.02</c:v>
                </c:pt>
                <c:pt idx="19" formatCode="0.00%">
                  <c:v>2.4427471710136695E-2</c:v>
                </c:pt>
                <c:pt idx="20" formatCode="0.00%">
                  <c:v>2.8854943420273386E-2</c:v>
                </c:pt>
                <c:pt idx="21" formatCode="0.00%">
                  <c:v>3.3282415130410081E-2</c:v>
                </c:pt>
                <c:pt idx="22" formatCode="0.00%">
                  <c:v>3.7709886840546769E-2</c:v>
                </c:pt>
                <c:pt idx="23" formatCode="0.00%">
                  <c:v>4.2137358550683464E-2</c:v>
                </c:pt>
                <c:pt idx="24" formatCode="0.00%">
                  <c:v>4.6564830260820152E-2</c:v>
                </c:pt>
                <c:pt idx="25" formatCode="0.00%">
                  <c:v>5.099230197095684E-2</c:v>
                </c:pt>
                <c:pt idx="26" formatCode="0.00%">
                  <c:v>5.5419773681093541E-2</c:v>
                </c:pt>
                <c:pt idx="27" formatCode="0.00%">
                  <c:v>5.9847245391230229E-2</c:v>
                </c:pt>
                <c:pt idx="28" formatCode="0.00%">
                  <c:v>6.427471710136691E-2</c:v>
                </c:pt>
                <c:pt idx="29" formatCode="0.00%">
                  <c:v>7.5343396376708643E-2</c:v>
                </c:pt>
                <c:pt idx="30" formatCode="0.00%">
                  <c:v>8.6412075652050391E-2</c:v>
                </c:pt>
                <c:pt idx="31" formatCode="0.00%">
                  <c:v>9.7480754927392124E-2</c:v>
                </c:pt>
                <c:pt idx="32" formatCode="0.00%">
                  <c:v>0.10854943420273384</c:v>
                </c:pt>
                <c:pt idx="33" formatCode="0.00%">
                  <c:v>0.11961811347807558</c:v>
                </c:pt>
                <c:pt idx="34" formatCode="0.00%">
                  <c:v>0.1306867927534173</c:v>
                </c:pt>
                <c:pt idx="35" formatCode="0.00%">
                  <c:v>0.14175547202875904</c:v>
                </c:pt>
                <c:pt idx="36" formatCode="0.00%">
                  <c:v>0.15282415130410076</c:v>
                </c:pt>
                <c:pt idx="37" formatCode="0.00%">
                  <c:v>0.16389283057944248</c:v>
                </c:pt>
                <c:pt idx="38" formatCode="0.00%">
                  <c:v>0.17496150985478426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8104-49C6-A231-7BC663E7DC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376192"/>
        <c:axId val="250378112"/>
      </c:scatterChart>
      <c:valAx>
        <c:axId val="250376192"/>
        <c:scaling>
          <c:orientation val="minMax"/>
          <c:max val="0.15000000000000013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Standard deviation of portfolio return, </a:t>
                </a:r>
                <a:r>
                  <a:rPr lang="en-US" sz="800" b="1" i="0" strike="noStrike">
                    <a:solidFill>
                      <a:srgbClr val="000000"/>
                    </a:solidFill>
                    <a:latin typeface="Symbol"/>
                  </a:rPr>
                  <a:t>s</a:t>
                </a:r>
                <a:r>
                  <a:rPr lang="en-US" sz="80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</a:p>
            </c:rich>
          </c:tx>
          <c:layout>
            <c:manualLayout>
              <c:xMode val="edge"/>
              <c:yMode val="edge"/>
              <c:x val="0.32007261534440717"/>
              <c:y val="0.93139961684688544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378112"/>
        <c:crosses val="autoZero"/>
        <c:crossBetween val="midCat"/>
        <c:majorUnit val="1.0000000000000005E-2"/>
      </c:valAx>
      <c:valAx>
        <c:axId val="250378112"/>
        <c:scaling>
          <c:orientation val="minMax"/>
          <c:max val="0.2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Expected portfolio return E(r</a:t>
                </a:r>
                <a:r>
                  <a:rPr lang="en-US" sz="800" b="1" i="0" strike="noStrike" baseline="-25000">
                    <a:solidFill>
                      <a:srgbClr val="000000"/>
                    </a:solidFill>
                    <a:latin typeface="Arial"/>
                    <a:cs typeface="Arial"/>
                  </a:rPr>
                  <a:t>p</a:t>
                </a:r>
                <a:r>
                  <a:rPr lang="en-US" sz="800" b="1" i="0" strike="noStrike">
                    <a:solidFill>
                      <a:srgbClr val="000000"/>
                    </a:solidFill>
                    <a:latin typeface="Arial"/>
                    <a:cs typeface="Arial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1.9891518467731486E-2"/>
              <c:y val="0.25857553102264808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37619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orientation="landscape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CML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Portfolio!$F$7</c:f>
              <c:strCache>
                <c:ptCount val="1"/>
                <c:pt idx="0">
                  <c:v>Risk-free
interest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Portfolio!$F$21</c:f>
              <c:numCache>
                <c:formatCode>0.00%</c:formatCode>
                <c:ptCount val="1"/>
                <c:pt idx="0">
                  <c:v>1.7906993047410273E-2</c:v>
                </c:pt>
              </c:numCache>
            </c:numRef>
          </c:xVal>
          <c:yVal>
            <c:numRef>
              <c:f>Portfolio!$F$19</c:f>
              <c:numCache>
                <c:formatCode>0.00%</c:formatCode>
                <c:ptCount val="1"/>
                <c:pt idx="0">
                  <c:v>1.8140000000000003E-2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189-480D-9161-1FC0B7D6B86F}"/>
            </c:ext>
          </c:extLst>
        </c:ser>
        <c:ser>
          <c:idx val="1"/>
          <c:order val="1"/>
          <c:tx>
            <c:strRef>
              <c:f>Portfolio!$E$7</c:f>
              <c:strCache>
                <c:ptCount val="1"/>
                <c:pt idx="0">
                  <c:v>S&amp;P500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Portfolio!$E$21</c:f>
              <c:numCache>
                <c:formatCode>0.00%</c:formatCode>
                <c:ptCount val="1"/>
                <c:pt idx="0">
                  <c:v>0.17463838949894123</c:v>
                </c:pt>
              </c:numCache>
            </c:numRef>
          </c:xVal>
          <c:yVal>
            <c:numRef>
              <c:f>Portfolio!$E$19</c:f>
              <c:numCache>
                <c:formatCode>0.00%</c:formatCode>
                <c:ptCount val="1"/>
                <c:pt idx="0">
                  <c:v>6.9898352668970667E-2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189-480D-9161-1FC0B7D6B86F}"/>
            </c:ext>
          </c:extLst>
        </c:ser>
        <c:ser>
          <c:idx val="2"/>
          <c:order val="2"/>
          <c:tx>
            <c:strRef>
              <c:f>Portfolio!$B$7</c:f>
              <c:strCache>
                <c:ptCount val="1"/>
                <c:pt idx="0">
                  <c:v>KMB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Portfolio!$B$21</c:f>
              <c:numCache>
                <c:formatCode>0.00%</c:formatCode>
                <c:ptCount val="1"/>
                <c:pt idx="0">
                  <c:v>0.148245091600924</c:v>
                </c:pt>
              </c:numCache>
            </c:numRef>
          </c:xVal>
          <c:yVal>
            <c:numRef>
              <c:f>Portfolio!$B$19</c:f>
              <c:numCache>
                <c:formatCode>0.00%</c:formatCode>
                <c:ptCount val="1"/>
                <c:pt idx="0">
                  <c:v>0.10919000109032569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189-480D-9161-1FC0B7D6B86F}"/>
            </c:ext>
          </c:extLst>
        </c:ser>
        <c:ser>
          <c:idx val="3"/>
          <c:order val="3"/>
          <c:tx>
            <c:strRef>
              <c:f>Portfolio!$C$7</c:f>
              <c:strCache>
                <c:ptCount val="1"/>
                <c:pt idx="0">
                  <c:v>MRK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Portfolio!$C$21</c:f>
              <c:numCache>
                <c:formatCode>0.00%</c:formatCode>
                <c:ptCount val="1"/>
                <c:pt idx="0">
                  <c:v>0.26365893828685927</c:v>
                </c:pt>
              </c:numCache>
            </c:numRef>
          </c:xVal>
          <c:yVal>
            <c:numRef>
              <c:f>Portfolio!$C$19</c:f>
              <c:numCache>
                <c:formatCode>0.00%</c:formatCode>
                <c:ptCount val="1"/>
                <c:pt idx="0">
                  <c:v>9.0096465685962773E-2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189-480D-9161-1FC0B7D6B86F}"/>
            </c:ext>
          </c:extLst>
        </c:ser>
        <c:ser>
          <c:idx val="4"/>
          <c:order val="4"/>
          <c:tx>
            <c:strRef>
              <c:f>Portfolio!$D$7</c:f>
              <c:strCache>
                <c:ptCount val="1"/>
                <c:pt idx="0">
                  <c:v>GE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Portfolio!$D$21</c:f>
              <c:numCache>
                <c:formatCode>0.00%</c:formatCode>
                <c:ptCount val="1"/>
                <c:pt idx="0">
                  <c:v>0.2358774776037556</c:v>
                </c:pt>
              </c:numCache>
            </c:numRef>
          </c:xVal>
          <c:yVal>
            <c:numRef>
              <c:f>Portfolio!$D$19</c:f>
              <c:numCache>
                <c:formatCode>0.00%</c:formatCode>
                <c:ptCount val="1"/>
                <c:pt idx="0">
                  <c:v>6.0529214661818417E-2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B189-480D-9161-1FC0B7D6B86F}"/>
            </c:ext>
          </c:extLst>
        </c:ser>
        <c:ser>
          <c:idx val="5"/>
          <c:order val="5"/>
          <c:tx>
            <c:v>CML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Portfolio!$M$8:$M$18</c:f>
              <c:numCache>
                <c:formatCode>0.00%</c:formatCode>
                <c:ptCount val="11"/>
                <c:pt idx="0">
                  <c:v>0.2968852621482001</c:v>
                </c:pt>
                <c:pt idx="1">
                  <c:v>0.26195758424841187</c:v>
                </c:pt>
                <c:pt idx="2">
                  <c:v>0.22702990634862355</c:v>
                </c:pt>
                <c:pt idx="3">
                  <c:v>0.19210222844883532</c:v>
                </c:pt>
                <c:pt idx="4">
                  <c:v>0.15717455054904708</c:v>
                </c:pt>
                <c:pt idx="5">
                  <c:v>0.12224687264925885</c:v>
                </c:pt>
                <c:pt idx="6">
                  <c:v>8.7319194749470599E-2</c:v>
                </c:pt>
                <c:pt idx="7">
                  <c:v>5.2391516849682337E-2</c:v>
                </c:pt>
                <c:pt idx="8">
                  <c:v>0</c:v>
                </c:pt>
              </c:numCache>
            </c:numRef>
          </c:xVal>
          <c:yVal>
            <c:numRef>
              <c:f>Portfolio!$O$8:$O$18</c:f>
              <c:numCache>
                <c:formatCode>0.00%</c:formatCode>
                <c:ptCount val="11"/>
                <c:pt idx="0">
                  <c:v>0.10612919953725013</c:v>
                </c:pt>
                <c:pt idx="1">
                  <c:v>9.5777529003456013E-2</c:v>
                </c:pt>
                <c:pt idx="2">
                  <c:v>8.5425858469661858E-2</c:v>
                </c:pt>
                <c:pt idx="3">
                  <c:v>7.5074187935867731E-2</c:v>
                </c:pt>
                <c:pt idx="4">
                  <c:v>6.472251740207359E-2</c:v>
                </c:pt>
                <c:pt idx="5">
                  <c:v>5.437084686827947E-2</c:v>
                </c:pt>
                <c:pt idx="6">
                  <c:v>4.4019176334485328E-2</c:v>
                </c:pt>
                <c:pt idx="7">
                  <c:v>3.3667505800691194E-2</c:v>
                </c:pt>
                <c:pt idx="8">
                  <c:v>1.8140000000000003E-2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B189-480D-9161-1FC0B7D6B86F}"/>
            </c:ext>
          </c:extLst>
        </c:ser>
        <c:ser>
          <c:idx val="6"/>
          <c:order val="6"/>
          <c:tx>
            <c:strRef>
              <c:f>Portfolio!$H$7</c:f>
              <c:strCache>
                <c:ptCount val="1"/>
                <c:pt idx="0">
                  <c:v>Portfolio returns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Portfolio!$H$21</c:f>
              <c:numCache>
                <c:formatCode>0.00%</c:formatCode>
                <c:ptCount val="1"/>
                <c:pt idx="0">
                  <c:v>0.18489774376982715</c:v>
                </c:pt>
              </c:numCache>
            </c:numRef>
          </c:xVal>
          <c:yVal>
            <c:numRef>
              <c:f>Portfolio!$H$19</c:f>
              <c:numCache>
                <c:formatCode>0.00%</c:formatCode>
                <c:ptCount val="1"/>
                <c:pt idx="0">
                  <c:v>8.6605173356667953E-2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B189-480D-9161-1FC0B7D6B8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112448"/>
        <c:axId val="251122816"/>
      </c:scatterChart>
      <c:valAx>
        <c:axId val="25111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122816"/>
        <c:crosses val="autoZero"/>
        <c:crossBetween val="midCat"/>
      </c:valAx>
      <c:valAx>
        <c:axId val="25112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11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SML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Portfolio!$F$7</c:f>
              <c:strCache>
                <c:ptCount val="1"/>
                <c:pt idx="0">
                  <c:v>Risk-free
interest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Portfolio!$F$23</c:f>
              <c:numCache>
                <c:formatCode>0.00</c:formatCode>
                <c:ptCount val="1"/>
                <c:pt idx="0">
                  <c:v>-4.5058744874247658E-2</c:v>
                </c:pt>
              </c:numCache>
            </c:numRef>
          </c:xVal>
          <c:yVal>
            <c:numRef>
              <c:f>Portfolio!$F$19</c:f>
              <c:numCache>
                <c:formatCode>0.00%</c:formatCode>
                <c:ptCount val="1"/>
                <c:pt idx="0">
                  <c:v>1.8140000000000003E-2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7C2-418F-A82E-51D59C2DD80D}"/>
            </c:ext>
          </c:extLst>
        </c:ser>
        <c:ser>
          <c:idx val="1"/>
          <c:order val="1"/>
          <c:tx>
            <c:strRef>
              <c:f>Portfolio!$E$7</c:f>
              <c:strCache>
                <c:ptCount val="1"/>
                <c:pt idx="0">
                  <c:v>S&amp;P500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Portfolio!$E$23</c:f>
              <c:numCache>
                <c:formatCode>0.00</c:formatCode>
                <c:ptCount val="1"/>
                <c:pt idx="0">
                  <c:v>1.0000000000000002</c:v>
                </c:pt>
              </c:numCache>
            </c:numRef>
          </c:xVal>
          <c:yVal>
            <c:numRef>
              <c:f>Portfolio!$E$19</c:f>
              <c:numCache>
                <c:formatCode>0.00%</c:formatCode>
                <c:ptCount val="1"/>
                <c:pt idx="0">
                  <c:v>6.9898352668970667E-2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7C2-418F-A82E-51D59C2DD80D}"/>
            </c:ext>
          </c:extLst>
        </c:ser>
        <c:ser>
          <c:idx val="2"/>
          <c:order val="2"/>
          <c:tx>
            <c:strRef>
              <c:f>Portfolio!$B$7</c:f>
              <c:strCache>
                <c:ptCount val="1"/>
                <c:pt idx="0">
                  <c:v>KMB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Portfolio!$B$23</c:f>
              <c:numCache>
                <c:formatCode>0.00</c:formatCode>
                <c:ptCount val="1"/>
                <c:pt idx="0">
                  <c:v>0.70990481547145978</c:v>
                </c:pt>
              </c:numCache>
            </c:numRef>
          </c:xVal>
          <c:yVal>
            <c:numRef>
              <c:f>Portfolio!$B$19</c:f>
              <c:numCache>
                <c:formatCode>0.00%</c:formatCode>
                <c:ptCount val="1"/>
                <c:pt idx="0">
                  <c:v>0.10919000109032569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7C2-418F-A82E-51D59C2DD80D}"/>
            </c:ext>
          </c:extLst>
        </c:ser>
        <c:ser>
          <c:idx val="3"/>
          <c:order val="3"/>
          <c:tx>
            <c:strRef>
              <c:f>Portfolio!$C$7</c:f>
              <c:strCache>
                <c:ptCount val="1"/>
                <c:pt idx="0">
                  <c:v>MRK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Portfolio!$C$23</c:f>
              <c:numCache>
                <c:formatCode>0.00</c:formatCode>
                <c:ptCount val="1"/>
                <c:pt idx="0">
                  <c:v>1.0568002581860307</c:v>
                </c:pt>
              </c:numCache>
            </c:numRef>
          </c:xVal>
          <c:yVal>
            <c:numRef>
              <c:f>Portfolio!$C$19</c:f>
              <c:numCache>
                <c:formatCode>0.00%</c:formatCode>
                <c:ptCount val="1"/>
                <c:pt idx="0">
                  <c:v>9.0096465685962773E-2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E7C2-418F-A82E-51D59C2DD80D}"/>
            </c:ext>
          </c:extLst>
        </c:ser>
        <c:ser>
          <c:idx val="4"/>
          <c:order val="4"/>
          <c:tx>
            <c:strRef>
              <c:f>Portfolio!$D$7</c:f>
              <c:strCache>
                <c:ptCount val="1"/>
                <c:pt idx="0">
                  <c:v>GE
return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Portfolio!$D$23</c:f>
              <c:numCache>
                <c:formatCode>0.00</c:formatCode>
                <c:ptCount val="1"/>
                <c:pt idx="0">
                  <c:v>1.1962835757948616</c:v>
                </c:pt>
              </c:numCache>
            </c:numRef>
          </c:xVal>
          <c:yVal>
            <c:numRef>
              <c:f>Portfolio!$D$19</c:f>
              <c:numCache>
                <c:formatCode>0.00%</c:formatCode>
                <c:ptCount val="1"/>
                <c:pt idx="0">
                  <c:v>6.0529214661818417E-2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E7C2-418F-A82E-51D59C2DD80D}"/>
            </c:ext>
          </c:extLst>
        </c:ser>
        <c:ser>
          <c:idx val="5"/>
          <c:order val="5"/>
          <c:tx>
            <c:v>SML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Portfolio!$N$8:$N$18</c:f>
              <c:numCache>
                <c:formatCode>General</c:formatCode>
                <c:ptCount val="11"/>
                <c:pt idx="0">
                  <c:v>1.7000000000000004</c:v>
                </c:pt>
                <c:pt idx="1">
                  <c:v>1.5000000000000004</c:v>
                </c:pt>
                <c:pt idx="2">
                  <c:v>1.3</c:v>
                </c:pt>
                <c:pt idx="3">
                  <c:v>1.1000000000000001</c:v>
                </c:pt>
                <c:pt idx="4">
                  <c:v>0.90000000000000013</c:v>
                </c:pt>
                <c:pt idx="5">
                  <c:v>0.70000000000000007</c:v>
                </c:pt>
                <c:pt idx="6">
                  <c:v>0.5</c:v>
                </c:pt>
                <c:pt idx="7">
                  <c:v>0.29999999999999988</c:v>
                </c:pt>
                <c:pt idx="8">
                  <c:v>0</c:v>
                </c:pt>
              </c:numCache>
            </c:numRef>
          </c:xVal>
          <c:yVal>
            <c:numRef>
              <c:f>Portfolio!$O$8:$O$18</c:f>
              <c:numCache>
                <c:formatCode>0.00%</c:formatCode>
                <c:ptCount val="11"/>
                <c:pt idx="0">
                  <c:v>0.10612919953725013</c:v>
                </c:pt>
                <c:pt idx="1">
                  <c:v>9.5777529003456013E-2</c:v>
                </c:pt>
                <c:pt idx="2">
                  <c:v>8.5425858469661858E-2</c:v>
                </c:pt>
                <c:pt idx="3">
                  <c:v>7.5074187935867731E-2</c:v>
                </c:pt>
                <c:pt idx="4">
                  <c:v>6.472251740207359E-2</c:v>
                </c:pt>
                <c:pt idx="5">
                  <c:v>5.437084686827947E-2</c:v>
                </c:pt>
                <c:pt idx="6">
                  <c:v>4.4019176334485328E-2</c:v>
                </c:pt>
                <c:pt idx="7">
                  <c:v>3.3667505800691194E-2</c:v>
                </c:pt>
                <c:pt idx="8">
                  <c:v>1.8140000000000003E-2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E7C2-418F-A82E-51D59C2DD80D}"/>
            </c:ext>
          </c:extLst>
        </c:ser>
        <c:ser>
          <c:idx val="6"/>
          <c:order val="6"/>
          <c:tx>
            <c:strRef>
              <c:f>Portfolio!$H$7</c:f>
              <c:strCache>
                <c:ptCount val="1"/>
                <c:pt idx="0">
                  <c:v>Portfolio returns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Portfolio!$H$23</c:f>
              <c:numCache>
                <c:formatCode>0.00</c:formatCode>
                <c:ptCount val="1"/>
                <c:pt idx="0">
                  <c:v>0.98766399297448748</c:v>
                </c:pt>
              </c:numCache>
            </c:numRef>
          </c:xVal>
          <c:yVal>
            <c:numRef>
              <c:f>Portfolio!$H$19</c:f>
              <c:numCache>
                <c:formatCode>0.00%</c:formatCode>
                <c:ptCount val="1"/>
                <c:pt idx="0">
                  <c:v>8.6605173356667953E-2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E7C2-418F-A82E-51D59C2DD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199872"/>
        <c:axId val="251201792"/>
      </c:scatterChart>
      <c:valAx>
        <c:axId val="251199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201792"/>
        <c:crosses val="autoZero"/>
        <c:crossBetween val="midCat"/>
      </c:valAx>
      <c:valAx>
        <c:axId val="25120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199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7</xdr:row>
      <xdr:rowOff>12701</xdr:rowOff>
    </xdr:from>
    <xdr:to>
      <xdr:col>4</xdr:col>
      <xdr:colOff>1289050</xdr:colOff>
      <xdr:row>25</xdr:row>
      <xdr:rowOff>133351</xdr:rowOff>
    </xdr:to>
    <xdr:graphicFrame macro="">
      <xdr:nvGraphicFramePr>
        <xdr:cNvPr id="46081" name="Chart 1">
          <a:extLst>
            <a:ext uri="{FF2B5EF4-FFF2-40B4-BE49-F238E27FC236}">
              <a16:creationId xmlns:a16="http://schemas.microsoft.com/office/drawing/2014/main" xmlns="" id="{00000000-0008-0000-0100-000001B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7</xdr:row>
      <xdr:rowOff>66675</xdr:rowOff>
    </xdr:from>
    <xdr:to>
      <xdr:col>4</xdr:col>
      <xdr:colOff>1190625</xdr:colOff>
      <xdr:row>25</xdr:row>
      <xdr:rowOff>95250</xdr:rowOff>
    </xdr:to>
    <xdr:graphicFrame macro="">
      <xdr:nvGraphicFramePr>
        <xdr:cNvPr id="52225" name="Chart 1">
          <a:extLst>
            <a:ext uri="{FF2B5EF4-FFF2-40B4-BE49-F238E27FC236}">
              <a16:creationId xmlns:a16="http://schemas.microsoft.com/office/drawing/2014/main" xmlns="" id="{00000000-0008-0000-0200-000001C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1485900</xdr:colOff>
      <xdr:row>14</xdr:row>
      <xdr:rowOff>133350</xdr:rowOff>
    </xdr:from>
    <xdr:to>
      <xdr:col>0</xdr:col>
      <xdr:colOff>1524000</xdr:colOff>
      <xdr:row>17</xdr:row>
      <xdr:rowOff>133350</xdr:rowOff>
    </xdr:to>
    <xdr:sp macro="" textlink="">
      <xdr:nvSpPr>
        <xdr:cNvPr id="52226" name="Line 2">
          <a:extLst>
            <a:ext uri="{FF2B5EF4-FFF2-40B4-BE49-F238E27FC236}">
              <a16:creationId xmlns:a16="http://schemas.microsoft.com/office/drawing/2014/main" xmlns="" id="{00000000-0008-0000-0200-000002CC0000}"/>
            </a:ext>
          </a:extLst>
        </xdr:cNvPr>
        <xdr:cNvSpPr>
          <a:spLocks noChangeShapeType="1"/>
        </xdr:cNvSpPr>
      </xdr:nvSpPr>
      <xdr:spPr bwMode="auto">
        <a:xfrm>
          <a:off x="1485900" y="2714625"/>
          <a:ext cx="38100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1076325</xdr:colOff>
      <xdr:row>19</xdr:row>
      <xdr:rowOff>123825</xdr:rowOff>
    </xdr:from>
    <xdr:to>
      <xdr:col>1</xdr:col>
      <xdr:colOff>171450</xdr:colOff>
      <xdr:row>20</xdr:row>
      <xdr:rowOff>38100</xdr:rowOff>
    </xdr:to>
    <xdr:sp macro="" textlink="">
      <xdr:nvSpPr>
        <xdr:cNvPr id="52227" name="Line 3">
          <a:extLst>
            <a:ext uri="{FF2B5EF4-FFF2-40B4-BE49-F238E27FC236}">
              <a16:creationId xmlns:a16="http://schemas.microsoft.com/office/drawing/2014/main" xmlns="" id="{00000000-0008-0000-0200-000003CC0000}"/>
            </a:ext>
          </a:extLst>
        </xdr:cNvPr>
        <xdr:cNvSpPr>
          <a:spLocks noChangeShapeType="1"/>
        </xdr:cNvSpPr>
      </xdr:nvSpPr>
      <xdr:spPr bwMode="auto">
        <a:xfrm flipH="1" flipV="1">
          <a:off x="1076325" y="3514725"/>
          <a:ext cx="638175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1409700</xdr:colOff>
      <xdr:row>13</xdr:row>
      <xdr:rowOff>76200</xdr:rowOff>
    </xdr:from>
    <xdr:to>
      <xdr:col>1</xdr:col>
      <xdr:colOff>19050</xdr:colOff>
      <xdr:row>14</xdr:row>
      <xdr:rowOff>95250</xdr:rowOff>
    </xdr:to>
    <xdr:sp macro="" textlink="">
      <xdr:nvSpPr>
        <xdr:cNvPr id="52228" name="Text Box 4">
          <a:extLst>
            <a:ext uri="{FF2B5EF4-FFF2-40B4-BE49-F238E27FC236}">
              <a16:creationId xmlns:a16="http://schemas.microsoft.com/office/drawing/2014/main" xmlns="" id="{00000000-0008-0000-0200-000004CC0000}"/>
            </a:ext>
          </a:extLst>
        </xdr:cNvPr>
        <xdr:cNvSpPr txBox="1">
          <a:spLocks noChangeArrowheads="1"/>
        </xdr:cNvSpPr>
      </xdr:nvSpPr>
      <xdr:spPr bwMode="auto">
        <a:xfrm>
          <a:off x="1409700" y="2495550"/>
          <a:ext cx="15240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1" strike="noStrike">
              <a:solidFill>
                <a:srgbClr val="000000"/>
              </a:solidFill>
              <a:latin typeface="Arial"/>
              <a:cs typeface="Arial"/>
            </a:rPr>
            <a:t>H</a:t>
          </a:r>
        </a:p>
      </xdr:txBody>
    </xdr:sp>
    <xdr:clientData/>
  </xdr:twoCellAnchor>
  <xdr:twoCellAnchor>
    <xdr:from>
      <xdr:col>1</xdr:col>
      <xdr:colOff>190500</xdr:colOff>
      <xdr:row>19</xdr:row>
      <xdr:rowOff>66675</xdr:rowOff>
    </xdr:from>
    <xdr:to>
      <xdr:col>1</xdr:col>
      <xdr:colOff>381000</xdr:colOff>
      <xdr:row>20</xdr:row>
      <xdr:rowOff>95250</xdr:rowOff>
    </xdr:to>
    <xdr:sp macro="" textlink="">
      <xdr:nvSpPr>
        <xdr:cNvPr id="52229" name="Text Box 5">
          <a:extLst>
            <a:ext uri="{FF2B5EF4-FFF2-40B4-BE49-F238E27FC236}">
              <a16:creationId xmlns:a16="http://schemas.microsoft.com/office/drawing/2014/main" xmlns="" id="{00000000-0008-0000-0200-000005CC0000}"/>
            </a:ext>
          </a:extLst>
        </xdr:cNvPr>
        <xdr:cNvSpPr txBox="1">
          <a:spLocks noChangeArrowheads="1"/>
        </xdr:cNvSpPr>
      </xdr:nvSpPr>
      <xdr:spPr bwMode="auto">
        <a:xfrm>
          <a:off x="1733550" y="3457575"/>
          <a:ext cx="1905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1" strike="noStrike">
              <a:solidFill>
                <a:srgbClr val="000000"/>
              </a:solidFill>
              <a:latin typeface="Arial"/>
              <a:cs typeface="Arial"/>
            </a:rPr>
            <a:t>K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7</xdr:row>
      <xdr:rowOff>57150</xdr:rowOff>
    </xdr:from>
    <xdr:to>
      <xdr:col>4</xdr:col>
      <xdr:colOff>1181100</xdr:colOff>
      <xdr:row>25</xdr:row>
      <xdr:rowOff>123825</xdr:rowOff>
    </xdr:to>
    <xdr:graphicFrame macro="">
      <xdr:nvGraphicFramePr>
        <xdr:cNvPr id="44033" name="Chart 1">
          <a:extLst>
            <a:ext uri="{FF2B5EF4-FFF2-40B4-BE49-F238E27FC236}">
              <a16:creationId xmlns:a16="http://schemas.microsoft.com/office/drawing/2014/main" xmlns="" id="{00000000-0008-0000-0300-000001A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7</xdr:row>
      <xdr:rowOff>66675</xdr:rowOff>
    </xdr:from>
    <xdr:to>
      <xdr:col>4</xdr:col>
      <xdr:colOff>1171575</xdr:colOff>
      <xdr:row>25</xdr:row>
      <xdr:rowOff>142875</xdr:rowOff>
    </xdr:to>
    <xdr:graphicFrame macro="">
      <xdr:nvGraphicFramePr>
        <xdr:cNvPr id="48129" name="Chart 1">
          <a:extLst>
            <a:ext uri="{FF2B5EF4-FFF2-40B4-BE49-F238E27FC236}">
              <a16:creationId xmlns:a16="http://schemas.microsoft.com/office/drawing/2014/main" xmlns="" id="{00000000-0008-0000-0400-000001B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19</xdr:row>
      <xdr:rowOff>76200</xdr:rowOff>
    </xdr:from>
    <xdr:to>
      <xdr:col>4</xdr:col>
      <xdr:colOff>38100</xdr:colOff>
      <xdr:row>39</xdr:row>
      <xdr:rowOff>447675</xdr:rowOff>
    </xdr:to>
    <xdr:graphicFrame macro="">
      <xdr:nvGraphicFramePr>
        <xdr:cNvPr id="61442" name="Chart 2">
          <a:extLst>
            <a:ext uri="{FF2B5EF4-FFF2-40B4-BE49-F238E27FC236}">
              <a16:creationId xmlns:a16="http://schemas.microsoft.com/office/drawing/2014/main" xmlns="" id="{00000000-0008-0000-0500-000002F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1676400</xdr:colOff>
      <xdr:row>32</xdr:row>
      <xdr:rowOff>9525</xdr:rowOff>
    </xdr:from>
    <xdr:to>
      <xdr:col>0</xdr:col>
      <xdr:colOff>1952625</xdr:colOff>
      <xdr:row>33</xdr:row>
      <xdr:rowOff>47625</xdr:rowOff>
    </xdr:to>
    <xdr:sp macro="" textlink="">
      <xdr:nvSpPr>
        <xdr:cNvPr id="61444" name="Line 4">
          <a:extLst>
            <a:ext uri="{FF2B5EF4-FFF2-40B4-BE49-F238E27FC236}">
              <a16:creationId xmlns:a16="http://schemas.microsoft.com/office/drawing/2014/main" xmlns="" id="{00000000-0008-0000-0500-000004F00000}"/>
            </a:ext>
          </a:extLst>
        </xdr:cNvPr>
        <xdr:cNvSpPr>
          <a:spLocks noChangeShapeType="1"/>
        </xdr:cNvSpPr>
      </xdr:nvSpPr>
      <xdr:spPr bwMode="auto">
        <a:xfrm>
          <a:off x="1676400" y="5543550"/>
          <a:ext cx="2762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0.59181</cdr:x>
      <cdr:y>0.1244</cdr:y>
    </cdr:from>
    <cdr:to>
      <cdr:x>0.83632</cdr:x>
      <cdr:y>0.21885</cdr:y>
    </cdr:to>
    <cdr:sp macro="" textlink="">
      <cdr:nvSpPr>
        <cdr:cNvPr id="6246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126080" y="453446"/>
          <a:ext cx="1290218" cy="3418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sz="900" b="0" i="0" strike="noStrike">
              <a:solidFill>
                <a:srgbClr val="000000"/>
              </a:solidFill>
              <a:latin typeface="Arial"/>
              <a:cs typeface="Arial"/>
            </a:rPr>
            <a:t>      Portfolio 2:</a:t>
          </a:r>
        </a:p>
        <a:p xmlns:a="http://schemas.openxmlformats.org/drawingml/2006/main">
          <a:pPr algn="l" rtl="1">
            <a:defRPr sz="1000"/>
          </a:pPr>
          <a:r>
            <a:rPr lang="en-US" sz="900" b="0" i="0" strike="noStrike">
              <a:solidFill>
                <a:srgbClr val="000000"/>
              </a:solidFill>
              <a:latin typeface="Arial"/>
              <a:cs typeface="Arial"/>
            </a:rPr>
            <a:t>-50% in r</a:t>
          </a:r>
          <a:r>
            <a:rPr lang="en-US" sz="900" b="0" i="0" strike="noStrike" baseline="-25000">
              <a:solidFill>
                <a:srgbClr val="000000"/>
              </a:solidFill>
              <a:latin typeface="Arial"/>
              <a:cs typeface="Arial"/>
            </a:rPr>
            <a:t>f </a:t>
          </a:r>
          <a:r>
            <a:rPr lang="en-US" sz="900" b="0" i="0" strike="noStrike">
              <a:solidFill>
                <a:srgbClr val="000000"/>
              </a:solidFill>
              <a:latin typeface="Arial"/>
              <a:cs typeface="Arial"/>
            </a:rPr>
            <a:t>, 150% in M</a:t>
          </a:r>
        </a:p>
      </cdr:txBody>
    </cdr:sp>
  </cdr:relSizeAnchor>
  <cdr:relSizeAnchor xmlns:cdr="http://schemas.openxmlformats.org/drawingml/2006/chartDrawing">
    <cdr:from>
      <cdr:x>0.42586</cdr:x>
      <cdr:y>0.26632</cdr:y>
    </cdr:from>
    <cdr:to>
      <cdr:x>0.59255</cdr:x>
      <cdr:y>0.36831</cdr:y>
    </cdr:to>
    <cdr:sp macro="" textlink="">
      <cdr:nvSpPr>
        <cdr:cNvPr id="62466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250389" y="967105"/>
          <a:ext cx="879577" cy="369165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 market portfolio </a:t>
          </a:r>
          <a:r>
            <a:rPr lang="en-US" sz="1000" b="0" i="1" strike="noStrike">
              <a:solidFill>
                <a:srgbClr val="000000"/>
              </a:solidFill>
              <a:latin typeface="Arial"/>
              <a:cs typeface="Arial"/>
            </a:rPr>
            <a:t>M</a:t>
          </a:r>
        </a:p>
      </cdr:txBody>
    </cdr:sp>
  </cdr:relSizeAnchor>
  <cdr:relSizeAnchor xmlns:cdr="http://schemas.openxmlformats.org/drawingml/2006/chartDrawing">
    <cdr:from>
      <cdr:x>0.17743</cdr:x>
      <cdr:y>0.44839</cdr:y>
    </cdr:from>
    <cdr:to>
      <cdr:x>0.38438</cdr:x>
      <cdr:y>0.55501</cdr:y>
    </cdr:to>
    <cdr:sp macro="" textlink="">
      <cdr:nvSpPr>
        <cdr:cNvPr id="62467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39444" y="1626140"/>
          <a:ext cx="1092023" cy="3859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1">
            <a:defRPr sz="1000"/>
          </a:pPr>
          <a:r>
            <a:rPr lang="en-US" sz="850" b="0" i="0" strike="noStrike">
              <a:solidFill>
                <a:srgbClr val="000000"/>
              </a:solidFill>
              <a:latin typeface="Arial"/>
              <a:cs typeface="Arial"/>
            </a:rPr>
            <a:t>       </a:t>
          </a:r>
          <a:r>
            <a:rPr lang="en-US" sz="900" b="0" i="0" strike="noStrike">
              <a:solidFill>
                <a:srgbClr val="000000"/>
              </a:solidFill>
              <a:latin typeface="Arial"/>
              <a:cs typeface="Arial"/>
            </a:rPr>
            <a:t> Portfolio 1:</a:t>
          </a:r>
        </a:p>
        <a:p xmlns:a="http://schemas.openxmlformats.org/drawingml/2006/main">
          <a:pPr algn="l" rtl="1">
            <a:defRPr sz="1000"/>
          </a:pPr>
          <a:r>
            <a:rPr lang="en-US" sz="900" b="0" i="0" strike="noStrike">
              <a:solidFill>
                <a:srgbClr val="000000"/>
              </a:solidFill>
              <a:latin typeface="Arial"/>
              <a:cs typeface="Arial"/>
            </a:rPr>
            <a:t>50% in r</a:t>
          </a:r>
          <a:r>
            <a:rPr lang="en-US" sz="900" b="0" i="0" strike="noStrike" baseline="-25000">
              <a:solidFill>
                <a:srgbClr val="000000"/>
              </a:solidFill>
              <a:latin typeface="Arial"/>
              <a:cs typeface="Arial"/>
            </a:rPr>
            <a:t>f </a:t>
          </a:r>
          <a:r>
            <a:rPr lang="en-US" sz="900" b="0" i="0" strike="noStrike">
              <a:solidFill>
                <a:srgbClr val="000000"/>
              </a:solidFill>
              <a:latin typeface="Arial"/>
              <a:cs typeface="Arial"/>
            </a:rPr>
            <a:t>, 50% in M</a:t>
          </a:r>
        </a:p>
      </cdr:txBody>
    </cdr:sp>
  </cdr:relSizeAnchor>
  <cdr:relSizeAnchor xmlns:cdr="http://schemas.openxmlformats.org/drawingml/2006/chartDrawing">
    <cdr:from>
      <cdr:x>0.50491</cdr:x>
      <cdr:y>0.36831</cdr:y>
    </cdr:from>
    <cdr:to>
      <cdr:x>0.55695</cdr:x>
      <cdr:y>0.43257</cdr:y>
    </cdr:to>
    <cdr:sp macro="" textlink="">
      <cdr:nvSpPr>
        <cdr:cNvPr id="62468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667508" y="1336270"/>
          <a:ext cx="274625" cy="23260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  <cdr:relSizeAnchor xmlns:cdr="http://schemas.openxmlformats.org/drawingml/2006/chartDrawing">
    <cdr:from>
      <cdr:x>0.63698</cdr:x>
      <cdr:y>0.21958</cdr:y>
    </cdr:from>
    <cdr:to>
      <cdr:x>0.75261</cdr:x>
      <cdr:y>0.28457</cdr:y>
    </cdr:to>
    <cdr:sp macro="" textlink="">
      <cdr:nvSpPr>
        <cdr:cNvPr id="62469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64433" y="797941"/>
          <a:ext cx="610134" cy="23524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 type="triangle" w="med" len="med"/>
        </a:ln>
      </cdr:spPr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25</xdr:row>
      <xdr:rowOff>25400</xdr:rowOff>
    </xdr:from>
    <xdr:to>
      <xdr:col>7</xdr:col>
      <xdr:colOff>660400</xdr:colOff>
      <xdr:row>44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25</xdr:row>
      <xdr:rowOff>0</xdr:rowOff>
    </xdr:from>
    <xdr:to>
      <xdr:col>19</xdr:col>
      <xdr:colOff>438150</xdr:colOff>
      <xdr:row>44</xdr:row>
      <xdr:rowOff>107950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l/Dropbox/General/PFE/3rd%20edition/PFE3,%20section%202%20-%20risk%20and%20return/PFE3,%20Chapter12%20(performance%20evaluation)/PFE3,%20Chapter12,%20Performance%20evalu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sdaq composit"/>
      <sheetName val="Puritan fund data"/>
      <sheetName val="Chart"/>
      <sheetName val="Chart (2)"/>
      <sheetName val="Example"/>
      <sheetName val="Example (Sharpe, B')"/>
      <sheetName val="Example (alpha)"/>
      <sheetName val="Example (alpha) (2)"/>
      <sheetName val="Example (Treynor)"/>
      <sheetName val="Example (Treynor B')"/>
      <sheetName val="Example solution"/>
      <sheetName val="FMAGX"/>
      <sheetName val="GSPC"/>
      <sheetName val="rf"/>
      <sheetName val="FMAGX and SP500 returns"/>
      <sheetName val="FMAGX and SP500 direct stat"/>
      <sheetName val="FMAGX and SP500 performance"/>
      <sheetName val="SP500 index funds"/>
      <sheetName val="GE statistics"/>
      <sheetName val="MRK statistics"/>
      <sheetName val="Data from May 1990"/>
      <sheetName val="Data from Dec 1999"/>
      <sheetName val="Excess return data"/>
      <sheetName val="Puritan histogram"/>
      <sheetName val="Nasdaq histogram"/>
      <sheetName val="Update data"/>
      <sheetName val="Excess returns update"/>
      <sheetName val="Fred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4">
          <cell r="C4">
            <v>8.9934527663860786E-2</v>
          </cell>
          <cell r="D4">
            <v>1.26E-2</v>
          </cell>
        </row>
        <row r="5">
          <cell r="C5">
            <v>3.0010231698461842E-2</v>
          </cell>
          <cell r="D5">
            <v>2.75E-2</v>
          </cell>
        </row>
        <row r="6">
          <cell r="C6">
            <v>0.13619431382130753</v>
          </cell>
          <cell r="D6">
            <v>4.3799999999999999E-2</v>
          </cell>
        </row>
        <row r="7">
          <cell r="C7">
            <v>3.5295776633998521E-2</v>
          </cell>
          <cell r="D7">
            <v>0.05</v>
          </cell>
        </row>
        <row r="8">
          <cell r="C8">
            <v>-0.38485793674575708</v>
          </cell>
          <cell r="D8">
            <v>3.3399999999999999E-2</v>
          </cell>
        </row>
        <row r="9">
          <cell r="C9">
            <v>0.23454193191253792</v>
          </cell>
          <cell r="D9">
            <v>3.7000000000000002E-3</v>
          </cell>
        </row>
        <row r="10">
          <cell r="C10">
            <v>0.12782710070845682</v>
          </cell>
          <cell r="D10">
            <v>4.6999999999999993E-3</v>
          </cell>
        </row>
        <row r="11">
          <cell r="C11">
            <v>-3.1805604147616684E-5</v>
          </cell>
          <cell r="D11">
            <v>2.8999999999999998E-3</v>
          </cell>
        </row>
        <row r="12">
          <cell r="C12">
            <v>0.13405693384223927</v>
          </cell>
          <cell r="D12">
            <v>1.1999999999999999E-3</v>
          </cell>
        </row>
        <row r="13">
          <cell r="C13">
            <v>0.29601245275874866</v>
          </cell>
          <cell r="D13">
            <v>1.6000000000000001E-3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B20" sqref="B20"/>
    </sheetView>
  </sheetViews>
  <sheetFormatPr defaultRowHeight="12.75" x14ac:dyDescent="0.2"/>
  <cols>
    <col min="1" max="1" width="15.28515625" bestFit="1" customWidth="1"/>
    <col min="2" max="2" width="99.140625" bestFit="1" customWidth="1"/>
  </cols>
  <sheetData>
    <row r="1" spans="1:2" x14ac:dyDescent="0.2">
      <c r="A1" s="78" t="s">
        <v>124</v>
      </c>
      <c r="B1" s="78"/>
    </row>
    <row r="2" spans="1:2" x14ac:dyDescent="0.2">
      <c r="A2" s="2" t="s">
        <v>121</v>
      </c>
      <c r="B2" s="2" t="s">
        <v>122</v>
      </c>
    </row>
    <row r="3" spans="1:2" x14ac:dyDescent="0.2">
      <c r="A3" s="77" t="s">
        <v>123</v>
      </c>
      <c r="B3" t="str">
        <f ca="1">INDIRECT(ADDRESS(1,1,1,1,A3))</f>
        <v>COMPUTING THE RETURNS ON 
KELLOGG (K) AND AMD</v>
      </c>
    </row>
    <row r="4" spans="1:2" x14ac:dyDescent="0.2">
      <c r="A4" s="77" t="s">
        <v>125</v>
      </c>
      <c r="B4" t="str">
        <f t="shared" ref="B4:B19" ca="1" si="0">INDIRECT(ADDRESS(1,1,1,1,A4))</f>
        <v>TWO STOCKS AND A RISK-FREE ASSET</v>
      </c>
    </row>
    <row r="5" spans="1:2" x14ac:dyDescent="0.2">
      <c r="A5" s="77" t="s">
        <v>126</v>
      </c>
      <c r="B5" t="str">
        <f t="shared" ca="1" si="0"/>
        <v>TWO STOCKS AND A RISK-FREE ASSET</v>
      </c>
    </row>
    <row r="6" spans="1:2" x14ac:dyDescent="0.2">
      <c r="A6" s="77" t="s">
        <v>127</v>
      </c>
      <c r="B6" t="str">
        <f t="shared" ca="1" si="0"/>
        <v>TWO STOCKS AND A RISK-FREE ASSET</v>
      </c>
    </row>
    <row r="7" spans="1:2" x14ac:dyDescent="0.2">
      <c r="A7" s="77" t="s">
        <v>128</v>
      </c>
      <c r="B7" t="str">
        <f t="shared" ca="1" si="0"/>
        <v>TWO STOCKS AND A RISK-FREE ASSET
Optimal portfolio = The best big square portfolio n</v>
      </c>
    </row>
    <row r="8" spans="1:2" x14ac:dyDescent="0.2">
      <c r="A8" s="77" t="s">
        <v>129</v>
      </c>
      <c r="B8" t="str">
        <f t="shared" ca="1" si="0"/>
        <v>PORTFOLIO ON THE CAPITAL MARKET LINE (CML)</v>
      </c>
    </row>
    <row r="9" spans="1:2" x14ac:dyDescent="0.2">
      <c r="A9" s="77" t="s">
        <v>130</v>
      </c>
      <c r="B9" t="str">
        <f t="shared" ca="1" si="0"/>
        <v>PORTFOLIO ON THE CAPITAL MARKET LINE (CML)</v>
      </c>
    </row>
    <row r="10" spans="1:2" x14ac:dyDescent="0.2">
      <c r="A10" s="77" t="s">
        <v>131</v>
      </c>
      <c r="B10" t="str">
        <f t="shared" ca="1" si="0"/>
        <v>PORTFOLIO RETURNS WITH A RISK-FREE ASSET
THE SHARPE RATIO (A)</v>
      </c>
    </row>
    <row r="11" spans="1:2" x14ac:dyDescent="0.2">
      <c r="A11" s="77" t="s">
        <v>132</v>
      </c>
      <c r="B11" t="str">
        <f t="shared" ca="1" si="0"/>
        <v>PORTFOLIO RETURNS WITH A RISK-FREE ASSET
THE SHARPE RATIO (B)</v>
      </c>
    </row>
    <row r="12" spans="1:2" x14ac:dyDescent="0.2">
      <c r="A12" s="77" t="s">
        <v>133</v>
      </c>
      <c r="B12" t="str">
        <f t="shared" ca="1" si="0"/>
        <v xml:space="preserve">PORTFOLIO RETURNS WITH A RISK-FREE ASSET
THE SHARPE RATIO (C) </v>
      </c>
    </row>
    <row r="13" spans="1:2" x14ac:dyDescent="0.2">
      <c r="A13" s="77" t="s">
        <v>134</v>
      </c>
      <c r="B13" t="str">
        <f t="shared" ca="1" si="0"/>
        <v>THE SECURITY MARKET LINE (SML) ILLUSTRATION (A)</v>
      </c>
    </row>
    <row r="14" spans="1:2" x14ac:dyDescent="0.2">
      <c r="A14" s="77" t="s">
        <v>135</v>
      </c>
      <c r="B14" t="str">
        <f t="shared" ca="1" si="0"/>
        <v>THE SECURITY MARKET LINE (SML) ILLUSTRATION (B)</v>
      </c>
    </row>
    <row r="15" spans="1:2" x14ac:dyDescent="0.2">
      <c r="A15" s="77" t="s">
        <v>136</v>
      </c>
      <c r="B15" t="str">
        <f t="shared" ca="1" si="0"/>
        <v xml:space="preserve">THE SECURITY MARKET LINE (SML) ILLUSTRATION (C) </v>
      </c>
    </row>
    <row r="16" spans="1:2" x14ac:dyDescent="0.2">
      <c r="A16" s="77" t="s">
        <v>137</v>
      </c>
      <c r="B16" t="str">
        <f t="shared" ca="1" si="0"/>
        <v>BETAS ADD UP</v>
      </c>
    </row>
    <row r="17" spans="1:2" x14ac:dyDescent="0.2">
      <c r="A17" s="77" t="s">
        <v>138</v>
      </c>
      <c r="B17" t="str">
        <f t="shared" ca="1" si="0"/>
        <v>KIMBERLY-CLARK (KMB) AND THE S&amp;P500, 2004-2013
Computing average return, standard deviation, and beta</v>
      </c>
    </row>
    <row r="18" spans="1:2" x14ac:dyDescent="0.2">
      <c r="A18" s="77" t="s">
        <v>139</v>
      </c>
      <c r="B18" t="str">
        <f t="shared" ca="1" si="0"/>
        <v>MERCK (MRK) AND THE S&amp;P500, 2004-2013
Computing average return, standard deviation, and beta</v>
      </c>
    </row>
    <row r="19" spans="1:2" x14ac:dyDescent="0.2">
      <c r="A19" s="77" t="s">
        <v>140</v>
      </c>
      <c r="B19" t="str">
        <f t="shared" ca="1" si="0"/>
        <v>GENERAL ELECTRIC (GE) AND THE S&amp;P500, 2004-2013
Computing average return, standard deviation, and beta</v>
      </c>
    </row>
  </sheetData>
  <mergeCells count="1">
    <mergeCell ref="A1:B1"/>
  </mergeCells>
  <hyperlinks>
    <hyperlink ref="A3" location="'Page 343'!A1" display="'Page 343'!A1"/>
    <hyperlink ref="A4" location="'Page 344'!A1" display="'Page 344'!A1"/>
    <hyperlink ref="A5" location="'Page 345'!A1" display="'Page 345'!A1"/>
    <hyperlink ref="A6" location="'Page 347'!A1" display="'Page 347'!A1"/>
    <hyperlink ref="A7" location="'Page 348'!A1" display="'Page 348'!A1"/>
    <hyperlink ref="A8" location="'Pages 350-351'!A1" display="'Pages 350-351'!A1"/>
    <hyperlink ref="A9" location="'Page 352'!A1" display="'Page 352'!A1"/>
    <hyperlink ref="A10" location="'Page 354'!A1" display="'Page 354'!A1"/>
    <hyperlink ref="A11" location="'Page 355'!A1" display="'Page 355'!A1"/>
    <hyperlink ref="A12" location="'Page 356'!A1" display="'Page 356'!A1"/>
    <hyperlink ref="A13" location="'Page 358'!A1" display="'Page 358'!A1"/>
    <hyperlink ref="A14" location="'Page 359'!A1" display="'Page 359'!A1"/>
    <hyperlink ref="A15" location="'Page 359 bottom'!A1" display="'Page 359 bottom'!A1"/>
    <hyperlink ref="A16" location="'Page 360'!A1" display="'Page 360'!A1"/>
    <hyperlink ref="A17" location="'Page 361'!A1" display="'Page 361'!A1"/>
    <hyperlink ref="A18" location="'Page 362'!A1" display="'Page 362'!A1"/>
    <hyperlink ref="A19" location="'Page 363'!A1" display="'Page 363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22" sqref="C22"/>
    </sheetView>
  </sheetViews>
  <sheetFormatPr defaultRowHeight="12.75" x14ac:dyDescent="0.2"/>
  <cols>
    <col min="1" max="1" width="27" customWidth="1"/>
    <col min="3" max="3" width="24.140625" bestFit="1" customWidth="1"/>
  </cols>
  <sheetData>
    <row r="1" spans="1:3" ht="42" customHeight="1" x14ac:dyDescent="0.2">
      <c r="A1" s="79" t="s">
        <v>69</v>
      </c>
      <c r="B1" s="79"/>
      <c r="C1" s="79"/>
    </row>
    <row r="2" spans="1:3" ht="15.75" x14ac:dyDescent="0.3">
      <c r="A2" s="41" t="s">
        <v>70</v>
      </c>
      <c r="B2" s="5">
        <v>0.03</v>
      </c>
    </row>
    <row r="3" spans="1:3" ht="15.75" x14ac:dyDescent="0.3">
      <c r="A3" s="41" t="s">
        <v>71</v>
      </c>
      <c r="B3" s="5">
        <v>0.08</v>
      </c>
    </row>
    <row r="5" spans="1:3" ht="15.75" x14ac:dyDescent="0.3">
      <c r="A5" s="41" t="s">
        <v>66</v>
      </c>
      <c r="B5">
        <v>2.19</v>
      </c>
    </row>
    <row r="6" spans="1:3" ht="15.75" x14ac:dyDescent="0.3">
      <c r="A6" s="41" t="s">
        <v>68</v>
      </c>
      <c r="B6" s="6">
        <f>$B$2+B5*($B$3-$B$2)</f>
        <v>0.13950000000000001</v>
      </c>
      <c r="C6" t="e">
        <f ca="1">getformula(B6)</f>
        <v>#NAME?</v>
      </c>
    </row>
    <row r="8" spans="1:3" ht="15.75" x14ac:dyDescent="0.3">
      <c r="A8" s="41" t="s">
        <v>65</v>
      </c>
      <c r="B8">
        <v>0.55000000000000004</v>
      </c>
    </row>
    <row r="9" spans="1:3" ht="15.75" x14ac:dyDescent="0.3">
      <c r="A9" s="41" t="s">
        <v>67</v>
      </c>
      <c r="B9" s="7">
        <f>$B$2+B8*($B$3-$B$2)</f>
        <v>5.7500000000000002E-2</v>
      </c>
      <c r="C9" t="e">
        <f ca="1">getformula(B9)</f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J83"/>
  <sheetViews>
    <sheetView workbookViewId="0">
      <selection activeCell="G26" sqref="G26"/>
    </sheetView>
  </sheetViews>
  <sheetFormatPr defaultRowHeight="12.75" x14ac:dyDescent="0.2"/>
  <cols>
    <col min="1" max="1" width="23.42578125" customWidth="1"/>
    <col min="4" max="4" width="8.7109375" customWidth="1"/>
    <col min="5" max="5" width="18.5703125" customWidth="1"/>
    <col min="6" max="6" width="12.42578125" customWidth="1"/>
    <col min="7" max="7" width="12.7109375" customWidth="1"/>
  </cols>
  <sheetData>
    <row r="1" spans="1:5" ht="19.899999999999999" customHeight="1" x14ac:dyDescent="0.2">
      <c r="A1" s="79" t="s">
        <v>28</v>
      </c>
      <c r="B1" s="79"/>
      <c r="C1" s="79"/>
      <c r="D1" s="79"/>
      <c r="E1" s="79"/>
    </row>
    <row r="2" spans="1:5" s="15" customFormat="1" ht="31.5" customHeight="1" x14ac:dyDescent="0.25">
      <c r="A2" s="20"/>
      <c r="B2" s="9" t="s">
        <v>26</v>
      </c>
      <c r="C2" s="9" t="s">
        <v>27</v>
      </c>
      <c r="D2" s="9" t="s">
        <v>41</v>
      </c>
    </row>
    <row r="3" spans="1:5" x14ac:dyDescent="0.2">
      <c r="A3" t="s">
        <v>10</v>
      </c>
      <c r="B3" s="6">
        <v>7.0000000000000007E-2</v>
      </c>
      <c r="C3" s="6">
        <v>0.15</v>
      </c>
      <c r="D3" s="5">
        <v>0.02</v>
      </c>
    </row>
    <row r="4" spans="1:5" x14ac:dyDescent="0.2">
      <c r="A4" t="s">
        <v>2</v>
      </c>
      <c r="B4" s="23">
        <f>B5^2</f>
        <v>6.4000000000000003E-3</v>
      </c>
      <c r="C4" s="23">
        <f>C5^2</f>
        <v>1.9600000000000003E-2</v>
      </c>
    </row>
    <row r="5" spans="1:5" x14ac:dyDescent="0.2">
      <c r="A5" t="s">
        <v>1</v>
      </c>
      <c r="B5" s="6">
        <v>0.08</v>
      </c>
      <c r="C5" s="6">
        <v>0.14000000000000001</v>
      </c>
    </row>
    <row r="6" spans="1:5" x14ac:dyDescent="0.2">
      <c r="A6" t="s">
        <v>6</v>
      </c>
      <c r="B6" s="36">
        <f>B7*B5*C5</f>
        <v>1.1200000000000001E-3</v>
      </c>
      <c r="C6" t="e">
        <f ca="1">getformula(B6)</f>
        <v>#NAME?</v>
      </c>
    </row>
    <row r="7" spans="1:5" x14ac:dyDescent="0.2">
      <c r="A7" t="s">
        <v>19</v>
      </c>
      <c r="B7" s="36">
        <v>0.1</v>
      </c>
    </row>
    <row r="9" spans="1:5" ht="30.75" customHeight="1" x14ac:dyDescent="0.2"/>
    <row r="27" spans="1:5" ht="23.25" x14ac:dyDescent="0.35">
      <c r="A27" s="17" t="s">
        <v>30</v>
      </c>
      <c r="B27" s="17"/>
    </row>
    <row r="28" spans="1:5" x14ac:dyDescent="0.2">
      <c r="A28" t="s">
        <v>22</v>
      </c>
      <c r="B28">
        <v>0.9</v>
      </c>
    </row>
    <row r="29" spans="1:5" ht="18.75" customHeight="1" x14ac:dyDescent="0.2">
      <c r="A29" t="s">
        <v>23</v>
      </c>
      <c r="B29">
        <f>1-B28</f>
        <v>9.9999999999999978E-2</v>
      </c>
    </row>
    <row r="30" spans="1:5" x14ac:dyDescent="0.2">
      <c r="A30" t="s">
        <v>42</v>
      </c>
      <c r="B30" s="7">
        <f>B28*$B$3+(1-B28)*$C$3</f>
        <v>7.8000000000000014E-2</v>
      </c>
      <c r="C30" t="e">
        <f ca="1">getformula(B30)</f>
        <v>#NAME?</v>
      </c>
    </row>
    <row r="31" spans="1:5" ht="29.25" customHeight="1" x14ac:dyDescent="0.2">
      <c r="A31" s="45" t="s">
        <v>43</v>
      </c>
      <c r="B31" s="46">
        <f>SQRT(B28^2*$B$4+(1-B28)^2*$C$4+2*B28*(1-B28)*$B$6)</f>
        <v>7.4710106411381857E-2</v>
      </c>
      <c r="C31" s="80" t="e">
        <f ca="1">getformula(B31)</f>
        <v>#NAME?</v>
      </c>
      <c r="D31" s="80"/>
      <c r="E31" s="80"/>
    </row>
    <row r="33" spans="1:10" ht="38.25" x14ac:dyDescent="0.2">
      <c r="A33" s="9" t="s">
        <v>20</v>
      </c>
      <c r="B33" s="9" t="s">
        <v>1</v>
      </c>
      <c r="C33" s="9" t="s">
        <v>3</v>
      </c>
    </row>
    <row r="34" spans="1:10" x14ac:dyDescent="0.2">
      <c r="A34" s="10">
        <v>-0.3</v>
      </c>
      <c r="B34" s="8">
        <f t="shared" ref="B34:B51" si="0">SQRT(A34^2*$B$4+(1-A34)^2*$C$4+2*A34*(1-A34)*$B$7*$B$5*$C$5)</f>
        <v>0.18118057291001152</v>
      </c>
      <c r="C34" s="8">
        <f t="shared" ref="C34:C51" si="1">A34*$B$3+(1-A34)*$C$3</f>
        <v>0.17400000000000002</v>
      </c>
    </row>
    <row r="35" spans="1:10" x14ac:dyDescent="0.2">
      <c r="A35" s="10">
        <f t="shared" ref="A35:A51" si="2">A34+step</f>
        <v>-0.19999999999999998</v>
      </c>
      <c r="B35" s="8">
        <f t="shared" si="0"/>
        <v>0.16715980378069364</v>
      </c>
      <c r="C35" s="8">
        <f t="shared" si="1"/>
        <v>0.16599999999999998</v>
      </c>
      <c r="E35" t="s">
        <v>21</v>
      </c>
      <c r="F35">
        <v>0.1</v>
      </c>
    </row>
    <row r="36" spans="1:10" x14ac:dyDescent="0.2">
      <c r="A36" s="10">
        <f t="shared" si="2"/>
        <v>-9.9999999999999978E-2</v>
      </c>
      <c r="B36" s="8">
        <f t="shared" si="0"/>
        <v>0.15340664913881669</v>
      </c>
      <c r="C36" s="8">
        <f t="shared" si="1"/>
        <v>0.158</v>
      </c>
    </row>
    <row r="37" spans="1:10" x14ac:dyDescent="0.2">
      <c r="A37" s="10">
        <f t="shared" si="2"/>
        <v>0</v>
      </c>
      <c r="B37" s="8">
        <f t="shared" si="0"/>
        <v>0.14000000000000001</v>
      </c>
      <c r="C37" s="8">
        <f t="shared" si="1"/>
        <v>0.15</v>
      </c>
    </row>
    <row r="38" spans="1:10" x14ac:dyDescent="0.2">
      <c r="A38" s="10">
        <f t="shared" si="2"/>
        <v>0.1</v>
      </c>
      <c r="B38" s="8">
        <f t="shared" si="0"/>
        <v>0.12704959661486534</v>
      </c>
      <c r="C38" s="8">
        <f t="shared" si="1"/>
        <v>0.14200000000000002</v>
      </c>
    </row>
    <row r="39" spans="1:10" x14ac:dyDescent="0.2">
      <c r="A39" s="10">
        <f t="shared" si="2"/>
        <v>0.2</v>
      </c>
      <c r="B39" s="8">
        <f t="shared" si="0"/>
        <v>0.11471006930518352</v>
      </c>
      <c r="C39" s="8">
        <f t="shared" si="1"/>
        <v>0.13400000000000001</v>
      </c>
    </row>
    <row r="40" spans="1:10" x14ac:dyDescent="0.2">
      <c r="A40" s="10">
        <f t="shared" si="2"/>
        <v>0.30000000000000004</v>
      </c>
      <c r="B40" s="8">
        <f t="shared" si="0"/>
        <v>0.10320077519088701</v>
      </c>
      <c r="C40" s="8">
        <f t="shared" si="1"/>
        <v>0.126</v>
      </c>
      <c r="J40" s="8"/>
    </row>
    <row r="41" spans="1:10" x14ac:dyDescent="0.2">
      <c r="A41" s="10">
        <f t="shared" si="2"/>
        <v>0.4</v>
      </c>
      <c r="B41" s="8">
        <f t="shared" si="0"/>
        <v>9.2831029295166165E-2</v>
      </c>
      <c r="C41" s="8">
        <f t="shared" si="1"/>
        <v>0.11799999999999999</v>
      </c>
      <c r="J41" s="8"/>
    </row>
    <row r="42" spans="1:10" x14ac:dyDescent="0.2">
      <c r="A42" s="10">
        <f t="shared" si="2"/>
        <v>0.5</v>
      </c>
      <c r="B42" s="8">
        <f t="shared" si="0"/>
        <v>8.4023806150400018E-2</v>
      </c>
      <c r="C42" s="8">
        <f t="shared" si="1"/>
        <v>0.11</v>
      </c>
      <c r="J42" s="8"/>
    </row>
    <row r="43" spans="1:10" x14ac:dyDescent="0.2">
      <c r="A43" s="10">
        <f t="shared" si="2"/>
        <v>0.6</v>
      </c>
      <c r="B43" s="8">
        <f t="shared" si="0"/>
        <v>7.7314940341437252E-2</v>
      </c>
      <c r="C43" s="8">
        <f t="shared" si="1"/>
        <v>0.10200000000000001</v>
      </c>
      <c r="J43" s="8"/>
    </row>
    <row r="44" spans="1:10" x14ac:dyDescent="0.2">
      <c r="A44" s="10">
        <f t="shared" si="2"/>
        <v>0.7</v>
      </c>
      <c r="B44" s="8">
        <f t="shared" si="0"/>
        <v>7.3283013038493452E-2</v>
      </c>
      <c r="C44" s="8">
        <f t="shared" si="1"/>
        <v>9.4E-2</v>
      </c>
      <c r="J44" s="8"/>
    </row>
    <row r="45" spans="1:10" x14ac:dyDescent="0.2">
      <c r="A45" s="10">
        <f t="shared" si="2"/>
        <v>0.79999999999999993</v>
      </c>
      <c r="B45" s="8">
        <f t="shared" si="0"/>
        <v>7.2376791860374698E-2</v>
      </c>
      <c r="C45" s="8">
        <f t="shared" si="1"/>
        <v>8.6000000000000007E-2</v>
      </c>
      <c r="J45" s="8"/>
    </row>
    <row r="46" spans="1:10" x14ac:dyDescent="0.2">
      <c r="A46" s="10">
        <f t="shared" si="2"/>
        <v>0.89999999999999991</v>
      </c>
      <c r="B46" s="8">
        <f t="shared" si="0"/>
        <v>7.4710106411381857E-2</v>
      </c>
      <c r="C46" s="8">
        <f t="shared" si="1"/>
        <v>7.8000000000000014E-2</v>
      </c>
      <c r="J46" s="8"/>
    </row>
    <row r="47" spans="1:10" x14ac:dyDescent="0.2">
      <c r="A47" s="10">
        <f t="shared" si="2"/>
        <v>0.99999999999999989</v>
      </c>
      <c r="B47" s="8">
        <f t="shared" si="0"/>
        <v>7.9999999999999988E-2</v>
      </c>
      <c r="C47" s="8">
        <f t="shared" si="1"/>
        <v>7.0000000000000007E-2</v>
      </c>
      <c r="J47" s="8"/>
    </row>
    <row r="48" spans="1:10" x14ac:dyDescent="0.2">
      <c r="A48" s="10">
        <f t="shared" si="2"/>
        <v>1.0999999999999999</v>
      </c>
      <c r="B48" s="8">
        <f t="shared" si="0"/>
        <v>8.7713168908665012E-2</v>
      </c>
      <c r="C48" s="8">
        <f t="shared" si="1"/>
        <v>6.200000000000002E-2</v>
      </c>
      <c r="J48" s="8"/>
    </row>
    <row r="49" spans="1:10" x14ac:dyDescent="0.2">
      <c r="A49" s="10">
        <f t="shared" si="2"/>
        <v>1.2</v>
      </c>
      <c r="B49" s="8">
        <f t="shared" si="0"/>
        <v>9.7274868285698549E-2</v>
      </c>
      <c r="C49" s="8">
        <f t="shared" si="1"/>
        <v>5.4000000000000013E-2</v>
      </c>
      <c r="J49" s="8"/>
    </row>
    <row r="50" spans="1:10" x14ac:dyDescent="0.2">
      <c r="A50" s="10">
        <f t="shared" si="2"/>
        <v>1.3</v>
      </c>
      <c r="B50" s="8">
        <f t="shared" si="0"/>
        <v>0.10819611822981451</v>
      </c>
      <c r="C50" s="8">
        <f t="shared" si="1"/>
        <v>4.6000000000000006E-2</v>
      </c>
      <c r="J50" s="8"/>
    </row>
    <row r="51" spans="1:10" x14ac:dyDescent="0.2">
      <c r="A51" s="10">
        <f t="shared" si="2"/>
        <v>1.4000000000000001</v>
      </c>
      <c r="B51" s="8">
        <f t="shared" si="0"/>
        <v>0.12010661930135244</v>
      </c>
      <c r="C51" s="8">
        <f t="shared" si="1"/>
        <v>3.7999999999999999E-2</v>
      </c>
      <c r="J51" s="8"/>
    </row>
    <row r="52" spans="1:10" x14ac:dyDescent="0.2">
      <c r="A52" s="10">
        <v>0</v>
      </c>
      <c r="B52" s="8">
        <f t="shared" ref="B52:B83" si="3">$B$31*A52</f>
        <v>0</v>
      </c>
      <c r="C52" s="8"/>
      <c r="D52" s="8">
        <f t="shared" ref="D52:D62" si="4">(1-A52)*$D$3+A52*$B$30</f>
        <v>0.02</v>
      </c>
      <c r="J52" s="8"/>
    </row>
    <row r="53" spans="1:10" x14ac:dyDescent="0.2">
      <c r="A53" s="10">
        <f t="shared" ref="A53:A62" si="5">A52+0.1</f>
        <v>0.1</v>
      </c>
      <c r="B53" s="8">
        <f t="shared" si="3"/>
        <v>7.4710106411381861E-3</v>
      </c>
      <c r="C53" s="8"/>
      <c r="D53" s="8">
        <f t="shared" si="4"/>
        <v>2.5800000000000003E-2</v>
      </c>
      <c r="J53" s="8"/>
    </row>
    <row r="54" spans="1:10" x14ac:dyDescent="0.2">
      <c r="A54" s="10">
        <f t="shared" si="5"/>
        <v>0.2</v>
      </c>
      <c r="B54" s="8">
        <f t="shared" si="3"/>
        <v>1.4942021282276372E-2</v>
      </c>
      <c r="C54" s="8"/>
      <c r="D54" s="8">
        <f t="shared" si="4"/>
        <v>3.1600000000000003E-2</v>
      </c>
      <c r="J54" s="8"/>
    </row>
    <row r="55" spans="1:10" x14ac:dyDescent="0.2">
      <c r="A55" s="10">
        <f t="shared" si="5"/>
        <v>0.30000000000000004</v>
      </c>
      <c r="B55" s="8">
        <f t="shared" si="3"/>
        <v>2.241303192341456E-2</v>
      </c>
      <c r="C55" s="8"/>
      <c r="D55" s="8">
        <f t="shared" si="4"/>
        <v>3.7400000000000003E-2</v>
      </c>
      <c r="J55" s="8"/>
    </row>
    <row r="56" spans="1:10" x14ac:dyDescent="0.2">
      <c r="A56" s="10">
        <f t="shared" si="5"/>
        <v>0.4</v>
      </c>
      <c r="B56" s="8">
        <f t="shared" si="3"/>
        <v>2.9884042564552744E-2</v>
      </c>
      <c r="C56" s="8"/>
      <c r="D56" s="8">
        <f t="shared" si="4"/>
        <v>4.3200000000000002E-2</v>
      </c>
      <c r="J56" s="8"/>
    </row>
    <row r="57" spans="1:10" x14ac:dyDescent="0.2">
      <c r="A57" s="10">
        <f t="shared" si="5"/>
        <v>0.5</v>
      </c>
      <c r="B57" s="8">
        <f t="shared" si="3"/>
        <v>3.7355053205690929E-2</v>
      </c>
      <c r="C57" s="8"/>
      <c r="D57" s="8">
        <f t="shared" si="4"/>
        <v>4.9000000000000009E-2</v>
      </c>
      <c r="J57" s="8"/>
    </row>
    <row r="58" spans="1:10" x14ac:dyDescent="0.2">
      <c r="A58" s="10">
        <f t="shared" si="5"/>
        <v>0.6</v>
      </c>
      <c r="B58" s="8">
        <f t="shared" si="3"/>
        <v>4.4826063846829113E-2</v>
      </c>
      <c r="C58" s="8"/>
      <c r="D58" s="8">
        <f t="shared" si="4"/>
        <v>5.4800000000000008E-2</v>
      </c>
      <c r="J58" s="8"/>
    </row>
    <row r="59" spans="1:10" x14ac:dyDescent="0.2">
      <c r="A59" s="10">
        <f t="shared" si="5"/>
        <v>0.7</v>
      </c>
      <c r="B59" s="8">
        <f t="shared" si="3"/>
        <v>5.2297074487967297E-2</v>
      </c>
      <c r="C59" s="8"/>
      <c r="D59" s="8">
        <f t="shared" si="4"/>
        <v>6.0600000000000008E-2</v>
      </c>
      <c r="J59" s="8"/>
    </row>
    <row r="60" spans="1:10" x14ac:dyDescent="0.2">
      <c r="A60" s="10">
        <f t="shared" si="5"/>
        <v>0.79999999999999993</v>
      </c>
      <c r="B60" s="8">
        <f t="shared" si="3"/>
        <v>5.9768085129105482E-2</v>
      </c>
      <c r="C60" s="8"/>
      <c r="D60" s="8">
        <f t="shared" si="4"/>
        <v>6.6400000000000001E-2</v>
      </c>
      <c r="J60" s="8"/>
    </row>
    <row r="61" spans="1:10" x14ac:dyDescent="0.2">
      <c r="A61" s="10">
        <f t="shared" si="5"/>
        <v>0.89999999999999991</v>
      </c>
      <c r="B61" s="8">
        <f t="shared" si="3"/>
        <v>6.7239095770243659E-2</v>
      </c>
      <c r="D61" s="8">
        <f t="shared" si="4"/>
        <v>7.2200000000000014E-2</v>
      </c>
    </row>
    <row r="62" spans="1:10" x14ac:dyDescent="0.2">
      <c r="A62" s="10">
        <f t="shared" si="5"/>
        <v>0.99999999999999989</v>
      </c>
      <c r="B62" s="8">
        <f t="shared" si="3"/>
        <v>7.4710106411381844E-2</v>
      </c>
      <c r="D62" s="8">
        <f t="shared" si="4"/>
        <v>7.8E-2</v>
      </c>
    </row>
    <row r="63" spans="1:10" x14ac:dyDescent="0.2">
      <c r="A63" s="10">
        <v>0</v>
      </c>
      <c r="B63" s="8">
        <f t="shared" si="3"/>
        <v>0</v>
      </c>
    </row>
    <row r="64" spans="1:10" x14ac:dyDescent="0.2">
      <c r="A64" s="10">
        <f t="shared" ref="A64:A73" si="6">A63+0.1</f>
        <v>0.1</v>
      </c>
      <c r="B64" s="8">
        <f t="shared" si="3"/>
        <v>7.4710106411381861E-3</v>
      </c>
    </row>
    <row r="65" spans="1:2" x14ac:dyDescent="0.2">
      <c r="A65" s="10">
        <f t="shared" si="6"/>
        <v>0.2</v>
      </c>
      <c r="B65" s="8">
        <f t="shared" si="3"/>
        <v>1.4942021282276372E-2</v>
      </c>
    </row>
    <row r="66" spans="1:2" x14ac:dyDescent="0.2">
      <c r="A66" s="10">
        <f t="shared" si="6"/>
        <v>0.30000000000000004</v>
      </c>
      <c r="B66" s="8">
        <f t="shared" si="3"/>
        <v>2.241303192341456E-2</v>
      </c>
    </row>
    <row r="67" spans="1:2" x14ac:dyDescent="0.2">
      <c r="A67" s="10">
        <f t="shared" si="6"/>
        <v>0.4</v>
      </c>
      <c r="B67" s="8">
        <f t="shared" si="3"/>
        <v>2.9884042564552744E-2</v>
      </c>
    </row>
    <row r="68" spans="1:2" x14ac:dyDescent="0.2">
      <c r="A68" s="10">
        <f t="shared" si="6"/>
        <v>0.5</v>
      </c>
      <c r="B68" s="8">
        <f t="shared" si="3"/>
        <v>3.7355053205690929E-2</v>
      </c>
    </row>
    <row r="69" spans="1:2" x14ac:dyDescent="0.2">
      <c r="A69" s="10">
        <f t="shared" si="6"/>
        <v>0.6</v>
      </c>
      <c r="B69" s="8">
        <f t="shared" si="3"/>
        <v>4.4826063846829113E-2</v>
      </c>
    </row>
    <row r="70" spans="1:2" x14ac:dyDescent="0.2">
      <c r="A70" s="10">
        <f t="shared" si="6"/>
        <v>0.7</v>
      </c>
      <c r="B70" s="8">
        <f t="shared" si="3"/>
        <v>5.2297074487967297E-2</v>
      </c>
    </row>
    <row r="71" spans="1:2" x14ac:dyDescent="0.2">
      <c r="A71" s="10">
        <f t="shared" si="6"/>
        <v>0.79999999999999993</v>
      </c>
      <c r="B71" s="8">
        <f t="shared" si="3"/>
        <v>5.9768085129105482E-2</v>
      </c>
    </row>
    <row r="72" spans="1:2" x14ac:dyDescent="0.2">
      <c r="A72" s="10">
        <f t="shared" si="6"/>
        <v>0.89999999999999991</v>
      </c>
      <c r="B72" s="8">
        <f t="shared" si="3"/>
        <v>6.7239095770243659E-2</v>
      </c>
    </row>
    <row r="73" spans="1:2" x14ac:dyDescent="0.2">
      <c r="A73" s="22">
        <f t="shared" si="6"/>
        <v>0.99999999999999989</v>
      </c>
      <c r="B73" s="8">
        <f t="shared" si="3"/>
        <v>7.4710106411381844E-2</v>
      </c>
    </row>
    <row r="74" spans="1:2" x14ac:dyDescent="0.2">
      <c r="A74" s="22">
        <f t="shared" ref="A74:A83" si="7">A73+0.05</f>
        <v>1.0499999999999998</v>
      </c>
      <c r="B74" s="8">
        <f t="shared" si="3"/>
        <v>7.8445611731950943E-2</v>
      </c>
    </row>
    <row r="75" spans="1:2" x14ac:dyDescent="0.2">
      <c r="A75" s="22">
        <f t="shared" si="7"/>
        <v>1.0999999999999999</v>
      </c>
      <c r="B75" s="8">
        <f t="shared" si="3"/>
        <v>8.2181117052520028E-2</v>
      </c>
    </row>
    <row r="76" spans="1:2" x14ac:dyDescent="0.2">
      <c r="A76" s="22">
        <f t="shared" si="7"/>
        <v>1.1499999999999999</v>
      </c>
      <c r="B76" s="8">
        <f t="shared" si="3"/>
        <v>8.5916622373089127E-2</v>
      </c>
    </row>
    <row r="77" spans="1:2" x14ac:dyDescent="0.2">
      <c r="A77" s="22">
        <f t="shared" si="7"/>
        <v>1.2</v>
      </c>
      <c r="B77" s="8">
        <f t="shared" si="3"/>
        <v>8.9652127693658226E-2</v>
      </c>
    </row>
    <row r="78" spans="1:2" x14ac:dyDescent="0.2">
      <c r="A78" s="22">
        <f t="shared" si="7"/>
        <v>1.25</v>
      </c>
      <c r="B78" s="8">
        <f t="shared" si="3"/>
        <v>9.3387633014227325E-2</v>
      </c>
    </row>
    <row r="79" spans="1:2" x14ac:dyDescent="0.2">
      <c r="A79" s="22">
        <f t="shared" si="7"/>
        <v>1.3</v>
      </c>
      <c r="B79" s="8">
        <f t="shared" si="3"/>
        <v>9.7123138334796424E-2</v>
      </c>
    </row>
    <row r="80" spans="1:2" x14ac:dyDescent="0.2">
      <c r="A80" s="22">
        <f t="shared" si="7"/>
        <v>1.35</v>
      </c>
      <c r="B80" s="8">
        <f t="shared" si="3"/>
        <v>0.10085864365536551</v>
      </c>
    </row>
    <row r="81" spans="1:2" x14ac:dyDescent="0.2">
      <c r="A81" s="22">
        <f t="shared" si="7"/>
        <v>1.4000000000000001</v>
      </c>
      <c r="B81" s="8">
        <f t="shared" si="3"/>
        <v>0.10459414897593461</v>
      </c>
    </row>
    <row r="82" spans="1:2" x14ac:dyDescent="0.2">
      <c r="A82" s="22">
        <f t="shared" si="7"/>
        <v>1.4500000000000002</v>
      </c>
      <c r="B82" s="8">
        <f t="shared" si="3"/>
        <v>0.10832965429650371</v>
      </c>
    </row>
    <row r="83" spans="1:2" x14ac:dyDescent="0.2">
      <c r="A83" s="22">
        <f t="shared" si="7"/>
        <v>1.5000000000000002</v>
      </c>
      <c r="B83" s="8">
        <f t="shared" si="3"/>
        <v>0.11206515961707281</v>
      </c>
    </row>
  </sheetData>
  <mergeCells count="2">
    <mergeCell ref="A1:E1"/>
    <mergeCell ref="C31:E3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83"/>
  <sheetViews>
    <sheetView topLeftCell="A4" workbookViewId="0">
      <selection activeCell="F15" sqref="F15"/>
    </sheetView>
  </sheetViews>
  <sheetFormatPr defaultRowHeight="12.75" x14ac:dyDescent="0.2"/>
  <cols>
    <col min="1" max="1" width="23.140625" customWidth="1"/>
    <col min="5" max="5" width="18.5703125" customWidth="1"/>
    <col min="6" max="6" width="12.42578125" customWidth="1"/>
    <col min="7" max="7" width="12.7109375" customWidth="1"/>
  </cols>
  <sheetData>
    <row r="1" spans="1:6" ht="22.5" customHeight="1" x14ac:dyDescent="0.25">
      <c r="A1" s="79" t="s">
        <v>28</v>
      </c>
      <c r="B1" s="79"/>
      <c r="C1" s="79"/>
      <c r="D1" s="79"/>
      <c r="E1" s="79"/>
      <c r="F1" s="35"/>
    </row>
    <row r="2" spans="1:6" s="15" customFormat="1" ht="27.75" customHeight="1" x14ac:dyDescent="0.25">
      <c r="A2" s="20"/>
      <c r="B2" s="9" t="s">
        <v>26</v>
      </c>
      <c r="C2" s="9" t="s">
        <v>27</v>
      </c>
      <c r="D2" s="9" t="s">
        <v>41</v>
      </c>
    </row>
    <row r="3" spans="1:6" x14ac:dyDescent="0.2">
      <c r="A3" t="s">
        <v>10</v>
      </c>
      <c r="B3" s="6">
        <v>7.0000000000000007E-2</v>
      </c>
      <c r="C3" s="6">
        <v>0.15</v>
      </c>
      <c r="D3" s="5">
        <v>0.02</v>
      </c>
    </row>
    <row r="4" spans="1:6" x14ac:dyDescent="0.2">
      <c r="A4" t="s">
        <v>2</v>
      </c>
      <c r="B4" s="23">
        <f>B5^2</f>
        <v>6.4000000000000003E-3</v>
      </c>
      <c r="C4" s="23">
        <f>C5^2</f>
        <v>1.9600000000000003E-2</v>
      </c>
    </row>
    <row r="5" spans="1:6" x14ac:dyDescent="0.2">
      <c r="A5" t="s">
        <v>1</v>
      </c>
      <c r="B5" s="6">
        <v>0.08</v>
      </c>
      <c r="C5" s="6">
        <v>0.14000000000000001</v>
      </c>
    </row>
    <row r="6" spans="1:6" x14ac:dyDescent="0.2">
      <c r="A6" t="s">
        <v>6</v>
      </c>
      <c r="B6" s="36">
        <f>B7*B5*C5</f>
        <v>1.1200000000000001E-3</v>
      </c>
    </row>
    <row r="7" spans="1:6" x14ac:dyDescent="0.2">
      <c r="A7" t="s">
        <v>19</v>
      </c>
      <c r="B7" s="36">
        <v>0.1</v>
      </c>
    </row>
    <row r="8" spans="1:6" x14ac:dyDescent="0.2">
      <c r="B8" s="24"/>
    </row>
    <row r="27" spans="1:5" ht="23.25" x14ac:dyDescent="0.35">
      <c r="A27" s="17" t="s">
        <v>30</v>
      </c>
    </row>
    <row r="28" spans="1:5" x14ac:dyDescent="0.2">
      <c r="A28" t="s">
        <v>22</v>
      </c>
      <c r="B28">
        <v>0.9</v>
      </c>
    </row>
    <row r="29" spans="1:5" x14ac:dyDescent="0.2">
      <c r="A29" t="s">
        <v>23</v>
      </c>
      <c r="B29">
        <f>1-B28</f>
        <v>9.9999999999999978E-2</v>
      </c>
      <c r="C29" t="e">
        <f ca="1">getformula(B29)</f>
        <v>#NAME?</v>
      </c>
    </row>
    <row r="30" spans="1:5" x14ac:dyDescent="0.2">
      <c r="A30" t="s">
        <v>24</v>
      </c>
      <c r="B30" s="7">
        <f>B28*$B$3+(1-B28)*$C$3</f>
        <v>7.8000000000000014E-2</v>
      </c>
      <c r="C30" t="e">
        <f ca="1">getformula(B30)</f>
        <v>#NAME?</v>
      </c>
    </row>
    <row r="31" spans="1:5" ht="27.75" customHeight="1" x14ac:dyDescent="0.2">
      <c r="A31" t="s">
        <v>1</v>
      </c>
      <c r="B31" s="6">
        <f>SQRT(B28^2*$B$4+(1-B28)^2*$C$4+2*B28*(1-B28)*$B$6)</f>
        <v>7.4710106411381857E-2</v>
      </c>
      <c r="C31" s="81" t="s">
        <v>29</v>
      </c>
      <c r="D31" s="81"/>
      <c r="E31" s="81"/>
    </row>
    <row r="33" spans="1:6" ht="38.25" x14ac:dyDescent="0.2">
      <c r="A33" s="9" t="s">
        <v>20</v>
      </c>
      <c r="B33" s="9" t="s">
        <v>1</v>
      </c>
      <c r="C33" s="9" t="s">
        <v>3</v>
      </c>
    </row>
    <row r="34" spans="1:6" x14ac:dyDescent="0.2">
      <c r="A34" s="10">
        <v>-0.3</v>
      </c>
      <c r="B34" s="8">
        <f t="shared" ref="B34:B51" si="0">SQRT(A34^2*$B$4+(1-A34)^2*$C$4+2*A34*(1-A34)*$B$7*$B$5*$C$5)</f>
        <v>0.18118057291001152</v>
      </c>
      <c r="C34" s="8">
        <f t="shared" ref="C34:C51" si="1">A34*$B$3+(1-A34)*$C$3</f>
        <v>0.17400000000000002</v>
      </c>
    </row>
    <row r="35" spans="1:6" x14ac:dyDescent="0.2">
      <c r="A35" s="10">
        <f t="shared" ref="A35:A51" si="2">A34+step</f>
        <v>-0.19999999999999998</v>
      </c>
      <c r="B35" s="8">
        <f t="shared" si="0"/>
        <v>0.16715980378069364</v>
      </c>
      <c r="C35" s="8">
        <f t="shared" si="1"/>
        <v>0.16599999999999998</v>
      </c>
      <c r="E35" t="s">
        <v>21</v>
      </c>
      <c r="F35">
        <v>0.1</v>
      </c>
    </row>
    <row r="36" spans="1:6" x14ac:dyDescent="0.2">
      <c r="A36" s="10">
        <f t="shared" si="2"/>
        <v>-9.9999999999999978E-2</v>
      </c>
      <c r="B36" s="8">
        <f t="shared" si="0"/>
        <v>0.15340664913881669</v>
      </c>
      <c r="C36" s="8">
        <f t="shared" si="1"/>
        <v>0.158</v>
      </c>
    </row>
    <row r="37" spans="1:6" x14ac:dyDescent="0.2">
      <c r="A37" s="10">
        <f t="shared" si="2"/>
        <v>0</v>
      </c>
      <c r="B37" s="8">
        <f t="shared" si="0"/>
        <v>0.14000000000000001</v>
      </c>
      <c r="C37" s="8">
        <f t="shared" si="1"/>
        <v>0.15</v>
      </c>
    </row>
    <row r="38" spans="1:6" x14ac:dyDescent="0.2">
      <c r="A38" s="10">
        <f t="shared" si="2"/>
        <v>0.1</v>
      </c>
      <c r="B38" s="8">
        <f t="shared" si="0"/>
        <v>0.12704959661486534</v>
      </c>
      <c r="C38" s="8">
        <f t="shared" si="1"/>
        <v>0.14200000000000002</v>
      </c>
    </row>
    <row r="39" spans="1:6" x14ac:dyDescent="0.2">
      <c r="A39" s="10">
        <f t="shared" si="2"/>
        <v>0.2</v>
      </c>
      <c r="B39" s="8">
        <f t="shared" si="0"/>
        <v>0.11471006930518352</v>
      </c>
      <c r="C39" s="8">
        <f t="shared" si="1"/>
        <v>0.13400000000000001</v>
      </c>
    </row>
    <row r="40" spans="1:6" x14ac:dyDescent="0.2">
      <c r="A40" s="10">
        <f t="shared" si="2"/>
        <v>0.30000000000000004</v>
      </c>
      <c r="B40" s="8">
        <f t="shared" si="0"/>
        <v>0.10320077519088701</v>
      </c>
      <c r="C40" s="8">
        <f t="shared" si="1"/>
        <v>0.126</v>
      </c>
    </row>
    <row r="41" spans="1:6" x14ac:dyDescent="0.2">
      <c r="A41" s="10">
        <f t="shared" si="2"/>
        <v>0.4</v>
      </c>
      <c r="B41" s="8">
        <f t="shared" si="0"/>
        <v>9.2831029295166165E-2</v>
      </c>
      <c r="C41" s="8">
        <f t="shared" si="1"/>
        <v>0.11799999999999999</v>
      </c>
    </row>
    <row r="42" spans="1:6" x14ac:dyDescent="0.2">
      <c r="A42" s="10">
        <f t="shared" si="2"/>
        <v>0.5</v>
      </c>
      <c r="B42" s="8">
        <f t="shared" si="0"/>
        <v>8.4023806150400018E-2</v>
      </c>
      <c r="C42" s="8">
        <f t="shared" si="1"/>
        <v>0.11</v>
      </c>
    </row>
    <row r="43" spans="1:6" x14ac:dyDescent="0.2">
      <c r="A43" s="10">
        <f t="shared" si="2"/>
        <v>0.6</v>
      </c>
      <c r="B43" s="8">
        <f t="shared" si="0"/>
        <v>7.7314940341437252E-2</v>
      </c>
      <c r="C43" s="8">
        <f t="shared" si="1"/>
        <v>0.10200000000000001</v>
      </c>
    </row>
    <row r="44" spans="1:6" x14ac:dyDescent="0.2">
      <c r="A44" s="10">
        <f t="shared" si="2"/>
        <v>0.7</v>
      </c>
      <c r="B44" s="8">
        <f t="shared" si="0"/>
        <v>7.3283013038493452E-2</v>
      </c>
      <c r="C44" s="8">
        <f t="shared" si="1"/>
        <v>9.4E-2</v>
      </c>
    </row>
    <row r="45" spans="1:6" x14ac:dyDescent="0.2">
      <c r="A45" s="10">
        <f t="shared" si="2"/>
        <v>0.79999999999999993</v>
      </c>
      <c r="B45" s="8">
        <f t="shared" si="0"/>
        <v>7.2376791860374698E-2</v>
      </c>
      <c r="C45" s="8">
        <f t="shared" si="1"/>
        <v>8.6000000000000007E-2</v>
      </c>
    </row>
    <row r="46" spans="1:6" x14ac:dyDescent="0.2">
      <c r="A46" s="10">
        <f t="shared" si="2"/>
        <v>0.89999999999999991</v>
      </c>
      <c r="B46" s="8">
        <f t="shared" si="0"/>
        <v>7.4710106411381857E-2</v>
      </c>
      <c r="C46" s="8">
        <f t="shared" si="1"/>
        <v>7.8000000000000014E-2</v>
      </c>
    </row>
    <row r="47" spans="1:6" x14ac:dyDescent="0.2">
      <c r="A47" s="10">
        <f t="shared" si="2"/>
        <v>0.99999999999999989</v>
      </c>
      <c r="B47" s="8">
        <f t="shared" si="0"/>
        <v>7.9999999999999988E-2</v>
      </c>
      <c r="C47" s="8">
        <f t="shared" si="1"/>
        <v>7.0000000000000007E-2</v>
      </c>
    </row>
    <row r="48" spans="1:6" x14ac:dyDescent="0.2">
      <c r="A48" s="10">
        <f t="shared" si="2"/>
        <v>1.0999999999999999</v>
      </c>
      <c r="B48" s="8">
        <f t="shared" si="0"/>
        <v>8.7713168908665012E-2</v>
      </c>
      <c r="C48" s="8">
        <f t="shared" si="1"/>
        <v>6.200000000000002E-2</v>
      </c>
    </row>
    <row r="49" spans="1:5" x14ac:dyDescent="0.2">
      <c r="A49" s="10">
        <f t="shared" si="2"/>
        <v>1.2</v>
      </c>
      <c r="B49" s="8">
        <f t="shared" si="0"/>
        <v>9.7274868285698549E-2</v>
      </c>
      <c r="C49" s="8">
        <f t="shared" si="1"/>
        <v>5.4000000000000013E-2</v>
      </c>
    </row>
    <row r="50" spans="1:5" x14ac:dyDescent="0.2">
      <c r="A50" s="10">
        <f t="shared" si="2"/>
        <v>1.3</v>
      </c>
      <c r="B50" s="8">
        <f t="shared" si="0"/>
        <v>0.10819611822981451</v>
      </c>
      <c r="C50" s="8">
        <f t="shared" si="1"/>
        <v>4.6000000000000006E-2</v>
      </c>
    </row>
    <row r="51" spans="1:5" x14ac:dyDescent="0.2">
      <c r="A51" s="10">
        <f t="shared" si="2"/>
        <v>1.4000000000000001</v>
      </c>
      <c r="B51" s="8">
        <f t="shared" si="0"/>
        <v>0.12010661930135244</v>
      </c>
      <c r="C51" s="8">
        <f t="shared" si="1"/>
        <v>3.7999999999999999E-2</v>
      </c>
    </row>
    <row r="52" spans="1:5" x14ac:dyDescent="0.2">
      <c r="A52" s="10">
        <v>0</v>
      </c>
      <c r="B52" s="8">
        <f t="shared" ref="B52:B61" si="3">$B$31*A52</f>
        <v>0</v>
      </c>
      <c r="C52" s="8"/>
      <c r="D52" s="8">
        <f t="shared" ref="D52:D62" si="4">(1-A52)*$D$3+A52*$B$30</f>
        <v>0.02</v>
      </c>
    </row>
    <row r="53" spans="1:5" x14ac:dyDescent="0.2">
      <c r="A53" s="10">
        <f t="shared" ref="A53:A62" si="5">A52+0.1</f>
        <v>0.1</v>
      </c>
      <c r="B53" s="8">
        <f t="shared" si="3"/>
        <v>7.4710106411381861E-3</v>
      </c>
      <c r="C53" s="8"/>
      <c r="D53" s="8">
        <f t="shared" si="4"/>
        <v>2.5800000000000003E-2</v>
      </c>
    </row>
    <row r="54" spans="1:5" x14ac:dyDescent="0.2">
      <c r="A54" s="10">
        <f t="shared" si="5"/>
        <v>0.2</v>
      </c>
      <c r="B54" s="8">
        <f t="shared" si="3"/>
        <v>1.4942021282276372E-2</v>
      </c>
      <c r="C54" s="8"/>
      <c r="D54" s="8">
        <f t="shared" si="4"/>
        <v>3.1600000000000003E-2</v>
      </c>
    </row>
    <row r="55" spans="1:5" x14ac:dyDescent="0.2">
      <c r="A55" s="10">
        <f t="shared" si="5"/>
        <v>0.30000000000000004</v>
      </c>
      <c r="B55" s="8">
        <f t="shared" si="3"/>
        <v>2.241303192341456E-2</v>
      </c>
      <c r="C55" s="8"/>
      <c r="D55" s="8">
        <f t="shared" si="4"/>
        <v>3.7400000000000003E-2</v>
      </c>
    </row>
    <row r="56" spans="1:5" x14ac:dyDescent="0.2">
      <c r="A56" s="10">
        <f t="shared" si="5"/>
        <v>0.4</v>
      </c>
      <c r="B56" s="8">
        <f t="shared" si="3"/>
        <v>2.9884042564552744E-2</v>
      </c>
      <c r="C56" s="8"/>
      <c r="D56" s="8">
        <f t="shared" si="4"/>
        <v>4.3200000000000002E-2</v>
      </c>
    </row>
    <row r="57" spans="1:5" x14ac:dyDescent="0.2">
      <c r="A57" s="10">
        <f t="shared" si="5"/>
        <v>0.5</v>
      </c>
      <c r="B57" s="8">
        <f t="shared" si="3"/>
        <v>3.7355053205690929E-2</v>
      </c>
      <c r="C57" s="8"/>
      <c r="D57" s="8">
        <f t="shared" si="4"/>
        <v>4.9000000000000009E-2</v>
      </c>
    </row>
    <row r="58" spans="1:5" x14ac:dyDescent="0.2">
      <c r="A58" s="10">
        <f t="shared" si="5"/>
        <v>0.6</v>
      </c>
      <c r="B58" s="8">
        <f t="shared" si="3"/>
        <v>4.4826063846829113E-2</v>
      </c>
      <c r="C58" s="8"/>
      <c r="D58" s="8">
        <f t="shared" si="4"/>
        <v>5.4800000000000008E-2</v>
      </c>
    </row>
    <row r="59" spans="1:5" x14ac:dyDescent="0.2">
      <c r="A59" s="10">
        <f t="shared" si="5"/>
        <v>0.7</v>
      </c>
      <c r="B59" s="8">
        <f t="shared" si="3"/>
        <v>5.2297074487967297E-2</v>
      </c>
      <c r="C59" s="8"/>
      <c r="D59" s="8">
        <f t="shared" si="4"/>
        <v>6.0600000000000008E-2</v>
      </c>
    </row>
    <row r="60" spans="1:5" x14ac:dyDescent="0.2">
      <c r="A60" s="10">
        <f t="shared" si="5"/>
        <v>0.79999999999999993</v>
      </c>
      <c r="B60" s="8">
        <f t="shared" si="3"/>
        <v>5.9768085129105482E-2</v>
      </c>
      <c r="C60" s="8"/>
      <c r="D60" s="8">
        <f t="shared" si="4"/>
        <v>6.6400000000000001E-2</v>
      </c>
    </row>
    <row r="61" spans="1:5" x14ac:dyDescent="0.2">
      <c r="A61" s="10">
        <f t="shared" si="5"/>
        <v>0.89999999999999991</v>
      </c>
      <c r="B61" s="8">
        <f t="shared" si="3"/>
        <v>6.7239095770243659E-2</v>
      </c>
      <c r="D61" s="8">
        <f t="shared" si="4"/>
        <v>7.2200000000000014E-2</v>
      </c>
    </row>
    <row r="62" spans="1:5" x14ac:dyDescent="0.2">
      <c r="A62" s="10">
        <f t="shared" si="5"/>
        <v>0.99999999999999989</v>
      </c>
      <c r="B62" s="8">
        <f>$B$31*A62</f>
        <v>7.4710106411381844E-2</v>
      </c>
      <c r="D62" s="8">
        <f t="shared" si="4"/>
        <v>7.8E-2</v>
      </c>
    </row>
    <row r="63" spans="1:5" x14ac:dyDescent="0.2">
      <c r="A63" s="10">
        <v>0</v>
      </c>
      <c r="B63" s="8">
        <f t="shared" ref="B63:B83" si="6">$B$31*A63</f>
        <v>0</v>
      </c>
      <c r="E63" s="8"/>
    </row>
    <row r="64" spans="1:5" x14ac:dyDescent="0.2">
      <c r="A64" s="10">
        <f t="shared" ref="A64:A73" si="7">A63+0.1</f>
        <v>0.1</v>
      </c>
      <c r="B64" s="8">
        <f t="shared" si="6"/>
        <v>7.4710106411381861E-3</v>
      </c>
      <c r="E64" s="8"/>
    </row>
    <row r="65" spans="1:5" x14ac:dyDescent="0.2">
      <c r="A65" s="10">
        <f t="shared" si="7"/>
        <v>0.2</v>
      </c>
      <c r="B65" s="8">
        <f t="shared" si="6"/>
        <v>1.4942021282276372E-2</v>
      </c>
      <c r="E65" s="8"/>
    </row>
    <row r="66" spans="1:5" x14ac:dyDescent="0.2">
      <c r="A66" s="10">
        <f t="shared" si="7"/>
        <v>0.30000000000000004</v>
      </c>
      <c r="B66" s="8">
        <f t="shared" si="6"/>
        <v>2.241303192341456E-2</v>
      </c>
      <c r="E66" s="8"/>
    </row>
    <row r="67" spans="1:5" x14ac:dyDescent="0.2">
      <c r="A67" s="10">
        <f t="shared" si="7"/>
        <v>0.4</v>
      </c>
      <c r="B67" s="8">
        <f t="shared" si="6"/>
        <v>2.9884042564552744E-2</v>
      </c>
      <c r="E67" s="8"/>
    </row>
    <row r="68" spans="1:5" x14ac:dyDescent="0.2">
      <c r="A68" s="10">
        <f t="shared" si="7"/>
        <v>0.5</v>
      </c>
      <c r="B68" s="8">
        <f t="shared" si="6"/>
        <v>3.7355053205690929E-2</v>
      </c>
      <c r="E68" s="8"/>
    </row>
    <row r="69" spans="1:5" x14ac:dyDescent="0.2">
      <c r="A69" s="10">
        <f t="shared" si="7"/>
        <v>0.6</v>
      </c>
      <c r="B69" s="8">
        <f t="shared" si="6"/>
        <v>4.4826063846829113E-2</v>
      </c>
      <c r="E69" s="8"/>
    </row>
    <row r="70" spans="1:5" x14ac:dyDescent="0.2">
      <c r="A70" s="10">
        <f t="shared" si="7"/>
        <v>0.7</v>
      </c>
      <c r="B70" s="8">
        <f t="shared" si="6"/>
        <v>5.2297074487967297E-2</v>
      </c>
      <c r="E70" s="8"/>
    </row>
    <row r="71" spans="1:5" x14ac:dyDescent="0.2">
      <c r="A71" s="10">
        <f t="shared" si="7"/>
        <v>0.79999999999999993</v>
      </c>
      <c r="B71" s="8">
        <f t="shared" si="6"/>
        <v>5.9768085129105482E-2</v>
      </c>
      <c r="E71" s="8"/>
    </row>
    <row r="72" spans="1:5" x14ac:dyDescent="0.2">
      <c r="A72" s="10">
        <f t="shared" si="7"/>
        <v>0.89999999999999991</v>
      </c>
      <c r="B72" s="8">
        <f t="shared" si="6"/>
        <v>6.7239095770243659E-2</v>
      </c>
      <c r="E72" s="8"/>
    </row>
    <row r="73" spans="1:5" x14ac:dyDescent="0.2">
      <c r="A73" s="22">
        <f t="shared" si="7"/>
        <v>0.99999999999999989</v>
      </c>
      <c r="B73" s="8">
        <f t="shared" si="6"/>
        <v>7.4710106411381844E-2</v>
      </c>
      <c r="E73" s="8"/>
    </row>
    <row r="74" spans="1:5" x14ac:dyDescent="0.2">
      <c r="A74" s="22">
        <f t="shared" ref="A74:A83" si="8">A73+0.05</f>
        <v>1.0499999999999998</v>
      </c>
      <c r="B74" s="8">
        <f t="shared" si="6"/>
        <v>7.8445611731950943E-2</v>
      </c>
      <c r="E74" s="8"/>
    </row>
    <row r="75" spans="1:5" x14ac:dyDescent="0.2">
      <c r="A75" s="22">
        <f t="shared" si="8"/>
        <v>1.0999999999999999</v>
      </c>
      <c r="B75" s="8">
        <f t="shared" si="6"/>
        <v>8.2181117052520028E-2</v>
      </c>
      <c r="E75" s="8"/>
    </row>
    <row r="76" spans="1:5" x14ac:dyDescent="0.2">
      <c r="A76" s="22">
        <f t="shared" si="8"/>
        <v>1.1499999999999999</v>
      </c>
      <c r="B76" s="8">
        <f t="shared" si="6"/>
        <v>8.5916622373089127E-2</v>
      </c>
      <c r="E76" s="8"/>
    </row>
    <row r="77" spans="1:5" x14ac:dyDescent="0.2">
      <c r="A77" s="22">
        <f t="shared" si="8"/>
        <v>1.2</v>
      </c>
      <c r="B77" s="8">
        <f t="shared" si="6"/>
        <v>8.9652127693658226E-2</v>
      </c>
      <c r="E77" s="8"/>
    </row>
    <row r="78" spans="1:5" x14ac:dyDescent="0.2">
      <c r="A78" s="22">
        <f t="shared" si="8"/>
        <v>1.25</v>
      </c>
      <c r="B78" s="8">
        <f t="shared" si="6"/>
        <v>9.3387633014227325E-2</v>
      </c>
      <c r="E78" s="8"/>
    </row>
    <row r="79" spans="1:5" x14ac:dyDescent="0.2">
      <c r="A79" s="22">
        <f t="shared" si="8"/>
        <v>1.3</v>
      </c>
      <c r="B79" s="8">
        <f t="shared" si="6"/>
        <v>9.7123138334796424E-2</v>
      </c>
      <c r="E79" s="8"/>
    </row>
    <row r="80" spans="1:5" x14ac:dyDescent="0.2">
      <c r="A80" s="22">
        <f t="shared" si="8"/>
        <v>1.35</v>
      </c>
      <c r="B80" s="8">
        <f t="shared" si="6"/>
        <v>0.10085864365536551</v>
      </c>
      <c r="E80" s="8"/>
    </row>
    <row r="81" spans="1:5" x14ac:dyDescent="0.2">
      <c r="A81" s="22">
        <f t="shared" si="8"/>
        <v>1.4000000000000001</v>
      </c>
      <c r="B81" s="8">
        <f t="shared" si="6"/>
        <v>0.10459414897593461</v>
      </c>
      <c r="E81" s="8"/>
    </row>
    <row r="82" spans="1:5" x14ac:dyDescent="0.2">
      <c r="A82" s="22">
        <f t="shared" si="8"/>
        <v>1.4500000000000002</v>
      </c>
      <c r="B82" s="8">
        <f t="shared" si="6"/>
        <v>0.10832965429650371</v>
      </c>
      <c r="E82" s="8"/>
    </row>
    <row r="83" spans="1:5" x14ac:dyDescent="0.2">
      <c r="A83" s="22">
        <f t="shared" si="8"/>
        <v>1.5000000000000002</v>
      </c>
      <c r="B83" s="8">
        <f t="shared" si="6"/>
        <v>0.11206515961707281</v>
      </c>
      <c r="E83" s="8"/>
    </row>
  </sheetData>
  <mergeCells count="2">
    <mergeCell ref="C31:E31"/>
    <mergeCell ref="A1:E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97"/>
  <sheetViews>
    <sheetView workbookViewId="0">
      <selection activeCell="A10" sqref="A10"/>
    </sheetView>
  </sheetViews>
  <sheetFormatPr defaultRowHeight="12.75" x14ac:dyDescent="0.2"/>
  <cols>
    <col min="1" max="1" width="23.140625" customWidth="1"/>
    <col min="5" max="5" width="18.5703125" customWidth="1"/>
    <col min="6" max="6" width="12.42578125" customWidth="1"/>
    <col min="7" max="7" width="12.7109375" customWidth="1"/>
  </cols>
  <sheetData>
    <row r="1" spans="1:5" ht="22.5" customHeight="1" x14ac:dyDescent="0.2">
      <c r="A1" s="79" t="s">
        <v>28</v>
      </c>
      <c r="B1" s="79"/>
      <c r="C1" s="79"/>
      <c r="D1" s="79"/>
      <c r="E1" s="79"/>
    </row>
    <row r="2" spans="1:5" s="15" customFormat="1" ht="32.25" customHeight="1" x14ac:dyDescent="0.25">
      <c r="A2" s="20"/>
      <c r="B2" s="9" t="s">
        <v>26</v>
      </c>
      <c r="C2" s="9" t="s">
        <v>27</v>
      </c>
      <c r="D2" s="9" t="s">
        <v>41</v>
      </c>
    </row>
    <row r="3" spans="1:5" x14ac:dyDescent="0.2">
      <c r="A3" t="s">
        <v>10</v>
      </c>
      <c r="B3" s="6">
        <v>7.0000000000000007E-2</v>
      </c>
      <c r="C3" s="6">
        <v>0.15</v>
      </c>
      <c r="D3" s="5">
        <v>0.02</v>
      </c>
    </row>
    <row r="4" spans="1:5" x14ac:dyDescent="0.2">
      <c r="A4" t="s">
        <v>2</v>
      </c>
      <c r="B4" s="19">
        <f>B5^2</f>
        <v>6.4000000000000003E-3</v>
      </c>
      <c r="C4" s="19">
        <f>C5^2</f>
        <v>1.9600000000000003E-2</v>
      </c>
    </row>
    <row r="5" spans="1:5" x14ac:dyDescent="0.2">
      <c r="A5" t="s">
        <v>1</v>
      </c>
      <c r="B5" s="6">
        <v>0.08</v>
      </c>
      <c r="C5" s="6">
        <v>0.14000000000000001</v>
      </c>
    </row>
    <row r="6" spans="1:5" x14ac:dyDescent="0.2">
      <c r="A6" t="s">
        <v>6</v>
      </c>
      <c r="B6" s="21">
        <f>B7*B5*C5</f>
        <v>1.1200000000000001E-3</v>
      </c>
    </row>
    <row r="7" spans="1:5" x14ac:dyDescent="0.2">
      <c r="A7" t="s">
        <v>19</v>
      </c>
      <c r="B7" s="21">
        <v>0.1</v>
      </c>
    </row>
    <row r="8" spans="1:5" x14ac:dyDescent="0.2">
      <c r="B8" s="21"/>
    </row>
    <row r="9" spans="1:5" ht="30.75" customHeight="1" x14ac:dyDescent="0.2"/>
    <row r="27" spans="1:5" ht="18" customHeight="1" x14ac:dyDescent="0.35">
      <c r="A27" s="17" t="s">
        <v>30</v>
      </c>
    </row>
    <row r="28" spans="1:5" ht="16.5" customHeight="1" x14ac:dyDescent="0.2">
      <c r="A28" t="s">
        <v>22</v>
      </c>
      <c r="B28">
        <v>0.9</v>
      </c>
    </row>
    <row r="29" spans="1:5" x14ac:dyDescent="0.2">
      <c r="A29" t="s">
        <v>23</v>
      </c>
      <c r="B29">
        <f>1-B28</f>
        <v>9.9999999999999978E-2</v>
      </c>
    </row>
    <row r="30" spans="1:5" x14ac:dyDescent="0.2">
      <c r="A30" t="s">
        <v>24</v>
      </c>
      <c r="B30" s="7">
        <f>B28*$B$3+(1-B28)*$C$3</f>
        <v>7.8000000000000014E-2</v>
      </c>
      <c r="C30" t="e">
        <f ca="1">getformula(B30)</f>
        <v>#NAME?</v>
      </c>
    </row>
    <row r="31" spans="1:5" ht="27" customHeight="1" x14ac:dyDescent="0.2">
      <c r="A31" t="s">
        <v>1</v>
      </c>
      <c r="B31" s="7">
        <f>SQRT(B28^2*$B$4+(1-B28)^2*$C$4+2*B28*(1-B28)*$B$6)</f>
        <v>7.4710106411381857E-2</v>
      </c>
      <c r="C31" s="81" t="e">
        <f ca="1">getformula(B31)</f>
        <v>#NAME?</v>
      </c>
      <c r="D31" s="81"/>
      <c r="E31" s="81"/>
    </row>
    <row r="33" spans="1:5" ht="20.25" customHeight="1" x14ac:dyDescent="0.35">
      <c r="A33" s="2" t="s">
        <v>74</v>
      </c>
    </row>
    <row r="34" spans="1:5" ht="18" customHeight="1" x14ac:dyDescent="0.2">
      <c r="A34" t="s">
        <v>22</v>
      </c>
      <c r="B34">
        <v>0.7</v>
      </c>
    </row>
    <row r="35" spans="1:5" x14ac:dyDescent="0.2">
      <c r="A35" t="s">
        <v>23</v>
      </c>
      <c r="B35">
        <f>1-B34</f>
        <v>0.30000000000000004</v>
      </c>
    </row>
    <row r="36" spans="1:5" x14ac:dyDescent="0.2">
      <c r="A36" t="s">
        <v>24</v>
      </c>
      <c r="B36" s="6">
        <f>B34*$B$3+(1-B34)*$C$3</f>
        <v>9.4E-2</v>
      </c>
      <c r="C36" t="e">
        <f ca="1">getformula(B36)</f>
        <v>#NAME?</v>
      </c>
    </row>
    <row r="37" spans="1:5" ht="29.25" customHeight="1" x14ac:dyDescent="0.2">
      <c r="A37" t="s">
        <v>1</v>
      </c>
      <c r="B37" s="47">
        <f>SQRT(B34^2*$B$4+(1-B34)^2*$C$4+2*B34*(1-B34)*$B$6)</f>
        <v>7.3283013038493452E-2</v>
      </c>
      <c r="C37" s="80" t="e">
        <f ca="1">getformula(B37)</f>
        <v>#NAME?</v>
      </c>
      <c r="D37" s="80"/>
      <c r="E37" s="80"/>
    </row>
    <row r="44" spans="1:5" x14ac:dyDescent="0.2">
      <c r="A44" t="s">
        <v>25</v>
      </c>
      <c r="B44">
        <v>0.17662666521703771</v>
      </c>
    </row>
    <row r="47" spans="1:5" ht="38.25" x14ac:dyDescent="0.2">
      <c r="A47" s="9" t="s">
        <v>20</v>
      </c>
      <c r="B47" s="9" t="s">
        <v>1</v>
      </c>
      <c r="C47" s="9" t="s">
        <v>3</v>
      </c>
    </row>
    <row r="48" spans="1:5" x14ac:dyDescent="0.2">
      <c r="A48" s="10">
        <v>-0.3</v>
      </c>
      <c r="B48" s="8">
        <f>SQRT(A48^2*$B$4+(1-A48)^2*$C$4+2*A48*(1-A48)*$B$7*$B$5*$C$5)</f>
        <v>0.18118057291001152</v>
      </c>
      <c r="C48" s="8">
        <f>A48*$B$3+(1-A48)*$C$3</f>
        <v>0.17400000000000002</v>
      </c>
    </row>
    <row r="49" spans="1:6" x14ac:dyDescent="0.2">
      <c r="A49" s="10">
        <f t="shared" ref="A49:A65" si="0">A48+step</f>
        <v>-0.19999999999999998</v>
      </c>
      <c r="B49" s="8">
        <f t="shared" ref="B49:B65" si="1">SQRT(A49^2*$B$4+(1-A49)^2*$C$4+2*A49*(1-A49)*$B$7*$B$5*$C$5)</f>
        <v>0.16715980378069364</v>
      </c>
      <c r="C49" s="8">
        <f t="shared" ref="C49:C58" si="2">A49*$B$3+(1-A49)*$C$3</f>
        <v>0.16599999999999998</v>
      </c>
      <c r="E49" t="s">
        <v>21</v>
      </c>
      <c r="F49">
        <v>0.1</v>
      </c>
    </row>
    <row r="50" spans="1:6" x14ac:dyDescent="0.2">
      <c r="A50" s="10">
        <f t="shared" si="0"/>
        <v>-9.9999999999999978E-2</v>
      </c>
      <c r="B50" s="8">
        <f t="shared" si="1"/>
        <v>0.15340664913881669</v>
      </c>
      <c r="C50" s="8">
        <f t="shared" si="2"/>
        <v>0.158</v>
      </c>
    </row>
    <row r="51" spans="1:6" x14ac:dyDescent="0.2">
      <c r="A51" s="10">
        <f t="shared" si="0"/>
        <v>0</v>
      </c>
      <c r="B51" s="8">
        <f t="shared" si="1"/>
        <v>0.14000000000000001</v>
      </c>
      <c r="C51" s="8">
        <f t="shared" si="2"/>
        <v>0.15</v>
      </c>
    </row>
    <row r="52" spans="1:6" x14ac:dyDescent="0.2">
      <c r="A52" s="10">
        <f t="shared" si="0"/>
        <v>0.1</v>
      </c>
      <c r="B52" s="8">
        <f t="shared" si="1"/>
        <v>0.12704959661486534</v>
      </c>
      <c r="C52" s="8">
        <f t="shared" si="2"/>
        <v>0.14200000000000002</v>
      </c>
    </row>
    <row r="53" spans="1:6" x14ac:dyDescent="0.2">
      <c r="A53" s="10">
        <f t="shared" si="0"/>
        <v>0.2</v>
      </c>
      <c r="B53" s="8">
        <f t="shared" si="1"/>
        <v>0.11471006930518352</v>
      </c>
      <c r="C53" s="8">
        <f t="shared" si="2"/>
        <v>0.13400000000000001</v>
      </c>
    </row>
    <row r="54" spans="1:6" x14ac:dyDescent="0.2">
      <c r="A54" s="10">
        <f t="shared" si="0"/>
        <v>0.30000000000000004</v>
      </c>
      <c r="B54" s="8">
        <f t="shared" si="1"/>
        <v>0.10320077519088701</v>
      </c>
      <c r="C54" s="8">
        <f t="shared" si="2"/>
        <v>0.126</v>
      </c>
    </row>
    <row r="55" spans="1:6" x14ac:dyDescent="0.2">
      <c r="A55" s="10">
        <f t="shared" si="0"/>
        <v>0.4</v>
      </c>
      <c r="B55" s="8">
        <f t="shared" si="1"/>
        <v>9.2831029295166165E-2</v>
      </c>
      <c r="C55" s="8">
        <f t="shared" si="2"/>
        <v>0.11799999999999999</v>
      </c>
    </row>
    <row r="56" spans="1:6" x14ac:dyDescent="0.2">
      <c r="A56" s="10">
        <f t="shared" si="0"/>
        <v>0.5</v>
      </c>
      <c r="B56" s="8">
        <f t="shared" si="1"/>
        <v>8.4023806150400018E-2</v>
      </c>
      <c r="C56" s="8">
        <f t="shared" si="2"/>
        <v>0.11</v>
      </c>
    </row>
    <row r="57" spans="1:6" x14ac:dyDescent="0.2">
      <c r="A57" s="10">
        <f t="shared" si="0"/>
        <v>0.6</v>
      </c>
      <c r="B57" s="8">
        <f t="shared" si="1"/>
        <v>7.7314940341437252E-2</v>
      </c>
      <c r="C57" s="8">
        <f t="shared" si="2"/>
        <v>0.10200000000000001</v>
      </c>
    </row>
    <row r="58" spans="1:6" x14ac:dyDescent="0.2">
      <c r="A58" s="10">
        <f t="shared" si="0"/>
        <v>0.7</v>
      </c>
      <c r="B58" s="8">
        <f t="shared" si="1"/>
        <v>7.3283013038493452E-2</v>
      </c>
      <c r="C58" s="8">
        <f t="shared" si="2"/>
        <v>9.4E-2</v>
      </c>
    </row>
    <row r="59" spans="1:6" x14ac:dyDescent="0.2">
      <c r="A59" s="10">
        <f t="shared" si="0"/>
        <v>0.79999999999999993</v>
      </c>
      <c r="B59" s="8">
        <f t="shared" si="1"/>
        <v>7.2376791860374698E-2</v>
      </c>
      <c r="C59" s="8">
        <f t="shared" ref="C59:C65" si="3">A59*$B$3+(1-A59)*$C$3</f>
        <v>8.6000000000000007E-2</v>
      </c>
    </row>
    <row r="60" spans="1:6" x14ac:dyDescent="0.2">
      <c r="A60" s="10">
        <f t="shared" si="0"/>
        <v>0.89999999999999991</v>
      </c>
      <c r="B60" s="8">
        <f t="shared" si="1"/>
        <v>7.4710106411381857E-2</v>
      </c>
      <c r="C60" s="8">
        <f t="shared" si="3"/>
        <v>7.8000000000000014E-2</v>
      </c>
    </row>
    <row r="61" spans="1:6" x14ac:dyDescent="0.2">
      <c r="A61" s="10">
        <f t="shared" si="0"/>
        <v>0.99999999999999989</v>
      </c>
      <c r="B61" s="8">
        <f t="shared" si="1"/>
        <v>7.9999999999999988E-2</v>
      </c>
      <c r="C61" s="8">
        <f t="shared" si="3"/>
        <v>7.0000000000000007E-2</v>
      </c>
    </row>
    <row r="62" spans="1:6" x14ac:dyDescent="0.2">
      <c r="A62" s="10">
        <f t="shared" si="0"/>
        <v>1.0999999999999999</v>
      </c>
      <c r="B62" s="8">
        <f t="shared" si="1"/>
        <v>8.7713168908665012E-2</v>
      </c>
      <c r="C62" s="8">
        <f t="shared" si="3"/>
        <v>6.200000000000002E-2</v>
      </c>
    </row>
    <row r="63" spans="1:6" x14ac:dyDescent="0.2">
      <c r="A63" s="10">
        <f t="shared" si="0"/>
        <v>1.2</v>
      </c>
      <c r="B63" s="8">
        <f t="shared" si="1"/>
        <v>9.7274868285698549E-2</v>
      </c>
      <c r="C63" s="8">
        <f t="shared" si="3"/>
        <v>5.4000000000000013E-2</v>
      </c>
    </row>
    <row r="64" spans="1:6" x14ac:dyDescent="0.2">
      <c r="A64" s="10">
        <f t="shared" si="0"/>
        <v>1.3</v>
      </c>
      <c r="B64" s="8">
        <f t="shared" si="1"/>
        <v>0.10819611822981451</v>
      </c>
      <c r="C64" s="8">
        <f t="shared" si="3"/>
        <v>4.6000000000000006E-2</v>
      </c>
    </row>
    <row r="65" spans="1:5" x14ac:dyDescent="0.2">
      <c r="A65" s="10">
        <f t="shared" si="0"/>
        <v>1.4000000000000001</v>
      </c>
      <c r="B65" s="8">
        <f t="shared" si="1"/>
        <v>0.12010661930135244</v>
      </c>
      <c r="C65" s="8">
        <f t="shared" si="3"/>
        <v>3.7999999999999999E-2</v>
      </c>
    </row>
    <row r="66" spans="1:5" x14ac:dyDescent="0.2">
      <c r="A66" s="10">
        <v>0</v>
      </c>
      <c r="B66" s="8">
        <f t="shared" ref="B66:B76" si="4">$B$31*A66</f>
        <v>0</v>
      </c>
      <c r="C66" s="8"/>
      <c r="D66" s="7">
        <f t="shared" ref="D66:D76" si="5">(1-A66)*$D$3+A66*$B$30</f>
        <v>0.02</v>
      </c>
    </row>
    <row r="67" spans="1:5" x14ac:dyDescent="0.2">
      <c r="A67" s="10">
        <f>A66+0.1</f>
        <v>0.1</v>
      </c>
      <c r="B67" s="8">
        <f t="shared" si="4"/>
        <v>7.4710106411381861E-3</v>
      </c>
      <c r="C67" s="8"/>
      <c r="D67" s="7">
        <f t="shared" si="5"/>
        <v>2.5800000000000003E-2</v>
      </c>
    </row>
    <row r="68" spans="1:5" x14ac:dyDescent="0.2">
      <c r="A68" s="10">
        <f t="shared" ref="A68:A76" si="6">A67+0.1</f>
        <v>0.2</v>
      </c>
      <c r="B68" s="8">
        <f t="shared" si="4"/>
        <v>1.4942021282276372E-2</v>
      </c>
      <c r="C68" s="8"/>
      <c r="D68" s="7">
        <f t="shared" si="5"/>
        <v>3.1600000000000003E-2</v>
      </c>
    </row>
    <row r="69" spans="1:5" x14ac:dyDescent="0.2">
      <c r="A69" s="10">
        <f t="shared" si="6"/>
        <v>0.30000000000000004</v>
      </c>
      <c r="B69" s="8">
        <f t="shared" si="4"/>
        <v>2.241303192341456E-2</v>
      </c>
      <c r="C69" s="8"/>
      <c r="D69" s="7">
        <f t="shared" si="5"/>
        <v>3.7400000000000003E-2</v>
      </c>
    </row>
    <row r="70" spans="1:5" x14ac:dyDescent="0.2">
      <c r="A70" s="10">
        <f t="shared" si="6"/>
        <v>0.4</v>
      </c>
      <c r="B70" s="8">
        <f t="shared" si="4"/>
        <v>2.9884042564552744E-2</v>
      </c>
      <c r="C70" s="8"/>
      <c r="D70" s="7">
        <f t="shared" si="5"/>
        <v>4.3200000000000002E-2</v>
      </c>
    </row>
    <row r="71" spans="1:5" x14ac:dyDescent="0.2">
      <c r="A71" s="10">
        <f t="shared" si="6"/>
        <v>0.5</v>
      </c>
      <c r="B71" s="8">
        <f t="shared" si="4"/>
        <v>3.7355053205690929E-2</v>
      </c>
      <c r="C71" s="8"/>
      <c r="D71" s="7">
        <f t="shared" si="5"/>
        <v>4.9000000000000009E-2</v>
      </c>
    </row>
    <row r="72" spans="1:5" x14ac:dyDescent="0.2">
      <c r="A72" s="10">
        <f t="shared" si="6"/>
        <v>0.6</v>
      </c>
      <c r="B72" s="8">
        <f t="shared" si="4"/>
        <v>4.4826063846829113E-2</v>
      </c>
      <c r="C72" s="8"/>
      <c r="D72" s="7">
        <f t="shared" si="5"/>
        <v>5.4800000000000008E-2</v>
      </c>
    </row>
    <row r="73" spans="1:5" x14ac:dyDescent="0.2">
      <c r="A73" s="10">
        <f t="shared" si="6"/>
        <v>0.7</v>
      </c>
      <c r="B73" s="8">
        <f t="shared" si="4"/>
        <v>5.2297074487967297E-2</v>
      </c>
      <c r="C73" s="8"/>
      <c r="D73" s="7">
        <f t="shared" si="5"/>
        <v>6.0600000000000008E-2</v>
      </c>
    </row>
    <row r="74" spans="1:5" x14ac:dyDescent="0.2">
      <c r="A74" s="10">
        <f t="shared" si="6"/>
        <v>0.79999999999999993</v>
      </c>
      <c r="B74" s="8">
        <f t="shared" si="4"/>
        <v>5.9768085129105482E-2</v>
      </c>
      <c r="C74" s="8"/>
      <c r="D74" s="7">
        <f t="shared" si="5"/>
        <v>6.6400000000000001E-2</v>
      </c>
    </row>
    <row r="75" spans="1:5" x14ac:dyDescent="0.2">
      <c r="A75" s="10">
        <f t="shared" si="6"/>
        <v>0.89999999999999991</v>
      </c>
      <c r="B75" s="8">
        <f t="shared" si="4"/>
        <v>6.7239095770243659E-2</v>
      </c>
      <c r="D75" s="7">
        <f t="shared" si="5"/>
        <v>7.2200000000000014E-2</v>
      </c>
    </row>
    <row r="76" spans="1:5" x14ac:dyDescent="0.2">
      <c r="A76" s="10">
        <f t="shared" si="6"/>
        <v>0.99999999999999989</v>
      </c>
      <c r="B76" s="8">
        <f t="shared" si="4"/>
        <v>7.4710106411381844E-2</v>
      </c>
      <c r="D76" s="7">
        <f t="shared" si="5"/>
        <v>7.8E-2</v>
      </c>
    </row>
    <row r="77" spans="1:5" x14ac:dyDescent="0.2">
      <c r="A77" s="10">
        <v>0</v>
      </c>
      <c r="B77" s="8">
        <f t="shared" ref="B77:B97" si="7">$B$37*A77</f>
        <v>0</v>
      </c>
      <c r="E77" s="7">
        <f t="shared" ref="E77:E97" si="8">(1-A77)*$D$3+A77*$B$36</f>
        <v>0.02</v>
      </c>
    </row>
    <row r="78" spans="1:5" x14ac:dyDescent="0.2">
      <c r="A78" s="10">
        <f>A77+0.1</f>
        <v>0.1</v>
      </c>
      <c r="B78" s="8">
        <f t="shared" si="7"/>
        <v>7.3283013038493456E-3</v>
      </c>
      <c r="E78" s="7">
        <f t="shared" si="8"/>
        <v>2.7400000000000001E-2</v>
      </c>
    </row>
    <row r="79" spans="1:5" x14ac:dyDescent="0.2">
      <c r="A79" s="10">
        <f t="shared" ref="A79:A87" si="9">A78+0.1</f>
        <v>0.2</v>
      </c>
      <c r="B79" s="8">
        <f t="shared" si="7"/>
        <v>1.4656602607698691E-2</v>
      </c>
      <c r="E79" s="7">
        <f t="shared" si="8"/>
        <v>3.4799999999999998E-2</v>
      </c>
    </row>
    <row r="80" spans="1:5" x14ac:dyDescent="0.2">
      <c r="A80" s="10">
        <f t="shared" si="9"/>
        <v>0.30000000000000004</v>
      </c>
      <c r="B80" s="8">
        <f t="shared" si="7"/>
        <v>2.1984903911548039E-2</v>
      </c>
      <c r="E80" s="7">
        <f t="shared" si="8"/>
        <v>4.2200000000000001E-2</v>
      </c>
    </row>
    <row r="81" spans="1:5" x14ac:dyDescent="0.2">
      <c r="A81" s="10">
        <f t="shared" si="9"/>
        <v>0.4</v>
      </c>
      <c r="B81" s="8">
        <f t="shared" si="7"/>
        <v>2.9313205215397382E-2</v>
      </c>
      <c r="E81" s="7">
        <f t="shared" si="8"/>
        <v>4.9600000000000005E-2</v>
      </c>
    </row>
    <row r="82" spans="1:5" x14ac:dyDescent="0.2">
      <c r="A82" s="10">
        <f t="shared" si="9"/>
        <v>0.5</v>
      </c>
      <c r="B82" s="8">
        <f t="shared" si="7"/>
        <v>3.6641506519246726E-2</v>
      </c>
      <c r="E82" s="7">
        <f t="shared" si="8"/>
        <v>5.7000000000000002E-2</v>
      </c>
    </row>
    <row r="83" spans="1:5" x14ac:dyDescent="0.2">
      <c r="A83" s="10">
        <f t="shared" si="9"/>
        <v>0.6</v>
      </c>
      <c r="B83" s="8">
        <f t="shared" si="7"/>
        <v>4.396980782309607E-2</v>
      </c>
      <c r="E83" s="7">
        <f t="shared" si="8"/>
        <v>6.4399999999999999E-2</v>
      </c>
    </row>
    <row r="84" spans="1:5" x14ac:dyDescent="0.2">
      <c r="A84" s="10">
        <f t="shared" si="9"/>
        <v>0.7</v>
      </c>
      <c r="B84" s="8">
        <f t="shared" si="7"/>
        <v>5.1298109126945414E-2</v>
      </c>
      <c r="E84" s="7">
        <f t="shared" si="8"/>
        <v>7.1800000000000003E-2</v>
      </c>
    </row>
    <row r="85" spans="1:5" x14ac:dyDescent="0.2">
      <c r="A85" s="10">
        <f t="shared" si="9"/>
        <v>0.79999999999999993</v>
      </c>
      <c r="B85" s="8">
        <f t="shared" si="7"/>
        <v>5.8626410430794758E-2</v>
      </c>
      <c r="E85" s="7">
        <f t="shared" si="8"/>
        <v>7.9199999999999993E-2</v>
      </c>
    </row>
    <row r="86" spans="1:5" x14ac:dyDescent="0.2">
      <c r="A86" s="10">
        <f t="shared" si="9"/>
        <v>0.89999999999999991</v>
      </c>
      <c r="B86" s="8">
        <f t="shared" si="7"/>
        <v>6.5954711734644095E-2</v>
      </c>
      <c r="E86" s="7">
        <f t="shared" si="8"/>
        <v>8.6599999999999996E-2</v>
      </c>
    </row>
    <row r="87" spans="1:5" x14ac:dyDescent="0.2">
      <c r="A87" s="22">
        <f t="shared" si="9"/>
        <v>0.99999999999999989</v>
      </c>
      <c r="B87" s="8">
        <f t="shared" si="7"/>
        <v>7.3283013038493439E-2</v>
      </c>
      <c r="E87" s="7">
        <f t="shared" si="8"/>
        <v>9.3999999999999986E-2</v>
      </c>
    </row>
    <row r="88" spans="1:5" x14ac:dyDescent="0.2">
      <c r="A88" s="22">
        <f>A87+0.05</f>
        <v>1.0499999999999998</v>
      </c>
      <c r="B88" s="8">
        <f t="shared" si="7"/>
        <v>7.6947163690418111E-2</v>
      </c>
      <c r="E88" s="7">
        <f t="shared" si="8"/>
        <v>9.7699999999999981E-2</v>
      </c>
    </row>
    <row r="89" spans="1:5" x14ac:dyDescent="0.2">
      <c r="A89" s="22">
        <f t="shared" ref="A89:A97" si="10">A88+0.05</f>
        <v>1.0999999999999999</v>
      </c>
      <c r="B89" s="8">
        <f t="shared" si="7"/>
        <v>8.0611314342342782E-2</v>
      </c>
      <c r="E89" s="7">
        <f t="shared" si="8"/>
        <v>0.10139999999999999</v>
      </c>
    </row>
    <row r="90" spans="1:5" x14ac:dyDescent="0.2">
      <c r="A90" s="22">
        <f t="shared" si="10"/>
        <v>1.1499999999999999</v>
      </c>
      <c r="B90" s="8">
        <f t="shared" si="7"/>
        <v>8.4275464994267468E-2</v>
      </c>
      <c r="E90" s="7">
        <f t="shared" si="8"/>
        <v>0.10509999999999999</v>
      </c>
    </row>
    <row r="91" spans="1:5" x14ac:dyDescent="0.2">
      <c r="A91" s="22">
        <f t="shared" si="10"/>
        <v>1.2</v>
      </c>
      <c r="B91" s="8">
        <f t="shared" si="7"/>
        <v>8.793961564619214E-2</v>
      </c>
      <c r="E91" s="7">
        <f t="shared" si="8"/>
        <v>0.10879999999999999</v>
      </c>
    </row>
    <row r="92" spans="1:5" x14ac:dyDescent="0.2">
      <c r="A92" s="22">
        <f t="shared" si="10"/>
        <v>1.25</v>
      </c>
      <c r="B92" s="8">
        <f t="shared" si="7"/>
        <v>9.1603766298116812E-2</v>
      </c>
      <c r="E92" s="7">
        <f t="shared" si="8"/>
        <v>0.11249999999999999</v>
      </c>
    </row>
    <row r="93" spans="1:5" x14ac:dyDescent="0.2">
      <c r="A93" s="22">
        <f t="shared" si="10"/>
        <v>1.3</v>
      </c>
      <c r="B93" s="8">
        <f t="shared" si="7"/>
        <v>9.5267916950041498E-2</v>
      </c>
      <c r="E93" s="7">
        <f t="shared" si="8"/>
        <v>0.1162</v>
      </c>
    </row>
    <row r="94" spans="1:5" x14ac:dyDescent="0.2">
      <c r="A94" s="22">
        <f t="shared" si="10"/>
        <v>1.35</v>
      </c>
      <c r="B94" s="8">
        <f t="shared" si="7"/>
        <v>9.893206760196617E-2</v>
      </c>
      <c r="E94" s="7">
        <f t="shared" si="8"/>
        <v>0.11990000000000001</v>
      </c>
    </row>
    <row r="95" spans="1:5" x14ac:dyDescent="0.2">
      <c r="A95" s="22">
        <f t="shared" si="10"/>
        <v>1.4000000000000001</v>
      </c>
      <c r="B95" s="8">
        <f t="shared" si="7"/>
        <v>0.10259621825389084</v>
      </c>
      <c r="E95" s="7">
        <f t="shared" si="8"/>
        <v>0.12360000000000002</v>
      </c>
    </row>
    <row r="96" spans="1:5" x14ac:dyDescent="0.2">
      <c r="A96" s="22">
        <f t="shared" si="10"/>
        <v>1.4500000000000002</v>
      </c>
      <c r="B96" s="8">
        <f t="shared" si="7"/>
        <v>0.10626036890581551</v>
      </c>
      <c r="E96" s="7">
        <f t="shared" si="8"/>
        <v>0.1273</v>
      </c>
    </row>
    <row r="97" spans="1:5" x14ac:dyDescent="0.2">
      <c r="A97" s="22">
        <f t="shared" si="10"/>
        <v>1.5000000000000002</v>
      </c>
      <c r="B97" s="8">
        <f t="shared" si="7"/>
        <v>0.1099245195577402</v>
      </c>
      <c r="E97" s="7">
        <f t="shared" si="8"/>
        <v>0.13100000000000001</v>
      </c>
    </row>
  </sheetData>
  <mergeCells count="3">
    <mergeCell ref="A1:E1"/>
    <mergeCell ref="C31:E31"/>
    <mergeCell ref="C37:E37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F96"/>
  <sheetViews>
    <sheetView workbookViewId="0">
      <selection activeCell="G7" sqref="G7"/>
    </sheetView>
  </sheetViews>
  <sheetFormatPr defaultRowHeight="12.75" x14ac:dyDescent="0.2"/>
  <cols>
    <col min="1" max="1" width="23.140625" customWidth="1"/>
    <col min="5" max="5" width="18.5703125" customWidth="1"/>
    <col min="6" max="6" width="12.42578125" customWidth="1"/>
    <col min="7" max="7" width="12.7109375" customWidth="1"/>
  </cols>
  <sheetData>
    <row r="1" spans="1:5" ht="42" customHeight="1" x14ac:dyDescent="0.2">
      <c r="A1" s="79" t="s">
        <v>106</v>
      </c>
      <c r="B1" s="79"/>
      <c r="C1" s="79"/>
      <c r="D1" s="79"/>
      <c r="E1" s="79"/>
    </row>
    <row r="2" spans="1:5" s="15" customFormat="1" ht="28.5" customHeight="1" x14ac:dyDescent="0.25">
      <c r="A2" s="20"/>
      <c r="B2" s="9" t="s">
        <v>26</v>
      </c>
      <c r="C2" s="9" t="s">
        <v>27</v>
      </c>
      <c r="D2" s="9" t="s">
        <v>41</v>
      </c>
    </row>
    <row r="3" spans="1:5" x14ac:dyDescent="0.2">
      <c r="A3" t="s">
        <v>10</v>
      </c>
      <c r="B3" s="6">
        <v>7.0000000000000007E-2</v>
      </c>
      <c r="C3" s="6">
        <v>0.15</v>
      </c>
      <c r="D3" s="5">
        <v>0.02</v>
      </c>
    </row>
    <row r="4" spans="1:5" x14ac:dyDescent="0.2">
      <c r="A4" t="s">
        <v>2</v>
      </c>
      <c r="B4" s="23">
        <f>B5^2</f>
        <v>6.4000000000000003E-3</v>
      </c>
      <c r="C4" s="23">
        <f>C5^2</f>
        <v>1.9600000000000003E-2</v>
      </c>
    </row>
    <row r="5" spans="1:5" x14ac:dyDescent="0.2">
      <c r="A5" t="s">
        <v>1</v>
      </c>
      <c r="B5" s="6">
        <v>0.08</v>
      </c>
      <c r="C5" s="6">
        <v>0.14000000000000001</v>
      </c>
    </row>
    <row r="6" spans="1:5" x14ac:dyDescent="0.2">
      <c r="A6" t="s">
        <v>6</v>
      </c>
      <c r="B6" s="36">
        <f>B7*B5*C5</f>
        <v>1.1200000000000001E-3</v>
      </c>
    </row>
    <row r="7" spans="1:5" x14ac:dyDescent="0.2">
      <c r="A7" t="s">
        <v>19</v>
      </c>
      <c r="B7" s="36">
        <v>0.1</v>
      </c>
    </row>
    <row r="8" spans="1:5" x14ac:dyDescent="0.2">
      <c r="B8" s="24"/>
    </row>
    <row r="9" spans="1:5" ht="30.75" customHeight="1" x14ac:dyDescent="0.2"/>
    <row r="27" spans="1:5" ht="23.25" x14ac:dyDescent="0.35">
      <c r="A27" s="17" t="s">
        <v>30</v>
      </c>
    </row>
    <row r="28" spans="1:5" x14ac:dyDescent="0.2">
      <c r="A28" t="s">
        <v>22</v>
      </c>
      <c r="B28">
        <v>0.9</v>
      </c>
    </row>
    <row r="29" spans="1:5" x14ac:dyDescent="0.2">
      <c r="A29" t="s">
        <v>23</v>
      </c>
      <c r="B29">
        <f>1-B28</f>
        <v>9.9999999999999978E-2</v>
      </c>
    </row>
    <row r="30" spans="1:5" x14ac:dyDescent="0.2">
      <c r="A30" t="s">
        <v>24</v>
      </c>
      <c r="B30" s="7">
        <f>B28*$B$3+(1-B28)*$C$3</f>
        <v>7.8000000000000014E-2</v>
      </c>
      <c r="C30" t="s">
        <v>31</v>
      </c>
    </row>
    <row r="31" spans="1:5" ht="27" customHeight="1" x14ac:dyDescent="0.2">
      <c r="A31" t="s">
        <v>1</v>
      </c>
      <c r="B31" s="7">
        <f>SQRT(B28^2*$B$4+(1-B28)^2*$C$4+2*B28*(1-B28)*$B$6)</f>
        <v>7.4710106411381857E-2</v>
      </c>
      <c r="C31" s="81" t="e">
        <f ca="1">getformula(B31)</f>
        <v>#NAME?</v>
      </c>
      <c r="D31" s="81"/>
      <c r="E31" s="81"/>
    </row>
    <row r="33" spans="1:6" ht="23.25" x14ac:dyDescent="0.35">
      <c r="A33" s="2" t="s">
        <v>105</v>
      </c>
    </row>
    <row r="34" spans="1:6" x14ac:dyDescent="0.2">
      <c r="A34" s="34" t="s">
        <v>22</v>
      </c>
      <c r="B34" s="33">
        <v>0.51813211601017473</v>
      </c>
    </row>
    <row r="35" spans="1:6" x14ac:dyDescent="0.2">
      <c r="A35" s="34" t="s">
        <v>23</v>
      </c>
      <c r="B35" s="33">
        <f>1-B34</f>
        <v>0.48186788398982527</v>
      </c>
    </row>
    <row r="36" spans="1:6" x14ac:dyDescent="0.2">
      <c r="A36" t="s">
        <v>24</v>
      </c>
      <c r="B36" s="6">
        <f>B34*$B$3+(1-B34)*$C$3</f>
        <v>0.10854943071918602</v>
      </c>
      <c r="C36" t="e">
        <f ca="1">getformula(B36)</f>
        <v>#NAME?</v>
      </c>
    </row>
    <row r="37" spans="1:6" ht="28.5" customHeight="1" x14ac:dyDescent="0.2">
      <c r="A37" t="s">
        <v>1</v>
      </c>
      <c r="B37" s="6">
        <f>SQRT(B34^2*$B$4+(1-B34)^2*$C$4+2*B34*(1-B34)*$B$6)</f>
        <v>8.263454320160793E-2</v>
      </c>
      <c r="C37" s="81" t="e">
        <f ca="1">getformula(B37)</f>
        <v>#NAME?</v>
      </c>
      <c r="D37" s="81"/>
      <c r="E37" s="81"/>
    </row>
    <row r="41" spans="1:6" ht="38.25" x14ac:dyDescent="0.2">
      <c r="A41" s="9" t="s">
        <v>20</v>
      </c>
      <c r="B41" s="9" t="s">
        <v>1</v>
      </c>
      <c r="C41" s="9" t="s">
        <v>3</v>
      </c>
    </row>
    <row r="42" spans="1:6" x14ac:dyDescent="0.2">
      <c r="A42" s="10">
        <v>-0.3</v>
      </c>
      <c r="B42" s="8">
        <f t="shared" ref="B42:B59" si="0">SQRT(A42^2*$B$4+(1-A42)^2*$C$4+2*A42*(1-A42)*$B$7*$B$5*$C$5)</f>
        <v>0.18118057291001152</v>
      </c>
      <c r="C42" s="8">
        <f t="shared" ref="C42:C59" si="1">A42*$B$3+(1-A42)*$C$3</f>
        <v>0.17400000000000002</v>
      </c>
    </row>
    <row r="43" spans="1:6" x14ac:dyDescent="0.2">
      <c r="A43" s="10">
        <f t="shared" ref="A43:A59" si="2">A42+step</f>
        <v>-0.19999999999999998</v>
      </c>
      <c r="B43" s="8">
        <f t="shared" si="0"/>
        <v>0.16715980378069364</v>
      </c>
      <c r="C43" s="8">
        <f t="shared" si="1"/>
        <v>0.16599999999999998</v>
      </c>
      <c r="E43" t="s">
        <v>21</v>
      </c>
      <c r="F43">
        <v>0.1</v>
      </c>
    </row>
    <row r="44" spans="1:6" x14ac:dyDescent="0.2">
      <c r="A44" s="10">
        <f t="shared" si="2"/>
        <v>-9.9999999999999978E-2</v>
      </c>
      <c r="B44" s="8">
        <f t="shared" si="0"/>
        <v>0.15340664913881669</v>
      </c>
      <c r="C44" s="8">
        <f t="shared" si="1"/>
        <v>0.158</v>
      </c>
    </row>
    <row r="45" spans="1:6" x14ac:dyDescent="0.2">
      <c r="A45" s="10">
        <f t="shared" si="2"/>
        <v>0</v>
      </c>
      <c r="B45" s="8">
        <f t="shared" si="0"/>
        <v>0.14000000000000001</v>
      </c>
      <c r="C45" s="8">
        <f t="shared" si="1"/>
        <v>0.15</v>
      </c>
    </row>
    <row r="46" spans="1:6" x14ac:dyDescent="0.2">
      <c r="A46" s="10">
        <f t="shared" si="2"/>
        <v>0.1</v>
      </c>
      <c r="B46" s="8">
        <f t="shared" si="0"/>
        <v>0.12704959661486534</v>
      </c>
      <c r="C46" s="8">
        <f t="shared" si="1"/>
        <v>0.14200000000000002</v>
      </c>
    </row>
    <row r="47" spans="1:6" x14ac:dyDescent="0.2">
      <c r="A47" s="10">
        <f t="shared" si="2"/>
        <v>0.2</v>
      </c>
      <c r="B47" s="8">
        <f t="shared" si="0"/>
        <v>0.11471006930518352</v>
      </c>
      <c r="C47" s="8">
        <f t="shared" si="1"/>
        <v>0.13400000000000001</v>
      </c>
    </row>
    <row r="48" spans="1:6" x14ac:dyDescent="0.2">
      <c r="A48" s="10">
        <f t="shared" si="2"/>
        <v>0.30000000000000004</v>
      </c>
      <c r="B48" s="8">
        <f t="shared" si="0"/>
        <v>0.10320077519088701</v>
      </c>
      <c r="C48" s="8">
        <f t="shared" si="1"/>
        <v>0.126</v>
      </c>
    </row>
    <row r="49" spans="1:4" x14ac:dyDescent="0.2">
      <c r="A49" s="10">
        <f t="shared" si="2"/>
        <v>0.4</v>
      </c>
      <c r="B49" s="8">
        <f t="shared" si="0"/>
        <v>9.2831029295166165E-2</v>
      </c>
      <c r="C49" s="8">
        <f t="shared" si="1"/>
        <v>0.11799999999999999</v>
      </c>
    </row>
    <row r="50" spans="1:4" x14ac:dyDescent="0.2">
      <c r="A50" s="10">
        <f t="shared" si="2"/>
        <v>0.5</v>
      </c>
      <c r="B50" s="8">
        <f t="shared" si="0"/>
        <v>8.4023806150400018E-2</v>
      </c>
      <c r="C50" s="8">
        <f t="shared" si="1"/>
        <v>0.11</v>
      </c>
    </row>
    <row r="51" spans="1:4" x14ac:dyDescent="0.2">
      <c r="A51" s="10">
        <f t="shared" si="2"/>
        <v>0.6</v>
      </c>
      <c r="B51" s="8">
        <f t="shared" si="0"/>
        <v>7.7314940341437252E-2</v>
      </c>
      <c r="C51" s="8">
        <f t="shared" si="1"/>
        <v>0.10200000000000001</v>
      </c>
    </row>
    <row r="52" spans="1:4" x14ac:dyDescent="0.2">
      <c r="A52" s="10">
        <f t="shared" si="2"/>
        <v>0.7</v>
      </c>
      <c r="B52" s="8">
        <f t="shared" si="0"/>
        <v>7.3283013038493452E-2</v>
      </c>
      <c r="C52" s="8">
        <f t="shared" si="1"/>
        <v>9.4E-2</v>
      </c>
    </row>
    <row r="53" spans="1:4" x14ac:dyDescent="0.2">
      <c r="A53" s="10">
        <f t="shared" si="2"/>
        <v>0.79999999999999993</v>
      </c>
      <c r="B53" s="8">
        <f t="shared" si="0"/>
        <v>7.2376791860374698E-2</v>
      </c>
      <c r="C53" s="8">
        <f t="shared" si="1"/>
        <v>8.6000000000000007E-2</v>
      </c>
    </row>
    <row r="54" spans="1:4" x14ac:dyDescent="0.2">
      <c r="A54" s="10">
        <f t="shared" si="2"/>
        <v>0.89999999999999991</v>
      </c>
      <c r="B54" s="8">
        <f t="shared" si="0"/>
        <v>7.4710106411381857E-2</v>
      </c>
      <c r="C54" s="8">
        <f t="shared" si="1"/>
        <v>7.8000000000000014E-2</v>
      </c>
    </row>
    <row r="55" spans="1:4" x14ac:dyDescent="0.2">
      <c r="A55" s="10">
        <f t="shared" si="2"/>
        <v>0.99999999999999989</v>
      </c>
      <c r="B55" s="8">
        <f t="shared" si="0"/>
        <v>7.9999999999999988E-2</v>
      </c>
      <c r="C55" s="8">
        <f t="shared" si="1"/>
        <v>7.0000000000000007E-2</v>
      </c>
    </row>
    <row r="56" spans="1:4" x14ac:dyDescent="0.2">
      <c r="A56" s="10">
        <f t="shared" si="2"/>
        <v>1.0999999999999999</v>
      </c>
      <c r="B56" s="8">
        <f t="shared" si="0"/>
        <v>8.7713168908665012E-2</v>
      </c>
      <c r="C56" s="8">
        <f t="shared" si="1"/>
        <v>6.200000000000002E-2</v>
      </c>
    </row>
    <row r="57" spans="1:4" x14ac:dyDescent="0.2">
      <c r="A57" s="10">
        <f t="shared" si="2"/>
        <v>1.2</v>
      </c>
      <c r="B57" s="8">
        <f t="shared" si="0"/>
        <v>9.7274868285698549E-2</v>
      </c>
      <c r="C57" s="8">
        <f t="shared" si="1"/>
        <v>5.4000000000000013E-2</v>
      </c>
    </row>
    <row r="58" spans="1:4" x14ac:dyDescent="0.2">
      <c r="A58" s="10">
        <f t="shared" si="2"/>
        <v>1.3</v>
      </c>
      <c r="B58" s="8">
        <f t="shared" si="0"/>
        <v>0.10819611822981451</v>
      </c>
      <c r="C58" s="8">
        <f t="shared" si="1"/>
        <v>4.6000000000000006E-2</v>
      </c>
    </row>
    <row r="59" spans="1:4" x14ac:dyDescent="0.2">
      <c r="A59" s="10">
        <f t="shared" si="2"/>
        <v>1.4000000000000001</v>
      </c>
      <c r="B59" s="8">
        <f t="shared" si="0"/>
        <v>0.12010661930135244</v>
      </c>
      <c r="C59" s="8">
        <f t="shared" si="1"/>
        <v>3.7999999999999999E-2</v>
      </c>
    </row>
    <row r="60" spans="1:4" x14ac:dyDescent="0.2">
      <c r="A60" s="10">
        <v>0</v>
      </c>
      <c r="B60" s="8">
        <f>$B$31*A60</f>
        <v>0</v>
      </c>
      <c r="C60" s="8"/>
      <c r="D60" s="8">
        <f t="shared" ref="D60:D70" si="3">(1-A60)*$D$3+A60*$B$31</f>
        <v>0.02</v>
      </c>
    </row>
    <row r="61" spans="1:4" x14ac:dyDescent="0.2">
      <c r="A61" s="10">
        <f t="shared" ref="A61:A70" si="4">A60+0.1</f>
        <v>0.1</v>
      </c>
      <c r="B61" s="8">
        <f t="shared" ref="B61:B70" si="5">$B$31*A61</f>
        <v>7.4710106411381861E-3</v>
      </c>
      <c r="C61" s="8"/>
      <c r="D61" s="8">
        <f t="shared" si="3"/>
        <v>2.5471010641138186E-2</v>
      </c>
    </row>
    <row r="62" spans="1:4" x14ac:dyDescent="0.2">
      <c r="A62" s="10">
        <f t="shared" si="4"/>
        <v>0.2</v>
      </c>
      <c r="B62" s="8">
        <f t="shared" si="5"/>
        <v>1.4942021282276372E-2</v>
      </c>
      <c r="C62" s="8"/>
      <c r="D62" s="8">
        <f t="shared" si="3"/>
        <v>3.0942021282276373E-2</v>
      </c>
    </row>
    <row r="63" spans="1:4" x14ac:dyDescent="0.2">
      <c r="A63" s="10">
        <f t="shared" si="4"/>
        <v>0.30000000000000004</v>
      </c>
      <c r="B63" s="8">
        <f t="shared" si="5"/>
        <v>2.241303192341456E-2</v>
      </c>
      <c r="C63" s="8"/>
      <c r="D63" s="8">
        <f t="shared" si="3"/>
        <v>3.6413031923414559E-2</v>
      </c>
    </row>
    <row r="64" spans="1:4" x14ac:dyDescent="0.2">
      <c r="A64" s="10">
        <f t="shared" si="4"/>
        <v>0.4</v>
      </c>
      <c r="B64" s="8">
        <f t="shared" si="5"/>
        <v>2.9884042564552744E-2</v>
      </c>
      <c r="C64" s="8"/>
      <c r="D64" s="8">
        <f t="shared" si="3"/>
        <v>4.1884042564552748E-2</v>
      </c>
    </row>
    <row r="65" spans="1:5" x14ac:dyDescent="0.2">
      <c r="A65" s="10">
        <f t="shared" si="4"/>
        <v>0.5</v>
      </c>
      <c r="B65" s="8">
        <f t="shared" si="5"/>
        <v>3.7355053205690929E-2</v>
      </c>
      <c r="C65" s="8"/>
      <c r="D65" s="8">
        <f t="shared" si="3"/>
        <v>4.7355053205690931E-2</v>
      </c>
    </row>
    <row r="66" spans="1:5" x14ac:dyDescent="0.2">
      <c r="A66" s="10">
        <f t="shared" si="4"/>
        <v>0.6</v>
      </c>
      <c r="B66" s="8">
        <f t="shared" si="5"/>
        <v>4.4826063846829113E-2</v>
      </c>
      <c r="C66" s="8"/>
      <c r="D66" s="8">
        <f t="shared" si="3"/>
        <v>5.2826063846829113E-2</v>
      </c>
    </row>
    <row r="67" spans="1:5" x14ac:dyDescent="0.2">
      <c r="A67" s="10">
        <f t="shared" si="4"/>
        <v>0.7</v>
      </c>
      <c r="B67" s="8">
        <f t="shared" si="5"/>
        <v>5.2297074487967297E-2</v>
      </c>
      <c r="C67" s="8"/>
      <c r="D67" s="8">
        <f t="shared" si="3"/>
        <v>5.8297074487967296E-2</v>
      </c>
    </row>
    <row r="68" spans="1:5" x14ac:dyDescent="0.2">
      <c r="A68" s="10">
        <f t="shared" si="4"/>
        <v>0.79999999999999993</v>
      </c>
      <c r="B68" s="8">
        <f t="shared" si="5"/>
        <v>5.9768085129105482E-2</v>
      </c>
      <c r="C68" s="8"/>
      <c r="D68" s="8">
        <f t="shared" si="3"/>
        <v>6.3768085129105478E-2</v>
      </c>
    </row>
    <row r="69" spans="1:5" x14ac:dyDescent="0.2">
      <c r="A69" s="10">
        <f t="shared" si="4"/>
        <v>0.89999999999999991</v>
      </c>
      <c r="B69" s="8">
        <f t="shared" si="5"/>
        <v>6.7239095770243659E-2</v>
      </c>
      <c r="D69" s="8">
        <f t="shared" si="3"/>
        <v>6.9239095770243661E-2</v>
      </c>
    </row>
    <row r="70" spans="1:5" x14ac:dyDescent="0.2">
      <c r="A70" s="10">
        <f t="shared" si="4"/>
        <v>0.99999999999999989</v>
      </c>
      <c r="B70" s="8">
        <f t="shared" si="5"/>
        <v>7.4710106411381844E-2</v>
      </c>
      <c r="D70" s="8">
        <f t="shared" si="3"/>
        <v>7.4710106411381844E-2</v>
      </c>
    </row>
    <row r="71" spans="1:5" x14ac:dyDescent="0.2">
      <c r="A71" s="10">
        <v>0</v>
      </c>
      <c r="B71" s="8">
        <f>$B$37*A71</f>
        <v>0</v>
      </c>
      <c r="E71" s="8">
        <f t="shared" ref="E71:E96" si="6">(1-A71)*$D$3+A71*$B$36</f>
        <v>0.02</v>
      </c>
    </row>
    <row r="72" spans="1:5" x14ac:dyDescent="0.2">
      <c r="A72" s="10">
        <f t="shared" ref="A72:A81" si="7">A71+0.1</f>
        <v>0.1</v>
      </c>
      <c r="B72" s="8">
        <f t="shared" ref="B72:B96" si="8">$B$37*A72</f>
        <v>8.2634543201607936E-3</v>
      </c>
      <c r="E72" s="8">
        <f t="shared" si="6"/>
        <v>2.8854943071918604E-2</v>
      </c>
    </row>
    <row r="73" spans="1:5" x14ac:dyDescent="0.2">
      <c r="A73" s="10">
        <f t="shared" si="7"/>
        <v>0.2</v>
      </c>
      <c r="B73" s="8">
        <f t="shared" si="8"/>
        <v>1.6526908640321587E-2</v>
      </c>
      <c r="E73" s="8">
        <f t="shared" si="6"/>
        <v>3.7709886143837204E-2</v>
      </c>
    </row>
    <row r="74" spans="1:5" x14ac:dyDescent="0.2">
      <c r="A74" s="10">
        <f t="shared" si="7"/>
        <v>0.30000000000000004</v>
      </c>
      <c r="B74" s="8">
        <f t="shared" si="8"/>
        <v>2.4790362960482381E-2</v>
      </c>
      <c r="E74" s="8">
        <f t="shared" si="6"/>
        <v>4.6564829215755811E-2</v>
      </c>
    </row>
    <row r="75" spans="1:5" x14ac:dyDescent="0.2">
      <c r="A75" s="10">
        <f t="shared" si="7"/>
        <v>0.4</v>
      </c>
      <c r="B75" s="8">
        <f t="shared" si="8"/>
        <v>3.3053817280643175E-2</v>
      </c>
      <c r="E75" s="8">
        <f t="shared" si="6"/>
        <v>5.5419772287674404E-2</v>
      </c>
    </row>
    <row r="76" spans="1:5" x14ac:dyDescent="0.2">
      <c r="A76" s="10">
        <f t="shared" si="7"/>
        <v>0.5</v>
      </c>
      <c r="B76" s="8">
        <f t="shared" si="8"/>
        <v>4.1317271600803965E-2</v>
      </c>
      <c r="E76" s="8">
        <f t="shared" si="6"/>
        <v>6.4274715359593004E-2</v>
      </c>
    </row>
    <row r="77" spans="1:5" x14ac:dyDescent="0.2">
      <c r="A77" s="10">
        <f t="shared" si="7"/>
        <v>0.6</v>
      </c>
      <c r="B77" s="8">
        <f t="shared" si="8"/>
        <v>4.9580725920964755E-2</v>
      </c>
      <c r="E77" s="8">
        <f t="shared" si="6"/>
        <v>7.3129658431511618E-2</v>
      </c>
    </row>
    <row r="78" spans="1:5" x14ac:dyDescent="0.2">
      <c r="A78" s="10">
        <f t="shared" si="7"/>
        <v>0.7</v>
      </c>
      <c r="B78" s="8">
        <f t="shared" si="8"/>
        <v>5.7844180241125545E-2</v>
      </c>
      <c r="E78" s="8">
        <f t="shared" si="6"/>
        <v>8.1984601503430218E-2</v>
      </c>
    </row>
    <row r="79" spans="1:5" x14ac:dyDescent="0.2">
      <c r="A79" s="10">
        <f t="shared" si="7"/>
        <v>0.79999999999999993</v>
      </c>
      <c r="B79" s="8">
        <f t="shared" si="8"/>
        <v>6.6107634561286335E-2</v>
      </c>
      <c r="E79" s="8">
        <f t="shared" si="6"/>
        <v>9.0839544575348805E-2</v>
      </c>
    </row>
    <row r="80" spans="1:5" x14ac:dyDescent="0.2">
      <c r="A80" s="10">
        <f t="shared" si="7"/>
        <v>0.89999999999999991</v>
      </c>
      <c r="B80" s="8">
        <f t="shared" si="8"/>
        <v>7.4371088881447125E-2</v>
      </c>
      <c r="E80" s="8">
        <f t="shared" si="6"/>
        <v>9.9694487647267405E-2</v>
      </c>
    </row>
    <row r="81" spans="1:5" x14ac:dyDescent="0.2">
      <c r="A81" s="22">
        <f t="shared" si="7"/>
        <v>0.99999999999999989</v>
      </c>
      <c r="B81" s="8">
        <f t="shared" si="8"/>
        <v>8.2634543201607916E-2</v>
      </c>
      <c r="E81" s="8">
        <f t="shared" si="6"/>
        <v>0.108549430719186</v>
      </c>
    </row>
    <row r="82" spans="1:5" x14ac:dyDescent="0.2">
      <c r="A82" s="22">
        <f t="shared" ref="A82:A96" si="9">A81+0.05</f>
        <v>1.0499999999999998</v>
      </c>
      <c r="B82" s="8">
        <f t="shared" si="8"/>
        <v>8.6766270361688311E-2</v>
      </c>
      <c r="E82" s="8">
        <f t="shared" si="6"/>
        <v>0.1129769022551453</v>
      </c>
    </row>
    <row r="83" spans="1:5" x14ac:dyDescent="0.2">
      <c r="A83" s="22">
        <f t="shared" si="9"/>
        <v>1.0999999999999999</v>
      </c>
      <c r="B83" s="8">
        <f t="shared" si="8"/>
        <v>9.0897997521768706E-2</v>
      </c>
      <c r="E83" s="8">
        <f t="shared" si="6"/>
        <v>0.1174043737911046</v>
      </c>
    </row>
    <row r="84" spans="1:5" x14ac:dyDescent="0.2">
      <c r="A84" s="22">
        <f t="shared" si="9"/>
        <v>1.1499999999999999</v>
      </c>
      <c r="B84" s="8">
        <f t="shared" si="8"/>
        <v>9.5029724681849115E-2</v>
      </c>
      <c r="E84" s="8">
        <f t="shared" si="6"/>
        <v>0.12183184532706391</v>
      </c>
    </row>
    <row r="85" spans="1:5" x14ac:dyDescent="0.2">
      <c r="A85" s="22">
        <f t="shared" si="9"/>
        <v>1.2</v>
      </c>
      <c r="B85" s="8">
        <f t="shared" si="8"/>
        <v>9.916145184192951E-2</v>
      </c>
      <c r="E85" s="8">
        <f t="shared" si="6"/>
        <v>0.12625931686302322</v>
      </c>
    </row>
    <row r="86" spans="1:5" x14ac:dyDescent="0.2">
      <c r="A86" s="22">
        <f t="shared" si="9"/>
        <v>1.25</v>
      </c>
      <c r="B86" s="8">
        <f t="shared" si="8"/>
        <v>0.1032931790020099</v>
      </c>
      <c r="E86" s="8">
        <f t="shared" si="6"/>
        <v>0.13068678839898251</v>
      </c>
    </row>
    <row r="87" spans="1:5" x14ac:dyDescent="0.2">
      <c r="A87" s="22">
        <f t="shared" si="9"/>
        <v>1.3</v>
      </c>
      <c r="B87" s="8">
        <f t="shared" si="8"/>
        <v>0.10742490616209031</v>
      </c>
      <c r="E87" s="8">
        <f t="shared" si="6"/>
        <v>0.13511425993494183</v>
      </c>
    </row>
    <row r="88" spans="1:5" x14ac:dyDescent="0.2">
      <c r="A88" s="22">
        <f t="shared" si="9"/>
        <v>1.35</v>
      </c>
      <c r="B88" s="8">
        <f t="shared" si="8"/>
        <v>0.11155663332217071</v>
      </c>
      <c r="E88" s="8">
        <f t="shared" si="6"/>
        <v>0.13954173147090113</v>
      </c>
    </row>
    <row r="89" spans="1:5" x14ac:dyDescent="0.2">
      <c r="A89" s="22">
        <f t="shared" si="9"/>
        <v>1.4000000000000001</v>
      </c>
      <c r="B89" s="8">
        <f t="shared" si="8"/>
        <v>0.11568836048225112</v>
      </c>
      <c r="E89" s="8">
        <f t="shared" si="6"/>
        <v>0.14396920300686045</v>
      </c>
    </row>
    <row r="90" spans="1:5" x14ac:dyDescent="0.2">
      <c r="A90" s="22">
        <f t="shared" si="9"/>
        <v>1.4500000000000002</v>
      </c>
      <c r="B90" s="8">
        <f t="shared" si="8"/>
        <v>0.11982008764233151</v>
      </c>
      <c r="E90" s="8">
        <f t="shared" si="6"/>
        <v>0.14839667454281974</v>
      </c>
    </row>
    <row r="91" spans="1:5" x14ac:dyDescent="0.2">
      <c r="A91" s="22">
        <f t="shared" si="9"/>
        <v>1.5000000000000002</v>
      </c>
      <c r="B91" s="8">
        <f t="shared" si="8"/>
        <v>0.12395181480241191</v>
      </c>
      <c r="E91" s="8">
        <f t="shared" si="6"/>
        <v>0.15282414607877903</v>
      </c>
    </row>
    <row r="92" spans="1:5" x14ac:dyDescent="0.2">
      <c r="A92" s="22">
        <f t="shared" si="9"/>
        <v>1.5500000000000003</v>
      </c>
      <c r="B92" s="8">
        <f t="shared" si="8"/>
        <v>0.1280835419624923</v>
      </c>
      <c r="E92" s="8">
        <f t="shared" si="6"/>
        <v>0.15725161761473835</v>
      </c>
    </row>
    <row r="93" spans="1:5" x14ac:dyDescent="0.2">
      <c r="A93" s="22">
        <f t="shared" si="9"/>
        <v>1.6000000000000003</v>
      </c>
      <c r="B93" s="8">
        <f t="shared" si="8"/>
        <v>0.13221526912257273</v>
      </c>
      <c r="E93" s="8">
        <f t="shared" si="6"/>
        <v>0.16167908915069765</v>
      </c>
    </row>
    <row r="94" spans="1:5" x14ac:dyDescent="0.2">
      <c r="A94" s="22">
        <f t="shared" si="9"/>
        <v>1.6500000000000004</v>
      </c>
      <c r="B94" s="8">
        <f t="shared" si="8"/>
        <v>0.13634699628265312</v>
      </c>
      <c r="E94" s="8">
        <f t="shared" si="6"/>
        <v>0.16610656068665697</v>
      </c>
    </row>
    <row r="95" spans="1:5" x14ac:dyDescent="0.2">
      <c r="A95" s="22">
        <f t="shared" si="9"/>
        <v>1.7000000000000004</v>
      </c>
      <c r="B95" s="8">
        <f t="shared" si="8"/>
        <v>0.14047872344273352</v>
      </c>
      <c r="E95" s="8">
        <f t="shared" si="6"/>
        <v>0.17053403222261626</v>
      </c>
    </row>
    <row r="96" spans="1:5" x14ac:dyDescent="0.2">
      <c r="A96" s="22">
        <f t="shared" si="9"/>
        <v>1.7500000000000004</v>
      </c>
      <c r="B96" s="8">
        <f t="shared" si="8"/>
        <v>0.14461045060281391</v>
      </c>
      <c r="E96" s="8">
        <f t="shared" si="6"/>
        <v>0.17496150375857555</v>
      </c>
    </row>
  </sheetData>
  <mergeCells count="3">
    <mergeCell ref="A1:E1"/>
    <mergeCell ref="C31:E31"/>
    <mergeCell ref="C37:E37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79"/>
  <sheetViews>
    <sheetView topLeftCell="A7" workbookViewId="0">
      <selection activeCell="E31" sqref="E31"/>
    </sheetView>
  </sheetViews>
  <sheetFormatPr defaultRowHeight="12.75" x14ac:dyDescent="0.2"/>
  <cols>
    <col min="1" max="1" width="44.140625" customWidth="1"/>
    <col min="3" max="3" width="18.140625" bestFit="1" customWidth="1"/>
    <col min="5" max="5" width="14.140625" customWidth="1"/>
    <col min="6" max="6" width="12.140625" customWidth="1"/>
  </cols>
  <sheetData>
    <row r="1" spans="1:7" ht="18" x14ac:dyDescent="0.25">
      <c r="A1" s="82" t="s">
        <v>32</v>
      </c>
      <c r="B1" s="82"/>
      <c r="C1" s="82"/>
      <c r="D1" s="82"/>
      <c r="E1" s="82"/>
      <c r="F1" s="25"/>
      <c r="G1" s="25"/>
    </row>
    <row r="2" spans="1:7" s="41" customFormat="1" ht="14.25" x14ac:dyDescent="0.25">
      <c r="A2" s="42" t="s">
        <v>72</v>
      </c>
      <c r="B2" s="44">
        <v>0.02</v>
      </c>
      <c r="C2" s="4"/>
      <c r="D2" s="4"/>
      <c r="E2" s="4"/>
      <c r="F2" s="43"/>
      <c r="G2" s="43"/>
    </row>
    <row r="3" spans="1:7" ht="16.5" customHeight="1" x14ac:dyDescent="0.2">
      <c r="A3" s="2" t="s">
        <v>57</v>
      </c>
      <c r="B3" s="14" t="s">
        <v>13</v>
      </c>
      <c r="C3" s="4"/>
    </row>
    <row r="4" spans="1:7" x14ac:dyDescent="0.2">
      <c r="A4" t="s">
        <v>35</v>
      </c>
      <c r="B4" s="8">
        <f>'Page 356'!B9</f>
        <v>0.51813207246582693</v>
      </c>
      <c r="C4" s="13"/>
    </row>
    <row r="5" spans="1:7" x14ac:dyDescent="0.2">
      <c r="A5" t="s">
        <v>36</v>
      </c>
      <c r="B5" s="8">
        <f>1-B4</f>
        <v>0.48186792753417307</v>
      </c>
      <c r="C5" s="13"/>
    </row>
    <row r="6" spans="1:7" x14ac:dyDescent="0.2">
      <c r="A6" s="34" t="s">
        <v>37</v>
      </c>
      <c r="B6" s="11">
        <f>B4*G20+B5*H20</f>
        <v>0.10854943420273386</v>
      </c>
    </row>
    <row r="7" spans="1:7" x14ac:dyDescent="0.2">
      <c r="A7" s="37" t="s">
        <v>38</v>
      </c>
      <c r="B7" s="11">
        <f>SQRT(B4^2*G21+B5^2*H21+2*B4*B5*G23)</f>
        <v>8.2634546452463237E-2</v>
      </c>
    </row>
    <row r="9" spans="1:7" x14ac:dyDescent="0.2">
      <c r="A9" s="2" t="s">
        <v>44</v>
      </c>
      <c r="B9" s="12"/>
    </row>
    <row r="10" spans="1:7" x14ac:dyDescent="0.2">
      <c r="A10" s="34" t="s">
        <v>12</v>
      </c>
      <c r="B10" s="27">
        <v>0.5</v>
      </c>
    </row>
    <row r="11" spans="1:7" x14ac:dyDescent="0.2">
      <c r="A11" s="34" t="s">
        <v>34</v>
      </c>
      <c r="B11" s="27">
        <f>1-B10</f>
        <v>0.5</v>
      </c>
    </row>
    <row r="12" spans="1:7" x14ac:dyDescent="0.2">
      <c r="B12" s="12"/>
    </row>
    <row r="13" spans="1:7" x14ac:dyDescent="0.2">
      <c r="A13" s="2" t="s">
        <v>45</v>
      </c>
    </row>
    <row r="14" spans="1:7" x14ac:dyDescent="0.2">
      <c r="A14" s="34" t="s">
        <v>4</v>
      </c>
      <c r="B14" s="16">
        <f>B10*B2+B11*B6</f>
        <v>6.4274717101366924E-2</v>
      </c>
      <c r="C14" t="e">
        <f ca="1">getformula(B14)</f>
        <v>#NAME?</v>
      </c>
    </row>
    <row r="15" spans="1:7" x14ac:dyDescent="0.2">
      <c r="A15" s="34" t="s">
        <v>5</v>
      </c>
      <c r="B15" s="16">
        <f>B11*B7</f>
        <v>4.1317273226231618E-2</v>
      </c>
      <c r="C15" t="e">
        <f ca="1">getformula(B15)</f>
        <v>#NAME?</v>
      </c>
    </row>
    <row r="16" spans="1:7" x14ac:dyDescent="0.2">
      <c r="B16" s="1"/>
    </row>
    <row r="17" spans="1:9" ht="15.75" x14ac:dyDescent="0.3">
      <c r="A17" s="41" t="s">
        <v>73</v>
      </c>
      <c r="B17" s="7">
        <f>B2+B15*(B6-B2)/B7</f>
        <v>6.4274717101366924E-2</v>
      </c>
      <c r="C17" t="e">
        <f ca="1">getformula(B17)</f>
        <v>#NAME?</v>
      </c>
    </row>
    <row r="18" spans="1:9" x14ac:dyDescent="0.2">
      <c r="A18" s="2"/>
    </row>
    <row r="19" spans="1:9" ht="27" x14ac:dyDescent="0.25">
      <c r="B19" s="5"/>
      <c r="F19" s="3"/>
      <c r="G19" s="4" t="s">
        <v>26</v>
      </c>
      <c r="H19" s="4" t="s">
        <v>27</v>
      </c>
      <c r="I19" s="9" t="s">
        <v>41</v>
      </c>
    </row>
    <row r="20" spans="1:9" x14ac:dyDescent="0.2">
      <c r="B20" s="1"/>
      <c r="F20" t="s">
        <v>0</v>
      </c>
      <c r="G20" s="8">
        <v>7.0000000000000007E-2</v>
      </c>
      <c r="H20" s="8">
        <v>0.15</v>
      </c>
      <c r="I20" s="8">
        <f>B2</f>
        <v>0.02</v>
      </c>
    </row>
    <row r="21" spans="1:9" x14ac:dyDescent="0.2">
      <c r="B21" s="1"/>
      <c r="F21" t="s">
        <v>2</v>
      </c>
      <c r="G21" s="23">
        <v>6.4000000000000003E-3</v>
      </c>
      <c r="H21" s="26">
        <v>1.9599999999999999E-2</v>
      </c>
      <c r="I21" s="8"/>
    </row>
    <row r="22" spans="1:9" x14ac:dyDescent="0.2">
      <c r="B22" s="1"/>
      <c r="F22" t="s">
        <v>14</v>
      </c>
      <c r="G22" s="8">
        <f>SQRT(G21)</f>
        <v>0.08</v>
      </c>
      <c r="H22" s="8">
        <f>SQRT(H21)</f>
        <v>0.13999999999999999</v>
      </c>
      <c r="I22" s="8"/>
    </row>
    <row r="23" spans="1:9" x14ac:dyDescent="0.2">
      <c r="B23" s="1"/>
      <c r="F23" t="s">
        <v>33</v>
      </c>
      <c r="G23" s="23">
        <v>1.1199999999998633E-3</v>
      </c>
      <c r="H23" s="8"/>
      <c r="I23" s="8"/>
    </row>
    <row r="24" spans="1:9" x14ac:dyDescent="0.2">
      <c r="B24" s="1"/>
      <c r="F24" t="s">
        <v>19</v>
      </c>
      <c r="G24">
        <f>G23/(G22*H22)</f>
        <v>9.9999999999987793E-2</v>
      </c>
    </row>
    <row r="26" spans="1:9" x14ac:dyDescent="0.2">
      <c r="B26" s="1"/>
    </row>
    <row r="27" spans="1:9" x14ac:dyDescent="0.2">
      <c r="B27" s="1"/>
    </row>
    <row r="29" spans="1:9" x14ac:dyDescent="0.2">
      <c r="B29" s="1"/>
    </row>
    <row r="30" spans="1:9" x14ac:dyDescent="0.2">
      <c r="B30" s="1"/>
    </row>
    <row r="32" spans="1:9" x14ac:dyDescent="0.2">
      <c r="B32" s="1"/>
    </row>
    <row r="40" spans="2:5" ht="38.25" x14ac:dyDescent="0.2">
      <c r="B40" s="9" t="s">
        <v>20</v>
      </c>
      <c r="C40" s="9" t="s">
        <v>1</v>
      </c>
      <c r="D40" s="9" t="s">
        <v>3</v>
      </c>
      <c r="E40" s="9" t="s">
        <v>39</v>
      </c>
    </row>
    <row r="41" spans="2:5" x14ac:dyDescent="0.2">
      <c r="B41" s="10">
        <v>-0.3</v>
      </c>
      <c r="C41" s="8">
        <f t="shared" ref="C41:C58" si="0">SQRT(B41^2*$G$21+(1-B41)^2*$H$21+2*B41*(1-B41)*$G$23)</f>
        <v>0.18118057291001183</v>
      </c>
      <c r="D41" s="8">
        <f t="shared" ref="D41:D58" si="1">B41*$G$20+(1-B41)*$H$20</f>
        <v>0.17400000000000002</v>
      </c>
    </row>
    <row r="42" spans="2:5" x14ac:dyDescent="0.2">
      <c r="B42" s="10">
        <f t="shared" ref="B42:B48" si="2">B41+step</f>
        <v>-0.19999999999999998</v>
      </c>
      <c r="C42" s="8">
        <f t="shared" si="0"/>
        <v>0.16715980378069384</v>
      </c>
      <c r="D42" s="8">
        <f t="shared" si="1"/>
        <v>0.16599999999999998</v>
      </c>
    </row>
    <row r="43" spans="2:5" x14ac:dyDescent="0.2">
      <c r="B43" s="10">
        <f t="shared" si="2"/>
        <v>-9.9999999999999978E-2</v>
      </c>
      <c r="C43" s="8">
        <f t="shared" si="0"/>
        <v>0.1534066491388168</v>
      </c>
      <c r="D43" s="8">
        <f t="shared" si="1"/>
        <v>0.158</v>
      </c>
    </row>
    <row r="44" spans="2:5" x14ac:dyDescent="0.2">
      <c r="B44" s="10">
        <f t="shared" si="2"/>
        <v>0</v>
      </c>
      <c r="C44" s="8">
        <f t="shared" si="0"/>
        <v>0.13999999999999999</v>
      </c>
      <c r="D44" s="8">
        <f t="shared" si="1"/>
        <v>0.15</v>
      </c>
    </row>
    <row r="45" spans="2:5" x14ac:dyDescent="0.2">
      <c r="B45" s="10">
        <f t="shared" si="2"/>
        <v>0.1</v>
      </c>
      <c r="C45" s="8">
        <f t="shared" si="0"/>
        <v>0.12704959661486526</v>
      </c>
      <c r="D45" s="8">
        <f t="shared" si="1"/>
        <v>0.14200000000000002</v>
      </c>
    </row>
    <row r="46" spans="2:5" x14ac:dyDescent="0.2">
      <c r="B46" s="10">
        <f t="shared" si="2"/>
        <v>0.2</v>
      </c>
      <c r="C46" s="8">
        <f t="shared" si="0"/>
        <v>0.11471006930518331</v>
      </c>
      <c r="D46" s="8">
        <f t="shared" si="1"/>
        <v>0.13400000000000001</v>
      </c>
    </row>
    <row r="47" spans="2:5" x14ac:dyDescent="0.2">
      <c r="B47" s="10">
        <f t="shared" si="2"/>
        <v>0.30000000000000004</v>
      </c>
      <c r="C47" s="8">
        <f t="shared" si="0"/>
        <v>0.10320077519088672</v>
      </c>
      <c r="D47" s="8">
        <f t="shared" si="1"/>
        <v>0.126</v>
      </c>
    </row>
    <row r="48" spans="2:5" x14ac:dyDescent="0.2">
      <c r="B48" s="10">
        <f t="shared" si="2"/>
        <v>0.4</v>
      </c>
      <c r="C48" s="8">
        <f t="shared" si="0"/>
        <v>9.2831029295165818E-2</v>
      </c>
      <c r="D48" s="8">
        <f t="shared" si="1"/>
        <v>0.11799999999999999</v>
      </c>
    </row>
    <row r="49" spans="2:5" x14ac:dyDescent="0.2">
      <c r="B49" s="10">
        <v>0.5181</v>
      </c>
      <c r="C49" s="8">
        <f t="shared" si="0"/>
        <v>8.2636940974360445E-2</v>
      </c>
      <c r="D49" s="8">
        <f t="shared" si="1"/>
        <v>0.10855200000000001</v>
      </c>
    </row>
    <row r="50" spans="2:5" x14ac:dyDescent="0.2">
      <c r="B50" s="10">
        <f t="shared" ref="B50:B58" si="3">B49+step</f>
        <v>0.61809999999999998</v>
      </c>
      <c r="C50" s="8">
        <f t="shared" si="0"/>
        <v>7.6370643663648236E-2</v>
      </c>
      <c r="D50" s="8">
        <f t="shared" si="1"/>
        <v>0.100552</v>
      </c>
    </row>
    <row r="51" spans="2:5" x14ac:dyDescent="0.2">
      <c r="B51" s="10">
        <f t="shared" si="3"/>
        <v>0.71809999999999996</v>
      </c>
      <c r="C51" s="8">
        <f t="shared" si="0"/>
        <v>7.2878573076041661E-2</v>
      </c>
      <c r="D51" s="8">
        <f t="shared" si="1"/>
        <v>9.2551999999999995E-2</v>
      </c>
    </row>
    <row r="52" spans="2:5" x14ac:dyDescent="0.2">
      <c r="B52" s="10">
        <f t="shared" si="3"/>
        <v>0.81809999999999994</v>
      </c>
      <c r="C52" s="8">
        <f t="shared" si="0"/>
        <v>7.2562370507033194E-2</v>
      </c>
      <c r="D52" s="8">
        <f t="shared" si="1"/>
        <v>8.4552000000000002E-2</v>
      </c>
    </row>
    <row r="53" spans="2:5" x14ac:dyDescent="0.2">
      <c r="B53" s="10">
        <f t="shared" si="3"/>
        <v>0.91809999999999992</v>
      </c>
      <c r="C53" s="8">
        <f t="shared" si="0"/>
        <v>7.5461969319651212E-2</v>
      </c>
      <c r="D53" s="8">
        <f t="shared" si="1"/>
        <v>7.6552000000000023E-2</v>
      </c>
    </row>
    <row r="54" spans="2:5" x14ac:dyDescent="0.2">
      <c r="B54" s="10">
        <f t="shared" si="3"/>
        <v>1.0181</v>
      </c>
      <c r="C54" s="8">
        <f t="shared" si="0"/>
        <v>8.1233736917613264E-2</v>
      </c>
      <c r="D54" s="8">
        <f t="shared" si="1"/>
        <v>6.8552000000000016E-2</v>
      </c>
    </row>
    <row r="55" spans="2:5" x14ac:dyDescent="0.2">
      <c r="B55" s="10">
        <f t="shared" si="3"/>
        <v>1.1181000000000001</v>
      </c>
      <c r="C55" s="8">
        <f t="shared" si="0"/>
        <v>8.9322624309858017E-2</v>
      </c>
      <c r="D55" s="8">
        <f t="shared" si="1"/>
        <v>6.0552000000000009E-2</v>
      </c>
    </row>
    <row r="56" spans="2:5" x14ac:dyDescent="0.2">
      <c r="B56" s="10">
        <f t="shared" si="3"/>
        <v>1.2181000000000002</v>
      </c>
      <c r="C56" s="8">
        <f t="shared" si="0"/>
        <v>9.9163210988753678E-2</v>
      </c>
      <c r="D56" s="8">
        <f t="shared" si="1"/>
        <v>5.2551999999999995E-2</v>
      </c>
    </row>
    <row r="57" spans="2:5" x14ac:dyDescent="0.2">
      <c r="B57" s="10">
        <f t="shared" si="3"/>
        <v>1.3181000000000003</v>
      </c>
      <c r="C57" s="8">
        <f t="shared" si="0"/>
        <v>0.11028759501231371</v>
      </c>
      <c r="D57" s="8">
        <f t="shared" si="1"/>
        <v>4.4551999999999987E-2</v>
      </c>
    </row>
    <row r="58" spans="2:5" x14ac:dyDescent="0.2">
      <c r="B58" s="10">
        <f t="shared" si="3"/>
        <v>1.4181000000000004</v>
      </c>
      <c r="C58" s="8">
        <f t="shared" si="0"/>
        <v>0.12234608622101556</v>
      </c>
      <c r="D58" s="8">
        <f t="shared" si="1"/>
        <v>3.6551999999999987E-2</v>
      </c>
    </row>
    <row r="59" spans="2:5" x14ac:dyDescent="0.2">
      <c r="B59" s="10">
        <v>0</v>
      </c>
      <c r="C59" s="8">
        <f t="shared" ref="C59:C79" si="4">B59*$B$15</f>
        <v>0</v>
      </c>
      <c r="E59" s="8">
        <f t="shared" ref="E59:E79" si="5">B59*$B$14+(1-B59)*$I$20</f>
        <v>0.02</v>
      </c>
    </row>
    <row r="60" spans="2:5" x14ac:dyDescent="0.2">
      <c r="B60" s="10">
        <f t="shared" ref="B60:B69" si="6">B59+0.1</f>
        <v>0.1</v>
      </c>
      <c r="C60" s="8">
        <f t="shared" si="4"/>
        <v>4.1317273226231617E-3</v>
      </c>
      <c r="E60" s="8">
        <f t="shared" si="5"/>
        <v>2.4427471710136695E-2</v>
      </c>
    </row>
    <row r="61" spans="2:5" x14ac:dyDescent="0.2">
      <c r="B61" s="10">
        <f t="shared" si="6"/>
        <v>0.2</v>
      </c>
      <c r="C61" s="8">
        <f t="shared" si="4"/>
        <v>8.2634546452463233E-3</v>
      </c>
      <c r="E61" s="8">
        <f t="shared" si="5"/>
        <v>2.8854943420273386E-2</v>
      </c>
    </row>
    <row r="62" spans="2:5" x14ac:dyDescent="0.2">
      <c r="B62" s="10">
        <f t="shared" si="6"/>
        <v>0.30000000000000004</v>
      </c>
      <c r="C62" s="8">
        <f t="shared" si="4"/>
        <v>1.2395181967869488E-2</v>
      </c>
      <c r="E62" s="8">
        <f t="shared" si="5"/>
        <v>3.3282415130410081E-2</v>
      </c>
    </row>
    <row r="63" spans="2:5" x14ac:dyDescent="0.2">
      <c r="B63" s="10">
        <f t="shared" si="6"/>
        <v>0.4</v>
      </c>
      <c r="C63" s="8">
        <f t="shared" si="4"/>
        <v>1.6526909290492647E-2</v>
      </c>
      <c r="E63" s="8">
        <f t="shared" si="5"/>
        <v>3.7709886840546769E-2</v>
      </c>
    </row>
    <row r="64" spans="2:5" x14ac:dyDescent="0.2">
      <c r="B64" s="10">
        <f t="shared" si="6"/>
        <v>0.5</v>
      </c>
      <c r="C64" s="8">
        <f t="shared" si="4"/>
        <v>2.0658636613115809E-2</v>
      </c>
      <c r="E64" s="8">
        <f t="shared" si="5"/>
        <v>4.2137358550683464E-2</v>
      </c>
    </row>
    <row r="65" spans="2:5" x14ac:dyDescent="0.2">
      <c r="B65" s="10">
        <f t="shared" si="6"/>
        <v>0.6</v>
      </c>
      <c r="C65" s="8">
        <f t="shared" si="4"/>
        <v>2.4790363935738972E-2</v>
      </c>
      <c r="E65" s="8">
        <f t="shared" si="5"/>
        <v>4.6564830260820152E-2</v>
      </c>
    </row>
    <row r="66" spans="2:5" x14ac:dyDescent="0.2">
      <c r="B66" s="10">
        <f t="shared" si="6"/>
        <v>0.7</v>
      </c>
      <c r="C66" s="8">
        <f t="shared" si="4"/>
        <v>2.8922091258362131E-2</v>
      </c>
      <c r="E66" s="8">
        <f t="shared" si="5"/>
        <v>5.099230197095684E-2</v>
      </c>
    </row>
    <row r="67" spans="2:5" x14ac:dyDescent="0.2">
      <c r="B67" s="10">
        <f t="shared" si="6"/>
        <v>0.79999999999999993</v>
      </c>
      <c r="C67" s="8">
        <f t="shared" si="4"/>
        <v>3.3053818580985293E-2</v>
      </c>
      <c r="E67" s="8">
        <f t="shared" si="5"/>
        <v>5.5419773681093541E-2</v>
      </c>
    </row>
    <row r="68" spans="2:5" x14ac:dyDescent="0.2">
      <c r="B68" s="10">
        <f t="shared" si="6"/>
        <v>0.89999999999999991</v>
      </c>
      <c r="C68" s="8">
        <f t="shared" si="4"/>
        <v>3.7185545903608452E-2</v>
      </c>
      <c r="E68" s="8">
        <f t="shared" si="5"/>
        <v>5.9847245391230229E-2</v>
      </c>
    </row>
    <row r="69" spans="2:5" x14ac:dyDescent="0.2">
      <c r="B69" s="22">
        <f t="shared" si="6"/>
        <v>0.99999999999999989</v>
      </c>
      <c r="C69" s="8">
        <f t="shared" si="4"/>
        <v>4.1317273226231611E-2</v>
      </c>
      <c r="E69" s="8">
        <f t="shared" si="5"/>
        <v>6.427471710136691E-2</v>
      </c>
    </row>
    <row r="70" spans="2:5" x14ac:dyDescent="0.2">
      <c r="B70" s="22">
        <f t="shared" ref="B70:B79" si="7">B69+0.25</f>
        <v>1.25</v>
      </c>
      <c r="C70" s="8">
        <f t="shared" si="4"/>
        <v>5.1646591532789526E-2</v>
      </c>
      <c r="E70" s="8">
        <f t="shared" si="5"/>
        <v>7.5343396376708643E-2</v>
      </c>
    </row>
    <row r="71" spans="2:5" x14ac:dyDescent="0.2">
      <c r="B71" s="22">
        <f t="shared" si="7"/>
        <v>1.5</v>
      </c>
      <c r="C71" s="8">
        <f t="shared" si="4"/>
        <v>6.1975909839347428E-2</v>
      </c>
      <c r="E71" s="8">
        <f t="shared" si="5"/>
        <v>8.6412075652050391E-2</v>
      </c>
    </row>
    <row r="72" spans="2:5" x14ac:dyDescent="0.2">
      <c r="B72" s="22">
        <f t="shared" si="7"/>
        <v>1.75</v>
      </c>
      <c r="C72" s="8">
        <f t="shared" si="4"/>
        <v>7.2305228145905329E-2</v>
      </c>
      <c r="E72" s="8">
        <f t="shared" si="5"/>
        <v>9.7480754927392124E-2</v>
      </c>
    </row>
    <row r="73" spans="2:5" x14ac:dyDescent="0.2">
      <c r="B73" s="22">
        <f t="shared" si="7"/>
        <v>2</v>
      </c>
      <c r="C73" s="8">
        <f t="shared" si="4"/>
        <v>8.2634546452463237E-2</v>
      </c>
      <c r="E73" s="8">
        <f t="shared" si="5"/>
        <v>0.10854943420273384</v>
      </c>
    </row>
    <row r="74" spans="2:5" x14ac:dyDescent="0.2">
      <c r="B74" s="22">
        <f t="shared" si="7"/>
        <v>2.25</v>
      </c>
      <c r="C74" s="8">
        <f t="shared" si="4"/>
        <v>9.2963864759021145E-2</v>
      </c>
      <c r="E74" s="8">
        <f t="shared" si="5"/>
        <v>0.11961811347807558</v>
      </c>
    </row>
    <row r="75" spans="2:5" x14ac:dyDescent="0.2">
      <c r="B75" s="22">
        <f t="shared" si="7"/>
        <v>2.5</v>
      </c>
      <c r="C75" s="8">
        <f t="shared" si="4"/>
        <v>0.10329318306557905</v>
      </c>
      <c r="E75" s="8">
        <f t="shared" si="5"/>
        <v>0.1306867927534173</v>
      </c>
    </row>
    <row r="76" spans="2:5" x14ac:dyDescent="0.2">
      <c r="B76" s="22">
        <f t="shared" si="7"/>
        <v>2.75</v>
      </c>
      <c r="C76" s="8">
        <f t="shared" si="4"/>
        <v>0.11362250137213695</v>
      </c>
      <c r="E76" s="8">
        <f t="shared" si="5"/>
        <v>0.14175547202875904</v>
      </c>
    </row>
    <row r="77" spans="2:5" x14ac:dyDescent="0.2">
      <c r="B77" s="22">
        <f t="shared" si="7"/>
        <v>3</v>
      </c>
      <c r="C77" s="8">
        <f t="shared" si="4"/>
        <v>0.12395181967869486</v>
      </c>
      <c r="E77" s="8">
        <f t="shared" si="5"/>
        <v>0.15282415130410076</v>
      </c>
    </row>
    <row r="78" spans="2:5" x14ac:dyDescent="0.2">
      <c r="B78" s="22">
        <f t="shared" si="7"/>
        <v>3.25</v>
      </c>
      <c r="C78" s="8">
        <f t="shared" si="4"/>
        <v>0.13428113798525276</v>
      </c>
      <c r="E78" s="8">
        <f t="shared" si="5"/>
        <v>0.16389283057944248</v>
      </c>
    </row>
    <row r="79" spans="2:5" x14ac:dyDescent="0.2">
      <c r="B79" s="22">
        <f t="shared" si="7"/>
        <v>3.5</v>
      </c>
      <c r="C79" s="8">
        <f t="shared" si="4"/>
        <v>0.14461045629181066</v>
      </c>
      <c r="E79" s="8">
        <f t="shared" si="5"/>
        <v>0.17496150985478426</v>
      </c>
    </row>
  </sheetData>
  <mergeCells count="1">
    <mergeCell ref="A1:E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25"/>
  <sheetViews>
    <sheetView workbookViewId="0">
      <selection activeCell="E18" sqref="E18"/>
    </sheetView>
  </sheetViews>
  <sheetFormatPr defaultRowHeight="12.75" x14ac:dyDescent="0.2"/>
  <cols>
    <col min="1" max="1" width="44.140625" customWidth="1"/>
    <col min="3" max="3" width="18.140625" bestFit="1" customWidth="1"/>
    <col min="5" max="5" width="14.140625" customWidth="1"/>
    <col min="6" max="6" width="12.140625" customWidth="1"/>
  </cols>
  <sheetData>
    <row r="1" spans="1:7" ht="18" x14ac:dyDescent="0.25">
      <c r="A1" s="82" t="s">
        <v>32</v>
      </c>
      <c r="B1" s="82"/>
      <c r="C1" s="82"/>
      <c r="D1" s="82"/>
      <c r="E1" s="82"/>
      <c r="F1" s="25"/>
      <c r="G1" s="25"/>
    </row>
    <row r="2" spans="1:7" ht="16.5" customHeight="1" x14ac:dyDescent="0.2">
      <c r="A2" s="2" t="s">
        <v>57</v>
      </c>
      <c r="B2" s="14" t="s">
        <v>13</v>
      </c>
      <c r="C2" s="4"/>
    </row>
    <row r="3" spans="1:7" x14ac:dyDescent="0.2">
      <c r="A3" t="s">
        <v>35</v>
      </c>
      <c r="B3" s="8">
        <f>'Page 356'!B9</f>
        <v>0.51813207246582693</v>
      </c>
      <c r="C3" s="13"/>
    </row>
    <row r="4" spans="1:7" x14ac:dyDescent="0.2">
      <c r="A4" t="s">
        <v>36</v>
      </c>
      <c r="B4" s="8">
        <f>1-B3</f>
        <v>0.48186792753417307</v>
      </c>
      <c r="C4" s="13"/>
    </row>
    <row r="5" spans="1:7" x14ac:dyDescent="0.2">
      <c r="A5" s="34" t="s">
        <v>37</v>
      </c>
      <c r="B5" s="11">
        <f>B3*B19+B4*C19</f>
        <v>0.10854943420273386</v>
      </c>
      <c r="C5" t="e">
        <f ca="1">getformula(B5)</f>
        <v>#NAME?</v>
      </c>
    </row>
    <row r="6" spans="1:7" x14ac:dyDescent="0.2">
      <c r="A6" s="37" t="s">
        <v>38</v>
      </c>
      <c r="B6" s="11">
        <f>SQRT(B3^2*B20+B4^2*C20+2*B3*B4*B22)</f>
        <v>8.2634546452463237E-2</v>
      </c>
      <c r="C6" t="e">
        <f ca="1">getformula(B6)</f>
        <v>#NAME?</v>
      </c>
    </row>
    <row r="8" spans="1:7" x14ac:dyDescent="0.2">
      <c r="A8" s="2" t="s">
        <v>44</v>
      </c>
      <c r="B8" s="12"/>
    </row>
    <row r="9" spans="1:7" x14ac:dyDescent="0.2">
      <c r="A9" s="34" t="s">
        <v>12</v>
      </c>
      <c r="B9" s="27">
        <v>-0.5</v>
      </c>
    </row>
    <row r="10" spans="1:7" x14ac:dyDescent="0.2">
      <c r="A10" s="34" t="s">
        <v>34</v>
      </c>
      <c r="B10" s="27">
        <f>1-B9</f>
        <v>1.5</v>
      </c>
    </row>
    <row r="11" spans="1:7" x14ac:dyDescent="0.2">
      <c r="B11" s="12"/>
    </row>
    <row r="12" spans="1:7" x14ac:dyDescent="0.2">
      <c r="A12" s="2" t="s">
        <v>45</v>
      </c>
    </row>
    <row r="13" spans="1:7" x14ac:dyDescent="0.2">
      <c r="A13" s="34" t="s">
        <v>4</v>
      </c>
      <c r="B13" s="16">
        <f>B9*D19+B10*B5</f>
        <v>0.15282415130410076</v>
      </c>
      <c r="C13" t="e">
        <f ca="1">getformula(B13)</f>
        <v>#NAME?</v>
      </c>
    </row>
    <row r="14" spans="1:7" x14ac:dyDescent="0.2">
      <c r="A14" s="34" t="s">
        <v>5</v>
      </c>
      <c r="B14" s="16">
        <f>B10*B6</f>
        <v>0.12395181967869486</v>
      </c>
      <c r="C14" t="e">
        <f ca="1">getformula(B14)</f>
        <v>#NAME?</v>
      </c>
    </row>
    <row r="15" spans="1:7" x14ac:dyDescent="0.2">
      <c r="B15" s="1"/>
    </row>
    <row r="16" spans="1:7" x14ac:dyDescent="0.2">
      <c r="B16" s="1"/>
    </row>
    <row r="17" spans="1:4" x14ac:dyDescent="0.2">
      <c r="A17" s="2"/>
    </row>
    <row r="18" spans="1:4" ht="27" x14ac:dyDescent="0.25">
      <c r="A18" s="3"/>
      <c r="B18" s="4" t="s">
        <v>26</v>
      </c>
      <c r="C18" s="4" t="s">
        <v>27</v>
      </c>
      <c r="D18" s="9" t="s">
        <v>41</v>
      </c>
    </row>
    <row r="19" spans="1:4" x14ac:dyDescent="0.2">
      <c r="A19" t="s">
        <v>0</v>
      </c>
      <c r="B19" s="8">
        <v>7.0000000000000007E-2</v>
      </c>
      <c r="C19" s="8">
        <v>0.15</v>
      </c>
      <c r="D19" s="8">
        <v>0.02</v>
      </c>
    </row>
    <row r="20" spans="1:4" x14ac:dyDescent="0.2">
      <c r="A20" t="s">
        <v>2</v>
      </c>
      <c r="B20" s="23">
        <v>6.4000000000000003E-3</v>
      </c>
      <c r="C20" s="26">
        <v>1.9599999999999999E-2</v>
      </c>
      <c r="D20" s="8"/>
    </row>
    <row r="21" spans="1:4" x14ac:dyDescent="0.2">
      <c r="A21" t="s">
        <v>14</v>
      </c>
      <c r="B21" s="8">
        <f>SQRT(B20)</f>
        <v>0.08</v>
      </c>
      <c r="C21" s="8">
        <f>SQRT(C20)</f>
        <v>0.13999999999999999</v>
      </c>
      <c r="D21" s="8"/>
    </row>
    <row r="22" spans="1:4" x14ac:dyDescent="0.2">
      <c r="A22" t="s">
        <v>33</v>
      </c>
      <c r="B22" s="23">
        <v>1.1199999999998633E-3</v>
      </c>
      <c r="C22" s="8"/>
      <c r="D22" s="8"/>
    </row>
    <row r="23" spans="1:4" x14ac:dyDescent="0.2">
      <c r="A23" t="s">
        <v>19</v>
      </c>
      <c r="B23">
        <f>B22/(B21*C21)</f>
        <v>9.9999999999987793E-2</v>
      </c>
    </row>
    <row r="25" spans="1:4" x14ac:dyDescent="0.2">
      <c r="B25" s="1"/>
    </row>
  </sheetData>
  <mergeCells count="1">
    <mergeCell ref="A1:E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19"/>
  <sheetViews>
    <sheetView workbookViewId="0">
      <selection activeCell="A2" sqref="A2"/>
    </sheetView>
  </sheetViews>
  <sheetFormatPr defaultRowHeight="12.75" x14ac:dyDescent="0.2"/>
  <cols>
    <col min="1" max="1" width="23.140625" customWidth="1"/>
    <col min="5" max="5" width="23.140625" customWidth="1"/>
  </cols>
  <sheetData>
    <row r="1" spans="1:9" ht="37.5" customHeight="1" x14ac:dyDescent="0.25">
      <c r="A1" s="83" t="s">
        <v>107</v>
      </c>
      <c r="B1" s="83"/>
      <c r="C1" s="83"/>
      <c r="D1" s="83"/>
      <c r="E1" s="83"/>
      <c r="F1" s="35"/>
      <c r="G1" s="28"/>
      <c r="H1" s="28"/>
      <c r="I1" s="28"/>
    </row>
    <row r="2" spans="1:9" ht="28.5" customHeight="1" x14ac:dyDescent="0.25">
      <c r="A2" s="3"/>
      <c r="B2" s="4" t="s">
        <v>26</v>
      </c>
      <c r="C2" s="4" t="s">
        <v>27</v>
      </c>
      <c r="D2" s="9" t="s">
        <v>41</v>
      </c>
    </row>
    <row r="3" spans="1:9" x14ac:dyDescent="0.2">
      <c r="A3" t="s">
        <v>10</v>
      </c>
      <c r="B3" s="7">
        <f>'Page 344'!B3</f>
        <v>7.0000000000000007E-2</v>
      </c>
      <c r="C3" s="7">
        <f>'Page 344'!C3</f>
        <v>0.15</v>
      </c>
      <c r="D3" s="7">
        <f>'Page 344'!D3</f>
        <v>0.02</v>
      </c>
    </row>
    <row r="4" spans="1:9" x14ac:dyDescent="0.2">
      <c r="A4" t="s">
        <v>9</v>
      </c>
      <c r="B4" s="7">
        <f>'Page 344'!B4</f>
        <v>6.4000000000000003E-3</v>
      </c>
      <c r="C4" s="7">
        <f>'Page 344'!C4</f>
        <v>1.9600000000000003E-2</v>
      </c>
    </row>
    <row r="5" spans="1:9" x14ac:dyDescent="0.2">
      <c r="A5" t="s">
        <v>11</v>
      </c>
      <c r="B5" s="7">
        <f>'Page 344'!B5</f>
        <v>0.08</v>
      </c>
      <c r="C5" s="7">
        <f>'Page 344'!C5</f>
        <v>0.14000000000000001</v>
      </c>
    </row>
    <row r="6" spans="1:9" x14ac:dyDescent="0.2">
      <c r="A6" t="s">
        <v>6</v>
      </c>
      <c r="B6" s="38">
        <f>'Page 344'!B6</f>
        <v>1.1200000000000001E-3</v>
      </c>
      <c r="C6" s="1"/>
    </row>
    <row r="8" spans="1:9" x14ac:dyDescent="0.2">
      <c r="A8" s="2" t="s">
        <v>7</v>
      </c>
    </row>
    <row r="9" spans="1:9" x14ac:dyDescent="0.2">
      <c r="A9" t="s">
        <v>58</v>
      </c>
      <c r="B9" s="7">
        <v>0.3</v>
      </c>
    </row>
    <row r="10" spans="1:9" x14ac:dyDescent="0.2">
      <c r="A10" t="s">
        <v>59</v>
      </c>
      <c r="B10" s="7">
        <f>1-B9</f>
        <v>0.7</v>
      </c>
    </row>
    <row r="12" spans="1:9" x14ac:dyDescent="0.2">
      <c r="A12" t="s">
        <v>4</v>
      </c>
      <c r="B12" s="16">
        <f>B9*B3+B10*C3</f>
        <v>0.126</v>
      </c>
      <c r="C12" t="e">
        <f ca="1">getformula(B12)</f>
        <v>#NAME?</v>
      </c>
    </row>
    <row r="13" spans="1:9" x14ac:dyDescent="0.2">
      <c r="A13" t="s">
        <v>5</v>
      </c>
      <c r="B13" s="16">
        <f>SQRT(B9^2*B4+B10^2*C4+2*B9*B10*B6)</f>
        <v>0.10320077519088701</v>
      </c>
      <c r="C13" t="e">
        <f ca="1">getformula(B13)</f>
        <v>#NAME?</v>
      </c>
    </row>
    <row r="15" spans="1:9" x14ac:dyDescent="0.2">
      <c r="A15" t="s">
        <v>55</v>
      </c>
      <c r="B15" s="16">
        <f>B12-D3</f>
        <v>0.106</v>
      </c>
      <c r="C15" t="e">
        <f ca="1">getformula(B15)</f>
        <v>#NAME?</v>
      </c>
      <c r="G15" s="29"/>
    </row>
    <row r="16" spans="1:9" x14ac:dyDescent="0.2">
      <c r="B16" s="5"/>
    </row>
    <row r="17" spans="1:5" x14ac:dyDescent="0.2">
      <c r="A17" t="s">
        <v>8</v>
      </c>
      <c r="B17" s="18">
        <f>(B12-D3)/B13</f>
        <v>1.0271240676626252</v>
      </c>
      <c r="C17" t="e">
        <f ca="1">getformula(B17)</f>
        <v>#NAME?</v>
      </c>
    </row>
    <row r="19" spans="1:5" ht="43.5" customHeight="1" x14ac:dyDescent="0.2">
      <c r="A19" s="84" t="s">
        <v>56</v>
      </c>
      <c r="B19" s="84"/>
      <c r="C19" s="84"/>
      <c r="D19" s="84"/>
      <c r="E19" s="84"/>
    </row>
  </sheetData>
  <mergeCells count="2">
    <mergeCell ref="A1:E1"/>
    <mergeCell ref="A19:E19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9"/>
  <sheetViews>
    <sheetView workbookViewId="0">
      <selection activeCell="A2" sqref="A2"/>
    </sheetView>
  </sheetViews>
  <sheetFormatPr defaultRowHeight="12.75" x14ac:dyDescent="0.2"/>
  <cols>
    <col min="1" max="1" width="23.140625" customWidth="1"/>
    <col min="5" max="5" width="23.140625" customWidth="1"/>
  </cols>
  <sheetData>
    <row r="1" spans="1:9" ht="37.5" customHeight="1" x14ac:dyDescent="0.25">
      <c r="A1" s="83" t="s">
        <v>108</v>
      </c>
      <c r="B1" s="83"/>
      <c r="C1" s="83"/>
      <c r="D1" s="83"/>
      <c r="E1" s="83"/>
      <c r="F1" s="35"/>
      <c r="G1" s="28"/>
      <c r="H1" s="28"/>
      <c r="I1" s="28"/>
    </row>
    <row r="2" spans="1:9" ht="28.5" customHeight="1" x14ac:dyDescent="0.25">
      <c r="A2" s="3"/>
      <c r="B2" s="4" t="s">
        <v>26</v>
      </c>
      <c r="C2" s="4" t="s">
        <v>27</v>
      </c>
      <c r="D2" s="9" t="s">
        <v>41</v>
      </c>
    </row>
    <row r="3" spans="1:9" x14ac:dyDescent="0.2">
      <c r="A3" t="s">
        <v>10</v>
      </c>
      <c r="B3" s="8">
        <f>'Page 344'!B3</f>
        <v>7.0000000000000007E-2</v>
      </c>
      <c r="C3" s="8">
        <f>'Page 344'!C3</f>
        <v>0.15</v>
      </c>
      <c r="D3" s="8">
        <f>'Page 344'!D3</f>
        <v>0.02</v>
      </c>
    </row>
    <row r="4" spans="1:9" x14ac:dyDescent="0.2">
      <c r="A4" t="s">
        <v>9</v>
      </c>
      <c r="B4" s="8">
        <f>'Page 344'!B4</f>
        <v>6.4000000000000003E-3</v>
      </c>
      <c r="C4" s="8">
        <f>'Page 344'!C4</f>
        <v>1.9600000000000003E-2</v>
      </c>
    </row>
    <row r="5" spans="1:9" x14ac:dyDescent="0.2">
      <c r="A5" t="s">
        <v>11</v>
      </c>
      <c r="B5" s="8">
        <f>'Page 344'!B5</f>
        <v>0.08</v>
      </c>
      <c r="C5" s="8">
        <f>'Page 344'!C5</f>
        <v>0.14000000000000001</v>
      </c>
    </row>
    <row r="6" spans="1:9" x14ac:dyDescent="0.2">
      <c r="A6" t="s">
        <v>6</v>
      </c>
      <c r="B6" s="39">
        <f>'Page 344'!B6</f>
        <v>1.1200000000000001E-3</v>
      </c>
      <c r="C6" s="1"/>
    </row>
    <row r="8" spans="1:9" x14ac:dyDescent="0.2">
      <c r="A8" s="2" t="s">
        <v>7</v>
      </c>
    </row>
    <row r="9" spans="1:9" x14ac:dyDescent="0.2">
      <c r="A9" t="s">
        <v>58</v>
      </c>
      <c r="B9" s="8">
        <v>0.4</v>
      </c>
    </row>
    <row r="10" spans="1:9" x14ac:dyDescent="0.2">
      <c r="A10" t="s">
        <v>59</v>
      </c>
      <c r="B10" s="8">
        <f>1-B9</f>
        <v>0.6</v>
      </c>
    </row>
    <row r="12" spans="1:9" x14ac:dyDescent="0.2">
      <c r="A12" t="s">
        <v>4</v>
      </c>
      <c r="B12" s="16">
        <f>B9*B3+B10*C3</f>
        <v>0.11799999999999999</v>
      </c>
      <c r="C12" t="e">
        <f ca="1">getformula(B12)</f>
        <v>#NAME?</v>
      </c>
    </row>
    <row r="13" spans="1:9" x14ac:dyDescent="0.2">
      <c r="A13" t="s">
        <v>5</v>
      </c>
      <c r="B13" s="16">
        <f>SQRT(B9^2*B4+B10^2*C4+2*B9*B10*B6)</f>
        <v>9.2831029295166165E-2</v>
      </c>
      <c r="C13" t="e">
        <f ca="1">getformula(B13)</f>
        <v>#NAME?</v>
      </c>
    </row>
    <row r="15" spans="1:9" x14ac:dyDescent="0.2">
      <c r="A15" t="s">
        <v>55</v>
      </c>
      <c r="B15" s="16">
        <f>B12-D3</f>
        <v>9.799999999999999E-2</v>
      </c>
      <c r="C15" t="e">
        <f ca="1">getformula(B15)</f>
        <v>#NAME?</v>
      </c>
      <c r="G15" s="40"/>
    </row>
    <row r="16" spans="1:9" x14ac:dyDescent="0.2">
      <c r="B16" s="5"/>
    </row>
    <row r="17" spans="1:5" x14ac:dyDescent="0.2">
      <c r="A17" t="s">
        <v>8</v>
      </c>
      <c r="B17" s="18">
        <f>(B12-D3)/B13</f>
        <v>1.0556814972760729</v>
      </c>
      <c r="C17" t="e">
        <f ca="1">getformula(B17)</f>
        <v>#NAME?</v>
      </c>
    </row>
    <row r="19" spans="1:5" ht="43.5" customHeight="1" x14ac:dyDescent="0.2">
      <c r="A19" s="84" t="s">
        <v>56</v>
      </c>
      <c r="B19" s="84"/>
      <c r="C19" s="84"/>
      <c r="D19" s="84"/>
      <c r="E19" s="84"/>
    </row>
  </sheetData>
  <mergeCells count="2">
    <mergeCell ref="A1:E1"/>
    <mergeCell ref="A19:E19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19"/>
  <sheetViews>
    <sheetView workbookViewId="0">
      <selection activeCell="A2" sqref="A2"/>
    </sheetView>
  </sheetViews>
  <sheetFormatPr defaultRowHeight="12.75" x14ac:dyDescent="0.2"/>
  <cols>
    <col min="1" max="1" width="23.140625" customWidth="1"/>
    <col min="5" max="5" width="23.140625" customWidth="1"/>
  </cols>
  <sheetData>
    <row r="1" spans="1:9" ht="37.5" customHeight="1" x14ac:dyDescent="0.25">
      <c r="A1" s="79" t="s">
        <v>109</v>
      </c>
      <c r="B1" s="79"/>
      <c r="C1" s="79"/>
      <c r="D1" s="79"/>
      <c r="E1" s="79"/>
      <c r="F1" s="35"/>
      <c r="G1" s="28"/>
      <c r="H1" s="28"/>
      <c r="I1" s="28"/>
    </row>
    <row r="2" spans="1:9" ht="28.5" customHeight="1" x14ac:dyDescent="0.25">
      <c r="A2" s="3"/>
      <c r="B2" s="4" t="s">
        <v>26</v>
      </c>
      <c r="C2" s="4" t="s">
        <v>27</v>
      </c>
      <c r="D2" s="9" t="s">
        <v>41</v>
      </c>
    </row>
    <row r="3" spans="1:9" x14ac:dyDescent="0.2">
      <c r="A3" t="s">
        <v>10</v>
      </c>
      <c r="B3" s="8">
        <f>'Page 344'!B3</f>
        <v>7.0000000000000007E-2</v>
      </c>
      <c r="C3" s="8">
        <f>'Page 344'!C3</f>
        <v>0.15</v>
      </c>
      <c r="D3" s="8">
        <f>'Page 344'!D3</f>
        <v>0.02</v>
      </c>
    </row>
    <row r="4" spans="1:9" x14ac:dyDescent="0.2">
      <c r="A4" t="s">
        <v>9</v>
      </c>
      <c r="B4" s="8">
        <f>'Page 344'!B4</f>
        <v>6.4000000000000003E-3</v>
      </c>
      <c r="C4" s="8">
        <f>'Page 344'!C4</f>
        <v>1.9600000000000003E-2</v>
      </c>
    </row>
    <row r="5" spans="1:9" x14ac:dyDescent="0.2">
      <c r="A5" t="s">
        <v>11</v>
      </c>
      <c r="B5" s="8">
        <f>'Page 344'!B5</f>
        <v>0.08</v>
      </c>
      <c r="C5" s="8">
        <f>'Page 344'!C5</f>
        <v>0.14000000000000001</v>
      </c>
    </row>
    <row r="6" spans="1:9" x14ac:dyDescent="0.2">
      <c r="A6" t="s">
        <v>6</v>
      </c>
      <c r="B6" s="39">
        <f>'Page 344'!B6</f>
        <v>1.1200000000000001E-3</v>
      </c>
      <c r="C6" s="1"/>
    </row>
    <row r="8" spans="1:9" x14ac:dyDescent="0.2">
      <c r="A8" s="2" t="s">
        <v>7</v>
      </c>
    </row>
    <row r="9" spans="1:9" x14ac:dyDescent="0.2">
      <c r="A9" t="s">
        <v>58</v>
      </c>
      <c r="B9" s="8">
        <v>0.51813207246582693</v>
      </c>
    </row>
    <row r="10" spans="1:9" x14ac:dyDescent="0.2">
      <c r="A10" t="s">
        <v>59</v>
      </c>
      <c r="B10" s="8">
        <f>1-B9</f>
        <v>0.48186792753417307</v>
      </c>
    </row>
    <row r="12" spans="1:9" x14ac:dyDescent="0.2">
      <c r="A12" t="s">
        <v>4</v>
      </c>
      <c r="B12" s="16">
        <f>B9*B3+B10*C3</f>
        <v>0.10854943420273386</v>
      </c>
      <c r="C12" t="e">
        <f ca="1">getformula(B12)</f>
        <v>#NAME?</v>
      </c>
    </row>
    <row r="13" spans="1:9" x14ac:dyDescent="0.2">
      <c r="A13" t="s">
        <v>5</v>
      </c>
      <c r="B13" s="16">
        <f>SQRT(B9^2*B4+B10^2*C4+2*B9*B10*B6)</f>
        <v>8.2634546452463653E-2</v>
      </c>
      <c r="C13" t="e">
        <f ca="1">getformula(B13)</f>
        <v>#NAME?</v>
      </c>
    </row>
    <row r="15" spans="1:9" x14ac:dyDescent="0.2">
      <c r="A15" t="s">
        <v>55</v>
      </c>
      <c r="B15" s="16">
        <f>B12-D3</f>
        <v>8.8549434202733854E-2</v>
      </c>
      <c r="C15" t="e">
        <f ca="1">getformula(B15)</f>
        <v>#NAME?</v>
      </c>
      <c r="G15" s="40"/>
    </row>
    <row r="16" spans="1:9" x14ac:dyDescent="0.2">
      <c r="B16" s="5"/>
    </row>
    <row r="17" spans="1:5" x14ac:dyDescent="0.2">
      <c r="A17" t="s">
        <v>8</v>
      </c>
      <c r="B17" s="18">
        <f>(B12-D3)/B13</f>
        <v>1.0715788735365395</v>
      </c>
      <c r="C17" t="e">
        <f ca="1">getformula(B17)</f>
        <v>#NAME?</v>
      </c>
    </row>
    <row r="19" spans="1:5" ht="16.899999999999999" customHeight="1" x14ac:dyDescent="0.2">
      <c r="A19" s="85" t="s">
        <v>64</v>
      </c>
      <c r="B19" s="85"/>
      <c r="C19" s="85"/>
      <c r="D19" s="85"/>
      <c r="E19" s="85"/>
    </row>
  </sheetData>
  <mergeCells count="2">
    <mergeCell ref="A1:E1"/>
    <mergeCell ref="A19:E19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28"/>
  <sheetViews>
    <sheetView topLeftCell="A22" workbookViewId="0">
      <selection activeCell="A2" sqref="A2"/>
    </sheetView>
  </sheetViews>
  <sheetFormatPr defaultRowHeight="12.75" x14ac:dyDescent="0.2"/>
  <cols>
    <col min="1" max="1" width="50.7109375" customWidth="1"/>
    <col min="2" max="2" width="9.28515625" bestFit="1" customWidth="1"/>
    <col min="5" max="5" width="29.85546875" customWidth="1"/>
  </cols>
  <sheetData>
    <row r="1" spans="1:11" ht="22.15" customHeight="1" x14ac:dyDescent="0.25">
      <c r="A1" s="79" t="s">
        <v>110</v>
      </c>
      <c r="B1" s="79"/>
      <c r="C1" s="79"/>
      <c r="D1" s="79"/>
      <c r="E1" s="79"/>
      <c r="F1" s="28"/>
      <c r="G1" s="28"/>
      <c r="H1" s="28"/>
    </row>
    <row r="2" spans="1:11" ht="30.75" customHeight="1" x14ac:dyDescent="0.25">
      <c r="A2" s="3"/>
      <c r="B2" s="4" t="s">
        <v>26</v>
      </c>
      <c r="C2" s="4" t="s">
        <v>27</v>
      </c>
      <c r="D2" s="9" t="s">
        <v>49</v>
      </c>
    </row>
    <row r="3" spans="1:11" x14ac:dyDescent="0.2">
      <c r="A3" t="s">
        <v>10</v>
      </c>
      <c r="B3" s="6">
        <f>'Page 344'!B3</f>
        <v>7.0000000000000007E-2</v>
      </c>
      <c r="C3" s="6">
        <f>'Page 344'!C3</f>
        <v>0.15</v>
      </c>
      <c r="D3" s="6">
        <v>0.02</v>
      </c>
      <c r="K3" s="1"/>
    </row>
    <row r="4" spans="1:11" x14ac:dyDescent="0.2">
      <c r="A4" t="s">
        <v>9</v>
      </c>
      <c r="B4" s="19">
        <f>'Page 344'!B4</f>
        <v>6.4000000000000003E-3</v>
      </c>
      <c r="C4" s="19">
        <f>'Page 344'!C4</f>
        <v>1.9600000000000003E-2</v>
      </c>
      <c r="K4" s="1"/>
    </row>
    <row r="5" spans="1:11" x14ac:dyDescent="0.2">
      <c r="A5" t="s">
        <v>11</v>
      </c>
      <c r="B5" s="6">
        <f>'Page 344'!B5</f>
        <v>0.08</v>
      </c>
      <c r="C5" s="6">
        <f>'Page 344'!C5</f>
        <v>0.14000000000000001</v>
      </c>
    </row>
    <row r="6" spans="1:11" x14ac:dyDescent="0.2">
      <c r="A6" t="s">
        <v>6</v>
      </c>
      <c r="B6" s="31">
        <f>'Page 344'!B6</f>
        <v>1.1200000000000001E-3</v>
      </c>
      <c r="C6" s="1"/>
    </row>
    <row r="8" spans="1:11" x14ac:dyDescent="0.2">
      <c r="A8" s="2" t="s">
        <v>17</v>
      </c>
    </row>
    <row r="9" spans="1:11" ht="15.75" x14ac:dyDescent="0.3">
      <c r="A9" t="s">
        <v>50</v>
      </c>
      <c r="B9" s="7">
        <f>'Page 356'!B9</f>
        <v>0.51813207246582693</v>
      </c>
    </row>
    <row r="10" spans="1:11" ht="15.75" x14ac:dyDescent="0.3">
      <c r="A10" t="s">
        <v>63</v>
      </c>
      <c r="B10" s="7">
        <f>1-B9</f>
        <v>0.48186792753417307</v>
      </c>
      <c r="C10" t="e">
        <f ca="1">getformula(B10)</f>
        <v>#NAME?</v>
      </c>
    </row>
    <row r="12" spans="1:11" ht="15.75" x14ac:dyDescent="0.3">
      <c r="A12" t="s">
        <v>15</v>
      </c>
      <c r="B12" s="7">
        <f>B9*B3+B10*C3</f>
        <v>0.10854943420273386</v>
      </c>
      <c r="C12" t="e">
        <f ca="1">getformula(B12)</f>
        <v>#NAME?</v>
      </c>
    </row>
    <row r="13" spans="1:11" ht="15.75" x14ac:dyDescent="0.3">
      <c r="A13" t="s">
        <v>16</v>
      </c>
      <c r="B13" s="19">
        <f>B9^2*B4+B10^2*C4+2*B9*B10*B6</f>
        <v>6.8284682674043728E-3</v>
      </c>
      <c r="C13" t="e">
        <f ca="1">getformula(B13)</f>
        <v>#NAME?</v>
      </c>
    </row>
    <row r="14" spans="1:11" ht="15.75" x14ac:dyDescent="0.3">
      <c r="A14" t="s">
        <v>18</v>
      </c>
      <c r="B14" s="7">
        <f>SQRT(B13)</f>
        <v>8.2634546452463653E-2</v>
      </c>
      <c r="C14" t="e">
        <f ca="1">getformula(B14)</f>
        <v>#NAME?</v>
      </c>
    </row>
    <row r="16" spans="1:11" ht="15.75" x14ac:dyDescent="0.3">
      <c r="A16" t="s">
        <v>40</v>
      </c>
      <c r="B16" s="6">
        <f>B12-D3</f>
        <v>8.8549434202733854E-2</v>
      </c>
      <c r="C16" t="e">
        <f ca="1">getformula(B16)</f>
        <v>#NAME?</v>
      </c>
    </row>
    <row r="17" spans="1:3" x14ac:dyDescent="0.2">
      <c r="B17" s="5"/>
    </row>
    <row r="18" spans="1:3" ht="14.25" x14ac:dyDescent="0.25">
      <c r="A18" s="2" t="s">
        <v>48</v>
      </c>
    </row>
    <row r="19" spans="1:3" x14ac:dyDescent="0.2">
      <c r="A19" t="s">
        <v>52</v>
      </c>
    </row>
    <row r="20" spans="1:3" ht="15.75" x14ac:dyDescent="0.3">
      <c r="A20" t="s">
        <v>60</v>
      </c>
      <c r="B20" s="6">
        <v>1</v>
      </c>
    </row>
    <row r="21" spans="1:3" ht="15.75" x14ac:dyDescent="0.3">
      <c r="A21" t="s">
        <v>62</v>
      </c>
      <c r="B21" s="7">
        <f>1-B20</f>
        <v>0</v>
      </c>
      <c r="C21" t="e">
        <f ca="1">getformula(B21)</f>
        <v>#NAME?</v>
      </c>
    </row>
    <row r="22" spans="1:3" ht="28.5" x14ac:dyDescent="0.2">
      <c r="A22" s="32" t="s">
        <v>53</v>
      </c>
      <c r="B22" s="16">
        <f>B20*B3+B21*C3</f>
        <v>7.0000000000000007E-2</v>
      </c>
      <c r="C22" t="e">
        <f ca="1">getformula(B22)</f>
        <v>#NAME?</v>
      </c>
    </row>
    <row r="23" spans="1:3" x14ac:dyDescent="0.2">
      <c r="B23" s="6"/>
    </row>
    <row r="24" spans="1:3" ht="15.75" x14ac:dyDescent="0.3">
      <c r="A24" t="s">
        <v>54</v>
      </c>
      <c r="B24" s="1">
        <f>B20*B9*B4+B21*B10*C4+(B20*B10+B21*B9)*B6</f>
        <v>3.8557373426195665E-3</v>
      </c>
      <c r="C24" t="e">
        <f ca="1">getformula(B24)</f>
        <v>#NAME?</v>
      </c>
    </row>
    <row r="25" spans="1:3" ht="15.75" x14ac:dyDescent="0.3">
      <c r="A25" t="s">
        <v>46</v>
      </c>
      <c r="B25" s="1">
        <f>B24/B13</f>
        <v>0.56465625842107103</v>
      </c>
      <c r="C25" t="e">
        <f ca="1">getformula(B25)</f>
        <v>#NAME?</v>
      </c>
    </row>
    <row r="26" spans="1:3" ht="28.5" x14ac:dyDescent="0.2">
      <c r="A26" s="32" t="s">
        <v>47</v>
      </c>
      <c r="B26" s="11">
        <f>D3+B25*B16</f>
        <v>6.9999992202218517E-2</v>
      </c>
      <c r="C26" t="e">
        <f ca="1">getformula(B26)</f>
        <v>#NAME?</v>
      </c>
    </row>
    <row r="28" spans="1:3" x14ac:dyDescent="0.2">
      <c r="A28" s="30"/>
    </row>
  </sheetData>
  <mergeCells count="1">
    <mergeCell ref="A1:E1"/>
  </mergeCells>
  <phoneticPr fontId="0" type="noConversion"/>
  <printOptions headings="1" gridLines="1"/>
  <pageMargins left="0.75" right="0.75" top="1" bottom="1" header="0.5" footer="0.5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K28"/>
  <sheetViews>
    <sheetView topLeftCell="A8" workbookViewId="0">
      <selection activeCell="A2" sqref="A2"/>
    </sheetView>
  </sheetViews>
  <sheetFormatPr defaultRowHeight="12.75" x14ac:dyDescent="0.2"/>
  <cols>
    <col min="1" max="1" width="50.7109375" customWidth="1"/>
    <col min="2" max="2" width="9.28515625" bestFit="1" customWidth="1"/>
    <col min="5" max="5" width="29.85546875" customWidth="1"/>
  </cols>
  <sheetData>
    <row r="1" spans="1:11" ht="22.15" customHeight="1" x14ac:dyDescent="0.25">
      <c r="A1" s="79" t="s">
        <v>111</v>
      </c>
      <c r="B1" s="79"/>
      <c r="C1" s="79"/>
      <c r="D1" s="79"/>
      <c r="E1" s="79"/>
      <c r="F1" s="28"/>
      <c r="G1" s="28"/>
      <c r="H1" s="28"/>
    </row>
    <row r="2" spans="1:11" ht="30.75" customHeight="1" x14ac:dyDescent="0.25">
      <c r="A2" s="3"/>
      <c r="B2" s="4" t="s">
        <v>26</v>
      </c>
      <c r="C2" s="4" t="s">
        <v>27</v>
      </c>
      <c r="D2" s="9" t="s">
        <v>49</v>
      </c>
    </row>
    <row r="3" spans="1:11" x14ac:dyDescent="0.2">
      <c r="A3" t="s">
        <v>10</v>
      </c>
      <c r="B3" s="6">
        <f>'Page 344'!B3</f>
        <v>7.0000000000000007E-2</v>
      </c>
      <c r="C3" s="6">
        <f>'Page 344'!C3</f>
        <v>0.15</v>
      </c>
      <c r="D3" s="6">
        <v>0.02</v>
      </c>
      <c r="K3" s="1"/>
    </row>
    <row r="4" spans="1:11" x14ac:dyDescent="0.2">
      <c r="A4" t="s">
        <v>9</v>
      </c>
      <c r="B4" s="23">
        <f>'Page 344'!B4</f>
        <v>6.4000000000000003E-3</v>
      </c>
      <c r="C4" s="23">
        <f>'Page 344'!C4</f>
        <v>1.9600000000000003E-2</v>
      </c>
      <c r="K4" s="1"/>
    </row>
    <row r="5" spans="1:11" x14ac:dyDescent="0.2">
      <c r="A5" t="s">
        <v>11</v>
      </c>
      <c r="B5" s="6">
        <f>'Page 344'!B5</f>
        <v>0.08</v>
      </c>
      <c r="C5" s="6">
        <f>'Page 344'!C5</f>
        <v>0.14000000000000001</v>
      </c>
    </row>
    <row r="6" spans="1:11" x14ac:dyDescent="0.2">
      <c r="A6" t="s">
        <v>6</v>
      </c>
      <c r="B6" s="31">
        <f>'Page 344'!B6</f>
        <v>1.1200000000000001E-3</v>
      </c>
      <c r="C6" s="1"/>
    </row>
    <row r="8" spans="1:11" x14ac:dyDescent="0.2">
      <c r="A8" s="2" t="s">
        <v>17</v>
      </c>
    </row>
    <row r="9" spans="1:11" ht="15.75" x14ac:dyDescent="0.3">
      <c r="A9" t="s">
        <v>50</v>
      </c>
      <c r="B9" s="8">
        <f>'Page 356'!B9</f>
        <v>0.51813207246582693</v>
      </c>
    </row>
    <row r="10" spans="1:11" ht="15.75" x14ac:dyDescent="0.3">
      <c r="A10" t="s">
        <v>51</v>
      </c>
      <c r="B10" s="8">
        <f>1-B9</f>
        <v>0.48186792753417307</v>
      </c>
    </row>
    <row r="12" spans="1:11" ht="15.75" x14ac:dyDescent="0.3">
      <c r="A12" t="s">
        <v>15</v>
      </c>
      <c r="B12" s="8">
        <f>B9*B3+B10*C3</f>
        <v>0.10854943420273386</v>
      </c>
      <c r="C12" t="e">
        <f ca="1">getformula(B12)</f>
        <v>#NAME?</v>
      </c>
    </row>
    <row r="13" spans="1:11" ht="15.75" x14ac:dyDescent="0.3">
      <c r="A13" t="s">
        <v>16</v>
      </c>
      <c r="B13" s="23">
        <f>B9^2*B4+B10^2*C4+2*B9*B10*B6</f>
        <v>6.8284682674043728E-3</v>
      </c>
      <c r="C13" t="e">
        <f ca="1">getformula(B13)</f>
        <v>#NAME?</v>
      </c>
    </row>
    <row r="14" spans="1:11" ht="15.75" x14ac:dyDescent="0.3">
      <c r="A14" t="s">
        <v>18</v>
      </c>
      <c r="B14" s="8">
        <f>SQRT(B13)</f>
        <v>8.2634546452463653E-2</v>
      </c>
      <c r="C14" t="e">
        <f ca="1">getformula(B14)</f>
        <v>#NAME?</v>
      </c>
    </row>
    <row r="16" spans="1:11" ht="15.75" x14ac:dyDescent="0.3">
      <c r="A16" t="s">
        <v>40</v>
      </c>
      <c r="B16" s="6">
        <f>B12-D3</f>
        <v>8.8549434202733854E-2</v>
      </c>
      <c r="C16" t="e">
        <f ca="1">getformula(B16)</f>
        <v>#NAME?</v>
      </c>
    </row>
    <row r="17" spans="1:3" x14ac:dyDescent="0.2">
      <c r="B17" s="5"/>
    </row>
    <row r="18" spans="1:3" ht="14.25" x14ac:dyDescent="0.25">
      <c r="A18" s="2" t="s">
        <v>48</v>
      </c>
    </row>
    <row r="19" spans="1:3" x14ac:dyDescent="0.2">
      <c r="A19" t="s">
        <v>52</v>
      </c>
    </row>
    <row r="20" spans="1:3" ht="15.75" x14ac:dyDescent="0.3">
      <c r="A20" t="s">
        <v>60</v>
      </c>
      <c r="B20" s="6">
        <v>0</v>
      </c>
    </row>
    <row r="21" spans="1:3" ht="15.75" x14ac:dyDescent="0.3">
      <c r="A21" t="s">
        <v>61</v>
      </c>
      <c r="B21" s="8">
        <f>1-B20</f>
        <v>1</v>
      </c>
    </row>
    <row r="22" spans="1:3" ht="28.5" x14ac:dyDescent="0.2">
      <c r="A22" s="32" t="s">
        <v>53</v>
      </c>
      <c r="B22" s="16">
        <f>B20*B3+B21*C3</f>
        <v>0.15</v>
      </c>
      <c r="C22" t="e">
        <f ca="1">getformula(B22)</f>
        <v>#NAME?</v>
      </c>
    </row>
    <row r="23" spans="1:3" x14ac:dyDescent="0.2">
      <c r="B23" s="6"/>
    </row>
    <row r="24" spans="1:3" ht="15.75" x14ac:dyDescent="0.3">
      <c r="A24" t="s">
        <v>54</v>
      </c>
      <c r="B24" s="1">
        <f>B20*B9*B4+B21*B10*C4+(B20*B10+B21*B9)*B6</f>
        <v>1.002491930083152E-2</v>
      </c>
      <c r="C24" t="e">
        <f ca="1">getformula(B24)</f>
        <v>#NAME?</v>
      </c>
    </row>
    <row r="25" spans="1:3" ht="15.75" x14ac:dyDescent="0.3">
      <c r="A25" t="s">
        <v>46</v>
      </c>
      <c r="B25" s="1">
        <f>B24/B13</f>
        <v>1.4681065955428649</v>
      </c>
      <c r="C25" t="e">
        <f ca="1">getformula(B25)</f>
        <v>#NAME?</v>
      </c>
    </row>
    <row r="26" spans="1:3" ht="28.5" x14ac:dyDescent="0.2">
      <c r="A26" s="32" t="s">
        <v>47</v>
      </c>
      <c r="B26" s="11">
        <f>D3+B25*B16</f>
        <v>0.15000000838462252</v>
      </c>
      <c r="C26" t="e">
        <f ca="1">getformula(B26)</f>
        <v>#NAME?</v>
      </c>
    </row>
    <row r="28" spans="1:3" x14ac:dyDescent="0.2">
      <c r="A28" s="30"/>
    </row>
  </sheetData>
  <mergeCells count="1">
    <mergeCell ref="A1:E1"/>
  </mergeCells>
  <phoneticPr fontId="0" type="noConversion"/>
  <printOptions headings="1" gridLines="1"/>
  <pageMargins left="0.75" right="0.75" top="1" bottom="1" header="0.5" footer="0.5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K28"/>
  <sheetViews>
    <sheetView workbookViewId="0">
      <selection activeCell="C12" sqref="C12"/>
    </sheetView>
  </sheetViews>
  <sheetFormatPr defaultRowHeight="12.75" x14ac:dyDescent="0.2"/>
  <cols>
    <col min="1" max="1" width="50.7109375" customWidth="1"/>
    <col min="2" max="2" width="9.28515625" bestFit="1" customWidth="1"/>
    <col min="5" max="5" width="29.85546875" customWidth="1"/>
  </cols>
  <sheetData>
    <row r="1" spans="1:11" ht="22.15" customHeight="1" x14ac:dyDescent="0.25">
      <c r="A1" s="79" t="s">
        <v>112</v>
      </c>
      <c r="B1" s="79"/>
      <c r="C1" s="79"/>
      <c r="D1" s="79"/>
      <c r="E1" s="79"/>
      <c r="F1" s="28"/>
      <c r="G1" s="28"/>
      <c r="H1" s="28"/>
    </row>
    <row r="2" spans="1:11" ht="30.75" customHeight="1" x14ac:dyDescent="0.25">
      <c r="A2" s="3"/>
      <c r="B2" s="4" t="s">
        <v>26</v>
      </c>
      <c r="C2" s="4" t="s">
        <v>27</v>
      </c>
      <c r="D2" s="9" t="s">
        <v>49</v>
      </c>
    </row>
    <row r="3" spans="1:11" x14ac:dyDescent="0.2">
      <c r="A3" t="s">
        <v>10</v>
      </c>
      <c r="B3" s="6">
        <f>'Page 344'!B3</f>
        <v>7.0000000000000007E-2</v>
      </c>
      <c r="C3" s="6">
        <f>'Page 344'!C3</f>
        <v>0.15</v>
      </c>
      <c r="D3" s="6">
        <v>0.02</v>
      </c>
      <c r="K3" s="1"/>
    </row>
    <row r="4" spans="1:11" x14ac:dyDescent="0.2">
      <c r="A4" t="s">
        <v>9</v>
      </c>
      <c r="B4" s="23">
        <f>'Page 344'!B4</f>
        <v>6.4000000000000003E-3</v>
      </c>
      <c r="C4" s="23">
        <f>'Page 344'!C4</f>
        <v>1.9600000000000003E-2</v>
      </c>
      <c r="K4" s="1"/>
    </row>
    <row r="5" spans="1:11" x14ac:dyDescent="0.2">
      <c r="A5" t="s">
        <v>11</v>
      </c>
      <c r="B5" s="6">
        <f>'Page 344'!B5</f>
        <v>0.08</v>
      </c>
      <c r="C5" s="6">
        <f>'Page 344'!C5</f>
        <v>0.14000000000000001</v>
      </c>
    </row>
    <row r="6" spans="1:11" x14ac:dyDescent="0.2">
      <c r="A6" t="s">
        <v>6</v>
      </c>
      <c r="B6" s="31">
        <f>'Page 344'!B6</f>
        <v>1.1200000000000001E-3</v>
      </c>
      <c r="C6" s="1"/>
    </row>
    <row r="8" spans="1:11" x14ac:dyDescent="0.2">
      <c r="A8" s="2" t="s">
        <v>17</v>
      </c>
    </row>
    <row r="9" spans="1:11" ht="15.75" x14ac:dyDescent="0.3">
      <c r="A9" t="s">
        <v>50</v>
      </c>
      <c r="B9" s="8">
        <f>'Page 356'!B9</f>
        <v>0.51813207246582693</v>
      </c>
    </row>
    <row r="10" spans="1:11" ht="15.75" x14ac:dyDescent="0.3">
      <c r="A10" t="s">
        <v>51</v>
      </c>
      <c r="B10" s="8">
        <f>1-B9</f>
        <v>0.48186792753417307</v>
      </c>
    </row>
    <row r="12" spans="1:11" ht="15.75" x14ac:dyDescent="0.3">
      <c r="A12" t="s">
        <v>15</v>
      </c>
      <c r="B12" s="8">
        <f>B9*B3+B10*C3</f>
        <v>0.10854943420273386</v>
      </c>
      <c r="C12" t="e">
        <f ca="1">getformula(B12)</f>
        <v>#NAME?</v>
      </c>
    </row>
    <row r="13" spans="1:11" ht="15.75" x14ac:dyDescent="0.3">
      <c r="A13" t="s">
        <v>16</v>
      </c>
      <c r="B13" s="23">
        <f>B9^2*B4+B10^2*C4+2*B9*B10*B6</f>
        <v>6.8284682674043728E-3</v>
      </c>
      <c r="C13" t="e">
        <f ca="1">getformula(B13)</f>
        <v>#NAME?</v>
      </c>
    </row>
    <row r="14" spans="1:11" ht="15.75" x14ac:dyDescent="0.3">
      <c r="A14" t="s">
        <v>18</v>
      </c>
      <c r="B14" s="8">
        <f>SQRT(B13)</f>
        <v>8.2634546452463653E-2</v>
      </c>
      <c r="C14" t="e">
        <f ca="1">getformula(B14)</f>
        <v>#NAME?</v>
      </c>
    </row>
    <row r="16" spans="1:11" ht="15.75" x14ac:dyDescent="0.3">
      <c r="A16" t="s">
        <v>40</v>
      </c>
      <c r="B16" s="6">
        <f>B12-D3</f>
        <v>8.8549434202733854E-2</v>
      </c>
      <c r="C16" t="e">
        <f ca="1">getformula(B16)</f>
        <v>#NAME?</v>
      </c>
    </row>
    <row r="17" spans="1:3" x14ac:dyDescent="0.2">
      <c r="B17" s="5"/>
    </row>
    <row r="18" spans="1:3" ht="14.25" x14ac:dyDescent="0.25">
      <c r="A18" s="2" t="s">
        <v>48</v>
      </c>
    </row>
    <row r="19" spans="1:3" x14ac:dyDescent="0.2">
      <c r="A19" t="s">
        <v>52</v>
      </c>
    </row>
    <row r="20" spans="1:3" ht="15.75" x14ac:dyDescent="0.3">
      <c r="A20" t="s">
        <v>60</v>
      </c>
      <c r="B20" s="6">
        <v>0.8</v>
      </c>
    </row>
    <row r="21" spans="1:3" ht="15.75" x14ac:dyDescent="0.3">
      <c r="A21" t="s">
        <v>61</v>
      </c>
      <c r="B21" s="8">
        <f>1-B20</f>
        <v>0.19999999999999996</v>
      </c>
    </row>
    <row r="22" spans="1:3" ht="28.5" x14ac:dyDescent="0.2">
      <c r="A22" s="32" t="s">
        <v>53</v>
      </c>
      <c r="B22" s="16">
        <f>B20*B3+B21*C3</f>
        <v>8.5999999999999993E-2</v>
      </c>
      <c r="C22" t="e">
        <f ca="1">getformula(B22)</f>
        <v>#NAME?</v>
      </c>
    </row>
    <row r="23" spans="1:3" x14ac:dyDescent="0.2">
      <c r="B23" s="6"/>
    </row>
    <row r="24" spans="1:3" ht="15.75" x14ac:dyDescent="0.3">
      <c r="A24" t="s">
        <v>54</v>
      </c>
      <c r="B24" s="1">
        <f>B20*B9*B4+B21*B10*C4+(B20*B10+B21*B9)*B6</f>
        <v>5.0895737342619568E-3</v>
      </c>
      <c r="C24" t="e">
        <f ca="1">getformula(B24)</f>
        <v>#NAME?</v>
      </c>
    </row>
    <row r="25" spans="1:3" ht="15.75" x14ac:dyDescent="0.3">
      <c r="A25" t="s">
        <v>46</v>
      </c>
      <c r="B25" s="1">
        <f>B24/B13</f>
        <v>0.7453463258454297</v>
      </c>
      <c r="C25" t="e">
        <f ca="1">getformula(B25)</f>
        <v>#NAME?</v>
      </c>
    </row>
    <row r="26" spans="1:3" ht="28.5" x14ac:dyDescent="0.2">
      <c r="A26" s="32" t="s">
        <v>47</v>
      </c>
      <c r="B26" s="11">
        <f>D3+B25*B16</f>
        <v>8.5999995438699309E-2</v>
      </c>
      <c r="C26" t="e">
        <f ca="1">getformula(B26)</f>
        <v>#NAME?</v>
      </c>
    </row>
    <row r="28" spans="1:3" x14ac:dyDescent="0.2">
      <c r="A28" s="30"/>
    </row>
  </sheetData>
  <mergeCells count="1">
    <mergeCell ref="A1:E1"/>
  </mergeCells>
  <phoneticPr fontId="0" type="noConversion"/>
  <printOptions headings="1" gridLines="1"/>
  <pageMargins left="0.75" right="0.75" top="1" bottom="1" header="0.5" footer="0.5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zoomScale="145" zoomScaleNormal="145" workbookViewId="0">
      <selection activeCell="E11" sqref="E11"/>
    </sheetView>
  </sheetViews>
  <sheetFormatPr defaultRowHeight="12.75" x14ac:dyDescent="0.2"/>
  <cols>
    <col min="1" max="1" width="28.140625" bestFit="1" customWidth="1"/>
    <col min="2" max="2" width="7.42578125" bestFit="1" customWidth="1"/>
    <col min="4" max="4" width="7.42578125" bestFit="1" customWidth="1"/>
  </cols>
  <sheetData>
    <row r="1" spans="1:3" x14ac:dyDescent="0.2">
      <c r="A1" s="78" t="s">
        <v>113</v>
      </c>
      <c r="B1" s="78"/>
      <c r="C1" s="78"/>
    </row>
    <row r="2" spans="1:3" s="41" customFormat="1" ht="15.75" x14ac:dyDescent="0.3">
      <c r="A2" s="41" t="s">
        <v>114</v>
      </c>
      <c r="B2" s="73">
        <f>'Page 358'!B25</f>
        <v>0.56465625842107103</v>
      </c>
    </row>
    <row r="3" spans="1:3" s="41" customFormat="1" ht="15.75" x14ac:dyDescent="0.3">
      <c r="A3" s="41" t="s">
        <v>115</v>
      </c>
      <c r="B3" s="73">
        <f>'Page 359'!B25</f>
        <v>1.4681065955428649</v>
      </c>
    </row>
    <row r="4" spans="1:3" s="41" customFormat="1" x14ac:dyDescent="0.2"/>
    <row r="5" spans="1:3" s="41" customFormat="1" ht="15.75" x14ac:dyDescent="0.3">
      <c r="A5" s="41" t="s">
        <v>116</v>
      </c>
      <c r="B5" s="74">
        <f>'Page 359 bottom'!B12</f>
        <v>0.10854943420273386</v>
      </c>
    </row>
    <row r="6" spans="1:3" s="41" customFormat="1" ht="15.75" x14ac:dyDescent="0.3">
      <c r="A6" s="41" t="s">
        <v>70</v>
      </c>
      <c r="B6" s="74">
        <f>'Page 359 bottom'!D3</f>
        <v>0.02</v>
      </c>
    </row>
    <row r="7" spans="1:3" s="41" customFormat="1" x14ac:dyDescent="0.2"/>
    <row r="8" spans="1:3" s="41" customFormat="1" x14ac:dyDescent="0.2">
      <c r="A8" s="2" t="s">
        <v>92</v>
      </c>
    </row>
    <row r="9" spans="1:3" s="41" customFormat="1" x14ac:dyDescent="0.2">
      <c r="A9" s="41" t="s">
        <v>117</v>
      </c>
      <c r="B9" s="75">
        <v>0.8</v>
      </c>
    </row>
    <row r="10" spans="1:3" s="41" customFormat="1" x14ac:dyDescent="0.2">
      <c r="A10" s="41" t="s">
        <v>118</v>
      </c>
      <c r="B10" s="75">
        <f>1-B9</f>
        <v>0.19999999999999996</v>
      </c>
      <c r="C10" t="e">
        <f ca="1">getformula(B10)</f>
        <v>#NAME?</v>
      </c>
    </row>
    <row r="11" spans="1:3" s="41" customFormat="1" ht="15.75" x14ac:dyDescent="0.3">
      <c r="A11" s="41" t="s">
        <v>119</v>
      </c>
      <c r="B11" s="41">
        <f>B9*B2+B10*B3</f>
        <v>0.74534632584542981</v>
      </c>
      <c r="C11" t="e">
        <f ca="1">getformula(B11)</f>
        <v>#NAME?</v>
      </c>
    </row>
    <row r="13" spans="1:3" ht="27" x14ac:dyDescent="0.25">
      <c r="A13" s="76" t="s">
        <v>120</v>
      </c>
      <c r="B13" s="6">
        <f>B6+B11*(B5-B6)</f>
        <v>8.5999995438699323E-2</v>
      </c>
      <c r="C13" t="e">
        <f ca="1">getformula(B13)</f>
        <v>#NAME?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7482"/>
  <sheetViews>
    <sheetView zoomScale="130" zoomScaleNormal="130" workbookViewId="0">
      <selection activeCell="A12" sqref="A12"/>
    </sheetView>
  </sheetViews>
  <sheetFormatPr defaultColWidth="8.7109375" defaultRowHeight="12.75" x14ac:dyDescent="0.2"/>
  <cols>
    <col min="1" max="1" width="29.42578125" style="48" bestFit="1" customWidth="1"/>
    <col min="2" max="4" width="8.7109375" style="48"/>
    <col min="5" max="5" width="36.85546875" style="48" bestFit="1" customWidth="1"/>
    <col min="6" max="9" width="8.7109375" style="48"/>
    <col min="10" max="10" width="9.7109375" style="48" bestFit="1" customWidth="1"/>
    <col min="11" max="14" width="8.7109375" style="48"/>
    <col min="15" max="15" width="9.85546875" style="49" bestFit="1" customWidth="1"/>
    <col min="16" max="19" width="6.85546875" style="49" bestFit="1" customWidth="1"/>
    <col min="20" max="20" width="8.85546875" style="49" bestFit="1" customWidth="1"/>
    <col min="21" max="21" width="8.42578125" style="49" bestFit="1" customWidth="1"/>
    <col min="22" max="16384" width="8.7109375" style="48"/>
  </cols>
  <sheetData>
    <row r="1" spans="1:21" ht="38.1" customHeight="1" x14ac:dyDescent="0.2">
      <c r="A1" s="86" t="s">
        <v>100</v>
      </c>
      <c r="B1" s="86"/>
      <c r="C1" s="86"/>
      <c r="D1" s="86"/>
      <c r="E1" s="86"/>
      <c r="O1" s="49" t="s">
        <v>77</v>
      </c>
      <c r="P1" s="49" t="s">
        <v>86</v>
      </c>
      <c r="Q1" s="49" t="s">
        <v>85</v>
      </c>
      <c r="R1" s="49" t="s">
        <v>84</v>
      </c>
      <c r="S1" s="49" t="s">
        <v>83</v>
      </c>
      <c r="T1" s="49" t="s">
        <v>82</v>
      </c>
      <c r="U1" s="49" t="s">
        <v>81</v>
      </c>
    </row>
    <row r="2" spans="1:21" s="56" customFormat="1" ht="38.25" x14ac:dyDescent="0.2">
      <c r="A2" s="56" t="s">
        <v>77</v>
      </c>
      <c r="B2" s="57" t="s">
        <v>78</v>
      </c>
      <c r="C2" s="57" t="s">
        <v>79</v>
      </c>
      <c r="D2" s="57" t="s">
        <v>80</v>
      </c>
      <c r="J2" s="56" t="s">
        <v>77</v>
      </c>
      <c r="K2" s="56" t="s">
        <v>76</v>
      </c>
      <c r="O2" s="50">
        <v>31033</v>
      </c>
      <c r="P2" s="49">
        <v>46.5</v>
      </c>
      <c r="Q2" s="49">
        <v>47.25</v>
      </c>
      <c r="R2" s="49">
        <v>46.5</v>
      </c>
      <c r="S2" s="49">
        <v>46.88</v>
      </c>
      <c r="T2" s="49">
        <v>488800</v>
      </c>
      <c r="U2" s="49">
        <v>2.37</v>
      </c>
    </row>
    <row r="3" spans="1:21" x14ac:dyDescent="0.2">
      <c r="A3" s="54">
        <v>38352</v>
      </c>
      <c r="B3" s="55">
        <f>'[1]FMAGX and SP500 performance'!D4</f>
        <v>1.26E-2</v>
      </c>
      <c r="C3" s="55">
        <f>'[1]FMAGX and SP500 performance'!C4</f>
        <v>8.9934527663860786E-2</v>
      </c>
      <c r="D3" s="55">
        <f t="shared" ref="D3:D12" si="0">K4/K3-1</f>
        <v>0.16083395383469856</v>
      </c>
      <c r="E3" s="55"/>
      <c r="F3" s="55"/>
      <c r="G3" s="55"/>
      <c r="H3" s="55"/>
      <c r="I3" s="55"/>
      <c r="J3" s="54">
        <v>37986</v>
      </c>
      <c r="K3" s="48">
        <f t="shared" ref="K3:K12" si="1">VLOOKUP(J3,O:U,7,1)</f>
        <v>40.29</v>
      </c>
      <c r="O3" s="50">
        <v>31034</v>
      </c>
      <c r="P3" s="49">
        <v>48</v>
      </c>
      <c r="Q3" s="49">
        <v>48.75</v>
      </c>
      <c r="R3" s="49">
        <v>47.88</v>
      </c>
      <c r="S3" s="49">
        <v>48.12</v>
      </c>
      <c r="T3" s="49">
        <v>760800</v>
      </c>
      <c r="U3" s="49">
        <v>2.4300000000000002</v>
      </c>
    </row>
    <row r="4" spans="1:21" x14ac:dyDescent="0.2">
      <c r="A4" s="54">
        <v>38717</v>
      </c>
      <c r="B4" s="55">
        <f>'[1]FMAGX and SP500 performance'!D5</f>
        <v>2.75E-2</v>
      </c>
      <c r="C4" s="55">
        <f>'[1]FMAGX and SP500 performance'!C5</f>
        <v>3.0010231698461842E-2</v>
      </c>
      <c r="D4" s="55">
        <f t="shared" si="0"/>
        <v>-6.7564678212529428E-2</v>
      </c>
      <c r="E4" s="55"/>
      <c r="F4" s="55"/>
      <c r="G4" s="55"/>
      <c r="H4" s="55"/>
      <c r="I4" s="55"/>
      <c r="J4" s="54">
        <v>38352</v>
      </c>
      <c r="K4" s="48">
        <f t="shared" si="1"/>
        <v>46.77</v>
      </c>
      <c r="O4" s="50">
        <v>31035</v>
      </c>
      <c r="P4" s="49">
        <v>48.12</v>
      </c>
      <c r="Q4" s="49">
        <v>48.12</v>
      </c>
      <c r="R4" s="49">
        <v>47</v>
      </c>
      <c r="S4" s="49">
        <v>47.38</v>
      </c>
      <c r="T4" s="49">
        <v>332000</v>
      </c>
      <c r="U4" s="49">
        <v>2.39</v>
      </c>
    </row>
    <row r="5" spans="1:21" x14ac:dyDescent="0.2">
      <c r="A5" s="54">
        <v>39082</v>
      </c>
      <c r="B5" s="55">
        <f>'[1]FMAGX and SP500 performance'!D6</f>
        <v>4.3799999999999999E-2</v>
      </c>
      <c r="C5" s="55">
        <f>'[1]FMAGX and SP500 performance'!C6</f>
        <v>0.13619431382130753</v>
      </c>
      <c r="D5" s="55">
        <f t="shared" si="0"/>
        <v>0.1756477872047697</v>
      </c>
      <c r="E5" s="55"/>
      <c r="F5" s="55"/>
      <c r="G5" s="55"/>
      <c r="H5" s="55"/>
      <c r="I5" s="55"/>
      <c r="J5" s="54">
        <v>38717</v>
      </c>
      <c r="K5" s="48">
        <f t="shared" si="1"/>
        <v>43.61</v>
      </c>
      <c r="O5" s="50">
        <v>31036</v>
      </c>
      <c r="P5" s="49">
        <v>47.12</v>
      </c>
      <c r="Q5" s="49">
        <v>47.5</v>
      </c>
      <c r="R5" s="49">
        <v>46.62</v>
      </c>
      <c r="S5" s="49">
        <v>47.5</v>
      </c>
      <c r="T5" s="49">
        <v>384000</v>
      </c>
      <c r="U5" s="49">
        <v>2.4</v>
      </c>
    </row>
    <row r="6" spans="1:21" x14ac:dyDescent="0.2">
      <c r="A6" s="54">
        <v>39447</v>
      </c>
      <c r="B6" s="55">
        <f>'[1]FMAGX and SP500 performance'!D7</f>
        <v>0.05</v>
      </c>
      <c r="C6" s="55">
        <f>'[1]FMAGX and SP500 performance'!C7</f>
        <v>3.5295776633998521E-2</v>
      </c>
      <c r="D6" s="55">
        <f t="shared" si="0"/>
        <v>5.2272283986736889E-2</v>
      </c>
      <c r="E6" s="55"/>
      <c r="F6" s="55"/>
      <c r="G6" s="55"/>
      <c r="H6" s="55"/>
      <c r="I6" s="55"/>
      <c r="J6" s="54">
        <v>39082</v>
      </c>
      <c r="K6" s="48">
        <f t="shared" si="1"/>
        <v>51.27</v>
      </c>
      <c r="O6" s="50">
        <v>31037</v>
      </c>
      <c r="P6" s="49">
        <v>47.62</v>
      </c>
      <c r="Q6" s="49">
        <v>47.62</v>
      </c>
      <c r="R6" s="49">
        <v>45.62</v>
      </c>
      <c r="S6" s="49">
        <v>46.5</v>
      </c>
      <c r="T6" s="49">
        <v>540000</v>
      </c>
      <c r="U6" s="49">
        <v>2.35</v>
      </c>
    </row>
    <row r="7" spans="1:21" x14ac:dyDescent="0.2">
      <c r="A7" s="54">
        <v>39813</v>
      </c>
      <c r="B7" s="55">
        <f>'[1]FMAGX and SP500 performance'!D8</f>
        <v>3.3399999999999999E-2</v>
      </c>
      <c r="C7" s="55">
        <f>'[1]FMAGX and SP500 performance'!C8</f>
        <v>-0.38485793674575708</v>
      </c>
      <c r="D7" s="55">
        <f t="shared" si="0"/>
        <v>-0.21019462465245597</v>
      </c>
      <c r="E7" s="55"/>
      <c r="F7" s="55"/>
      <c r="G7" s="55"/>
      <c r="H7" s="55"/>
      <c r="I7" s="55"/>
      <c r="J7" s="54">
        <v>39447</v>
      </c>
      <c r="K7" s="48">
        <f t="shared" si="1"/>
        <v>53.95</v>
      </c>
      <c r="O7" s="50">
        <v>31040</v>
      </c>
      <c r="P7" s="49">
        <v>46.62</v>
      </c>
      <c r="Q7" s="49">
        <v>47.5</v>
      </c>
      <c r="R7" s="49">
        <v>46.62</v>
      </c>
      <c r="S7" s="49">
        <v>47.12</v>
      </c>
      <c r="T7" s="49">
        <v>380800</v>
      </c>
      <c r="U7" s="49">
        <v>2.38</v>
      </c>
    </row>
    <row r="8" spans="1:21" x14ac:dyDescent="0.2">
      <c r="A8" s="54">
        <v>40178</v>
      </c>
      <c r="B8" s="55">
        <f>'[1]FMAGX and SP500 performance'!D9</f>
        <v>3.7000000000000002E-3</v>
      </c>
      <c r="C8" s="55">
        <f>'[1]FMAGX and SP500 performance'!C9</f>
        <v>0.23454193191253792</v>
      </c>
      <c r="D8" s="55">
        <f t="shared" si="0"/>
        <v>0.26167566298990841</v>
      </c>
      <c r="E8" s="55"/>
      <c r="F8" s="55"/>
      <c r="G8" s="55"/>
      <c r="H8" s="55"/>
      <c r="I8" s="55"/>
      <c r="J8" s="54">
        <v>39813</v>
      </c>
      <c r="K8" s="48">
        <f t="shared" si="1"/>
        <v>42.61</v>
      </c>
      <c r="O8" s="50">
        <v>31042</v>
      </c>
      <c r="P8" s="49">
        <v>47</v>
      </c>
      <c r="Q8" s="49">
        <v>47.12</v>
      </c>
      <c r="R8" s="49">
        <v>46.75</v>
      </c>
      <c r="S8" s="49">
        <v>47.12</v>
      </c>
      <c r="T8" s="49">
        <v>30400</v>
      </c>
      <c r="U8" s="49">
        <v>2.38</v>
      </c>
    </row>
    <row r="9" spans="1:21" x14ac:dyDescent="0.2">
      <c r="A9" s="54">
        <v>40543</v>
      </c>
      <c r="B9" s="55">
        <f>'[1]FMAGX and SP500 performance'!D10</f>
        <v>4.6999999999999993E-3</v>
      </c>
      <c r="C9" s="55">
        <f>'[1]FMAGX and SP500 performance'!C10</f>
        <v>0.12782710070845682</v>
      </c>
      <c r="D9" s="55">
        <f t="shared" si="0"/>
        <v>3.2552083333333259E-2</v>
      </c>
      <c r="E9" s="55"/>
      <c r="F9" s="55"/>
      <c r="G9" s="55"/>
      <c r="H9" s="55"/>
      <c r="I9" s="55"/>
      <c r="J9" s="54">
        <v>40178</v>
      </c>
      <c r="K9" s="48">
        <f t="shared" si="1"/>
        <v>53.76</v>
      </c>
      <c r="O9" s="50">
        <v>31043</v>
      </c>
      <c r="P9" s="49">
        <v>47.12</v>
      </c>
      <c r="Q9" s="49">
        <v>47.38</v>
      </c>
      <c r="R9" s="49">
        <v>46.88</v>
      </c>
      <c r="S9" s="49">
        <v>46.88</v>
      </c>
      <c r="T9" s="49">
        <v>96800</v>
      </c>
      <c r="U9" s="49">
        <v>2.37</v>
      </c>
    </row>
    <row r="10" spans="1:21" x14ac:dyDescent="0.2">
      <c r="A10" s="54">
        <v>40908</v>
      </c>
      <c r="B10" s="55">
        <f>'[1]FMAGX and SP500 performance'!D11</f>
        <v>2.8999999999999998E-3</v>
      </c>
      <c r="C10" s="55">
        <f>'[1]FMAGX and SP500 performance'!C11</f>
        <v>-3.1805604147616684E-5</v>
      </c>
      <c r="D10" s="55">
        <f t="shared" si="0"/>
        <v>0.21653756079985587</v>
      </c>
      <c r="E10" s="55"/>
      <c r="F10" s="55"/>
      <c r="G10" s="55"/>
      <c r="H10" s="55"/>
      <c r="I10" s="55"/>
      <c r="J10" s="54">
        <v>40543</v>
      </c>
      <c r="K10" s="48">
        <f t="shared" si="1"/>
        <v>55.51</v>
      </c>
      <c r="O10" s="50">
        <v>31044</v>
      </c>
      <c r="P10" s="49">
        <v>46.75</v>
      </c>
      <c r="Q10" s="49">
        <v>47.5</v>
      </c>
      <c r="R10" s="49">
        <v>46.75</v>
      </c>
      <c r="S10" s="49">
        <v>47.38</v>
      </c>
      <c r="T10" s="49">
        <v>552800</v>
      </c>
      <c r="U10" s="49">
        <v>2.39</v>
      </c>
    </row>
    <row r="11" spans="1:21" x14ac:dyDescent="0.2">
      <c r="A11" s="54">
        <v>41274</v>
      </c>
      <c r="B11" s="55">
        <f>'[1]FMAGX and SP500 performance'!D12</f>
        <v>1.1999999999999999E-3</v>
      </c>
      <c r="C11" s="55">
        <f>'[1]FMAGX and SP500 performance'!C12</f>
        <v>0.13405693384223927</v>
      </c>
      <c r="D11" s="55">
        <f t="shared" si="0"/>
        <v>0.19117429290685606</v>
      </c>
      <c r="E11" s="55"/>
      <c r="F11" s="55"/>
      <c r="G11" s="55"/>
      <c r="H11" s="55"/>
      <c r="I11" s="55"/>
      <c r="J11" s="54">
        <v>40908</v>
      </c>
      <c r="K11" s="48">
        <f t="shared" si="1"/>
        <v>67.53</v>
      </c>
      <c r="O11" s="50">
        <v>31047</v>
      </c>
      <c r="P11" s="49">
        <v>47</v>
      </c>
      <c r="Q11" s="49">
        <v>48</v>
      </c>
      <c r="R11" s="49">
        <v>46.88</v>
      </c>
      <c r="S11" s="49">
        <v>47.62</v>
      </c>
      <c r="T11" s="49">
        <v>431200</v>
      </c>
      <c r="U11" s="49">
        <v>2.41</v>
      </c>
    </row>
    <row r="12" spans="1:21" x14ac:dyDescent="0.2">
      <c r="A12" s="54">
        <v>41639</v>
      </c>
      <c r="B12" s="55">
        <f>'[1]FMAGX and SP500 performance'!D13</f>
        <v>1.6000000000000001E-3</v>
      </c>
      <c r="C12" s="55">
        <f>'[1]FMAGX and SP500 performance'!C13</f>
        <v>0.29601245275874866</v>
      </c>
      <c r="D12" s="55">
        <f t="shared" si="0"/>
        <v>0.27896568871208349</v>
      </c>
      <c r="E12" s="55"/>
      <c r="F12" s="55"/>
      <c r="G12" s="55"/>
      <c r="H12" s="55"/>
      <c r="I12" s="55"/>
      <c r="J12" s="54">
        <v>41274</v>
      </c>
      <c r="K12" s="48">
        <f t="shared" si="1"/>
        <v>80.44</v>
      </c>
      <c r="O12" s="50">
        <v>31049</v>
      </c>
      <c r="P12" s="49">
        <v>47.62</v>
      </c>
      <c r="Q12" s="49">
        <v>47.75</v>
      </c>
      <c r="R12" s="49">
        <v>47.5</v>
      </c>
      <c r="S12" s="49">
        <v>47.75</v>
      </c>
      <c r="T12" s="49">
        <v>363200</v>
      </c>
      <c r="U12" s="49">
        <v>2.41</v>
      </c>
    </row>
    <row r="13" spans="1:21" x14ac:dyDescent="0.2">
      <c r="J13" s="54">
        <v>41639</v>
      </c>
      <c r="K13" s="48">
        <f t="shared" ref="K13" si="2">VLOOKUP(J13,O:U,7,1)</f>
        <v>102.88</v>
      </c>
      <c r="O13" s="50">
        <v>31050</v>
      </c>
      <c r="P13" s="49">
        <v>48</v>
      </c>
      <c r="Q13" s="49">
        <v>48.75</v>
      </c>
      <c r="R13" s="49">
        <v>47.5</v>
      </c>
      <c r="S13" s="49">
        <v>48.12</v>
      </c>
      <c r="T13" s="49">
        <v>638400</v>
      </c>
      <c r="U13" s="49">
        <v>2.4300000000000002</v>
      </c>
    </row>
    <row r="14" spans="1:21" x14ac:dyDescent="0.2">
      <c r="A14" s="53" t="s">
        <v>10</v>
      </c>
      <c r="B14" s="63">
        <f>AVERAGE(B3:B12)</f>
        <v>1.8140000000000003E-2</v>
      </c>
      <c r="C14" s="63">
        <f t="shared" ref="C14:D14" si="3">AVERAGE(C3:C12)</f>
        <v>6.9898352668970667E-2</v>
      </c>
      <c r="D14" s="63">
        <f t="shared" si="3"/>
        <v>0.10919000109032569</v>
      </c>
      <c r="E14" s="48" t="e">
        <f ca="1">getformula(D14)</f>
        <v>#NAME?</v>
      </c>
      <c r="O14" s="50">
        <v>31051</v>
      </c>
      <c r="P14" s="49">
        <v>48.25</v>
      </c>
      <c r="Q14" s="49">
        <v>48.38</v>
      </c>
      <c r="R14" s="49">
        <v>47</v>
      </c>
      <c r="S14" s="49">
        <v>47.38</v>
      </c>
      <c r="T14" s="49">
        <v>297600</v>
      </c>
      <c r="U14" s="49">
        <v>2.39</v>
      </c>
    </row>
    <row r="15" spans="1:21" x14ac:dyDescent="0.2">
      <c r="A15" s="65" t="s">
        <v>2</v>
      </c>
      <c r="B15" s="66">
        <f>_xlfn.VAR.P(B3:B12)</f>
        <v>3.2066039999999988E-4</v>
      </c>
      <c r="C15" s="66">
        <f t="shared" ref="C15:D15" si="4">_xlfn.VAR.P(C3:C12)</f>
        <v>3.0498567086783907E-2</v>
      </c>
      <c r="D15" s="66">
        <f t="shared" si="4"/>
        <v>2.1976607183766345E-2</v>
      </c>
      <c r="E15" s="48" t="e">
        <f ca="1">getformula(D15)</f>
        <v>#NAME?</v>
      </c>
      <c r="O15" s="50">
        <v>31054</v>
      </c>
      <c r="P15" s="49">
        <v>47.5</v>
      </c>
      <c r="Q15" s="49">
        <v>47.5</v>
      </c>
      <c r="R15" s="49">
        <v>46.5</v>
      </c>
      <c r="S15" s="49">
        <v>47.25</v>
      </c>
      <c r="T15" s="49">
        <v>406400</v>
      </c>
      <c r="U15" s="49">
        <v>2.39</v>
      </c>
    </row>
    <row r="16" spans="1:21" x14ac:dyDescent="0.2">
      <c r="A16" s="53" t="s">
        <v>94</v>
      </c>
      <c r="B16" s="64">
        <f>SQRT(B15)</f>
        <v>1.7906993047410273E-2</v>
      </c>
      <c r="C16" s="64">
        <f t="shared" ref="C16:D16" si="5">SQRT(C15)</f>
        <v>0.17463838949894123</v>
      </c>
      <c r="D16" s="64">
        <f t="shared" si="5"/>
        <v>0.148245091600924</v>
      </c>
      <c r="E16" s="48" t="e">
        <f t="shared" ref="E16:E18" ca="1" si="6">getformula(D16)</f>
        <v>#NAME?</v>
      </c>
      <c r="O16" s="50">
        <v>31055</v>
      </c>
      <c r="P16" s="49">
        <v>47.5</v>
      </c>
      <c r="Q16" s="49">
        <v>48</v>
      </c>
      <c r="R16" s="49">
        <v>47.38</v>
      </c>
      <c r="S16" s="49">
        <v>47.5</v>
      </c>
      <c r="T16" s="49">
        <v>170400</v>
      </c>
      <c r="U16" s="49">
        <v>2.4</v>
      </c>
    </row>
    <row r="17" spans="1:21" x14ac:dyDescent="0.2">
      <c r="A17" s="48" t="s">
        <v>96</v>
      </c>
      <c r="C17" s="48">
        <f>_xlfn.COVARIANCE.P(C3:C12,$C$3:$C$12)</f>
        <v>3.0498567086783911E-2</v>
      </c>
      <c r="D17" s="48">
        <f>_xlfn.COVARIANCE.P(D3:D12,$C$3:$C$12)</f>
        <v>2.1651079639887265E-2</v>
      </c>
      <c r="E17" s="48" t="e">
        <f t="shared" ca="1" si="6"/>
        <v>#NAME?</v>
      </c>
      <c r="O17" s="50">
        <v>31056</v>
      </c>
      <c r="P17" s="49">
        <v>47.75</v>
      </c>
      <c r="Q17" s="49">
        <v>47.88</v>
      </c>
      <c r="R17" s="49">
        <v>47</v>
      </c>
      <c r="S17" s="49">
        <v>47</v>
      </c>
      <c r="T17" s="49">
        <v>988000</v>
      </c>
      <c r="U17" s="49">
        <v>2.37</v>
      </c>
    </row>
    <row r="18" spans="1:21" x14ac:dyDescent="0.2">
      <c r="A18" s="53" t="s">
        <v>75</v>
      </c>
      <c r="B18" s="52">
        <f>B17/$C$15</f>
        <v>0</v>
      </c>
      <c r="C18" s="52">
        <f t="shared" ref="C18:D18" si="7">C17/$C$15</f>
        <v>1.0000000000000002</v>
      </c>
      <c r="D18" s="68">
        <f t="shared" si="7"/>
        <v>0.70990481547145978</v>
      </c>
      <c r="E18" s="48" t="e">
        <f t="shared" ca="1" si="6"/>
        <v>#NAME?</v>
      </c>
      <c r="O18" s="50">
        <v>31057</v>
      </c>
      <c r="P18" s="49">
        <v>47.12</v>
      </c>
      <c r="Q18" s="49">
        <v>47.38</v>
      </c>
      <c r="R18" s="49">
        <v>47</v>
      </c>
      <c r="S18" s="49">
        <v>47.38</v>
      </c>
      <c r="T18" s="49">
        <v>827200</v>
      </c>
      <c r="U18" s="49">
        <v>2.39</v>
      </c>
    </row>
    <row r="19" spans="1:21" x14ac:dyDescent="0.2">
      <c r="A19" s="48" t="s">
        <v>95</v>
      </c>
      <c r="B19" s="51"/>
      <c r="C19" s="51">
        <f>CORREL(C3:C12,$C$3:$C$12)</f>
        <v>0.99999999999999989</v>
      </c>
      <c r="D19" s="51">
        <f>CORREL(D3:D12,$C$3:$C$12)</f>
        <v>0.83629503231866886</v>
      </c>
      <c r="O19" s="50">
        <v>31058</v>
      </c>
      <c r="P19" s="49">
        <v>47.38</v>
      </c>
      <c r="Q19" s="49">
        <v>47.88</v>
      </c>
      <c r="R19" s="49">
        <v>47.38</v>
      </c>
      <c r="S19" s="49">
        <v>47.75</v>
      </c>
      <c r="T19" s="49">
        <v>805600</v>
      </c>
      <c r="U19" s="49">
        <v>2.41</v>
      </c>
    </row>
    <row r="20" spans="1:21" x14ac:dyDescent="0.2">
      <c r="A20" s="53" t="s">
        <v>97</v>
      </c>
      <c r="B20" s="52">
        <f>B16/$C$16*B19</f>
        <v>0</v>
      </c>
      <c r="C20" s="52">
        <f>C16/$C$16*C19</f>
        <v>0.99999999999999989</v>
      </c>
      <c r="D20" s="68">
        <f>D16/$C$16*D19</f>
        <v>0.70990481547145956</v>
      </c>
      <c r="O20" s="50">
        <v>31061</v>
      </c>
      <c r="P20" s="49">
        <v>47.75</v>
      </c>
      <c r="Q20" s="49">
        <v>49.88</v>
      </c>
      <c r="R20" s="49">
        <v>47.75</v>
      </c>
      <c r="S20" s="49">
        <v>49.88</v>
      </c>
      <c r="T20" s="49">
        <v>796000</v>
      </c>
      <c r="U20" s="49">
        <v>2.52</v>
      </c>
    </row>
    <row r="21" spans="1:21" x14ac:dyDescent="0.2">
      <c r="O21" s="50">
        <v>31062</v>
      </c>
      <c r="P21" s="49">
        <v>50</v>
      </c>
      <c r="Q21" s="49">
        <v>50.25</v>
      </c>
      <c r="R21" s="49">
        <v>49.5</v>
      </c>
      <c r="S21" s="49">
        <v>49.75</v>
      </c>
      <c r="T21" s="49">
        <v>663200</v>
      </c>
      <c r="U21" s="49">
        <v>2.5099999999999998</v>
      </c>
    </row>
    <row r="22" spans="1:21" x14ac:dyDescent="0.2">
      <c r="O22" s="50">
        <v>31063</v>
      </c>
      <c r="P22" s="49">
        <v>49.88</v>
      </c>
      <c r="Q22" s="49">
        <v>49.88</v>
      </c>
      <c r="R22" s="49">
        <v>48.62</v>
      </c>
      <c r="S22" s="49">
        <v>48.62</v>
      </c>
      <c r="T22" s="49">
        <v>808800</v>
      </c>
      <c r="U22" s="49">
        <v>2.46</v>
      </c>
    </row>
    <row r="23" spans="1:21" x14ac:dyDescent="0.2">
      <c r="O23" s="50">
        <v>31064</v>
      </c>
      <c r="P23" s="49">
        <v>48.75</v>
      </c>
      <c r="Q23" s="49">
        <v>49</v>
      </c>
      <c r="R23" s="49">
        <v>47.25</v>
      </c>
      <c r="S23" s="49">
        <v>47.5</v>
      </c>
      <c r="T23" s="49">
        <v>1072800</v>
      </c>
      <c r="U23" s="49">
        <v>2.4</v>
      </c>
    </row>
    <row r="24" spans="1:21" x14ac:dyDescent="0.2">
      <c r="O24" s="50">
        <v>31065</v>
      </c>
      <c r="P24" s="49">
        <v>46.88</v>
      </c>
      <c r="Q24" s="49">
        <v>46.88</v>
      </c>
      <c r="R24" s="49">
        <v>45</v>
      </c>
      <c r="S24" s="49">
        <v>46.62</v>
      </c>
      <c r="T24" s="49">
        <v>2756800</v>
      </c>
      <c r="U24" s="49">
        <v>2.36</v>
      </c>
    </row>
    <row r="25" spans="1:21" x14ac:dyDescent="0.2">
      <c r="O25" s="50">
        <v>31068</v>
      </c>
      <c r="P25" s="49">
        <v>46.62</v>
      </c>
      <c r="Q25" s="49">
        <v>47</v>
      </c>
      <c r="R25" s="49">
        <v>46</v>
      </c>
      <c r="S25" s="49">
        <v>47</v>
      </c>
      <c r="T25" s="49">
        <v>748800</v>
      </c>
      <c r="U25" s="49">
        <v>2.37</v>
      </c>
    </row>
    <row r="26" spans="1:21" x14ac:dyDescent="0.2">
      <c r="O26" s="50">
        <v>31069</v>
      </c>
      <c r="P26" s="49">
        <v>47.38</v>
      </c>
      <c r="Q26" s="49">
        <v>47.75</v>
      </c>
      <c r="R26" s="49">
        <v>47</v>
      </c>
      <c r="S26" s="49">
        <v>47</v>
      </c>
      <c r="T26" s="49">
        <v>853600</v>
      </c>
      <c r="U26" s="49">
        <v>2.37</v>
      </c>
    </row>
    <row r="27" spans="1:21" x14ac:dyDescent="0.2">
      <c r="O27" s="50">
        <v>31070</v>
      </c>
      <c r="P27" s="49">
        <v>47.25</v>
      </c>
      <c r="Q27" s="49">
        <v>47.5</v>
      </c>
      <c r="R27" s="49">
        <v>47</v>
      </c>
      <c r="S27" s="49">
        <v>47.38</v>
      </c>
      <c r="T27" s="49">
        <v>836000</v>
      </c>
      <c r="U27" s="49">
        <v>2.39</v>
      </c>
    </row>
    <row r="28" spans="1:21" x14ac:dyDescent="0.2">
      <c r="O28" s="50">
        <v>31071</v>
      </c>
      <c r="P28" s="49">
        <v>47.88</v>
      </c>
      <c r="Q28" s="49">
        <v>48.5</v>
      </c>
      <c r="R28" s="49">
        <v>47.62</v>
      </c>
      <c r="S28" s="49">
        <v>47.75</v>
      </c>
      <c r="T28" s="49">
        <v>949600</v>
      </c>
      <c r="U28" s="49">
        <v>2.41</v>
      </c>
    </row>
    <row r="29" spans="1:21" x14ac:dyDescent="0.2">
      <c r="O29" s="50">
        <v>31072</v>
      </c>
      <c r="P29" s="49">
        <v>48</v>
      </c>
      <c r="Q29" s="49">
        <v>48.12</v>
      </c>
      <c r="R29" s="49">
        <v>47.62</v>
      </c>
      <c r="S29" s="49">
        <v>47.75</v>
      </c>
      <c r="T29" s="49">
        <v>698400</v>
      </c>
      <c r="U29" s="49">
        <v>2.41</v>
      </c>
    </row>
    <row r="30" spans="1:21" x14ac:dyDescent="0.2">
      <c r="O30" s="50">
        <v>31075</v>
      </c>
      <c r="P30" s="49">
        <v>47.75</v>
      </c>
      <c r="Q30" s="49">
        <v>47.88</v>
      </c>
      <c r="R30" s="49">
        <v>47.25</v>
      </c>
      <c r="S30" s="49">
        <v>47.38</v>
      </c>
      <c r="T30" s="49">
        <v>1355200</v>
      </c>
      <c r="U30" s="49">
        <v>2.39</v>
      </c>
    </row>
    <row r="31" spans="1:21" x14ac:dyDescent="0.2">
      <c r="O31" s="50">
        <v>31076</v>
      </c>
      <c r="P31" s="49">
        <v>47.5</v>
      </c>
      <c r="Q31" s="49">
        <v>47.5</v>
      </c>
      <c r="R31" s="49">
        <v>46.75</v>
      </c>
      <c r="S31" s="49">
        <v>47.25</v>
      </c>
      <c r="T31" s="49">
        <v>347200</v>
      </c>
      <c r="U31" s="49">
        <v>2.39</v>
      </c>
    </row>
    <row r="32" spans="1:21" x14ac:dyDescent="0.2">
      <c r="O32" s="50">
        <v>31077</v>
      </c>
      <c r="P32" s="49">
        <v>47</v>
      </c>
      <c r="Q32" s="49">
        <v>47.25</v>
      </c>
      <c r="R32" s="49">
        <v>46.75</v>
      </c>
      <c r="S32" s="49">
        <v>47.12</v>
      </c>
      <c r="T32" s="49">
        <v>692000</v>
      </c>
      <c r="U32" s="49">
        <v>2.38</v>
      </c>
    </row>
    <row r="33" spans="15:21" x14ac:dyDescent="0.2">
      <c r="O33" s="50">
        <v>31078</v>
      </c>
      <c r="P33" s="49">
        <v>47.25</v>
      </c>
      <c r="Q33" s="49">
        <v>47.38</v>
      </c>
      <c r="R33" s="49">
        <v>46.62</v>
      </c>
      <c r="S33" s="49">
        <v>46.75</v>
      </c>
      <c r="T33" s="49">
        <v>688800</v>
      </c>
      <c r="U33" s="49">
        <v>2.36</v>
      </c>
    </row>
    <row r="34" spans="15:21" x14ac:dyDescent="0.2">
      <c r="O34" s="50">
        <v>31079</v>
      </c>
      <c r="P34" s="49">
        <v>46.5</v>
      </c>
      <c r="Q34" s="49">
        <v>46.88</v>
      </c>
      <c r="R34" s="49">
        <v>46.38</v>
      </c>
      <c r="S34" s="49">
        <v>46.88</v>
      </c>
      <c r="T34" s="49">
        <v>260000</v>
      </c>
      <c r="U34" s="49">
        <v>2.37</v>
      </c>
    </row>
    <row r="35" spans="15:21" x14ac:dyDescent="0.2">
      <c r="O35" s="50">
        <v>31082</v>
      </c>
      <c r="P35" s="49">
        <v>46.88</v>
      </c>
      <c r="Q35" s="49">
        <v>47.75</v>
      </c>
      <c r="R35" s="49">
        <v>46.62</v>
      </c>
      <c r="S35" s="49">
        <v>47.75</v>
      </c>
      <c r="T35" s="49">
        <v>387200</v>
      </c>
      <c r="U35" s="49">
        <v>2.41</v>
      </c>
    </row>
    <row r="36" spans="15:21" x14ac:dyDescent="0.2">
      <c r="O36" s="50">
        <v>31083</v>
      </c>
      <c r="P36" s="49">
        <v>48</v>
      </c>
      <c r="Q36" s="49">
        <v>48.25</v>
      </c>
      <c r="R36" s="49">
        <v>47.25</v>
      </c>
      <c r="S36" s="49">
        <v>47.88</v>
      </c>
      <c r="T36" s="49">
        <v>790400</v>
      </c>
      <c r="U36" s="49">
        <v>2.42</v>
      </c>
    </row>
    <row r="37" spans="15:21" x14ac:dyDescent="0.2">
      <c r="O37" s="50">
        <v>31084</v>
      </c>
      <c r="P37" s="49">
        <v>47.62</v>
      </c>
      <c r="Q37" s="49">
        <v>47.88</v>
      </c>
      <c r="R37" s="49">
        <v>47.5</v>
      </c>
      <c r="S37" s="49">
        <v>47.75</v>
      </c>
      <c r="T37" s="49">
        <v>592800</v>
      </c>
      <c r="U37" s="49">
        <v>2.41</v>
      </c>
    </row>
    <row r="38" spans="15:21" x14ac:dyDescent="0.2">
      <c r="O38" s="50">
        <v>31085</v>
      </c>
      <c r="P38" s="49">
        <v>48</v>
      </c>
      <c r="Q38" s="49">
        <v>48.38</v>
      </c>
      <c r="R38" s="49">
        <v>47.88</v>
      </c>
      <c r="S38" s="49">
        <v>48.38</v>
      </c>
      <c r="T38" s="49">
        <v>1166400</v>
      </c>
      <c r="U38" s="49">
        <v>2.44</v>
      </c>
    </row>
    <row r="39" spans="15:21" x14ac:dyDescent="0.2">
      <c r="O39" s="50">
        <v>31086</v>
      </c>
      <c r="P39" s="49">
        <v>48.5</v>
      </c>
      <c r="Q39" s="49">
        <v>48.75</v>
      </c>
      <c r="R39" s="49">
        <v>48.38</v>
      </c>
      <c r="S39" s="49">
        <v>48.62</v>
      </c>
      <c r="T39" s="49">
        <v>485600</v>
      </c>
      <c r="U39" s="49">
        <v>2.46</v>
      </c>
    </row>
    <row r="40" spans="15:21" x14ac:dyDescent="0.2">
      <c r="O40" s="50">
        <v>31089</v>
      </c>
      <c r="P40" s="49">
        <v>48.75</v>
      </c>
      <c r="Q40" s="49">
        <v>48.88</v>
      </c>
      <c r="R40" s="49">
        <v>48.5</v>
      </c>
      <c r="S40" s="49">
        <v>48.75</v>
      </c>
      <c r="T40" s="49">
        <v>710400</v>
      </c>
      <c r="U40" s="49">
        <v>2.46</v>
      </c>
    </row>
    <row r="41" spans="15:21" x14ac:dyDescent="0.2">
      <c r="O41" s="50">
        <v>31090</v>
      </c>
      <c r="P41" s="49">
        <v>48.75</v>
      </c>
      <c r="Q41" s="49">
        <v>49.25</v>
      </c>
      <c r="R41" s="49">
        <v>48.75</v>
      </c>
      <c r="S41" s="49">
        <v>48.88</v>
      </c>
      <c r="T41" s="49">
        <v>335200</v>
      </c>
      <c r="U41" s="49">
        <v>2.4700000000000002</v>
      </c>
    </row>
    <row r="42" spans="15:21" x14ac:dyDescent="0.2">
      <c r="O42" s="50">
        <v>31091</v>
      </c>
      <c r="P42" s="49">
        <v>49.12</v>
      </c>
      <c r="Q42" s="49">
        <v>51.12</v>
      </c>
      <c r="R42" s="49">
        <v>49.12</v>
      </c>
      <c r="S42" s="49">
        <v>49.75</v>
      </c>
      <c r="T42" s="49">
        <v>543200</v>
      </c>
      <c r="U42" s="49">
        <v>2.5099999999999998</v>
      </c>
    </row>
    <row r="43" spans="15:21" x14ac:dyDescent="0.2">
      <c r="O43" s="50">
        <v>31092</v>
      </c>
      <c r="P43" s="49">
        <v>51</v>
      </c>
      <c r="Q43" s="49">
        <v>51</v>
      </c>
      <c r="R43" s="49">
        <v>49.75</v>
      </c>
      <c r="S43" s="49">
        <v>50</v>
      </c>
      <c r="T43" s="49">
        <v>1319200</v>
      </c>
      <c r="U43" s="49">
        <v>2.5299999999999998</v>
      </c>
    </row>
    <row r="44" spans="15:21" x14ac:dyDescent="0.2">
      <c r="O44" s="50">
        <v>31093</v>
      </c>
      <c r="P44" s="49">
        <v>50.25</v>
      </c>
      <c r="Q44" s="49">
        <v>50.62</v>
      </c>
      <c r="R44" s="49">
        <v>49.75</v>
      </c>
      <c r="S44" s="49">
        <v>49.75</v>
      </c>
      <c r="T44" s="49">
        <v>789600</v>
      </c>
      <c r="U44" s="49">
        <v>2.5099999999999998</v>
      </c>
    </row>
    <row r="45" spans="15:21" x14ac:dyDescent="0.2">
      <c r="O45" s="50">
        <v>31097</v>
      </c>
      <c r="P45" s="49">
        <v>49.75</v>
      </c>
      <c r="Q45" s="49">
        <v>50.12</v>
      </c>
      <c r="R45" s="49">
        <v>49.62</v>
      </c>
      <c r="S45" s="49">
        <v>49.88</v>
      </c>
      <c r="T45" s="49">
        <v>354400</v>
      </c>
      <c r="U45" s="49">
        <v>2.52</v>
      </c>
    </row>
    <row r="46" spans="15:21" x14ac:dyDescent="0.2">
      <c r="O46" s="50">
        <v>31098</v>
      </c>
      <c r="P46" s="49">
        <v>50</v>
      </c>
      <c r="Q46" s="49">
        <v>51</v>
      </c>
      <c r="R46" s="49">
        <v>49.88</v>
      </c>
      <c r="S46" s="49">
        <v>50.62</v>
      </c>
      <c r="T46" s="49">
        <v>785600</v>
      </c>
      <c r="U46" s="49">
        <v>2.56</v>
      </c>
    </row>
    <row r="47" spans="15:21" x14ac:dyDescent="0.2">
      <c r="O47" s="50">
        <v>31099</v>
      </c>
      <c r="P47" s="49">
        <v>50.88</v>
      </c>
      <c r="Q47" s="49">
        <v>50.88</v>
      </c>
      <c r="R47" s="49">
        <v>49.75</v>
      </c>
      <c r="S47" s="49">
        <v>49.75</v>
      </c>
      <c r="T47" s="49">
        <v>637600</v>
      </c>
      <c r="U47" s="49">
        <v>2.5099999999999998</v>
      </c>
    </row>
    <row r="48" spans="15:21" x14ac:dyDescent="0.2">
      <c r="O48" s="50">
        <v>31100</v>
      </c>
      <c r="P48" s="49">
        <v>49.62</v>
      </c>
      <c r="Q48" s="49">
        <v>49.88</v>
      </c>
      <c r="R48" s="49">
        <v>49.5</v>
      </c>
      <c r="S48" s="49">
        <v>49.75</v>
      </c>
      <c r="T48" s="49">
        <v>644000</v>
      </c>
      <c r="U48" s="49">
        <v>2.5099999999999998</v>
      </c>
    </row>
    <row r="49" spans="15:21" x14ac:dyDescent="0.2">
      <c r="O49" s="50">
        <v>31103</v>
      </c>
      <c r="P49" s="49">
        <v>50</v>
      </c>
      <c r="Q49" s="49">
        <v>50</v>
      </c>
      <c r="R49" s="49">
        <v>49.5</v>
      </c>
      <c r="S49" s="49">
        <v>49.5</v>
      </c>
      <c r="T49" s="49">
        <v>168800</v>
      </c>
      <c r="U49" s="49">
        <v>2.5</v>
      </c>
    </row>
    <row r="50" spans="15:21" x14ac:dyDescent="0.2">
      <c r="O50" s="50">
        <v>31104</v>
      </c>
      <c r="P50" s="49">
        <v>49.62</v>
      </c>
      <c r="Q50" s="49">
        <v>50.25</v>
      </c>
      <c r="R50" s="49">
        <v>49.5</v>
      </c>
      <c r="S50" s="49">
        <v>49.5</v>
      </c>
      <c r="T50" s="49">
        <v>980800</v>
      </c>
      <c r="U50" s="49">
        <v>2.5</v>
      </c>
    </row>
    <row r="51" spans="15:21" x14ac:dyDescent="0.2">
      <c r="O51" s="50">
        <v>31105</v>
      </c>
      <c r="P51" s="49">
        <v>49.75</v>
      </c>
      <c r="Q51" s="49">
        <v>49.88</v>
      </c>
      <c r="R51" s="49">
        <v>49.62</v>
      </c>
      <c r="S51" s="49">
        <v>49.75</v>
      </c>
      <c r="T51" s="49">
        <v>305600</v>
      </c>
      <c r="U51" s="49">
        <v>2.5099999999999998</v>
      </c>
    </row>
    <row r="52" spans="15:21" x14ac:dyDescent="0.2">
      <c r="O52" s="50">
        <v>31106</v>
      </c>
      <c r="P52" s="49">
        <v>49.75</v>
      </c>
      <c r="Q52" s="49">
        <v>49.75</v>
      </c>
      <c r="R52" s="49">
        <v>49</v>
      </c>
      <c r="S52" s="49">
        <v>49.5</v>
      </c>
      <c r="T52" s="49">
        <v>236000</v>
      </c>
      <c r="U52" s="49">
        <v>2.5</v>
      </c>
    </row>
    <row r="53" spans="15:21" x14ac:dyDescent="0.2">
      <c r="O53" s="50">
        <v>31107</v>
      </c>
      <c r="P53" s="49">
        <v>49.75</v>
      </c>
      <c r="Q53" s="49">
        <v>50.12</v>
      </c>
      <c r="R53" s="49">
        <v>49.62</v>
      </c>
      <c r="S53" s="49">
        <v>49.62</v>
      </c>
      <c r="T53" s="49">
        <v>876800</v>
      </c>
      <c r="U53" s="49">
        <v>2.5099999999999998</v>
      </c>
    </row>
    <row r="54" spans="15:21" x14ac:dyDescent="0.2">
      <c r="O54" s="50">
        <v>31110</v>
      </c>
      <c r="P54" s="49">
        <v>49.12</v>
      </c>
      <c r="Q54" s="49">
        <v>49.38</v>
      </c>
      <c r="R54" s="49">
        <v>49</v>
      </c>
      <c r="S54" s="49">
        <v>49.38</v>
      </c>
      <c r="T54" s="49">
        <v>1265600</v>
      </c>
      <c r="U54" s="49">
        <v>2.52</v>
      </c>
    </row>
    <row r="55" spans="15:21" x14ac:dyDescent="0.2">
      <c r="O55" s="50">
        <v>31111</v>
      </c>
      <c r="P55" s="49">
        <v>49.38</v>
      </c>
      <c r="Q55" s="49">
        <v>49.62</v>
      </c>
      <c r="R55" s="49">
        <v>49</v>
      </c>
      <c r="S55" s="49">
        <v>49.62</v>
      </c>
      <c r="T55" s="49">
        <v>634400</v>
      </c>
      <c r="U55" s="49">
        <v>2.54</v>
      </c>
    </row>
    <row r="56" spans="15:21" x14ac:dyDescent="0.2">
      <c r="O56" s="50">
        <v>31112</v>
      </c>
      <c r="P56" s="49">
        <v>49.62</v>
      </c>
      <c r="Q56" s="49">
        <v>49.62</v>
      </c>
      <c r="R56" s="49">
        <v>49.38</v>
      </c>
      <c r="S56" s="49">
        <v>49.62</v>
      </c>
      <c r="T56" s="49">
        <v>197600</v>
      </c>
      <c r="U56" s="49">
        <v>2.54</v>
      </c>
    </row>
    <row r="57" spans="15:21" x14ac:dyDescent="0.2">
      <c r="O57" s="50">
        <v>31113</v>
      </c>
      <c r="P57" s="49">
        <v>49.62</v>
      </c>
      <c r="Q57" s="49">
        <v>49.62</v>
      </c>
      <c r="R57" s="49">
        <v>48.38</v>
      </c>
      <c r="S57" s="49">
        <v>48.62</v>
      </c>
      <c r="T57" s="49">
        <v>1312000</v>
      </c>
      <c r="U57" s="49">
        <v>2.4900000000000002</v>
      </c>
    </row>
    <row r="58" spans="15:21" x14ac:dyDescent="0.2">
      <c r="O58" s="50">
        <v>31114</v>
      </c>
      <c r="P58" s="49">
        <v>49</v>
      </c>
      <c r="Q58" s="49">
        <v>49.5</v>
      </c>
      <c r="R58" s="49">
        <v>48.88</v>
      </c>
      <c r="S58" s="49">
        <v>49.25</v>
      </c>
      <c r="T58" s="49">
        <v>156800</v>
      </c>
      <c r="U58" s="49">
        <v>2.52</v>
      </c>
    </row>
    <row r="59" spans="15:21" x14ac:dyDescent="0.2">
      <c r="O59" s="50">
        <v>31117</v>
      </c>
      <c r="P59" s="49">
        <v>49.25</v>
      </c>
      <c r="Q59" s="49">
        <v>49.25</v>
      </c>
      <c r="R59" s="49">
        <v>48.62</v>
      </c>
      <c r="S59" s="49">
        <v>48.62</v>
      </c>
      <c r="T59" s="49">
        <v>400800</v>
      </c>
      <c r="U59" s="49">
        <v>2.4900000000000002</v>
      </c>
    </row>
    <row r="60" spans="15:21" x14ac:dyDescent="0.2">
      <c r="O60" s="50">
        <v>31118</v>
      </c>
      <c r="P60" s="49">
        <v>48.88</v>
      </c>
      <c r="Q60" s="49">
        <v>49.12</v>
      </c>
      <c r="R60" s="49">
        <v>48.75</v>
      </c>
      <c r="S60" s="49">
        <v>49</v>
      </c>
      <c r="T60" s="49">
        <v>931200</v>
      </c>
      <c r="U60" s="49">
        <v>2.5099999999999998</v>
      </c>
    </row>
    <row r="61" spans="15:21" x14ac:dyDescent="0.2">
      <c r="O61" s="50">
        <v>31119</v>
      </c>
      <c r="P61" s="49">
        <v>49</v>
      </c>
      <c r="Q61" s="49">
        <v>49.5</v>
      </c>
      <c r="R61" s="49">
        <v>48.5</v>
      </c>
      <c r="S61" s="49">
        <v>48.62</v>
      </c>
      <c r="T61" s="49">
        <v>321600</v>
      </c>
      <c r="U61" s="49">
        <v>2.4900000000000002</v>
      </c>
    </row>
    <row r="62" spans="15:21" x14ac:dyDescent="0.2">
      <c r="O62" s="50">
        <v>31120</v>
      </c>
      <c r="P62" s="49">
        <v>48.62</v>
      </c>
      <c r="Q62" s="49">
        <v>48.62</v>
      </c>
      <c r="R62" s="49">
        <v>48.25</v>
      </c>
      <c r="S62" s="49">
        <v>48.62</v>
      </c>
      <c r="T62" s="49">
        <v>184000</v>
      </c>
      <c r="U62" s="49">
        <v>2.4900000000000002</v>
      </c>
    </row>
    <row r="63" spans="15:21" x14ac:dyDescent="0.2">
      <c r="O63" s="50">
        <v>31121</v>
      </c>
      <c r="P63" s="49">
        <v>48.62</v>
      </c>
      <c r="Q63" s="49">
        <v>48.75</v>
      </c>
      <c r="R63" s="49">
        <v>48.12</v>
      </c>
      <c r="S63" s="49">
        <v>48.12</v>
      </c>
      <c r="T63" s="49">
        <v>408000</v>
      </c>
      <c r="U63" s="49">
        <v>2.46</v>
      </c>
    </row>
    <row r="64" spans="15:21" x14ac:dyDescent="0.2">
      <c r="O64" s="50">
        <v>31124</v>
      </c>
      <c r="P64" s="49">
        <v>48.25</v>
      </c>
      <c r="Q64" s="49">
        <v>48.5</v>
      </c>
      <c r="R64" s="49">
        <v>48</v>
      </c>
      <c r="S64" s="49">
        <v>48.12</v>
      </c>
      <c r="T64" s="49">
        <v>380800</v>
      </c>
      <c r="U64" s="49">
        <v>2.46</v>
      </c>
    </row>
    <row r="65" spans="15:21" x14ac:dyDescent="0.2">
      <c r="O65" s="50">
        <v>31125</v>
      </c>
      <c r="P65" s="49">
        <v>48.12</v>
      </c>
      <c r="Q65" s="49">
        <v>48.5</v>
      </c>
      <c r="R65" s="49">
        <v>48</v>
      </c>
      <c r="S65" s="49">
        <v>48.5</v>
      </c>
      <c r="T65" s="49">
        <v>718400</v>
      </c>
      <c r="U65" s="49">
        <v>2.48</v>
      </c>
    </row>
    <row r="66" spans="15:21" x14ac:dyDescent="0.2">
      <c r="O66" s="50">
        <v>31126</v>
      </c>
      <c r="P66" s="49">
        <v>48.38</v>
      </c>
      <c r="Q66" s="49">
        <v>48.5</v>
      </c>
      <c r="R66" s="49">
        <v>48.12</v>
      </c>
      <c r="S66" s="49">
        <v>48.12</v>
      </c>
      <c r="T66" s="49">
        <v>200000</v>
      </c>
      <c r="U66" s="49">
        <v>2.46</v>
      </c>
    </row>
    <row r="67" spans="15:21" x14ac:dyDescent="0.2">
      <c r="O67" s="50">
        <v>31127</v>
      </c>
      <c r="P67" s="49">
        <v>48.38</v>
      </c>
      <c r="Q67" s="49">
        <v>48.38</v>
      </c>
      <c r="R67" s="49">
        <v>48.12</v>
      </c>
      <c r="S67" s="49">
        <v>48.25</v>
      </c>
      <c r="T67" s="49">
        <v>243200</v>
      </c>
      <c r="U67" s="49">
        <v>2.4700000000000002</v>
      </c>
    </row>
    <row r="68" spans="15:21" x14ac:dyDescent="0.2">
      <c r="O68" s="50">
        <v>31128</v>
      </c>
      <c r="P68" s="49">
        <v>48.38</v>
      </c>
      <c r="Q68" s="49">
        <v>48.38</v>
      </c>
      <c r="R68" s="49">
        <v>48.12</v>
      </c>
      <c r="S68" s="49">
        <v>48.25</v>
      </c>
      <c r="T68" s="49">
        <v>796800</v>
      </c>
      <c r="U68" s="49">
        <v>2.4700000000000002</v>
      </c>
    </row>
    <row r="69" spans="15:21" x14ac:dyDescent="0.2">
      <c r="O69" s="50">
        <v>31131</v>
      </c>
      <c r="P69" s="49">
        <v>48</v>
      </c>
      <c r="Q69" s="49">
        <v>48.25</v>
      </c>
      <c r="R69" s="49">
        <v>48</v>
      </c>
      <c r="S69" s="49">
        <v>48</v>
      </c>
      <c r="T69" s="49">
        <v>142400</v>
      </c>
      <c r="U69" s="49">
        <v>2.4500000000000002</v>
      </c>
    </row>
    <row r="70" spans="15:21" x14ac:dyDescent="0.2">
      <c r="O70" s="50">
        <v>31132</v>
      </c>
      <c r="P70" s="49">
        <v>48.25</v>
      </c>
      <c r="Q70" s="49">
        <v>48.62</v>
      </c>
      <c r="R70" s="49">
        <v>48</v>
      </c>
      <c r="S70" s="49">
        <v>48.62</v>
      </c>
      <c r="T70" s="49">
        <v>1749600</v>
      </c>
      <c r="U70" s="49">
        <v>2.4900000000000002</v>
      </c>
    </row>
    <row r="71" spans="15:21" x14ac:dyDescent="0.2">
      <c r="O71" s="50">
        <v>31133</v>
      </c>
      <c r="P71" s="49">
        <v>48.38</v>
      </c>
      <c r="Q71" s="49">
        <v>49</v>
      </c>
      <c r="R71" s="49">
        <v>48.38</v>
      </c>
      <c r="S71" s="49">
        <v>48.88</v>
      </c>
      <c r="T71" s="49">
        <v>676800</v>
      </c>
      <c r="U71" s="49">
        <v>2.5</v>
      </c>
    </row>
    <row r="72" spans="15:21" x14ac:dyDescent="0.2">
      <c r="O72" s="50">
        <v>31134</v>
      </c>
      <c r="P72" s="49">
        <v>49</v>
      </c>
      <c r="Q72" s="49">
        <v>49</v>
      </c>
      <c r="R72" s="49">
        <v>48.5</v>
      </c>
      <c r="S72" s="49">
        <v>48.5</v>
      </c>
      <c r="T72" s="49">
        <v>2103200</v>
      </c>
      <c r="U72" s="49">
        <v>2.48</v>
      </c>
    </row>
    <row r="73" spans="15:21" x14ac:dyDescent="0.2">
      <c r="O73" s="50">
        <v>31135</v>
      </c>
      <c r="P73" s="49">
        <v>48.5</v>
      </c>
      <c r="Q73" s="49">
        <v>48.88</v>
      </c>
      <c r="R73" s="49">
        <v>48.5</v>
      </c>
      <c r="S73" s="49">
        <v>48.62</v>
      </c>
      <c r="T73" s="49">
        <v>504800</v>
      </c>
      <c r="U73" s="49">
        <v>2.4900000000000002</v>
      </c>
    </row>
    <row r="74" spans="15:21" x14ac:dyDescent="0.2">
      <c r="O74" s="50">
        <v>31138</v>
      </c>
      <c r="P74" s="49">
        <v>48.75</v>
      </c>
      <c r="Q74" s="49">
        <v>48.75</v>
      </c>
      <c r="R74" s="49">
        <v>48.25</v>
      </c>
      <c r="S74" s="49">
        <v>48.62</v>
      </c>
      <c r="T74" s="49">
        <v>9488000</v>
      </c>
      <c r="U74" s="49">
        <v>2.4900000000000002</v>
      </c>
    </row>
    <row r="75" spans="15:21" x14ac:dyDescent="0.2">
      <c r="O75" s="50">
        <v>31139</v>
      </c>
      <c r="P75" s="49">
        <v>48.75</v>
      </c>
      <c r="Q75" s="49">
        <v>49</v>
      </c>
      <c r="R75" s="49">
        <v>48.62</v>
      </c>
      <c r="S75" s="49">
        <v>48.88</v>
      </c>
      <c r="T75" s="49">
        <v>608000</v>
      </c>
      <c r="U75" s="49">
        <v>2.5</v>
      </c>
    </row>
    <row r="76" spans="15:21" x14ac:dyDescent="0.2">
      <c r="O76" s="50">
        <v>31140</v>
      </c>
      <c r="P76" s="49">
        <v>49.12</v>
      </c>
      <c r="Q76" s="49">
        <v>49.25</v>
      </c>
      <c r="R76" s="49">
        <v>48.62</v>
      </c>
      <c r="S76" s="49">
        <v>49.12</v>
      </c>
      <c r="T76" s="49">
        <v>784000</v>
      </c>
      <c r="U76" s="49">
        <v>2.5099999999999998</v>
      </c>
    </row>
    <row r="77" spans="15:21" x14ac:dyDescent="0.2">
      <c r="O77" s="50">
        <v>31141</v>
      </c>
      <c r="P77" s="49">
        <v>49.38</v>
      </c>
      <c r="Q77" s="49">
        <v>50.12</v>
      </c>
      <c r="R77" s="49">
        <v>49.12</v>
      </c>
      <c r="S77" s="49">
        <v>49.88</v>
      </c>
      <c r="T77" s="49">
        <v>292000</v>
      </c>
      <c r="U77" s="49">
        <v>2.5499999999999998</v>
      </c>
    </row>
    <row r="78" spans="15:21" x14ac:dyDescent="0.2">
      <c r="O78" s="50">
        <v>31145</v>
      </c>
      <c r="P78" s="49">
        <v>50.12</v>
      </c>
      <c r="Q78" s="49">
        <v>50.12</v>
      </c>
      <c r="R78" s="49">
        <v>49.62</v>
      </c>
      <c r="S78" s="49">
        <v>50</v>
      </c>
      <c r="T78" s="49">
        <v>361600</v>
      </c>
      <c r="U78" s="49">
        <v>2.56</v>
      </c>
    </row>
    <row r="79" spans="15:21" x14ac:dyDescent="0.2">
      <c r="O79" s="50">
        <v>31146</v>
      </c>
      <c r="P79" s="49">
        <v>50.25</v>
      </c>
      <c r="Q79" s="49">
        <v>50.25</v>
      </c>
      <c r="R79" s="49">
        <v>50</v>
      </c>
      <c r="S79" s="49">
        <v>50.12</v>
      </c>
      <c r="T79" s="49">
        <v>768000</v>
      </c>
      <c r="U79" s="49">
        <v>2.56</v>
      </c>
    </row>
    <row r="80" spans="15:21" x14ac:dyDescent="0.2">
      <c r="O80" s="50">
        <v>31147</v>
      </c>
      <c r="P80" s="49">
        <v>50.12</v>
      </c>
      <c r="Q80" s="49">
        <v>50.25</v>
      </c>
      <c r="R80" s="49">
        <v>49.88</v>
      </c>
      <c r="S80" s="49">
        <v>50.25</v>
      </c>
      <c r="T80" s="49">
        <v>202400</v>
      </c>
      <c r="U80" s="49">
        <v>2.57</v>
      </c>
    </row>
    <row r="81" spans="15:21" x14ac:dyDescent="0.2">
      <c r="O81" s="50">
        <v>31148</v>
      </c>
      <c r="P81" s="49">
        <v>50.25</v>
      </c>
      <c r="Q81" s="49">
        <v>50.25</v>
      </c>
      <c r="R81" s="49">
        <v>49.75</v>
      </c>
      <c r="S81" s="49">
        <v>49.75</v>
      </c>
      <c r="T81" s="49">
        <v>325600</v>
      </c>
      <c r="U81" s="49">
        <v>2.54</v>
      </c>
    </row>
    <row r="82" spans="15:21" x14ac:dyDescent="0.2">
      <c r="O82" s="50">
        <v>31149</v>
      </c>
      <c r="P82" s="49">
        <v>49.88</v>
      </c>
      <c r="Q82" s="49">
        <v>50</v>
      </c>
      <c r="R82" s="49">
        <v>49.62</v>
      </c>
      <c r="S82" s="49">
        <v>50</v>
      </c>
      <c r="T82" s="49">
        <v>460000</v>
      </c>
      <c r="U82" s="49">
        <v>2.56</v>
      </c>
    </row>
    <row r="83" spans="15:21" x14ac:dyDescent="0.2">
      <c r="O83" s="50">
        <v>31152</v>
      </c>
      <c r="P83" s="49">
        <v>50.25</v>
      </c>
      <c r="Q83" s="49">
        <v>50.75</v>
      </c>
      <c r="R83" s="49">
        <v>50</v>
      </c>
      <c r="S83" s="49">
        <v>50.75</v>
      </c>
      <c r="T83" s="49">
        <v>1198400</v>
      </c>
      <c r="U83" s="49">
        <v>2.59</v>
      </c>
    </row>
    <row r="84" spans="15:21" x14ac:dyDescent="0.2">
      <c r="O84" s="50">
        <v>31153</v>
      </c>
      <c r="P84" s="49">
        <v>51.25</v>
      </c>
      <c r="Q84" s="49">
        <v>52.75</v>
      </c>
      <c r="R84" s="49">
        <v>51.12</v>
      </c>
      <c r="S84" s="49">
        <v>52.62</v>
      </c>
      <c r="T84" s="49">
        <v>1132000</v>
      </c>
      <c r="U84" s="49">
        <v>2.69</v>
      </c>
    </row>
    <row r="85" spans="15:21" x14ac:dyDescent="0.2">
      <c r="O85" s="50">
        <v>31154</v>
      </c>
      <c r="P85" s="49">
        <v>52.75</v>
      </c>
      <c r="Q85" s="49">
        <v>52.75</v>
      </c>
      <c r="R85" s="49">
        <v>52.38</v>
      </c>
      <c r="S85" s="49">
        <v>52.38</v>
      </c>
      <c r="T85" s="49">
        <v>923200</v>
      </c>
      <c r="U85" s="49">
        <v>2.68</v>
      </c>
    </row>
    <row r="86" spans="15:21" x14ac:dyDescent="0.2">
      <c r="O86" s="50">
        <v>31155</v>
      </c>
      <c r="P86" s="49">
        <v>52.75</v>
      </c>
      <c r="Q86" s="49">
        <v>53</v>
      </c>
      <c r="R86" s="49">
        <v>52.25</v>
      </c>
      <c r="S86" s="49">
        <v>52.62</v>
      </c>
      <c r="T86" s="49">
        <v>1443200</v>
      </c>
      <c r="U86" s="49">
        <v>2.69</v>
      </c>
    </row>
    <row r="87" spans="15:21" x14ac:dyDescent="0.2">
      <c r="O87" s="50">
        <v>31156</v>
      </c>
      <c r="P87" s="49">
        <v>52.62</v>
      </c>
      <c r="Q87" s="49">
        <v>52.75</v>
      </c>
      <c r="R87" s="49">
        <v>51.88</v>
      </c>
      <c r="S87" s="49">
        <v>52</v>
      </c>
      <c r="T87" s="49">
        <v>231200</v>
      </c>
      <c r="U87" s="49">
        <v>2.66</v>
      </c>
    </row>
    <row r="88" spans="15:21" x14ac:dyDescent="0.2">
      <c r="O88" s="50">
        <v>31159</v>
      </c>
      <c r="P88" s="49">
        <v>52.5</v>
      </c>
      <c r="Q88" s="49">
        <v>52.5</v>
      </c>
      <c r="R88" s="49">
        <v>51</v>
      </c>
      <c r="S88" s="49">
        <v>51.38</v>
      </c>
      <c r="T88" s="49">
        <v>470400</v>
      </c>
      <c r="U88" s="49">
        <v>2.63</v>
      </c>
    </row>
    <row r="89" spans="15:21" x14ac:dyDescent="0.2">
      <c r="O89" s="50">
        <v>31160</v>
      </c>
      <c r="P89" s="49">
        <v>51.38</v>
      </c>
      <c r="Q89" s="49">
        <v>52.5</v>
      </c>
      <c r="R89" s="49">
        <v>51.25</v>
      </c>
      <c r="S89" s="49">
        <v>52.5</v>
      </c>
      <c r="T89" s="49">
        <v>386400</v>
      </c>
      <c r="U89" s="49">
        <v>2.68</v>
      </c>
    </row>
    <row r="90" spans="15:21" x14ac:dyDescent="0.2">
      <c r="O90" s="50">
        <v>31161</v>
      </c>
      <c r="P90" s="49">
        <v>53</v>
      </c>
      <c r="Q90" s="49">
        <v>53.38</v>
      </c>
      <c r="R90" s="49">
        <v>52.88</v>
      </c>
      <c r="S90" s="49">
        <v>53.12</v>
      </c>
      <c r="T90" s="49">
        <v>1984800</v>
      </c>
      <c r="U90" s="49">
        <v>2.72</v>
      </c>
    </row>
    <row r="91" spans="15:21" x14ac:dyDescent="0.2">
      <c r="O91" s="50">
        <v>31162</v>
      </c>
      <c r="P91" s="49">
        <v>53.5</v>
      </c>
      <c r="Q91" s="49">
        <v>53.62</v>
      </c>
      <c r="R91" s="49">
        <v>53</v>
      </c>
      <c r="S91" s="49">
        <v>53.62</v>
      </c>
      <c r="T91" s="49">
        <v>1349600</v>
      </c>
      <c r="U91" s="49">
        <v>2.74</v>
      </c>
    </row>
    <row r="92" spans="15:21" x14ac:dyDescent="0.2">
      <c r="O92" s="50">
        <v>31163</v>
      </c>
      <c r="P92" s="49">
        <v>53.88</v>
      </c>
      <c r="Q92" s="49">
        <v>53.88</v>
      </c>
      <c r="R92" s="49">
        <v>53.5</v>
      </c>
      <c r="S92" s="49">
        <v>53.75</v>
      </c>
      <c r="T92" s="49">
        <v>138400</v>
      </c>
      <c r="U92" s="49">
        <v>2.75</v>
      </c>
    </row>
    <row r="93" spans="15:21" x14ac:dyDescent="0.2">
      <c r="O93" s="50">
        <v>31166</v>
      </c>
      <c r="P93" s="49">
        <v>53.75</v>
      </c>
      <c r="Q93" s="49">
        <v>53.75</v>
      </c>
      <c r="R93" s="49">
        <v>52.75</v>
      </c>
      <c r="S93" s="49">
        <v>52.75</v>
      </c>
      <c r="T93" s="49">
        <v>327200</v>
      </c>
      <c r="U93" s="49">
        <v>2.7</v>
      </c>
    </row>
    <row r="94" spans="15:21" x14ac:dyDescent="0.2">
      <c r="O94" s="50">
        <v>31167</v>
      </c>
      <c r="P94" s="49">
        <v>53.12</v>
      </c>
      <c r="Q94" s="49">
        <v>53.25</v>
      </c>
      <c r="R94" s="49">
        <v>52.75</v>
      </c>
      <c r="S94" s="49">
        <v>53.25</v>
      </c>
      <c r="T94" s="49">
        <v>472000</v>
      </c>
      <c r="U94" s="49">
        <v>2.72</v>
      </c>
    </row>
    <row r="95" spans="15:21" x14ac:dyDescent="0.2">
      <c r="O95" s="50">
        <v>31168</v>
      </c>
      <c r="P95" s="49">
        <v>53.25</v>
      </c>
      <c r="Q95" s="49">
        <v>53.75</v>
      </c>
      <c r="R95" s="49">
        <v>52.5</v>
      </c>
      <c r="S95" s="49">
        <v>52.5</v>
      </c>
      <c r="T95" s="49">
        <v>1040800</v>
      </c>
      <c r="U95" s="49">
        <v>2.68</v>
      </c>
    </row>
    <row r="96" spans="15:21" x14ac:dyDescent="0.2">
      <c r="O96" s="50">
        <v>31169</v>
      </c>
      <c r="P96" s="49">
        <v>52.5</v>
      </c>
      <c r="Q96" s="49">
        <v>52.75</v>
      </c>
      <c r="R96" s="49">
        <v>52.25</v>
      </c>
      <c r="S96" s="49">
        <v>52.5</v>
      </c>
      <c r="T96" s="49">
        <v>173600</v>
      </c>
      <c r="U96" s="49">
        <v>2.68</v>
      </c>
    </row>
    <row r="97" spans="15:21" x14ac:dyDescent="0.2">
      <c r="O97" s="50">
        <v>31170</v>
      </c>
      <c r="P97" s="49">
        <v>52.25</v>
      </c>
      <c r="Q97" s="49">
        <v>52.5</v>
      </c>
      <c r="R97" s="49">
        <v>51.88</v>
      </c>
      <c r="S97" s="49">
        <v>52</v>
      </c>
      <c r="T97" s="49">
        <v>257600</v>
      </c>
      <c r="U97" s="49">
        <v>2.66</v>
      </c>
    </row>
    <row r="98" spans="15:21" x14ac:dyDescent="0.2">
      <c r="O98" s="50">
        <v>31173</v>
      </c>
      <c r="P98" s="49">
        <v>51.88</v>
      </c>
      <c r="Q98" s="49">
        <v>52.5</v>
      </c>
      <c r="R98" s="49">
        <v>51.88</v>
      </c>
      <c r="S98" s="49">
        <v>52.5</v>
      </c>
      <c r="T98" s="49">
        <v>255200</v>
      </c>
      <c r="U98" s="49">
        <v>2.68</v>
      </c>
    </row>
    <row r="99" spans="15:21" x14ac:dyDescent="0.2">
      <c r="O99" s="50">
        <v>31174</v>
      </c>
      <c r="P99" s="49">
        <v>52.25</v>
      </c>
      <c r="Q99" s="49">
        <v>52.88</v>
      </c>
      <c r="R99" s="49">
        <v>52.25</v>
      </c>
      <c r="S99" s="49">
        <v>52.88</v>
      </c>
      <c r="T99" s="49">
        <v>210400</v>
      </c>
      <c r="U99" s="49">
        <v>2.7</v>
      </c>
    </row>
    <row r="100" spans="15:21" x14ac:dyDescent="0.2">
      <c r="O100" s="50">
        <v>31175</v>
      </c>
      <c r="P100" s="49">
        <v>52.75</v>
      </c>
      <c r="Q100" s="49">
        <v>53</v>
      </c>
      <c r="R100" s="49">
        <v>52.62</v>
      </c>
      <c r="S100" s="49">
        <v>53</v>
      </c>
      <c r="T100" s="49">
        <v>194400</v>
      </c>
      <c r="U100" s="49">
        <v>2.71</v>
      </c>
    </row>
    <row r="101" spans="15:21" x14ac:dyDescent="0.2">
      <c r="O101" s="50">
        <v>31176</v>
      </c>
      <c r="P101" s="49">
        <v>52.75</v>
      </c>
      <c r="Q101" s="49">
        <v>53</v>
      </c>
      <c r="R101" s="49">
        <v>52.62</v>
      </c>
      <c r="S101" s="49">
        <v>53</v>
      </c>
      <c r="T101" s="49">
        <v>202400</v>
      </c>
      <c r="U101" s="49">
        <v>2.71</v>
      </c>
    </row>
    <row r="102" spans="15:21" x14ac:dyDescent="0.2">
      <c r="O102" s="50">
        <v>31177</v>
      </c>
      <c r="P102" s="49">
        <v>53.12</v>
      </c>
      <c r="Q102" s="49">
        <v>53.62</v>
      </c>
      <c r="R102" s="49">
        <v>53.12</v>
      </c>
      <c r="S102" s="49">
        <v>53.38</v>
      </c>
      <c r="T102" s="49">
        <v>1812800</v>
      </c>
      <c r="U102" s="49">
        <v>2.73</v>
      </c>
    </row>
    <row r="103" spans="15:21" x14ac:dyDescent="0.2">
      <c r="O103" s="50">
        <v>31180</v>
      </c>
      <c r="P103" s="49">
        <v>53.62</v>
      </c>
      <c r="Q103" s="49">
        <v>53.88</v>
      </c>
      <c r="R103" s="49">
        <v>53</v>
      </c>
      <c r="S103" s="49">
        <v>53.38</v>
      </c>
      <c r="T103" s="49">
        <v>376800</v>
      </c>
      <c r="U103" s="49">
        <v>2.73</v>
      </c>
    </row>
    <row r="104" spans="15:21" x14ac:dyDescent="0.2">
      <c r="O104" s="50">
        <v>31181</v>
      </c>
      <c r="P104" s="49">
        <v>53.12</v>
      </c>
      <c r="Q104" s="49">
        <v>53.5</v>
      </c>
      <c r="R104" s="49">
        <v>52.88</v>
      </c>
      <c r="S104" s="49">
        <v>53.25</v>
      </c>
      <c r="T104" s="49">
        <v>810400</v>
      </c>
      <c r="U104" s="49">
        <v>2.72</v>
      </c>
    </row>
    <row r="105" spans="15:21" x14ac:dyDescent="0.2">
      <c r="O105" s="50">
        <v>31182</v>
      </c>
      <c r="P105" s="49">
        <v>52.75</v>
      </c>
      <c r="Q105" s="49">
        <v>53.62</v>
      </c>
      <c r="R105" s="49">
        <v>52.75</v>
      </c>
      <c r="S105" s="49">
        <v>53.38</v>
      </c>
      <c r="T105" s="49">
        <v>1460800</v>
      </c>
      <c r="U105" s="49">
        <v>2.73</v>
      </c>
    </row>
    <row r="106" spans="15:21" x14ac:dyDescent="0.2">
      <c r="O106" s="50">
        <v>31183</v>
      </c>
      <c r="P106" s="49">
        <v>53.38</v>
      </c>
      <c r="Q106" s="49">
        <v>53.5</v>
      </c>
      <c r="R106" s="49">
        <v>53.12</v>
      </c>
      <c r="S106" s="49">
        <v>53.38</v>
      </c>
      <c r="T106" s="49">
        <v>392000</v>
      </c>
      <c r="U106" s="49">
        <v>2.73</v>
      </c>
    </row>
    <row r="107" spans="15:21" x14ac:dyDescent="0.2">
      <c r="O107" s="50">
        <v>31184</v>
      </c>
      <c r="P107" s="49">
        <v>53.5</v>
      </c>
      <c r="Q107" s="49">
        <v>53.88</v>
      </c>
      <c r="R107" s="49">
        <v>53.38</v>
      </c>
      <c r="S107" s="49">
        <v>53.75</v>
      </c>
      <c r="T107" s="49">
        <v>2645600</v>
      </c>
      <c r="U107" s="49">
        <v>2.75</v>
      </c>
    </row>
    <row r="108" spans="15:21" x14ac:dyDescent="0.2">
      <c r="O108" s="50">
        <v>31187</v>
      </c>
      <c r="P108" s="49">
        <v>53.88</v>
      </c>
      <c r="Q108" s="49">
        <v>54.5</v>
      </c>
      <c r="R108" s="49">
        <v>53.38</v>
      </c>
      <c r="S108" s="49">
        <v>54.5</v>
      </c>
      <c r="T108" s="49">
        <v>1788000</v>
      </c>
      <c r="U108" s="49">
        <v>2.79</v>
      </c>
    </row>
    <row r="109" spans="15:21" x14ac:dyDescent="0.2">
      <c r="O109" s="50">
        <v>31188</v>
      </c>
      <c r="P109" s="49">
        <v>54.88</v>
      </c>
      <c r="Q109" s="49">
        <v>55</v>
      </c>
      <c r="R109" s="49">
        <v>54.75</v>
      </c>
      <c r="S109" s="49">
        <v>55</v>
      </c>
      <c r="T109" s="49">
        <v>472000</v>
      </c>
      <c r="U109" s="49">
        <v>2.81</v>
      </c>
    </row>
    <row r="110" spans="15:21" x14ac:dyDescent="0.2">
      <c r="O110" s="50">
        <v>31189</v>
      </c>
      <c r="P110" s="49">
        <v>54.75</v>
      </c>
      <c r="Q110" s="49">
        <v>55.25</v>
      </c>
      <c r="R110" s="49">
        <v>54.62</v>
      </c>
      <c r="S110" s="49">
        <v>55.25</v>
      </c>
      <c r="T110" s="49">
        <v>896000</v>
      </c>
      <c r="U110" s="49">
        <v>2.82</v>
      </c>
    </row>
    <row r="111" spans="15:21" x14ac:dyDescent="0.2">
      <c r="O111" s="50">
        <v>31190</v>
      </c>
      <c r="P111" s="49">
        <v>55.12</v>
      </c>
      <c r="Q111" s="49">
        <v>55.5</v>
      </c>
      <c r="R111" s="49">
        <v>55.12</v>
      </c>
      <c r="S111" s="49">
        <v>55.38</v>
      </c>
      <c r="T111" s="49">
        <v>1240000</v>
      </c>
      <c r="U111" s="49">
        <v>2.83</v>
      </c>
    </row>
    <row r="112" spans="15:21" x14ac:dyDescent="0.2">
      <c r="O112" s="50">
        <v>31191</v>
      </c>
      <c r="P112" s="49">
        <v>55.38</v>
      </c>
      <c r="Q112" s="49">
        <v>55.38</v>
      </c>
      <c r="R112" s="49">
        <v>55</v>
      </c>
      <c r="S112" s="49">
        <v>55.38</v>
      </c>
      <c r="T112" s="49">
        <v>348800</v>
      </c>
      <c r="U112" s="49">
        <v>2.83</v>
      </c>
    </row>
    <row r="113" spans="15:21" x14ac:dyDescent="0.2">
      <c r="O113" s="50">
        <v>31195</v>
      </c>
      <c r="P113" s="49">
        <v>55.5</v>
      </c>
      <c r="Q113" s="49">
        <v>56.38</v>
      </c>
      <c r="R113" s="49">
        <v>55.5</v>
      </c>
      <c r="S113" s="49">
        <v>56.38</v>
      </c>
      <c r="T113" s="49">
        <v>1601600</v>
      </c>
      <c r="U113" s="49">
        <v>2.88</v>
      </c>
    </row>
    <row r="114" spans="15:21" x14ac:dyDescent="0.2">
      <c r="O114" s="50">
        <v>31196</v>
      </c>
      <c r="P114" s="49">
        <v>56.5</v>
      </c>
      <c r="Q114" s="49">
        <v>57.12</v>
      </c>
      <c r="R114" s="49">
        <v>56.12</v>
      </c>
      <c r="S114" s="49">
        <v>57.12</v>
      </c>
      <c r="T114" s="49">
        <v>339200</v>
      </c>
      <c r="U114" s="49">
        <v>2.92</v>
      </c>
    </row>
    <row r="115" spans="15:21" x14ac:dyDescent="0.2">
      <c r="O115" s="50">
        <v>31197</v>
      </c>
      <c r="P115" s="49">
        <v>57.25</v>
      </c>
      <c r="Q115" s="49">
        <v>57.5</v>
      </c>
      <c r="R115" s="49">
        <v>57</v>
      </c>
      <c r="S115" s="49">
        <v>57.38</v>
      </c>
      <c r="T115" s="49">
        <v>1368800</v>
      </c>
      <c r="U115" s="49">
        <v>2.93</v>
      </c>
    </row>
    <row r="116" spans="15:21" x14ac:dyDescent="0.2">
      <c r="O116" s="50">
        <v>31198</v>
      </c>
      <c r="P116" s="49">
        <v>57.12</v>
      </c>
      <c r="Q116" s="49">
        <v>58.5</v>
      </c>
      <c r="R116" s="49">
        <v>57.12</v>
      </c>
      <c r="S116" s="49">
        <v>58.12</v>
      </c>
      <c r="T116" s="49">
        <v>1437600</v>
      </c>
      <c r="U116" s="49">
        <v>2.97</v>
      </c>
    </row>
    <row r="117" spans="15:21" x14ac:dyDescent="0.2">
      <c r="O117" s="50">
        <v>31201</v>
      </c>
      <c r="P117" s="49">
        <v>57.88</v>
      </c>
      <c r="Q117" s="49">
        <v>58.12</v>
      </c>
      <c r="R117" s="49">
        <v>57.62</v>
      </c>
      <c r="S117" s="49">
        <v>57.88</v>
      </c>
      <c r="T117" s="49">
        <v>481600</v>
      </c>
      <c r="U117" s="49">
        <v>2.99</v>
      </c>
    </row>
    <row r="118" spans="15:21" x14ac:dyDescent="0.2">
      <c r="O118" s="50">
        <v>31202</v>
      </c>
      <c r="P118" s="49">
        <v>58.25</v>
      </c>
      <c r="Q118" s="49">
        <v>58.38</v>
      </c>
      <c r="R118" s="49">
        <v>57.88</v>
      </c>
      <c r="S118" s="49">
        <v>58.12</v>
      </c>
      <c r="T118" s="49">
        <v>2272000</v>
      </c>
      <c r="U118" s="49">
        <v>3</v>
      </c>
    </row>
    <row r="119" spans="15:21" x14ac:dyDescent="0.2">
      <c r="O119" s="50">
        <v>31203</v>
      </c>
      <c r="P119" s="49">
        <v>58.25</v>
      </c>
      <c r="Q119" s="49">
        <v>58.75</v>
      </c>
      <c r="R119" s="49">
        <v>58</v>
      </c>
      <c r="S119" s="49">
        <v>58</v>
      </c>
      <c r="T119" s="49">
        <v>659200</v>
      </c>
      <c r="U119" s="49">
        <v>3</v>
      </c>
    </row>
    <row r="120" spans="15:21" x14ac:dyDescent="0.2">
      <c r="O120" s="50">
        <v>31204</v>
      </c>
      <c r="P120" s="49">
        <v>58</v>
      </c>
      <c r="Q120" s="49">
        <v>59.12</v>
      </c>
      <c r="R120" s="49">
        <v>57.88</v>
      </c>
      <c r="S120" s="49">
        <v>59.12</v>
      </c>
      <c r="T120" s="49">
        <v>946400</v>
      </c>
      <c r="U120" s="49">
        <v>3.05</v>
      </c>
    </row>
    <row r="121" spans="15:21" x14ac:dyDescent="0.2">
      <c r="O121" s="50">
        <v>31205</v>
      </c>
      <c r="P121" s="49">
        <v>59.12</v>
      </c>
      <c r="Q121" s="49">
        <v>59.5</v>
      </c>
      <c r="R121" s="49">
        <v>58</v>
      </c>
      <c r="S121" s="49">
        <v>58.12</v>
      </c>
      <c r="T121" s="49">
        <v>869600</v>
      </c>
      <c r="U121" s="49">
        <v>3</v>
      </c>
    </row>
    <row r="122" spans="15:21" x14ac:dyDescent="0.2">
      <c r="O122" s="50">
        <v>31208</v>
      </c>
      <c r="P122" s="49">
        <v>58.25</v>
      </c>
      <c r="Q122" s="49">
        <v>58.5</v>
      </c>
      <c r="R122" s="49">
        <v>58</v>
      </c>
      <c r="S122" s="49">
        <v>58.12</v>
      </c>
      <c r="T122" s="49">
        <v>461600</v>
      </c>
      <c r="U122" s="49">
        <v>3</v>
      </c>
    </row>
    <row r="123" spans="15:21" x14ac:dyDescent="0.2">
      <c r="O123" s="50">
        <v>31209</v>
      </c>
      <c r="P123" s="49">
        <v>58.38</v>
      </c>
      <c r="Q123" s="49">
        <v>58.88</v>
      </c>
      <c r="R123" s="49">
        <v>58.25</v>
      </c>
      <c r="S123" s="49">
        <v>58.88</v>
      </c>
      <c r="T123" s="49">
        <v>1046400</v>
      </c>
      <c r="U123" s="49">
        <v>3.04</v>
      </c>
    </row>
    <row r="124" spans="15:21" x14ac:dyDescent="0.2">
      <c r="O124" s="50">
        <v>31210</v>
      </c>
      <c r="P124" s="49">
        <v>59</v>
      </c>
      <c r="Q124" s="49">
        <v>59.38</v>
      </c>
      <c r="R124" s="49">
        <v>58.62</v>
      </c>
      <c r="S124" s="49">
        <v>58.62</v>
      </c>
      <c r="T124" s="49">
        <v>552000</v>
      </c>
      <c r="U124" s="49">
        <v>3.03</v>
      </c>
    </row>
    <row r="125" spans="15:21" x14ac:dyDescent="0.2">
      <c r="O125" s="50">
        <v>31211</v>
      </c>
      <c r="P125" s="49">
        <v>58.88</v>
      </c>
      <c r="Q125" s="49">
        <v>59</v>
      </c>
      <c r="R125" s="49">
        <v>56.88</v>
      </c>
      <c r="S125" s="49">
        <v>57.12</v>
      </c>
      <c r="T125" s="49">
        <v>792000</v>
      </c>
      <c r="U125" s="49">
        <v>2.95</v>
      </c>
    </row>
    <row r="126" spans="15:21" x14ac:dyDescent="0.2">
      <c r="O126" s="50">
        <v>31212</v>
      </c>
      <c r="P126" s="49">
        <v>57</v>
      </c>
      <c r="Q126" s="49">
        <v>57.25</v>
      </c>
      <c r="R126" s="49">
        <v>56.12</v>
      </c>
      <c r="S126" s="49">
        <v>57.25</v>
      </c>
      <c r="T126" s="49">
        <v>639200</v>
      </c>
      <c r="U126" s="49">
        <v>2.96</v>
      </c>
    </row>
    <row r="127" spans="15:21" x14ac:dyDescent="0.2">
      <c r="O127" s="50">
        <v>31215</v>
      </c>
      <c r="P127" s="49">
        <v>57.38</v>
      </c>
      <c r="Q127" s="49">
        <v>57.38</v>
      </c>
      <c r="R127" s="49">
        <v>56.88</v>
      </c>
      <c r="S127" s="49">
        <v>57.25</v>
      </c>
      <c r="T127" s="49">
        <v>258400</v>
      </c>
      <c r="U127" s="49">
        <v>2.96</v>
      </c>
    </row>
    <row r="128" spans="15:21" x14ac:dyDescent="0.2">
      <c r="O128" s="50">
        <v>31216</v>
      </c>
      <c r="P128" s="49">
        <v>57.25</v>
      </c>
      <c r="Q128" s="49">
        <v>57.38</v>
      </c>
      <c r="R128" s="49">
        <v>57</v>
      </c>
      <c r="S128" s="49">
        <v>57.12</v>
      </c>
      <c r="T128" s="49">
        <v>388000</v>
      </c>
      <c r="U128" s="49">
        <v>2.95</v>
      </c>
    </row>
    <row r="129" spans="15:21" x14ac:dyDescent="0.2">
      <c r="O129" s="50">
        <v>31217</v>
      </c>
      <c r="P129" s="49">
        <v>57.12</v>
      </c>
      <c r="Q129" s="49">
        <v>57.25</v>
      </c>
      <c r="R129" s="49">
        <v>56.75</v>
      </c>
      <c r="S129" s="49">
        <v>57</v>
      </c>
      <c r="T129" s="49">
        <v>621600</v>
      </c>
      <c r="U129" s="49">
        <v>2.94</v>
      </c>
    </row>
    <row r="130" spans="15:21" x14ac:dyDescent="0.2">
      <c r="O130" s="50">
        <v>31218</v>
      </c>
      <c r="P130" s="49">
        <v>57</v>
      </c>
      <c r="Q130" s="49">
        <v>57.38</v>
      </c>
      <c r="R130" s="49">
        <v>56.88</v>
      </c>
      <c r="S130" s="49">
        <v>57.25</v>
      </c>
      <c r="T130" s="49">
        <v>197600</v>
      </c>
      <c r="U130" s="49">
        <v>2.96</v>
      </c>
    </row>
    <row r="131" spans="15:21" x14ac:dyDescent="0.2">
      <c r="O131" s="50">
        <v>31219</v>
      </c>
      <c r="P131" s="49">
        <v>57.38</v>
      </c>
      <c r="Q131" s="49">
        <v>58.25</v>
      </c>
      <c r="R131" s="49">
        <v>57.12</v>
      </c>
      <c r="S131" s="49">
        <v>58.25</v>
      </c>
      <c r="T131" s="49">
        <v>656800</v>
      </c>
      <c r="U131" s="49">
        <v>3.01</v>
      </c>
    </row>
    <row r="132" spans="15:21" x14ac:dyDescent="0.2">
      <c r="O132" s="50">
        <v>31222</v>
      </c>
      <c r="P132" s="49">
        <v>58.38</v>
      </c>
      <c r="Q132" s="49">
        <v>58.38</v>
      </c>
      <c r="R132" s="49">
        <v>57.75</v>
      </c>
      <c r="S132" s="49">
        <v>58.38</v>
      </c>
      <c r="T132" s="49">
        <v>157600</v>
      </c>
      <c r="U132" s="49">
        <v>3.01</v>
      </c>
    </row>
    <row r="133" spans="15:21" x14ac:dyDescent="0.2">
      <c r="O133" s="50">
        <v>31223</v>
      </c>
      <c r="P133" s="49">
        <v>58.5</v>
      </c>
      <c r="Q133" s="49">
        <v>58.88</v>
      </c>
      <c r="R133" s="49">
        <v>58.25</v>
      </c>
      <c r="S133" s="49">
        <v>58.88</v>
      </c>
      <c r="T133" s="49">
        <v>1245600</v>
      </c>
      <c r="U133" s="49">
        <v>3.04</v>
      </c>
    </row>
    <row r="134" spans="15:21" x14ac:dyDescent="0.2">
      <c r="O134" s="50">
        <v>31224</v>
      </c>
      <c r="P134" s="49">
        <v>59.25</v>
      </c>
      <c r="Q134" s="49">
        <v>59.62</v>
      </c>
      <c r="R134" s="49">
        <v>58.5</v>
      </c>
      <c r="S134" s="49">
        <v>58.5</v>
      </c>
      <c r="T134" s="49">
        <v>872800</v>
      </c>
      <c r="U134" s="49">
        <v>3.02</v>
      </c>
    </row>
    <row r="135" spans="15:21" x14ac:dyDescent="0.2">
      <c r="O135" s="50">
        <v>31225</v>
      </c>
      <c r="P135" s="49">
        <v>59</v>
      </c>
      <c r="Q135" s="49">
        <v>59.25</v>
      </c>
      <c r="R135" s="49">
        <v>58.62</v>
      </c>
      <c r="S135" s="49">
        <v>59.25</v>
      </c>
      <c r="T135" s="49">
        <v>282400</v>
      </c>
      <c r="U135" s="49">
        <v>3.06</v>
      </c>
    </row>
    <row r="136" spans="15:21" x14ac:dyDescent="0.2">
      <c r="O136" s="50">
        <v>31226</v>
      </c>
      <c r="P136" s="49">
        <v>59.12</v>
      </c>
      <c r="Q136" s="49">
        <v>59.25</v>
      </c>
      <c r="R136" s="49">
        <v>58.62</v>
      </c>
      <c r="S136" s="49">
        <v>59.12</v>
      </c>
      <c r="T136" s="49">
        <v>636800</v>
      </c>
      <c r="U136" s="49">
        <v>3.05</v>
      </c>
    </row>
    <row r="137" spans="15:21" x14ac:dyDescent="0.2">
      <c r="O137" s="50">
        <v>31229</v>
      </c>
      <c r="P137" s="49">
        <v>59.25</v>
      </c>
      <c r="Q137" s="49">
        <v>59.38</v>
      </c>
      <c r="R137" s="49">
        <v>58.38</v>
      </c>
      <c r="S137" s="49">
        <v>59.38</v>
      </c>
      <c r="T137" s="49">
        <v>336800</v>
      </c>
      <c r="U137" s="49">
        <v>3.07</v>
      </c>
    </row>
    <row r="138" spans="15:21" x14ac:dyDescent="0.2">
      <c r="O138" s="50">
        <v>31230</v>
      </c>
      <c r="P138" s="49">
        <v>59.38</v>
      </c>
      <c r="Q138" s="49">
        <v>59.38</v>
      </c>
      <c r="R138" s="49">
        <v>58.88</v>
      </c>
      <c r="S138" s="49">
        <v>59.12</v>
      </c>
      <c r="T138" s="49">
        <v>252800</v>
      </c>
      <c r="U138" s="49">
        <v>3.05</v>
      </c>
    </row>
    <row r="139" spans="15:21" x14ac:dyDescent="0.2">
      <c r="O139" s="50">
        <v>31231</v>
      </c>
      <c r="P139" s="49">
        <v>59.25</v>
      </c>
      <c r="Q139" s="49">
        <v>59.38</v>
      </c>
      <c r="R139" s="49">
        <v>58.25</v>
      </c>
      <c r="S139" s="49">
        <v>58.5</v>
      </c>
      <c r="T139" s="49">
        <v>848800</v>
      </c>
      <c r="U139" s="49">
        <v>3.02</v>
      </c>
    </row>
    <row r="140" spans="15:21" x14ac:dyDescent="0.2">
      <c r="O140" s="50">
        <v>31233</v>
      </c>
      <c r="P140" s="49">
        <v>58.25</v>
      </c>
      <c r="Q140" s="49">
        <v>58.75</v>
      </c>
      <c r="R140" s="49">
        <v>58.25</v>
      </c>
      <c r="S140" s="49">
        <v>58.62</v>
      </c>
      <c r="T140" s="49">
        <v>218400</v>
      </c>
      <c r="U140" s="49">
        <v>3.03</v>
      </c>
    </row>
    <row r="141" spans="15:21" x14ac:dyDescent="0.2">
      <c r="O141" s="50">
        <v>31236</v>
      </c>
      <c r="P141" s="49">
        <v>58.75</v>
      </c>
      <c r="Q141" s="49">
        <v>58.75</v>
      </c>
      <c r="R141" s="49">
        <v>58.38</v>
      </c>
      <c r="S141" s="49">
        <v>58.38</v>
      </c>
      <c r="T141" s="49">
        <v>213600</v>
      </c>
      <c r="U141" s="49">
        <v>3.01</v>
      </c>
    </row>
    <row r="142" spans="15:21" x14ac:dyDescent="0.2">
      <c r="O142" s="50">
        <v>31237</v>
      </c>
      <c r="P142" s="49">
        <v>58.38</v>
      </c>
      <c r="Q142" s="49">
        <v>58.38</v>
      </c>
      <c r="R142" s="49">
        <v>57.88</v>
      </c>
      <c r="S142" s="49">
        <v>58</v>
      </c>
      <c r="T142" s="49">
        <v>137600</v>
      </c>
      <c r="U142" s="49">
        <v>3</v>
      </c>
    </row>
    <row r="143" spans="15:21" x14ac:dyDescent="0.2">
      <c r="O143" s="50">
        <v>31238</v>
      </c>
      <c r="P143" s="49">
        <v>58.25</v>
      </c>
      <c r="Q143" s="49">
        <v>58.38</v>
      </c>
      <c r="R143" s="49">
        <v>58</v>
      </c>
      <c r="S143" s="49">
        <v>58.12</v>
      </c>
      <c r="T143" s="49">
        <v>315200</v>
      </c>
      <c r="U143" s="49">
        <v>3</v>
      </c>
    </row>
    <row r="144" spans="15:21" x14ac:dyDescent="0.2">
      <c r="O144" s="50">
        <v>31239</v>
      </c>
      <c r="P144" s="49">
        <v>57.88</v>
      </c>
      <c r="Q144" s="49">
        <v>58</v>
      </c>
      <c r="R144" s="49">
        <v>57.5</v>
      </c>
      <c r="S144" s="49">
        <v>57.75</v>
      </c>
      <c r="T144" s="49">
        <v>1461600</v>
      </c>
      <c r="U144" s="49">
        <v>2.98</v>
      </c>
    </row>
    <row r="145" spans="15:21" x14ac:dyDescent="0.2">
      <c r="O145" s="50">
        <v>31240</v>
      </c>
      <c r="P145" s="49">
        <v>58</v>
      </c>
      <c r="Q145" s="49">
        <v>58</v>
      </c>
      <c r="R145" s="49">
        <v>57.5</v>
      </c>
      <c r="S145" s="49">
        <v>57.75</v>
      </c>
      <c r="T145" s="49">
        <v>1048000</v>
      </c>
      <c r="U145" s="49">
        <v>2.98</v>
      </c>
    </row>
    <row r="146" spans="15:21" x14ac:dyDescent="0.2">
      <c r="O146" s="50">
        <v>31243</v>
      </c>
      <c r="P146" s="49">
        <v>57.62</v>
      </c>
      <c r="Q146" s="49">
        <v>57.88</v>
      </c>
      <c r="R146" s="49">
        <v>57.5</v>
      </c>
      <c r="S146" s="49">
        <v>57.5</v>
      </c>
      <c r="T146" s="49">
        <v>315200</v>
      </c>
      <c r="U146" s="49">
        <v>2.97</v>
      </c>
    </row>
    <row r="147" spans="15:21" x14ac:dyDescent="0.2">
      <c r="O147" s="50">
        <v>31244</v>
      </c>
      <c r="P147" s="49">
        <v>57.5</v>
      </c>
      <c r="Q147" s="49">
        <v>58.12</v>
      </c>
      <c r="R147" s="49">
        <v>57.38</v>
      </c>
      <c r="S147" s="49">
        <v>57.75</v>
      </c>
      <c r="T147" s="49">
        <v>379200</v>
      </c>
      <c r="U147" s="49">
        <v>2.98</v>
      </c>
    </row>
    <row r="148" spans="15:21" x14ac:dyDescent="0.2">
      <c r="O148" s="50">
        <v>31245</v>
      </c>
      <c r="P148" s="49">
        <v>58</v>
      </c>
      <c r="Q148" s="49">
        <v>58.38</v>
      </c>
      <c r="R148" s="49">
        <v>57.75</v>
      </c>
      <c r="S148" s="49">
        <v>58.38</v>
      </c>
      <c r="T148" s="49">
        <v>372000</v>
      </c>
      <c r="U148" s="49">
        <v>3.01</v>
      </c>
    </row>
    <row r="149" spans="15:21" x14ac:dyDescent="0.2">
      <c r="O149" s="50">
        <v>31246</v>
      </c>
      <c r="P149" s="49">
        <v>58.62</v>
      </c>
      <c r="Q149" s="49">
        <v>58.62</v>
      </c>
      <c r="R149" s="49">
        <v>58.25</v>
      </c>
      <c r="S149" s="49">
        <v>58.25</v>
      </c>
      <c r="T149" s="49">
        <v>384000</v>
      </c>
      <c r="U149" s="49">
        <v>3.01</v>
      </c>
    </row>
    <row r="150" spans="15:21" x14ac:dyDescent="0.2">
      <c r="O150" s="50">
        <v>31247</v>
      </c>
      <c r="P150" s="49">
        <v>58</v>
      </c>
      <c r="Q150" s="49">
        <v>58.5</v>
      </c>
      <c r="R150" s="49">
        <v>58</v>
      </c>
      <c r="S150" s="49">
        <v>58.5</v>
      </c>
      <c r="T150" s="49">
        <v>164800</v>
      </c>
      <c r="U150" s="49">
        <v>3.02</v>
      </c>
    </row>
    <row r="151" spans="15:21" x14ac:dyDescent="0.2">
      <c r="O151" s="50">
        <v>31250</v>
      </c>
      <c r="P151" s="49">
        <v>58.25</v>
      </c>
      <c r="Q151" s="49">
        <v>59.38</v>
      </c>
      <c r="R151" s="49">
        <v>58.12</v>
      </c>
      <c r="S151" s="49">
        <v>59.12</v>
      </c>
      <c r="T151" s="49">
        <v>1207200</v>
      </c>
      <c r="U151" s="49">
        <v>3.05</v>
      </c>
    </row>
    <row r="152" spans="15:21" x14ac:dyDescent="0.2">
      <c r="O152" s="50">
        <v>31251</v>
      </c>
      <c r="P152" s="49">
        <v>59.12</v>
      </c>
      <c r="Q152" s="49">
        <v>61</v>
      </c>
      <c r="R152" s="49">
        <v>59.12</v>
      </c>
      <c r="S152" s="49">
        <v>60.88</v>
      </c>
      <c r="T152" s="49">
        <v>2975200</v>
      </c>
      <c r="U152" s="49">
        <v>3.14</v>
      </c>
    </row>
    <row r="153" spans="15:21" x14ac:dyDescent="0.2">
      <c r="O153" s="50">
        <v>31252</v>
      </c>
      <c r="P153" s="49">
        <v>61</v>
      </c>
      <c r="Q153" s="49">
        <v>61</v>
      </c>
      <c r="R153" s="49">
        <v>60.25</v>
      </c>
      <c r="S153" s="49">
        <v>60.75</v>
      </c>
      <c r="T153" s="49">
        <v>524000</v>
      </c>
      <c r="U153" s="49">
        <v>3.14</v>
      </c>
    </row>
    <row r="154" spans="15:21" x14ac:dyDescent="0.2">
      <c r="O154" s="50">
        <v>31253</v>
      </c>
      <c r="P154" s="49">
        <v>60.5</v>
      </c>
      <c r="Q154" s="49">
        <v>61.12</v>
      </c>
      <c r="R154" s="49">
        <v>60.38</v>
      </c>
      <c r="S154" s="49">
        <v>61</v>
      </c>
      <c r="T154" s="49">
        <v>907200</v>
      </c>
      <c r="U154" s="49">
        <v>3.15</v>
      </c>
    </row>
    <row r="155" spans="15:21" x14ac:dyDescent="0.2">
      <c r="O155" s="50">
        <v>31254</v>
      </c>
      <c r="P155" s="49">
        <v>61</v>
      </c>
      <c r="Q155" s="49">
        <v>61.12</v>
      </c>
      <c r="R155" s="49">
        <v>60.88</v>
      </c>
      <c r="S155" s="49">
        <v>61</v>
      </c>
      <c r="T155" s="49">
        <v>742400</v>
      </c>
      <c r="U155" s="49">
        <v>3.15</v>
      </c>
    </row>
    <row r="156" spans="15:21" x14ac:dyDescent="0.2">
      <c r="O156" s="50">
        <v>31257</v>
      </c>
      <c r="P156" s="49">
        <v>61.12</v>
      </c>
      <c r="Q156" s="49">
        <v>61.12</v>
      </c>
      <c r="R156" s="49">
        <v>58.88</v>
      </c>
      <c r="S156" s="49">
        <v>59.38</v>
      </c>
      <c r="T156" s="49">
        <v>922400</v>
      </c>
      <c r="U156" s="49">
        <v>3.07</v>
      </c>
    </row>
    <row r="157" spans="15:21" x14ac:dyDescent="0.2">
      <c r="O157" s="50">
        <v>31258</v>
      </c>
      <c r="P157" s="49">
        <v>59.12</v>
      </c>
      <c r="Q157" s="49">
        <v>59.5</v>
      </c>
      <c r="R157" s="49">
        <v>58.88</v>
      </c>
      <c r="S157" s="49">
        <v>59</v>
      </c>
      <c r="T157" s="49">
        <v>536000</v>
      </c>
      <c r="U157" s="49">
        <v>3.05</v>
      </c>
    </row>
    <row r="158" spans="15:21" x14ac:dyDescent="0.2">
      <c r="O158" s="50">
        <v>31259</v>
      </c>
      <c r="P158" s="49">
        <v>58.88</v>
      </c>
      <c r="Q158" s="49">
        <v>60</v>
      </c>
      <c r="R158" s="49">
        <v>58.88</v>
      </c>
      <c r="S158" s="49">
        <v>60</v>
      </c>
      <c r="T158" s="49">
        <v>650400</v>
      </c>
      <c r="U158" s="49">
        <v>3.1</v>
      </c>
    </row>
    <row r="159" spans="15:21" x14ac:dyDescent="0.2">
      <c r="O159" s="50">
        <v>31260</v>
      </c>
      <c r="P159" s="49">
        <v>60.25</v>
      </c>
      <c r="Q159" s="49">
        <v>60.88</v>
      </c>
      <c r="R159" s="49">
        <v>60</v>
      </c>
      <c r="S159" s="49">
        <v>60.88</v>
      </c>
      <c r="T159" s="49">
        <v>605600</v>
      </c>
      <c r="U159" s="49">
        <v>3.14</v>
      </c>
    </row>
    <row r="160" spans="15:21" x14ac:dyDescent="0.2">
      <c r="O160" s="50">
        <v>31261</v>
      </c>
      <c r="P160" s="49">
        <v>60.88</v>
      </c>
      <c r="Q160" s="49">
        <v>61</v>
      </c>
      <c r="R160" s="49">
        <v>60.75</v>
      </c>
      <c r="S160" s="49">
        <v>60.88</v>
      </c>
      <c r="T160" s="49">
        <v>1136800</v>
      </c>
      <c r="U160" s="49">
        <v>3.14</v>
      </c>
    </row>
    <row r="161" spans="15:21" x14ac:dyDescent="0.2">
      <c r="O161" s="50">
        <v>31264</v>
      </c>
      <c r="P161" s="49">
        <v>60.75</v>
      </c>
      <c r="Q161" s="49">
        <v>60.88</v>
      </c>
      <c r="R161" s="49">
        <v>60.5</v>
      </c>
      <c r="S161" s="49">
        <v>60.88</v>
      </c>
      <c r="T161" s="49">
        <v>216000</v>
      </c>
      <c r="U161" s="49">
        <v>3.14</v>
      </c>
    </row>
    <row r="162" spans="15:21" x14ac:dyDescent="0.2">
      <c r="O162" s="50">
        <v>31265</v>
      </c>
      <c r="P162" s="49">
        <v>60.88</v>
      </c>
      <c r="Q162" s="49">
        <v>60.88</v>
      </c>
      <c r="R162" s="49">
        <v>59.5</v>
      </c>
      <c r="S162" s="49">
        <v>59.75</v>
      </c>
      <c r="T162" s="49">
        <v>1091200</v>
      </c>
      <c r="U162" s="49">
        <v>3.09</v>
      </c>
    </row>
    <row r="163" spans="15:21" x14ac:dyDescent="0.2">
      <c r="O163" s="50">
        <v>31266</v>
      </c>
      <c r="P163" s="49">
        <v>59.5</v>
      </c>
      <c r="Q163" s="49">
        <v>60.12</v>
      </c>
      <c r="R163" s="49">
        <v>59.38</v>
      </c>
      <c r="S163" s="49">
        <v>60</v>
      </c>
      <c r="T163" s="49">
        <v>670400</v>
      </c>
      <c r="U163" s="49">
        <v>3.1</v>
      </c>
    </row>
    <row r="164" spans="15:21" x14ac:dyDescent="0.2">
      <c r="O164" s="50">
        <v>31267</v>
      </c>
      <c r="P164" s="49">
        <v>60.5</v>
      </c>
      <c r="Q164" s="49">
        <v>60.88</v>
      </c>
      <c r="R164" s="49">
        <v>60.38</v>
      </c>
      <c r="S164" s="49">
        <v>60.75</v>
      </c>
      <c r="T164" s="49">
        <v>529600</v>
      </c>
      <c r="U164" s="49">
        <v>3.14</v>
      </c>
    </row>
    <row r="165" spans="15:21" x14ac:dyDescent="0.2">
      <c r="O165" s="50">
        <v>31268</v>
      </c>
      <c r="P165" s="49">
        <v>60.75</v>
      </c>
      <c r="Q165" s="49">
        <v>60.75</v>
      </c>
      <c r="R165" s="49">
        <v>60.12</v>
      </c>
      <c r="S165" s="49">
        <v>60.12</v>
      </c>
      <c r="T165" s="49">
        <v>932800</v>
      </c>
      <c r="U165" s="49">
        <v>3.1</v>
      </c>
    </row>
    <row r="166" spans="15:21" x14ac:dyDescent="0.2">
      <c r="O166" s="50">
        <v>31271</v>
      </c>
      <c r="P166" s="49">
        <v>60.38</v>
      </c>
      <c r="Q166" s="49">
        <v>60.88</v>
      </c>
      <c r="R166" s="49">
        <v>60.12</v>
      </c>
      <c r="S166" s="49">
        <v>60.25</v>
      </c>
      <c r="T166" s="49">
        <v>536000</v>
      </c>
      <c r="U166" s="49">
        <v>3.11</v>
      </c>
    </row>
    <row r="167" spans="15:21" x14ac:dyDescent="0.2">
      <c r="O167" s="50">
        <v>31272</v>
      </c>
      <c r="P167" s="49">
        <v>60.25</v>
      </c>
      <c r="Q167" s="49">
        <v>61</v>
      </c>
      <c r="R167" s="49">
        <v>60</v>
      </c>
      <c r="S167" s="49">
        <v>60.38</v>
      </c>
      <c r="T167" s="49">
        <v>811200</v>
      </c>
      <c r="U167" s="49">
        <v>3.12</v>
      </c>
    </row>
    <row r="168" spans="15:21" x14ac:dyDescent="0.2">
      <c r="O168" s="50">
        <v>31273</v>
      </c>
      <c r="P168" s="49">
        <v>60.25</v>
      </c>
      <c r="Q168" s="49">
        <v>60.88</v>
      </c>
      <c r="R168" s="49">
        <v>60.25</v>
      </c>
      <c r="S168" s="49">
        <v>60.88</v>
      </c>
      <c r="T168" s="49">
        <v>1301600</v>
      </c>
      <c r="U168" s="49">
        <v>3.14</v>
      </c>
    </row>
    <row r="169" spans="15:21" x14ac:dyDescent="0.2">
      <c r="O169" s="50">
        <v>31274</v>
      </c>
      <c r="P169" s="49">
        <v>60.88</v>
      </c>
      <c r="Q169" s="49">
        <v>60.88</v>
      </c>
      <c r="R169" s="49">
        <v>60.62</v>
      </c>
      <c r="S169" s="49">
        <v>60.88</v>
      </c>
      <c r="T169" s="49">
        <v>483200</v>
      </c>
      <c r="U169" s="49">
        <v>3.14</v>
      </c>
    </row>
    <row r="170" spans="15:21" x14ac:dyDescent="0.2">
      <c r="O170" s="50">
        <v>31275</v>
      </c>
      <c r="P170" s="49">
        <v>60.88</v>
      </c>
      <c r="Q170" s="49">
        <v>61</v>
      </c>
      <c r="R170" s="49">
        <v>60.5</v>
      </c>
      <c r="S170" s="49">
        <v>60.5</v>
      </c>
      <c r="T170" s="49">
        <v>528800</v>
      </c>
      <c r="U170" s="49">
        <v>3.12</v>
      </c>
    </row>
    <row r="171" spans="15:21" x14ac:dyDescent="0.2">
      <c r="O171" s="50">
        <v>31278</v>
      </c>
      <c r="P171" s="49">
        <v>60.38</v>
      </c>
      <c r="Q171" s="49">
        <v>60.5</v>
      </c>
      <c r="R171" s="49">
        <v>60</v>
      </c>
      <c r="S171" s="49">
        <v>60.38</v>
      </c>
      <c r="T171" s="49">
        <v>1197600</v>
      </c>
      <c r="U171" s="49">
        <v>3.12</v>
      </c>
    </row>
    <row r="172" spans="15:21" x14ac:dyDescent="0.2">
      <c r="O172" s="50">
        <v>31279</v>
      </c>
      <c r="P172" s="49">
        <v>60.62</v>
      </c>
      <c r="Q172" s="49">
        <v>61.75</v>
      </c>
      <c r="R172" s="49">
        <v>60.5</v>
      </c>
      <c r="S172" s="49">
        <v>61.62</v>
      </c>
      <c r="T172" s="49">
        <v>496800</v>
      </c>
      <c r="U172" s="49">
        <v>3.18</v>
      </c>
    </row>
    <row r="173" spans="15:21" x14ac:dyDescent="0.2">
      <c r="O173" s="50">
        <v>31280</v>
      </c>
      <c r="P173" s="49">
        <v>61.62</v>
      </c>
      <c r="Q173" s="49">
        <v>62.38</v>
      </c>
      <c r="R173" s="49">
        <v>61.62</v>
      </c>
      <c r="S173" s="49">
        <v>62.25</v>
      </c>
      <c r="T173" s="49">
        <v>823200</v>
      </c>
      <c r="U173" s="49">
        <v>3.21</v>
      </c>
    </row>
    <row r="174" spans="15:21" x14ac:dyDescent="0.2">
      <c r="O174" s="50">
        <v>31281</v>
      </c>
      <c r="P174" s="49">
        <v>62</v>
      </c>
      <c r="Q174" s="49">
        <v>62.25</v>
      </c>
      <c r="R174" s="49">
        <v>61.88</v>
      </c>
      <c r="S174" s="49">
        <v>62.12</v>
      </c>
      <c r="T174" s="49">
        <v>273600</v>
      </c>
      <c r="U174" s="49">
        <v>3.21</v>
      </c>
    </row>
    <row r="175" spans="15:21" x14ac:dyDescent="0.2">
      <c r="O175" s="50">
        <v>31282</v>
      </c>
      <c r="P175" s="49">
        <v>62</v>
      </c>
      <c r="Q175" s="49">
        <v>62.62</v>
      </c>
      <c r="R175" s="49">
        <v>62</v>
      </c>
      <c r="S175" s="49">
        <v>62.62</v>
      </c>
      <c r="T175" s="49">
        <v>328800</v>
      </c>
      <c r="U175" s="49">
        <v>3.23</v>
      </c>
    </row>
    <row r="176" spans="15:21" x14ac:dyDescent="0.2">
      <c r="O176" s="50">
        <v>31285</v>
      </c>
      <c r="P176" s="49">
        <v>62.38</v>
      </c>
      <c r="Q176" s="49">
        <v>62.62</v>
      </c>
      <c r="R176" s="49">
        <v>62</v>
      </c>
      <c r="S176" s="49">
        <v>62.5</v>
      </c>
      <c r="T176" s="49">
        <v>203200</v>
      </c>
      <c r="U176" s="49">
        <v>3.23</v>
      </c>
    </row>
    <row r="177" spans="15:21" x14ac:dyDescent="0.2">
      <c r="O177" s="50">
        <v>31286</v>
      </c>
      <c r="P177" s="49">
        <v>62.75</v>
      </c>
      <c r="Q177" s="49">
        <v>63.5</v>
      </c>
      <c r="R177" s="49">
        <v>62.62</v>
      </c>
      <c r="S177" s="49">
        <v>63.5</v>
      </c>
      <c r="T177" s="49">
        <v>453600</v>
      </c>
      <c r="U177" s="49">
        <v>3.28</v>
      </c>
    </row>
    <row r="178" spans="15:21" x14ac:dyDescent="0.2">
      <c r="O178" s="50">
        <v>31287</v>
      </c>
      <c r="P178" s="49">
        <v>63.38</v>
      </c>
      <c r="Q178" s="49">
        <v>63.88</v>
      </c>
      <c r="R178" s="49">
        <v>63.12</v>
      </c>
      <c r="S178" s="49">
        <v>63.38</v>
      </c>
      <c r="T178" s="49">
        <v>386400</v>
      </c>
      <c r="U178" s="49">
        <v>3.27</v>
      </c>
    </row>
    <row r="179" spans="15:21" x14ac:dyDescent="0.2">
      <c r="O179" s="50">
        <v>31288</v>
      </c>
      <c r="P179" s="49">
        <v>63.25</v>
      </c>
      <c r="Q179" s="49">
        <v>63.62</v>
      </c>
      <c r="R179" s="49">
        <v>62.88</v>
      </c>
      <c r="S179" s="49">
        <v>63.38</v>
      </c>
      <c r="T179" s="49">
        <v>626400</v>
      </c>
      <c r="U179" s="49">
        <v>3.27</v>
      </c>
    </row>
    <row r="180" spans="15:21" x14ac:dyDescent="0.2">
      <c r="O180" s="50">
        <v>31289</v>
      </c>
      <c r="P180" s="49">
        <v>63.12</v>
      </c>
      <c r="Q180" s="49">
        <v>63.5</v>
      </c>
      <c r="R180" s="49">
        <v>62.62</v>
      </c>
      <c r="S180" s="49">
        <v>63.12</v>
      </c>
      <c r="T180" s="49">
        <v>533600</v>
      </c>
      <c r="U180" s="49">
        <v>3.29</v>
      </c>
    </row>
    <row r="181" spans="15:21" x14ac:dyDescent="0.2">
      <c r="O181" s="50">
        <v>31293</v>
      </c>
      <c r="P181" s="49">
        <v>63.38</v>
      </c>
      <c r="Q181" s="49">
        <v>63.38</v>
      </c>
      <c r="R181" s="49">
        <v>62.75</v>
      </c>
      <c r="S181" s="49">
        <v>62.75</v>
      </c>
      <c r="T181" s="49">
        <v>1304000</v>
      </c>
      <c r="U181" s="49">
        <v>3.27</v>
      </c>
    </row>
    <row r="182" spans="15:21" x14ac:dyDescent="0.2">
      <c r="O182" s="50">
        <v>31294</v>
      </c>
      <c r="P182" s="49">
        <v>62.88</v>
      </c>
      <c r="Q182" s="49">
        <v>62.88</v>
      </c>
      <c r="R182" s="49">
        <v>62</v>
      </c>
      <c r="S182" s="49">
        <v>62.62</v>
      </c>
      <c r="T182" s="49">
        <v>1133600</v>
      </c>
      <c r="U182" s="49">
        <v>3.26</v>
      </c>
    </row>
    <row r="183" spans="15:21" x14ac:dyDescent="0.2">
      <c r="O183" s="50">
        <v>31295</v>
      </c>
      <c r="P183" s="49">
        <v>62.38</v>
      </c>
      <c r="Q183" s="49">
        <v>62.38</v>
      </c>
      <c r="R183" s="49">
        <v>61.62</v>
      </c>
      <c r="S183" s="49">
        <v>61.75</v>
      </c>
      <c r="T183" s="49">
        <v>283200</v>
      </c>
      <c r="U183" s="49">
        <v>3.22</v>
      </c>
    </row>
    <row r="184" spans="15:21" x14ac:dyDescent="0.2">
      <c r="O184" s="50">
        <v>31296</v>
      </c>
      <c r="P184" s="49">
        <v>61.88</v>
      </c>
      <c r="Q184" s="49">
        <v>62.25</v>
      </c>
      <c r="R184" s="49">
        <v>61.62</v>
      </c>
      <c r="S184" s="49">
        <v>62.25</v>
      </c>
      <c r="T184" s="49">
        <v>264000</v>
      </c>
      <c r="U184" s="49">
        <v>3.24</v>
      </c>
    </row>
    <row r="185" spans="15:21" x14ac:dyDescent="0.2">
      <c r="O185" s="50">
        <v>31299</v>
      </c>
      <c r="P185" s="49">
        <v>62.5</v>
      </c>
      <c r="Q185" s="49">
        <v>62.5</v>
      </c>
      <c r="R185" s="49">
        <v>60.62</v>
      </c>
      <c r="S185" s="49">
        <v>60.75</v>
      </c>
      <c r="T185" s="49">
        <v>610400</v>
      </c>
      <c r="U185" s="49">
        <v>3.17</v>
      </c>
    </row>
    <row r="186" spans="15:21" x14ac:dyDescent="0.2">
      <c r="O186" s="50">
        <v>31300</v>
      </c>
      <c r="P186" s="49">
        <v>60.62</v>
      </c>
      <c r="Q186" s="49">
        <v>60.62</v>
      </c>
      <c r="R186" s="49">
        <v>59.88</v>
      </c>
      <c r="S186" s="49">
        <v>60</v>
      </c>
      <c r="T186" s="49">
        <v>1480000</v>
      </c>
      <c r="U186" s="49">
        <v>3.13</v>
      </c>
    </row>
    <row r="187" spans="15:21" x14ac:dyDescent="0.2">
      <c r="O187" s="50">
        <v>31301</v>
      </c>
      <c r="P187" s="49">
        <v>60.25</v>
      </c>
      <c r="Q187" s="49">
        <v>61.12</v>
      </c>
      <c r="R187" s="49">
        <v>60</v>
      </c>
      <c r="S187" s="49">
        <v>60.88</v>
      </c>
      <c r="T187" s="49">
        <v>797600</v>
      </c>
      <c r="U187" s="49">
        <v>3.17</v>
      </c>
    </row>
    <row r="188" spans="15:21" x14ac:dyDescent="0.2">
      <c r="O188" s="50">
        <v>31302</v>
      </c>
      <c r="P188" s="49">
        <v>61.12</v>
      </c>
      <c r="Q188" s="49">
        <v>61.25</v>
      </c>
      <c r="R188" s="49">
        <v>60.75</v>
      </c>
      <c r="S188" s="49">
        <v>60.75</v>
      </c>
      <c r="T188" s="49">
        <v>546400</v>
      </c>
      <c r="U188" s="49">
        <v>3.17</v>
      </c>
    </row>
    <row r="189" spans="15:21" x14ac:dyDescent="0.2">
      <c r="O189" s="50">
        <v>31303</v>
      </c>
      <c r="P189" s="49">
        <v>61</v>
      </c>
      <c r="Q189" s="49">
        <v>61.75</v>
      </c>
      <c r="R189" s="49">
        <v>60.5</v>
      </c>
      <c r="S189" s="49">
        <v>60.88</v>
      </c>
      <c r="T189" s="49">
        <v>907200</v>
      </c>
      <c r="U189" s="49">
        <v>3.17</v>
      </c>
    </row>
    <row r="190" spans="15:21" x14ac:dyDescent="0.2">
      <c r="O190" s="50">
        <v>31306</v>
      </c>
      <c r="P190" s="49">
        <v>61</v>
      </c>
      <c r="Q190" s="49">
        <v>61.25</v>
      </c>
      <c r="R190" s="49">
        <v>60</v>
      </c>
      <c r="S190" s="49">
        <v>60.12</v>
      </c>
      <c r="T190" s="49">
        <v>508000</v>
      </c>
      <c r="U190" s="49">
        <v>3.13</v>
      </c>
    </row>
    <row r="191" spans="15:21" x14ac:dyDescent="0.2">
      <c r="O191" s="50">
        <v>31307</v>
      </c>
      <c r="P191" s="49">
        <v>59.88</v>
      </c>
      <c r="Q191" s="49">
        <v>60.12</v>
      </c>
      <c r="R191" s="49">
        <v>59.5</v>
      </c>
      <c r="S191" s="49">
        <v>60</v>
      </c>
      <c r="T191" s="49">
        <v>1062400</v>
      </c>
      <c r="U191" s="49">
        <v>3.13</v>
      </c>
    </row>
    <row r="192" spans="15:21" x14ac:dyDescent="0.2">
      <c r="O192" s="50">
        <v>31308</v>
      </c>
      <c r="P192" s="49">
        <v>60</v>
      </c>
      <c r="Q192" s="49">
        <v>60.12</v>
      </c>
      <c r="R192" s="49">
        <v>59.75</v>
      </c>
      <c r="S192" s="49">
        <v>60</v>
      </c>
      <c r="T192" s="49">
        <v>432800</v>
      </c>
      <c r="U192" s="49">
        <v>3.13</v>
      </c>
    </row>
    <row r="193" spans="15:21" x14ac:dyDescent="0.2">
      <c r="O193" s="50">
        <v>31309</v>
      </c>
      <c r="P193" s="49">
        <v>60</v>
      </c>
      <c r="Q193" s="49">
        <v>60.25</v>
      </c>
      <c r="R193" s="49">
        <v>59.75</v>
      </c>
      <c r="S193" s="49">
        <v>60.12</v>
      </c>
      <c r="T193" s="49">
        <v>586400</v>
      </c>
      <c r="U193" s="49">
        <v>3.13</v>
      </c>
    </row>
    <row r="194" spans="15:21" x14ac:dyDescent="0.2">
      <c r="O194" s="50">
        <v>31310</v>
      </c>
      <c r="P194" s="49">
        <v>60.25</v>
      </c>
      <c r="Q194" s="49">
        <v>60.62</v>
      </c>
      <c r="R194" s="49">
        <v>60</v>
      </c>
      <c r="S194" s="49">
        <v>60.25</v>
      </c>
      <c r="T194" s="49">
        <v>442400</v>
      </c>
      <c r="U194" s="49">
        <v>3.14</v>
      </c>
    </row>
    <row r="195" spans="15:21" x14ac:dyDescent="0.2">
      <c r="O195" s="50">
        <v>31313</v>
      </c>
      <c r="P195" s="49">
        <v>60.5</v>
      </c>
      <c r="Q195" s="49">
        <v>60.88</v>
      </c>
      <c r="R195" s="49">
        <v>60.38</v>
      </c>
      <c r="S195" s="49">
        <v>60.62</v>
      </c>
      <c r="T195" s="49">
        <v>812000</v>
      </c>
      <c r="U195" s="49">
        <v>3.16</v>
      </c>
    </row>
    <row r="196" spans="15:21" x14ac:dyDescent="0.2">
      <c r="O196" s="50">
        <v>31314</v>
      </c>
      <c r="P196" s="49">
        <v>60.75</v>
      </c>
      <c r="Q196" s="49">
        <v>61.12</v>
      </c>
      <c r="R196" s="49">
        <v>60.5</v>
      </c>
      <c r="S196" s="49">
        <v>61.12</v>
      </c>
      <c r="T196" s="49">
        <v>645600</v>
      </c>
      <c r="U196" s="49">
        <v>3.19</v>
      </c>
    </row>
    <row r="197" spans="15:21" x14ac:dyDescent="0.2">
      <c r="O197" s="50">
        <v>31315</v>
      </c>
      <c r="P197" s="49">
        <v>61.12</v>
      </c>
      <c r="Q197" s="49">
        <v>61.12</v>
      </c>
      <c r="R197" s="49">
        <v>60.25</v>
      </c>
      <c r="S197" s="49">
        <v>60.5</v>
      </c>
      <c r="T197" s="49">
        <v>628000</v>
      </c>
      <c r="U197" s="49">
        <v>3.15</v>
      </c>
    </row>
    <row r="198" spans="15:21" x14ac:dyDescent="0.2">
      <c r="O198" s="50">
        <v>31316</v>
      </c>
      <c r="P198" s="49">
        <v>60.25</v>
      </c>
      <c r="Q198" s="49">
        <v>60.75</v>
      </c>
      <c r="R198" s="49">
        <v>60.25</v>
      </c>
      <c r="S198" s="49">
        <v>60.75</v>
      </c>
      <c r="T198" s="49">
        <v>328000</v>
      </c>
      <c r="U198" s="49">
        <v>3.17</v>
      </c>
    </row>
    <row r="199" spans="15:21" x14ac:dyDescent="0.2">
      <c r="O199" s="50">
        <v>31320</v>
      </c>
      <c r="P199" s="49">
        <v>60.38</v>
      </c>
      <c r="Q199" s="49">
        <v>61.25</v>
      </c>
      <c r="R199" s="49">
        <v>60.38</v>
      </c>
      <c r="S199" s="49">
        <v>61.25</v>
      </c>
      <c r="T199" s="49">
        <v>344800</v>
      </c>
      <c r="U199" s="49">
        <v>3.19</v>
      </c>
    </row>
    <row r="200" spans="15:21" x14ac:dyDescent="0.2">
      <c r="O200" s="50">
        <v>31321</v>
      </c>
      <c r="P200" s="49">
        <v>60.88</v>
      </c>
      <c r="Q200" s="49">
        <v>61</v>
      </c>
      <c r="R200" s="49">
        <v>60.62</v>
      </c>
      <c r="S200" s="49">
        <v>60.75</v>
      </c>
      <c r="T200" s="49">
        <v>365600</v>
      </c>
      <c r="U200" s="49">
        <v>3.17</v>
      </c>
    </row>
    <row r="201" spans="15:21" x14ac:dyDescent="0.2">
      <c r="O201" s="50">
        <v>31322</v>
      </c>
      <c r="P201" s="49">
        <v>61</v>
      </c>
      <c r="Q201" s="49">
        <v>61</v>
      </c>
      <c r="R201" s="49">
        <v>60.75</v>
      </c>
      <c r="S201" s="49">
        <v>60.75</v>
      </c>
      <c r="T201" s="49">
        <v>909600</v>
      </c>
      <c r="U201" s="49">
        <v>3.17</v>
      </c>
    </row>
    <row r="202" spans="15:21" x14ac:dyDescent="0.2">
      <c r="O202" s="50">
        <v>31323</v>
      </c>
      <c r="P202" s="49">
        <v>60.5</v>
      </c>
      <c r="Q202" s="49">
        <v>61</v>
      </c>
      <c r="R202" s="49">
        <v>60.38</v>
      </c>
      <c r="S202" s="49">
        <v>60.88</v>
      </c>
      <c r="T202" s="49">
        <v>492000</v>
      </c>
      <c r="U202" s="49">
        <v>3.17</v>
      </c>
    </row>
    <row r="203" spans="15:21" x14ac:dyDescent="0.2">
      <c r="O203" s="50">
        <v>31324</v>
      </c>
      <c r="P203" s="49">
        <v>60.88</v>
      </c>
      <c r="Q203" s="49">
        <v>61</v>
      </c>
      <c r="R203" s="49">
        <v>60.75</v>
      </c>
      <c r="S203" s="49">
        <v>61</v>
      </c>
      <c r="T203" s="49">
        <v>409600</v>
      </c>
      <c r="U203" s="49">
        <v>3.18</v>
      </c>
    </row>
    <row r="204" spans="15:21" x14ac:dyDescent="0.2">
      <c r="O204" s="50">
        <v>31327</v>
      </c>
      <c r="P204" s="49">
        <v>61</v>
      </c>
      <c r="Q204" s="49">
        <v>61.38</v>
      </c>
      <c r="R204" s="49">
        <v>60.75</v>
      </c>
      <c r="S204" s="49">
        <v>61.25</v>
      </c>
      <c r="T204" s="49">
        <v>1144000</v>
      </c>
      <c r="U204" s="49">
        <v>3.19</v>
      </c>
    </row>
    <row r="205" spans="15:21" x14ac:dyDescent="0.2">
      <c r="O205" s="50">
        <v>31328</v>
      </c>
      <c r="P205" s="49">
        <v>61.25</v>
      </c>
      <c r="Q205" s="49">
        <v>61.25</v>
      </c>
      <c r="R205" s="49">
        <v>60.88</v>
      </c>
      <c r="S205" s="49">
        <v>61</v>
      </c>
      <c r="T205" s="49">
        <v>803200</v>
      </c>
      <c r="U205" s="49">
        <v>3.18</v>
      </c>
    </row>
    <row r="206" spans="15:21" x14ac:dyDescent="0.2">
      <c r="O206" s="50">
        <v>31329</v>
      </c>
      <c r="P206" s="49">
        <v>61.25</v>
      </c>
      <c r="Q206" s="49">
        <v>62.12</v>
      </c>
      <c r="R206" s="49">
        <v>61.12</v>
      </c>
      <c r="S206" s="49">
        <v>61.12</v>
      </c>
      <c r="T206" s="49">
        <v>722400</v>
      </c>
      <c r="U206" s="49">
        <v>3.19</v>
      </c>
    </row>
    <row r="207" spans="15:21" x14ac:dyDescent="0.2">
      <c r="O207" s="50">
        <v>31330</v>
      </c>
      <c r="P207" s="49">
        <v>61.38</v>
      </c>
      <c r="Q207" s="49">
        <v>61.62</v>
      </c>
      <c r="R207" s="49">
        <v>61.25</v>
      </c>
      <c r="S207" s="49">
        <v>61.5</v>
      </c>
      <c r="T207" s="49">
        <v>131200</v>
      </c>
      <c r="U207" s="49">
        <v>3.21</v>
      </c>
    </row>
    <row r="208" spans="15:21" x14ac:dyDescent="0.2">
      <c r="O208" s="50">
        <v>31331</v>
      </c>
      <c r="P208" s="49">
        <v>61.5</v>
      </c>
      <c r="Q208" s="49">
        <v>61.62</v>
      </c>
      <c r="R208" s="49">
        <v>61.25</v>
      </c>
      <c r="S208" s="49">
        <v>61.5</v>
      </c>
      <c r="T208" s="49">
        <v>221600</v>
      </c>
      <c r="U208" s="49">
        <v>3.21</v>
      </c>
    </row>
    <row r="209" spans="15:21" x14ac:dyDescent="0.2">
      <c r="O209" s="50">
        <v>31334</v>
      </c>
      <c r="P209" s="49">
        <v>61.5</v>
      </c>
      <c r="Q209" s="49">
        <v>61.75</v>
      </c>
      <c r="R209" s="49">
        <v>61.38</v>
      </c>
      <c r="S209" s="49">
        <v>61.62</v>
      </c>
      <c r="T209" s="49">
        <v>380800</v>
      </c>
      <c r="U209" s="49">
        <v>3.21</v>
      </c>
    </row>
    <row r="210" spans="15:21" x14ac:dyDescent="0.2">
      <c r="O210" s="50">
        <v>31335</v>
      </c>
      <c r="P210" s="49">
        <v>61.62</v>
      </c>
      <c r="Q210" s="49">
        <v>61.75</v>
      </c>
      <c r="R210" s="49">
        <v>61.25</v>
      </c>
      <c r="S210" s="49">
        <v>61.62</v>
      </c>
      <c r="T210" s="49">
        <v>1342400</v>
      </c>
      <c r="U210" s="49">
        <v>3.21</v>
      </c>
    </row>
    <row r="211" spans="15:21" x14ac:dyDescent="0.2">
      <c r="O211" s="50">
        <v>31336</v>
      </c>
      <c r="P211" s="49">
        <v>61.75</v>
      </c>
      <c r="Q211" s="49">
        <v>62.12</v>
      </c>
      <c r="R211" s="49">
        <v>61.75</v>
      </c>
      <c r="S211" s="49">
        <v>62.12</v>
      </c>
      <c r="T211" s="49">
        <v>812000</v>
      </c>
      <c r="U211" s="49">
        <v>3.24</v>
      </c>
    </row>
    <row r="212" spans="15:21" x14ac:dyDescent="0.2">
      <c r="O212" s="50">
        <v>31337</v>
      </c>
      <c r="P212" s="49">
        <v>64.88</v>
      </c>
      <c r="Q212" s="49">
        <v>65.25</v>
      </c>
      <c r="R212" s="49">
        <v>63</v>
      </c>
      <c r="S212" s="49">
        <v>63.38</v>
      </c>
      <c r="T212" s="49">
        <v>1585600</v>
      </c>
      <c r="U212" s="49">
        <v>3.3</v>
      </c>
    </row>
    <row r="213" spans="15:21" x14ac:dyDescent="0.2">
      <c r="O213" s="50">
        <v>31338</v>
      </c>
      <c r="P213" s="49">
        <v>63</v>
      </c>
      <c r="Q213" s="49">
        <v>63</v>
      </c>
      <c r="R213" s="49">
        <v>61.5</v>
      </c>
      <c r="S213" s="49">
        <v>61.62</v>
      </c>
      <c r="T213" s="49">
        <v>1287200</v>
      </c>
      <c r="U213" s="49">
        <v>3.21</v>
      </c>
    </row>
    <row r="214" spans="15:21" x14ac:dyDescent="0.2">
      <c r="O214" s="50">
        <v>31341</v>
      </c>
      <c r="P214" s="49">
        <v>61.5</v>
      </c>
      <c r="Q214" s="49">
        <v>61.62</v>
      </c>
      <c r="R214" s="49">
        <v>61.12</v>
      </c>
      <c r="S214" s="49">
        <v>61.38</v>
      </c>
      <c r="T214" s="49">
        <v>750400</v>
      </c>
      <c r="U214" s="49">
        <v>3.2</v>
      </c>
    </row>
    <row r="215" spans="15:21" x14ac:dyDescent="0.2">
      <c r="O215" s="50">
        <v>31342</v>
      </c>
      <c r="P215" s="49">
        <v>61.12</v>
      </c>
      <c r="Q215" s="49">
        <v>61.25</v>
      </c>
      <c r="R215" s="49">
        <v>60.75</v>
      </c>
      <c r="S215" s="49">
        <v>61.12</v>
      </c>
      <c r="T215" s="49">
        <v>877600</v>
      </c>
      <c r="U215" s="49">
        <v>3.19</v>
      </c>
    </row>
    <row r="216" spans="15:21" x14ac:dyDescent="0.2">
      <c r="O216" s="50">
        <v>31343</v>
      </c>
      <c r="P216" s="49">
        <v>61.25</v>
      </c>
      <c r="Q216" s="49">
        <v>61.25</v>
      </c>
      <c r="R216" s="49">
        <v>60.88</v>
      </c>
      <c r="S216" s="49">
        <v>61</v>
      </c>
      <c r="T216" s="49">
        <v>553600</v>
      </c>
      <c r="U216" s="49">
        <v>3.18</v>
      </c>
    </row>
    <row r="217" spans="15:21" x14ac:dyDescent="0.2">
      <c r="O217" s="50">
        <v>31344</v>
      </c>
      <c r="P217" s="49">
        <v>60.88</v>
      </c>
      <c r="Q217" s="49">
        <v>61.12</v>
      </c>
      <c r="R217" s="49">
        <v>60.88</v>
      </c>
      <c r="S217" s="49">
        <v>60.88</v>
      </c>
      <c r="T217" s="49">
        <v>392800</v>
      </c>
      <c r="U217" s="49">
        <v>3.17</v>
      </c>
    </row>
    <row r="218" spans="15:21" x14ac:dyDescent="0.2">
      <c r="O218" s="50">
        <v>31345</v>
      </c>
      <c r="P218" s="49">
        <v>60.75</v>
      </c>
      <c r="Q218" s="49">
        <v>61</v>
      </c>
      <c r="R218" s="49">
        <v>60.25</v>
      </c>
      <c r="S218" s="49">
        <v>60.25</v>
      </c>
      <c r="T218" s="49">
        <v>587200</v>
      </c>
      <c r="U218" s="49">
        <v>3.14</v>
      </c>
    </row>
    <row r="219" spans="15:21" x14ac:dyDescent="0.2">
      <c r="O219" s="50">
        <v>31348</v>
      </c>
      <c r="P219" s="49">
        <v>60.38</v>
      </c>
      <c r="Q219" s="49">
        <v>60.38</v>
      </c>
      <c r="R219" s="49">
        <v>59.88</v>
      </c>
      <c r="S219" s="49">
        <v>60</v>
      </c>
      <c r="T219" s="49">
        <v>844800</v>
      </c>
      <c r="U219" s="49">
        <v>3.13</v>
      </c>
    </row>
    <row r="220" spans="15:21" x14ac:dyDescent="0.2">
      <c r="O220" s="50">
        <v>31349</v>
      </c>
      <c r="P220" s="49">
        <v>59.75</v>
      </c>
      <c r="Q220" s="49">
        <v>60.38</v>
      </c>
      <c r="R220" s="49">
        <v>59.75</v>
      </c>
      <c r="S220" s="49">
        <v>60.38</v>
      </c>
      <c r="T220" s="49">
        <v>621600</v>
      </c>
      <c r="U220" s="49">
        <v>3.15</v>
      </c>
    </row>
    <row r="221" spans="15:21" x14ac:dyDescent="0.2">
      <c r="O221" s="50">
        <v>31350</v>
      </c>
      <c r="P221" s="49">
        <v>60.5</v>
      </c>
      <c r="Q221" s="49">
        <v>60.5</v>
      </c>
      <c r="R221" s="49">
        <v>59.88</v>
      </c>
      <c r="S221" s="49">
        <v>60.12</v>
      </c>
      <c r="T221" s="49">
        <v>2761600</v>
      </c>
      <c r="U221" s="49">
        <v>3.13</v>
      </c>
    </row>
    <row r="222" spans="15:21" x14ac:dyDescent="0.2">
      <c r="O222" s="50">
        <v>31351</v>
      </c>
      <c r="P222" s="49">
        <v>60</v>
      </c>
      <c r="Q222" s="49">
        <v>60.75</v>
      </c>
      <c r="R222" s="49">
        <v>60</v>
      </c>
      <c r="S222" s="49">
        <v>60.75</v>
      </c>
      <c r="T222" s="49">
        <v>1565600</v>
      </c>
      <c r="U222" s="49">
        <v>3.17</v>
      </c>
    </row>
    <row r="223" spans="15:21" x14ac:dyDescent="0.2">
      <c r="O223" s="50">
        <v>31352</v>
      </c>
      <c r="P223" s="49">
        <v>60.5</v>
      </c>
      <c r="Q223" s="49">
        <v>60.88</v>
      </c>
      <c r="R223" s="49">
        <v>60.25</v>
      </c>
      <c r="S223" s="49">
        <v>60.5</v>
      </c>
      <c r="T223" s="49">
        <v>1633600</v>
      </c>
      <c r="U223" s="49">
        <v>3.15</v>
      </c>
    </row>
    <row r="224" spans="15:21" x14ac:dyDescent="0.2">
      <c r="O224" s="50">
        <v>31355</v>
      </c>
      <c r="P224" s="49">
        <v>60.5</v>
      </c>
      <c r="Q224" s="49">
        <v>60.5</v>
      </c>
      <c r="R224" s="49">
        <v>59.5</v>
      </c>
      <c r="S224" s="49">
        <v>59.62</v>
      </c>
      <c r="T224" s="49">
        <v>906400</v>
      </c>
      <c r="U224" s="49">
        <v>3.11</v>
      </c>
    </row>
    <row r="225" spans="15:21" x14ac:dyDescent="0.2">
      <c r="O225" s="50">
        <v>31356</v>
      </c>
      <c r="P225" s="49">
        <v>59.5</v>
      </c>
      <c r="Q225" s="49">
        <v>59.5</v>
      </c>
      <c r="R225" s="49">
        <v>58.75</v>
      </c>
      <c r="S225" s="49">
        <v>59.12</v>
      </c>
      <c r="T225" s="49">
        <v>698400</v>
      </c>
      <c r="U225" s="49">
        <v>3.08</v>
      </c>
    </row>
    <row r="226" spans="15:21" x14ac:dyDescent="0.2">
      <c r="O226" s="50">
        <v>31357</v>
      </c>
      <c r="P226" s="49">
        <v>59.25</v>
      </c>
      <c r="Q226" s="49">
        <v>60.12</v>
      </c>
      <c r="R226" s="49">
        <v>59.25</v>
      </c>
      <c r="S226" s="49">
        <v>59.75</v>
      </c>
      <c r="T226" s="49">
        <v>2415200</v>
      </c>
      <c r="U226" s="49">
        <v>3.11</v>
      </c>
    </row>
    <row r="227" spans="15:21" x14ac:dyDescent="0.2">
      <c r="O227" s="50">
        <v>31358</v>
      </c>
      <c r="P227" s="49">
        <v>59.75</v>
      </c>
      <c r="Q227" s="49">
        <v>60.12</v>
      </c>
      <c r="R227" s="49">
        <v>59.62</v>
      </c>
      <c r="S227" s="49">
        <v>60.12</v>
      </c>
      <c r="T227" s="49">
        <v>703200</v>
      </c>
      <c r="U227" s="49">
        <v>3.13</v>
      </c>
    </row>
    <row r="228" spans="15:21" x14ac:dyDescent="0.2">
      <c r="O228" s="50">
        <v>31359</v>
      </c>
      <c r="P228" s="49">
        <v>60.12</v>
      </c>
      <c r="Q228" s="49">
        <v>60.25</v>
      </c>
      <c r="R228" s="49">
        <v>59.88</v>
      </c>
      <c r="S228" s="49">
        <v>60</v>
      </c>
      <c r="T228" s="49">
        <v>443200</v>
      </c>
      <c r="U228" s="49">
        <v>3.13</v>
      </c>
    </row>
    <row r="229" spans="15:21" x14ac:dyDescent="0.2">
      <c r="O229" s="50">
        <v>31362</v>
      </c>
      <c r="P229" s="49">
        <v>60</v>
      </c>
      <c r="Q229" s="49">
        <v>60.75</v>
      </c>
      <c r="R229" s="49">
        <v>60</v>
      </c>
      <c r="S229" s="49">
        <v>60.75</v>
      </c>
      <c r="T229" s="49">
        <v>1433600</v>
      </c>
      <c r="U229" s="49">
        <v>3.17</v>
      </c>
    </row>
    <row r="230" spans="15:21" x14ac:dyDescent="0.2">
      <c r="O230" s="50">
        <v>31363</v>
      </c>
      <c r="P230" s="49">
        <v>60.75</v>
      </c>
      <c r="Q230" s="49">
        <v>62</v>
      </c>
      <c r="R230" s="49">
        <v>60.62</v>
      </c>
      <c r="S230" s="49">
        <v>61.75</v>
      </c>
      <c r="T230" s="49">
        <v>1958400</v>
      </c>
      <c r="U230" s="49">
        <v>3.22</v>
      </c>
    </row>
    <row r="231" spans="15:21" x14ac:dyDescent="0.2">
      <c r="O231" s="50">
        <v>31364</v>
      </c>
      <c r="P231" s="49">
        <v>61.88</v>
      </c>
      <c r="Q231" s="49">
        <v>62.62</v>
      </c>
      <c r="R231" s="49">
        <v>61.38</v>
      </c>
      <c r="S231" s="49">
        <v>61.5</v>
      </c>
      <c r="T231" s="49">
        <v>319200</v>
      </c>
      <c r="U231" s="49">
        <v>3.21</v>
      </c>
    </row>
    <row r="232" spans="15:21" x14ac:dyDescent="0.2">
      <c r="O232" s="50">
        <v>31365</v>
      </c>
      <c r="P232" s="49">
        <v>61.38</v>
      </c>
      <c r="Q232" s="49">
        <v>64</v>
      </c>
      <c r="R232" s="49">
        <v>61.38</v>
      </c>
      <c r="S232" s="49">
        <v>62</v>
      </c>
      <c r="T232" s="49">
        <v>912800</v>
      </c>
      <c r="U232" s="49">
        <v>3.23</v>
      </c>
    </row>
    <row r="233" spans="15:21" x14ac:dyDescent="0.2">
      <c r="O233" s="50">
        <v>31366</v>
      </c>
      <c r="P233" s="49">
        <v>63.88</v>
      </c>
      <c r="Q233" s="49">
        <v>64.5</v>
      </c>
      <c r="R233" s="49">
        <v>63.62</v>
      </c>
      <c r="S233" s="49">
        <v>64.25</v>
      </c>
      <c r="T233" s="49">
        <v>836000</v>
      </c>
      <c r="U233" s="49">
        <v>3.35</v>
      </c>
    </row>
    <row r="234" spans="15:21" x14ac:dyDescent="0.2">
      <c r="O234" s="50">
        <v>31369</v>
      </c>
      <c r="P234" s="49">
        <v>64.12</v>
      </c>
      <c r="Q234" s="49">
        <v>64.88</v>
      </c>
      <c r="R234" s="49">
        <v>64.12</v>
      </c>
      <c r="S234" s="49">
        <v>64.75</v>
      </c>
      <c r="T234" s="49">
        <v>530400</v>
      </c>
      <c r="U234" s="49">
        <v>3.37</v>
      </c>
    </row>
    <row r="235" spans="15:21" x14ac:dyDescent="0.2">
      <c r="O235" s="50">
        <v>31370</v>
      </c>
      <c r="P235" s="49">
        <v>65.25</v>
      </c>
      <c r="Q235" s="49">
        <v>66</v>
      </c>
      <c r="R235" s="49">
        <v>65</v>
      </c>
      <c r="S235" s="49">
        <v>65.25</v>
      </c>
      <c r="T235" s="49">
        <v>650400</v>
      </c>
      <c r="U235" s="49">
        <v>3.4</v>
      </c>
    </row>
    <row r="236" spans="15:21" x14ac:dyDescent="0.2">
      <c r="O236" s="50">
        <v>31371</v>
      </c>
      <c r="P236" s="49">
        <v>65</v>
      </c>
      <c r="Q236" s="49">
        <v>65.12</v>
      </c>
      <c r="R236" s="49">
        <v>64.5</v>
      </c>
      <c r="S236" s="49">
        <v>64.88</v>
      </c>
      <c r="T236" s="49">
        <v>492000</v>
      </c>
      <c r="U236" s="49">
        <v>3.38</v>
      </c>
    </row>
    <row r="237" spans="15:21" x14ac:dyDescent="0.2">
      <c r="O237" s="50">
        <v>31372</v>
      </c>
      <c r="P237" s="49">
        <v>65.25</v>
      </c>
      <c r="Q237" s="49">
        <v>66.38</v>
      </c>
      <c r="R237" s="49">
        <v>65.25</v>
      </c>
      <c r="S237" s="49">
        <v>66</v>
      </c>
      <c r="T237" s="49">
        <v>1292000</v>
      </c>
      <c r="U237" s="49">
        <v>3.44</v>
      </c>
    </row>
    <row r="238" spans="15:21" x14ac:dyDescent="0.2">
      <c r="O238" s="50">
        <v>31373</v>
      </c>
      <c r="P238" s="49">
        <v>66.25</v>
      </c>
      <c r="Q238" s="49">
        <v>66.25</v>
      </c>
      <c r="R238" s="49">
        <v>65.62</v>
      </c>
      <c r="S238" s="49">
        <v>65.62</v>
      </c>
      <c r="T238" s="49">
        <v>809600</v>
      </c>
      <c r="U238" s="49">
        <v>3.42</v>
      </c>
    </row>
    <row r="239" spans="15:21" x14ac:dyDescent="0.2">
      <c r="O239" s="50">
        <v>31376</v>
      </c>
      <c r="P239" s="49">
        <v>65.62</v>
      </c>
      <c r="Q239" s="49">
        <v>65.75</v>
      </c>
      <c r="R239" s="49">
        <v>65.12</v>
      </c>
      <c r="S239" s="49">
        <v>65.38</v>
      </c>
      <c r="T239" s="49">
        <v>505600</v>
      </c>
      <c r="U239" s="49">
        <v>3.41</v>
      </c>
    </row>
    <row r="240" spans="15:21" x14ac:dyDescent="0.2">
      <c r="O240" s="50">
        <v>31377</v>
      </c>
      <c r="P240" s="49">
        <v>65.25</v>
      </c>
      <c r="Q240" s="49">
        <v>65.62</v>
      </c>
      <c r="R240" s="49">
        <v>65</v>
      </c>
      <c r="S240" s="49">
        <v>65.38</v>
      </c>
      <c r="T240" s="49">
        <v>408800</v>
      </c>
      <c r="U240" s="49">
        <v>3.41</v>
      </c>
    </row>
    <row r="241" spans="15:21" x14ac:dyDescent="0.2">
      <c r="O241" s="50">
        <v>31378</v>
      </c>
      <c r="P241" s="49">
        <v>65.5</v>
      </c>
      <c r="Q241" s="49">
        <v>67</v>
      </c>
      <c r="R241" s="49">
        <v>65.5</v>
      </c>
      <c r="S241" s="49">
        <v>67</v>
      </c>
      <c r="T241" s="49">
        <v>698400</v>
      </c>
      <c r="U241" s="49">
        <v>3.49</v>
      </c>
    </row>
    <row r="242" spans="15:21" x14ac:dyDescent="0.2">
      <c r="O242" s="50">
        <v>31380</v>
      </c>
      <c r="P242" s="49">
        <v>67.25</v>
      </c>
      <c r="Q242" s="49">
        <v>68.25</v>
      </c>
      <c r="R242" s="49">
        <v>67.25</v>
      </c>
      <c r="S242" s="49">
        <v>68.25</v>
      </c>
      <c r="T242" s="49">
        <v>719200</v>
      </c>
      <c r="U242" s="49">
        <v>3.56</v>
      </c>
    </row>
    <row r="243" spans="15:21" x14ac:dyDescent="0.2">
      <c r="O243" s="50">
        <v>31383</v>
      </c>
      <c r="P243" s="49">
        <v>67.62</v>
      </c>
      <c r="Q243" s="49">
        <v>68.62</v>
      </c>
      <c r="R243" s="49">
        <v>67.5</v>
      </c>
      <c r="S243" s="49">
        <v>67.62</v>
      </c>
      <c r="T243" s="49">
        <v>781600</v>
      </c>
      <c r="U243" s="49">
        <v>3.55</v>
      </c>
    </row>
    <row r="244" spans="15:21" x14ac:dyDescent="0.2">
      <c r="O244" s="50">
        <v>31384</v>
      </c>
      <c r="P244" s="49">
        <v>67.38</v>
      </c>
      <c r="Q244" s="49">
        <v>67.75</v>
      </c>
      <c r="R244" s="49">
        <v>67.38</v>
      </c>
      <c r="S244" s="49">
        <v>67.38</v>
      </c>
      <c r="T244" s="49">
        <v>253600</v>
      </c>
      <c r="U244" s="49">
        <v>3.54</v>
      </c>
    </row>
    <row r="245" spans="15:21" x14ac:dyDescent="0.2">
      <c r="O245" s="50">
        <v>31385</v>
      </c>
      <c r="P245" s="49">
        <v>67.75</v>
      </c>
      <c r="Q245" s="49">
        <v>68.5</v>
      </c>
      <c r="R245" s="49">
        <v>67.5</v>
      </c>
      <c r="S245" s="49">
        <v>68.5</v>
      </c>
      <c r="T245" s="49">
        <v>976800</v>
      </c>
      <c r="U245" s="49">
        <v>3.6</v>
      </c>
    </row>
    <row r="246" spans="15:21" x14ac:dyDescent="0.2">
      <c r="O246" s="50">
        <v>31386</v>
      </c>
      <c r="P246" s="49">
        <v>68.5</v>
      </c>
      <c r="Q246" s="49">
        <v>69.75</v>
      </c>
      <c r="R246" s="49">
        <v>68.25</v>
      </c>
      <c r="S246" s="49">
        <v>69.25</v>
      </c>
      <c r="T246" s="49">
        <v>930400</v>
      </c>
      <c r="U246" s="49">
        <v>3.64</v>
      </c>
    </row>
    <row r="247" spans="15:21" x14ac:dyDescent="0.2">
      <c r="O247" s="50">
        <v>31387</v>
      </c>
      <c r="P247" s="49">
        <v>69</v>
      </c>
      <c r="Q247" s="49">
        <v>70</v>
      </c>
      <c r="R247" s="49">
        <v>68.88</v>
      </c>
      <c r="S247" s="49">
        <v>69.5</v>
      </c>
      <c r="T247" s="49">
        <v>420800</v>
      </c>
      <c r="U247" s="49">
        <v>3.65</v>
      </c>
    </row>
    <row r="248" spans="15:21" x14ac:dyDescent="0.2">
      <c r="O248" s="50">
        <v>31390</v>
      </c>
      <c r="P248" s="49">
        <v>69.25</v>
      </c>
      <c r="Q248" s="49">
        <v>70</v>
      </c>
      <c r="R248" s="49">
        <v>69.12</v>
      </c>
      <c r="S248" s="49">
        <v>69.25</v>
      </c>
      <c r="T248" s="49">
        <v>459200</v>
      </c>
      <c r="U248" s="49">
        <v>3.64</v>
      </c>
    </row>
    <row r="249" spans="15:21" x14ac:dyDescent="0.2">
      <c r="O249" s="50">
        <v>31391</v>
      </c>
      <c r="P249" s="49">
        <v>69.25</v>
      </c>
      <c r="Q249" s="49">
        <v>69.25</v>
      </c>
      <c r="R249" s="49">
        <v>68.75</v>
      </c>
      <c r="S249" s="49">
        <v>68.88</v>
      </c>
      <c r="T249" s="49">
        <v>313600</v>
      </c>
      <c r="U249" s="49">
        <v>3.62</v>
      </c>
    </row>
    <row r="250" spans="15:21" x14ac:dyDescent="0.2">
      <c r="O250" s="50">
        <v>31392</v>
      </c>
      <c r="P250" s="49">
        <v>69</v>
      </c>
      <c r="Q250" s="49">
        <v>70</v>
      </c>
      <c r="R250" s="49">
        <v>68.75</v>
      </c>
      <c r="S250" s="49">
        <v>69.75</v>
      </c>
      <c r="T250" s="49">
        <v>1170400</v>
      </c>
      <c r="U250" s="49">
        <v>3.67</v>
      </c>
    </row>
    <row r="251" spans="15:21" x14ac:dyDescent="0.2">
      <c r="O251" s="50">
        <v>31393</v>
      </c>
      <c r="P251" s="49">
        <v>69.75</v>
      </c>
      <c r="Q251" s="49">
        <v>69.75</v>
      </c>
      <c r="R251" s="49">
        <v>68.38</v>
      </c>
      <c r="S251" s="49">
        <v>68.62</v>
      </c>
      <c r="T251" s="49">
        <v>930400</v>
      </c>
      <c r="U251" s="49">
        <v>3.61</v>
      </c>
    </row>
    <row r="252" spans="15:21" x14ac:dyDescent="0.2">
      <c r="O252" s="50">
        <v>31394</v>
      </c>
      <c r="P252" s="49">
        <v>68.75</v>
      </c>
      <c r="Q252" s="49">
        <v>68.88</v>
      </c>
      <c r="R252" s="49">
        <v>68.25</v>
      </c>
      <c r="S252" s="49">
        <v>68.5</v>
      </c>
      <c r="T252" s="49">
        <v>1424000</v>
      </c>
      <c r="U252" s="49">
        <v>3.6</v>
      </c>
    </row>
    <row r="253" spans="15:21" x14ac:dyDescent="0.2">
      <c r="O253" s="50">
        <v>31397</v>
      </c>
      <c r="P253" s="49">
        <v>68.25</v>
      </c>
      <c r="Q253" s="49">
        <v>68.62</v>
      </c>
      <c r="R253" s="49">
        <v>68</v>
      </c>
      <c r="S253" s="49">
        <v>68.12</v>
      </c>
      <c r="T253" s="49">
        <v>1099200</v>
      </c>
      <c r="U253" s="49">
        <v>3.58</v>
      </c>
    </row>
    <row r="254" spans="15:21" x14ac:dyDescent="0.2">
      <c r="O254" s="50">
        <v>31398</v>
      </c>
      <c r="P254" s="49">
        <v>68.25</v>
      </c>
      <c r="Q254" s="49">
        <v>68.25</v>
      </c>
      <c r="R254" s="49">
        <v>67</v>
      </c>
      <c r="S254" s="49">
        <v>67.12</v>
      </c>
      <c r="T254" s="49">
        <v>1334400</v>
      </c>
      <c r="U254" s="49">
        <v>3.53</v>
      </c>
    </row>
    <row r="255" spans="15:21" x14ac:dyDescent="0.2">
      <c r="O255" s="50">
        <v>31399</v>
      </c>
      <c r="P255" s="49">
        <v>66</v>
      </c>
      <c r="Q255" s="49">
        <v>66.12</v>
      </c>
      <c r="R255" s="49">
        <v>64.88</v>
      </c>
      <c r="S255" s="49">
        <v>65.62</v>
      </c>
      <c r="T255" s="49">
        <v>5843200</v>
      </c>
      <c r="U255" s="49">
        <v>3.45</v>
      </c>
    </row>
    <row r="256" spans="15:21" x14ac:dyDescent="0.2">
      <c r="O256" s="50">
        <v>31400</v>
      </c>
      <c r="P256" s="49">
        <v>65.38</v>
      </c>
      <c r="Q256" s="49">
        <v>66.25</v>
      </c>
      <c r="R256" s="49">
        <v>65.25</v>
      </c>
      <c r="S256" s="49">
        <v>66.25</v>
      </c>
      <c r="T256" s="49">
        <v>859200</v>
      </c>
      <c r="U256" s="49">
        <v>3.48</v>
      </c>
    </row>
    <row r="257" spans="15:21" x14ac:dyDescent="0.2">
      <c r="O257" s="50">
        <v>31401</v>
      </c>
      <c r="P257" s="49">
        <v>66.38</v>
      </c>
      <c r="Q257" s="49">
        <v>67</v>
      </c>
      <c r="R257" s="49">
        <v>66.25</v>
      </c>
      <c r="S257" s="49">
        <v>67</v>
      </c>
      <c r="T257" s="49">
        <v>981600</v>
      </c>
      <c r="U257" s="49">
        <v>3.52</v>
      </c>
    </row>
    <row r="258" spans="15:21" x14ac:dyDescent="0.2">
      <c r="O258" s="50">
        <v>31404</v>
      </c>
      <c r="P258" s="49">
        <v>67.12</v>
      </c>
      <c r="Q258" s="49">
        <v>67.12</v>
      </c>
      <c r="R258" s="49">
        <v>66</v>
      </c>
      <c r="S258" s="49">
        <v>66.25</v>
      </c>
      <c r="T258" s="49">
        <v>479200</v>
      </c>
      <c r="U258" s="49">
        <v>3.48</v>
      </c>
    </row>
    <row r="259" spans="15:21" x14ac:dyDescent="0.2">
      <c r="O259" s="50">
        <v>31405</v>
      </c>
      <c r="P259" s="49">
        <v>66.12</v>
      </c>
      <c r="Q259" s="49">
        <v>66.38</v>
      </c>
      <c r="R259" s="49">
        <v>65.75</v>
      </c>
      <c r="S259" s="49">
        <v>66</v>
      </c>
      <c r="T259" s="49">
        <v>169600</v>
      </c>
      <c r="U259" s="49">
        <v>3.47</v>
      </c>
    </row>
    <row r="260" spans="15:21" x14ac:dyDescent="0.2">
      <c r="O260" s="50">
        <v>31407</v>
      </c>
      <c r="P260" s="49">
        <v>65.88</v>
      </c>
      <c r="Q260" s="49">
        <v>66</v>
      </c>
      <c r="R260" s="49">
        <v>65.75</v>
      </c>
      <c r="S260" s="49">
        <v>65.75</v>
      </c>
      <c r="T260" s="49">
        <v>154400</v>
      </c>
      <c r="U260" s="49">
        <v>3.46</v>
      </c>
    </row>
    <row r="261" spans="15:21" x14ac:dyDescent="0.2">
      <c r="O261" s="50">
        <v>31408</v>
      </c>
      <c r="P261" s="49">
        <v>65.75</v>
      </c>
      <c r="Q261" s="49">
        <v>67</v>
      </c>
      <c r="R261" s="49">
        <v>65.75</v>
      </c>
      <c r="S261" s="49">
        <v>66.88</v>
      </c>
      <c r="T261" s="49">
        <v>1931200</v>
      </c>
      <c r="U261" s="49">
        <v>3.52</v>
      </c>
    </row>
    <row r="262" spans="15:21" x14ac:dyDescent="0.2">
      <c r="O262" s="50">
        <v>31411</v>
      </c>
      <c r="P262" s="49">
        <v>66.88</v>
      </c>
      <c r="Q262" s="49">
        <v>67.12</v>
      </c>
      <c r="R262" s="49">
        <v>66.62</v>
      </c>
      <c r="S262" s="49">
        <v>67</v>
      </c>
      <c r="T262" s="49">
        <v>1081600</v>
      </c>
      <c r="U262" s="49">
        <v>3.52</v>
      </c>
    </row>
    <row r="263" spans="15:21" x14ac:dyDescent="0.2">
      <c r="O263" s="50">
        <v>31412</v>
      </c>
      <c r="P263" s="49">
        <v>67</v>
      </c>
      <c r="Q263" s="49">
        <v>67.12</v>
      </c>
      <c r="R263" s="49">
        <v>66.75</v>
      </c>
      <c r="S263" s="49">
        <v>67</v>
      </c>
      <c r="T263" s="49">
        <v>410400</v>
      </c>
      <c r="U263" s="49">
        <v>3.52</v>
      </c>
    </row>
    <row r="264" spans="15:21" x14ac:dyDescent="0.2">
      <c r="O264" s="50">
        <v>31414</v>
      </c>
      <c r="P264" s="49">
        <v>67</v>
      </c>
      <c r="Q264" s="49">
        <v>67</v>
      </c>
      <c r="R264" s="49">
        <v>65.88</v>
      </c>
      <c r="S264" s="49">
        <v>66.12</v>
      </c>
      <c r="T264" s="49">
        <v>564000</v>
      </c>
      <c r="U264" s="49">
        <v>3.48</v>
      </c>
    </row>
    <row r="265" spans="15:21" x14ac:dyDescent="0.2">
      <c r="O265" s="50">
        <v>31415</v>
      </c>
      <c r="P265" s="49">
        <v>66</v>
      </c>
      <c r="Q265" s="49">
        <v>66.38</v>
      </c>
      <c r="R265" s="49">
        <v>66</v>
      </c>
      <c r="S265" s="49">
        <v>66.25</v>
      </c>
      <c r="T265" s="49">
        <v>700000</v>
      </c>
      <c r="U265" s="49">
        <v>3.48</v>
      </c>
    </row>
    <row r="266" spans="15:21" x14ac:dyDescent="0.2">
      <c r="O266" s="50">
        <v>31418</v>
      </c>
      <c r="P266" s="49">
        <v>66.25</v>
      </c>
      <c r="Q266" s="49">
        <v>66.25</v>
      </c>
      <c r="R266" s="49">
        <v>65.12</v>
      </c>
      <c r="S266" s="49">
        <v>65.5</v>
      </c>
      <c r="T266" s="49">
        <v>301600</v>
      </c>
      <c r="U266" s="49">
        <v>3.44</v>
      </c>
    </row>
    <row r="267" spans="15:21" x14ac:dyDescent="0.2">
      <c r="O267" s="50">
        <v>31419</v>
      </c>
      <c r="P267" s="49">
        <v>65.75</v>
      </c>
      <c r="Q267" s="49">
        <v>66.12</v>
      </c>
      <c r="R267" s="49">
        <v>65.38</v>
      </c>
      <c r="S267" s="49">
        <v>66</v>
      </c>
      <c r="T267" s="49">
        <v>1550400</v>
      </c>
      <c r="U267" s="49">
        <v>3.47</v>
      </c>
    </row>
    <row r="268" spans="15:21" x14ac:dyDescent="0.2">
      <c r="O268" s="50">
        <v>31420</v>
      </c>
      <c r="P268" s="49">
        <v>66.12</v>
      </c>
      <c r="Q268" s="49">
        <v>66.38</v>
      </c>
      <c r="R268" s="49">
        <v>65.62</v>
      </c>
      <c r="S268" s="49">
        <v>65.62</v>
      </c>
      <c r="T268" s="49">
        <v>1105600</v>
      </c>
      <c r="U268" s="49">
        <v>3.45</v>
      </c>
    </row>
    <row r="269" spans="15:21" x14ac:dyDescent="0.2">
      <c r="O269" s="50">
        <v>31421</v>
      </c>
      <c r="P269" s="49">
        <v>65.5</v>
      </c>
      <c r="Q269" s="49">
        <v>65.5</v>
      </c>
      <c r="R269" s="49">
        <v>64</v>
      </c>
      <c r="S269" s="49">
        <v>64.5</v>
      </c>
      <c r="T269" s="49">
        <v>1229600</v>
      </c>
      <c r="U269" s="49">
        <v>3.39</v>
      </c>
    </row>
    <row r="270" spans="15:21" x14ac:dyDescent="0.2">
      <c r="O270" s="50">
        <v>31422</v>
      </c>
      <c r="P270" s="49">
        <v>64.5</v>
      </c>
      <c r="Q270" s="49">
        <v>64.62</v>
      </c>
      <c r="R270" s="49">
        <v>63.62</v>
      </c>
      <c r="S270" s="49">
        <v>63.62</v>
      </c>
      <c r="T270" s="49">
        <v>861600</v>
      </c>
      <c r="U270" s="49">
        <v>3.34</v>
      </c>
    </row>
    <row r="271" spans="15:21" x14ac:dyDescent="0.2">
      <c r="O271" s="50">
        <v>31425</v>
      </c>
      <c r="P271" s="49">
        <v>63.88</v>
      </c>
      <c r="Q271" s="49">
        <v>64</v>
      </c>
      <c r="R271" s="49">
        <v>63.62</v>
      </c>
      <c r="S271" s="49">
        <v>63.62</v>
      </c>
      <c r="T271" s="49">
        <v>673600</v>
      </c>
      <c r="U271" s="49">
        <v>3.34</v>
      </c>
    </row>
    <row r="272" spans="15:21" x14ac:dyDescent="0.2">
      <c r="O272" s="50">
        <v>31426</v>
      </c>
      <c r="P272" s="49">
        <v>63.75</v>
      </c>
      <c r="Q272" s="49">
        <v>64</v>
      </c>
      <c r="R272" s="49">
        <v>63.38</v>
      </c>
      <c r="S272" s="49">
        <v>63.62</v>
      </c>
      <c r="T272" s="49">
        <v>890400</v>
      </c>
      <c r="U272" s="49">
        <v>3.34</v>
      </c>
    </row>
    <row r="273" spans="15:21" x14ac:dyDescent="0.2">
      <c r="O273" s="50">
        <v>31427</v>
      </c>
      <c r="P273" s="49">
        <v>64</v>
      </c>
      <c r="Q273" s="49">
        <v>66</v>
      </c>
      <c r="R273" s="49">
        <v>64</v>
      </c>
      <c r="S273" s="49">
        <v>65.75</v>
      </c>
      <c r="T273" s="49">
        <v>1422400</v>
      </c>
      <c r="U273" s="49">
        <v>3.46</v>
      </c>
    </row>
    <row r="274" spans="15:21" x14ac:dyDescent="0.2">
      <c r="O274" s="50">
        <v>31428</v>
      </c>
      <c r="P274" s="49">
        <v>66.88</v>
      </c>
      <c r="Q274" s="49">
        <v>67.88</v>
      </c>
      <c r="R274" s="49">
        <v>66.5</v>
      </c>
      <c r="S274" s="49">
        <v>67.88</v>
      </c>
      <c r="T274" s="49">
        <v>1876800</v>
      </c>
      <c r="U274" s="49">
        <v>3.57</v>
      </c>
    </row>
    <row r="275" spans="15:21" x14ac:dyDescent="0.2">
      <c r="O275" s="50">
        <v>31429</v>
      </c>
      <c r="P275" s="49">
        <v>69</v>
      </c>
      <c r="Q275" s="49">
        <v>70.38</v>
      </c>
      <c r="R275" s="49">
        <v>68.5</v>
      </c>
      <c r="S275" s="49">
        <v>68.88</v>
      </c>
      <c r="T275" s="49">
        <v>1019200</v>
      </c>
      <c r="U275" s="49">
        <v>3.62</v>
      </c>
    </row>
    <row r="276" spans="15:21" x14ac:dyDescent="0.2">
      <c r="O276" s="50">
        <v>31432</v>
      </c>
      <c r="P276" s="49">
        <v>68.75</v>
      </c>
      <c r="Q276" s="49">
        <v>69.62</v>
      </c>
      <c r="R276" s="49">
        <v>68.5</v>
      </c>
      <c r="S276" s="49">
        <v>69.62</v>
      </c>
      <c r="T276" s="49">
        <v>656000</v>
      </c>
      <c r="U276" s="49">
        <v>3.66</v>
      </c>
    </row>
    <row r="277" spans="15:21" x14ac:dyDescent="0.2">
      <c r="O277" s="50">
        <v>31433</v>
      </c>
      <c r="P277" s="49">
        <v>70</v>
      </c>
      <c r="Q277" s="49">
        <v>71.25</v>
      </c>
      <c r="R277" s="49">
        <v>70</v>
      </c>
      <c r="S277" s="49">
        <v>71</v>
      </c>
      <c r="T277" s="49">
        <v>898400</v>
      </c>
      <c r="U277" s="49">
        <v>3.73</v>
      </c>
    </row>
    <row r="278" spans="15:21" x14ac:dyDescent="0.2">
      <c r="O278" s="50">
        <v>31434</v>
      </c>
      <c r="P278" s="49">
        <v>70.38</v>
      </c>
      <c r="Q278" s="49">
        <v>70.88</v>
      </c>
      <c r="R278" s="49">
        <v>69.88</v>
      </c>
      <c r="S278" s="49">
        <v>70.12</v>
      </c>
      <c r="T278" s="49">
        <v>635200</v>
      </c>
      <c r="U278" s="49">
        <v>3.69</v>
      </c>
    </row>
    <row r="279" spans="15:21" x14ac:dyDescent="0.2">
      <c r="O279" s="50">
        <v>31435</v>
      </c>
      <c r="P279" s="49">
        <v>70</v>
      </c>
      <c r="Q279" s="49">
        <v>70.12</v>
      </c>
      <c r="R279" s="49">
        <v>69</v>
      </c>
      <c r="S279" s="49">
        <v>69.75</v>
      </c>
      <c r="T279" s="49">
        <v>772000</v>
      </c>
      <c r="U279" s="49">
        <v>3.67</v>
      </c>
    </row>
    <row r="280" spans="15:21" x14ac:dyDescent="0.2">
      <c r="O280" s="50">
        <v>31436</v>
      </c>
      <c r="P280" s="49">
        <v>69.88</v>
      </c>
      <c r="Q280" s="49">
        <v>71.62</v>
      </c>
      <c r="R280" s="49">
        <v>69.62</v>
      </c>
      <c r="S280" s="49">
        <v>71.12</v>
      </c>
      <c r="T280" s="49">
        <v>754400</v>
      </c>
      <c r="U280" s="49">
        <v>3.74</v>
      </c>
    </row>
    <row r="281" spans="15:21" x14ac:dyDescent="0.2">
      <c r="O281" s="50">
        <v>31439</v>
      </c>
      <c r="P281" s="49">
        <v>71.38</v>
      </c>
      <c r="Q281" s="49">
        <v>72.5</v>
      </c>
      <c r="R281" s="49">
        <v>69.75</v>
      </c>
      <c r="S281" s="49">
        <v>71.5</v>
      </c>
      <c r="T281" s="49">
        <v>684000</v>
      </c>
      <c r="U281" s="49">
        <v>3.76</v>
      </c>
    </row>
    <row r="282" spans="15:21" x14ac:dyDescent="0.2">
      <c r="O282" s="50">
        <v>31440</v>
      </c>
      <c r="P282" s="49">
        <v>71.25</v>
      </c>
      <c r="Q282" s="49">
        <v>71.88</v>
      </c>
      <c r="R282" s="49">
        <v>70.5</v>
      </c>
      <c r="S282" s="49">
        <v>71.88</v>
      </c>
      <c r="T282" s="49">
        <v>392000</v>
      </c>
      <c r="U282" s="49">
        <v>3.78</v>
      </c>
    </row>
    <row r="283" spans="15:21" x14ac:dyDescent="0.2">
      <c r="O283" s="50">
        <v>31441</v>
      </c>
      <c r="P283" s="49">
        <v>71.62</v>
      </c>
      <c r="Q283" s="49">
        <v>74.25</v>
      </c>
      <c r="R283" s="49">
        <v>71.62</v>
      </c>
      <c r="S283" s="49">
        <v>73.12</v>
      </c>
      <c r="T283" s="49">
        <v>633600</v>
      </c>
      <c r="U283" s="49">
        <v>3.84</v>
      </c>
    </row>
    <row r="284" spans="15:21" x14ac:dyDescent="0.2">
      <c r="O284" s="50">
        <v>31442</v>
      </c>
      <c r="P284" s="49">
        <v>72.88</v>
      </c>
      <c r="Q284" s="49">
        <v>73.5</v>
      </c>
      <c r="R284" s="49">
        <v>72.75</v>
      </c>
      <c r="S284" s="49">
        <v>73.12</v>
      </c>
      <c r="T284" s="49">
        <v>473600</v>
      </c>
      <c r="U284" s="49">
        <v>3.84</v>
      </c>
    </row>
    <row r="285" spans="15:21" x14ac:dyDescent="0.2">
      <c r="O285" s="50">
        <v>31443</v>
      </c>
      <c r="P285" s="49">
        <v>72.88</v>
      </c>
      <c r="Q285" s="49">
        <v>73.75</v>
      </c>
      <c r="R285" s="49">
        <v>72.88</v>
      </c>
      <c r="S285" s="49">
        <v>73.12</v>
      </c>
      <c r="T285" s="49">
        <v>557600</v>
      </c>
      <c r="U285" s="49">
        <v>3.84</v>
      </c>
    </row>
    <row r="286" spans="15:21" x14ac:dyDescent="0.2">
      <c r="O286" s="50">
        <v>31446</v>
      </c>
      <c r="P286" s="49">
        <v>73.38</v>
      </c>
      <c r="Q286" s="49">
        <v>73.62</v>
      </c>
      <c r="R286" s="49">
        <v>72.5</v>
      </c>
      <c r="S286" s="49">
        <v>73</v>
      </c>
      <c r="T286" s="49">
        <v>446400</v>
      </c>
      <c r="U286" s="49">
        <v>3.84</v>
      </c>
    </row>
    <row r="287" spans="15:21" x14ac:dyDescent="0.2">
      <c r="O287" s="50">
        <v>31447</v>
      </c>
      <c r="P287" s="49">
        <v>73.25</v>
      </c>
      <c r="Q287" s="49">
        <v>75.75</v>
      </c>
      <c r="R287" s="49">
        <v>73.25</v>
      </c>
      <c r="S287" s="49">
        <v>75.75</v>
      </c>
      <c r="T287" s="49">
        <v>1019200</v>
      </c>
      <c r="U287" s="49">
        <v>3.98</v>
      </c>
    </row>
    <row r="288" spans="15:21" x14ac:dyDescent="0.2">
      <c r="O288" s="50">
        <v>31448</v>
      </c>
      <c r="P288" s="49">
        <v>75.5</v>
      </c>
      <c r="Q288" s="49">
        <v>75.62</v>
      </c>
      <c r="R288" s="49">
        <v>74.12</v>
      </c>
      <c r="S288" s="49">
        <v>74.75</v>
      </c>
      <c r="T288" s="49">
        <v>694400</v>
      </c>
      <c r="U288" s="49">
        <v>3.93</v>
      </c>
    </row>
    <row r="289" spans="15:21" x14ac:dyDescent="0.2">
      <c r="O289" s="50">
        <v>31449</v>
      </c>
      <c r="P289" s="49">
        <v>74.75</v>
      </c>
      <c r="Q289" s="49">
        <v>76.12</v>
      </c>
      <c r="R289" s="49">
        <v>74.5</v>
      </c>
      <c r="S289" s="49">
        <v>75</v>
      </c>
      <c r="T289" s="49">
        <v>553600</v>
      </c>
      <c r="U289" s="49">
        <v>3.94</v>
      </c>
    </row>
    <row r="290" spans="15:21" x14ac:dyDescent="0.2">
      <c r="O290" s="50">
        <v>31450</v>
      </c>
      <c r="P290" s="49">
        <v>75.5</v>
      </c>
      <c r="Q290" s="49">
        <v>75.88</v>
      </c>
      <c r="R290" s="49">
        <v>74.75</v>
      </c>
      <c r="S290" s="49">
        <v>75</v>
      </c>
      <c r="T290" s="49">
        <v>649600</v>
      </c>
      <c r="U290" s="49">
        <v>3.94</v>
      </c>
    </row>
    <row r="291" spans="15:21" x14ac:dyDescent="0.2">
      <c r="O291" s="50">
        <v>31453</v>
      </c>
      <c r="P291" s="49">
        <v>75.12</v>
      </c>
      <c r="Q291" s="49">
        <v>78</v>
      </c>
      <c r="R291" s="49">
        <v>75</v>
      </c>
      <c r="S291" s="49">
        <v>78</v>
      </c>
      <c r="T291" s="49">
        <v>1052800</v>
      </c>
      <c r="U291" s="49">
        <v>4.0999999999999996</v>
      </c>
    </row>
    <row r="292" spans="15:21" x14ac:dyDescent="0.2">
      <c r="O292" s="50">
        <v>31454</v>
      </c>
      <c r="P292" s="49">
        <v>77.38</v>
      </c>
      <c r="Q292" s="49">
        <v>77.5</v>
      </c>
      <c r="R292" s="49">
        <v>76.62</v>
      </c>
      <c r="S292" s="49">
        <v>77.12</v>
      </c>
      <c r="T292" s="49">
        <v>472800</v>
      </c>
      <c r="U292" s="49">
        <v>4.05</v>
      </c>
    </row>
    <row r="293" spans="15:21" x14ac:dyDescent="0.2">
      <c r="O293" s="50">
        <v>31455</v>
      </c>
      <c r="P293" s="49">
        <v>77</v>
      </c>
      <c r="Q293" s="49">
        <v>77.62</v>
      </c>
      <c r="R293" s="49">
        <v>76.88</v>
      </c>
      <c r="S293" s="49">
        <v>77.5</v>
      </c>
      <c r="T293" s="49">
        <v>293600</v>
      </c>
      <c r="U293" s="49">
        <v>4.07</v>
      </c>
    </row>
    <row r="294" spans="15:21" x14ac:dyDescent="0.2">
      <c r="O294" s="50">
        <v>31456</v>
      </c>
      <c r="P294" s="49">
        <v>77.88</v>
      </c>
      <c r="Q294" s="49">
        <v>78.5</v>
      </c>
      <c r="R294" s="49">
        <v>77.62</v>
      </c>
      <c r="S294" s="49">
        <v>78.5</v>
      </c>
      <c r="T294" s="49">
        <v>354400</v>
      </c>
      <c r="U294" s="49">
        <v>4.13</v>
      </c>
    </row>
    <row r="295" spans="15:21" x14ac:dyDescent="0.2">
      <c r="O295" s="50">
        <v>31457</v>
      </c>
      <c r="P295" s="49">
        <v>78.75</v>
      </c>
      <c r="Q295" s="49">
        <v>79</v>
      </c>
      <c r="R295" s="49">
        <v>78</v>
      </c>
      <c r="S295" s="49">
        <v>78.38</v>
      </c>
      <c r="T295" s="49">
        <v>713600</v>
      </c>
      <c r="U295" s="49">
        <v>4.12</v>
      </c>
    </row>
    <row r="296" spans="15:21" x14ac:dyDescent="0.2">
      <c r="O296" s="50">
        <v>31461</v>
      </c>
      <c r="P296" s="49">
        <v>78.12</v>
      </c>
      <c r="Q296" s="49">
        <v>78.25</v>
      </c>
      <c r="R296" s="49">
        <v>77</v>
      </c>
      <c r="S296" s="49">
        <v>78</v>
      </c>
      <c r="T296" s="49">
        <v>469600</v>
      </c>
      <c r="U296" s="49">
        <v>4.0999999999999996</v>
      </c>
    </row>
    <row r="297" spans="15:21" x14ac:dyDescent="0.2">
      <c r="O297" s="50">
        <v>31462</v>
      </c>
      <c r="P297" s="49">
        <v>77.75</v>
      </c>
      <c r="Q297" s="49">
        <v>78</v>
      </c>
      <c r="R297" s="49">
        <v>77.12</v>
      </c>
      <c r="S297" s="49">
        <v>77.25</v>
      </c>
      <c r="T297" s="49">
        <v>370400</v>
      </c>
      <c r="U297" s="49">
        <v>4.0599999999999996</v>
      </c>
    </row>
    <row r="298" spans="15:21" x14ac:dyDescent="0.2">
      <c r="O298" s="50">
        <v>31463</v>
      </c>
      <c r="P298" s="49">
        <v>77.25</v>
      </c>
      <c r="Q298" s="49">
        <v>78</v>
      </c>
      <c r="R298" s="49">
        <v>76.25</v>
      </c>
      <c r="S298" s="49">
        <v>76.5</v>
      </c>
      <c r="T298" s="49">
        <v>580800</v>
      </c>
      <c r="U298" s="49">
        <v>4.0199999999999996</v>
      </c>
    </row>
    <row r="299" spans="15:21" x14ac:dyDescent="0.2">
      <c r="O299" s="50">
        <v>31464</v>
      </c>
      <c r="P299" s="49">
        <v>77</v>
      </c>
      <c r="Q299" s="49">
        <v>77.5</v>
      </c>
      <c r="R299" s="49">
        <v>76.62</v>
      </c>
      <c r="S299" s="49">
        <v>77.12</v>
      </c>
      <c r="T299" s="49">
        <v>936000</v>
      </c>
      <c r="U299" s="49">
        <v>4.05</v>
      </c>
    </row>
    <row r="300" spans="15:21" x14ac:dyDescent="0.2">
      <c r="O300" s="50">
        <v>31467</v>
      </c>
      <c r="P300" s="49">
        <v>77.12</v>
      </c>
      <c r="Q300" s="49">
        <v>77.12</v>
      </c>
      <c r="R300" s="49">
        <v>76.12</v>
      </c>
      <c r="S300" s="49">
        <v>76.62</v>
      </c>
      <c r="T300" s="49">
        <v>538400</v>
      </c>
      <c r="U300" s="49">
        <v>4.03</v>
      </c>
    </row>
    <row r="301" spans="15:21" x14ac:dyDescent="0.2">
      <c r="O301" s="50">
        <v>31468</v>
      </c>
      <c r="P301" s="49">
        <v>76.5</v>
      </c>
      <c r="Q301" s="49">
        <v>76.62</v>
      </c>
      <c r="R301" s="49">
        <v>75</v>
      </c>
      <c r="S301" s="49">
        <v>75.25</v>
      </c>
      <c r="T301" s="49">
        <v>776000</v>
      </c>
      <c r="U301" s="49">
        <v>3.96</v>
      </c>
    </row>
    <row r="302" spans="15:21" x14ac:dyDescent="0.2">
      <c r="O302" s="50">
        <v>31469</v>
      </c>
      <c r="P302" s="49">
        <v>75</v>
      </c>
      <c r="Q302" s="49">
        <v>76.62</v>
      </c>
      <c r="R302" s="49">
        <v>75</v>
      </c>
      <c r="S302" s="49">
        <v>76.62</v>
      </c>
      <c r="T302" s="49">
        <v>616800</v>
      </c>
      <c r="U302" s="49">
        <v>4.03</v>
      </c>
    </row>
    <row r="303" spans="15:21" x14ac:dyDescent="0.2">
      <c r="O303" s="50">
        <v>31470</v>
      </c>
      <c r="P303" s="49">
        <v>76.88</v>
      </c>
      <c r="Q303" s="49">
        <v>77.5</v>
      </c>
      <c r="R303" s="49">
        <v>76.75</v>
      </c>
      <c r="S303" s="49">
        <v>77.12</v>
      </c>
      <c r="T303" s="49">
        <v>541600</v>
      </c>
      <c r="U303" s="49">
        <v>4.05</v>
      </c>
    </row>
    <row r="304" spans="15:21" x14ac:dyDescent="0.2">
      <c r="O304" s="50">
        <v>31471</v>
      </c>
      <c r="P304" s="49">
        <v>77.25</v>
      </c>
      <c r="Q304" s="49">
        <v>81</v>
      </c>
      <c r="R304" s="49">
        <v>77.25</v>
      </c>
      <c r="S304" s="49">
        <v>81</v>
      </c>
      <c r="T304" s="49">
        <v>1356000</v>
      </c>
      <c r="U304" s="49">
        <v>4.26</v>
      </c>
    </row>
    <row r="305" spans="15:21" x14ac:dyDescent="0.2">
      <c r="O305" s="50">
        <v>31474</v>
      </c>
      <c r="P305" s="49">
        <v>79.38</v>
      </c>
      <c r="Q305" s="49">
        <v>81</v>
      </c>
      <c r="R305" s="49">
        <v>78.5</v>
      </c>
      <c r="S305" s="49">
        <v>79.38</v>
      </c>
      <c r="T305" s="49">
        <v>1042400</v>
      </c>
      <c r="U305" s="49">
        <v>4.2</v>
      </c>
    </row>
    <row r="306" spans="15:21" x14ac:dyDescent="0.2">
      <c r="O306" s="50">
        <v>31475</v>
      </c>
      <c r="P306" s="49">
        <v>79.12</v>
      </c>
      <c r="Q306" s="49">
        <v>79.38</v>
      </c>
      <c r="R306" s="49">
        <v>76.75</v>
      </c>
      <c r="S306" s="49">
        <v>76.75</v>
      </c>
      <c r="T306" s="49">
        <v>377600</v>
      </c>
      <c r="U306" s="49">
        <v>4.07</v>
      </c>
    </row>
    <row r="307" spans="15:21" x14ac:dyDescent="0.2">
      <c r="O307" s="50">
        <v>31476</v>
      </c>
      <c r="P307" s="49">
        <v>76.75</v>
      </c>
      <c r="Q307" s="49">
        <v>76.75</v>
      </c>
      <c r="R307" s="49">
        <v>75.38</v>
      </c>
      <c r="S307" s="49">
        <v>76.12</v>
      </c>
      <c r="T307" s="49">
        <v>652800</v>
      </c>
      <c r="U307" s="49">
        <v>4.03</v>
      </c>
    </row>
    <row r="308" spans="15:21" x14ac:dyDescent="0.2">
      <c r="O308" s="50">
        <v>31477</v>
      </c>
      <c r="P308" s="49">
        <v>76.25</v>
      </c>
      <c r="Q308" s="49">
        <v>77.62</v>
      </c>
      <c r="R308" s="49">
        <v>76.25</v>
      </c>
      <c r="S308" s="49">
        <v>77.12</v>
      </c>
      <c r="T308" s="49">
        <v>2060000</v>
      </c>
      <c r="U308" s="49">
        <v>4.09</v>
      </c>
    </row>
    <row r="309" spans="15:21" x14ac:dyDescent="0.2">
      <c r="O309" s="50">
        <v>31478</v>
      </c>
      <c r="P309" s="49">
        <v>77.38</v>
      </c>
      <c r="Q309" s="49">
        <v>80</v>
      </c>
      <c r="R309" s="49">
        <v>77.25</v>
      </c>
      <c r="S309" s="49">
        <v>79</v>
      </c>
      <c r="T309" s="49">
        <v>629600</v>
      </c>
      <c r="U309" s="49">
        <v>4.18</v>
      </c>
    </row>
    <row r="310" spans="15:21" x14ac:dyDescent="0.2">
      <c r="O310" s="50">
        <v>31481</v>
      </c>
      <c r="P310" s="49">
        <v>79.12</v>
      </c>
      <c r="Q310" s="49">
        <v>80.12</v>
      </c>
      <c r="R310" s="49">
        <v>78.88</v>
      </c>
      <c r="S310" s="49">
        <v>79.75</v>
      </c>
      <c r="T310" s="49">
        <v>384800</v>
      </c>
      <c r="U310" s="49">
        <v>4.22</v>
      </c>
    </row>
    <row r="311" spans="15:21" x14ac:dyDescent="0.2">
      <c r="O311" s="50">
        <v>31482</v>
      </c>
      <c r="P311" s="49">
        <v>79.5</v>
      </c>
      <c r="Q311" s="49">
        <v>81.75</v>
      </c>
      <c r="R311" s="49">
        <v>79.5</v>
      </c>
      <c r="S311" s="49">
        <v>81.75</v>
      </c>
      <c r="T311" s="49">
        <v>609600</v>
      </c>
      <c r="U311" s="49">
        <v>4.33</v>
      </c>
    </row>
    <row r="312" spans="15:21" x14ac:dyDescent="0.2">
      <c r="O312" s="50">
        <v>31483</v>
      </c>
      <c r="P312" s="49">
        <v>82</v>
      </c>
      <c r="Q312" s="49">
        <v>84.12</v>
      </c>
      <c r="R312" s="49">
        <v>81.75</v>
      </c>
      <c r="S312" s="49">
        <v>83.88</v>
      </c>
      <c r="T312" s="49">
        <v>1047200</v>
      </c>
      <c r="U312" s="49">
        <v>4.4400000000000004</v>
      </c>
    </row>
    <row r="313" spans="15:21" x14ac:dyDescent="0.2">
      <c r="O313" s="50">
        <v>31484</v>
      </c>
      <c r="P313" s="49">
        <v>83.88</v>
      </c>
      <c r="Q313" s="49">
        <v>85</v>
      </c>
      <c r="R313" s="49">
        <v>82.62</v>
      </c>
      <c r="S313" s="49">
        <v>84.62</v>
      </c>
      <c r="T313" s="49">
        <v>497600</v>
      </c>
      <c r="U313" s="49">
        <v>4.4800000000000004</v>
      </c>
    </row>
    <row r="314" spans="15:21" x14ac:dyDescent="0.2">
      <c r="O314" s="50">
        <v>31485</v>
      </c>
      <c r="P314" s="49">
        <v>84.62</v>
      </c>
      <c r="Q314" s="49">
        <v>89</v>
      </c>
      <c r="R314" s="49">
        <v>84.62</v>
      </c>
      <c r="S314" s="49">
        <v>89</v>
      </c>
      <c r="T314" s="49">
        <v>949600</v>
      </c>
      <c r="U314" s="49">
        <v>4.71</v>
      </c>
    </row>
    <row r="315" spans="15:21" x14ac:dyDescent="0.2">
      <c r="O315" s="50">
        <v>31488</v>
      </c>
      <c r="P315" s="49">
        <v>88.75</v>
      </c>
      <c r="Q315" s="49">
        <v>89</v>
      </c>
      <c r="R315" s="49">
        <v>85</v>
      </c>
      <c r="S315" s="49">
        <v>85</v>
      </c>
      <c r="T315" s="49">
        <v>655200</v>
      </c>
      <c r="U315" s="49">
        <v>4.5</v>
      </c>
    </row>
    <row r="316" spans="15:21" x14ac:dyDescent="0.2">
      <c r="O316" s="50">
        <v>31489</v>
      </c>
      <c r="P316" s="49">
        <v>84.75</v>
      </c>
      <c r="Q316" s="49">
        <v>86.12</v>
      </c>
      <c r="R316" s="49">
        <v>84.12</v>
      </c>
      <c r="S316" s="49">
        <v>86</v>
      </c>
      <c r="T316" s="49">
        <v>363200</v>
      </c>
      <c r="U316" s="49">
        <v>4.5599999999999996</v>
      </c>
    </row>
    <row r="317" spans="15:21" x14ac:dyDescent="0.2">
      <c r="O317" s="50">
        <v>31490</v>
      </c>
      <c r="P317" s="49">
        <v>86.5</v>
      </c>
      <c r="Q317" s="49">
        <v>87.38</v>
      </c>
      <c r="R317" s="49">
        <v>86.38</v>
      </c>
      <c r="S317" s="49">
        <v>87</v>
      </c>
      <c r="T317" s="49">
        <v>743200</v>
      </c>
      <c r="U317" s="49">
        <v>4.6100000000000003</v>
      </c>
    </row>
    <row r="318" spans="15:21" x14ac:dyDescent="0.2">
      <c r="O318" s="50">
        <v>31491</v>
      </c>
      <c r="P318" s="49">
        <v>87.25</v>
      </c>
      <c r="Q318" s="49">
        <v>87.75</v>
      </c>
      <c r="R318" s="49">
        <v>86.75</v>
      </c>
      <c r="S318" s="49">
        <v>87.5</v>
      </c>
      <c r="T318" s="49">
        <v>1479200</v>
      </c>
      <c r="U318" s="49">
        <v>4.63</v>
      </c>
    </row>
    <row r="319" spans="15:21" x14ac:dyDescent="0.2">
      <c r="O319" s="50">
        <v>31492</v>
      </c>
      <c r="P319" s="49">
        <v>86.62</v>
      </c>
      <c r="Q319" s="49">
        <v>86.62</v>
      </c>
      <c r="R319" s="49">
        <v>83.75</v>
      </c>
      <c r="S319" s="49">
        <v>83.75</v>
      </c>
      <c r="T319" s="49">
        <v>875200</v>
      </c>
      <c r="U319" s="49">
        <v>4.4400000000000004</v>
      </c>
    </row>
    <row r="320" spans="15:21" x14ac:dyDescent="0.2">
      <c r="O320" s="50">
        <v>31495</v>
      </c>
      <c r="P320" s="49">
        <v>84</v>
      </c>
      <c r="Q320" s="49">
        <v>84.75</v>
      </c>
      <c r="R320" s="49">
        <v>82.75</v>
      </c>
      <c r="S320" s="49">
        <v>83.75</v>
      </c>
      <c r="T320" s="49">
        <v>488800</v>
      </c>
      <c r="U320" s="49">
        <v>4.4400000000000004</v>
      </c>
    </row>
    <row r="321" spans="15:21" x14ac:dyDescent="0.2">
      <c r="O321" s="50">
        <v>31496</v>
      </c>
      <c r="P321" s="49">
        <v>83.75</v>
      </c>
      <c r="Q321" s="49">
        <v>84.38</v>
      </c>
      <c r="R321" s="49">
        <v>83.38</v>
      </c>
      <c r="S321" s="49">
        <v>84.12</v>
      </c>
      <c r="T321" s="49">
        <v>552800</v>
      </c>
      <c r="U321" s="49">
        <v>4.46</v>
      </c>
    </row>
    <row r="322" spans="15:21" x14ac:dyDescent="0.2">
      <c r="O322" s="50">
        <v>31497</v>
      </c>
      <c r="P322" s="49">
        <v>84.25</v>
      </c>
      <c r="Q322" s="49">
        <v>85.12</v>
      </c>
      <c r="R322" s="49">
        <v>84.12</v>
      </c>
      <c r="S322" s="49">
        <v>85.12</v>
      </c>
      <c r="T322" s="49">
        <v>1576800</v>
      </c>
      <c r="U322" s="49">
        <v>4.51</v>
      </c>
    </row>
    <row r="323" spans="15:21" x14ac:dyDescent="0.2">
      <c r="O323" s="50">
        <v>31498</v>
      </c>
      <c r="P323" s="49">
        <v>85.5</v>
      </c>
      <c r="Q323" s="49">
        <v>86.38</v>
      </c>
      <c r="R323" s="49">
        <v>85.5</v>
      </c>
      <c r="S323" s="49">
        <v>86</v>
      </c>
      <c r="T323" s="49">
        <v>368800</v>
      </c>
      <c r="U323" s="49">
        <v>4.5599999999999996</v>
      </c>
    </row>
    <row r="324" spans="15:21" x14ac:dyDescent="0.2">
      <c r="O324" s="50">
        <v>31502</v>
      </c>
      <c r="P324" s="49">
        <v>85.75</v>
      </c>
      <c r="Q324" s="49">
        <v>88.25</v>
      </c>
      <c r="R324" s="49">
        <v>85.75</v>
      </c>
      <c r="S324" s="49">
        <v>86</v>
      </c>
      <c r="T324" s="49">
        <v>419200</v>
      </c>
      <c r="U324" s="49">
        <v>4.5599999999999996</v>
      </c>
    </row>
    <row r="325" spans="15:21" x14ac:dyDescent="0.2">
      <c r="O325" s="50">
        <v>31503</v>
      </c>
      <c r="P325" s="49">
        <v>86</v>
      </c>
      <c r="Q325" s="49">
        <v>86.38</v>
      </c>
      <c r="R325" s="49">
        <v>84.38</v>
      </c>
      <c r="S325" s="49">
        <v>84.5</v>
      </c>
      <c r="T325" s="49">
        <v>481600</v>
      </c>
      <c r="U325" s="49">
        <v>4.4800000000000004</v>
      </c>
    </row>
    <row r="326" spans="15:21" x14ac:dyDescent="0.2">
      <c r="O326" s="50">
        <v>31504</v>
      </c>
      <c r="P326" s="49">
        <v>84.75</v>
      </c>
      <c r="Q326" s="49">
        <v>86</v>
      </c>
      <c r="R326" s="49">
        <v>84.62</v>
      </c>
      <c r="S326" s="49">
        <v>85.88</v>
      </c>
      <c r="T326" s="49">
        <v>248000</v>
      </c>
      <c r="U326" s="49">
        <v>4.55</v>
      </c>
    </row>
    <row r="327" spans="15:21" x14ac:dyDescent="0.2">
      <c r="O327" s="50">
        <v>31505</v>
      </c>
      <c r="P327" s="49">
        <v>86.38</v>
      </c>
      <c r="Q327" s="49">
        <v>87.25</v>
      </c>
      <c r="R327" s="49">
        <v>84.88</v>
      </c>
      <c r="S327" s="49">
        <v>85.12</v>
      </c>
      <c r="T327" s="49">
        <v>1384800</v>
      </c>
      <c r="U327" s="49">
        <v>4.51</v>
      </c>
    </row>
    <row r="328" spans="15:21" x14ac:dyDescent="0.2">
      <c r="O328" s="50">
        <v>31506</v>
      </c>
      <c r="P328" s="49">
        <v>85.12</v>
      </c>
      <c r="Q328" s="49">
        <v>85.25</v>
      </c>
      <c r="R328" s="49">
        <v>83.88</v>
      </c>
      <c r="S328" s="49">
        <v>83.88</v>
      </c>
      <c r="T328" s="49">
        <v>973600</v>
      </c>
      <c r="U328" s="49">
        <v>4.4400000000000004</v>
      </c>
    </row>
    <row r="329" spans="15:21" x14ac:dyDescent="0.2">
      <c r="O329" s="50">
        <v>31509</v>
      </c>
      <c r="P329" s="49">
        <v>84</v>
      </c>
      <c r="Q329" s="49">
        <v>84.12</v>
      </c>
      <c r="R329" s="49">
        <v>83.62</v>
      </c>
      <c r="S329" s="49">
        <v>84</v>
      </c>
      <c r="T329" s="49">
        <v>514400</v>
      </c>
      <c r="U329" s="49">
        <v>4.45</v>
      </c>
    </row>
    <row r="330" spans="15:21" x14ac:dyDescent="0.2">
      <c r="O330" s="50">
        <v>31510</v>
      </c>
      <c r="P330" s="49">
        <v>84.5</v>
      </c>
      <c r="Q330" s="49">
        <v>84.75</v>
      </c>
      <c r="R330" s="49">
        <v>84.12</v>
      </c>
      <c r="S330" s="49">
        <v>84.38</v>
      </c>
      <c r="T330" s="49">
        <v>1425600</v>
      </c>
      <c r="U330" s="49">
        <v>4.47</v>
      </c>
    </row>
    <row r="331" spans="15:21" x14ac:dyDescent="0.2">
      <c r="O331" s="50">
        <v>31511</v>
      </c>
      <c r="P331" s="49">
        <v>84.62</v>
      </c>
      <c r="Q331" s="49">
        <v>85.25</v>
      </c>
      <c r="R331" s="49">
        <v>84.25</v>
      </c>
      <c r="S331" s="49">
        <v>84.75</v>
      </c>
      <c r="T331" s="49">
        <v>1004800</v>
      </c>
      <c r="U331" s="49">
        <v>4.49</v>
      </c>
    </row>
    <row r="332" spans="15:21" x14ac:dyDescent="0.2">
      <c r="O332" s="50">
        <v>31512</v>
      </c>
      <c r="P332" s="49">
        <v>84.5</v>
      </c>
      <c r="Q332" s="49">
        <v>84.88</v>
      </c>
      <c r="R332" s="49">
        <v>84.25</v>
      </c>
      <c r="S332" s="49">
        <v>84.75</v>
      </c>
      <c r="T332" s="49">
        <v>460800</v>
      </c>
      <c r="U332" s="49">
        <v>4.49</v>
      </c>
    </row>
    <row r="333" spans="15:21" x14ac:dyDescent="0.2">
      <c r="O333" s="50">
        <v>31513</v>
      </c>
      <c r="P333" s="49">
        <v>84.5</v>
      </c>
      <c r="Q333" s="49">
        <v>84.62</v>
      </c>
      <c r="R333" s="49">
        <v>82</v>
      </c>
      <c r="S333" s="49">
        <v>83</v>
      </c>
      <c r="T333" s="49">
        <v>1424800</v>
      </c>
      <c r="U333" s="49">
        <v>4.4000000000000004</v>
      </c>
    </row>
    <row r="334" spans="15:21" x14ac:dyDescent="0.2">
      <c r="O334" s="50">
        <v>31516</v>
      </c>
      <c r="P334" s="49">
        <v>82.88</v>
      </c>
      <c r="Q334" s="49">
        <v>83.12</v>
      </c>
      <c r="R334" s="49">
        <v>82.38</v>
      </c>
      <c r="S334" s="49">
        <v>82.62</v>
      </c>
      <c r="T334" s="49">
        <v>152800</v>
      </c>
      <c r="U334" s="49">
        <v>4.38</v>
      </c>
    </row>
    <row r="335" spans="15:21" x14ac:dyDescent="0.2">
      <c r="O335" s="50">
        <v>31517</v>
      </c>
      <c r="P335" s="49">
        <v>82.88</v>
      </c>
      <c r="Q335" s="49">
        <v>83.25</v>
      </c>
      <c r="R335" s="49">
        <v>82.38</v>
      </c>
      <c r="S335" s="49">
        <v>82.75</v>
      </c>
      <c r="T335" s="49">
        <v>522400</v>
      </c>
      <c r="U335" s="49">
        <v>4.38</v>
      </c>
    </row>
    <row r="336" spans="15:21" x14ac:dyDescent="0.2">
      <c r="O336" s="50">
        <v>31518</v>
      </c>
      <c r="P336" s="49">
        <v>82.88</v>
      </c>
      <c r="Q336" s="49">
        <v>83.5</v>
      </c>
      <c r="R336" s="49">
        <v>82.88</v>
      </c>
      <c r="S336" s="49">
        <v>83.5</v>
      </c>
      <c r="T336" s="49">
        <v>744000</v>
      </c>
      <c r="U336" s="49">
        <v>4.42</v>
      </c>
    </row>
    <row r="337" spans="15:21" x14ac:dyDescent="0.2">
      <c r="O337" s="50">
        <v>31519</v>
      </c>
      <c r="P337" s="49">
        <v>83.62</v>
      </c>
      <c r="Q337" s="49">
        <v>85.12</v>
      </c>
      <c r="R337" s="49">
        <v>83.5</v>
      </c>
      <c r="S337" s="49">
        <v>84.38</v>
      </c>
      <c r="T337" s="49">
        <v>2559200</v>
      </c>
      <c r="U337" s="49">
        <v>4.47</v>
      </c>
    </row>
    <row r="338" spans="15:21" x14ac:dyDescent="0.2">
      <c r="O338" s="50">
        <v>31520</v>
      </c>
      <c r="P338" s="49">
        <v>84.25</v>
      </c>
      <c r="Q338" s="49">
        <v>84.75</v>
      </c>
      <c r="R338" s="49">
        <v>84.12</v>
      </c>
      <c r="S338" s="49">
        <v>84.75</v>
      </c>
      <c r="T338" s="49">
        <v>553600</v>
      </c>
      <c r="U338" s="49">
        <v>4.49</v>
      </c>
    </row>
    <row r="339" spans="15:21" x14ac:dyDescent="0.2">
      <c r="O339" s="50">
        <v>31523</v>
      </c>
      <c r="P339" s="49">
        <v>84.75</v>
      </c>
      <c r="Q339" s="49">
        <v>87.12</v>
      </c>
      <c r="R339" s="49">
        <v>84.75</v>
      </c>
      <c r="S339" s="49">
        <v>86.25</v>
      </c>
      <c r="T339" s="49">
        <v>540000</v>
      </c>
      <c r="U339" s="49">
        <v>4.57</v>
      </c>
    </row>
    <row r="340" spans="15:21" x14ac:dyDescent="0.2">
      <c r="O340" s="50">
        <v>31524</v>
      </c>
      <c r="P340" s="49">
        <v>86.25</v>
      </c>
      <c r="Q340" s="49">
        <v>86.5</v>
      </c>
      <c r="R340" s="49">
        <v>85.12</v>
      </c>
      <c r="S340" s="49">
        <v>85.12</v>
      </c>
      <c r="T340" s="49">
        <v>284800</v>
      </c>
      <c r="U340" s="49">
        <v>4.51</v>
      </c>
    </row>
    <row r="341" spans="15:21" x14ac:dyDescent="0.2">
      <c r="O341" s="50">
        <v>31525</v>
      </c>
      <c r="P341" s="49">
        <v>85</v>
      </c>
      <c r="Q341" s="49">
        <v>85</v>
      </c>
      <c r="R341" s="49">
        <v>84</v>
      </c>
      <c r="S341" s="49">
        <v>84.38</v>
      </c>
      <c r="T341" s="49">
        <v>611200</v>
      </c>
      <c r="U341" s="49">
        <v>4.47</v>
      </c>
    </row>
    <row r="342" spans="15:21" x14ac:dyDescent="0.2">
      <c r="O342" s="50">
        <v>31526</v>
      </c>
      <c r="P342" s="49">
        <v>84.25</v>
      </c>
      <c r="Q342" s="49">
        <v>85</v>
      </c>
      <c r="R342" s="49">
        <v>84.25</v>
      </c>
      <c r="S342" s="49">
        <v>84.62</v>
      </c>
      <c r="T342" s="49">
        <v>633600</v>
      </c>
      <c r="U342" s="49">
        <v>4.4800000000000004</v>
      </c>
    </row>
    <row r="343" spans="15:21" x14ac:dyDescent="0.2">
      <c r="O343" s="50">
        <v>31527</v>
      </c>
      <c r="P343" s="49">
        <v>84.5</v>
      </c>
      <c r="Q343" s="49">
        <v>85.5</v>
      </c>
      <c r="R343" s="49">
        <v>84.5</v>
      </c>
      <c r="S343" s="49">
        <v>85.12</v>
      </c>
      <c r="T343" s="49">
        <v>423200</v>
      </c>
      <c r="U343" s="49">
        <v>4.51</v>
      </c>
    </row>
    <row r="344" spans="15:21" x14ac:dyDescent="0.2">
      <c r="O344" s="50">
        <v>31530</v>
      </c>
      <c r="P344" s="49">
        <v>85.12</v>
      </c>
      <c r="Q344" s="49">
        <v>86.38</v>
      </c>
      <c r="R344" s="49">
        <v>85.12</v>
      </c>
      <c r="S344" s="49">
        <v>86.12</v>
      </c>
      <c r="T344" s="49">
        <v>356800</v>
      </c>
      <c r="U344" s="49">
        <v>4.5599999999999996</v>
      </c>
    </row>
    <row r="345" spans="15:21" x14ac:dyDescent="0.2">
      <c r="O345" s="50">
        <v>31531</v>
      </c>
      <c r="P345" s="49">
        <v>86.25</v>
      </c>
      <c r="Q345" s="49">
        <v>86.62</v>
      </c>
      <c r="R345" s="49">
        <v>85</v>
      </c>
      <c r="S345" s="49">
        <v>85.25</v>
      </c>
      <c r="T345" s="49">
        <v>1507200</v>
      </c>
      <c r="U345" s="49">
        <v>4.5199999999999996</v>
      </c>
    </row>
    <row r="346" spans="15:21" x14ac:dyDescent="0.2">
      <c r="O346" s="50">
        <v>31532</v>
      </c>
      <c r="P346" s="49">
        <v>85.25</v>
      </c>
      <c r="Q346" s="49">
        <v>85.5</v>
      </c>
      <c r="R346" s="49">
        <v>82.25</v>
      </c>
      <c r="S346" s="49">
        <v>82.5</v>
      </c>
      <c r="T346" s="49">
        <v>440000</v>
      </c>
      <c r="U346" s="49">
        <v>4.37</v>
      </c>
    </row>
    <row r="347" spans="15:21" x14ac:dyDescent="0.2">
      <c r="O347" s="50">
        <v>31533</v>
      </c>
      <c r="P347" s="49">
        <v>82.75</v>
      </c>
      <c r="Q347" s="49">
        <v>82.75</v>
      </c>
      <c r="R347" s="49">
        <v>80.75</v>
      </c>
      <c r="S347" s="49">
        <v>82.12</v>
      </c>
      <c r="T347" s="49">
        <v>932800</v>
      </c>
      <c r="U347" s="49">
        <v>4.3499999999999996</v>
      </c>
    </row>
    <row r="348" spans="15:21" x14ac:dyDescent="0.2">
      <c r="O348" s="50">
        <v>31534</v>
      </c>
      <c r="P348" s="49">
        <v>82.5</v>
      </c>
      <c r="Q348" s="49">
        <v>83.12</v>
      </c>
      <c r="R348" s="49">
        <v>79.62</v>
      </c>
      <c r="S348" s="49">
        <v>80.5</v>
      </c>
      <c r="T348" s="49">
        <v>912800</v>
      </c>
      <c r="U348" s="49">
        <v>4.26</v>
      </c>
    </row>
    <row r="349" spans="15:21" x14ac:dyDescent="0.2">
      <c r="O349" s="50">
        <v>31537</v>
      </c>
      <c r="P349" s="49">
        <v>80.5</v>
      </c>
      <c r="Q349" s="49">
        <v>80.88</v>
      </c>
      <c r="R349" s="49">
        <v>79.62</v>
      </c>
      <c r="S349" s="49">
        <v>80</v>
      </c>
      <c r="T349" s="49">
        <v>751200</v>
      </c>
      <c r="U349" s="49">
        <v>4.24</v>
      </c>
    </row>
    <row r="350" spans="15:21" x14ac:dyDescent="0.2">
      <c r="O350" s="50">
        <v>31538</v>
      </c>
      <c r="P350" s="49">
        <v>80.12</v>
      </c>
      <c r="Q350" s="49">
        <v>80.25</v>
      </c>
      <c r="R350" s="49">
        <v>79.62</v>
      </c>
      <c r="S350" s="49">
        <v>79.75</v>
      </c>
      <c r="T350" s="49">
        <v>468800</v>
      </c>
      <c r="U350" s="49">
        <v>4.22</v>
      </c>
    </row>
    <row r="351" spans="15:21" x14ac:dyDescent="0.2">
      <c r="O351" s="50">
        <v>31539</v>
      </c>
      <c r="P351" s="49">
        <v>80</v>
      </c>
      <c r="Q351" s="49">
        <v>80</v>
      </c>
      <c r="R351" s="49">
        <v>78.75</v>
      </c>
      <c r="S351" s="49">
        <v>79.62</v>
      </c>
      <c r="T351" s="49">
        <v>401600</v>
      </c>
      <c r="U351" s="49">
        <v>4.22</v>
      </c>
    </row>
    <row r="352" spans="15:21" x14ac:dyDescent="0.2">
      <c r="O352" s="50">
        <v>31540</v>
      </c>
      <c r="P352" s="49">
        <v>79.62</v>
      </c>
      <c r="Q352" s="49">
        <v>80.75</v>
      </c>
      <c r="R352" s="49">
        <v>79.62</v>
      </c>
      <c r="S352" s="49">
        <v>80.5</v>
      </c>
      <c r="T352" s="49">
        <v>299200</v>
      </c>
      <c r="U352" s="49">
        <v>4.26</v>
      </c>
    </row>
    <row r="353" spans="15:21" x14ac:dyDescent="0.2">
      <c r="O353" s="50">
        <v>31541</v>
      </c>
      <c r="P353" s="49">
        <v>80.88</v>
      </c>
      <c r="Q353" s="49">
        <v>81.5</v>
      </c>
      <c r="R353" s="49">
        <v>80.75</v>
      </c>
      <c r="S353" s="49">
        <v>81</v>
      </c>
      <c r="T353" s="49">
        <v>653600</v>
      </c>
      <c r="U353" s="49">
        <v>4.29</v>
      </c>
    </row>
    <row r="354" spans="15:21" x14ac:dyDescent="0.2">
      <c r="O354" s="50">
        <v>31544</v>
      </c>
      <c r="P354" s="49">
        <v>80.88</v>
      </c>
      <c r="Q354" s="49">
        <v>81.25</v>
      </c>
      <c r="R354" s="49">
        <v>80.38</v>
      </c>
      <c r="S354" s="49">
        <v>80.38</v>
      </c>
      <c r="T354" s="49">
        <v>1147200</v>
      </c>
      <c r="U354" s="49">
        <v>4.26</v>
      </c>
    </row>
    <row r="355" spans="15:21" x14ac:dyDescent="0.2">
      <c r="O355" s="50">
        <v>31545</v>
      </c>
      <c r="P355" s="49">
        <v>80.5</v>
      </c>
      <c r="Q355" s="49">
        <v>80.5</v>
      </c>
      <c r="R355" s="49">
        <v>79</v>
      </c>
      <c r="S355" s="49">
        <v>79.75</v>
      </c>
      <c r="T355" s="49">
        <v>1976800</v>
      </c>
      <c r="U355" s="49">
        <v>4.22</v>
      </c>
    </row>
    <row r="356" spans="15:21" x14ac:dyDescent="0.2">
      <c r="O356" s="50">
        <v>31546</v>
      </c>
      <c r="P356" s="49">
        <v>79.75</v>
      </c>
      <c r="Q356" s="49">
        <v>80.25</v>
      </c>
      <c r="R356" s="49">
        <v>79.75</v>
      </c>
      <c r="S356" s="49">
        <v>80.25</v>
      </c>
      <c r="T356" s="49">
        <v>656800</v>
      </c>
      <c r="U356" s="49">
        <v>4.25</v>
      </c>
    </row>
    <row r="357" spans="15:21" x14ac:dyDescent="0.2">
      <c r="O357" s="50">
        <v>31547</v>
      </c>
      <c r="P357" s="49">
        <v>80.5</v>
      </c>
      <c r="Q357" s="49">
        <v>80.62</v>
      </c>
      <c r="R357" s="49">
        <v>78.75</v>
      </c>
      <c r="S357" s="49">
        <v>78.88</v>
      </c>
      <c r="T357" s="49">
        <v>688800</v>
      </c>
      <c r="U357" s="49">
        <v>4.18</v>
      </c>
    </row>
    <row r="358" spans="15:21" x14ac:dyDescent="0.2">
      <c r="O358" s="50">
        <v>31548</v>
      </c>
      <c r="P358" s="49">
        <v>79.12</v>
      </c>
      <c r="Q358" s="49">
        <v>79.38</v>
      </c>
      <c r="R358" s="49">
        <v>78.62</v>
      </c>
      <c r="S358" s="49">
        <v>78.62</v>
      </c>
      <c r="T358" s="49">
        <v>522400</v>
      </c>
      <c r="U358" s="49">
        <v>4.16</v>
      </c>
    </row>
    <row r="359" spans="15:21" x14ac:dyDescent="0.2">
      <c r="O359" s="50">
        <v>31551</v>
      </c>
      <c r="P359" s="49">
        <v>78.75</v>
      </c>
      <c r="Q359" s="49">
        <v>79.75</v>
      </c>
      <c r="R359" s="49">
        <v>78.62</v>
      </c>
      <c r="S359" s="49">
        <v>78.88</v>
      </c>
      <c r="T359" s="49">
        <v>325600</v>
      </c>
      <c r="U359" s="49">
        <v>4.18</v>
      </c>
    </row>
    <row r="360" spans="15:21" x14ac:dyDescent="0.2">
      <c r="O360" s="50">
        <v>31552</v>
      </c>
      <c r="P360" s="49">
        <v>78.88</v>
      </c>
      <c r="Q360" s="49">
        <v>79.62</v>
      </c>
      <c r="R360" s="49">
        <v>78.62</v>
      </c>
      <c r="S360" s="49">
        <v>79.62</v>
      </c>
      <c r="T360" s="49">
        <v>585600</v>
      </c>
      <c r="U360" s="49">
        <v>4.22</v>
      </c>
    </row>
    <row r="361" spans="15:21" x14ac:dyDescent="0.2">
      <c r="O361" s="50">
        <v>31553</v>
      </c>
      <c r="P361" s="49">
        <v>79.75</v>
      </c>
      <c r="Q361" s="49">
        <v>79.88</v>
      </c>
      <c r="R361" s="49">
        <v>78.88</v>
      </c>
      <c r="S361" s="49">
        <v>79.38</v>
      </c>
      <c r="T361" s="49">
        <v>1065600</v>
      </c>
      <c r="U361" s="49">
        <v>4.2</v>
      </c>
    </row>
    <row r="362" spans="15:21" x14ac:dyDescent="0.2">
      <c r="O362" s="50">
        <v>31554</v>
      </c>
      <c r="P362" s="49">
        <v>79.38</v>
      </c>
      <c r="Q362" s="49">
        <v>80.88</v>
      </c>
      <c r="R362" s="49">
        <v>79.38</v>
      </c>
      <c r="S362" s="49">
        <v>80.75</v>
      </c>
      <c r="T362" s="49">
        <v>900800</v>
      </c>
      <c r="U362" s="49">
        <v>4.28</v>
      </c>
    </row>
    <row r="363" spans="15:21" x14ac:dyDescent="0.2">
      <c r="O363" s="50">
        <v>31555</v>
      </c>
      <c r="P363" s="49">
        <v>81</v>
      </c>
      <c r="Q363" s="49">
        <v>82.5</v>
      </c>
      <c r="R363" s="49">
        <v>80.75</v>
      </c>
      <c r="S363" s="49">
        <v>82.5</v>
      </c>
      <c r="T363" s="49">
        <v>849600</v>
      </c>
      <c r="U363" s="49">
        <v>4.37</v>
      </c>
    </row>
    <row r="364" spans="15:21" x14ac:dyDescent="0.2">
      <c r="O364" s="50">
        <v>31559</v>
      </c>
      <c r="P364" s="49">
        <v>83</v>
      </c>
      <c r="Q364" s="49">
        <v>84.88</v>
      </c>
      <c r="R364" s="49">
        <v>83</v>
      </c>
      <c r="S364" s="49">
        <v>84.88</v>
      </c>
      <c r="T364" s="49">
        <v>479200</v>
      </c>
      <c r="U364" s="49">
        <v>4.5</v>
      </c>
    </row>
    <row r="365" spans="15:21" x14ac:dyDescent="0.2">
      <c r="O365" s="50">
        <v>31560</v>
      </c>
      <c r="P365" s="49">
        <v>85.75</v>
      </c>
      <c r="Q365" s="49">
        <v>86.75</v>
      </c>
      <c r="R365" s="49">
        <v>85.38</v>
      </c>
      <c r="S365" s="49">
        <v>86.62</v>
      </c>
      <c r="T365" s="49">
        <v>1652000</v>
      </c>
      <c r="U365" s="49">
        <v>4.59</v>
      </c>
    </row>
    <row r="366" spans="15:21" x14ac:dyDescent="0.2">
      <c r="O366" s="50">
        <v>31561</v>
      </c>
      <c r="P366" s="49">
        <v>87.12</v>
      </c>
      <c r="Q366" s="49">
        <v>87.88</v>
      </c>
      <c r="R366" s="49">
        <v>87</v>
      </c>
      <c r="S366" s="49">
        <v>87.75</v>
      </c>
      <c r="T366" s="49">
        <v>769600</v>
      </c>
      <c r="U366" s="49">
        <v>4.6500000000000004</v>
      </c>
    </row>
    <row r="367" spans="15:21" x14ac:dyDescent="0.2">
      <c r="O367" s="50">
        <v>31562</v>
      </c>
      <c r="P367" s="49">
        <v>88.12</v>
      </c>
      <c r="Q367" s="49">
        <v>89.5</v>
      </c>
      <c r="R367" s="49">
        <v>87.5</v>
      </c>
      <c r="S367" s="49">
        <v>88.62</v>
      </c>
      <c r="T367" s="49">
        <v>432800</v>
      </c>
      <c r="U367" s="49">
        <v>4.6900000000000004</v>
      </c>
    </row>
    <row r="368" spans="15:21" x14ac:dyDescent="0.2">
      <c r="O368" s="50">
        <v>31565</v>
      </c>
      <c r="P368" s="49">
        <v>87.5</v>
      </c>
      <c r="Q368" s="49">
        <v>89.75</v>
      </c>
      <c r="R368" s="49">
        <v>87.25</v>
      </c>
      <c r="S368" s="49">
        <v>87.5</v>
      </c>
      <c r="T368" s="49">
        <v>533600</v>
      </c>
      <c r="U368" s="49">
        <v>4.67</v>
      </c>
    </row>
    <row r="369" spans="15:21" x14ac:dyDescent="0.2">
      <c r="O369" s="50">
        <v>31566</v>
      </c>
      <c r="P369" s="49">
        <v>87</v>
      </c>
      <c r="Q369" s="49">
        <v>87.88</v>
      </c>
      <c r="R369" s="49">
        <v>86.25</v>
      </c>
      <c r="S369" s="49">
        <v>87.88</v>
      </c>
      <c r="T369" s="49">
        <v>552000</v>
      </c>
      <c r="U369" s="49">
        <v>4.6900000000000004</v>
      </c>
    </row>
    <row r="370" spans="15:21" x14ac:dyDescent="0.2">
      <c r="O370" s="50">
        <v>31567</v>
      </c>
      <c r="P370" s="49">
        <v>88.25</v>
      </c>
      <c r="Q370" s="49">
        <v>88.5</v>
      </c>
      <c r="R370" s="49">
        <v>86.75</v>
      </c>
      <c r="S370" s="49">
        <v>87.25</v>
      </c>
      <c r="T370" s="49">
        <v>624800</v>
      </c>
      <c r="U370" s="49">
        <v>4.6500000000000004</v>
      </c>
    </row>
    <row r="371" spans="15:21" x14ac:dyDescent="0.2">
      <c r="O371" s="50">
        <v>31568</v>
      </c>
      <c r="P371" s="49">
        <v>87.75</v>
      </c>
      <c r="Q371" s="49">
        <v>88.25</v>
      </c>
      <c r="R371" s="49">
        <v>87.62</v>
      </c>
      <c r="S371" s="49">
        <v>88.12</v>
      </c>
      <c r="T371" s="49">
        <v>529600</v>
      </c>
      <c r="U371" s="49">
        <v>4.7</v>
      </c>
    </row>
    <row r="372" spans="15:21" x14ac:dyDescent="0.2">
      <c r="O372" s="50">
        <v>31569</v>
      </c>
      <c r="P372" s="49">
        <v>88</v>
      </c>
      <c r="Q372" s="49">
        <v>88.25</v>
      </c>
      <c r="R372" s="49">
        <v>87.12</v>
      </c>
      <c r="S372" s="49">
        <v>87.12</v>
      </c>
      <c r="T372" s="49">
        <v>334400</v>
      </c>
      <c r="U372" s="49">
        <v>4.6500000000000004</v>
      </c>
    </row>
    <row r="373" spans="15:21" x14ac:dyDescent="0.2">
      <c r="O373" s="50">
        <v>31572</v>
      </c>
      <c r="P373" s="49">
        <v>87</v>
      </c>
      <c r="Q373" s="49">
        <v>87</v>
      </c>
      <c r="R373" s="49">
        <v>84.62</v>
      </c>
      <c r="S373" s="49">
        <v>85</v>
      </c>
      <c r="T373" s="49">
        <v>379200</v>
      </c>
      <c r="U373" s="49">
        <v>4.53</v>
      </c>
    </row>
    <row r="374" spans="15:21" x14ac:dyDescent="0.2">
      <c r="O374" s="50">
        <v>31573</v>
      </c>
      <c r="P374" s="49">
        <v>84.75</v>
      </c>
      <c r="Q374" s="49">
        <v>85.25</v>
      </c>
      <c r="R374" s="49">
        <v>84.12</v>
      </c>
      <c r="S374" s="49">
        <v>84.75</v>
      </c>
      <c r="T374" s="49">
        <v>892800</v>
      </c>
      <c r="U374" s="49">
        <v>4.5199999999999996</v>
      </c>
    </row>
    <row r="375" spans="15:21" x14ac:dyDescent="0.2">
      <c r="O375" s="50">
        <v>31574</v>
      </c>
      <c r="P375" s="49">
        <v>85</v>
      </c>
      <c r="Q375" s="49">
        <v>86.88</v>
      </c>
      <c r="R375" s="49">
        <v>84.88</v>
      </c>
      <c r="S375" s="49">
        <v>86.88</v>
      </c>
      <c r="T375" s="49">
        <v>1330400</v>
      </c>
      <c r="U375" s="49">
        <v>4.63</v>
      </c>
    </row>
    <row r="376" spans="15:21" x14ac:dyDescent="0.2">
      <c r="O376" s="50">
        <v>31575</v>
      </c>
      <c r="P376" s="49">
        <v>86.75</v>
      </c>
      <c r="Q376" s="49">
        <v>87.38</v>
      </c>
      <c r="R376" s="49">
        <v>86.75</v>
      </c>
      <c r="S376" s="49">
        <v>87</v>
      </c>
      <c r="T376" s="49">
        <v>496000</v>
      </c>
      <c r="U376" s="49">
        <v>4.6399999999999997</v>
      </c>
    </row>
    <row r="377" spans="15:21" x14ac:dyDescent="0.2">
      <c r="O377" s="50">
        <v>31576</v>
      </c>
      <c r="P377" s="49">
        <v>87.5</v>
      </c>
      <c r="Q377" s="49">
        <v>89.12</v>
      </c>
      <c r="R377" s="49">
        <v>87.5</v>
      </c>
      <c r="S377" s="49">
        <v>89.12</v>
      </c>
      <c r="T377" s="49">
        <v>664800</v>
      </c>
      <c r="U377" s="49">
        <v>4.75</v>
      </c>
    </row>
    <row r="378" spans="15:21" x14ac:dyDescent="0.2">
      <c r="O378" s="50">
        <v>31579</v>
      </c>
      <c r="P378" s="49">
        <v>89.38</v>
      </c>
      <c r="Q378" s="49">
        <v>90.75</v>
      </c>
      <c r="R378" s="49">
        <v>89.12</v>
      </c>
      <c r="S378" s="49">
        <v>90.75</v>
      </c>
      <c r="T378" s="49">
        <v>629600</v>
      </c>
      <c r="U378" s="49">
        <v>4.84</v>
      </c>
    </row>
    <row r="379" spans="15:21" x14ac:dyDescent="0.2">
      <c r="O379" s="50">
        <v>31580</v>
      </c>
      <c r="P379" s="49">
        <v>90.75</v>
      </c>
      <c r="Q379" s="49">
        <v>91</v>
      </c>
      <c r="R379" s="49">
        <v>89</v>
      </c>
      <c r="S379" s="49">
        <v>89.75</v>
      </c>
      <c r="T379" s="49">
        <v>717600</v>
      </c>
      <c r="U379" s="49">
        <v>4.79</v>
      </c>
    </row>
    <row r="380" spans="15:21" x14ac:dyDescent="0.2">
      <c r="O380" s="50">
        <v>31581</v>
      </c>
      <c r="P380" s="49">
        <v>89.5</v>
      </c>
      <c r="Q380" s="49">
        <v>90</v>
      </c>
      <c r="R380" s="49">
        <v>89</v>
      </c>
      <c r="S380" s="49">
        <v>89.88</v>
      </c>
      <c r="T380" s="49">
        <v>904000</v>
      </c>
      <c r="U380" s="49">
        <v>4.79</v>
      </c>
    </row>
    <row r="381" spans="15:21" x14ac:dyDescent="0.2">
      <c r="O381" s="50">
        <v>31582</v>
      </c>
      <c r="P381" s="49">
        <v>90</v>
      </c>
      <c r="Q381" s="49">
        <v>91.12</v>
      </c>
      <c r="R381" s="49">
        <v>89.88</v>
      </c>
      <c r="S381" s="49">
        <v>91</v>
      </c>
      <c r="T381" s="49">
        <v>2011200</v>
      </c>
      <c r="U381" s="49">
        <v>4.8499999999999996</v>
      </c>
    </row>
    <row r="382" spans="15:21" x14ac:dyDescent="0.2">
      <c r="O382" s="50">
        <v>31583</v>
      </c>
      <c r="P382" s="49">
        <v>91</v>
      </c>
      <c r="Q382" s="49">
        <v>91.5</v>
      </c>
      <c r="R382" s="49">
        <v>90.25</v>
      </c>
      <c r="S382" s="49">
        <v>91.5</v>
      </c>
      <c r="T382" s="49">
        <v>1561600</v>
      </c>
      <c r="U382" s="49">
        <v>4.88</v>
      </c>
    </row>
    <row r="383" spans="15:21" x14ac:dyDescent="0.2">
      <c r="O383" s="50">
        <v>31586</v>
      </c>
      <c r="P383" s="49">
        <v>91.25</v>
      </c>
      <c r="Q383" s="49">
        <v>91.38</v>
      </c>
      <c r="R383" s="49">
        <v>90.38</v>
      </c>
      <c r="S383" s="49">
        <v>90.62</v>
      </c>
      <c r="T383" s="49">
        <v>1247200</v>
      </c>
      <c r="U383" s="49">
        <v>4.83</v>
      </c>
    </row>
    <row r="384" spans="15:21" x14ac:dyDescent="0.2">
      <c r="O384" s="50">
        <v>31587</v>
      </c>
      <c r="P384" s="49">
        <v>91</v>
      </c>
      <c r="Q384" s="49">
        <v>91.62</v>
      </c>
      <c r="R384" s="49">
        <v>90.75</v>
      </c>
      <c r="S384" s="49">
        <v>91.12</v>
      </c>
      <c r="T384" s="49">
        <v>931200</v>
      </c>
      <c r="U384" s="49">
        <v>4.8600000000000003</v>
      </c>
    </row>
    <row r="385" spans="15:21" x14ac:dyDescent="0.2">
      <c r="O385" s="50">
        <v>31588</v>
      </c>
      <c r="P385" s="49">
        <v>91.75</v>
      </c>
      <c r="Q385" s="49">
        <v>92.5</v>
      </c>
      <c r="R385" s="49">
        <v>91.62</v>
      </c>
      <c r="S385" s="49">
        <v>92.38</v>
      </c>
      <c r="T385" s="49">
        <v>719200</v>
      </c>
      <c r="U385" s="49">
        <v>4.93</v>
      </c>
    </row>
    <row r="386" spans="15:21" x14ac:dyDescent="0.2">
      <c r="O386" s="50">
        <v>31589</v>
      </c>
      <c r="P386" s="49">
        <v>92.38</v>
      </c>
      <c r="Q386" s="49">
        <v>92.62</v>
      </c>
      <c r="R386" s="49">
        <v>91.5</v>
      </c>
      <c r="S386" s="49">
        <v>92</v>
      </c>
      <c r="T386" s="49">
        <v>203200</v>
      </c>
      <c r="U386" s="49">
        <v>4.91</v>
      </c>
    </row>
    <row r="387" spans="15:21" x14ac:dyDescent="0.2">
      <c r="O387" s="50">
        <v>31590</v>
      </c>
      <c r="P387" s="49">
        <v>91.88</v>
      </c>
      <c r="Q387" s="49">
        <v>92</v>
      </c>
      <c r="R387" s="49">
        <v>91.25</v>
      </c>
      <c r="S387" s="49">
        <v>91.62</v>
      </c>
      <c r="T387" s="49">
        <v>256000</v>
      </c>
      <c r="U387" s="49">
        <v>4.8899999999999997</v>
      </c>
    </row>
    <row r="388" spans="15:21" x14ac:dyDescent="0.2">
      <c r="O388" s="50">
        <v>31593</v>
      </c>
      <c r="P388" s="49">
        <v>91.88</v>
      </c>
      <c r="Q388" s="49">
        <v>92.12</v>
      </c>
      <c r="R388" s="49">
        <v>91.5</v>
      </c>
      <c r="S388" s="49">
        <v>91.62</v>
      </c>
      <c r="T388" s="49">
        <v>161600</v>
      </c>
      <c r="U388" s="49">
        <v>4.8899999999999997</v>
      </c>
    </row>
    <row r="389" spans="15:21" x14ac:dyDescent="0.2">
      <c r="O389" s="50">
        <v>31594</v>
      </c>
      <c r="P389" s="49">
        <v>91.5</v>
      </c>
      <c r="Q389" s="49">
        <v>92.62</v>
      </c>
      <c r="R389" s="49">
        <v>91.38</v>
      </c>
      <c r="S389" s="49">
        <v>91.75</v>
      </c>
      <c r="T389" s="49">
        <v>802400</v>
      </c>
      <c r="U389" s="49">
        <v>4.8899999999999997</v>
      </c>
    </row>
    <row r="390" spans="15:21" x14ac:dyDescent="0.2">
      <c r="O390" s="50">
        <v>31595</v>
      </c>
      <c r="P390" s="49">
        <v>91.75</v>
      </c>
      <c r="Q390" s="49">
        <v>91.75</v>
      </c>
      <c r="R390" s="49">
        <v>91.25</v>
      </c>
      <c r="S390" s="49">
        <v>91.5</v>
      </c>
      <c r="T390" s="49">
        <v>439200</v>
      </c>
      <c r="U390" s="49">
        <v>4.88</v>
      </c>
    </row>
    <row r="391" spans="15:21" x14ac:dyDescent="0.2">
      <c r="O391" s="50">
        <v>31596</v>
      </c>
      <c r="P391" s="49">
        <v>92</v>
      </c>
      <c r="Q391" s="49">
        <v>92.12</v>
      </c>
      <c r="R391" s="49">
        <v>91.25</v>
      </c>
      <c r="S391" s="49">
        <v>91.5</v>
      </c>
      <c r="T391" s="49">
        <v>528800</v>
      </c>
      <c r="U391" s="49">
        <v>4.88</v>
      </c>
    </row>
    <row r="392" spans="15:21" x14ac:dyDescent="0.2">
      <c r="O392" s="50">
        <v>31600</v>
      </c>
      <c r="P392" s="49">
        <v>91.88</v>
      </c>
      <c r="Q392" s="49">
        <v>91.88</v>
      </c>
      <c r="R392" s="49">
        <v>90.5</v>
      </c>
      <c r="S392" s="49">
        <v>90.75</v>
      </c>
      <c r="T392" s="49">
        <v>728000</v>
      </c>
      <c r="U392" s="49">
        <v>4.84</v>
      </c>
    </row>
    <row r="393" spans="15:21" x14ac:dyDescent="0.2">
      <c r="O393" s="50">
        <v>31601</v>
      </c>
      <c r="P393" s="49">
        <v>90.25</v>
      </c>
      <c r="Q393" s="49">
        <v>90.25</v>
      </c>
      <c r="R393" s="49">
        <v>89.25</v>
      </c>
      <c r="S393" s="49">
        <v>89.5</v>
      </c>
      <c r="T393" s="49">
        <v>1369600</v>
      </c>
      <c r="U393" s="49">
        <v>4.7699999999999996</v>
      </c>
    </row>
    <row r="394" spans="15:21" x14ac:dyDescent="0.2">
      <c r="O394" s="50">
        <v>31602</v>
      </c>
      <c r="P394" s="49">
        <v>89.25</v>
      </c>
      <c r="Q394" s="49">
        <v>90.12</v>
      </c>
      <c r="R394" s="49">
        <v>89.25</v>
      </c>
      <c r="S394" s="49">
        <v>89.62</v>
      </c>
      <c r="T394" s="49">
        <v>1440800</v>
      </c>
      <c r="U394" s="49">
        <v>4.78</v>
      </c>
    </row>
    <row r="395" spans="15:21" x14ac:dyDescent="0.2">
      <c r="O395" s="50">
        <v>31603</v>
      </c>
      <c r="P395" s="49">
        <v>89.5</v>
      </c>
      <c r="Q395" s="49">
        <v>89.62</v>
      </c>
      <c r="R395" s="49">
        <v>89</v>
      </c>
      <c r="S395" s="49">
        <v>89.38</v>
      </c>
      <c r="T395" s="49">
        <v>835200</v>
      </c>
      <c r="U395" s="49">
        <v>4.7699999999999996</v>
      </c>
    </row>
    <row r="396" spans="15:21" x14ac:dyDescent="0.2">
      <c r="O396" s="50">
        <v>31604</v>
      </c>
      <c r="P396" s="49">
        <v>89.62</v>
      </c>
      <c r="Q396" s="49">
        <v>89.62</v>
      </c>
      <c r="R396" s="49">
        <v>88.5</v>
      </c>
      <c r="S396" s="49">
        <v>89.12</v>
      </c>
      <c r="T396" s="49">
        <v>788800</v>
      </c>
      <c r="U396" s="49">
        <v>4.75</v>
      </c>
    </row>
    <row r="397" spans="15:21" x14ac:dyDescent="0.2">
      <c r="O397" s="50">
        <v>31607</v>
      </c>
      <c r="P397" s="49">
        <v>89.25</v>
      </c>
      <c r="Q397" s="49">
        <v>89.25</v>
      </c>
      <c r="R397" s="49">
        <v>88.5</v>
      </c>
      <c r="S397" s="49">
        <v>88.62</v>
      </c>
      <c r="T397" s="49">
        <v>585600</v>
      </c>
      <c r="U397" s="49">
        <v>4.7300000000000004</v>
      </c>
    </row>
    <row r="398" spans="15:21" x14ac:dyDescent="0.2">
      <c r="O398" s="50">
        <v>31608</v>
      </c>
      <c r="P398" s="49">
        <v>88.5</v>
      </c>
      <c r="Q398" s="49">
        <v>88.62</v>
      </c>
      <c r="R398" s="49">
        <v>87.5</v>
      </c>
      <c r="S398" s="49">
        <v>87.5</v>
      </c>
      <c r="T398" s="49">
        <v>1425600</v>
      </c>
      <c r="U398" s="49">
        <v>4.67</v>
      </c>
    </row>
    <row r="399" spans="15:21" x14ac:dyDescent="0.2">
      <c r="O399" s="50">
        <v>31609</v>
      </c>
      <c r="P399" s="49">
        <v>87.38</v>
      </c>
      <c r="Q399" s="49">
        <v>89</v>
      </c>
      <c r="R399" s="49">
        <v>87.12</v>
      </c>
      <c r="S399" s="49">
        <v>87.25</v>
      </c>
      <c r="T399" s="49">
        <v>1124800</v>
      </c>
      <c r="U399" s="49">
        <v>4.6500000000000004</v>
      </c>
    </row>
    <row r="400" spans="15:21" x14ac:dyDescent="0.2">
      <c r="O400" s="50">
        <v>31610</v>
      </c>
      <c r="P400" s="49">
        <v>87</v>
      </c>
      <c r="Q400" s="49">
        <v>87.38</v>
      </c>
      <c r="R400" s="49">
        <v>86.25</v>
      </c>
      <c r="S400" s="49">
        <v>86.25</v>
      </c>
      <c r="T400" s="49">
        <v>644000</v>
      </c>
      <c r="U400" s="49">
        <v>4.5999999999999996</v>
      </c>
    </row>
    <row r="401" spans="15:21" x14ac:dyDescent="0.2">
      <c r="O401" s="50">
        <v>31611</v>
      </c>
      <c r="P401" s="49">
        <v>86.5</v>
      </c>
      <c r="Q401" s="49">
        <v>86.88</v>
      </c>
      <c r="R401" s="49">
        <v>85.25</v>
      </c>
      <c r="S401" s="49">
        <v>85.25</v>
      </c>
      <c r="T401" s="49">
        <v>433600</v>
      </c>
      <c r="U401" s="49">
        <v>4.55</v>
      </c>
    </row>
    <row r="402" spans="15:21" x14ac:dyDescent="0.2">
      <c r="O402" s="50">
        <v>31614</v>
      </c>
      <c r="P402" s="49">
        <v>85</v>
      </c>
      <c r="Q402" s="49">
        <v>85.38</v>
      </c>
      <c r="R402" s="49">
        <v>84.38</v>
      </c>
      <c r="S402" s="49">
        <v>84.5</v>
      </c>
      <c r="T402" s="49">
        <v>363200</v>
      </c>
      <c r="U402" s="49">
        <v>4.51</v>
      </c>
    </row>
    <row r="403" spans="15:21" x14ac:dyDescent="0.2">
      <c r="O403" s="50">
        <v>31615</v>
      </c>
      <c r="P403" s="49">
        <v>84.25</v>
      </c>
      <c r="Q403" s="49">
        <v>85.38</v>
      </c>
      <c r="R403" s="49">
        <v>78</v>
      </c>
      <c r="S403" s="49">
        <v>81.88</v>
      </c>
      <c r="T403" s="49">
        <v>2431200</v>
      </c>
      <c r="U403" s="49">
        <v>4.37</v>
      </c>
    </row>
    <row r="404" spans="15:21" x14ac:dyDescent="0.2">
      <c r="O404" s="50">
        <v>31616</v>
      </c>
      <c r="P404" s="49">
        <v>82.12</v>
      </c>
      <c r="Q404" s="49">
        <v>83.62</v>
      </c>
      <c r="R404" s="49">
        <v>82.12</v>
      </c>
      <c r="S404" s="49">
        <v>82.62</v>
      </c>
      <c r="T404" s="49">
        <v>1234400</v>
      </c>
      <c r="U404" s="49">
        <v>4.41</v>
      </c>
    </row>
    <row r="405" spans="15:21" x14ac:dyDescent="0.2">
      <c r="O405" s="50">
        <v>31617</v>
      </c>
      <c r="P405" s="49">
        <v>82.5</v>
      </c>
      <c r="Q405" s="49">
        <v>83.12</v>
      </c>
      <c r="R405" s="49">
        <v>82.5</v>
      </c>
      <c r="S405" s="49">
        <v>82.62</v>
      </c>
      <c r="T405" s="49">
        <v>356800</v>
      </c>
      <c r="U405" s="49">
        <v>4.41</v>
      </c>
    </row>
    <row r="406" spans="15:21" x14ac:dyDescent="0.2">
      <c r="O406" s="50">
        <v>31618</v>
      </c>
      <c r="P406" s="49">
        <v>82.88</v>
      </c>
      <c r="Q406" s="49">
        <v>85.88</v>
      </c>
      <c r="R406" s="49">
        <v>82.88</v>
      </c>
      <c r="S406" s="49">
        <v>85.38</v>
      </c>
      <c r="T406" s="49">
        <v>510400</v>
      </c>
      <c r="U406" s="49">
        <v>4.55</v>
      </c>
    </row>
    <row r="407" spans="15:21" x14ac:dyDescent="0.2">
      <c r="O407" s="50">
        <v>31621</v>
      </c>
      <c r="P407" s="49">
        <v>85.5</v>
      </c>
      <c r="Q407" s="49">
        <v>85.5</v>
      </c>
      <c r="R407" s="49">
        <v>83</v>
      </c>
      <c r="S407" s="49">
        <v>83.5</v>
      </c>
      <c r="T407" s="49">
        <v>464800</v>
      </c>
      <c r="U407" s="49">
        <v>4.45</v>
      </c>
    </row>
    <row r="408" spans="15:21" x14ac:dyDescent="0.2">
      <c r="O408" s="50">
        <v>31622</v>
      </c>
      <c r="P408" s="49">
        <v>83.25</v>
      </c>
      <c r="Q408" s="49">
        <v>83.38</v>
      </c>
      <c r="R408" s="49">
        <v>82.5</v>
      </c>
      <c r="S408" s="49">
        <v>82.62</v>
      </c>
      <c r="T408" s="49">
        <v>465600</v>
      </c>
      <c r="U408" s="49">
        <v>4.41</v>
      </c>
    </row>
    <row r="409" spans="15:21" x14ac:dyDescent="0.2">
      <c r="O409" s="50">
        <v>31623</v>
      </c>
      <c r="P409" s="49">
        <v>83.12</v>
      </c>
      <c r="Q409" s="49">
        <v>84.88</v>
      </c>
      <c r="R409" s="49">
        <v>82.62</v>
      </c>
      <c r="S409" s="49">
        <v>84.88</v>
      </c>
      <c r="T409" s="49">
        <v>324800</v>
      </c>
      <c r="U409" s="49">
        <v>4.53</v>
      </c>
    </row>
    <row r="410" spans="15:21" x14ac:dyDescent="0.2">
      <c r="O410" s="50">
        <v>31624</v>
      </c>
      <c r="P410" s="49">
        <v>84.88</v>
      </c>
      <c r="Q410" s="49">
        <v>84.88</v>
      </c>
      <c r="R410" s="49">
        <v>83.25</v>
      </c>
      <c r="S410" s="49">
        <v>84.12</v>
      </c>
      <c r="T410" s="49">
        <v>732000</v>
      </c>
      <c r="U410" s="49">
        <v>4.49</v>
      </c>
    </row>
    <row r="411" spans="15:21" x14ac:dyDescent="0.2">
      <c r="O411" s="50">
        <v>31625</v>
      </c>
      <c r="P411" s="49">
        <v>84</v>
      </c>
      <c r="Q411" s="49">
        <v>84</v>
      </c>
      <c r="R411" s="49">
        <v>83</v>
      </c>
      <c r="S411" s="49">
        <v>83</v>
      </c>
      <c r="T411" s="49">
        <v>640800</v>
      </c>
      <c r="U411" s="49">
        <v>4.43</v>
      </c>
    </row>
    <row r="412" spans="15:21" x14ac:dyDescent="0.2">
      <c r="O412" s="50">
        <v>31628</v>
      </c>
      <c r="P412" s="49">
        <v>82.75</v>
      </c>
      <c r="Q412" s="49">
        <v>83</v>
      </c>
      <c r="R412" s="49">
        <v>81.62</v>
      </c>
      <c r="S412" s="49">
        <v>82.75</v>
      </c>
      <c r="T412" s="49">
        <v>598400</v>
      </c>
      <c r="U412" s="49">
        <v>4.41</v>
      </c>
    </row>
    <row r="413" spans="15:21" x14ac:dyDescent="0.2">
      <c r="O413" s="50">
        <v>31629</v>
      </c>
      <c r="P413" s="49">
        <v>83</v>
      </c>
      <c r="Q413" s="49">
        <v>84.88</v>
      </c>
      <c r="R413" s="49">
        <v>82.88</v>
      </c>
      <c r="S413" s="49">
        <v>84.25</v>
      </c>
      <c r="T413" s="49">
        <v>666400</v>
      </c>
      <c r="U413" s="49">
        <v>4.49</v>
      </c>
    </row>
    <row r="414" spans="15:21" x14ac:dyDescent="0.2">
      <c r="O414" s="50">
        <v>31630</v>
      </c>
      <c r="P414" s="49">
        <v>84.12</v>
      </c>
      <c r="Q414" s="49">
        <v>85</v>
      </c>
      <c r="R414" s="49">
        <v>83.88</v>
      </c>
      <c r="S414" s="49">
        <v>85</v>
      </c>
      <c r="T414" s="49">
        <v>356000</v>
      </c>
      <c r="U414" s="49">
        <v>4.53</v>
      </c>
    </row>
    <row r="415" spans="15:21" x14ac:dyDescent="0.2">
      <c r="O415" s="50">
        <v>31631</v>
      </c>
      <c r="P415" s="49">
        <v>84.75</v>
      </c>
      <c r="Q415" s="49">
        <v>84.88</v>
      </c>
      <c r="R415" s="49">
        <v>84</v>
      </c>
      <c r="S415" s="49">
        <v>84.25</v>
      </c>
      <c r="T415" s="49">
        <v>636000</v>
      </c>
      <c r="U415" s="49">
        <v>4.49</v>
      </c>
    </row>
    <row r="416" spans="15:21" x14ac:dyDescent="0.2">
      <c r="O416" s="50">
        <v>31632</v>
      </c>
      <c r="P416" s="49">
        <v>84.5</v>
      </c>
      <c r="Q416" s="49">
        <v>84.88</v>
      </c>
      <c r="R416" s="49">
        <v>83.38</v>
      </c>
      <c r="S416" s="49">
        <v>84</v>
      </c>
      <c r="T416" s="49">
        <v>664000</v>
      </c>
      <c r="U416" s="49">
        <v>4.4800000000000004</v>
      </c>
    </row>
    <row r="417" spans="15:21" x14ac:dyDescent="0.2">
      <c r="O417" s="50">
        <v>31635</v>
      </c>
      <c r="P417" s="49">
        <v>84</v>
      </c>
      <c r="Q417" s="49">
        <v>84.5</v>
      </c>
      <c r="R417" s="49">
        <v>83.5</v>
      </c>
      <c r="S417" s="49">
        <v>84.25</v>
      </c>
      <c r="T417" s="49">
        <v>440000</v>
      </c>
      <c r="U417" s="49">
        <v>4.49</v>
      </c>
    </row>
    <row r="418" spans="15:21" x14ac:dyDescent="0.2">
      <c r="O418" s="50">
        <v>31636</v>
      </c>
      <c r="P418" s="49">
        <v>84.62</v>
      </c>
      <c r="Q418" s="49">
        <v>85.88</v>
      </c>
      <c r="R418" s="49">
        <v>84</v>
      </c>
      <c r="S418" s="49">
        <v>85.88</v>
      </c>
      <c r="T418" s="49">
        <v>784800</v>
      </c>
      <c r="U418" s="49">
        <v>4.58</v>
      </c>
    </row>
    <row r="419" spans="15:21" x14ac:dyDescent="0.2">
      <c r="O419" s="50">
        <v>31637</v>
      </c>
      <c r="P419" s="49">
        <v>86</v>
      </c>
      <c r="Q419" s="49">
        <v>88.5</v>
      </c>
      <c r="R419" s="49">
        <v>86</v>
      </c>
      <c r="S419" s="49">
        <v>88.25</v>
      </c>
      <c r="T419" s="49">
        <v>734400</v>
      </c>
      <c r="U419" s="49">
        <v>4.71</v>
      </c>
    </row>
    <row r="420" spans="15:21" x14ac:dyDescent="0.2">
      <c r="O420" s="50">
        <v>31638</v>
      </c>
      <c r="P420" s="49">
        <v>88.5</v>
      </c>
      <c r="Q420" s="49">
        <v>88.62</v>
      </c>
      <c r="R420" s="49">
        <v>88</v>
      </c>
      <c r="S420" s="49">
        <v>88.5</v>
      </c>
      <c r="T420" s="49">
        <v>315200</v>
      </c>
      <c r="U420" s="49">
        <v>4.72</v>
      </c>
    </row>
    <row r="421" spans="15:21" x14ac:dyDescent="0.2">
      <c r="O421" s="50">
        <v>31639</v>
      </c>
      <c r="P421" s="49">
        <v>88.25</v>
      </c>
      <c r="Q421" s="49">
        <v>88.62</v>
      </c>
      <c r="R421" s="49">
        <v>87.38</v>
      </c>
      <c r="S421" s="49">
        <v>88</v>
      </c>
      <c r="T421" s="49">
        <v>309600</v>
      </c>
      <c r="U421" s="49">
        <v>4.6900000000000004</v>
      </c>
    </row>
    <row r="422" spans="15:21" x14ac:dyDescent="0.2">
      <c r="O422" s="50">
        <v>31642</v>
      </c>
      <c r="P422" s="49">
        <v>88.25</v>
      </c>
      <c r="Q422" s="49">
        <v>88.38</v>
      </c>
      <c r="R422" s="49">
        <v>88</v>
      </c>
      <c r="S422" s="49">
        <v>88.38</v>
      </c>
      <c r="T422" s="49">
        <v>208000</v>
      </c>
      <c r="U422" s="49">
        <v>4.71</v>
      </c>
    </row>
    <row r="423" spans="15:21" x14ac:dyDescent="0.2">
      <c r="O423" s="50">
        <v>31643</v>
      </c>
      <c r="P423" s="49">
        <v>88.12</v>
      </c>
      <c r="Q423" s="49">
        <v>88.5</v>
      </c>
      <c r="R423" s="49">
        <v>87.25</v>
      </c>
      <c r="S423" s="49">
        <v>87.25</v>
      </c>
      <c r="T423" s="49">
        <v>337600</v>
      </c>
      <c r="U423" s="49">
        <v>4.6500000000000004</v>
      </c>
    </row>
    <row r="424" spans="15:21" x14ac:dyDescent="0.2">
      <c r="O424" s="50">
        <v>31644</v>
      </c>
      <c r="P424" s="49">
        <v>87.12</v>
      </c>
      <c r="Q424" s="49">
        <v>87.12</v>
      </c>
      <c r="R424" s="49">
        <v>86.38</v>
      </c>
      <c r="S424" s="49">
        <v>86.88</v>
      </c>
      <c r="T424" s="49">
        <v>261600</v>
      </c>
      <c r="U424" s="49">
        <v>4.63</v>
      </c>
    </row>
    <row r="425" spans="15:21" x14ac:dyDescent="0.2">
      <c r="O425" s="50">
        <v>31645</v>
      </c>
      <c r="P425" s="49">
        <v>87</v>
      </c>
      <c r="Q425" s="49">
        <v>88</v>
      </c>
      <c r="R425" s="49">
        <v>87</v>
      </c>
      <c r="S425" s="49">
        <v>87.62</v>
      </c>
      <c r="T425" s="49">
        <v>612000</v>
      </c>
      <c r="U425" s="49">
        <v>4.67</v>
      </c>
    </row>
    <row r="426" spans="15:21" x14ac:dyDescent="0.2">
      <c r="O426" s="50">
        <v>31646</v>
      </c>
      <c r="P426" s="49">
        <v>87.88</v>
      </c>
      <c r="Q426" s="49">
        <v>88.38</v>
      </c>
      <c r="R426" s="49">
        <v>87.38</v>
      </c>
      <c r="S426" s="49">
        <v>87.62</v>
      </c>
      <c r="T426" s="49">
        <v>401600</v>
      </c>
      <c r="U426" s="49">
        <v>4.67</v>
      </c>
    </row>
    <row r="427" spans="15:21" x14ac:dyDescent="0.2">
      <c r="O427" s="50">
        <v>31649</v>
      </c>
      <c r="P427" s="49">
        <v>87.75</v>
      </c>
      <c r="Q427" s="49">
        <v>87.75</v>
      </c>
      <c r="R427" s="49">
        <v>86</v>
      </c>
      <c r="S427" s="49">
        <v>86</v>
      </c>
      <c r="T427" s="49">
        <v>489600</v>
      </c>
      <c r="U427" s="49">
        <v>4.59</v>
      </c>
    </row>
    <row r="428" spans="15:21" x14ac:dyDescent="0.2">
      <c r="O428" s="50">
        <v>31650</v>
      </c>
      <c r="P428" s="49">
        <v>86</v>
      </c>
      <c r="Q428" s="49">
        <v>87.5</v>
      </c>
      <c r="R428" s="49">
        <v>86</v>
      </c>
      <c r="S428" s="49">
        <v>87.25</v>
      </c>
      <c r="T428" s="49">
        <v>904000</v>
      </c>
      <c r="U428" s="49">
        <v>4.6500000000000004</v>
      </c>
    </row>
    <row r="429" spans="15:21" x14ac:dyDescent="0.2">
      <c r="O429" s="50">
        <v>31651</v>
      </c>
      <c r="P429" s="49">
        <v>87.5</v>
      </c>
      <c r="Q429" s="49">
        <v>87.5</v>
      </c>
      <c r="R429" s="49">
        <v>87.12</v>
      </c>
      <c r="S429" s="49">
        <v>87.25</v>
      </c>
      <c r="T429" s="49">
        <v>387200</v>
      </c>
      <c r="U429" s="49">
        <v>4.6500000000000004</v>
      </c>
    </row>
    <row r="430" spans="15:21" x14ac:dyDescent="0.2">
      <c r="O430" s="50">
        <v>31652</v>
      </c>
      <c r="P430" s="49">
        <v>87.25</v>
      </c>
      <c r="Q430" s="49">
        <v>87.25</v>
      </c>
      <c r="R430" s="49">
        <v>86.62</v>
      </c>
      <c r="S430" s="49">
        <v>86.62</v>
      </c>
      <c r="T430" s="49">
        <v>265600</v>
      </c>
      <c r="U430" s="49">
        <v>4.62</v>
      </c>
    </row>
    <row r="431" spans="15:21" x14ac:dyDescent="0.2">
      <c r="O431" s="50">
        <v>31653</v>
      </c>
      <c r="P431" s="49">
        <v>85.75</v>
      </c>
      <c r="Q431" s="49">
        <v>86.25</v>
      </c>
      <c r="R431" s="49">
        <v>85.5</v>
      </c>
      <c r="S431" s="49">
        <v>85.75</v>
      </c>
      <c r="T431" s="49">
        <v>356000</v>
      </c>
      <c r="U431" s="49">
        <v>4.6100000000000003</v>
      </c>
    </row>
    <row r="432" spans="15:21" x14ac:dyDescent="0.2">
      <c r="O432" s="50">
        <v>31657</v>
      </c>
      <c r="P432" s="49">
        <v>85.75</v>
      </c>
      <c r="Q432" s="49">
        <v>85.75</v>
      </c>
      <c r="R432" s="49">
        <v>82.75</v>
      </c>
      <c r="S432" s="49">
        <v>83</v>
      </c>
      <c r="T432" s="49">
        <v>723200</v>
      </c>
      <c r="U432" s="49">
        <v>4.46</v>
      </c>
    </row>
    <row r="433" spans="15:21" x14ac:dyDescent="0.2">
      <c r="O433" s="50">
        <v>31658</v>
      </c>
      <c r="P433" s="49">
        <v>83</v>
      </c>
      <c r="Q433" s="49">
        <v>84.38</v>
      </c>
      <c r="R433" s="49">
        <v>81.62</v>
      </c>
      <c r="S433" s="49">
        <v>84.25</v>
      </c>
      <c r="T433" s="49">
        <v>556000</v>
      </c>
      <c r="U433" s="49">
        <v>4.53</v>
      </c>
    </row>
    <row r="434" spans="15:21" x14ac:dyDescent="0.2">
      <c r="O434" s="50">
        <v>31659</v>
      </c>
      <c r="P434" s="49">
        <v>84</v>
      </c>
      <c r="Q434" s="49">
        <v>85.5</v>
      </c>
      <c r="R434" s="49">
        <v>83.25</v>
      </c>
      <c r="S434" s="49">
        <v>85.25</v>
      </c>
      <c r="T434" s="49">
        <v>968800</v>
      </c>
      <c r="U434" s="49">
        <v>4.58</v>
      </c>
    </row>
    <row r="435" spans="15:21" x14ac:dyDescent="0.2">
      <c r="O435" s="50">
        <v>31660</v>
      </c>
      <c r="P435" s="49">
        <v>84.75</v>
      </c>
      <c r="Q435" s="49">
        <v>85.38</v>
      </c>
      <c r="R435" s="49">
        <v>84</v>
      </c>
      <c r="S435" s="49">
        <v>84.38</v>
      </c>
      <c r="T435" s="49">
        <v>514400</v>
      </c>
      <c r="U435" s="49">
        <v>4.53</v>
      </c>
    </row>
    <row r="436" spans="15:21" x14ac:dyDescent="0.2">
      <c r="O436" s="50">
        <v>31663</v>
      </c>
      <c r="P436" s="49">
        <v>84</v>
      </c>
      <c r="Q436" s="49">
        <v>84.25</v>
      </c>
      <c r="R436" s="49">
        <v>82.25</v>
      </c>
      <c r="S436" s="49">
        <v>83</v>
      </c>
      <c r="T436" s="49">
        <v>399200</v>
      </c>
      <c r="U436" s="49">
        <v>4.46</v>
      </c>
    </row>
    <row r="437" spans="15:21" x14ac:dyDescent="0.2">
      <c r="O437" s="50">
        <v>31664</v>
      </c>
      <c r="P437" s="49">
        <v>83.25</v>
      </c>
      <c r="Q437" s="49">
        <v>84.25</v>
      </c>
      <c r="R437" s="49">
        <v>82</v>
      </c>
      <c r="S437" s="49">
        <v>82.25</v>
      </c>
      <c r="T437" s="49">
        <v>692800</v>
      </c>
      <c r="U437" s="49">
        <v>4.42</v>
      </c>
    </row>
    <row r="438" spans="15:21" x14ac:dyDescent="0.2">
      <c r="O438" s="50">
        <v>31665</v>
      </c>
      <c r="P438" s="49">
        <v>82.25</v>
      </c>
      <c r="Q438" s="49">
        <v>82.75</v>
      </c>
      <c r="R438" s="49">
        <v>80.38</v>
      </c>
      <c r="S438" s="49">
        <v>82</v>
      </c>
      <c r="T438" s="49">
        <v>443200</v>
      </c>
      <c r="U438" s="49">
        <v>4.41</v>
      </c>
    </row>
    <row r="439" spans="15:21" x14ac:dyDescent="0.2">
      <c r="O439" s="50">
        <v>31666</v>
      </c>
      <c r="P439" s="49">
        <v>81.75</v>
      </c>
      <c r="Q439" s="49">
        <v>81.75</v>
      </c>
      <c r="R439" s="49">
        <v>77.5</v>
      </c>
      <c r="S439" s="49">
        <v>78.62</v>
      </c>
      <c r="T439" s="49">
        <v>1846400</v>
      </c>
      <c r="U439" s="49">
        <v>4.22</v>
      </c>
    </row>
    <row r="440" spans="15:21" x14ac:dyDescent="0.2">
      <c r="O440" s="50">
        <v>31667</v>
      </c>
      <c r="P440" s="49">
        <v>78.62</v>
      </c>
      <c r="Q440" s="49">
        <v>80.88</v>
      </c>
      <c r="R440" s="49">
        <v>78.25</v>
      </c>
      <c r="S440" s="49">
        <v>79.25</v>
      </c>
      <c r="T440" s="49">
        <v>1745600</v>
      </c>
      <c r="U440" s="49">
        <v>4.26</v>
      </c>
    </row>
    <row r="441" spans="15:21" x14ac:dyDescent="0.2">
      <c r="O441" s="50">
        <v>31670</v>
      </c>
      <c r="P441" s="49">
        <v>79.12</v>
      </c>
      <c r="Q441" s="49">
        <v>79.38</v>
      </c>
      <c r="R441" s="49">
        <v>78</v>
      </c>
      <c r="S441" s="49">
        <v>78.12</v>
      </c>
      <c r="T441" s="49">
        <v>463200</v>
      </c>
      <c r="U441" s="49">
        <v>4.2</v>
      </c>
    </row>
    <row r="442" spans="15:21" x14ac:dyDescent="0.2">
      <c r="O442" s="50">
        <v>31671</v>
      </c>
      <c r="P442" s="49">
        <v>78</v>
      </c>
      <c r="Q442" s="49">
        <v>78.88</v>
      </c>
      <c r="R442" s="49">
        <v>77.5</v>
      </c>
      <c r="S442" s="49">
        <v>78.88</v>
      </c>
      <c r="T442" s="49">
        <v>436000</v>
      </c>
      <c r="U442" s="49">
        <v>4.24</v>
      </c>
    </row>
    <row r="443" spans="15:21" x14ac:dyDescent="0.2">
      <c r="O443" s="50">
        <v>31672</v>
      </c>
      <c r="P443" s="49">
        <v>80</v>
      </c>
      <c r="Q443" s="49">
        <v>80.75</v>
      </c>
      <c r="R443" s="49">
        <v>79.12</v>
      </c>
      <c r="S443" s="49">
        <v>80.75</v>
      </c>
      <c r="T443" s="49">
        <v>640000</v>
      </c>
      <c r="U443" s="49">
        <v>4.34</v>
      </c>
    </row>
    <row r="444" spans="15:21" x14ac:dyDescent="0.2">
      <c r="O444" s="50">
        <v>31673</v>
      </c>
      <c r="P444" s="49">
        <v>79.12</v>
      </c>
      <c r="Q444" s="49">
        <v>79.25</v>
      </c>
      <c r="R444" s="49">
        <v>78.12</v>
      </c>
      <c r="S444" s="49">
        <v>78.5</v>
      </c>
      <c r="T444" s="49">
        <v>599200</v>
      </c>
      <c r="U444" s="49">
        <v>4.22</v>
      </c>
    </row>
    <row r="445" spans="15:21" x14ac:dyDescent="0.2">
      <c r="O445" s="50">
        <v>31674</v>
      </c>
      <c r="P445" s="49">
        <v>78.25</v>
      </c>
      <c r="Q445" s="49">
        <v>79.5</v>
      </c>
      <c r="R445" s="49">
        <v>78</v>
      </c>
      <c r="S445" s="49">
        <v>79.5</v>
      </c>
      <c r="T445" s="49">
        <v>497600</v>
      </c>
      <c r="U445" s="49">
        <v>4.2699999999999996</v>
      </c>
    </row>
    <row r="446" spans="15:21" x14ac:dyDescent="0.2">
      <c r="O446" s="50">
        <v>31677</v>
      </c>
      <c r="P446" s="49">
        <v>79.75</v>
      </c>
      <c r="Q446" s="49">
        <v>79.75</v>
      </c>
      <c r="R446" s="49">
        <v>78.12</v>
      </c>
      <c r="S446" s="49">
        <v>79</v>
      </c>
      <c r="T446" s="49">
        <v>468000</v>
      </c>
      <c r="U446" s="49">
        <v>4.24</v>
      </c>
    </row>
    <row r="447" spans="15:21" x14ac:dyDescent="0.2">
      <c r="O447" s="50">
        <v>31678</v>
      </c>
      <c r="P447" s="49">
        <v>79.12</v>
      </c>
      <c r="Q447" s="49">
        <v>79.62</v>
      </c>
      <c r="R447" s="49">
        <v>79</v>
      </c>
      <c r="S447" s="49">
        <v>79.12</v>
      </c>
      <c r="T447" s="49">
        <v>280000</v>
      </c>
      <c r="U447" s="49">
        <v>4.25</v>
      </c>
    </row>
    <row r="448" spans="15:21" x14ac:dyDescent="0.2">
      <c r="O448" s="50">
        <v>31679</v>
      </c>
      <c r="P448" s="49">
        <v>79.25</v>
      </c>
      <c r="Q448" s="49">
        <v>79.5</v>
      </c>
      <c r="R448" s="49">
        <v>78.75</v>
      </c>
      <c r="S448" s="49">
        <v>78.75</v>
      </c>
      <c r="T448" s="49">
        <v>199200</v>
      </c>
      <c r="U448" s="49">
        <v>4.2300000000000004</v>
      </c>
    </row>
    <row r="449" spans="15:21" x14ac:dyDescent="0.2">
      <c r="O449" s="50">
        <v>31680</v>
      </c>
      <c r="P449" s="49">
        <v>78.75</v>
      </c>
      <c r="Q449" s="49">
        <v>78.88</v>
      </c>
      <c r="R449" s="49">
        <v>78.25</v>
      </c>
      <c r="S449" s="49">
        <v>78.25</v>
      </c>
      <c r="T449" s="49">
        <v>882400</v>
      </c>
      <c r="U449" s="49">
        <v>4.2</v>
      </c>
    </row>
    <row r="450" spans="15:21" x14ac:dyDescent="0.2">
      <c r="O450" s="50">
        <v>31681</v>
      </c>
      <c r="P450" s="49">
        <v>78.5</v>
      </c>
      <c r="Q450" s="49">
        <v>80.25</v>
      </c>
      <c r="R450" s="49">
        <v>78.38</v>
      </c>
      <c r="S450" s="49">
        <v>79.62</v>
      </c>
      <c r="T450" s="49">
        <v>249600</v>
      </c>
      <c r="U450" s="49">
        <v>4.28</v>
      </c>
    </row>
    <row r="451" spans="15:21" x14ac:dyDescent="0.2">
      <c r="O451" s="50">
        <v>31684</v>
      </c>
      <c r="P451" s="49">
        <v>79.75</v>
      </c>
      <c r="Q451" s="49">
        <v>79.88</v>
      </c>
      <c r="R451" s="49">
        <v>79.38</v>
      </c>
      <c r="S451" s="49">
        <v>79.38</v>
      </c>
      <c r="T451" s="49">
        <v>393600</v>
      </c>
      <c r="U451" s="49">
        <v>4.26</v>
      </c>
    </row>
    <row r="452" spans="15:21" x14ac:dyDescent="0.2">
      <c r="O452" s="50">
        <v>31685</v>
      </c>
      <c r="P452" s="49">
        <v>79.25</v>
      </c>
      <c r="Q452" s="49">
        <v>81.38</v>
      </c>
      <c r="R452" s="49">
        <v>79.25</v>
      </c>
      <c r="S452" s="49">
        <v>81.38</v>
      </c>
      <c r="T452" s="49">
        <v>876000</v>
      </c>
      <c r="U452" s="49">
        <v>4.37</v>
      </c>
    </row>
    <row r="453" spans="15:21" x14ac:dyDescent="0.2">
      <c r="O453" s="50">
        <v>31686</v>
      </c>
      <c r="P453" s="49">
        <v>81.62</v>
      </c>
      <c r="Q453" s="49">
        <v>83</v>
      </c>
      <c r="R453" s="49">
        <v>81</v>
      </c>
      <c r="S453" s="49">
        <v>81.12</v>
      </c>
      <c r="T453" s="49">
        <v>590400</v>
      </c>
      <c r="U453" s="49">
        <v>4.3600000000000003</v>
      </c>
    </row>
    <row r="454" spans="15:21" x14ac:dyDescent="0.2">
      <c r="O454" s="50">
        <v>31687</v>
      </c>
      <c r="P454" s="49">
        <v>81</v>
      </c>
      <c r="Q454" s="49">
        <v>81.12</v>
      </c>
      <c r="R454" s="49">
        <v>79.62</v>
      </c>
      <c r="S454" s="49">
        <v>80.12</v>
      </c>
      <c r="T454" s="49">
        <v>341600</v>
      </c>
      <c r="U454" s="49">
        <v>4.3</v>
      </c>
    </row>
    <row r="455" spans="15:21" x14ac:dyDescent="0.2">
      <c r="O455" s="50">
        <v>31688</v>
      </c>
      <c r="P455" s="49">
        <v>80.38</v>
      </c>
      <c r="Q455" s="49">
        <v>81.12</v>
      </c>
      <c r="R455" s="49">
        <v>79.88</v>
      </c>
      <c r="S455" s="49">
        <v>80</v>
      </c>
      <c r="T455" s="49">
        <v>288800</v>
      </c>
      <c r="U455" s="49">
        <v>4.3</v>
      </c>
    </row>
    <row r="456" spans="15:21" x14ac:dyDescent="0.2">
      <c r="O456" s="50">
        <v>31691</v>
      </c>
      <c r="P456" s="49">
        <v>80</v>
      </c>
      <c r="Q456" s="49">
        <v>80.12</v>
      </c>
      <c r="R456" s="49">
        <v>79.88</v>
      </c>
      <c r="S456" s="49">
        <v>80</v>
      </c>
      <c r="T456" s="49">
        <v>260000</v>
      </c>
      <c r="U456" s="49">
        <v>4.3</v>
      </c>
    </row>
    <row r="457" spans="15:21" x14ac:dyDescent="0.2">
      <c r="O457" s="50">
        <v>31692</v>
      </c>
      <c r="P457" s="49">
        <v>80.25</v>
      </c>
      <c r="Q457" s="49">
        <v>80.88</v>
      </c>
      <c r="R457" s="49">
        <v>79.88</v>
      </c>
      <c r="S457" s="49">
        <v>80.5</v>
      </c>
      <c r="T457" s="49">
        <v>700800</v>
      </c>
      <c r="U457" s="49">
        <v>4.32</v>
      </c>
    </row>
    <row r="458" spans="15:21" x14ac:dyDescent="0.2">
      <c r="O458" s="50">
        <v>31693</v>
      </c>
      <c r="P458" s="49">
        <v>80.38</v>
      </c>
      <c r="Q458" s="49">
        <v>81.5</v>
      </c>
      <c r="R458" s="49">
        <v>80.38</v>
      </c>
      <c r="S458" s="49">
        <v>81.5</v>
      </c>
      <c r="T458" s="49">
        <v>603200</v>
      </c>
      <c r="U458" s="49">
        <v>4.38</v>
      </c>
    </row>
    <row r="459" spans="15:21" x14ac:dyDescent="0.2">
      <c r="O459" s="50">
        <v>31694</v>
      </c>
      <c r="P459" s="49">
        <v>81.5</v>
      </c>
      <c r="Q459" s="49">
        <v>81.88</v>
      </c>
      <c r="R459" s="49">
        <v>80.75</v>
      </c>
      <c r="S459" s="49">
        <v>80.75</v>
      </c>
      <c r="T459" s="49">
        <v>534400</v>
      </c>
      <c r="U459" s="49">
        <v>4.34</v>
      </c>
    </row>
    <row r="460" spans="15:21" x14ac:dyDescent="0.2">
      <c r="O460" s="50">
        <v>31695</v>
      </c>
      <c r="P460" s="49">
        <v>81</v>
      </c>
      <c r="Q460" s="49">
        <v>81</v>
      </c>
      <c r="R460" s="49">
        <v>80</v>
      </c>
      <c r="S460" s="49">
        <v>80.62</v>
      </c>
      <c r="T460" s="49">
        <v>237600</v>
      </c>
      <c r="U460" s="49">
        <v>4.33</v>
      </c>
    </row>
    <row r="461" spans="15:21" x14ac:dyDescent="0.2">
      <c r="O461" s="50">
        <v>31698</v>
      </c>
      <c r="P461" s="49">
        <v>80.88</v>
      </c>
      <c r="Q461" s="49">
        <v>80.88</v>
      </c>
      <c r="R461" s="49">
        <v>80.12</v>
      </c>
      <c r="S461" s="49">
        <v>80.25</v>
      </c>
      <c r="T461" s="49">
        <v>288000</v>
      </c>
      <c r="U461" s="49">
        <v>4.3099999999999996</v>
      </c>
    </row>
    <row r="462" spans="15:21" x14ac:dyDescent="0.2">
      <c r="O462" s="50">
        <v>31699</v>
      </c>
      <c r="P462" s="49">
        <v>80.25</v>
      </c>
      <c r="Q462" s="49">
        <v>81.62</v>
      </c>
      <c r="R462" s="49">
        <v>79.75</v>
      </c>
      <c r="S462" s="49">
        <v>80.12</v>
      </c>
      <c r="T462" s="49">
        <v>596800</v>
      </c>
      <c r="U462" s="49">
        <v>4.3</v>
      </c>
    </row>
    <row r="463" spans="15:21" x14ac:dyDescent="0.2">
      <c r="O463" s="50">
        <v>31700</v>
      </c>
      <c r="P463" s="49">
        <v>80.38</v>
      </c>
      <c r="Q463" s="49">
        <v>82.75</v>
      </c>
      <c r="R463" s="49">
        <v>80.12</v>
      </c>
      <c r="S463" s="49">
        <v>82.5</v>
      </c>
      <c r="T463" s="49">
        <v>664000</v>
      </c>
      <c r="U463" s="49">
        <v>4.43</v>
      </c>
    </row>
    <row r="464" spans="15:21" x14ac:dyDescent="0.2">
      <c r="O464" s="50">
        <v>31701</v>
      </c>
      <c r="P464" s="49">
        <v>83</v>
      </c>
      <c r="Q464" s="49">
        <v>84</v>
      </c>
      <c r="R464" s="49">
        <v>82.38</v>
      </c>
      <c r="S464" s="49">
        <v>82.88</v>
      </c>
      <c r="T464" s="49">
        <v>872800</v>
      </c>
      <c r="U464" s="49">
        <v>4.45</v>
      </c>
    </row>
    <row r="465" spans="15:21" x14ac:dyDescent="0.2">
      <c r="O465" s="50">
        <v>31702</v>
      </c>
      <c r="P465" s="49">
        <v>82.88</v>
      </c>
      <c r="Q465" s="49">
        <v>82.88</v>
      </c>
      <c r="R465" s="49">
        <v>81.5</v>
      </c>
      <c r="S465" s="49">
        <v>82</v>
      </c>
      <c r="T465" s="49">
        <v>435200</v>
      </c>
      <c r="U465" s="49">
        <v>4.41</v>
      </c>
    </row>
    <row r="466" spans="15:21" x14ac:dyDescent="0.2">
      <c r="O466" s="50">
        <v>31705</v>
      </c>
      <c r="P466" s="49">
        <v>81.75</v>
      </c>
      <c r="Q466" s="49">
        <v>81.75</v>
      </c>
      <c r="R466" s="49">
        <v>79.5</v>
      </c>
      <c r="S466" s="49">
        <v>79.75</v>
      </c>
      <c r="T466" s="49">
        <v>1627200</v>
      </c>
      <c r="U466" s="49">
        <v>4.28</v>
      </c>
    </row>
    <row r="467" spans="15:21" x14ac:dyDescent="0.2">
      <c r="O467" s="50">
        <v>31706</v>
      </c>
      <c r="P467" s="49">
        <v>80</v>
      </c>
      <c r="Q467" s="49">
        <v>80.25</v>
      </c>
      <c r="R467" s="49">
        <v>78.5</v>
      </c>
      <c r="S467" s="49">
        <v>78.75</v>
      </c>
      <c r="T467" s="49">
        <v>843200</v>
      </c>
      <c r="U467" s="49">
        <v>4.2300000000000004</v>
      </c>
    </row>
    <row r="468" spans="15:21" x14ac:dyDescent="0.2">
      <c r="O468" s="50">
        <v>31707</v>
      </c>
      <c r="P468" s="49">
        <v>78.75</v>
      </c>
      <c r="Q468" s="49">
        <v>78.75</v>
      </c>
      <c r="R468" s="49">
        <v>77.5</v>
      </c>
      <c r="S468" s="49">
        <v>78.5</v>
      </c>
      <c r="T468" s="49">
        <v>1841600</v>
      </c>
      <c r="U468" s="49">
        <v>4.22</v>
      </c>
    </row>
    <row r="469" spans="15:21" x14ac:dyDescent="0.2">
      <c r="O469" s="50">
        <v>31708</v>
      </c>
      <c r="P469" s="49">
        <v>78.5</v>
      </c>
      <c r="Q469" s="49">
        <v>80.25</v>
      </c>
      <c r="R469" s="49">
        <v>78.5</v>
      </c>
      <c r="S469" s="49">
        <v>79.5</v>
      </c>
      <c r="T469" s="49">
        <v>1090400</v>
      </c>
      <c r="U469" s="49">
        <v>4.2699999999999996</v>
      </c>
    </row>
    <row r="470" spans="15:21" x14ac:dyDescent="0.2">
      <c r="O470" s="50">
        <v>31709</v>
      </c>
      <c r="P470" s="49">
        <v>79.75</v>
      </c>
      <c r="Q470" s="49">
        <v>79.75</v>
      </c>
      <c r="R470" s="49">
        <v>78.62</v>
      </c>
      <c r="S470" s="49">
        <v>79.25</v>
      </c>
      <c r="T470" s="49">
        <v>995200</v>
      </c>
      <c r="U470" s="49">
        <v>4.26</v>
      </c>
    </row>
    <row r="471" spans="15:21" x14ac:dyDescent="0.2">
      <c r="O471" s="50">
        <v>31712</v>
      </c>
      <c r="P471" s="49">
        <v>79</v>
      </c>
      <c r="Q471" s="49">
        <v>79.75</v>
      </c>
      <c r="R471" s="49">
        <v>78.62</v>
      </c>
      <c r="S471" s="49">
        <v>79.5</v>
      </c>
      <c r="T471" s="49">
        <v>472000</v>
      </c>
      <c r="U471" s="49">
        <v>4.2699999999999996</v>
      </c>
    </row>
    <row r="472" spans="15:21" x14ac:dyDescent="0.2">
      <c r="O472" s="50">
        <v>31713</v>
      </c>
      <c r="P472" s="49">
        <v>79.5</v>
      </c>
      <c r="Q472" s="49">
        <v>80</v>
      </c>
      <c r="R472" s="49">
        <v>79.12</v>
      </c>
      <c r="S472" s="49">
        <v>79.38</v>
      </c>
      <c r="T472" s="49">
        <v>444000</v>
      </c>
      <c r="U472" s="49">
        <v>4.26</v>
      </c>
    </row>
    <row r="473" spans="15:21" x14ac:dyDescent="0.2">
      <c r="O473" s="50">
        <v>31714</v>
      </c>
      <c r="P473" s="49">
        <v>79.25</v>
      </c>
      <c r="Q473" s="49">
        <v>80.62</v>
      </c>
      <c r="R473" s="49">
        <v>79.25</v>
      </c>
      <c r="S473" s="49">
        <v>80</v>
      </c>
      <c r="T473" s="49">
        <v>784000</v>
      </c>
      <c r="U473" s="49">
        <v>4.3</v>
      </c>
    </row>
    <row r="474" spans="15:21" x14ac:dyDescent="0.2">
      <c r="O474" s="50">
        <v>31715</v>
      </c>
      <c r="P474" s="49">
        <v>82.5</v>
      </c>
      <c r="Q474" s="49">
        <v>82.75</v>
      </c>
      <c r="R474" s="49">
        <v>81.88</v>
      </c>
      <c r="S474" s="49">
        <v>82.12</v>
      </c>
      <c r="T474" s="49">
        <v>742400</v>
      </c>
      <c r="U474" s="49">
        <v>4.41</v>
      </c>
    </row>
    <row r="475" spans="15:21" x14ac:dyDescent="0.2">
      <c r="O475" s="50">
        <v>31716</v>
      </c>
      <c r="P475" s="49">
        <v>82.12</v>
      </c>
      <c r="Q475" s="49">
        <v>82.38</v>
      </c>
      <c r="R475" s="49">
        <v>81</v>
      </c>
      <c r="S475" s="49">
        <v>81.88</v>
      </c>
      <c r="T475" s="49">
        <v>396800</v>
      </c>
      <c r="U475" s="49">
        <v>4.4000000000000004</v>
      </c>
    </row>
    <row r="476" spans="15:21" x14ac:dyDescent="0.2">
      <c r="O476" s="50">
        <v>31719</v>
      </c>
      <c r="P476" s="49">
        <v>82.12</v>
      </c>
      <c r="Q476" s="49">
        <v>82.25</v>
      </c>
      <c r="R476" s="49">
        <v>81.5</v>
      </c>
      <c r="S476" s="49">
        <v>81.75</v>
      </c>
      <c r="T476" s="49">
        <v>424000</v>
      </c>
      <c r="U476" s="49">
        <v>4.3899999999999997</v>
      </c>
    </row>
    <row r="477" spans="15:21" x14ac:dyDescent="0.2">
      <c r="O477" s="50">
        <v>31720</v>
      </c>
      <c r="P477" s="49">
        <v>81.88</v>
      </c>
      <c r="Q477" s="49">
        <v>82.88</v>
      </c>
      <c r="R477" s="49">
        <v>81</v>
      </c>
      <c r="S477" s="49">
        <v>82.88</v>
      </c>
      <c r="T477" s="49">
        <v>200800</v>
      </c>
      <c r="U477" s="49">
        <v>4.45</v>
      </c>
    </row>
    <row r="478" spans="15:21" x14ac:dyDescent="0.2">
      <c r="O478" s="50">
        <v>31721</v>
      </c>
      <c r="P478" s="49">
        <v>82.62</v>
      </c>
      <c r="Q478" s="49">
        <v>84</v>
      </c>
      <c r="R478" s="49">
        <v>82.5</v>
      </c>
      <c r="S478" s="49">
        <v>83.38</v>
      </c>
      <c r="T478" s="49">
        <v>495200</v>
      </c>
      <c r="U478" s="49">
        <v>4.4800000000000004</v>
      </c>
    </row>
    <row r="479" spans="15:21" x14ac:dyDescent="0.2">
      <c r="O479" s="50">
        <v>31722</v>
      </c>
      <c r="P479" s="49">
        <v>83.62</v>
      </c>
      <c r="Q479" s="49">
        <v>83.62</v>
      </c>
      <c r="R479" s="49">
        <v>82.62</v>
      </c>
      <c r="S479" s="49">
        <v>82.75</v>
      </c>
      <c r="T479" s="49">
        <v>1291200</v>
      </c>
      <c r="U479" s="49">
        <v>4.45</v>
      </c>
    </row>
    <row r="480" spans="15:21" x14ac:dyDescent="0.2">
      <c r="O480" s="50">
        <v>31723</v>
      </c>
      <c r="P480" s="49">
        <v>82.62</v>
      </c>
      <c r="Q480" s="49">
        <v>82.75</v>
      </c>
      <c r="R480" s="49">
        <v>80.62</v>
      </c>
      <c r="S480" s="49">
        <v>81</v>
      </c>
      <c r="T480" s="49">
        <v>497600</v>
      </c>
      <c r="U480" s="49">
        <v>4.3499999999999996</v>
      </c>
    </row>
    <row r="481" spans="15:21" x14ac:dyDescent="0.2">
      <c r="O481" s="50">
        <v>31726</v>
      </c>
      <c r="P481" s="49">
        <v>80.75</v>
      </c>
      <c r="Q481" s="49">
        <v>81</v>
      </c>
      <c r="R481" s="49">
        <v>79.62</v>
      </c>
      <c r="S481" s="49">
        <v>80</v>
      </c>
      <c r="T481" s="49">
        <v>408000</v>
      </c>
      <c r="U481" s="49">
        <v>4.3</v>
      </c>
    </row>
    <row r="482" spans="15:21" x14ac:dyDescent="0.2">
      <c r="O482" s="50">
        <v>31727</v>
      </c>
      <c r="P482" s="49">
        <v>79.88</v>
      </c>
      <c r="Q482" s="49">
        <v>80.5</v>
      </c>
      <c r="R482" s="49">
        <v>79.88</v>
      </c>
      <c r="S482" s="49">
        <v>80.38</v>
      </c>
      <c r="T482" s="49">
        <v>420800</v>
      </c>
      <c r="U482" s="49">
        <v>4.32</v>
      </c>
    </row>
    <row r="483" spans="15:21" x14ac:dyDescent="0.2">
      <c r="O483" s="50">
        <v>31728</v>
      </c>
      <c r="P483" s="49">
        <v>80.5</v>
      </c>
      <c r="Q483" s="49">
        <v>81</v>
      </c>
      <c r="R483" s="49">
        <v>80.38</v>
      </c>
      <c r="S483" s="49">
        <v>80.75</v>
      </c>
      <c r="T483" s="49">
        <v>374400</v>
      </c>
      <c r="U483" s="49">
        <v>4.34</v>
      </c>
    </row>
    <row r="484" spans="15:21" x14ac:dyDescent="0.2">
      <c r="O484" s="50">
        <v>31729</v>
      </c>
      <c r="P484" s="49">
        <v>80.88</v>
      </c>
      <c r="Q484" s="49">
        <v>80.88</v>
      </c>
      <c r="R484" s="49">
        <v>79.88</v>
      </c>
      <c r="S484" s="49">
        <v>79.88</v>
      </c>
      <c r="T484" s="49">
        <v>382400</v>
      </c>
      <c r="U484" s="49">
        <v>4.29</v>
      </c>
    </row>
    <row r="485" spans="15:21" x14ac:dyDescent="0.2">
      <c r="O485" s="50">
        <v>31730</v>
      </c>
      <c r="P485" s="49">
        <v>79.88</v>
      </c>
      <c r="Q485" s="49">
        <v>81.38</v>
      </c>
      <c r="R485" s="49">
        <v>79.75</v>
      </c>
      <c r="S485" s="49">
        <v>81.38</v>
      </c>
      <c r="T485" s="49">
        <v>1176800</v>
      </c>
      <c r="U485" s="49">
        <v>4.37</v>
      </c>
    </row>
    <row r="486" spans="15:21" x14ac:dyDescent="0.2">
      <c r="O486" s="50">
        <v>31733</v>
      </c>
      <c r="P486" s="49">
        <v>81.12</v>
      </c>
      <c r="Q486" s="49">
        <v>82</v>
      </c>
      <c r="R486" s="49">
        <v>81</v>
      </c>
      <c r="S486" s="49">
        <v>82</v>
      </c>
      <c r="T486" s="49">
        <v>1012000</v>
      </c>
      <c r="U486" s="49">
        <v>4.41</v>
      </c>
    </row>
    <row r="487" spans="15:21" x14ac:dyDescent="0.2">
      <c r="O487" s="50">
        <v>31734</v>
      </c>
      <c r="P487" s="49">
        <v>81.5</v>
      </c>
      <c r="Q487" s="49">
        <v>81.5</v>
      </c>
      <c r="R487" s="49">
        <v>79.12</v>
      </c>
      <c r="S487" s="49">
        <v>79.25</v>
      </c>
      <c r="T487" s="49">
        <v>924800</v>
      </c>
      <c r="U487" s="49">
        <v>4.26</v>
      </c>
    </row>
    <row r="488" spans="15:21" x14ac:dyDescent="0.2">
      <c r="O488" s="50">
        <v>31735</v>
      </c>
      <c r="P488" s="49">
        <v>79.5</v>
      </c>
      <c r="Q488" s="49">
        <v>79.62</v>
      </c>
      <c r="R488" s="49">
        <v>78.38</v>
      </c>
      <c r="S488" s="49">
        <v>79</v>
      </c>
      <c r="T488" s="49">
        <v>704800</v>
      </c>
      <c r="U488" s="49">
        <v>4.24</v>
      </c>
    </row>
    <row r="489" spans="15:21" x14ac:dyDescent="0.2">
      <c r="O489" s="50">
        <v>31736</v>
      </c>
      <c r="P489" s="49">
        <v>79.38</v>
      </c>
      <c r="Q489" s="49">
        <v>80.88</v>
      </c>
      <c r="R489" s="49">
        <v>79.38</v>
      </c>
      <c r="S489" s="49">
        <v>80.62</v>
      </c>
      <c r="T489" s="49">
        <v>791200</v>
      </c>
      <c r="U489" s="49">
        <v>4.33</v>
      </c>
    </row>
    <row r="490" spans="15:21" x14ac:dyDescent="0.2">
      <c r="O490" s="50">
        <v>31737</v>
      </c>
      <c r="P490" s="49">
        <v>80.88</v>
      </c>
      <c r="Q490" s="49">
        <v>82</v>
      </c>
      <c r="R490" s="49">
        <v>80.25</v>
      </c>
      <c r="S490" s="49">
        <v>81.75</v>
      </c>
      <c r="T490" s="49">
        <v>684800</v>
      </c>
      <c r="U490" s="49">
        <v>4.3899999999999997</v>
      </c>
    </row>
    <row r="491" spans="15:21" x14ac:dyDescent="0.2">
      <c r="O491" s="50">
        <v>31740</v>
      </c>
      <c r="P491" s="49">
        <v>81.88</v>
      </c>
      <c r="Q491" s="49">
        <v>82</v>
      </c>
      <c r="R491" s="49">
        <v>81</v>
      </c>
      <c r="S491" s="49">
        <v>81.62</v>
      </c>
      <c r="T491" s="49">
        <v>602400</v>
      </c>
      <c r="U491" s="49">
        <v>4.3899999999999997</v>
      </c>
    </row>
    <row r="492" spans="15:21" x14ac:dyDescent="0.2">
      <c r="O492" s="50">
        <v>31741</v>
      </c>
      <c r="P492" s="49">
        <v>81.75</v>
      </c>
      <c r="Q492" s="49">
        <v>82</v>
      </c>
      <c r="R492" s="49">
        <v>81.5</v>
      </c>
      <c r="S492" s="49">
        <v>81.88</v>
      </c>
      <c r="T492" s="49">
        <v>924800</v>
      </c>
      <c r="U492" s="49">
        <v>4.4000000000000004</v>
      </c>
    </row>
    <row r="493" spans="15:21" x14ac:dyDescent="0.2">
      <c r="O493" s="50">
        <v>31742</v>
      </c>
      <c r="P493" s="49">
        <v>82.25</v>
      </c>
      <c r="Q493" s="49">
        <v>84.38</v>
      </c>
      <c r="R493" s="49">
        <v>82.12</v>
      </c>
      <c r="S493" s="49">
        <v>84.12</v>
      </c>
      <c r="T493" s="49">
        <v>614400</v>
      </c>
      <c r="U493" s="49">
        <v>4.5199999999999996</v>
      </c>
    </row>
    <row r="494" spans="15:21" x14ac:dyDescent="0.2">
      <c r="O494" s="50">
        <v>31744</v>
      </c>
      <c r="P494" s="49">
        <v>84.38</v>
      </c>
      <c r="Q494" s="49">
        <v>85.38</v>
      </c>
      <c r="R494" s="49">
        <v>84.38</v>
      </c>
      <c r="S494" s="49">
        <v>85.12</v>
      </c>
      <c r="T494" s="49">
        <v>326400</v>
      </c>
      <c r="U494" s="49">
        <v>4.57</v>
      </c>
    </row>
    <row r="495" spans="15:21" x14ac:dyDescent="0.2">
      <c r="O495" s="50">
        <v>31747</v>
      </c>
      <c r="P495" s="49">
        <v>84.88</v>
      </c>
      <c r="Q495" s="49">
        <v>85</v>
      </c>
      <c r="R495" s="49">
        <v>83</v>
      </c>
      <c r="S495" s="49">
        <v>84.88</v>
      </c>
      <c r="T495" s="49">
        <v>509600</v>
      </c>
      <c r="U495" s="49">
        <v>4.59</v>
      </c>
    </row>
    <row r="496" spans="15:21" x14ac:dyDescent="0.2">
      <c r="O496" s="50">
        <v>31748</v>
      </c>
      <c r="P496" s="49">
        <v>85</v>
      </c>
      <c r="Q496" s="49">
        <v>86.75</v>
      </c>
      <c r="R496" s="49">
        <v>84.75</v>
      </c>
      <c r="S496" s="49">
        <v>86.75</v>
      </c>
      <c r="T496" s="49">
        <v>904000</v>
      </c>
      <c r="U496" s="49">
        <v>4.6900000000000004</v>
      </c>
    </row>
    <row r="497" spans="15:21" x14ac:dyDescent="0.2">
      <c r="O497" s="50">
        <v>31749</v>
      </c>
      <c r="P497" s="49">
        <v>86.88</v>
      </c>
      <c r="Q497" s="49">
        <v>88.38</v>
      </c>
      <c r="R497" s="49">
        <v>86.25</v>
      </c>
      <c r="S497" s="49">
        <v>88</v>
      </c>
      <c r="T497" s="49">
        <v>720800</v>
      </c>
      <c r="U497" s="49">
        <v>4.76</v>
      </c>
    </row>
    <row r="498" spans="15:21" x14ac:dyDescent="0.2">
      <c r="O498" s="50">
        <v>31750</v>
      </c>
      <c r="P498" s="49">
        <v>87.75</v>
      </c>
      <c r="Q498" s="49">
        <v>88.5</v>
      </c>
      <c r="R498" s="49">
        <v>87.38</v>
      </c>
      <c r="S498" s="49">
        <v>88.25</v>
      </c>
      <c r="T498" s="49">
        <v>581600</v>
      </c>
      <c r="U498" s="49">
        <v>4.78</v>
      </c>
    </row>
    <row r="499" spans="15:21" x14ac:dyDescent="0.2">
      <c r="O499" s="50">
        <v>31751</v>
      </c>
      <c r="P499" s="49">
        <v>88.5</v>
      </c>
      <c r="Q499" s="49">
        <v>89.75</v>
      </c>
      <c r="R499" s="49">
        <v>86.75</v>
      </c>
      <c r="S499" s="49">
        <v>87</v>
      </c>
      <c r="T499" s="49">
        <v>649600</v>
      </c>
      <c r="U499" s="49">
        <v>4.71</v>
      </c>
    </row>
    <row r="500" spans="15:21" x14ac:dyDescent="0.2">
      <c r="O500" s="50">
        <v>31754</v>
      </c>
      <c r="P500" s="49">
        <v>86.75</v>
      </c>
      <c r="Q500" s="49">
        <v>87.12</v>
      </c>
      <c r="R500" s="49">
        <v>85.88</v>
      </c>
      <c r="S500" s="49">
        <v>86.25</v>
      </c>
      <c r="T500" s="49">
        <v>1048800</v>
      </c>
      <c r="U500" s="49">
        <v>4.67</v>
      </c>
    </row>
    <row r="501" spans="15:21" x14ac:dyDescent="0.2">
      <c r="O501" s="50">
        <v>31755</v>
      </c>
      <c r="P501" s="49">
        <v>86.5</v>
      </c>
      <c r="Q501" s="49">
        <v>87</v>
      </c>
      <c r="R501" s="49">
        <v>85.12</v>
      </c>
      <c r="S501" s="49">
        <v>85.12</v>
      </c>
      <c r="T501" s="49">
        <v>658400</v>
      </c>
      <c r="U501" s="49">
        <v>4.6100000000000003</v>
      </c>
    </row>
    <row r="502" spans="15:21" x14ac:dyDescent="0.2">
      <c r="O502" s="50">
        <v>31756</v>
      </c>
      <c r="P502" s="49">
        <v>85</v>
      </c>
      <c r="Q502" s="49">
        <v>86.88</v>
      </c>
      <c r="R502" s="49">
        <v>85</v>
      </c>
      <c r="S502" s="49">
        <v>85.88</v>
      </c>
      <c r="T502" s="49">
        <v>660800</v>
      </c>
      <c r="U502" s="49">
        <v>4.6500000000000004</v>
      </c>
    </row>
    <row r="503" spans="15:21" x14ac:dyDescent="0.2">
      <c r="O503" s="50">
        <v>31757</v>
      </c>
      <c r="P503" s="49">
        <v>86</v>
      </c>
      <c r="Q503" s="49">
        <v>86</v>
      </c>
      <c r="R503" s="49">
        <v>83.5</v>
      </c>
      <c r="S503" s="49">
        <v>84.25</v>
      </c>
      <c r="T503" s="49">
        <v>750400</v>
      </c>
      <c r="U503" s="49">
        <v>4.5599999999999996</v>
      </c>
    </row>
    <row r="504" spans="15:21" x14ac:dyDescent="0.2">
      <c r="O504" s="50">
        <v>31758</v>
      </c>
      <c r="P504" s="49">
        <v>84.25</v>
      </c>
      <c r="Q504" s="49">
        <v>84.62</v>
      </c>
      <c r="R504" s="49">
        <v>83.25</v>
      </c>
      <c r="S504" s="49">
        <v>83.62</v>
      </c>
      <c r="T504" s="49">
        <v>657600</v>
      </c>
      <c r="U504" s="49">
        <v>4.53</v>
      </c>
    </row>
    <row r="505" spans="15:21" x14ac:dyDescent="0.2">
      <c r="O505" s="50">
        <v>31761</v>
      </c>
      <c r="P505" s="49">
        <v>83.38</v>
      </c>
      <c r="Q505" s="49">
        <v>83.62</v>
      </c>
      <c r="R505" s="49">
        <v>82</v>
      </c>
      <c r="S505" s="49">
        <v>83.62</v>
      </c>
      <c r="T505" s="49">
        <v>444800</v>
      </c>
      <c r="U505" s="49">
        <v>4.53</v>
      </c>
    </row>
    <row r="506" spans="15:21" x14ac:dyDescent="0.2">
      <c r="O506" s="50">
        <v>31762</v>
      </c>
      <c r="P506" s="49">
        <v>83.88</v>
      </c>
      <c r="Q506" s="49">
        <v>85</v>
      </c>
      <c r="R506" s="49">
        <v>83.25</v>
      </c>
      <c r="S506" s="49">
        <v>84.25</v>
      </c>
      <c r="T506" s="49">
        <v>700800</v>
      </c>
      <c r="U506" s="49">
        <v>4.5599999999999996</v>
      </c>
    </row>
    <row r="507" spans="15:21" x14ac:dyDescent="0.2">
      <c r="O507" s="50">
        <v>31763</v>
      </c>
      <c r="P507" s="49">
        <v>84.12</v>
      </c>
      <c r="Q507" s="49">
        <v>84.12</v>
      </c>
      <c r="R507" s="49">
        <v>83.5</v>
      </c>
      <c r="S507" s="49">
        <v>83.5</v>
      </c>
      <c r="T507" s="49">
        <v>378400</v>
      </c>
      <c r="U507" s="49">
        <v>4.5199999999999996</v>
      </c>
    </row>
    <row r="508" spans="15:21" x14ac:dyDescent="0.2">
      <c r="O508" s="50">
        <v>31764</v>
      </c>
      <c r="P508" s="49">
        <v>83.5</v>
      </c>
      <c r="Q508" s="49">
        <v>84.12</v>
      </c>
      <c r="R508" s="49">
        <v>83.38</v>
      </c>
      <c r="S508" s="49">
        <v>83.62</v>
      </c>
      <c r="T508" s="49">
        <v>510400</v>
      </c>
      <c r="U508" s="49">
        <v>4.53</v>
      </c>
    </row>
    <row r="509" spans="15:21" x14ac:dyDescent="0.2">
      <c r="O509" s="50">
        <v>31765</v>
      </c>
      <c r="P509" s="49">
        <v>83.38</v>
      </c>
      <c r="Q509" s="49">
        <v>84.5</v>
      </c>
      <c r="R509" s="49">
        <v>83.25</v>
      </c>
      <c r="S509" s="49">
        <v>83.88</v>
      </c>
      <c r="T509" s="49">
        <v>932000</v>
      </c>
      <c r="U509" s="49">
        <v>4.54</v>
      </c>
    </row>
    <row r="510" spans="15:21" x14ac:dyDescent="0.2">
      <c r="O510" s="50">
        <v>31768</v>
      </c>
      <c r="P510" s="49">
        <v>83.62</v>
      </c>
      <c r="Q510" s="49">
        <v>83.88</v>
      </c>
      <c r="R510" s="49">
        <v>83.38</v>
      </c>
      <c r="S510" s="49">
        <v>83.62</v>
      </c>
      <c r="T510" s="49">
        <v>521600</v>
      </c>
      <c r="U510" s="49">
        <v>4.53</v>
      </c>
    </row>
    <row r="511" spans="15:21" x14ac:dyDescent="0.2">
      <c r="O511" s="50">
        <v>31769</v>
      </c>
      <c r="P511" s="49">
        <v>83.5</v>
      </c>
      <c r="Q511" s="49">
        <v>83.75</v>
      </c>
      <c r="R511" s="49">
        <v>82.5</v>
      </c>
      <c r="S511" s="49">
        <v>82.88</v>
      </c>
      <c r="T511" s="49">
        <v>848800</v>
      </c>
      <c r="U511" s="49">
        <v>4.49</v>
      </c>
    </row>
    <row r="512" spans="15:21" x14ac:dyDescent="0.2">
      <c r="O512" s="50">
        <v>31770</v>
      </c>
      <c r="P512" s="49">
        <v>82.62</v>
      </c>
      <c r="Q512" s="49">
        <v>83</v>
      </c>
      <c r="R512" s="49">
        <v>82</v>
      </c>
      <c r="S512" s="49">
        <v>82.25</v>
      </c>
      <c r="T512" s="49">
        <v>190400</v>
      </c>
      <c r="U512" s="49">
        <v>4.45</v>
      </c>
    </row>
    <row r="513" spans="15:21" x14ac:dyDescent="0.2">
      <c r="O513" s="50">
        <v>31772</v>
      </c>
      <c r="P513" s="49">
        <v>82.25</v>
      </c>
      <c r="Q513" s="49">
        <v>82.38</v>
      </c>
      <c r="R513" s="49">
        <v>82.12</v>
      </c>
      <c r="S513" s="49">
        <v>82.38</v>
      </c>
      <c r="T513" s="49">
        <v>61600</v>
      </c>
      <c r="U513" s="49">
        <v>4.46</v>
      </c>
    </row>
    <row r="514" spans="15:21" x14ac:dyDescent="0.2">
      <c r="O514" s="50">
        <v>31775</v>
      </c>
      <c r="P514" s="49">
        <v>82.12</v>
      </c>
      <c r="Q514" s="49">
        <v>82.25</v>
      </c>
      <c r="R514" s="49">
        <v>80.25</v>
      </c>
      <c r="S514" s="49">
        <v>80.25</v>
      </c>
      <c r="T514" s="49">
        <v>310400</v>
      </c>
      <c r="U514" s="49">
        <v>4.34</v>
      </c>
    </row>
    <row r="515" spans="15:21" x14ac:dyDescent="0.2">
      <c r="O515" s="50">
        <v>31776</v>
      </c>
      <c r="P515" s="49">
        <v>80.62</v>
      </c>
      <c r="Q515" s="49">
        <v>81.88</v>
      </c>
      <c r="R515" s="49">
        <v>80</v>
      </c>
      <c r="S515" s="49">
        <v>81.25</v>
      </c>
      <c r="T515" s="49">
        <v>684000</v>
      </c>
      <c r="U515" s="49">
        <v>4.4000000000000004</v>
      </c>
    </row>
    <row r="516" spans="15:21" x14ac:dyDescent="0.2">
      <c r="O516" s="50">
        <v>31777</v>
      </c>
      <c r="P516" s="49">
        <v>81.38</v>
      </c>
      <c r="Q516" s="49">
        <v>81.62</v>
      </c>
      <c r="R516" s="49">
        <v>79.75</v>
      </c>
      <c r="S516" s="49">
        <v>79.88</v>
      </c>
      <c r="T516" s="49">
        <v>447200</v>
      </c>
      <c r="U516" s="49">
        <v>4.32</v>
      </c>
    </row>
    <row r="517" spans="15:21" x14ac:dyDescent="0.2">
      <c r="O517" s="50">
        <v>31779</v>
      </c>
      <c r="P517" s="49">
        <v>80</v>
      </c>
      <c r="Q517" s="49">
        <v>80.88</v>
      </c>
      <c r="R517" s="49">
        <v>80</v>
      </c>
      <c r="S517" s="49">
        <v>80.75</v>
      </c>
      <c r="T517" s="49">
        <v>535200</v>
      </c>
      <c r="U517" s="49">
        <v>4.37</v>
      </c>
    </row>
    <row r="518" spans="15:21" x14ac:dyDescent="0.2">
      <c r="O518" s="50">
        <v>31782</v>
      </c>
      <c r="P518" s="49">
        <v>80.75</v>
      </c>
      <c r="Q518" s="49">
        <v>85.88</v>
      </c>
      <c r="R518" s="49">
        <v>80.75</v>
      </c>
      <c r="S518" s="49">
        <v>85.5</v>
      </c>
      <c r="T518" s="49">
        <v>1495200</v>
      </c>
      <c r="U518" s="49">
        <v>4.63</v>
      </c>
    </row>
    <row r="519" spans="15:21" x14ac:dyDescent="0.2">
      <c r="O519" s="50">
        <v>31783</v>
      </c>
      <c r="P519" s="49">
        <v>85.25</v>
      </c>
      <c r="Q519" s="49">
        <v>86.75</v>
      </c>
      <c r="R519" s="49">
        <v>85.25</v>
      </c>
      <c r="S519" s="49">
        <v>86.5</v>
      </c>
      <c r="T519" s="49">
        <v>652800</v>
      </c>
      <c r="U519" s="49">
        <v>4.68</v>
      </c>
    </row>
    <row r="520" spans="15:21" x14ac:dyDescent="0.2">
      <c r="O520" s="50">
        <v>31784</v>
      </c>
      <c r="P520" s="49">
        <v>86.25</v>
      </c>
      <c r="Q520" s="49">
        <v>87.5</v>
      </c>
      <c r="R520" s="49">
        <v>86.12</v>
      </c>
      <c r="S520" s="49">
        <v>87.25</v>
      </c>
      <c r="T520" s="49">
        <v>464000</v>
      </c>
      <c r="U520" s="49">
        <v>4.72</v>
      </c>
    </row>
    <row r="521" spans="15:21" x14ac:dyDescent="0.2">
      <c r="O521" s="50">
        <v>31785</v>
      </c>
      <c r="P521" s="49">
        <v>87.25</v>
      </c>
      <c r="Q521" s="49">
        <v>89.12</v>
      </c>
      <c r="R521" s="49">
        <v>86.88</v>
      </c>
      <c r="S521" s="49">
        <v>87.38</v>
      </c>
      <c r="T521" s="49">
        <v>831200</v>
      </c>
      <c r="U521" s="49">
        <v>4.7300000000000004</v>
      </c>
    </row>
    <row r="522" spans="15:21" x14ac:dyDescent="0.2">
      <c r="O522" s="50">
        <v>31786</v>
      </c>
      <c r="P522" s="49">
        <v>87.12</v>
      </c>
      <c r="Q522" s="49">
        <v>89.25</v>
      </c>
      <c r="R522" s="49">
        <v>86.62</v>
      </c>
      <c r="S522" s="49">
        <v>89</v>
      </c>
      <c r="T522" s="49">
        <v>504800</v>
      </c>
      <c r="U522" s="49">
        <v>4.82</v>
      </c>
    </row>
    <row r="523" spans="15:21" x14ac:dyDescent="0.2">
      <c r="O523" s="50">
        <v>31789</v>
      </c>
      <c r="P523" s="49">
        <v>88.75</v>
      </c>
      <c r="Q523" s="49">
        <v>89.5</v>
      </c>
      <c r="R523" s="49">
        <v>88.38</v>
      </c>
      <c r="S523" s="49">
        <v>89.12</v>
      </c>
      <c r="T523" s="49">
        <v>889600</v>
      </c>
      <c r="U523" s="49">
        <v>4.82</v>
      </c>
    </row>
    <row r="524" spans="15:21" x14ac:dyDescent="0.2">
      <c r="O524" s="50">
        <v>31790</v>
      </c>
      <c r="P524" s="49">
        <v>89</v>
      </c>
      <c r="Q524" s="49">
        <v>93.5</v>
      </c>
      <c r="R524" s="49">
        <v>87.75</v>
      </c>
      <c r="S524" s="49">
        <v>93.25</v>
      </c>
      <c r="T524" s="49">
        <v>2300800</v>
      </c>
      <c r="U524" s="49">
        <v>5.05</v>
      </c>
    </row>
    <row r="525" spans="15:21" x14ac:dyDescent="0.2">
      <c r="O525" s="50">
        <v>31791</v>
      </c>
      <c r="P525" s="49">
        <v>93.25</v>
      </c>
      <c r="Q525" s="49">
        <v>95.12</v>
      </c>
      <c r="R525" s="49">
        <v>93</v>
      </c>
      <c r="S525" s="49">
        <v>94.88</v>
      </c>
      <c r="T525" s="49">
        <v>1655200</v>
      </c>
      <c r="U525" s="49">
        <v>5.13</v>
      </c>
    </row>
    <row r="526" spans="15:21" x14ac:dyDescent="0.2">
      <c r="O526" s="50">
        <v>31792</v>
      </c>
      <c r="P526" s="49">
        <v>95.12</v>
      </c>
      <c r="Q526" s="49">
        <v>99.12</v>
      </c>
      <c r="R526" s="49">
        <v>95.12</v>
      </c>
      <c r="S526" s="49">
        <v>97.25</v>
      </c>
      <c r="T526" s="49">
        <v>2022400</v>
      </c>
      <c r="U526" s="49">
        <v>5.26</v>
      </c>
    </row>
    <row r="527" spans="15:21" x14ac:dyDescent="0.2">
      <c r="O527" s="50">
        <v>31793</v>
      </c>
      <c r="P527" s="49">
        <v>97</v>
      </c>
      <c r="Q527" s="49">
        <v>98.25</v>
      </c>
      <c r="R527" s="49">
        <v>93.38</v>
      </c>
      <c r="S527" s="49">
        <v>95.38</v>
      </c>
      <c r="T527" s="49">
        <v>1546400</v>
      </c>
      <c r="U527" s="49">
        <v>5.16</v>
      </c>
    </row>
    <row r="528" spans="15:21" x14ac:dyDescent="0.2">
      <c r="O528" s="50">
        <v>31796</v>
      </c>
      <c r="P528" s="49">
        <v>94.38</v>
      </c>
      <c r="Q528" s="49">
        <v>96.12</v>
      </c>
      <c r="R528" s="49">
        <v>93.88</v>
      </c>
      <c r="S528" s="49">
        <v>95</v>
      </c>
      <c r="T528" s="49">
        <v>989600</v>
      </c>
      <c r="U528" s="49">
        <v>5.14</v>
      </c>
    </row>
    <row r="529" spans="15:21" x14ac:dyDescent="0.2">
      <c r="O529" s="50">
        <v>31797</v>
      </c>
      <c r="P529" s="49">
        <v>95.5</v>
      </c>
      <c r="Q529" s="49">
        <v>99.25</v>
      </c>
      <c r="R529" s="49">
        <v>94.75</v>
      </c>
      <c r="S529" s="49">
        <v>98.62</v>
      </c>
      <c r="T529" s="49">
        <v>2410400</v>
      </c>
      <c r="U529" s="49">
        <v>5.34</v>
      </c>
    </row>
    <row r="530" spans="15:21" x14ac:dyDescent="0.2">
      <c r="O530" s="50">
        <v>31798</v>
      </c>
      <c r="P530" s="49">
        <v>98</v>
      </c>
      <c r="Q530" s="49">
        <v>98.5</v>
      </c>
      <c r="R530" s="49">
        <v>97</v>
      </c>
      <c r="S530" s="49">
        <v>97.5</v>
      </c>
      <c r="T530" s="49">
        <v>716800</v>
      </c>
      <c r="U530" s="49">
        <v>5.28</v>
      </c>
    </row>
    <row r="531" spans="15:21" x14ac:dyDescent="0.2">
      <c r="O531" s="50">
        <v>31799</v>
      </c>
      <c r="P531" s="49">
        <v>97.25</v>
      </c>
      <c r="Q531" s="49">
        <v>99.12</v>
      </c>
      <c r="R531" s="49">
        <v>97.12</v>
      </c>
      <c r="S531" s="49">
        <v>99.12</v>
      </c>
      <c r="T531" s="49">
        <v>940000</v>
      </c>
      <c r="U531" s="49">
        <v>5.36</v>
      </c>
    </row>
    <row r="532" spans="15:21" x14ac:dyDescent="0.2">
      <c r="O532" s="50">
        <v>31800</v>
      </c>
      <c r="P532" s="49">
        <v>99.25</v>
      </c>
      <c r="Q532" s="49">
        <v>99.5</v>
      </c>
      <c r="R532" s="49">
        <v>94.25</v>
      </c>
      <c r="S532" s="49">
        <v>94.5</v>
      </c>
      <c r="T532" s="49">
        <v>2232000</v>
      </c>
      <c r="U532" s="49">
        <v>5.1100000000000003</v>
      </c>
    </row>
    <row r="533" spans="15:21" x14ac:dyDescent="0.2">
      <c r="O533" s="50">
        <v>31803</v>
      </c>
      <c r="P533" s="49">
        <v>93.5</v>
      </c>
      <c r="Q533" s="49">
        <v>96.62</v>
      </c>
      <c r="R533" s="49">
        <v>93.25</v>
      </c>
      <c r="S533" s="49">
        <v>96.25</v>
      </c>
      <c r="T533" s="49">
        <v>758400</v>
      </c>
      <c r="U533" s="49">
        <v>5.21</v>
      </c>
    </row>
    <row r="534" spans="15:21" x14ac:dyDescent="0.2">
      <c r="O534" s="50">
        <v>31804</v>
      </c>
      <c r="P534" s="49">
        <v>96.88</v>
      </c>
      <c r="Q534" s="49">
        <v>99</v>
      </c>
      <c r="R534" s="49">
        <v>96.88</v>
      </c>
      <c r="S534" s="49">
        <v>99</v>
      </c>
      <c r="T534" s="49">
        <v>972000</v>
      </c>
      <c r="U534" s="49">
        <v>5.36</v>
      </c>
    </row>
    <row r="535" spans="15:21" x14ac:dyDescent="0.2">
      <c r="O535" s="50">
        <v>31805</v>
      </c>
      <c r="P535" s="49">
        <v>105</v>
      </c>
      <c r="Q535" s="49">
        <v>108.5</v>
      </c>
      <c r="R535" s="49">
        <v>104.25</v>
      </c>
      <c r="S535" s="49">
        <v>108.5</v>
      </c>
      <c r="T535" s="49">
        <v>3874400</v>
      </c>
      <c r="U535" s="49">
        <v>5.87</v>
      </c>
    </row>
    <row r="536" spans="15:21" x14ac:dyDescent="0.2">
      <c r="O536" s="50">
        <v>31806</v>
      </c>
      <c r="P536" s="49">
        <v>108.5</v>
      </c>
      <c r="Q536" s="49">
        <v>108.5</v>
      </c>
      <c r="R536" s="49">
        <v>105.75</v>
      </c>
      <c r="S536" s="49">
        <v>106.5</v>
      </c>
      <c r="T536" s="49">
        <v>2622400</v>
      </c>
      <c r="U536" s="49">
        <v>5.76</v>
      </c>
    </row>
    <row r="537" spans="15:21" x14ac:dyDescent="0.2">
      <c r="O537" s="50">
        <v>31807</v>
      </c>
      <c r="P537" s="49">
        <v>106</v>
      </c>
      <c r="Q537" s="49">
        <v>106</v>
      </c>
      <c r="R537" s="49">
        <v>105.25</v>
      </c>
      <c r="S537" s="49">
        <v>105.62</v>
      </c>
      <c r="T537" s="49">
        <v>1083200</v>
      </c>
      <c r="U537" s="49">
        <v>5.72</v>
      </c>
    </row>
    <row r="538" spans="15:21" x14ac:dyDescent="0.2">
      <c r="O538" s="50">
        <v>31810</v>
      </c>
      <c r="P538" s="49">
        <v>105.88</v>
      </c>
      <c r="Q538" s="49">
        <v>108.75</v>
      </c>
      <c r="R538" s="49">
        <v>105.5</v>
      </c>
      <c r="S538" s="49">
        <v>108.5</v>
      </c>
      <c r="T538" s="49">
        <v>893600</v>
      </c>
      <c r="U538" s="49">
        <v>5.87</v>
      </c>
    </row>
    <row r="539" spans="15:21" x14ac:dyDescent="0.2">
      <c r="O539" s="50">
        <v>31811</v>
      </c>
      <c r="P539" s="49">
        <v>108.5</v>
      </c>
      <c r="Q539" s="49">
        <v>108.75</v>
      </c>
      <c r="R539" s="49">
        <v>107.12</v>
      </c>
      <c r="S539" s="49">
        <v>108.38</v>
      </c>
      <c r="T539" s="49">
        <v>1064000</v>
      </c>
      <c r="U539" s="49">
        <v>5.87</v>
      </c>
    </row>
    <row r="540" spans="15:21" x14ac:dyDescent="0.2">
      <c r="O540" s="50">
        <v>31812</v>
      </c>
      <c r="P540" s="49">
        <v>108.62</v>
      </c>
      <c r="Q540" s="49">
        <v>108.62</v>
      </c>
      <c r="R540" s="49">
        <v>107.12</v>
      </c>
      <c r="S540" s="49">
        <v>107.62</v>
      </c>
      <c r="T540" s="49">
        <v>465600</v>
      </c>
      <c r="U540" s="49">
        <v>5.82</v>
      </c>
    </row>
    <row r="541" spans="15:21" x14ac:dyDescent="0.2">
      <c r="O541" s="50">
        <v>31813</v>
      </c>
      <c r="P541" s="49">
        <v>107.75</v>
      </c>
      <c r="Q541" s="49">
        <v>108.5</v>
      </c>
      <c r="R541" s="49">
        <v>107.12</v>
      </c>
      <c r="S541" s="49">
        <v>108</v>
      </c>
      <c r="T541" s="49">
        <v>763200</v>
      </c>
      <c r="U541" s="49">
        <v>5.84</v>
      </c>
    </row>
    <row r="542" spans="15:21" x14ac:dyDescent="0.2">
      <c r="O542" s="50">
        <v>31814</v>
      </c>
      <c r="P542" s="49">
        <v>108.25</v>
      </c>
      <c r="Q542" s="49">
        <v>108.38</v>
      </c>
      <c r="R542" s="49">
        <v>107.75</v>
      </c>
      <c r="S542" s="49">
        <v>108</v>
      </c>
      <c r="T542" s="49">
        <v>400800</v>
      </c>
      <c r="U542" s="49">
        <v>5.84</v>
      </c>
    </row>
    <row r="543" spans="15:21" x14ac:dyDescent="0.2">
      <c r="O543" s="50">
        <v>31817</v>
      </c>
      <c r="P543" s="49">
        <v>108</v>
      </c>
      <c r="Q543" s="49">
        <v>108</v>
      </c>
      <c r="R543" s="49">
        <v>107</v>
      </c>
      <c r="S543" s="49">
        <v>107.5</v>
      </c>
      <c r="T543" s="49">
        <v>994400</v>
      </c>
      <c r="U543" s="49">
        <v>5.82</v>
      </c>
    </row>
    <row r="544" spans="15:21" x14ac:dyDescent="0.2">
      <c r="O544" s="50">
        <v>31818</v>
      </c>
      <c r="P544" s="49">
        <v>107.38</v>
      </c>
      <c r="Q544" s="49">
        <v>107.38</v>
      </c>
      <c r="R544" s="49">
        <v>106.25</v>
      </c>
      <c r="S544" s="49">
        <v>107.12</v>
      </c>
      <c r="T544" s="49">
        <v>1248000</v>
      </c>
      <c r="U544" s="49">
        <v>5.8</v>
      </c>
    </row>
    <row r="545" spans="15:21" x14ac:dyDescent="0.2">
      <c r="O545" s="50">
        <v>31819</v>
      </c>
      <c r="P545" s="49">
        <v>107.12</v>
      </c>
      <c r="Q545" s="49">
        <v>109.25</v>
      </c>
      <c r="R545" s="49">
        <v>107.12</v>
      </c>
      <c r="S545" s="49">
        <v>109.25</v>
      </c>
      <c r="T545" s="49">
        <v>641600</v>
      </c>
      <c r="U545" s="49">
        <v>5.91</v>
      </c>
    </row>
    <row r="546" spans="15:21" x14ac:dyDescent="0.2">
      <c r="O546" s="50">
        <v>31820</v>
      </c>
      <c r="P546" s="49">
        <v>109.25</v>
      </c>
      <c r="Q546" s="49">
        <v>109.38</v>
      </c>
      <c r="R546" s="49">
        <v>107</v>
      </c>
      <c r="S546" s="49">
        <v>107.5</v>
      </c>
      <c r="T546" s="49">
        <v>632000</v>
      </c>
      <c r="U546" s="49">
        <v>5.82</v>
      </c>
    </row>
    <row r="547" spans="15:21" x14ac:dyDescent="0.2">
      <c r="O547" s="50">
        <v>31821</v>
      </c>
      <c r="P547" s="49">
        <v>107.75</v>
      </c>
      <c r="Q547" s="49">
        <v>109.25</v>
      </c>
      <c r="R547" s="49">
        <v>107.25</v>
      </c>
      <c r="S547" s="49">
        <v>108.5</v>
      </c>
      <c r="T547" s="49">
        <v>708800</v>
      </c>
      <c r="U547" s="49">
        <v>5.87</v>
      </c>
    </row>
    <row r="548" spans="15:21" x14ac:dyDescent="0.2">
      <c r="O548" s="50">
        <v>31825</v>
      </c>
      <c r="P548" s="49">
        <v>108.5</v>
      </c>
      <c r="Q548" s="49">
        <v>112.5</v>
      </c>
      <c r="R548" s="49">
        <v>108.5</v>
      </c>
      <c r="S548" s="49">
        <v>112.5</v>
      </c>
      <c r="T548" s="49">
        <v>1288000</v>
      </c>
      <c r="U548" s="49">
        <v>6.09</v>
      </c>
    </row>
    <row r="549" spans="15:21" x14ac:dyDescent="0.2">
      <c r="O549" s="50">
        <v>31826</v>
      </c>
      <c r="P549" s="49">
        <v>112.25</v>
      </c>
      <c r="Q549" s="49">
        <v>112.38</v>
      </c>
      <c r="R549" s="49">
        <v>110.62</v>
      </c>
      <c r="S549" s="49">
        <v>111.62</v>
      </c>
      <c r="T549" s="49">
        <v>889600</v>
      </c>
      <c r="U549" s="49">
        <v>6.04</v>
      </c>
    </row>
    <row r="550" spans="15:21" x14ac:dyDescent="0.2">
      <c r="O550" s="50">
        <v>31827</v>
      </c>
      <c r="P550" s="49">
        <v>111.88</v>
      </c>
      <c r="Q550" s="49">
        <v>113</v>
      </c>
      <c r="R550" s="49">
        <v>111.88</v>
      </c>
      <c r="S550" s="49">
        <v>112.88</v>
      </c>
      <c r="T550" s="49">
        <v>855200</v>
      </c>
      <c r="U550" s="49">
        <v>6.11</v>
      </c>
    </row>
    <row r="551" spans="15:21" x14ac:dyDescent="0.2">
      <c r="O551" s="50">
        <v>31828</v>
      </c>
      <c r="P551" s="49">
        <v>112.75</v>
      </c>
      <c r="Q551" s="49">
        <v>113</v>
      </c>
      <c r="R551" s="49">
        <v>110.38</v>
      </c>
      <c r="S551" s="49">
        <v>110.5</v>
      </c>
      <c r="T551" s="49">
        <v>627200</v>
      </c>
      <c r="U551" s="49">
        <v>5.98</v>
      </c>
    </row>
    <row r="552" spans="15:21" x14ac:dyDescent="0.2">
      <c r="O552" s="50">
        <v>31831</v>
      </c>
      <c r="P552" s="49">
        <v>110.12</v>
      </c>
      <c r="Q552" s="49">
        <v>110.62</v>
      </c>
      <c r="R552" s="49">
        <v>108.5</v>
      </c>
      <c r="S552" s="49">
        <v>109.88</v>
      </c>
      <c r="T552" s="49">
        <v>788000</v>
      </c>
      <c r="U552" s="49">
        <v>5.95</v>
      </c>
    </row>
    <row r="553" spans="15:21" x14ac:dyDescent="0.2">
      <c r="O553" s="50">
        <v>31832</v>
      </c>
      <c r="P553" s="49">
        <v>109.62</v>
      </c>
      <c r="Q553" s="49">
        <v>109.62</v>
      </c>
      <c r="R553" s="49">
        <v>107.62</v>
      </c>
      <c r="S553" s="49">
        <v>108.25</v>
      </c>
      <c r="T553" s="49">
        <v>598400</v>
      </c>
      <c r="U553" s="49">
        <v>5.86</v>
      </c>
    </row>
    <row r="554" spans="15:21" x14ac:dyDescent="0.2">
      <c r="O554" s="50">
        <v>31833</v>
      </c>
      <c r="P554" s="49">
        <v>108.25</v>
      </c>
      <c r="Q554" s="49">
        <v>108.5</v>
      </c>
      <c r="R554" s="49">
        <v>106</v>
      </c>
      <c r="S554" s="49">
        <v>106.38</v>
      </c>
      <c r="T554" s="49">
        <v>587200</v>
      </c>
      <c r="U554" s="49">
        <v>5.76</v>
      </c>
    </row>
    <row r="555" spans="15:21" x14ac:dyDescent="0.2">
      <c r="O555" s="50">
        <v>31834</v>
      </c>
      <c r="P555" s="49">
        <v>106.75</v>
      </c>
      <c r="Q555" s="49">
        <v>108.88</v>
      </c>
      <c r="R555" s="49">
        <v>106.25</v>
      </c>
      <c r="S555" s="49">
        <v>108.75</v>
      </c>
      <c r="T555" s="49">
        <v>2668000</v>
      </c>
      <c r="U555" s="49">
        <v>5.89</v>
      </c>
    </row>
    <row r="556" spans="15:21" x14ac:dyDescent="0.2">
      <c r="O556" s="50">
        <v>31835</v>
      </c>
      <c r="P556" s="49">
        <v>108.88</v>
      </c>
      <c r="Q556" s="49">
        <v>108.88</v>
      </c>
      <c r="R556" s="49">
        <v>107</v>
      </c>
      <c r="S556" s="49">
        <v>107.25</v>
      </c>
      <c r="T556" s="49">
        <v>776000</v>
      </c>
      <c r="U556" s="49">
        <v>5.8</v>
      </c>
    </row>
    <row r="557" spans="15:21" x14ac:dyDescent="0.2">
      <c r="O557" s="50">
        <v>31838</v>
      </c>
      <c r="P557" s="49">
        <v>107.38</v>
      </c>
      <c r="Q557" s="49">
        <v>108.38</v>
      </c>
      <c r="R557" s="49">
        <v>107</v>
      </c>
      <c r="S557" s="49">
        <v>107.38</v>
      </c>
      <c r="T557" s="49">
        <v>1613600</v>
      </c>
      <c r="U557" s="49">
        <v>5.85</v>
      </c>
    </row>
    <row r="558" spans="15:21" x14ac:dyDescent="0.2">
      <c r="O558" s="50">
        <v>31839</v>
      </c>
      <c r="P558" s="49">
        <v>107.75</v>
      </c>
      <c r="Q558" s="49">
        <v>107.75</v>
      </c>
      <c r="R558" s="49">
        <v>106.75</v>
      </c>
      <c r="S558" s="49">
        <v>107.5</v>
      </c>
      <c r="T558" s="49">
        <v>1502400</v>
      </c>
      <c r="U558" s="49">
        <v>5.86</v>
      </c>
    </row>
    <row r="559" spans="15:21" x14ac:dyDescent="0.2">
      <c r="O559" s="50">
        <v>31840</v>
      </c>
      <c r="P559" s="49">
        <v>107.5</v>
      </c>
      <c r="Q559" s="49">
        <v>109.5</v>
      </c>
      <c r="R559" s="49">
        <v>107.38</v>
      </c>
      <c r="S559" s="49">
        <v>109.25</v>
      </c>
      <c r="T559" s="49">
        <v>1242400</v>
      </c>
      <c r="U559" s="49">
        <v>5.95</v>
      </c>
    </row>
    <row r="560" spans="15:21" x14ac:dyDescent="0.2">
      <c r="O560" s="50">
        <v>31841</v>
      </c>
      <c r="P560" s="49">
        <v>109.5</v>
      </c>
      <c r="Q560" s="49">
        <v>111</v>
      </c>
      <c r="R560" s="49">
        <v>109.5</v>
      </c>
      <c r="S560" s="49">
        <v>110.12</v>
      </c>
      <c r="T560" s="49">
        <v>2280000</v>
      </c>
      <c r="U560" s="49">
        <v>6</v>
      </c>
    </row>
    <row r="561" spans="15:21" x14ac:dyDescent="0.2">
      <c r="O561" s="50">
        <v>31842</v>
      </c>
      <c r="P561" s="49">
        <v>110</v>
      </c>
      <c r="Q561" s="49">
        <v>112</v>
      </c>
      <c r="R561" s="49">
        <v>110</v>
      </c>
      <c r="S561" s="49">
        <v>111.88</v>
      </c>
      <c r="T561" s="49">
        <v>1425600</v>
      </c>
      <c r="U561" s="49">
        <v>6.1</v>
      </c>
    </row>
    <row r="562" spans="15:21" x14ac:dyDescent="0.2">
      <c r="O562" s="50">
        <v>31845</v>
      </c>
      <c r="P562" s="49">
        <v>111.62</v>
      </c>
      <c r="Q562" s="49">
        <v>112</v>
      </c>
      <c r="R562" s="49">
        <v>110.38</v>
      </c>
      <c r="S562" s="49">
        <v>111.5</v>
      </c>
      <c r="T562" s="49">
        <v>513600</v>
      </c>
      <c r="U562" s="49">
        <v>6.08</v>
      </c>
    </row>
    <row r="563" spans="15:21" x14ac:dyDescent="0.2">
      <c r="O563" s="50">
        <v>31846</v>
      </c>
      <c r="P563" s="49">
        <v>111.5</v>
      </c>
      <c r="Q563" s="49">
        <v>112.25</v>
      </c>
      <c r="R563" s="49">
        <v>111.5</v>
      </c>
      <c r="S563" s="49">
        <v>112.25</v>
      </c>
      <c r="T563" s="49">
        <v>927200</v>
      </c>
      <c r="U563" s="49">
        <v>6.12</v>
      </c>
    </row>
    <row r="564" spans="15:21" x14ac:dyDescent="0.2">
      <c r="O564" s="50">
        <v>31847</v>
      </c>
      <c r="P564" s="49">
        <v>112.25</v>
      </c>
      <c r="Q564" s="49">
        <v>112.5</v>
      </c>
      <c r="R564" s="49">
        <v>111</v>
      </c>
      <c r="S564" s="49">
        <v>111.75</v>
      </c>
      <c r="T564" s="49">
        <v>838400</v>
      </c>
      <c r="U564" s="49">
        <v>6.09</v>
      </c>
    </row>
    <row r="565" spans="15:21" x14ac:dyDescent="0.2">
      <c r="O565" s="50">
        <v>31848</v>
      </c>
      <c r="P565" s="49">
        <v>112</v>
      </c>
      <c r="Q565" s="49">
        <v>114.25</v>
      </c>
      <c r="R565" s="49">
        <v>112</v>
      </c>
      <c r="S565" s="49">
        <v>114.25</v>
      </c>
      <c r="T565" s="49">
        <v>855200</v>
      </c>
      <c r="U565" s="49">
        <v>6.22</v>
      </c>
    </row>
    <row r="566" spans="15:21" x14ac:dyDescent="0.2">
      <c r="O566" s="50">
        <v>31849</v>
      </c>
      <c r="P566" s="49">
        <v>114.5</v>
      </c>
      <c r="Q566" s="49">
        <v>114.5</v>
      </c>
      <c r="R566" s="49">
        <v>113</v>
      </c>
      <c r="S566" s="49">
        <v>113</v>
      </c>
      <c r="T566" s="49">
        <v>392800</v>
      </c>
      <c r="U566" s="49">
        <v>6.16</v>
      </c>
    </row>
    <row r="567" spans="15:21" x14ac:dyDescent="0.2">
      <c r="O567" s="50">
        <v>31852</v>
      </c>
      <c r="P567" s="49">
        <v>113</v>
      </c>
      <c r="Q567" s="49">
        <v>113</v>
      </c>
      <c r="R567" s="49">
        <v>110.5</v>
      </c>
      <c r="S567" s="49">
        <v>111.25</v>
      </c>
      <c r="T567" s="49">
        <v>284000</v>
      </c>
      <c r="U567" s="49">
        <v>6.06</v>
      </c>
    </row>
    <row r="568" spans="15:21" x14ac:dyDescent="0.2">
      <c r="O568" s="50">
        <v>31853</v>
      </c>
      <c r="P568" s="49">
        <v>111.25</v>
      </c>
      <c r="Q568" s="49">
        <v>112.75</v>
      </c>
      <c r="R568" s="49">
        <v>111.25</v>
      </c>
      <c r="S568" s="49">
        <v>112.75</v>
      </c>
      <c r="T568" s="49">
        <v>637600</v>
      </c>
      <c r="U568" s="49">
        <v>6.14</v>
      </c>
    </row>
    <row r="569" spans="15:21" x14ac:dyDescent="0.2">
      <c r="O569" s="50">
        <v>31854</v>
      </c>
      <c r="P569" s="49">
        <v>112.88</v>
      </c>
      <c r="Q569" s="49">
        <v>113</v>
      </c>
      <c r="R569" s="49">
        <v>111</v>
      </c>
      <c r="S569" s="49">
        <v>111.75</v>
      </c>
      <c r="T569" s="49">
        <v>416800</v>
      </c>
      <c r="U569" s="49">
        <v>6.09</v>
      </c>
    </row>
    <row r="570" spans="15:21" x14ac:dyDescent="0.2">
      <c r="O570" s="50">
        <v>31855</v>
      </c>
      <c r="P570" s="49">
        <v>111.62</v>
      </c>
      <c r="Q570" s="49">
        <v>113.25</v>
      </c>
      <c r="R570" s="49">
        <v>111.62</v>
      </c>
      <c r="S570" s="49">
        <v>112.88</v>
      </c>
      <c r="T570" s="49">
        <v>510400</v>
      </c>
      <c r="U570" s="49">
        <v>6.15</v>
      </c>
    </row>
    <row r="571" spans="15:21" x14ac:dyDescent="0.2">
      <c r="O571" s="50">
        <v>31856</v>
      </c>
      <c r="P571" s="49">
        <v>113.12</v>
      </c>
      <c r="Q571" s="49">
        <v>114.38</v>
      </c>
      <c r="R571" s="49">
        <v>113.12</v>
      </c>
      <c r="S571" s="49">
        <v>114.38</v>
      </c>
      <c r="T571" s="49">
        <v>788800</v>
      </c>
      <c r="U571" s="49">
        <v>6.23</v>
      </c>
    </row>
    <row r="572" spans="15:21" x14ac:dyDescent="0.2">
      <c r="O572" s="50">
        <v>31859</v>
      </c>
      <c r="P572" s="49">
        <v>114.25</v>
      </c>
      <c r="Q572" s="49">
        <v>118</v>
      </c>
      <c r="R572" s="49">
        <v>114</v>
      </c>
      <c r="S572" s="49">
        <v>117.5</v>
      </c>
      <c r="T572" s="49">
        <v>959200</v>
      </c>
      <c r="U572" s="49">
        <v>6.4</v>
      </c>
    </row>
    <row r="573" spans="15:21" x14ac:dyDescent="0.2">
      <c r="O573" s="50">
        <v>31860</v>
      </c>
      <c r="P573" s="49">
        <v>117.12</v>
      </c>
      <c r="Q573" s="49">
        <v>117.5</v>
      </c>
      <c r="R573" s="49">
        <v>117</v>
      </c>
      <c r="S573" s="49">
        <v>117</v>
      </c>
      <c r="T573" s="49">
        <v>999200</v>
      </c>
      <c r="U573" s="49">
        <v>6.37</v>
      </c>
    </row>
    <row r="574" spans="15:21" x14ac:dyDescent="0.2">
      <c r="O574" s="50">
        <v>31861</v>
      </c>
      <c r="P574" s="49">
        <v>117</v>
      </c>
      <c r="Q574" s="49">
        <v>117</v>
      </c>
      <c r="R574" s="49">
        <v>116</v>
      </c>
      <c r="S574" s="49">
        <v>116.62</v>
      </c>
      <c r="T574" s="49">
        <v>776000</v>
      </c>
      <c r="U574" s="49">
        <v>6.35</v>
      </c>
    </row>
    <row r="575" spans="15:21" x14ac:dyDescent="0.2">
      <c r="O575" s="50">
        <v>31862</v>
      </c>
      <c r="P575" s="49">
        <v>116.88</v>
      </c>
      <c r="Q575" s="49">
        <v>118.25</v>
      </c>
      <c r="R575" s="49">
        <v>116.5</v>
      </c>
      <c r="S575" s="49">
        <v>117.38</v>
      </c>
      <c r="T575" s="49">
        <v>1031200</v>
      </c>
      <c r="U575" s="49">
        <v>6.4</v>
      </c>
    </row>
    <row r="576" spans="15:21" x14ac:dyDescent="0.2">
      <c r="O576" s="50">
        <v>31863</v>
      </c>
      <c r="P576" s="49">
        <v>117.12</v>
      </c>
      <c r="Q576" s="49">
        <v>118.25</v>
      </c>
      <c r="R576" s="49">
        <v>117</v>
      </c>
      <c r="S576" s="49">
        <v>117.38</v>
      </c>
      <c r="T576" s="49">
        <v>804000</v>
      </c>
      <c r="U576" s="49">
        <v>6.4</v>
      </c>
    </row>
    <row r="577" spans="15:21" x14ac:dyDescent="0.2">
      <c r="O577" s="50">
        <v>31866</v>
      </c>
      <c r="P577" s="49">
        <v>114</v>
      </c>
      <c r="Q577" s="49">
        <v>114.75</v>
      </c>
      <c r="R577" s="49">
        <v>112.75</v>
      </c>
      <c r="S577" s="49">
        <v>114.12</v>
      </c>
      <c r="T577" s="49">
        <v>1118400</v>
      </c>
      <c r="U577" s="49">
        <v>6.22</v>
      </c>
    </row>
    <row r="578" spans="15:21" x14ac:dyDescent="0.2">
      <c r="O578" s="50">
        <v>31867</v>
      </c>
      <c r="P578" s="49">
        <v>114.25</v>
      </c>
      <c r="Q578" s="49">
        <v>114.25</v>
      </c>
      <c r="R578" s="49">
        <v>112.38</v>
      </c>
      <c r="S578" s="49">
        <v>112.75</v>
      </c>
      <c r="T578" s="49">
        <v>813600</v>
      </c>
      <c r="U578" s="49">
        <v>6.14</v>
      </c>
    </row>
    <row r="579" spans="15:21" x14ac:dyDescent="0.2">
      <c r="O579" s="50">
        <v>31868</v>
      </c>
      <c r="P579" s="49">
        <v>113.25</v>
      </c>
      <c r="Q579" s="49">
        <v>114.38</v>
      </c>
      <c r="R579" s="49">
        <v>112.75</v>
      </c>
      <c r="S579" s="49">
        <v>114.38</v>
      </c>
      <c r="T579" s="49">
        <v>985600</v>
      </c>
      <c r="U579" s="49">
        <v>6.23</v>
      </c>
    </row>
    <row r="580" spans="15:21" x14ac:dyDescent="0.2">
      <c r="O580" s="50">
        <v>31869</v>
      </c>
      <c r="P580" s="49">
        <v>114.62</v>
      </c>
      <c r="Q580" s="49">
        <v>115.25</v>
      </c>
      <c r="R580" s="49">
        <v>113</v>
      </c>
      <c r="S580" s="49">
        <v>113</v>
      </c>
      <c r="T580" s="49">
        <v>1018400</v>
      </c>
      <c r="U580" s="49">
        <v>6.16</v>
      </c>
    </row>
    <row r="581" spans="15:21" x14ac:dyDescent="0.2">
      <c r="O581" s="50">
        <v>31870</v>
      </c>
      <c r="P581" s="49">
        <v>113.12</v>
      </c>
      <c r="Q581" s="49">
        <v>115.5</v>
      </c>
      <c r="R581" s="49">
        <v>110.75</v>
      </c>
      <c r="S581" s="49">
        <v>115</v>
      </c>
      <c r="T581" s="49">
        <v>902400</v>
      </c>
      <c r="U581" s="49">
        <v>6.27</v>
      </c>
    </row>
    <row r="582" spans="15:21" x14ac:dyDescent="0.2">
      <c r="O582" s="50">
        <v>31873</v>
      </c>
      <c r="P582" s="49">
        <v>115</v>
      </c>
      <c r="Q582" s="49">
        <v>115.12</v>
      </c>
      <c r="R582" s="49">
        <v>113.75</v>
      </c>
      <c r="S582" s="49">
        <v>115</v>
      </c>
      <c r="T582" s="49">
        <v>802400</v>
      </c>
      <c r="U582" s="49">
        <v>6.27</v>
      </c>
    </row>
    <row r="583" spans="15:21" x14ac:dyDescent="0.2">
      <c r="O583" s="50">
        <v>31874</v>
      </c>
      <c r="P583" s="49">
        <v>114.75</v>
      </c>
      <c r="Q583" s="49">
        <v>116.75</v>
      </c>
      <c r="R583" s="49">
        <v>112.75</v>
      </c>
      <c r="S583" s="49">
        <v>113</v>
      </c>
      <c r="T583" s="49">
        <v>1189600</v>
      </c>
      <c r="U583" s="49">
        <v>6.16</v>
      </c>
    </row>
    <row r="584" spans="15:21" x14ac:dyDescent="0.2">
      <c r="O584" s="50">
        <v>31875</v>
      </c>
      <c r="P584" s="49">
        <v>112.75</v>
      </c>
      <c r="Q584" s="49">
        <v>114</v>
      </c>
      <c r="R584" s="49">
        <v>112.5</v>
      </c>
      <c r="S584" s="49">
        <v>112.88</v>
      </c>
      <c r="T584" s="49">
        <v>691200</v>
      </c>
      <c r="U584" s="49">
        <v>6.15</v>
      </c>
    </row>
    <row r="585" spans="15:21" x14ac:dyDescent="0.2">
      <c r="O585" s="50">
        <v>31876</v>
      </c>
      <c r="P585" s="49">
        <v>112.75</v>
      </c>
      <c r="Q585" s="49">
        <v>113.25</v>
      </c>
      <c r="R585" s="49">
        <v>110.5</v>
      </c>
      <c r="S585" s="49">
        <v>112.25</v>
      </c>
      <c r="T585" s="49">
        <v>780800</v>
      </c>
      <c r="U585" s="49">
        <v>6.12</v>
      </c>
    </row>
    <row r="586" spans="15:21" x14ac:dyDescent="0.2">
      <c r="O586" s="50">
        <v>31877</v>
      </c>
      <c r="P586" s="49">
        <v>111.5</v>
      </c>
      <c r="Q586" s="49">
        <v>112</v>
      </c>
      <c r="R586" s="49">
        <v>110.75</v>
      </c>
      <c r="S586" s="49">
        <v>111</v>
      </c>
      <c r="T586" s="49">
        <v>488800</v>
      </c>
      <c r="U586" s="49">
        <v>6.05</v>
      </c>
    </row>
    <row r="587" spans="15:21" x14ac:dyDescent="0.2">
      <c r="O587" s="50">
        <v>31880</v>
      </c>
      <c r="P587" s="49">
        <v>110.75</v>
      </c>
      <c r="Q587" s="49">
        <v>112.25</v>
      </c>
      <c r="R587" s="49">
        <v>110.12</v>
      </c>
      <c r="S587" s="49">
        <v>110.12</v>
      </c>
      <c r="T587" s="49">
        <v>521600</v>
      </c>
      <c r="U587" s="49">
        <v>6</v>
      </c>
    </row>
    <row r="588" spans="15:21" x14ac:dyDescent="0.2">
      <c r="O588" s="50">
        <v>31881</v>
      </c>
      <c r="P588" s="49">
        <v>109.5</v>
      </c>
      <c r="Q588" s="49">
        <v>109.5</v>
      </c>
      <c r="R588" s="49">
        <v>105</v>
      </c>
      <c r="S588" s="49">
        <v>105.75</v>
      </c>
      <c r="T588" s="49">
        <v>1876800</v>
      </c>
      <c r="U588" s="49">
        <v>5.76</v>
      </c>
    </row>
    <row r="589" spans="15:21" x14ac:dyDescent="0.2">
      <c r="O589" s="50">
        <v>31882</v>
      </c>
      <c r="P589" s="49">
        <v>106.25</v>
      </c>
      <c r="Q589" s="49">
        <v>109.5</v>
      </c>
      <c r="R589" s="49">
        <v>106.25</v>
      </c>
      <c r="S589" s="49">
        <v>109.25</v>
      </c>
      <c r="T589" s="49">
        <v>1380800</v>
      </c>
      <c r="U589" s="49">
        <v>5.95</v>
      </c>
    </row>
    <row r="590" spans="15:21" x14ac:dyDescent="0.2">
      <c r="O590" s="50">
        <v>31883</v>
      </c>
      <c r="P590" s="49">
        <v>109.5</v>
      </c>
      <c r="Q590" s="49">
        <v>111.5</v>
      </c>
      <c r="R590" s="49">
        <v>109.5</v>
      </c>
      <c r="S590" s="49">
        <v>109.75</v>
      </c>
      <c r="T590" s="49">
        <v>1164000</v>
      </c>
      <c r="U590" s="49">
        <v>5.98</v>
      </c>
    </row>
    <row r="591" spans="15:21" x14ac:dyDescent="0.2">
      <c r="O591" s="50">
        <v>31887</v>
      </c>
      <c r="P591" s="49">
        <v>110</v>
      </c>
      <c r="Q591" s="49">
        <v>110.12</v>
      </c>
      <c r="R591" s="49">
        <v>109.62</v>
      </c>
      <c r="S591" s="49">
        <v>109.75</v>
      </c>
      <c r="T591" s="49">
        <v>356800</v>
      </c>
      <c r="U591" s="49">
        <v>5.98</v>
      </c>
    </row>
    <row r="592" spans="15:21" x14ac:dyDescent="0.2">
      <c r="O592" s="50">
        <v>31888</v>
      </c>
      <c r="P592" s="49">
        <v>109.88</v>
      </c>
      <c r="Q592" s="49">
        <v>109.88</v>
      </c>
      <c r="R592" s="49">
        <v>109.12</v>
      </c>
      <c r="S592" s="49">
        <v>109.75</v>
      </c>
      <c r="T592" s="49">
        <v>580000</v>
      </c>
      <c r="U592" s="49">
        <v>5.98</v>
      </c>
    </row>
    <row r="593" spans="15:21" x14ac:dyDescent="0.2">
      <c r="O593" s="50">
        <v>31889</v>
      </c>
      <c r="P593" s="49">
        <v>110.12</v>
      </c>
      <c r="Q593" s="49">
        <v>110.75</v>
      </c>
      <c r="R593" s="49">
        <v>109.62</v>
      </c>
      <c r="S593" s="49">
        <v>110</v>
      </c>
      <c r="T593" s="49">
        <v>1372000</v>
      </c>
      <c r="U593" s="49">
        <v>5.99</v>
      </c>
    </row>
    <row r="594" spans="15:21" x14ac:dyDescent="0.2">
      <c r="O594" s="50">
        <v>31890</v>
      </c>
      <c r="P594" s="49">
        <v>109.75</v>
      </c>
      <c r="Q594" s="49">
        <v>109.88</v>
      </c>
      <c r="R594" s="49">
        <v>108.88</v>
      </c>
      <c r="S594" s="49">
        <v>109</v>
      </c>
      <c r="T594" s="49">
        <v>622400</v>
      </c>
      <c r="U594" s="49">
        <v>5.94</v>
      </c>
    </row>
    <row r="595" spans="15:21" x14ac:dyDescent="0.2">
      <c r="O595" s="50">
        <v>31891</v>
      </c>
      <c r="P595" s="49">
        <v>108.5</v>
      </c>
      <c r="Q595" s="49">
        <v>108.75</v>
      </c>
      <c r="R595" s="49">
        <v>106.12</v>
      </c>
      <c r="S595" s="49">
        <v>106.5</v>
      </c>
      <c r="T595" s="49">
        <v>1335200</v>
      </c>
      <c r="U595" s="49">
        <v>5.8</v>
      </c>
    </row>
    <row r="596" spans="15:21" x14ac:dyDescent="0.2">
      <c r="O596" s="50">
        <v>31894</v>
      </c>
      <c r="P596" s="49">
        <v>106.38</v>
      </c>
      <c r="Q596" s="49">
        <v>107.88</v>
      </c>
      <c r="R596" s="49">
        <v>105</v>
      </c>
      <c r="S596" s="49">
        <v>106.88</v>
      </c>
      <c r="T596" s="49">
        <v>1837600</v>
      </c>
      <c r="U596" s="49">
        <v>5.82</v>
      </c>
    </row>
    <row r="597" spans="15:21" x14ac:dyDescent="0.2">
      <c r="O597" s="50">
        <v>31895</v>
      </c>
      <c r="P597" s="49">
        <v>106.75</v>
      </c>
      <c r="Q597" s="49">
        <v>109.5</v>
      </c>
      <c r="R597" s="49">
        <v>106.75</v>
      </c>
      <c r="S597" s="49">
        <v>108.5</v>
      </c>
      <c r="T597" s="49">
        <v>1326400</v>
      </c>
      <c r="U597" s="49">
        <v>5.91</v>
      </c>
    </row>
    <row r="598" spans="15:21" x14ac:dyDescent="0.2">
      <c r="O598" s="50">
        <v>31896</v>
      </c>
      <c r="P598" s="49">
        <v>108.75</v>
      </c>
      <c r="Q598" s="49">
        <v>110.25</v>
      </c>
      <c r="R598" s="49">
        <v>108.25</v>
      </c>
      <c r="S598" s="49">
        <v>109.5</v>
      </c>
      <c r="T598" s="49">
        <v>1452000</v>
      </c>
      <c r="U598" s="49">
        <v>5.97</v>
      </c>
    </row>
    <row r="599" spans="15:21" x14ac:dyDescent="0.2">
      <c r="O599" s="50">
        <v>31897</v>
      </c>
      <c r="P599" s="49">
        <v>109.75</v>
      </c>
      <c r="Q599" s="49">
        <v>113</v>
      </c>
      <c r="R599" s="49">
        <v>109.75</v>
      </c>
      <c r="S599" s="49">
        <v>111.25</v>
      </c>
      <c r="T599" s="49">
        <v>1161600</v>
      </c>
      <c r="U599" s="49">
        <v>6.06</v>
      </c>
    </row>
    <row r="600" spans="15:21" x14ac:dyDescent="0.2">
      <c r="O600" s="50">
        <v>31898</v>
      </c>
      <c r="P600" s="49">
        <v>111.25</v>
      </c>
      <c r="Q600" s="49">
        <v>112</v>
      </c>
      <c r="R600" s="49">
        <v>111</v>
      </c>
      <c r="S600" s="49">
        <v>111.75</v>
      </c>
      <c r="T600" s="49">
        <v>435200</v>
      </c>
      <c r="U600" s="49">
        <v>6.09</v>
      </c>
    </row>
    <row r="601" spans="15:21" x14ac:dyDescent="0.2">
      <c r="O601" s="50">
        <v>31901</v>
      </c>
      <c r="P601" s="49">
        <v>111.5</v>
      </c>
      <c r="Q601" s="49">
        <v>111.5</v>
      </c>
      <c r="R601" s="49">
        <v>110.12</v>
      </c>
      <c r="S601" s="49">
        <v>110.5</v>
      </c>
      <c r="T601" s="49">
        <v>593600</v>
      </c>
      <c r="U601" s="49">
        <v>6.02</v>
      </c>
    </row>
    <row r="602" spans="15:21" x14ac:dyDescent="0.2">
      <c r="O602" s="50">
        <v>31902</v>
      </c>
      <c r="P602" s="49">
        <v>110.75</v>
      </c>
      <c r="Q602" s="49">
        <v>113</v>
      </c>
      <c r="R602" s="49">
        <v>110.75</v>
      </c>
      <c r="S602" s="49">
        <v>112.25</v>
      </c>
      <c r="T602" s="49">
        <v>634400</v>
      </c>
      <c r="U602" s="49">
        <v>6.12</v>
      </c>
    </row>
    <row r="603" spans="15:21" x14ac:dyDescent="0.2">
      <c r="O603" s="50">
        <v>31903</v>
      </c>
      <c r="P603" s="49">
        <v>112</v>
      </c>
      <c r="Q603" s="49">
        <v>112.25</v>
      </c>
      <c r="R603" s="49">
        <v>110</v>
      </c>
      <c r="S603" s="49">
        <v>110</v>
      </c>
      <c r="T603" s="49">
        <v>1329600</v>
      </c>
      <c r="U603" s="49">
        <v>5.99</v>
      </c>
    </row>
    <row r="604" spans="15:21" x14ac:dyDescent="0.2">
      <c r="O604" s="50">
        <v>31904</v>
      </c>
      <c r="P604" s="49">
        <v>110</v>
      </c>
      <c r="Q604" s="49">
        <v>111</v>
      </c>
      <c r="R604" s="49">
        <v>109.5</v>
      </c>
      <c r="S604" s="49">
        <v>109.88</v>
      </c>
      <c r="T604" s="49">
        <v>832000</v>
      </c>
      <c r="U604" s="49">
        <v>5.99</v>
      </c>
    </row>
    <row r="605" spans="15:21" x14ac:dyDescent="0.2">
      <c r="O605" s="50">
        <v>31905</v>
      </c>
      <c r="P605" s="49">
        <v>109</v>
      </c>
      <c r="Q605" s="49">
        <v>109.62</v>
      </c>
      <c r="R605" s="49">
        <v>107.62</v>
      </c>
      <c r="S605" s="49">
        <v>107.62</v>
      </c>
      <c r="T605" s="49">
        <v>605600</v>
      </c>
      <c r="U605" s="49">
        <v>5.86</v>
      </c>
    </row>
    <row r="606" spans="15:21" x14ac:dyDescent="0.2">
      <c r="O606" s="50">
        <v>31908</v>
      </c>
      <c r="P606" s="49">
        <v>107.38</v>
      </c>
      <c r="Q606" s="49">
        <v>110.62</v>
      </c>
      <c r="R606" s="49">
        <v>107.38</v>
      </c>
      <c r="S606" s="49">
        <v>108.5</v>
      </c>
      <c r="T606" s="49">
        <v>1603200</v>
      </c>
      <c r="U606" s="49">
        <v>5.91</v>
      </c>
    </row>
    <row r="607" spans="15:21" x14ac:dyDescent="0.2">
      <c r="O607" s="50">
        <v>31909</v>
      </c>
      <c r="P607" s="49">
        <v>108.25</v>
      </c>
      <c r="Q607" s="49">
        <v>108.5</v>
      </c>
      <c r="R607" s="49">
        <v>106.12</v>
      </c>
      <c r="S607" s="49">
        <v>106.75</v>
      </c>
      <c r="T607" s="49">
        <v>5535200</v>
      </c>
      <c r="U607" s="49">
        <v>5.82</v>
      </c>
    </row>
    <row r="608" spans="15:21" x14ac:dyDescent="0.2">
      <c r="O608" s="50">
        <v>31910</v>
      </c>
      <c r="P608" s="49">
        <v>106.62</v>
      </c>
      <c r="Q608" s="49">
        <v>108.12</v>
      </c>
      <c r="R608" s="49">
        <v>106.62</v>
      </c>
      <c r="S608" s="49">
        <v>107.75</v>
      </c>
      <c r="T608" s="49">
        <v>713600</v>
      </c>
      <c r="U608" s="49">
        <v>5.87</v>
      </c>
    </row>
    <row r="609" spans="15:21" x14ac:dyDescent="0.2">
      <c r="O609" s="50">
        <v>31911</v>
      </c>
      <c r="P609" s="49">
        <v>108</v>
      </c>
      <c r="Q609" s="49">
        <v>108.5</v>
      </c>
      <c r="R609" s="49">
        <v>107.75</v>
      </c>
      <c r="S609" s="49">
        <v>108</v>
      </c>
      <c r="T609" s="49">
        <v>418400</v>
      </c>
      <c r="U609" s="49">
        <v>5.88</v>
      </c>
    </row>
    <row r="610" spans="15:21" x14ac:dyDescent="0.2">
      <c r="O610" s="50">
        <v>31912</v>
      </c>
      <c r="P610" s="49">
        <v>108</v>
      </c>
      <c r="Q610" s="49">
        <v>108</v>
      </c>
      <c r="R610" s="49">
        <v>107</v>
      </c>
      <c r="S610" s="49">
        <v>107.25</v>
      </c>
      <c r="T610" s="49">
        <v>755200</v>
      </c>
      <c r="U610" s="49">
        <v>5.84</v>
      </c>
    </row>
    <row r="611" spans="15:21" x14ac:dyDescent="0.2">
      <c r="O611" s="50">
        <v>31915</v>
      </c>
      <c r="P611" s="49">
        <v>107</v>
      </c>
      <c r="Q611" s="49">
        <v>107</v>
      </c>
      <c r="R611" s="49">
        <v>106.12</v>
      </c>
      <c r="S611" s="49">
        <v>107</v>
      </c>
      <c r="T611" s="49">
        <v>3314400</v>
      </c>
      <c r="U611" s="49">
        <v>5.83</v>
      </c>
    </row>
    <row r="612" spans="15:21" x14ac:dyDescent="0.2">
      <c r="O612" s="50">
        <v>31916</v>
      </c>
      <c r="P612" s="49">
        <v>107</v>
      </c>
      <c r="Q612" s="49">
        <v>107</v>
      </c>
      <c r="R612" s="49">
        <v>105.25</v>
      </c>
      <c r="S612" s="49">
        <v>105.25</v>
      </c>
      <c r="T612" s="49">
        <v>1008800</v>
      </c>
      <c r="U612" s="49">
        <v>5.73</v>
      </c>
    </row>
    <row r="613" spans="15:21" x14ac:dyDescent="0.2">
      <c r="O613" s="50">
        <v>31917</v>
      </c>
      <c r="P613" s="49">
        <v>104.75</v>
      </c>
      <c r="Q613" s="49">
        <v>104.75</v>
      </c>
      <c r="R613" s="49">
        <v>103</v>
      </c>
      <c r="S613" s="49">
        <v>103.75</v>
      </c>
      <c r="T613" s="49">
        <v>1012000</v>
      </c>
      <c r="U613" s="49">
        <v>5.65</v>
      </c>
    </row>
    <row r="614" spans="15:21" x14ac:dyDescent="0.2">
      <c r="O614" s="50">
        <v>31918</v>
      </c>
      <c r="P614" s="49">
        <v>103.62</v>
      </c>
      <c r="Q614" s="49">
        <v>105.75</v>
      </c>
      <c r="R614" s="49">
        <v>103.62</v>
      </c>
      <c r="S614" s="49">
        <v>105.25</v>
      </c>
      <c r="T614" s="49">
        <v>920800</v>
      </c>
      <c r="U614" s="49">
        <v>5.73</v>
      </c>
    </row>
    <row r="615" spans="15:21" x14ac:dyDescent="0.2">
      <c r="O615" s="50">
        <v>31919</v>
      </c>
      <c r="P615" s="49">
        <v>105.75</v>
      </c>
      <c r="Q615" s="49">
        <v>108</v>
      </c>
      <c r="R615" s="49">
        <v>105.75</v>
      </c>
      <c r="S615" s="49">
        <v>107.75</v>
      </c>
      <c r="T615" s="49">
        <v>973600</v>
      </c>
      <c r="U615" s="49">
        <v>5.87</v>
      </c>
    </row>
    <row r="616" spans="15:21" x14ac:dyDescent="0.2">
      <c r="O616" s="50">
        <v>31923</v>
      </c>
      <c r="P616" s="49">
        <v>55.38</v>
      </c>
      <c r="Q616" s="49">
        <v>55.5</v>
      </c>
      <c r="R616" s="49">
        <v>54</v>
      </c>
      <c r="S616" s="49">
        <v>55.38</v>
      </c>
      <c r="T616" s="49">
        <v>694400</v>
      </c>
      <c r="U616" s="49">
        <v>6.03</v>
      </c>
    </row>
    <row r="617" spans="15:21" x14ac:dyDescent="0.2">
      <c r="O617" s="50">
        <v>31924</v>
      </c>
      <c r="P617" s="49">
        <v>56</v>
      </c>
      <c r="Q617" s="49">
        <v>56.38</v>
      </c>
      <c r="R617" s="49">
        <v>55.12</v>
      </c>
      <c r="S617" s="49">
        <v>55.5</v>
      </c>
      <c r="T617" s="49">
        <v>572800</v>
      </c>
      <c r="U617" s="49">
        <v>6.05</v>
      </c>
    </row>
    <row r="618" spans="15:21" x14ac:dyDescent="0.2">
      <c r="O618" s="50">
        <v>31925</v>
      </c>
      <c r="P618" s="49">
        <v>55.62</v>
      </c>
      <c r="Q618" s="49">
        <v>55.62</v>
      </c>
      <c r="R618" s="49">
        <v>54.5</v>
      </c>
      <c r="S618" s="49">
        <v>55</v>
      </c>
      <c r="T618" s="49">
        <v>781600</v>
      </c>
      <c r="U618" s="49">
        <v>5.99</v>
      </c>
    </row>
    <row r="619" spans="15:21" x14ac:dyDescent="0.2">
      <c r="O619" s="50">
        <v>31926</v>
      </c>
      <c r="P619" s="49">
        <v>55</v>
      </c>
      <c r="Q619" s="49">
        <v>55.38</v>
      </c>
      <c r="R619" s="49">
        <v>54.38</v>
      </c>
      <c r="S619" s="49">
        <v>54.62</v>
      </c>
      <c r="T619" s="49">
        <v>801600</v>
      </c>
      <c r="U619" s="49">
        <v>5.95</v>
      </c>
    </row>
    <row r="620" spans="15:21" x14ac:dyDescent="0.2">
      <c r="O620" s="50">
        <v>31929</v>
      </c>
      <c r="P620" s="49">
        <v>54</v>
      </c>
      <c r="Q620" s="49">
        <v>54.88</v>
      </c>
      <c r="R620" s="49">
        <v>54</v>
      </c>
      <c r="S620" s="49">
        <v>54</v>
      </c>
      <c r="T620" s="49">
        <v>637600</v>
      </c>
      <c r="U620" s="49">
        <v>5.92</v>
      </c>
    </row>
    <row r="621" spans="15:21" x14ac:dyDescent="0.2">
      <c r="O621" s="50">
        <v>31930</v>
      </c>
      <c r="P621" s="49">
        <v>53.75</v>
      </c>
      <c r="Q621" s="49">
        <v>55</v>
      </c>
      <c r="R621" s="49">
        <v>53.25</v>
      </c>
      <c r="S621" s="49">
        <v>54.5</v>
      </c>
      <c r="T621" s="49">
        <v>926400</v>
      </c>
      <c r="U621" s="49">
        <v>5.98</v>
      </c>
    </row>
    <row r="622" spans="15:21" x14ac:dyDescent="0.2">
      <c r="O622" s="50">
        <v>31931</v>
      </c>
      <c r="P622" s="49">
        <v>54.88</v>
      </c>
      <c r="Q622" s="49">
        <v>55.88</v>
      </c>
      <c r="R622" s="49">
        <v>54.62</v>
      </c>
      <c r="S622" s="49">
        <v>55.38</v>
      </c>
      <c r="T622" s="49">
        <v>493200</v>
      </c>
      <c r="U622" s="49">
        <v>6.07</v>
      </c>
    </row>
    <row r="623" spans="15:21" x14ac:dyDescent="0.2">
      <c r="O623" s="50">
        <v>31932</v>
      </c>
      <c r="P623" s="49">
        <v>55.5</v>
      </c>
      <c r="Q623" s="49">
        <v>55.5</v>
      </c>
      <c r="R623" s="49">
        <v>54.62</v>
      </c>
      <c r="S623" s="49">
        <v>55.25</v>
      </c>
      <c r="T623" s="49">
        <v>263200</v>
      </c>
      <c r="U623" s="49">
        <v>6.06</v>
      </c>
    </row>
    <row r="624" spans="15:21" x14ac:dyDescent="0.2">
      <c r="O624" s="50">
        <v>31933</v>
      </c>
      <c r="P624" s="49">
        <v>55.38</v>
      </c>
      <c r="Q624" s="49">
        <v>55.38</v>
      </c>
      <c r="R624" s="49">
        <v>54</v>
      </c>
      <c r="S624" s="49">
        <v>54.38</v>
      </c>
      <c r="T624" s="49">
        <v>229200</v>
      </c>
      <c r="U624" s="49">
        <v>5.96</v>
      </c>
    </row>
    <row r="625" spans="15:21" x14ac:dyDescent="0.2">
      <c r="O625" s="50">
        <v>31936</v>
      </c>
      <c r="P625" s="49">
        <v>54.25</v>
      </c>
      <c r="Q625" s="49">
        <v>55.5</v>
      </c>
      <c r="R625" s="49">
        <v>54</v>
      </c>
      <c r="S625" s="49">
        <v>54.88</v>
      </c>
      <c r="T625" s="49">
        <v>257600</v>
      </c>
      <c r="U625" s="49">
        <v>6.02</v>
      </c>
    </row>
    <row r="626" spans="15:21" x14ac:dyDescent="0.2">
      <c r="O626" s="50">
        <v>31937</v>
      </c>
      <c r="P626" s="49">
        <v>54.62</v>
      </c>
      <c r="Q626" s="49">
        <v>55.25</v>
      </c>
      <c r="R626" s="49">
        <v>54.62</v>
      </c>
      <c r="S626" s="49">
        <v>55.25</v>
      </c>
      <c r="T626" s="49">
        <v>338400</v>
      </c>
      <c r="U626" s="49">
        <v>6.06</v>
      </c>
    </row>
    <row r="627" spans="15:21" x14ac:dyDescent="0.2">
      <c r="O627" s="50">
        <v>31938</v>
      </c>
      <c r="P627" s="49">
        <v>55.25</v>
      </c>
      <c r="Q627" s="49">
        <v>56.38</v>
      </c>
      <c r="R627" s="49">
        <v>55</v>
      </c>
      <c r="S627" s="49">
        <v>55.75</v>
      </c>
      <c r="T627" s="49">
        <v>586000</v>
      </c>
      <c r="U627" s="49">
        <v>6.12</v>
      </c>
    </row>
    <row r="628" spans="15:21" x14ac:dyDescent="0.2">
      <c r="O628" s="50">
        <v>31939</v>
      </c>
      <c r="P628" s="49">
        <v>55.5</v>
      </c>
      <c r="Q628" s="49">
        <v>55.88</v>
      </c>
      <c r="R628" s="49">
        <v>55</v>
      </c>
      <c r="S628" s="49">
        <v>55.38</v>
      </c>
      <c r="T628" s="49">
        <v>409600</v>
      </c>
      <c r="U628" s="49">
        <v>6.07</v>
      </c>
    </row>
    <row r="629" spans="15:21" x14ac:dyDescent="0.2">
      <c r="O629" s="50">
        <v>31940</v>
      </c>
      <c r="P629" s="49">
        <v>55.75</v>
      </c>
      <c r="Q629" s="49">
        <v>56.25</v>
      </c>
      <c r="R629" s="49">
        <v>55.38</v>
      </c>
      <c r="S629" s="49">
        <v>55.5</v>
      </c>
      <c r="T629" s="49">
        <v>297600</v>
      </c>
      <c r="U629" s="49">
        <v>6.09</v>
      </c>
    </row>
    <row r="630" spans="15:21" x14ac:dyDescent="0.2">
      <c r="O630" s="50">
        <v>31943</v>
      </c>
      <c r="P630" s="49">
        <v>55.75</v>
      </c>
      <c r="Q630" s="49">
        <v>56</v>
      </c>
      <c r="R630" s="49">
        <v>55.12</v>
      </c>
      <c r="S630" s="49">
        <v>55.88</v>
      </c>
      <c r="T630" s="49">
        <v>242400</v>
      </c>
      <c r="U630" s="49">
        <v>6.13</v>
      </c>
    </row>
    <row r="631" spans="15:21" x14ac:dyDescent="0.2">
      <c r="O631" s="50">
        <v>31944</v>
      </c>
      <c r="P631" s="49">
        <v>55.62</v>
      </c>
      <c r="Q631" s="49">
        <v>56.25</v>
      </c>
      <c r="R631" s="49">
        <v>55.25</v>
      </c>
      <c r="S631" s="49">
        <v>55.88</v>
      </c>
      <c r="T631" s="49">
        <v>560800</v>
      </c>
      <c r="U631" s="49">
        <v>6.13</v>
      </c>
    </row>
    <row r="632" spans="15:21" x14ac:dyDescent="0.2">
      <c r="O632" s="50">
        <v>31945</v>
      </c>
      <c r="P632" s="49">
        <v>55.88</v>
      </c>
      <c r="Q632" s="49">
        <v>56.88</v>
      </c>
      <c r="R632" s="49">
        <v>55.38</v>
      </c>
      <c r="S632" s="49">
        <v>56.88</v>
      </c>
      <c r="T632" s="49">
        <v>469200</v>
      </c>
      <c r="U632" s="49">
        <v>6.24</v>
      </c>
    </row>
    <row r="633" spans="15:21" x14ac:dyDescent="0.2">
      <c r="O633" s="50">
        <v>31946</v>
      </c>
      <c r="P633" s="49">
        <v>56.62</v>
      </c>
      <c r="Q633" s="49">
        <v>58.75</v>
      </c>
      <c r="R633" s="49">
        <v>56.5</v>
      </c>
      <c r="S633" s="49">
        <v>58.62</v>
      </c>
      <c r="T633" s="49">
        <v>970800</v>
      </c>
      <c r="U633" s="49">
        <v>6.43</v>
      </c>
    </row>
    <row r="634" spans="15:21" x14ac:dyDescent="0.2">
      <c r="O634" s="50">
        <v>31947</v>
      </c>
      <c r="P634" s="49">
        <v>58.62</v>
      </c>
      <c r="Q634" s="49">
        <v>58.62</v>
      </c>
      <c r="R634" s="49">
        <v>57.38</v>
      </c>
      <c r="S634" s="49">
        <v>57.38</v>
      </c>
      <c r="T634" s="49">
        <v>938000</v>
      </c>
      <c r="U634" s="49">
        <v>6.29</v>
      </c>
    </row>
    <row r="635" spans="15:21" x14ac:dyDescent="0.2">
      <c r="O635" s="50">
        <v>31950</v>
      </c>
      <c r="P635" s="49">
        <v>57.88</v>
      </c>
      <c r="Q635" s="49">
        <v>58</v>
      </c>
      <c r="R635" s="49">
        <v>57</v>
      </c>
      <c r="S635" s="49">
        <v>57.75</v>
      </c>
      <c r="T635" s="49">
        <v>503200</v>
      </c>
      <c r="U635" s="49">
        <v>6.33</v>
      </c>
    </row>
    <row r="636" spans="15:21" x14ac:dyDescent="0.2">
      <c r="O636" s="50">
        <v>31951</v>
      </c>
      <c r="P636" s="49">
        <v>58.5</v>
      </c>
      <c r="Q636" s="49">
        <v>58.5</v>
      </c>
      <c r="R636" s="49">
        <v>57.12</v>
      </c>
      <c r="S636" s="49">
        <v>57.75</v>
      </c>
      <c r="T636" s="49">
        <v>652000</v>
      </c>
      <c r="U636" s="49">
        <v>6.33</v>
      </c>
    </row>
    <row r="637" spans="15:21" x14ac:dyDescent="0.2">
      <c r="O637" s="50">
        <v>31952</v>
      </c>
      <c r="P637" s="49">
        <v>57.5</v>
      </c>
      <c r="Q637" s="49">
        <v>57.75</v>
      </c>
      <c r="R637" s="49">
        <v>56.38</v>
      </c>
      <c r="S637" s="49">
        <v>56.5</v>
      </c>
      <c r="T637" s="49">
        <v>356000</v>
      </c>
      <c r="U637" s="49">
        <v>6.2</v>
      </c>
    </row>
    <row r="638" spans="15:21" x14ac:dyDescent="0.2">
      <c r="O638" s="50">
        <v>31953</v>
      </c>
      <c r="P638" s="49">
        <v>56.75</v>
      </c>
      <c r="Q638" s="49">
        <v>57.12</v>
      </c>
      <c r="R638" s="49">
        <v>56.38</v>
      </c>
      <c r="S638" s="49">
        <v>57</v>
      </c>
      <c r="T638" s="49">
        <v>318000</v>
      </c>
      <c r="U638" s="49">
        <v>6.25</v>
      </c>
    </row>
    <row r="639" spans="15:21" x14ac:dyDescent="0.2">
      <c r="O639" s="50">
        <v>31954</v>
      </c>
      <c r="P639" s="49">
        <v>55.75</v>
      </c>
      <c r="Q639" s="49">
        <v>56.62</v>
      </c>
      <c r="R639" s="49">
        <v>55.12</v>
      </c>
      <c r="S639" s="49">
        <v>55.75</v>
      </c>
      <c r="T639" s="49">
        <v>469200</v>
      </c>
      <c r="U639" s="49">
        <v>6.12</v>
      </c>
    </row>
    <row r="640" spans="15:21" x14ac:dyDescent="0.2">
      <c r="O640" s="50">
        <v>31957</v>
      </c>
      <c r="P640" s="49">
        <v>55.5</v>
      </c>
      <c r="Q640" s="49">
        <v>56</v>
      </c>
      <c r="R640" s="49">
        <v>55.12</v>
      </c>
      <c r="S640" s="49">
        <v>55.75</v>
      </c>
      <c r="T640" s="49">
        <v>420000</v>
      </c>
      <c r="U640" s="49">
        <v>6.12</v>
      </c>
    </row>
    <row r="641" spans="15:21" x14ac:dyDescent="0.2">
      <c r="O641" s="50">
        <v>31958</v>
      </c>
      <c r="P641" s="49">
        <v>55.5</v>
      </c>
      <c r="Q641" s="49">
        <v>56</v>
      </c>
      <c r="R641" s="49">
        <v>54.88</v>
      </c>
      <c r="S641" s="49">
        <v>54.88</v>
      </c>
      <c r="T641" s="49">
        <v>644800</v>
      </c>
      <c r="U641" s="49">
        <v>6.02</v>
      </c>
    </row>
    <row r="642" spans="15:21" x14ac:dyDescent="0.2">
      <c r="O642" s="50">
        <v>31959</v>
      </c>
      <c r="P642" s="49">
        <v>54.62</v>
      </c>
      <c r="Q642" s="49">
        <v>55.25</v>
      </c>
      <c r="R642" s="49">
        <v>54.62</v>
      </c>
      <c r="S642" s="49">
        <v>54.88</v>
      </c>
      <c r="T642" s="49">
        <v>642800</v>
      </c>
      <c r="U642" s="49">
        <v>6.02</v>
      </c>
    </row>
    <row r="643" spans="15:21" x14ac:dyDescent="0.2">
      <c r="O643" s="50">
        <v>31960</v>
      </c>
      <c r="P643" s="49">
        <v>55.12</v>
      </c>
      <c r="Q643" s="49">
        <v>56</v>
      </c>
      <c r="R643" s="49">
        <v>54.88</v>
      </c>
      <c r="S643" s="49">
        <v>55</v>
      </c>
      <c r="T643" s="49">
        <v>405200</v>
      </c>
      <c r="U643" s="49">
        <v>6.03</v>
      </c>
    </row>
    <row r="644" spans="15:21" x14ac:dyDescent="0.2">
      <c r="O644" s="50">
        <v>31964</v>
      </c>
      <c r="P644" s="49">
        <v>55</v>
      </c>
      <c r="Q644" s="49">
        <v>55.5</v>
      </c>
      <c r="R644" s="49">
        <v>54.62</v>
      </c>
      <c r="S644" s="49">
        <v>55.38</v>
      </c>
      <c r="T644" s="49">
        <v>470400</v>
      </c>
      <c r="U644" s="49">
        <v>6.07</v>
      </c>
    </row>
    <row r="645" spans="15:21" x14ac:dyDescent="0.2">
      <c r="O645" s="50">
        <v>31965</v>
      </c>
      <c r="P645" s="49">
        <v>55.12</v>
      </c>
      <c r="Q645" s="49">
        <v>57.5</v>
      </c>
      <c r="R645" s="49">
        <v>55.12</v>
      </c>
      <c r="S645" s="49">
        <v>57.25</v>
      </c>
      <c r="T645" s="49">
        <v>654000</v>
      </c>
      <c r="U645" s="49">
        <v>6.28</v>
      </c>
    </row>
    <row r="646" spans="15:21" x14ac:dyDescent="0.2">
      <c r="O646" s="50">
        <v>31966</v>
      </c>
      <c r="P646" s="49">
        <v>57.25</v>
      </c>
      <c r="Q646" s="49">
        <v>58</v>
      </c>
      <c r="R646" s="49">
        <v>57.12</v>
      </c>
      <c r="S646" s="49">
        <v>57.62</v>
      </c>
      <c r="T646" s="49">
        <v>417200</v>
      </c>
      <c r="U646" s="49">
        <v>6.32</v>
      </c>
    </row>
    <row r="647" spans="15:21" x14ac:dyDescent="0.2">
      <c r="O647" s="50">
        <v>31967</v>
      </c>
      <c r="P647" s="49">
        <v>57.75</v>
      </c>
      <c r="Q647" s="49">
        <v>57.88</v>
      </c>
      <c r="R647" s="49">
        <v>57.25</v>
      </c>
      <c r="S647" s="49">
        <v>57.5</v>
      </c>
      <c r="T647" s="49">
        <v>683200</v>
      </c>
      <c r="U647" s="49">
        <v>6.31</v>
      </c>
    </row>
    <row r="648" spans="15:21" x14ac:dyDescent="0.2">
      <c r="O648" s="50">
        <v>31968</v>
      </c>
      <c r="P648" s="49">
        <v>57.62</v>
      </c>
      <c r="Q648" s="49">
        <v>57.62</v>
      </c>
      <c r="R648" s="49">
        <v>56.38</v>
      </c>
      <c r="S648" s="49">
        <v>56.62</v>
      </c>
      <c r="T648" s="49">
        <v>750000</v>
      </c>
      <c r="U648" s="49">
        <v>6.21</v>
      </c>
    </row>
    <row r="649" spans="15:21" x14ac:dyDescent="0.2">
      <c r="O649" s="50">
        <v>31971</v>
      </c>
      <c r="P649" s="49">
        <v>56.5</v>
      </c>
      <c r="Q649" s="49">
        <v>56.5</v>
      </c>
      <c r="R649" s="49">
        <v>54.88</v>
      </c>
      <c r="S649" s="49">
        <v>55.12</v>
      </c>
      <c r="T649" s="49">
        <v>1394800</v>
      </c>
      <c r="U649" s="49">
        <v>6.05</v>
      </c>
    </row>
    <row r="650" spans="15:21" x14ac:dyDescent="0.2">
      <c r="O650" s="50">
        <v>31972</v>
      </c>
      <c r="P650" s="49">
        <v>55</v>
      </c>
      <c r="Q650" s="49">
        <v>55.38</v>
      </c>
      <c r="R650" s="49">
        <v>54</v>
      </c>
      <c r="S650" s="49">
        <v>54.75</v>
      </c>
      <c r="T650" s="49">
        <v>2228000</v>
      </c>
      <c r="U650" s="49">
        <v>6.01</v>
      </c>
    </row>
    <row r="651" spans="15:21" x14ac:dyDescent="0.2">
      <c r="O651" s="50">
        <v>31973</v>
      </c>
      <c r="P651" s="49">
        <v>53.62</v>
      </c>
      <c r="Q651" s="49">
        <v>54.62</v>
      </c>
      <c r="R651" s="49">
        <v>53.25</v>
      </c>
      <c r="S651" s="49">
        <v>54</v>
      </c>
      <c r="T651" s="49">
        <v>1367200</v>
      </c>
      <c r="U651" s="49">
        <v>5.92</v>
      </c>
    </row>
    <row r="652" spans="15:21" x14ac:dyDescent="0.2">
      <c r="O652" s="50">
        <v>31974</v>
      </c>
      <c r="P652" s="49">
        <v>54.25</v>
      </c>
      <c r="Q652" s="49">
        <v>55.5</v>
      </c>
      <c r="R652" s="49">
        <v>53.5</v>
      </c>
      <c r="S652" s="49">
        <v>55.5</v>
      </c>
      <c r="T652" s="49">
        <v>906400</v>
      </c>
      <c r="U652" s="49">
        <v>6.09</v>
      </c>
    </row>
    <row r="653" spans="15:21" x14ac:dyDescent="0.2">
      <c r="O653" s="50">
        <v>31975</v>
      </c>
      <c r="P653" s="49">
        <v>55.5</v>
      </c>
      <c r="Q653" s="49">
        <v>55.5</v>
      </c>
      <c r="R653" s="49">
        <v>54.75</v>
      </c>
      <c r="S653" s="49">
        <v>54.88</v>
      </c>
      <c r="T653" s="49">
        <v>1162800</v>
      </c>
      <c r="U653" s="49">
        <v>6.02</v>
      </c>
    </row>
    <row r="654" spans="15:21" x14ac:dyDescent="0.2">
      <c r="O654" s="50">
        <v>31978</v>
      </c>
      <c r="P654" s="49">
        <v>54.62</v>
      </c>
      <c r="Q654" s="49">
        <v>54.75</v>
      </c>
      <c r="R654" s="49">
        <v>53.62</v>
      </c>
      <c r="S654" s="49">
        <v>54.38</v>
      </c>
      <c r="T654" s="49">
        <v>296400</v>
      </c>
      <c r="U654" s="49">
        <v>5.96</v>
      </c>
    </row>
    <row r="655" spans="15:21" x14ac:dyDescent="0.2">
      <c r="O655" s="50">
        <v>31979</v>
      </c>
      <c r="P655" s="49">
        <v>54</v>
      </c>
      <c r="Q655" s="49">
        <v>54.5</v>
      </c>
      <c r="R655" s="49">
        <v>53.62</v>
      </c>
      <c r="S655" s="49">
        <v>54.38</v>
      </c>
      <c r="T655" s="49">
        <v>733600</v>
      </c>
      <c r="U655" s="49">
        <v>5.96</v>
      </c>
    </row>
    <row r="656" spans="15:21" x14ac:dyDescent="0.2">
      <c r="O656" s="50">
        <v>31980</v>
      </c>
      <c r="P656" s="49">
        <v>54.12</v>
      </c>
      <c r="Q656" s="49">
        <v>54.38</v>
      </c>
      <c r="R656" s="49">
        <v>53</v>
      </c>
      <c r="S656" s="49">
        <v>53.5</v>
      </c>
      <c r="T656" s="49">
        <v>652800</v>
      </c>
      <c r="U656" s="49">
        <v>5.87</v>
      </c>
    </row>
    <row r="657" spans="15:21" x14ac:dyDescent="0.2">
      <c r="O657" s="50">
        <v>31981</v>
      </c>
      <c r="P657" s="49">
        <v>53.5</v>
      </c>
      <c r="Q657" s="49">
        <v>53.75</v>
      </c>
      <c r="R657" s="49">
        <v>53.25</v>
      </c>
      <c r="S657" s="49">
        <v>53.62</v>
      </c>
      <c r="T657" s="49">
        <v>830400</v>
      </c>
      <c r="U657" s="49">
        <v>5.88</v>
      </c>
    </row>
    <row r="658" spans="15:21" x14ac:dyDescent="0.2">
      <c r="O658" s="50">
        <v>31982</v>
      </c>
      <c r="P658" s="49">
        <v>53.62</v>
      </c>
      <c r="Q658" s="49">
        <v>53.62</v>
      </c>
      <c r="R658" s="49">
        <v>52.75</v>
      </c>
      <c r="S658" s="49">
        <v>52.75</v>
      </c>
      <c r="T658" s="49">
        <v>598800</v>
      </c>
      <c r="U658" s="49">
        <v>5.79</v>
      </c>
    </row>
    <row r="659" spans="15:21" x14ac:dyDescent="0.2">
      <c r="O659" s="50">
        <v>31985</v>
      </c>
      <c r="P659" s="49">
        <v>52.88</v>
      </c>
      <c r="Q659" s="49">
        <v>54.38</v>
      </c>
      <c r="R659" s="49">
        <v>52.38</v>
      </c>
      <c r="S659" s="49">
        <v>54.12</v>
      </c>
      <c r="T659" s="49">
        <v>444800</v>
      </c>
      <c r="U659" s="49">
        <v>5.94</v>
      </c>
    </row>
    <row r="660" spans="15:21" x14ac:dyDescent="0.2">
      <c r="O660" s="50">
        <v>31986</v>
      </c>
      <c r="P660" s="49">
        <v>55</v>
      </c>
      <c r="Q660" s="49">
        <v>55.75</v>
      </c>
      <c r="R660" s="49">
        <v>55</v>
      </c>
      <c r="S660" s="49">
        <v>55.25</v>
      </c>
      <c r="T660" s="49">
        <v>1088800</v>
      </c>
      <c r="U660" s="49">
        <v>6.06</v>
      </c>
    </row>
    <row r="661" spans="15:21" x14ac:dyDescent="0.2">
      <c r="O661" s="50">
        <v>31987</v>
      </c>
      <c r="P661" s="49">
        <v>55.25</v>
      </c>
      <c r="Q661" s="49">
        <v>55.5</v>
      </c>
      <c r="R661" s="49">
        <v>55</v>
      </c>
      <c r="S661" s="49">
        <v>55.25</v>
      </c>
      <c r="T661" s="49">
        <v>1131600</v>
      </c>
      <c r="U661" s="49">
        <v>6.06</v>
      </c>
    </row>
    <row r="662" spans="15:21" x14ac:dyDescent="0.2">
      <c r="O662" s="50">
        <v>31988</v>
      </c>
      <c r="P662" s="49">
        <v>55</v>
      </c>
      <c r="Q662" s="49">
        <v>55.5</v>
      </c>
      <c r="R662" s="49">
        <v>54.12</v>
      </c>
      <c r="S662" s="49">
        <v>55.25</v>
      </c>
      <c r="T662" s="49">
        <v>1323200</v>
      </c>
      <c r="U662" s="49">
        <v>6.06</v>
      </c>
    </row>
    <row r="663" spans="15:21" x14ac:dyDescent="0.2">
      <c r="O663" s="50">
        <v>31989</v>
      </c>
      <c r="P663" s="49">
        <v>55</v>
      </c>
      <c r="Q663" s="49">
        <v>55.62</v>
      </c>
      <c r="R663" s="49">
        <v>55</v>
      </c>
      <c r="S663" s="49">
        <v>55.25</v>
      </c>
      <c r="T663" s="49">
        <v>1081600</v>
      </c>
      <c r="U663" s="49">
        <v>6.06</v>
      </c>
    </row>
    <row r="664" spans="15:21" x14ac:dyDescent="0.2">
      <c r="O664" s="50">
        <v>31992</v>
      </c>
      <c r="P664" s="49">
        <v>54.75</v>
      </c>
      <c r="Q664" s="49">
        <v>57</v>
      </c>
      <c r="R664" s="49">
        <v>54.75</v>
      </c>
      <c r="S664" s="49">
        <v>56.12</v>
      </c>
      <c r="T664" s="49">
        <v>586800</v>
      </c>
      <c r="U664" s="49">
        <v>6.16</v>
      </c>
    </row>
    <row r="665" spans="15:21" x14ac:dyDescent="0.2">
      <c r="O665" s="50">
        <v>31993</v>
      </c>
      <c r="P665" s="49">
        <v>56.12</v>
      </c>
      <c r="Q665" s="49">
        <v>56.75</v>
      </c>
      <c r="R665" s="49">
        <v>55.88</v>
      </c>
      <c r="S665" s="49">
        <v>56.25</v>
      </c>
      <c r="T665" s="49">
        <v>963600</v>
      </c>
      <c r="U665" s="49">
        <v>6.17</v>
      </c>
    </row>
    <row r="666" spans="15:21" x14ac:dyDescent="0.2">
      <c r="O666" s="50">
        <v>31994</v>
      </c>
      <c r="P666" s="49">
        <v>56.38</v>
      </c>
      <c r="Q666" s="49">
        <v>56.5</v>
      </c>
      <c r="R666" s="49">
        <v>56</v>
      </c>
      <c r="S666" s="49">
        <v>56.5</v>
      </c>
      <c r="T666" s="49">
        <v>1196000</v>
      </c>
      <c r="U666" s="49">
        <v>6.2</v>
      </c>
    </row>
    <row r="667" spans="15:21" x14ac:dyDescent="0.2">
      <c r="O667" s="50">
        <v>31995</v>
      </c>
      <c r="P667" s="49">
        <v>57</v>
      </c>
      <c r="Q667" s="49">
        <v>58.62</v>
      </c>
      <c r="R667" s="49">
        <v>57</v>
      </c>
      <c r="S667" s="49">
        <v>58.62</v>
      </c>
      <c r="T667" s="49">
        <v>1885200</v>
      </c>
      <c r="U667" s="49">
        <v>6.43</v>
      </c>
    </row>
    <row r="668" spans="15:21" x14ac:dyDescent="0.2">
      <c r="O668" s="50">
        <v>31996</v>
      </c>
      <c r="P668" s="49">
        <v>58.75</v>
      </c>
      <c r="Q668" s="49">
        <v>59.75</v>
      </c>
      <c r="R668" s="49">
        <v>58.75</v>
      </c>
      <c r="S668" s="49">
        <v>59.62</v>
      </c>
      <c r="T668" s="49">
        <v>1574800</v>
      </c>
      <c r="U668" s="49">
        <v>6.54</v>
      </c>
    </row>
    <row r="669" spans="15:21" x14ac:dyDescent="0.2">
      <c r="O669" s="50">
        <v>31999</v>
      </c>
      <c r="P669" s="49">
        <v>59.88</v>
      </c>
      <c r="Q669" s="49">
        <v>60</v>
      </c>
      <c r="R669" s="49">
        <v>59.12</v>
      </c>
      <c r="S669" s="49">
        <v>59.75</v>
      </c>
      <c r="T669" s="49">
        <v>598000</v>
      </c>
      <c r="U669" s="49">
        <v>6.55</v>
      </c>
    </row>
    <row r="670" spans="15:21" x14ac:dyDescent="0.2">
      <c r="O670" s="50">
        <v>32000</v>
      </c>
      <c r="P670" s="49">
        <v>60</v>
      </c>
      <c r="Q670" s="49">
        <v>60.25</v>
      </c>
      <c r="R670" s="49">
        <v>59.75</v>
      </c>
      <c r="S670" s="49">
        <v>60.25</v>
      </c>
      <c r="T670" s="49">
        <v>1117600</v>
      </c>
      <c r="U670" s="49">
        <v>6.61</v>
      </c>
    </row>
    <row r="671" spans="15:21" x14ac:dyDescent="0.2">
      <c r="O671" s="50">
        <v>32001</v>
      </c>
      <c r="P671" s="49">
        <v>60.25</v>
      </c>
      <c r="Q671" s="49">
        <v>61.25</v>
      </c>
      <c r="R671" s="49">
        <v>60</v>
      </c>
      <c r="S671" s="49">
        <v>60.75</v>
      </c>
      <c r="T671" s="49">
        <v>936400</v>
      </c>
      <c r="U671" s="49">
        <v>6.66</v>
      </c>
    </row>
    <row r="672" spans="15:21" x14ac:dyDescent="0.2">
      <c r="O672" s="50">
        <v>32002</v>
      </c>
      <c r="P672" s="49">
        <v>60.5</v>
      </c>
      <c r="Q672" s="49">
        <v>61.25</v>
      </c>
      <c r="R672" s="49">
        <v>60.5</v>
      </c>
      <c r="S672" s="49">
        <v>61.25</v>
      </c>
      <c r="T672" s="49">
        <v>539200</v>
      </c>
      <c r="U672" s="49">
        <v>6.72</v>
      </c>
    </row>
    <row r="673" spans="15:21" x14ac:dyDescent="0.2">
      <c r="O673" s="50">
        <v>32003</v>
      </c>
      <c r="P673" s="49">
        <v>61.25</v>
      </c>
      <c r="Q673" s="49">
        <v>61.75</v>
      </c>
      <c r="R673" s="49">
        <v>60.75</v>
      </c>
      <c r="S673" s="49">
        <v>61.75</v>
      </c>
      <c r="T673" s="49">
        <v>568800</v>
      </c>
      <c r="U673" s="49">
        <v>6.77</v>
      </c>
    </row>
    <row r="674" spans="15:21" x14ac:dyDescent="0.2">
      <c r="O674" s="50">
        <v>32006</v>
      </c>
      <c r="P674" s="49">
        <v>62</v>
      </c>
      <c r="Q674" s="49">
        <v>63.25</v>
      </c>
      <c r="R674" s="49">
        <v>62</v>
      </c>
      <c r="S674" s="49">
        <v>62.62</v>
      </c>
      <c r="T674" s="49">
        <v>558000</v>
      </c>
      <c r="U674" s="49">
        <v>6.87</v>
      </c>
    </row>
    <row r="675" spans="15:21" x14ac:dyDescent="0.2">
      <c r="O675" s="50">
        <v>32007</v>
      </c>
      <c r="P675" s="49">
        <v>62.38</v>
      </c>
      <c r="Q675" s="49">
        <v>62.38</v>
      </c>
      <c r="R675" s="49">
        <v>59.75</v>
      </c>
      <c r="S675" s="49">
        <v>60.5</v>
      </c>
      <c r="T675" s="49">
        <v>1109600</v>
      </c>
      <c r="U675" s="49">
        <v>6.64</v>
      </c>
    </row>
    <row r="676" spans="15:21" x14ac:dyDescent="0.2">
      <c r="O676" s="50">
        <v>32008</v>
      </c>
      <c r="P676" s="49">
        <v>60.25</v>
      </c>
      <c r="Q676" s="49">
        <v>60.75</v>
      </c>
      <c r="R676" s="49">
        <v>58.75</v>
      </c>
      <c r="S676" s="49">
        <v>60.62</v>
      </c>
      <c r="T676" s="49">
        <v>558800</v>
      </c>
      <c r="U676" s="49">
        <v>6.65</v>
      </c>
    </row>
    <row r="677" spans="15:21" x14ac:dyDescent="0.2">
      <c r="O677" s="50">
        <v>32009</v>
      </c>
      <c r="P677" s="49">
        <v>60.88</v>
      </c>
      <c r="Q677" s="49">
        <v>61.75</v>
      </c>
      <c r="R677" s="49">
        <v>60.25</v>
      </c>
      <c r="S677" s="49">
        <v>61.75</v>
      </c>
      <c r="T677" s="49">
        <v>626800</v>
      </c>
      <c r="U677" s="49">
        <v>6.77</v>
      </c>
    </row>
    <row r="678" spans="15:21" x14ac:dyDescent="0.2">
      <c r="O678" s="50">
        <v>32010</v>
      </c>
      <c r="P678" s="49">
        <v>61.75</v>
      </c>
      <c r="Q678" s="49">
        <v>63.25</v>
      </c>
      <c r="R678" s="49">
        <v>61.75</v>
      </c>
      <c r="S678" s="49">
        <v>63</v>
      </c>
      <c r="T678" s="49">
        <v>444400</v>
      </c>
      <c r="U678" s="49">
        <v>6.91</v>
      </c>
    </row>
    <row r="679" spans="15:21" x14ac:dyDescent="0.2">
      <c r="O679" s="50">
        <v>32013</v>
      </c>
      <c r="P679" s="49">
        <v>62.5</v>
      </c>
      <c r="Q679" s="49">
        <v>62.5</v>
      </c>
      <c r="R679" s="49">
        <v>61</v>
      </c>
      <c r="S679" s="49">
        <v>61.5</v>
      </c>
      <c r="T679" s="49">
        <v>416800</v>
      </c>
      <c r="U679" s="49">
        <v>6.75</v>
      </c>
    </row>
    <row r="680" spans="15:21" x14ac:dyDescent="0.2">
      <c r="O680" s="50">
        <v>32014</v>
      </c>
      <c r="P680" s="49">
        <v>61.75</v>
      </c>
      <c r="Q680" s="49">
        <v>62.88</v>
      </c>
      <c r="R680" s="49">
        <v>61.75</v>
      </c>
      <c r="S680" s="49">
        <v>62</v>
      </c>
      <c r="T680" s="49">
        <v>569200</v>
      </c>
      <c r="U680" s="49">
        <v>6.8</v>
      </c>
    </row>
    <row r="681" spans="15:21" x14ac:dyDescent="0.2">
      <c r="O681" s="50">
        <v>32015</v>
      </c>
      <c r="P681" s="49">
        <v>62</v>
      </c>
      <c r="Q681" s="49">
        <v>62</v>
      </c>
      <c r="R681" s="49">
        <v>60.62</v>
      </c>
      <c r="S681" s="49">
        <v>60.75</v>
      </c>
      <c r="T681" s="49">
        <v>430800</v>
      </c>
      <c r="U681" s="49">
        <v>6.66</v>
      </c>
    </row>
    <row r="682" spans="15:21" x14ac:dyDescent="0.2">
      <c r="O682" s="50">
        <v>32016</v>
      </c>
      <c r="P682" s="49">
        <v>60.88</v>
      </c>
      <c r="Q682" s="49">
        <v>60.88</v>
      </c>
      <c r="R682" s="49">
        <v>59.12</v>
      </c>
      <c r="S682" s="49">
        <v>59.88</v>
      </c>
      <c r="T682" s="49">
        <v>748000</v>
      </c>
      <c r="U682" s="49">
        <v>6.57</v>
      </c>
    </row>
    <row r="683" spans="15:21" x14ac:dyDescent="0.2">
      <c r="O683" s="50">
        <v>32017</v>
      </c>
      <c r="P683" s="49">
        <v>58.5</v>
      </c>
      <c r="Q683" s="49">
        <v>59.5</v>
      </c>
      <c r="R683" s="49">
        <v>58.12</v>
      </c>
      <c r="S683" s="49">
        <v>58.5</v>
      </c>
      <c r="T683" s="49">
        <v>717200</v>
      </c>
      <c r="U683" s="49">
        <v>6.42</v>
      </c>
    </row>
    <row r="684" spans="15:21" x14ac:dyDescent="0.2">
      <c r="O684" s="50">
        <v>32020</v>
      </c>
      <c r="P684" s="49">
        <v>58.5</v>
      </c>
      <c r="Q684" s="49">
        <v>59.25</v>
      </c>
      <c r="R684" s="49">
        <v>58.5</v>
      </c>
      <c r="S684" s="49">
        <v>58.5</v>
      </c>
      <c r="T684" s="49">
        <v>506000</v>
      </c>
      <c r="U684" s="49">
        <v>6.46</v>
      </c>
    </row>
    <row r="685" spans="15:21" x14ac:dyDescent="0.2">
      <c r="O685" s="50">
        <v>32021</v>
      </c>
      <c r="P685" s="49">
        <v>58.88</v>
      </c>
      <c r="Q685" s="49">
        <v>59.38</v>
      </c>
      <c r="R685" s="49">
        <v>58</v>
      </c>
      <c r="S685" s="49">
        <v>58</v>
      </c>
      <c r="T685" s="49">
        <v>582000</v>
      </c>
      <c r="U685" s="49">
        <v>6.4</v>
      </c>
    </row>
    <row r="686" spans="15:21" x14ac:dyDescent="0.2">
      <c r="O686" s="50">
        <v>32022</v>
      </c>
      <c r="P686" s="49">
        <v>57.5</v>
      </c>
      <c r="Q686" s="49">
        <v>57.75</v>
      </c>
      <c r="R686" s="49">
        <v>56.25</v>
      </c>
      <c r="S686" s="49">
        <v>56.75</v>
      </c>
      <c r="T686" s="49">
        <v>660800</v>
      </c>
      <c r="U686" s="49">
        <v>6.26</v>
      </c>
    </row>
    <row r="687" spans="15:21" x14ac:dyDescent="0.2">
      <c r="O687" s="50">
        <v>32023</v>
      </c>
      <c r="P687" s="49">
        <v>57</v>
      </c>
      <c r="Q687" s="49">
        <v>57.25</v>
      </c>
      <c r="R687" s="49">
        <v>56</v>
      </c>
      <c r="S687" s="49">
        <v>56</v>
      </c>
      <c r="T687" s="49">
        <v>675200</v>
      </c>
      <c r="U687" s="49">
        <v>6.18</v>
      </c>
    </row>
    <row r="688" spans="15:21" x14ac:dyDescent="0.2">
      <c r="O688" s="50">
        <v>32024</v>
      </c>
      <c r="P688" s="49">
        <v>56.12</v>
      </c>
      <c r="Q688" s="49">
        <v>56.5</v>
      </c>
      <c r="R688" s="49">
        <v>54.25</v>
      </c>
      <c r="S688" s="49">
        <v>54.25</v>
      </c>
      <c r="T688" s="49">
        <v>675600</v>
      </c>
      <c r="U688" s="49">
        <v>5.99</v>
      </c>
    </row>
    <row r="689" spans="15:21" x14ac:dyDescent="0.2">
      <c r="O689" s="50">
        <v>32028</v>
      </c>
      <c r="P689" s="49">
        <v>54.5</v>
      </c>
      <c r="Q689" s="49">
        <v>54.5</v>
      </c>
      <c r="R689" s="49">
        <v>53</v>
      </c>
      <c r="S689" s="49">
        <v>53.25</v>
      </c>
      <c r="T689" s="49">
        <v>1190400</v>
      </c>
      <c r="U689" s="49">
        <v>5.88</v>
      </c>
    </row>
    <row r="690" spans="15:21" x14ac:dyDescent="0.2">
      <c r="O690" s="50">
        <v>32029</v>
      </c>
      <c r="P690" s="49">
        <v>53.5</v>
      </c>
      <c r="Q690" s="49">
        <v>54.25</v>
      </c>
      <c r="R690" s="49">
        <v>53.25</v>
      </c>
      <c r="S690" s="49">
        <v>53.5</v>
      </c>
      <c r="T690" s="49">
        <v>1501200</v>
      </c>
      <c r="U690" s="49">
        <v>5.9</v>
      </c>
    </row>
    <row r="691" spans="15:21" x14ac:dyDescent="0.2">
      <c r="O691" s="50">
        <v>32030</v>
      </c>
      <c r="P691" s="49">
        <v>54.12</v>
      </c>
      <c r="Q691" s="49">
        <v>56.62</v>
      </c>
      <c r="R691" s="49">
        <v>53.88</v>
      </c>
      <c r="S691" s="49">
        <v>56.12</v>
      </c>
      <c r="T691" s="49">
        <v>1292800</v>
      </c>
      <c r="U691" s="49">
        <v>6.19</v>
      </c>
    </row>
    <row r="692" spans="15:21" x14ac:dyDescent="0.2">
      <c r="O692" s="50">
        <v>32031</v>
      </c>
      <c r="P692" s="49">
        <v>57</v>
      </c>
      <c r="Q692" s="49">
        <v>59.75</v>
      </c>
      <c r="R692" s="49">
        <v>57</v>
      </c>
      <c r="S692" s="49">
        <v>58.88</v>
      </c>
      <c r="T692" s="49">
        <v>876800</v>
      </c>
      <c r="U692" s="49">
        <v>6.5</v>
      </c>
    </row>
    <row r="693" spans="15:21" x14ac:dyDescent="0.2">
      <c r="O693" s="50">
        <v>32034</v>
      </c>
      <c r="P693" s="49">
        <v>59.12</v>
      </c>
      <c r="Q693" s="49">
        <v>59.25</v>
      </c>
      <c r="R693" s="49">
        <v>57.5</v>
      </c>
      <c r="S693" s="49">
        <v>58.5</v>
      </c>
      <c r="T693" s="49">
        <v>429600</v>
      </c>
      <c r="U693" s="49">
        <v>6.46</v>
      </c>
    </row>
    <row r="694" spans="15:21" x14ac:dyDescent="0.2">
      <c r="O694" s="50">
        <v>32035</v>
      </c>
      <c r="P694" s="49">
        <v>58.25</v>
      </c>
      <c r="Q694" s="49">
        <v>58.25</v>
      </c>
      <c r="R694" s="49">
        <v>57.12</v>
      </c>
      <c r="S694" s="49">
        <v>57.25</v>
      </c>
      <c r="T694" s="49">
        <v>537600</v>
      </c>
      <c r="U694" s="49">
        <v>6.32</v>
      </c>
    </row>
    <row r="695" spans="15:21" x14ac:dyDescent="0.2">
      <c r="O695" s="50">
        <v>32036</v>
      </c>
      <c r="P695" s="49">
        <v>57</v>
      </c>
      <c r="Q695" s="49">
        <v>57.25</v>
      </c>
      <c r="R695" s="49">
        <v>56.62</v>
      </c>
      <c r="S695" s="49">
        <v>56.62</v>
      </c>
      <c r="T695" s="49">
        <v>645200</v>
      </c>
      <c r="U695" s="49">
        <v>6.25</v>
      </c>
    </row>
    <row r="696" spans="15:21" x14ac:dyDescent="0.2">
      <c r="O696" s="50">
        <v>32037</v>
      </c>
      <c r="P696" s="49">
        <v>56.88</v>
      </c>
      <c r="Q696" s="49">
        <v>56.88</v>
      </c>
      <c r="R696" s="49">
        <v>56.25</v>
      </c>
      <c r="S696" s="49">
        <v>56.75</v>
      </c>
      <c r="T696" s="49">
        <v>269200</v>
      </c>
      <c r="U696" s="49">
        <v>6.26</v>
      </c>
    </row>
    <row r="697" spans="15:21" x14ac:dyDescent="0.2">
      <c r="O697" s="50">
        <v>32038</v>
      </c>
      <c r="P697" s="49">
        <v>57.25</v>
      </c>
      <c r="Q697" s="49">
        <v>57.5</v>
      </c>
      <c r="R697" s="49">
        <v>56.88</v>
      </c>
      <c r="S697" s="49">
        <v>56.88</v>
      </c>
      <c r="T697" s="49">
        <v>438400</v>
      </c>
      <c r="U697" s="49">
        <v>6.28</v>
      </c>
    </row>
    <row r="698" spans="15:21" x14ac:dyDescent="0.2">
      <c r="O698" s="50">
        <v>32041</v>
      </c>
      <c r="P698" s="49">
        <v>57.12</v>
      </c>
      <c r="Q698" s="49">
        <v>57.88</v>
      </c>
      <c r="R698" s="49">
        <v>55.38</v>
      </c>
      <c r="S698" s="49">
        <v>55.62</v>
      </c>
      <c r="T698" s="49">
        <v>489600</v>
      </c>
      <c r="U698" s="49">
        <v>6.14</v>
      </c>
    </row>
    <row r="699" spans="15:21" x14ac:dyDescent="0.2">
      <c r="O699" s="50">
        <v>32042</v>
      </c>
      <c r="P699" s="49">
        <v>55.62</v>
      </c>
      <c r="Q699" s="49">
        <v>56.75</v>
      </c>
      <c r="R699" s="49">
        <v>55.38</v>
      </c>
      <c r="S699" s="49">
        <v>56.5</v>
      </c>
      <c r="T699" s="49">
        <v>676400</v>
      </c>
      <c r="U699" s="49">
        <v>6.24</v>
      </c>
    </row>
    <row r="700" spans="15:21" x14ac:dyDescent="0.2">
      <c r="O700" s="50">
        <v>32043</v>
      </c>
      <c r="P700" s="49">
        <v>56.5</v>
      </c>
      <c r="Q700" s="49">
        <v>58.5</v>
      </c>
      <c r="R700" s="49">
        <v>56.12</v>
      </c>
      <c r="S700" s="49">
        <v>58</v>
      </c>
      <c r="T700" s="49">
        <v>1013600</v>
      </c>
      <c r="U700" s="49">
        <v>6.4</v>
      </c>
    </row>
    <row r="701" spans="15:21" x14ac:dyDescent="0.2">
      <c r="O701" s="50">
        <v>32044</v>
      </c>
      <c r="P701" s="49">
        <v>58</v>
      </c>
      <c r="Q701" s="49">
        <v>58.38</v>
      </c>
      <c r="R701" s="49">
        <v>57.12</v>
      </c>
      <c r="S701" s="49">
        <v>57.12</v>
      </c>
      <c r="T701" s="49">
        <v>327200</v>
      </c>
      <c r="U701" s="49">
        <v>6.31</v>
      </c>
    </row>
    <row r="702" spans="15:21" x14ac:dyDescent="0.2">
      <c r="O702" s="50">
        <v>32045</v>
      </c>
      <c r="P702" s="49">
        <v>57.38</v>
      </c>
      <c r="Q702" s="49">
        <v>57.38</v>
      </c>
      <c r="R702" s="49">
        <v>56.75</v>
      </c>
      <c r="S702" s="49">
        <v>57</v>
      </c>
      <c r="T702" s="49">
        <v>352400</v>
      </c>
      <c r="U702" s="49">
        <v>6.29</v>
      </c>
    </row>
    <row r="703" spans="15:21" x14ac:dyDescent="0.2">
      <c r="O703" s="50">
        <v>32048</v>
      </c>
      <c r="P703" s="49">
        <v>58</v>
      </c>
      <c r="Q703" s="49">
        <v>59.88</v>
      </c>
      <c r="R703" s="49">
        <v>57.38</v>
      </c>
      <c r="S703" s="49">
        <v>59.5</v>
      </c>
      <c r="T703" s="49">
        <v>825600</v>
      </c>
      <c r="U703" s="49">
        <v>6.57</v>
      </c>
    </row>
    <row r="704" spans="15:21" x14ac:dyDescent="0.2">
      <c r="O704" s="50">
        <v>32049</v>
      </c>
      <c r="P704" s="49">
        <v>59.62</v>
      </c>
      <c r="Q704" s="49">
        <v>59.75</v>
      </c>
      <c r="R704" s="49">
        <v>58.62</v>
      </c>
      <c r="S704" s="49">
        <v>59.12</v>
      </c>
      <c r="T704" s="49">
        <v>397600</v>
      </c>
      <c r="U704" s="49">
        <v>6.53</v>
      </c>
    </row>
    <row r="705" spans="15:21" x14ac:dyDescent="0.2">
      <c r="O705" s="50">
        <v>32050</v>
      </c>
      <c r="P705" s="49">
        <v>59.62</v>
      </c>
      <c r="Q705" s="49">
        <v>59.62</v>
      </c>
      <c r="R705" s="49">
        <v>57.12</v>
      </c>
      <c r="S705" s="49">
        <v>57.88</v>
      </c>
      <c r="T705" s="49">
        <v>692000</v>
      </c>
      <c r="U705" s="49">
        <v>6.39</v>
      </c>
    </row>
    <row r="706" spans="15:21" x14ac:dyDescent="0.2">
      <c r="O706" s="50">
        <v>32051</v>
      </c>
      <c r="P706" s="49">
        <v>58.25</v>
      </c>
      <c r="Q706" s="49">
        <v>61</v>
      </c>
      <c r="R706" s="49">
        <v>58.25</v>
      </c>
      <c r="S706" s="49">
        <v>61</v>
      </c>
      <c r="T706" s="49">
        <v>853200</v>
      </c>
      <c r="U706" s="49">
        <v>6.73</v>
      </c>
    </row>
    <row r="707" spans="15:21" x14ac:dyDescent="0.2">
      <c r="O707" s="50">
        <v>32052</v>
      </c>
      <c r="P707" s="49">
        <v>61</v>
      </c>
      <c r="Q707" s="49">
        <v>61.12</v>
      </c>
      <c r="R707" s="49">
        <v>59.88</v>
      </c>
      <c r="S707" s="49">
        <v>60.12</v>
      </c>
      <c r="T707" s="49">
        <v>581600</v>
      </c>
      <c r="U707" s="49">
        <v>6.64</v>
      </c>
    </row>
    <row r="708" spans="15:21" x14ac:dyDescent="0.2">
      <c r="O708" s="50">
        <v>32055</v>
      </c>
      <c r="P708" s="49">
        <v>60.25</v>
      </c>
      <c r="Q708" s="49">
        <v>60.62</v>
      </c>
      <c r="R708" s="49">
        <v>59.5</v>
      </c>
      <c r="S708" s="49">
        <v>59.75</v>
      </c>
      <c r="T708" s="49">
        <v>575600</v>
      </c>
      <c r="U708" s="49">
        <v>6.59</v>
      </c>
    </row>
    <row r="709" spans="15:21" x14ac:dyDescent="0.2">
      <c r="O709" s="50">
        <v>32056</v>
      </c>
      <c r="P709" s="49">
        <v>59.5</v>
      </c>
      <c r="Q709" s="49">
        <v>59.75</v>
      </c>
      <c r="R709" s="49">
        <v>57.75</v>
      </c>
      <c r="S709" s="49">
        <v>58.62</v>
      </c>
      <c r="T709" s="49">
        <v>589200</v>
      </c>
      <c r="U709" s="49">
        <v>6.47</v>
      </c>
    </row>
    <row r="710" spans="15:21" x14ac:dyDescent="0.2">
      <c r="O710" s="50">
        <v>32057</v>
      </c>
      <c r="P710" s="49">
        <v>57.88</v>
      </c>
      <c r="Q710" s="49">
        <v>57.88</v>
      </c>
      <c r="R710" s="49">
        <v>56</v>
      </c>
      <c r="S710" s="49">
        <v>56.38</v>
      </c>
      <c r="T710" s="49">
        <v>1363600</v>
      </c>
      <c r="U710" s="49">
        <v>6.22</v>
      </c>
    </row>
    <row r="711" spans="15:21" x14ac:dyDescent="0.2">
      <c r="O711" s="50">
        <v>32058</v>
      </c>
      <c r="P711" s="49">
        <v>56.88</v>
      </c>
      <c r="Q711" s="49">
        <v>57</v>
      </c>
      <c r="R711" s="49">
        <v>55.5</v>
      </c>
      <c r="S711" s="49">
        <v>55.5</v>
      </c>
      <c r="T711" s="49">
        <v>406400</v>
      </c>
      <c r="U711" s="49">
        <v>6.13</v>
      </c>
    </row>
    <row r="712" spans="15:21" x14ac:dyDescent="0.2">
      <c r="O712" s="50">
        <v>32059</v>
      </c>
      <c r="P712" s="49">
        <v>54.75</v>
      </c>
      <c r="Q712" s="49">
        <v>55.25</v>
      </c>
      <c r="R712" s="49">
        <v>53.38</v>
      </c>
      <c r="S712" s="49">
        <v>54.12</v>
      </c>
      <c r="T712" s="49">
        <v>609600</v>
      </c>
      <c r="U712" s="49">
        <v>5.97</v>
      </c>
    </row>
    <row r="713" spans="15:21" x14ac:dyDescent="0.2">
      <c r="O713" s="50">
        <v>32062</v>
      </c>
      <c r="P713" s="49">
        <v>53.88</v>
      </c>
      <c r="Q713" s="49">
        <v>54</v>
      </c>
      <c r="R713" s="49">
        <v>53.12</v>
      </c>
      <c r="S713" s="49">
        <v>53.62</v>
      </c>
      <c r="T713" s="49">
        <v>570000</v>
      </c>
      <c r="U713" s="49">
        <v>5.92</v>
      </c>
    </row>
    <row r="714" spans="15:21" x14ac:dyDescent="0.2">
      <c r="O714" s="50">
        <v>32063</v>
      </c>
      <c r="P714" s="49">
        <v>53.75</v>
      </c>
      <c r="Q714" s="49">
        <v>54.38</v>
      </c>
      <c r="R714" s="49">
        <v>53.5</v>
      </c>
      <c r="S714" s="49">
        <v>54.38</v>
      </c>
      <c r="T714" s="49">
        <v>715600</v>
      </c>
      <c r="U714" s="49">
        <v>6</v>
      </c>
    </row>
    <row r="715" spans="15:21" x14ac:dyDescent="0.2">
      <c r="O715" s="50">
        <v>32064</v>
      </c>
      <c r="P715" s="49">
        <v>53.5</v>
      </c>
      <c r="Q715" s="49">
        <v>54</v>
      </c>
      <c r="R715" s="49">
        <v>53</v>
      </c>
      <c r="S715" s="49">
        <v>53.62</v>
      </c>
      <c r="T715" s="49">
        <v>653200</v>
      </c>
      <c r="U715" s="49">
        <v>5.92</v>
      </c>
    </row>
    <row r="716" spans="15:21" x14ac:dyDescent="0.2">
      <c r="O716" s="50">
        <v>32065</v>
      </c>
      <c r="P716" s="49">
        <v>53.38</v>
      </c>
      <c r="Q716" s="49">
        <v>54.38</v>
      </c>
      <c r="R716" s="49">
        <v>52.75</v>
      </c>
      <c r="S716" s="49">
        <v>53.88</v>
      </c>
      <c r="T716" s="49">
        <v>1731600</v>
      </c>
      <c r="U716" s="49">
        <v>5.95</v>
      </c>
    </row>
    <row r="717" spans="15:21" x14ac:dyDescent="0.2">
      <c r="O717" s="50">
        <v>32066</v>
      </c>
      <c r="P717" s="49">
        <v>53.75</v>
      </c>
      <c r="Q717" s="49">
        <v>54</v>
      </c>
      <c r="R717" s="49">
        <v>52</v>
      </c>
      <c r="S717" s="49">
        <v>53.62</v>
      </c>
      <c r="T717" s="49">
        <v>1302400</v>
      </c>
      <c r="U717" s="49">
        <v>5.92</v>
      </c>
    </row>
    <row r="718" spans="15:21" x14ac:dyDescent="0.2">
      <c r="O718" s="50">
        <v>32069</v>
      </c>
      <c r="P718" s="49">
        <v>48</v>
      </c>
      <c r="Q718" s="49">
        <v>48.25</v>
      </c>
      <c r="R718" s="49">
        <v>40</v>
      </c>
      <c r="S718" s="49">
        <v>40</v>
      </c>
      <c r="T718" s="49">
        <v>2498800</v>
      </c>
      <c r="U718" s="49">
        <v>4.41</v>
      </c>
    </row>
    <row r="719" spans="15:21" x14ac:dyDescent="0.2">
      <c r="O719" s="50">
        <v>32070</v>
      </c>
      <c r="P719" s="49">
        <v>41</v>
      </c>
      <c r="Q719" s="49">
        <v>47</v>
      </c>
      <c r="R719" s="49">
        <v>39.380000000000003</v>
      </c>
      <c r="S719" s="49">
        <v>43.12</v>
      </c>
      <c r="T719" s="49">
        <v>2446800</v>
      </c>
      <c r="U719" s="49">
        <v>4.76</v>
      </c>
    </row>
    <row r="720" spans="15:21" x14ac:dyDescent="0.2">
      <c r="O720" s="50">
        <v>32071</v>
      </c>
      <c r="P720" s="49">
        <v>43</v>
      </c>
      <c r="Q720" s="49">
        <v>48.25</v>
      </c>
      <c r="R720" s="49">
        <v>43</v>
      </c>
      <c r="S720" s="49">
        <v>47</v>
      </c>
      <c r="T720" s="49">
        <v>1407600</v>
      </c>
      <c r="U720" s="49">
        <v>5.19</v>
      </c>
    </row>
    <row r="721" spans="15:21" x14ac:dyDescent="0.2">
      <c r="O721" s="50">
        <v>32072</v>
      </c>
      <c r="P721" s="49">
        <v>46</v>
      </c>
      <c r="Q721" s="49">
        <v>46.88</v>
      </c>
      <c r="R721" s="49">
        <v>45</v>
      </c>
      <c r="S721" s="49">
        <v>46.25</v>
      </c>
      <c r="T721" s="49">
        <v>1879600</v>
      </c>
      <c r="U721" s="49">
        <v>5.0999999999999996</v>
      </c>
    </row>
    <row r="722" spans="15:21" x14ac:dyDescent="0.2">
      <c r="O722" s="50">
        <v>32073</v>
      </c>
      <c r="P722" s="49">
        <v>45.12</v>
      </c>
      <c r="Q722" s="49">
        <v>47.12</v>
      </c>
      <c r="R722" s="49">
        <v>45</v>
      </c>
      <c r="S722" s="49">
        <v>47</v>
      </c>
      <c r="T722" s="49">
        <v>1346000</v>
      </c>
      <c r="U722" s="49">
        <v>5.19</v>
      </c>
    </row>
    <row r="723" spans="15:21" x14ac:dyDescent="0.2">
      <c r="O723" s="50">
        <v>32076</v>
      </c>
      <c r="P723" s="49">
        <v>45.75</v>
      </c>
      <c r="Q723" s="49">
        <v>45.88</v>
      </c>
      <c r="R723" s="49">
        <v>43</v>
      </c>
      <c r="S723" s="49">
        <v>43.25</v>
      </c>
      <c r="T723" s="49">
        <v>1186000</v>
      </c>
      <c r="U723" s="49">
        <v>4.7699999999999996</v>
      </c>
    </row>
    <row r="724" spans="15:21" x14ac:dyDescent="0.2">
      <c r="O724" s="50">
        <v>32077</v>
      </c>
      <c r="P724" s="49">
        <v>44</v>
      </c>
      <c r="Q724" s="49">
        <v>44.88</v>
      </c>
      <c r="R724" s="49">
        <v>42.62</v>
      </c>
      <c r="S724" s="49">
        <v>42.75</v>
      </c>
      <c r="T724" s="49">
        <v>1266800</v>
      </c>
      <c r="U724" s="49">
        <v>4.72</v>
      </c>
    </row>
    <row r="725" spans="15:21" x14ac:dyDescent="0.2">
      <c r="O725" s="50">
        <v>32078</v>
      </c>
      <c r="P725" s="49">
        <v>42.62</v>
      </c>
      <c r="Q725" s="49">
        <v>45.5</v>
      </c>
      <c r="R725" s="49">
        <v>42.5</v>
      </c>
      <c r="S725" s="49">
        <v>45.38</v>
      </c>
      <c r="T725" s="49">
        <v>751200</v>
      </c>
      <c r="U725" s="49">
        <v>5.01</v>
      </c>
    </row>
    <row r="726" spans="15:21" x14ac:dyDescent="0.2">
      <c r="O726" s="50">
        <v>32079</v>
      </c>
      <c r="P726" s="49">
        <v>45.38</v>
      </c>
      <c r="Q726" s="49">
        <v>50.5</v>
      </c>
      <c r="R726" s="49">
        <v>45.25</v>
      </c>
      <c r="S726" s="49">
        <v>50.25</v>
      </c>
      <c r="T726" s="49">
        <v>1182800</v>
      </c>
      <c r="U726" s="49">
        <v>5.55</v>
      </c>
    </row>
    <row r="727" spans="15:21" x14ac:dyDescent="0.2">
      <c r="O727" s="50">
        <v>32080</v>
      </c>
      <c r="P727" s="49">
        <v>50</v>
      </c>
      <c r="Q727" s="49">
        <v>52.5</v>
      </c>
      <c r="R727" s="49">
        <v>49.5</v>
      </c>
      <c r="S727" s="49">
        <v>52.25</v>
      </c>
      <c r="T727" s="49">
        <v>1444000</v>
      </c>
      <c r="U727" s="49">
        <v>5.77</v>
      </c>
    </row>
    <row r="728" spans="15:21" x14ac:dyDescent="0.2">
      <c r="O728" s="50">
        <v>32083</v>
      </c>
      <c r="P728" s="49">
        <v>51.75</v>
      </c>
      <c r="Q728" s="49">
        <v>51.88</v>
      </c>
      <c r="R728" s="49">
        <v>50</v>
      </c>
      <c r="S728" s="49">
        <v>51.62</v>
      </c>
      <c r="T728" s="49">
        <v>837600</v>
      </c>
      <c r="U728" s="49">
        <v>5.7</v>
      </c>
    </row>
    <row r="729" spans="15:21" x14ac:dyDescent="0.2">
      <c r="O729" s="50">
        <v>32084</v>
      </c>
      <c r="P729" s="49">
        <v>50.5</v>
      </c>
      <c r="Q729" s="49">
        <v>51.75</v>
      </c>
      <c r="R729" s="49">
        <v>49.75</v>
      </c>
      <c r="S729" s="49">
        <v>51.75</v>
      </c>
      <c r="T729" s="49">
        <v>1240000</v>
      </c>
      <c r="U729" s="49">
        <v>5.71</v>
      </c>
    </row>
    <row r="730" spans="15:21" x14ac:dyDescent="0.2">
      <c r="O730" s="50">
        <v>32085</v>
      </c>
      <c r="P730" s="49">
        <v>51.75</v>
      </c>
      <c r="Q730" s="49">
        <v>53.25</v>
      </c>
      <c r="R730" s="49">
        <v>51.5</v>
      </c>
      <c r="S730" s="49">
        <v>53</v>
      </c>
      <c r="T730" s="49">
        <v>1920800</v>
      </c>
      <c r="U730" s="49">
        <v>5.85</v>
      </c>
    </row>
    <row r="731" spans="15:21" x14ac:dyDescent="0.2">
      <c r="O731" s="50">
        <v>32086</v>
      </c>
      <c r="P731" s="49">
        <v>52.25</v>
      </c>
      <c r="Q731" s="49">
        <v>54</v>
      </c>
      <c r="R731" s="49">
        <v>52.25</v>
      </c>
      <c r="S731" s="49">
        <v>53.75</v>
      </c>
      <c r="T731" s="49">
        <v>1741200</v>
      </c>
      <c r="U731" s="49">
        <v>5.93</v>
      </c>
    </row>
    <row r="732" spans="15:21" x14ac:dyDescent="0.2">
      <c r="O732" s="50">
        <v>32087</v>
      </c>
      <c r="P732" s="49">
        <v>53.88</v>
      </c>
      <c r="Q732" s="49">
        <v>54</v>
      </c>
      <c r="R732" s="49">
        <v>52.25</v>
      </c>
      <c r="S732" s="49">
        <v>52.38</v>
      </c>
      <c r="T732" s="49">
        <v>924000</v>
      </c>
      <c r="U732" s="49">
        <v>5.78</v>
      </c>
    </row>
    <row r="733" spans="15:21" x14ac:dyDescent="0.2">
      <c r="O733" s="50">
        <v>32090</v>
      </c>
      <c r="P733" s="49">
        <v>51</v>
      </c>
      <c r="Q733" s="49">
        <v>52.25</v>
      </c>
      <c r="R733" s="49">
        <v>50.88</v>
      </c>
      <c r="S733" s="49">
        <v>51.38</v>
      </c>
      <c r="T733" s="49">
        <v>726400</v>
      </c>
      <c r="U733" s="49">
        <v>5.67</v>
      </c>
    </row>
    <row r="734" spans="15:21" x14ac:dyDescent="0.2">
      <c r="O734" s="50">
        <v>32091</v>
      </c>
      <c r="P734" s="49">
        <v>50.5</v>
      </c>
      <c r="Q734" s="49">
        <v>51.62</v>
      </c>
      <c r="R734" s="49">
        <v>50.25</v>
      </c>
      <c r="S734" s="49">
        <v>50.38</v>
      </c>
      <c r="T734" s="49">
        <v>1652800</v>
      </c>
      <c r="U734" s="49">
        <v>5.56</v>
      </c>
    </row>
    <row r="735" spans="15:21" x14ac:dyDescent="0.2">
      <c r="O735" s="50">
        <v>32092</v>
      </c>
      <c r="P735" s="49">
        <v>50.75</v>
      </c>
      <c r="Q735" s="49">
        <v>52.5</v>
      </c>
      <c r="R735" s="49">
        <v>50.75</v>
      </c>
      <c r="S735" s="49">
        <v>52.5</v>
      </c>
      <c r="T735" s="49">
        <v>1279600</v>
      </c>
      <c r="U735" s="49">
        <v>5.79</v>
      </c>
    </row>
    <row r="736" spans="15:21" x14ac:dyDescent="0.2">
      <c r="O736" s="50">
        <v>32093</v>
      </c>
      <c r="P736" s="49">
        <v>52.5</v>
      </c>
      <c r="Q736" s="49">
        <v>54.62</v>
      </c>
      <c r="R736" s="49">
        <v>52.5</v>
      </c>
      <c r="S736" s="49">
        <v>54.38</v>
      </c>
      <c r="T736" s="49">
        <v>820000</v>
      </c>
      <c r="U736" s="49">
        <v>6</v>
      </c>
    </row>
    <row r="737" spans="15:21" x14ac:dyDescent="0.2">
      <c r="O737" s="50">
        <v>32094</v>
      </c>
      <c r="P737" s="49">
        <v>54.12</v>
      </c>
      <c r="Q737" s="49">
        <v>54.88</v>
      </c>
      <c r="R737" s="49">
        <v>52.88</v>
      </c>
      <c r="S737" s="49">
        <v>52.88</v>
      </c>
      <c r="T737" s="49">
        <v>884400</v>
      </c>
      <c r="U737" s="49">
        <v>5.84</v>
      </c>
    </row>
    <row r="738" spans="15:21" x14ac:dyDescent="0.2">
      <c r="O738" s="50">
        <v>32097</v>
      </c>
      <c r="P738" s="49">
        <v>53.38</v>
      </c>
      <c r="Q738" s="49">
        <v>53.75</v>
      </c>
      <c r="R738" s="49">
        <v>53.12</v>
      </c>
      <c r="S738" s="49">
        <v>53.5</v>
      </c>
      <c r="T738" s="49">
        <v>1176000</v>
      </c>
      <c r="U738" s="49">
        <v>5.9</v>
      </c>
    </row>
    <row r="739" spans="15:21" x14ac:dyDescent="0.2">
      <c r="O739" s="50">
        <v>32098</v>
      </c>
      <c r="P739" s="49">
        <v>53</v>
      </c>
      <c r="Q739" s="49">
        <v>54</v>
      </c>
      <c r="R739" s="49">
        <v>52.5</v>
      </c>
      <c r="S739" s="49">
        <v>53.5</v>
      </c>
      <c r="T739" s="49">
        <v>1576400</v>
      </c>
      <c r="U739" s="49">
        <v>5.9</v>
      </c>
    </row>
    <row r="740" spans="15:21" x14ac:dyDescent="0.2">
      <c r="O740" s="50">
        <v>32099</v>
      </c>
      <c r="P740" s="49">
        <v>53.5</v>
      </c>
      <c r="Q740" s="49">
        <v>53.75</v>
      </c>
      <c r="R740" s="49">
        <v>52.38</v>
      </c>
      <c r="S740" s="49">
        <v>53.5</v>
      </c>
      <c r="T740" s="49">
        <v>2019600</v>
      </c>
      <c r="U740" s="49">
        <v>5.9</v>
      </c>
    </row>
    <row r="741" spans="15:21" x14ac:dyDescent="0.2">
      <c r="O741" s="50">
        <v>32100</v>
      </c>
      <c r="P741" s="49">
        <v>53.75</v>
      </c>
      <c r="Q741" s="49">
        <v>54</v>
      </c>
      <c r="R741" s="49">
        <v>53.25</v>
      </c>
      <c r="S741" s="49">
        <v>53.38</v>
      </c>
      <c r="T741" s="49">
        <v>860000</v>
      </c>
      <c r="U741" s="49">
        <v>5.89</v>
      </c>
    </row>
    <row r="742" spans="15:21" x14ac:dyDescent="0.2">
      <c r="O742" s="50">
        <v>32101</v>
      </c>
      <c r="P742" s="49">
        <v>52.5</v>
      </c>
      <c r="Q742" s="49">
        <v>53.75</v>
      </c>
      <c r="R742" s="49">
        <v>52.25</v>
      </c>
      <c r="S742" s="49">
        <v>53.38</v>
      </c>
      <c r="T742" s="49">
        <v>1376800</v>
      </c>
      <c r="U742" s="49">
        <v>5.89</v>
      </c>
    </row>
    <row r="743" spans="15:21" x14ac:dyDescent="0.2">
      <c r="O743" s="50">
        <v>32104</v>
      </c>
      <c r="P743" s="49">
        <v>53.12</v>
      </c>
      <c r="Q743" s="49">
        <v>53.5</v>
      </c>
      <c r="R743" s="49">
        <v>52.62</v>
      </c>
      <c r="S743" s="49">
        <v>53.12</v>
      </c>
      <c r="T743" s="49">
        <v>1421200</v>
      </c>
      <c r="U743" s="49">
        <v>5.86</v>
      </c>
    </row>
    <row r="744" spans="15:21" x14ac:dyDescent="0.2">
      <c r="O744" s="50">
        <v>32105</v>
      </c>
      <c r="P744" s="49">
        <v>53</v>
      </c>
      <c r="Q744" s="49">
        <v>53.62</v>
      </c>
      <c r="R744" s="49">
        <v>53</v>
      </c>
      <c r="S744" s="49">
        <v>53.12</v>
      </c>
      <c r="T744" s="49">
        <v>1344800</v>
      </c>
      <c r="U744" s="49">
        <v>5.86</v>
      </c>
    </row>
    <row r="745" spans="15:21" x14ac:dyDescent="0.2">
      <c r="O745" s="50">
        <v>32106</v>
      </c>
      <c r="P745" s="49">
        <v>53.12</v>
      </c>
      <c r="Q745" s="49">
        <v>53.5</v>
      </c>
      <c r="R745" s="49">
        <v>52.75</v>
      </c>
      <c r="S745" s="49">
        <v>52.88</v>
      </c>
      <c r="T745" s="49">
        <v>926000</v>
      </c>
      <c r="U745" s="49">
        <v>5.84</v>
      </c>
    </row>
    <row r="746" spans="15:21" x14ac:dyDescent="0.2">
      <c r="O746" s="50">
        <v>32108</v>
      </c>
      <c r="P746" s="49">
        <v>52.75</v>
      </c>
      <c r="Q746" s="49">
        <v>52.75</v>
      </c>
      <c r="R746" s="49">
        <v>52.25</v>
      </c>
      <c r="S746" s="49">
        <v>52.25</v>
      </c>
      <c r="T746" s="49">
        <v>218400</v>
      </c>
      <c r="U746" s="49">
        <v>5.77</v>
      </c>
    </row>
    <row r="747" spans="15:21" x14ac:dyDescent="0.2">
      <c r="O747" s="50">
        <v>32111</v>
      </c>
      <c r="P747" s="49">
        <v>50.75</v>
      </c>
      <c r="Q747" s="49">
        <v>50.88</v>
      </c>
      <c r="R747" s="49">
        <v>49.38</v>
      </c>
      <c r="S747" s="49">
        <v>50.12</v>
      </c>
      <c r="T747" s="49">
        <v>892000</v>
      </c>
      <c r="U747" s="49">
        <v>5.57</v>
      </c>
    </row>
    <row r="748" spans="15:21" x14ac:dyDescent="0.2">
      <c r="O748" s="50">
        <v>32112</v>
      </c>
      <c r="P748" s="49">
        <v>50.38</v>
      </c>
      <c r="Q748" s="49">
        <v>51.75</v>
      </c>
      <c r="R748" s="49">
        <v>50.38</v>
      </c>
      <c r="S748" s="49">
        <v>51.62</v>
      </c>
      <c r="T748" s="49">
        <v>1430800</v>
      </c>
      <c r="U748" s="49">
        <v>5.74</v>
      </c>
    </row>
    <row r="749" spans="15:21" x14ac:dyDescent="0.2">
      <c r="O749" s="50">
        <v>32113</v>
      </c>
      <c r="P749" s="49">
        <v>51.62</v>
      </c>
      <c r="Q749" s="49">
        <v>52.12</v>
      </c>
      <c r="R749" s="49">
        <v>51.5</v>
      </c>
      <c r="S749" s="49">
        <v>51.88</v>
      </c>
      <c r="T749" s="49">
        <v>1441600</v>
      </c>
      <c r="U749" s="49">
        <v>5.77</v>
      </c>
    </row>
    <row r="750" spans="15:21" x14ac:dyDescent="0.2">
      <c r="O750" s="50">
        <v>32114</v>
      </c>
      <c r="P750" s="49">
        <v>51.62</v>
      </c>
      <c r="Q750" s="49">
        <v>51.62</v>
      </c>
      <c r="R750" s="49">
        <v>50.75</v>
      </c>
      <c r="S750" s="49">
        <v>50.88</v>
      </c>
      <c r="T750" s="49">
        <v>1256000</v>
      </c>
      <c r="U750" s="49">
        <v>5.65</v>
      </c>
    </row>
    <row r="751" spans="15:21" x14ac:dyDescent="0.2">
      <c r="O751" s="50">
        <v>32115</v>
      </c>
      <c r="P751" s="49">
        <v>50.62</v>
      </c>
      <c r="Q751" s="49">
        <v>50.62</v>
      </c>
      <c r="R751" s="49">
        <v>48.25</v>
      </c>
      <c r="S751" s="49">
        <v>49.62</v>
      </c>
      <c r="T751" s="49">
        <v>1439200</v>
      </c>
      <c r="U751" s="49">
        <v>5.52</v>
      </c>
    </row>
    <row r="752" spans="15:21" x14ac:dyDescent="0.2">
      <c r="O752" s="50">
        <v>32118</v>
      </c>
      <c r="P752" s="49">
        <v>49</v>
      </c>
      <c r="Q752" s="49">
        <v>51.12</v>
      </c>
      <c r="R752" s="49">
        <v>49</v>
      </c>
      <c r="S752" s="49">
        <v>51</v>
      </c>
      <c r="T752" s="49">
        <v>815200</v>
      </c>
      <c r="U752" s="49">
        <v>5.67</v>
      </c>
    </row>
    <row r="753" spans="15:21" x14ac:dyDescent="0.2">
      <c r="O753" s="50">
        <v>32119</v>
      </c>
      <c r="P753" s="49">
        <v>51</v>
      </c>
      <c r="Q753" s="49">
        <v>52</v>
      </c>
      <c r="R753" s="49">
        <v>50.88</v>
      </c>
      <c r="S753" s="49">
        <v>51.88</v>
      </c>
      <c r="T753" s="49">
        <v>1478400</v>
      </c>
      <c r="U753" s="49">
        <v>5.77</v>
      </c>
    </row>
    <row r="754" spans="15:21" x14ac:dyDescent="0.2">
      <c r="O754" s="50">
        <v>32120</v>
      </c>
      <c r="P754" s="49">
        <v>51.5</v>
      </c>
      <c r="Q754" s="49">
        <v>52.25</v>
      </c>
      <c r="R754" s="49">
        <v>51.25</v>
      </c>
      <c r="S754" s="49">
        <v>51.88</v>
      </c>
      <c r="T754" s="49">
        <v>1538800</v>
      </c>
      <c r="U754" s="49">
        <v>5.77</v>
      </c>
    </row>
    <row r="755" spans="15:21" x14ac:dyDescent="0.2">
      <c r="O755" s="50">
        <v>32121</v>
      </c>
      <c r="P755" s="49">
        <v>50.5</v>
      </c>
      <c r="Q755" s="49">
        <v>51.5</v>
      </c>
      <c r="R755" s="49">
        <v>50</v>
      </c>
      <c r="S755" s="49">
        <v>50</v>
      </c>
      <c r="T755" s="49">
        <v>1759600</v>
      </c>
      <c r="U755" s="49">
        <v>5.56</v>
      </c>
    </row>
    <row r="756" spans="15:21" x14ac:dyDescent="0.2">
      <c r="O756" s="50">
        <v>32122</v>
      </c>
      <c r="P756" s="49">
        <v>50</v>
      </c>
      <c r="Q756" s="49">
        <v>50</v>
      </c>
      <c r="R756" s="49">
        <v>49.25</v>
      </c>
      <c r="S756" s="49">
        <v>49.62</v>
      </c>
      <c r="T756" s="49">
        <v>684800</v>
      </c>
      <c r="U756" s="49">
        <v>5.52</v>
      </c>
    </row>
    <row r="757" spans="15:21" x14ac:dyDescent="0.2">
      <c r="O757" s="50">
        <v>32125</v>
      </c>
      <c r="P757" s="49">
        <v>49.5</v>
      </c>
      <c r="Q757" s="49">
        <v>49.88</v>
      </c>
      <c r="R757" s="49">
        <v>49.12</v>
      </c>
      <c r="S757" s="49">
        <v>49.5</v>
      </c>
      <c r="T757" s="49">
        <v>785600</v>
      </c>
      <c r="U757" s="49">
        <v>5.5</v>
      </c>
    </row>
    <row r="758" spans="15:21" x14ac:dyDescent="0.2">
      <c r="O758" s="50">
        <v>32126</v>
      </c>
      <c r="P758" s="49">
        <v>49.62</v>
      </c>
      <c r="Q758" s="49">
        <v>50.5</v>
      </c>
      <c r="R758" s="49">
        <v>49.5</v>
      </c>
      <c r="S758" s="49">
        <v>50</v>
      </c>
      <c r="T758" s="49">
        <v>1006800</v>
      </c>
      <c r="U758" s="49">
        <v>5.56</v>
      </c>
    </row>
    <row r="759" spans="15:21" x14ac:dyDescent="0.2">
      <c r="O759" s="50">
        <v>32127</v>
      </c>
      <c r="P759" s="49">
        <v>51</v>
      </c>
      <c r="Q759" s="49">
        <v>51.5</v>
      </c>
      <c r="R759" s="49">
        <v>50.75</v>
      </c>
      <c r="S759" s="49">
        <v>51.5</v>
      </c>
      <c r="T759" s="49">
        <v>1336800</v>
      </c>
      <c r="U759" s="49">
        <v>5.72</v>
      </c>
    </row>
    <row r="760" spans="15:21" x14ac:dyDescent="0.2">
      <c r="O760" s="50">
        <v>32128</v>
      </c>
      <c r="P760" s="49">
        <v>51.75</v>
      </c>
      <c r="Q760" s="49">
        <v>51.88</v>
      </c>
      <c r="R760" s="49">
        <v>49.62</v>
      </c>
      <c r="S760" s="49">
        <v>49.62</v>
      </c>
      <c r="T760" s="49">
        <v>1173600</v>
      </c>
      <c r="U760" s="49">
        <v>5.52</v>
      </c>
    </row>
    <row r="761" spans="15:21" x14ac:dyDescent="0.2">
      <c r="O761" s="50">
        <v>32129</v>
      </c>
      <c r="P761" s="49">
        <v>49.88</v>
      </c>
      <c r="Q761" s="49">
        <v>50</v>
      </c>
      <c r="R761" s="49">
        <v>49.5</v>
      </c>
      <c r="S761" s="49">
        <v>49.5</v>
      </c>
      <c r="T761" s="49">
        <v>830400</v>
      </c>
      <c r="U761" s="49">
        <v>5.5</v>
      </c>
    </row>
    <row r="762" spans="15:21" x14ac:dyDescent="0.2">
      <c r="O762" s="50">
        <v>32132</v>
      </c>
      <c r="P762" s="49">
        <v>49.25</v>
      </c>
      <c r="Q762" s="49">
        <v>50.88</v>
      </c>
      <c r="R762" s="49">
        <v>49.25</v>
      </c>
      <c r="S762" s="49">
        <v>50.5</v>
      </c>
      <c r="T762" s="49">
        <v>709200</v>
      </c>
      <c r="U762" s="49">
        <v>5.61</v>
      </c>
    </row>
    <row r="763" spans="15:21" x14ac:dyDescent="0.2">
      <c r="O763" s="50">
        <v>32133</v>
      </c>
      <c r="P763" s="49">
        <v>50.62</v>
      </c>
      <c r="Q763" s="49">
        <v>50.62</v>
      </c>
      <c r="R763" s="49">
        <v>49.25</v>
      </c>
      <c r="S763" s="49">
        <v>49.62</v>
      </c>
      <c r="T763" s="49">
        <v>1276800</v>
      </c>
      <c r="U763" s="49">
        <v>5.52</v>
      </c>
    </row>
    <row r="764" spans="15:21" x14ac:dyDescent="0.2">
      <c r="O764" s="50">
        <v>32134</v>
      </c>
      <c r="P764" s="49">
        <v>49.75</v>
      </c>
      <c r="Q764" s="49">
        <v>50.75</v>
      </c>
      <c r="R764" s="49">
        <v>49.62</v>
      </c>
      <c r="S764" s="49">
        <v>50.75</v>
      </c>
      <c r="T764" s="49">
        <v>658000</v>
      </c>
      <c r="U764" s="49">
        <v>5.64</v>
      </c>
    </row>
    <row r="765" spans="15:21" x14ac:dyDescent="0.2">
      <c r="O765" s="50">
        <v>32135</v>
      </c>
      <c r="P765" s="49">
        <v>50.75</v>
      </c>
      <c r="Q765" s="49">
        <v>50.75</v>
      </c>
      <c r="R765" s="49">
        <v>50.25</v>
      </c>
      <c r="S765" s="49">
        <v>50.5</v>
      </c>
      <c r="T765" s="49">
        <v>185600</v>
      </c>
      <c r="U765" s="49">
        <v>5.61</v>
      </c>
    </row>
    <row r="766" spans="15:21" x14ac:dyDescent="0.2">
      <c r="O766" s="50">
        <v>32139</v>
      </c>
      <c r="P766" s="49">
        <v>49.75</v>
      </c>
      <c r="Q766" s="49">
        <v>49.88</v>
      </c>
      <c r="R766" s="49">
        <v>48.5</v>
      </c>
      <c r="S766" s="49">
        <v>49</v>
      </c>
      <c r="T766" s="49">
        <v>570800</v>
      </c>
      <c r="U766" s="49">
        <v>5.45</v>
      </c>
    </row>
    <row r="767" spans="15:21" x14ac:dyDescent="0.2">
      <c r="O767" s="50">
        <v>32140</v>
      </c>
      <c r="P767" s="49">
        <v>49.25</v>
      </c>
      <c r="Q767" s="49">
        <v>50</v>
      </c>
      <c r="R767" s="49">
        <v>49.12</v>
      </c>
      <c r="S767" s="49">
        <v>49.62</v>
      </c>
      <c r="T767" s="49">
        <v>323200</v>
      </c>
      <c r="U767" s="49">
        <v>5.52</v>
      </c>
    </row>
    <row r="768" spans="15:21" x14ac:dyDescent="0.2">
      <c r="O768" s="50">
        <v>32141</v>
      </c>
      <c r="P768" s="49">
        <v>49.5</v>
      </c>
      <c r="Q768" s="49">
        <v>50.5</v>
      </c>
      <c r="R768" s="49">
        <v>49.5</v>
      </c>
      <c r="S768" s="49">
        <v>50.38</v>
      </c>
      <c r="T768" s="49">
        <v>1460800</v>
      </c>
      <c r="U768" s="49">
        <v>5.6</v>
      </c>
    </row>
    <row r="769" spans="15:21" x14ac:dyDescent="0.2">
      <c r="O769" s="50">
        <v>32142</v>
      </c>
      <c r="P769" s="49">
        <v>49.75</v>
      </c>
      <c r="Q769" s="49">
        <v>50.88</v>
      </c>
      <c r="R769" s="49">
        <v>49.62</v>
      </c>
      <c r="S769" s="49">
        <v>50</v>
      </c>
      <c r="T769" s="49">
        <v>2031600</v>
      </c>
      <c r="U769" s="49">
        <v>5.56</v>
      </c>
    </row>
    <row r="770" spans="15:21" x14ac:dyDescent="0.2">
      <c r="O770" s="50">
        <v>32146</v>
      </c>
      <c r="P770" s="49">
        <v>50</v>
      </c>
      <c r="Q770" s="49">
        <v>50.75</v>
      </c>
      <c r="R770" s="49">
        <v>49.88</v>
      </c>
      <c r="S770" s="49">
        <v>50.75</v>
      </c>
      <c r="T770" s="49">
        <v>674000</v>
      </c>
      <c r="U770" s="49">
        <v>5.64</v>
      </c>
    </row>
    <row r="771" spans="15:21" x14ac:dyDescent="0.2">
      <c r="O771" s="50">
        <v>32147</v>
      </c>
      <c r="P771" s="49">
        <v>50.88</v>
      </c>
      <c r="Q771" s="49">
        <v>50.88</v>
      </c>
      <c r="R771" s="49">
        <v>49.25</v>
      </c>
      <c r="S771" s="49">
        <v>49.75</v>
      </c>
      <c r="T771" s="49">
        <v>1092800</v>
      </c>
      <c r="U771" s="49">
        <v>5.53</v>
      </c>
    </row>
    <row r="772" spans="15:21" x14ac:dyDescent="0.2">
      <c r="O772" s="50">
        <v>32148</v>
      </c>
      <c r="P772" s="49">
        <v>50.5</v>
      </c>
      <c r="Q772" s="49">
        <v>50.5</v>
      </c>
      <c r="R772" s="49">
        <v>49.88</v>
      </c>
      <c r="S772" s="49">
        <v>50.25</v>
      </c>
      <c r="T772" s="49">
        <v>511600</v>
      </c>
      <c r="U772" s="49">
        <v>5.58</v>
      </c>
    </row>
    <row r="773" spans="15:21" x14ac:dyDescent="0.2">
      <c r="O773" s="50">
        <v>32149</v>
      </c>
      <c r="P773" s="49">
        <v>50.75</v>
      </c>
      <c r="Q773" s="49">
        <v>51.75</v>
      </c>
      <c r="R773" s="49">
        <v>50.38</v>
      </c>
      <c r="S773" s="49">
        <v>51.62</v>
      </c>
      <c r="T773" s="49">
        <v>892400</v>
      </c>
      <c r="U773" s="49">
        <v>5.74</v>
      </c>
    </row>
    <row r="774" spans="15:21" x14ac:dyDescent="0.2">
      <c r="O774" s="50">
        <v>32150</v>
      </c>
      <c r="P774" s="49">
        <v>51.88</v>
      </c>
      <c r="Q774" s="49">
        <v>52.12</v>
      </c>
      <c r="R774" s="49">
        <v>48.88</v>
      </c>
      <c r="S774" s="49">
        <v>48.88</v>
      </c>
      <c r="T774" s="49">
        <v>846000</v>
      </c>
      <c r="U774" s="49">
        <v>5.43</v>
      </c>
    </row>
    <row r="775" spans="15:21" x14ac:dyDescent="0.2">
      <c r="O775" s="50">
        <v>32153</v>
      </c>
      <c r="P775" s="49">
        <v>49.12</v>
      </c>
      <c r="Q775" s="49">
        <v>49.5</v>
      </c>
      <c r="R775" s="49">
        <v>47</v>
      </c>
      <c r="S775" s="49">
        <v>48.75</v>
      </c>
      <c r="T775" s="49">
        <v>401200</v>
      </c>
      <c r="U775" s="49">
        <v>5.42</v>
      </c>
    </row>
    <row r="776" spans="15:21" x14ac:dyDescent="0.2">
      <c r="O776" s="50">
        <v>32154</v>
      </c>
      <c r="P776" s="49">
        <v>48.5</v>
      </c>
      <c r="Q776" s="49">
        <v>48.62</v>
      </c>
      <c r="R776" s="49">
        <v>47</v>
      </c>
      <c r="S776" s="49">
        <v>48.12</v>
      </c>
      <c r="T776" s="49">
        <v>368400</v>
      </c>
      <c r="U776" s="49">
        <v>5.35</v>
      </c>
    </row>
    <row r="777" spans="15:21" x14ac:dyDescent="0.2">
      <c r="O777" s="50">
        <v>32155</v>
      </c>
      <c r="P777" s="49">
        <v>48.38</v>
      </c>
      <c r="Q777" s="49">
        <v>49.38</v>
      </c>
      <c r="R777" s="49">
        <v>46.88</v>
      </c>
      <c r="S777" s="49">
        <v>48</v>
      </c>
      <c r="T777" s="49">
        <v>347200</v>
      </c>
      <c r="U777" s="49">
        <v>5.33</v>
      </c>
    </row>
    <row r="778" spans="15:21" x14ac:dyDescent="0.2">
      <c r="O778" s="50">
        <v>32156</v>
      </c>
      <c r="P778" s="49">
        <v>48</v>
      </c>
      <c r="Q778" s="49">
        <v>48.12</v>
      </c>
      <c r="R778" s="49">
        <v>46.38</v>
      </c>
      <c r="S778" s="49">
        <v>46.5</v>
      </c>
      <c r="T778" s="49">
        <v>462800</v>
      </c>
      <c r="U778" s="49">
        <v>5.17</v>
      </c>
    </row>
    <row r="779" spans="15:21" x14ac:dyDescent="0.2">
      <c r="O779" s="50">
        <v>32157</v>
      </c>
      <c r="P779" s="49">
        <v>47.75</v>
      </c>
      <c r="Q779" s="49">
        <v>48.38</v>
      </c>
      <c r="R779" s="49">
        <v>47.62</v>
      </c>
      <c r="S779" s="49">
        <v>47.75</v>
      </c>
      <c r="T779" s="49">
        <v>624800</v>
      </c>
      <c r="U779" s="49">
        <v>5.31</v>
      </c>
    </row>
    <row r="780" spans="15:21" x14ac:dyDescent="0.2">
      <c r="O780" s="50">
        <v>32160</v>
      </c>
      <c r="P780" s="49">
        <v>48</v>
      </c>
      <c r="Q780" s="49">
        <v>48.38</v>
      </c>
      <c r="R780" s="49">
        <v>47.38</v>
      </c>
      <c r="S780" s="49">
        <v>47.38</v>
      </c>
      <c r="T780" s="49">
        <v>338800</v>
      </c>
      <c r="U780" s="49">
        <v>5.27</v>
      </c>
    </row>
    <row r="781" spans="15:21" x14ac:dyDescent="0.2">
      <c r="O781" s="50">
        <v>32161</v>
      </c>
      <c r="P781" s="49">
        <v>47.25</v>
      </c>
      <c r="Q781" s="49">
        <v>48.38</v>
      </c>
      <c r="R781" s="49">
        <v>47</v>
      </c>
      <c r="S781" s="49">
        <v>47.75</v>
      </c>
      <c r="T781" s="49">
        <v>302000</v>
      </c>
      <c r="U781" s="49">
        <v>5.31</v>
      </c>
    </row>
    <row r="782" spans="15:21" x14ac:dyDescent="0.2">
      <c r="O782" s="50">
        <v>32162</v>
      </c>
      <c r="P782" s="49">
        <v>47.5</v>
      </c>
      <c r="Q782" s="49">
        <v>48.25</v>
      </c>
      <c r="R782" s="49">
        <v>46.88</v>
      </c>
      <c r="S782" s="49">
        <v>47.12</v>
      </c>
      <c r="T782" s="49">
        <v>494800</v>
      </c>
      <c r="U782" s="49">
        <v>5.24</v>
      </c>
    </row>
    <row r="783" spans="15:21" x14ac:dyDescent="0.2">
      <c r="O783" s="50">
        <v>32163</v>
      </c>
      <c r="P783" s="49">
        <v>47.38</v>
      </c>
      <c r="Q783" s="49">
        <v>48.5</v>
      </c>
      <c r="R783" s="49">
        <v>46.12</v>
      </c>
      <c r="S783" s="49">
        <v>48.25</v>
      </c>
      <c r="T783" s="49">
        <v>589200</v>
      </c>
      <c r="U783" s="49">
        <v>5.36</v>
      </c>
    </row>
    <row r="784" spans="15:21" x14ac:dyDescent="0.2">
      <c r="O784" s="50">
        <v>32164</v>
      </c>
      <c r="P784" s="49">
        <v>49.38</v>
      </c>
      <c r="Q784" s="49">
        <v>50.38</v>
      </c>
      <c r="R784" s="49">
        <v>48.62</v>
      </c>
      <c r="S784" s="49">
        <v>49.88</v>
      </c>
      <c r="T784" s="49">
        <v>756800</v>
      </c>
      <c r="U784" s="49">
        <v>5.54</v>
      </c>
    </row>
    <row r="785" spans="15:21" x14ac:dyDescent="0.2">
      <c r="O785" s="50">
        <v>32167</v>
      </c>
      <c r="P785" s="49">
        <v>50</v>
      </c>
      <c r="Q785" s="49">
        <v>50.88</v>
      </c>
      <c r="R785" s="49">
        <v>49.88</v>
      </c>
      <c r="S785" s="49">
        <v>50.75</v>
      </c>
      <c r="T785" s="49">
        <v>733200</v>
      </c>
      <c r="U785" s="49">
        <v>5.64</v>
      </c>
    </row>
    <row r="786" spans="15:21" x14ac:dyDescent="0.2">
      <c r="O786" s="50">
        <v>32168</v>
      </c>
      <c r="P786" s="49">
        <v>51</v>
      </c>
      <c r="Q786" s="49">
        <v>51</v>
      </c>
      <c r="R786" s="49">
        <v>50</v>
      </c>
      <c r="S786" s="49">
        <v>50.12</v>
      </c>
      <c r="T786" s="49">
        <v>302800</v>
      </c>
      <c r="U786" s="49">
        <v>5.57</v>
      </c>
    </row>
    <row r="787" spans="15:21" x14ac:dyDescent="0.2">
      <c r="O787" s="50">
        <v>32169</v>
      </c>
      <c r="P787" s="49">
        <v>50</v>
      </c>
      <c r="Q787" s="49">
        <v>50.38</v>
      </c>
      <c r="R787" s="49">
        <v>49.62</v>
      </c>
      <c r="S787" s="49">
        <v>50.12</v>
      </c>
      <c r="T787" s="49">
        <v>464400</v>
      </c>
      <c r="U787" s="49">
        <v>5.57</v>
      </c>
    </row>
    <row r="788" spans="15:21" x14ac:dyDescent="0.2">
      <c r="O788" s="50">
        <v>32170</v>
      </c>
      <c r="P788" s="49">
        <v>50.12</v>
      </c>
      <c r="Q788" s="49">
        <v>51.12</v>
      </c>
      <c r="R788" s="49">
        <v>50.12</v>
      </c>
      <c r="S788" s="49">
        <v>51</v>
      </c>
      <c r="T788" s="49">
        <v>290400</v>
      </c>
      <c r="U788" s="49">
        <v>5.67</v>
      </c>
    </row>
    <row r="789" spans="15:21" x14ac:dyDescent="0.2">
      <c r="O789" s="50">
        <v>32171</v>
      </c>
      <c r="P789" s="49">
        <v>51.25</v>
      </c>
      <c r="Q789" s="49">
        <v>52.5</v>
      </c>
      <c r="R789" s="49">
        <v>51.25</v>
      </c>
      <c r="S789" s="49">
        <v>52</v>
      </c>
      <c r="T789" s="49">
        <v>460800</v>
      </c>
      <c r="U789" s="49">
        <v>5.78</v>
      </c>
    </row>
    <row r="790" spans="15:21" x14ac:dyDescent="0.2">
      <c r="O790" s="50">
        <v>32174</v>
      </c>
      <c r="P790" s="49">
        <v>51.88</v>
      </c>
      <c r="Q790" s="49">
        <v>52.25</v>
      </c>
      <c r="R790" s="49">
        <v>51.75</v>
      </c>
      <c r="S790" s="49">
        <v>52.25</v>
      </c>
      <c r="T790" s="49">
        <v>368000</v>
      </c>
      <c r="U790" s="49">
        <v>5.81</v>
      </c>
    </row>
    <row r="791" spans="15:21" x14ac:dyDescent="0.2">
      <c r="O791" s="50">
        <v>32175</v>
      </c>
      <c r="P791" s="49">
        <v>52</v>
      </c>
      <c r="Q791" s="49">
        <v>52.38</v>
      </c>
      <c r="R791" s="49">
        <v>51.62</v>
      </c>
      <c r="S791" s="49">
        <v>52.38</v>
      </c>
      <c r="T791" s="49">
        <v>526000</v>
      </c>
      <c r="U791" s="49">
        <v>5.82</v>
      </c>
    </row>
    <row r="792" spans="15:21" x14ac:dyDescent="0.2">
      <c r="O792" s="50">
        <v>32176</v>
      </c>
      <c r="P792" s="49">
        <v>52.12</v>
      </c>
      <c r="Q792" s="49">
        <v>52.38</v>
      </c>
      <c r="R792" s="49">
        <v>51.62</v>
      </c>
      <c r="S792" s="49">
        <v>51.62</v>
      </c>
      <c r="T792" s="49">
        <v>569600</v>
      </c>
      <c r="U792" s="49">
        <v>5.74</v>
      </c>
    </row>
    <row r="793" spans="15:21" x14ac:dyDescent="0.2">
      <c r="O793" s="50">
        <v>32177</v>
      </c>
      <c r="P793" s="49">
        <v>51.88</v>
      </c>
      <c r="Q793" s="49">
        <v>51.88</v>
      </c>
      <c r="R793" s="49">
        <v>51.25</v>
      </c>
      <c r="S793" s="49">
        <v>51.38</v>
      </c>
      <c r="T793" s="49">
        <v>634800</v>
      </c>
      <c r="U793" s="49">
        <v>5.71</v>
      </c>
    </row>
    <row r="794" spans="15:21" x14ac:dyDescent="0.2">
      <c r="O794" s="50">
        <v>32178</v>
      </c>
      <c r="P794" s="49">
        <v>51.5</v>
      </c>
      <c r="Q794" s="49">
        <v>52.12</v>
      </c>
      <c r="R794" s="49">
        <v>51.5</v>
      </c>
      <c r="S794" s="49">
        <v>51.88</v>
      </c>
      <c r="T794" s="49">
        <v>332400</v>
      </c>
      <c r="U794" s="49">
        <v>5.77</v>
      </c>
    </row>
    <row r="795" spans="15:21" x14ac:dyDescent="0.2">
      <c r="O795" s="50">
        <v>32181</v>
      </c>
      <c r="P795" s="49">
        <v>51.62</v>
      </c>
      <c r="Q795" s="49">
        <v>51.62</v>
      </c>
      <c r="R795" s="49">
        <v>50.62</v>
      </c>
      <c r="S795" s="49">
        <v>50.62</v>
      </c>
      <c r="T795" s="49">
        <v>520000</v>
      </c>
      <c r="U795" s="49">
        <v>5.63</v>
      </c>
    </row>
    <row r="796" spans="15:21" x14ac:dyDescent="0.2">
      <c r="O796" s="50">
        <v>32182</v>
      </c>
      <c r="P796" s="49">
        <v>50.88</v>
      </c>
      <c r="Q796" s="49">
        <v>50.88</v>
      </c>
      <c r="R796" s="49">
        <v>49.62</v>
      </c>
      <c r="S796" s="49">
        <v>50.12</v>
      </c>
      <c r="T796" s="49">
        <v>618800</v>
      </c>
      <c r="U796" s="49">
        <v>5.57</v>
      </c>
    </row>
    <row r="797" spans="15:21" x14ac:dyDescent="0.2">
      <c r="O797" s="50">
        <v>32183</v>
      </c>
      <c r="P797" s="49">
        <v>50.25</v>
      </c>
      <c r="Q797" s="49">
        <v>51.88</v>
      </c>
      <c r="R797" s="49">
        <v>50.25</v>
      </c>
      <c r="S797" s="49">
        <v>51.88</v>
      </c>
      <c r="T797" s="49">
        <v>377200</v>
      </c>
      <c r="U797" s="49">
        <v>5.77</v>
      </c>
    </row>
    <row r="798" spans="15:21" x14ac:dyDescent="0.2">
      <c r="O798" s="50">
        <v>32184</v>
      </c>
      <c r="P798" s="49">
        <v>51.88</v>
      </c>
      <c r="Q798" s="49">
        <v>52.62</v>
      </c>
      <c r="R798" s="49">
        <v>51.75</v>
      </c>
      <c r="S798" s="49">
        <v>52.62</v>
      </c>
      <c r="T798" s="49">
        <v>842800</v>
      </c>
      <c r="U798" s="49">
        <v>5.85</v>
      </c>
    </row>
    <row r="799" spans="15:21" x14ac:dyDescent="0.2">
      <c r="O799" s="50">
        <v>32185</v>
      </c>
      <c r="P799" s="49">
        <v>52.62</v>
      </c>
      <c r="Q799" s="49">
        <v>53.38</v>
      </c>
      <c r="R799" s="49">
        <v>52.12</v>
      </c>
      <c r="S799" s="49">
        <v>53</v>
      </c>
      <c r="T799" s="49">
        <v>482400</v>
      </c>
      <c r="U799" s="49">
        <v>5.89</v>
      </c>
    </row>
    <row r="800" spans="15:21" x14ac:dyDescent="0.2">
      <c r="O800" s="50">
        <v>32189</v>
      </c>
      <c r="P800" s="49">
        <v>53</v>
      </c>
      <c r="Q800" s="49">
        <v>53</v>
      </c>
      <c r="R800" s="49">
        <v>52.5</v>
      </c>
      <c r="S800" s="49">
        <v>52.75</v>
      </c>
      <c r="T800" s="49">
        <v>490000</v>
      </c>
      <c r="U800" s="49">
        <v>5.86</v>
      </c>
    </row>
    <row r="801" spans="15:21" x14ac:dyDescent="0.2">
      <c r="O801" s="50">
        <v>32190</v>
      </c>
      <c r="P801" s="49">
        <v>53</v>
      </c>
      <c r="Q801" s="49">
        <v>53.38</v>
      </c>
      <c r="R801" s="49">
        <v>51.38</v>
      </c>
      <c r="S801" s="49">
        <v>51.38</v>
      </c>
      <c r="T801" s="49">
        <v>543200</v>
      </c>
      <c r="U801" s="49">
        <v>5.71</v>
      </c>
    </row>
    <row r="802" spans="15:21" x14ac:dyDescent="0.2">
      <c r="O802" s="50">
        <v>32191</v>
      </c>
      <c r="P802" s="49">
        <v>51.75</v>
      </c>
      <c r="Q802" s="49">
        <v>52.75</v>
      </c>
      <c r="R802" s="49">
        <v>51.25</v>
      </c>
      <c r="S802" s="49">
        <v>52.38</v>
      </c>
      <c r="T802" s="49">
        <v>308800</v>
      </c>
      <c r="U802" s="49">
        <v>5.82</v>
      </c>
    </row>
    <row r="803" spans="15:21" x14ac:dyDescent="0.2">
      <c r="O803" s="50">
        <v>32192</v>
      </c>
      <c r="P803" s="49">
        <v>52.12</v>
      </c>
      <c r="Q803" s="49">
        <v>53.62</v>
      </c>
      <c r="R803" s="49">
        <v>52.12</v>
      </c>
      <c r="S803" s="49">
        <v>53.62</v>
      </c>
      <c r="T803" s="49">
        <v>337200</v>
      </c>
      <c r="U803" s="49">
        <v>5.96</v>
      </c>
    </row>
    <row r="804" spans="15:21" x14ac:dyDescent="0.2">
      <c r="O804" s="50">
        <v>32195</v>
      </c>
      <c r="P804" s="49">
        <v>53.38</v>
      </c>
      <c r="Q804" s="49">
        <v>55.88</v>
      </c>
      <c r="R804" s="49">
        <v>53.38</v>
      </c>
      <c r="S804" s="49">
        <v>55.88</v>
      </c>
      <c r="T804" s="49">
        <v>674400</v>
      </c>
      <c r="U804" s="49">
        <v>6.21</v>
      </c>
    </row>
    <row r="805" spans="15:21" x14ac:dyDescent="0.2">
      <c r="O805" s="50">
        <v>32196</v>
      </c>
      <c r="P805" s="49">
        <v>55.88</v>
      </c>
      <c r="Q805" s="49">
        <v>56.5</v>
      </c>
      <c r="R805" s="49">
        <v>55.5</v>
      </c>
      <c r="S805" s="49">
        <v>56.5</v>
      </c>
      <c r="T805" s="49">
        <v>429200</v>
      </c>
      <c r="U805" s="49">
        <v>6.28</v>
      </c>
    </row>
    <row r="806" spans="15:21" x14ac:dyDescent="0.2">
      <c r="O806" s="50">
        <v>32197</v>
      </c>
      <c r="P806" s="49">
        <v>58</v>
      </c>
      <c r="Q806" s="49">
        <v>58.12</v>
      </c>
      <c r="R806" s="49">
        <v>57.25</v>
      </c>
      <c r="S806" s="49">
        <v>57.5</v>
      </c>
      <c r="T806" s="49">
        <v>1170000</v>
      </c>
      <c r="U806" s="49">
        <v>6.39</v>
      </c>
    </row>
    <row r="807" spans="15:21" x14ac:dyDescent="0.2">
      <c r="O807" s="50">
        <v>32198</v>
      </c>
      <c r="P807" s="49">
        <v>57.12</v>
      </c>
      <c r="Q807" s="49">
        <v>57.75</v>
      </c>
      <c r="R807" s="49">
        <v>56.38</v>
      </c>
      <c r="S807" s="49">
        <v>56.75</v>
      </c>
      <c r="T807" s="49">
        <v>1824400</v>
      </c>
      <c r="U807" s="49">
        <v>6.31</v>
      </c>
    </row>
    <row r="808" spans="15:21" x14ac:dyDescent="0.2">
      <c r="O808" s="50">
        <v>32199</v>
      </c>
      <c r="P808" s="49">
        <v>56.5</v>
      </c>
      <c r="Q808" s="49">
        <v>56.75</v>
      </c>
      <c r="R808" s="49">
        <v>55.88</v>
      </c>
      <c r="S808" s="49">
        <v>56.38</v>
      </c>
      <c r="T808" s="49">
        <v>533200</v>
      </c>
      <c r="U808" s="49">
        <v>6.27</v>
      </c>
    </row>
    <row r="809" spans="15:21" x14ac:dyDescent="0.2">
      <c r="O809" s="50">
        <v>32202</v>
      </c>
      <c r="P809" s="49">
        <v>56.12</v>
      </c>
      <c r="Q809" s="49">
        <v>56.75</v>
      </c>
      <c r="R809" s="49">
        <v>56.12</v>
      </c>
      <c r="S809" s="49">
        <v>56.62</v>
      </c>
      <c r="T809" s="49">
        <v>710800</v>
      </c>
      <c r="U809" s="49">
        <v>6.34</v>
      </c>
    </row>
    <row r="810" spans="15:21" x14ac:dyDescent="0.2">
      <c r="O810" s="50">
        <v>32203</v>
      </c>
      <c r="P810" s="49">
        <v>56.5</v>
      </c>
      <c r="Q810" s="49">
        <v>57.75</v>
      </c>
      <c r="R810" s="49">
        <v>56.25</v>
      </c>
      <c r="S810" s="49">
        <v>57.75</v>
      </c>
      <c r="T810" s="49">
        <v>878000</v>
      </c>
      <c r="U810" s="49">
        <v>6.46</v>
      </c>
    </row>
    <row r="811" spans="15:21" x14ac:dyDescent="0.2">
      <c r="O811" s="50">
        <v>32204</v>
      </c>
      <c r="P811" s="49">
        <v>57.62</v>
      </c>
      <c r="Q811" s="49">
        <v>57.75</v>
      </c>
      <c r="R811" s="49">
        <v>57.25</v>
      </c>
      <c r="S811" s="49">
        <v>57.62</v>
      </c>
      <c r="T811" s="49">
        <v>589200</v>
      </c>
      <c r="U811" s="49">
        <v>6.45</v>
      </c>
    </row>
    <row r="812" spans="15:21" x14ac:dyDescent="0.2">
      <c r="O812" s="50">
        <v>32205</v>
      </c>
      <c r="P812" s="49">
        <v>58</v>
      </c>
      <c r="Q812" s="49">
        <v>58.25</v>
      </c>
      <c r="R812" s="49">
        <v>57.75</v>
      </c>
      <c r="S812" s="49">
        <v>58.25</v>
      </c>
      <c r="T812" s="49">
        <v>263600</v>
      </c>
      <c r="U812" s="49">
        <v>6.52</v>
      </c>
    </row>
    <row r="813" spans="15:21" x14ac:dyDescent="0.2">
      <c r="O813" s="50">
        <v>32206</v>
      </c>
      <c r="P813" s="49">
        <v>58.25</v>
      </c>
      <c r="Q813" s="49">
        <v>59</v>
      </c>
      <c r="R813" s="49">
        <v>58</v>
      </c>
      <c r="S813" s="49">
        <v>58.5</v>
      </c>
      <c r="T813" s="49">
        <v>390400</v>
      </c>
      <c r="U813" s="49">
        <v>6.55</v>
      </c>
    </row>
    <row r="814" spans="15:21" x14ac:dyDescent="0.2">
      <c r="O814" s="50">
        <v>32209</v>
      </c>
      <c r="P814" s="49">
        <v>58.12</v>
      </c>
      <c r="Q814" s="49">
        <v>58.12</v>
      </c>
      <c r="R814" s="49">
        <v>57.62</v>
      </c>
      <c r="S814" s="49">
        <v>57.88</v>
      </c>
      <c r="T814" s="49">
        <v>322800</v>
      </c>
      <c r="U814" s="49">
        <v>6.48</v>
      </c>
    </row>
    <row r="815" spans="15:21" x14ac:dyDescent="0.2">
      <c r="O815" s="50">
        <v>32210</v>
      </c>
      <c r="P815" s="49">
        <v>57.75</v>
      </c>
      <c r="Q815" s="49">
        <v>59.75</v>
      </c>
      <c r="R815" s="49">
        <v>57.75</v>
      </c>
      <c r="S815" s="49">
        <v>59.62</v>
      </c>
      <c r="T815" s="49">
        <v>605600</v>
      </c>
      <c r="U815" s="49">
        <v>6.67</v>
      </c>
    </row>
    <row r="816" spans="15:21" x14ac:dyDescent="0.2">
      <c r="O816" s="50">
        <v>32211</v>
      </c>
      <c r="P816" s="49">
        <v>59.38</v>
      </c>
      <c r="Q816" s="49">
        <v>60</v>
      </c>
      <c r="R816" s="49">
        <v>59.12</v>
      </c>
      <c r="S816" s="49">
        <v>59.88</v>
      </c>
      <c r="T816" s="49">
        <v>547200</v>
      </c>
      <c r="U816" s="49">
        <v>6.7</v>
      </c>
    </row>
    <row r="817" spans="15:21" x14ac:dyDescent="0.2">
      <c r="O817" s="50">
        <v>32212</v>
      </c>
      <c r="P817" s="49">
        <v>59.88</v>
      </c>
      <c r="Q817" s="49">
        <v>59.88</v>
      </c>
      <c r="R817" s="49">
        <v>57.75</v>
      </c>
      <c r="S817" s="49">
        <v>57.75</v>
      </c>
      <c r="T817" s="49">
        <v>455200</v>
      </c>
      <c r="U817" s="49">
        <v>6.46</v>
      </c>
    </row>
    <row r="818" spans="15:21" x14ac:dyDescent="0.2">
      <c r="O818" s="50">
        <v>32213</v>
      </c>
      <c r="P818" s="49">
        <v>57.75</v>
      </c>
      <c r="Q818" s="49">
        <v>57.75</v>
      </c>
      <c r="R818" s="49">
        <v>56.88</v>
      </c>
      <c r="S818" s="49">
        <v>57.5</v>
      </c>
      <c r="T818" s="49">
        <v>538800</v>
      </c>
      <c r="U818" s="49">
        <v>6.44</v>
      </c>
    </row>
    <row r="819" spans="15:21" x14ac:dyDescent="0.2">
      <c r="O819" s="50">
        <v>32216</v>
      </c>
      <c r="P819" s="49">
        <v>57.75</v>
      </c>
      <c r="Q819" s="49">
        <v>58</v>
      </c>
      <c r="R819" s="49">
        <v>57.12</v>
      </c>
      <c r="S819" s="49">
        <v>57.88</v>
      </c>
      <c r="T819" s="49">
        <v>412000</v>
      </c>
      <c r="U819" s="49">
        <v>6.48</v>
      </c>
    </row>
    <row r="820" spans="15:21" x14ac:dyDescent="0.2">
      <c r="O820" s="50">
        <v>32217</v>
      </c>
      <c r="P820" s="49">
        <v>57.88</v>
      </c>
      <c r="Q820" s="49">
        <v>57.88</v>
      </c>
      <c r="R820" s="49">
        <v>57.25</v>
      </c>
      <c r="S820" s="49">
        <v>57.38</v>
      </c>
      <c r="T820" s="49">
        <v>254800</v>
      </c>
      <c r="U820" s="49">
        <v>6.42</v>
      </c>
    </row>
    <row r="821" spans="15:21" x14ac:dyDescent="0.2">
      <c r="O821" s="50">
        <v>32218</v>
      </c>
      <c r="P821" s="49">
        <v>57.5</v>
      </c>
      <c r="Q821" s="49">
        <v>58.25</v>
      </c>
      <c r="R821" s="49">
        <v>57</v>
      </c>
      <c r="S821" s="49">
        <v>58.25</v>
      </c>
      <c r="T821" s="49">
        <v>202800</v>
      </c>
      <c r="U821" s="49">
        <v>6.52</v>
      </c>
    </row>
    <row r="822" spans="15:21" x14ac:dyDescent="0.2">
      <c r="O822" s="50">
        <v>32219</v>
      </c>
      <c r="P822" s="49">
        <v>58.25</v>
      </c>
      <c r="Q822" s="49">
        <v>58.25</v>
      </c>
      <c r="R822" s="49">
        <v>57</v>
      </c>
      <c r="S822" s="49">
        <v>57.62</v>
      </c>
      <c r="T822" s="49">
        <v>299600</v>
      </c>
      <c r="U822" s="49">
        <v>6.45</v>
      </c>
    </row>
    <row r="823" spans="15:21" x14ac:dyDescent="0.2">
      <c r="O823" s="50">
        <v>32220</v>
      </c>
      <c r="P823" s="49">
        <v>57.88</v>
      </c>
      <c r="Q823" s="49">
        <v>58</v>
      </c>
      <c r="R823" s="49">
        <v>57.25</v>
      </c>
      <c r="S823" s="49">
        <v>58</v>
      </c>
      <c r="T823" s="49">
        <v>1334400</v>
      </c>
      <c r="U823" s="49">
        <v>6.49</v>
      </c>
    </row>
    <row r="824" spans="15:21" x14ac:dyDescent="0.2">
      <c r="O824" s="50">
        <v>32223</v>
      </c>
      <c r="P824" s="49">
        <v>57.75</v>
      </c>
      <c r="Q824" s="49">
        <v>58.62</v>
      </c>
      <c r="R824" s="49">
        <v>57</v>
      </c>
      <c r="S824" s="49">
        <v>58.62</v>
      </c>
      <c r="T824" s="49">
        <v>497600</v>
      </c>
      <c r="U824" s="49">
        <v>6.56</v>
      </c>
    </row>
    <row r="825" spans="15:21" x14ac:dyDescent="0.2">
      <c r="O825" s="50">
        <v>32224</v>
      </c>
      <c r="P825" s="49">
        <v>58.38</v>
      </c>
      <c r="Q825" s="49">
        <v>58.5</v>
      </c>
      <c r="R825" s="49">
        <v>57.25</v>
      </c>
      <c r="S825" s="49">
        <v>57.88</v>
      </c>
      <c r="T825" s="49">
        <v>232000</v>
      </c>
      <c r="U825" s="49">
        <v>6.48</v>
      </c>
    </row>
    <row r="826" spans="15:21" x14ac:dyDescent="0.2">
      <c r="O826" s="50">
        <v>32225</v>
      </c>
      <c r="P826" s="49">
        <v>57.62</v>
      </c>
      <c r="Q826" s="49">
        <v>57.62</v>
      </c>
      <c r="R826" s="49">
        <v>56.62</v>
      </c>
      <c r="S826" s="49">
        <v>57</v>
      </c>
      <c r="T826" s="49">
        <v>463600</v>
      </c>
      <c r="U826" s="49">
        <v>6.38</v>
      </c>
    </row>
    <row r="827" spans="15:21" x14ac:dyDescent="0.2">
      <c r="O827" s="50">
        <v>32226</v>
      </c>
      <c r="P827" s="49">
        <v>56</v>
      </c>
      <c r="Q827" s="49">
        <v>56</v>
      </c>
      <c r="R827" s="49">
        <v>54.38</v>
      </c>
      <c r="S827" s="49">
        <v>54.38</v>
      </c>
      <c r="T827" s="49">
        <v>761200</v>
      </c>
      <c r="U827" s="49">
        <v>6.09</v>
      </c>
    </row>
    <row r="828" spans="15:21" x14ac:dyDescent="0.2">
      <c r="O828" s="50">
        <v>32227</v>
      </c>
      <c r="P828" s="49">
        <v>54.12</v>
      </c>
      <c r="Q828" s="49">
        <v>54.25</v>
      </c>
      <c r="R828" s="49">
        <v>52.75</v>
      </c>
      <c r="S828" s="49">
        <v>53</v>
      </c>
      <c r="T828" s="49">
        <v>703200</v>
      </c>
      <c r="U828" s="49">
        <v>5.93</v>
      </c>
    </row>
    <row r="829" spans="15:21" x14ac:dyDescent="0.2">
      <c r="O829" s="50">
        <v>32230</v>
      </c>
      <c r="P829" s="49">
        <v>51.75</v>
      </c>
      <c r="Q829" s="49">
        <v>53.5</v>
      </c>
      <c r="R829" s="49">
        <v>51.62</v>
      </c>
      <c r="S829" s="49">
        <v>53.12</v>
      </c>
      <c r="T829" s="49">
        <v>544000</v>
      </c>
      <c r="U829" s="49">
        <v>5.95</v>
      </c>
    </row>
    <row r="830" spans="15:21" x14ac:dyDescent="0.2">
      <c r="O830" s="50">
        <v>32231</v>
      </c>
      <c r="P830" s="49">
        <v>53.38</v>
      </c>
      <c r="Q830" s="49">
        <v>54.88</v>
      </c>
      <c r="R830" s="49">
        <v>53.38</v>
      </c>
      <c r="S830" s="49">
        <v>54.62</v>
      </c>
      <c r="T830" s="49">
        <v>376000</v>
      </c>
      <c r="U830" s="49">
        <v>6.11</v>
      </c>
    </row>
    <row r="831" spans="15:21" x14ac:dyDescent="0.2">
      <c r="O831" s="50">
        <v>32232</v>
      </c>
      <c r="P831" s="49">
        <v>54.62</v>
      </c>
      <c r="Q831" s="49">
        <v>54.75</v>
      </c>
      <c r="R831" s="49">
        <v>54</v>
      </c>
      <c r="S831" s="49">
        <v>54</v>
      </c>
      <c r="T831" s="49">
        <v>225200</v>
      </c>
      <c r="U831" s="49">
        <v>6.04</v>
      </c>
    </row>
    <row r="832" spans="15:21" x14ac:dyDescent="0.2">
      <c r="O832" s="50">
        <v>32233</v>
      </c>
      <c r="P832" s="49">
        <v>54</v>
      </c>
      <c r="Q832" s="49">
        <v>54</v>
      </c>
      <c r="R832" s="49">
        <v>53.25</v>
      </c>
      <c r="S832" s="49">
        <v>53.75</v>
      </c>
      <c r="T832" s="49">
        <v>536800</v>
      </c>
      <c r="U832" s="49">
        <v>6.02</v>
      </c>
    </row>
    <row r="833" spans="15:21" x14ac:dyDescent="0.2">
      <c r="O833" s="50">
        <v>32237</v>
      </c>
      <c r="P833" s="49">
        <v>53.62</v>
      </c>
      <c r="Q833" s="49">
        <v>54.5</v>
      </c>
      <c r="R833" s="49">
        <v>53.25</v>
      </c>
      <c r="S833" s="49">
        <v>54</v>
      </c>
      <c r="T833" s="49">
        <v>526800</v>
      </c>
      <c r="U833" s="49">
        <v>6.04</v>
      </c>
    </row>
    <row r="834" spans="15:21" x14ac:dyDescent="0.2">
      <c r="O834" s="50">
        <v>32238</v>
      </c>
      <c r="P834" s="49">
        <v>54</v>
      </c>
      <c r="Q834" s="49">
        <v>54.5</v>
      </c>
      <c r="R834" s="49">
        <v>53.5</v>
      </c>
      <c r="S834" s="49">
        <v>53.88</v>
      </c>
      <c r="T834" s="49">
        <v>500000</v>
      </c>
      <c r="U834" s="49">
        <v>6.03</v>
      </c>
    </row>
    <row r="835" spans="15:21" x14ac:dyDescent="0.2">
      <c r="O835" s="50">
        <v>32239</v>
      </c>
      <c r="P835" s="49">
        <v>53.62</v>
      </c>
      <c r="Q835" s="49">
        <v>56.38</v>
      </c>
      <c r="R835" s="49">
        <v>52.62</v>
      </c>
      <c r="S835" s="49">
        <v>56.38</v>
      </c>
      <c r="T835" s="49">
        <v>666800</v>
      </c>
      <c r="U835" s="49">
        <v>6.31</v>
      </c>
    </row>
    <row r="836" spans="15:21" x14ac:dyDescent="0.2">
      <c r="O836" s="50">
        <v>32240</v>
      </c>
      <c r="P836" s="49">
        <v>56.25</v>
      </c>
      <c r="Q836" s="49">
        <v>57.5</v>
      </c>
      <c r="R836" s="49">
        <v>56.25</v>
      </c>
      <c r="S836" s="49">
        <v>57</v>
      </c>
      <c r="T836" s="49">
        <v>524000</v>
      </c>
      <c r="U836" s="49">
        <v>6.38</v>
      </c>
    </row>
    <row r="837" spans="15:21" x14ac:dyDescent="0.2">
      <c r="O837" s="50">
        <v>32241</v>
      </c>
      <c r="P837" s="49">
        <v>56.75</v>
      </c>
      <c r="Q837" s="49">
        <v>57.38</v>
      </c>
      <c r="R837" s="49">
        <v>56.75</v>
      </c>
      <c r="S837" s="49">
        <v>57.25</v>
      </c>
      <c r="T837" s="49">
        <v>268800</v>
      </c>
      <c r="U837" s="49">
        <v>6.41</v>
      </c>
    </row>
    <row r="838" spans="15:21" x14ac:dyDescent="0.2">
      <c r="O838" s="50">
        <v>32244</v>
      </c>
      <c r="P838" s="49">
        <v>57.25</v>
      </c>
      <c r="Q838" s="49">
        <v>57.62</v>
      </c>
      <c r="R838" s="49">
        <v>57.25</v>
      </c>
      <c r="S838" s="49">
        <v>57.5</v>
      </c>
      <c r="T838" s="49">
        <v>332400</v>
      </c>
      <c r="U838" s="49">
        <v>6.44</v>
      </c>
    </row>
    <row r="839" spans="15:21" x14ac:dyDescent="0.2">
      <c r="O839" s="50">
        <v>32245</v>
      </c>
      <c r="P839" s="49">
        <v>57.38</v>
      </c>
      <c r="Q839" s="49">
        <v>57.88</v>
      </c>
      <c r="R839" s="49">
        <v>56.62</v>
      </c>
      <c r="S839" s="49">
        <v>57.75</v>
      </c>
      <c r="T839" s="49">
        <v>374800</v>
      </c>
      <c r="U839" s="49">
        <v>6.46</v>
      </c>
    </row>
    <row r="840" spans="15:21" x14ac:dyDescent="0.2">
      <c r="O840" s="50">
        <v>32246</v>
      </c>
      <c r="P840" s="49">
        <v>57.75</v>
      </c>
      <c r="Q840" s="49">
        <v>57.75</v>
      </c>
      <c r="R840" s="49">
        <v>57</v>
      </c>
      <c r="S840" s="49">
        <v>57.25</v>
      </c>
      <c r="T840" s="49">
        <v>256400</v>
      </c>
      <c r="U840" s="49">
        <v>6.41</v>
      </c>
    </row>
    <row r="841" spans="15:21" x14ac:dyDescent="0.2">
      <c r="O841" s="50">
        <v>32247</v>
      </c>
      <c r="P841" s="49">
        <v>56.25</v>
      </c>
      <c r="Q841" s="49">
        <v>56.62</v>
      </c>
      <c r="R841" s="49">
        <v>54.25</v>
      </c>
      <c r="S841" s="49">
        <v>55.38</v>
      </c>
      <c r="T841" s="49">
        <v>714000</v>
      </c>
      <c r="U841" s="49">
        <v>6.2</v>
      </c>
    </row>
    <row r="842" spans="15:21" x14ac:dyDescent="0.2">
      <c r="O842" s="50">
        <v>32248</v>
      </c>
      <c r="P842" s="49">
        <v>55.12</v>
      </c>
      <c r="Q842" s="49">
        <v>55.25</v>
      </c>
      <c r="R842" s="49">
        <v>54.75</v>
      </c>
      <c r="S842" s="49">
        <v>54.88</v>
      </c>
      <c r="T842" s="49">
        <v>482800</v>
      </c>
      <c r="U842" s="49">
        <v>6.14</v>
      </c>
    </row>
    <row r="843" spans="15:21" x14ac:dyDescent="0.2">
      <c r="O843" s="50">
        <v>32251</v>
      </c>
      <c r="P843" s="49">
        <v>55.12</v>
      </c>
      <c r="Q843" s="49">
        <v>56.12</v>
      </c>
      <c r="R843" s="49">
        <v>55</v>
      </c>
      <c r="S843" s="49">
        <v>55.5</v>
      </c>
      <c r="T843" s="49">
        <v>310000</v>
      </c>
      <c r="U843" s="49">
        <v>6.21</v>
      </c>
    </row>
    <row r="844" spans="15:21" x14ac:dyDescent="0.2">
      <c r="O844" s="50">
        <v>32252</v>
      </c>
      <c r="P844" s="49">
        <v>55.5</v>
      </c>
      <c r="Q844" s="49">
        <v>55.88</v>
      </c>
      <c r="R844" s="49">
        <v>54.25</v>
      </c>
      <c r="S844" s="49">
        <v>54.25</v>
      </c>
      <c r="T844" s="49">
        <v>319600</v>
      </c>
      <c r="U844" s="49">
        <v>6.07</v>
      </c>
    </row>
    <row r="845" spans="15:21" x14ac:dyDescent="0.2">
      <c r="O845" s="50">
        <v>32253</v>
      </c>
      <c r="P845" s="49">
        <v>54.25</v>
      </c>
      <c r="Q845" s="49">
        <v>54.62</v>
      </c>
      <c r="R845" s="49">
        <v>52.75</v>
      </c>
      <c r="S845" s="49">
        <v>53.12</v>
      </c>
      <c r="T845" s="49">
        <v>330400</v>
      </c>
      <c r="U845" s="49">
        <v>5.95</v>
      </c>
    </row>
    <row r="846" spans="15:21" x14ac:dyDescent="0.2">
      <c r="O846" s="50">
        <v>32254</v>
      </c>
      <c r="P846" s="49">
        <v>52.38</v>
      </c>
      <c r="Q846" s="49">
        <v>54.5</v>
      </c>
      <c r="R846" s="49">
        <v>51.88</v>
      </c>
      <c r="S846" s="49">
        <v>52.75</v>
      </c>
      <c r="T846" s="49">
        <v>606400</v>
      </c>
      <c r="U846" s="49">
        <v>5.9</v>
      </c>
    </row>
    <row r="847" spans="15:21" x14ac:dyDescent="0.2">
      <c r="O847" s="50">
        <v>32255</v>
      </c>
      <c r="P847" s="49">
        <v>52.5</v>
      </c>
      <c r="Q847" s="49">
        <v>55.38</v>
      </c>
      <c r="R847" s="49">
        <v>52.5</v>
      </c>
      <c r="S847" s="49">
        <v>54.88</v>
      </c>
      <c r="T847" s="49">
        <v>298400</v>
      </c>
      <c r="U847" s="49">
        <v>6.14</v>
      </c>
    </row>
    <row r="848" spans="15:21" x14ac:dyDescent="0.2">
      <c r="O848" s="50">
        <v>32258</v>
      </c>
      <c r="P848" s="49">
        <v>54.75</v>
      </c>
      <c r="Q848" s="49">
        <v>54.88</v>
      </c>
      <c r="R848" s="49">
        <v>54.5</v>
      </c>
      <c r="S848" s="49">
        <v>54.62</v>
      </c>
      <c r="T848" s="49">
        <v>177600</v>
      </c>
      <c r="U848" s="49">
        <v>6.11</v>
      </c>
    </row>
    <row r="849" spans="15:21" x14ac:dyDescent="0.2">
      <c r="O849" s="50">
        <v>32259</v>
      </c>
      <c r="P849" s="49">
        <v>54.5</v>
      </c>
      <c r="Q849" s="49">
        <v>56</v>
      </c>
      <c r="R849" s="49">
        <v>54.38</v>
      </c>
      <c r="S849" s="49">
        <v>54.62</v>
      </c>
      <c r="T849" s="49">
        <v>644000</v>
      </c>
      <c r="U849" s="49">
        <v>6.11</v>
      </c>
    </row>
    <row r="850" spans="15:21" x14ac:dyDescent="0.2">
      <c r="O850" s="50">
        <v>32260</v>
      </c>
      <c r="P850" s="49">
        <v>54.88</v>
      </c>
      <c r="Q850" s="49">
        <v>55</v>
      </c>
      <c r="R850" s="49">
        <v>54</v>
      </c>
      <c r="S850" s="49">
        <v>54.38</v>
      </c>
      <c r="T850" s="49">
        <v>248000</v>
      </c>
      <c r="U850" s="49">
        <v>6.09</v>
      </c>
    </row>
    <row r="851" spans="15:21" x14ac:dyDescent="0.2">
      <c r="O851" s="50">
        <v>32261</v>
      </c>
      <c r="P851" s="49">
        <v>54.62</v>
      </c>
      <c r="Q851" s="49">
        <v>54.75</v>
      </c>
      <c r="R851" s="49">
        <v>53.88</v>
      </c>
      <c r="S851" s="49">
        <v>54.38</v>
      </c>
      <c r="T851" s="49">
        <v>259200</v>
      </c>
      <c r="U851" s="49">
        <v>6.09</v>
      </c>
    </row>
    <row r="852" spans="15:21" x14ac:dyDescent="0.2">
      <c r="O852" s="50">
        <v>32262</v>
      </c>
      <c r="P852" s="49">
        <v>54.12</v>
      </c>
      <c r="Q852" s="49">
        <v>54.38</v>
      </c>
      <c r="R852" s="49">
        <v>53.12</v>
      </c>
      <c r="S852" s="49">
        <v>53.62</v>
      </c>
      <c r="T852" s="49">
        <v>453200</v>
      </c>
      <c r="U852" s="49">
        <v>6</v>
      </c>
    </row>
    <row r="853" spans="15:21" x14ac:dyDescent="0.2">
      <c r="O853" s="50">
        <v>32265</v>
      </c>
      <c r="P853" s="49">
        <v>54.12</v>
      </c>
      <c r="Q853" s="49">
        <v>54.25</v>
      </c>
      <c r="R853" s="49">
        <v>52.62</v>
      </c>
      <c r="S853" s="49">
        <v>53.75</v>
      </c>
      <c r="T853" s="49">
        <v>433600</v>
      </c>
      <c r="U853" s="49">
        <v>6.02</v>
      </c>
    </row>
    <row r="854" spans="15:21" x14ac:dyDescent="0.2">
      <c r="O854" s="50">
        <v>32266</v>
      </c>
      <c r="P854" s="49">
        <v>54</v>
      </c>
      <c r="Q854" s="49">
        <v>54.88</v>
      </c>
      <c r="R854" s="49">
        <v>53</v>
      </c>
      <c r="S854" s="49">
        <v>54.88</v>
      </c>
      <c r="T854" s="49">
        <v>480400</v>
      </c>
      <c r="U854" s="49">
        <v>6.14</v>
      </c>
    </row>
    <row r="855" spans="15:21" x14ac:dyDescent="0.2">
      <c r="O855" s="50">
        <v>32267</v>
      </c>
      <c r="P855" s="49">
        <v>54.62</v>
      </c>
      <c r="Q855" s="49">
        <v>55</v>
      </c>
      <c r="R855" s="49">
        <v>54</v>
      </c>
      <c r="S855" s="49">
        <v>54.5</v>
      </c>
      <c r="T855" s="49">
        <v>501200</v>
      </c>
      <c r="U855" s="49">
        <v>6.1</v>
      </c>
    </row>
    <row r="856" spans="15:21" x14ac:dyDescent="0.2">
      <c r="O856" s="50">
        <v>32268</v>
      </c>
      <c r="P856" s="49">
        <v>54.38</v>
      </c>
      <c r="Q856" s="49">
        <v>54.5</v>
      </c>
      <c r="R856" s="49">
        <v>53.88</v>
      </c>
      <c r="S856" s="49">
        <v>54</v>
      </c>
      <c r="T856" s="49">
        <v>296000</v>
      </c>
      <c r="U856" s="49">
        <v>6.04</v>
      </c>
    </row>
    <row r="857" spans="15:21" x14ac:dyDescent="0.2">
      <c r="O857" s="50">
        <v>32269</v>
      </c>
      <c r="P857" s="49">
        <v>53.88</v>
      </c>
      <c r="Q857" s="49">
        <v>54.88</v>
      </c>
      <c r="R857" s="49">
        <v>53.88</v>
      </c>
      <c r="S857" s="49">
        <v>54.5</v>
      </c>
      <c r="T857" s="49">
        <v>328800</v>
      </c>
      <c r="U857" s="49">
        <v>6.1</v>
      </c>
    </row>
    <row r="858" spans="15:21" x14ac:dyDescent="0.2">
      <c r="O858" s="50">
        <v>32272</v>
      </c>
      <c r="P858" s="49">
        <v>54.5</v>
      </c>
      <c r="Q858" s="49">
        <v>54.75</v>
      </c>
      <c r="R858" s="49">
        <v>53.5</v>
      </c>
      <c r="S858" s="49">
        <v>54</v>
      </c>
      <c r="T858" s="49">
        <v>454800</v>
      </c>
      <c r="U858" s="49">
        <v>6.04</v>
      </c>
    </row>
    <row r="859" spans="15:21" x14ac:dyDescent="0.2">
      <c r="O859" s="50">
        <v>32273</v>
      </c>
      <c r="P859" s="49">
        <v>54</v>
      </c>
      <c r="Q859" s="49">
        <v>54.25</v>
      </c>
      <c r="R859" s="49">
        <v>54</v>
      </c>
      <c r="S859" s="49">
        <v>54.12</v>
      </c>
      <c r="T859" s="49">
        <v>325600</v>
      </c>
      <c r="U859" s="49">
        <v>6.06</v>
      </c>
    </row>
    <row r="860" spans="15:21" x14ac:dyDescent="0.2">
      <c r="O860" s="50">
        <v>32274</v>
      </c>
      <c r="P860" s="49">
        <v>53.5</v>
      </c>
      <c r="Q860" s="49">
        <v>53.88</v>
      </c>
      <c r="R860" s="49">
        <v>53</v>
      </c>
      <c r="S860" s="49">
        <v>53.88</v>
      </c>
      <c r="T860" s="49">
        <v>600800</v>
      </c>
      <c r="U860" s="49">
        <v>6.03</v>
      </c>
    </row>
    <row r="861" spans="15:21" x14ac:dyDescent="0.2">
      <c r="O861" s="50">
        <v>32275</v>
      </c>
      <c r="P861" s="49">
        <v>53.62</v>
      </c>
      <c r="Q861" s="49">
        <v>53.88</v>
      </c>
      <c r="R861" s="49">
        <v>53.5</v>
      </c>
      <c r="S861" s="49">
        <v>53.5</v>
      </c>
      <c r="T861" s="49">
        <v>270000</v>
      </c>
      <c r="U861" s="49">
        <v>5.99</v>
      </c>
    </row>
    <row r="862" spans="15:21" x14ac:dyDescent="0.2">
      <c r="O862" s="50">
        <v>32276</v>
      </c>
      <c r="P862" s="49">
        <v>53.62</v>
      </c>
      <c r="Q862" s="49">
        <v>53.88</v>
      </c>
      <c r="R862" s="49">
        <v>53</v>
      </c>
      <c r="S862" s="49">
        <v>53.38</v>
      </c>
      <c r="T862" s="49">
        <v>276800</v>
      </c>
      <c r="U862" s="49">
        <v>5.97</v>
      </c>
    </row>
    <row r="863" spans="15:21" x14ac:dyDescent="0.2">
      <c r="O863" s="50">
        <v>32279</v>
      </c>
      <c r="P863" s="49">
        <v>53.38</v>
      </c>
      <c r="Q863" s="49">
        <v>54</v>
      </c>
      <c r="R863" s="49">
        <v>53.25</v>
      </c>
      <c r="S863" s="49">
        <v>53.5</v>
      </c>
      <c r="T863" s="49">
        <v>199200</v>
      </c>
      <c r="U863" s="49">
        <v>5.99</v>
      </c>
    </row>
    <row r="864" spans="15:21" x14ac:dyDescent="0.2">
      <c r="O864" s="50">
        <v>32280</v>
      </c>
      <c r="P864" s="49">
        <v>53.75</v>
      </c>
      <c r="Q864" s="49">
        <v>54</v>
      </c>
      <c r="R864" s="49">
        <v>53</v>
      </c>
      <c r="S864" s="49">
        <v>53</v>
      </c>
      <c r="T864" s="49">
        <v>375600</v>
      </c>
      <c r="U864" s="49">
        <v>5.93</v>
      </c>
    </row>
    <row r="865" spans="15:21" x14ac:dyDescent="0.2">
      <c r="O865" s="50">
        <v>32281</v>
      </c>
      <c r="P865" s="49">
        <v>52.75</v>
      </c>
      <c r="Q865" s="49">
        <v>52.75</v>
      </c>
      <c r="R865" s="49">
        <v>51.12</v>
      </c>
      <c r="S865" s="49">
        <v>51.38</v>
      </c>
      <c r="T865" s="49">
        <v>815200</v>
      </c>
      <c r="U865" s="49">
        <v>5.75</v>
      </c>
    </row>
    <row r="866" spans="15:21" x14ac:dyDescent="0.2">
      <c r="O866" s="50">
        <v>32282</v>
      </c>
      <c r="P866" s="49">
        <v>51.12</v>
      </c>
      <c r="Q866" s="49">
        <v>52.5</v>
      </c>
      <c r="R866" s="49">
        <v>51.12</v>
      </c>
      <c r="S866" s="49">
        <v>52.38</v>
      </c>
      <c r="T866" s="49">
        <v>501200</v>
      </c>
      <c r="U866" s="49">
        <v>5.86</v>
      </c>
    </row>
    <row r="867" spans="15:21" x14ac:dyDescent="0.2">
      <c r="O867" s="50">
        <v>32283</v>
      </c>
      <c r="P867" s="49">
        <v>52.5</v>
      </c>
      <c r="Q867" s="49">
        <v>53.75</v>
      </c>
      <c r="R867" s="49">
        <v>52.5</v>
      </c>
      <c r="S867" s="49">
        <v>53</v>
      </c>
      <c r="T867" s="49">
        <v>531600</v>
      </c>
      <c r="U867" s="49">
        <v>5.93</v>
      </c>
    </row>
    <row r="868" spans="15:21" x14ac:dyDescent="0.2">
      <c r="O868" s="50">
        <v>32286</v>
      </c>
      <c r="P868" s="49">
        <v>52.75</v>
      </c>
      <c r="Q868" s="49">
        <v>52.88</v>
      </c>
      <c r="R868" s="49">
        <v>51.5</v>
      </c>
      <c r="S868" s="49">
        <v>52.12</v>
      </c>
      <c r="T868" s="49">
        <v>206400</v>
      </c>
      <c r="U868" s="49">
        <v>5.83</v>
      </c>
    </row>
    <row r="869" spans="15:21" x14ac:dyDescent="0.2">
      <c r="O869" s="50">
        <v>32287</v>
      </c>
      <c r="P869" s="49">
        <v>52.12</v>
      </c>
      <c r="Q869" s="49">
        <v>53.5</v>
      </c>
      <c r="R869" s="49">
        <v>52.12</v>
      </c>
      <c r="S869" s="49">
        <v>53.5</v>
      </c>
      <c r="T869" s="49">
        <v>1061600</v>
      </c>
      <c r="U869" s="49">
        <v>5.99</v>
      </c>
    </row>
    <row r="870" spans="15:21" x14ac:dyDescent="0.2">
      <c r="O870" s="50">
        <v>32288</v>
      </c>
      <c r="P870" s="49">
        <v>53.5</v>
      </c>
      <c r="Q870" s="49">
        <v>54.25</v>
      </c>
      <c r="R870" s="49">
        <v>53.5</v>
      </c>
      <c r="S870" s="49">
        <v>53.5</v>
      </c>
      <c r="T870" s="49">
        <v>1855600</v>
      </c>
      <c r="U870" s="49">
        <v>5.99</v>
      </c>
    </row>
    <row r="871" spans="15:21" x14ac:dyDescent="0.2">
      <c r="O871" s="50">
        <v>32289</v>
      </c>
      <c r="P871" s="49">
        <v>53.5</v>
      </c>
      <c r="Q871" s="49">
        <v>53.5</v>
      </c>
      <c r="R871" s="49">
        <v>52.75</v>
      </c>
      <c r="S871" s="49">
        <v>53.12</v>
      </c>
      <c r="T871" s="49">
        <v>598800</v>
      </c>
      <c r="U871" s="49">
        <v>5.95</v>
      </c>
    </row>
    <row r="872" spans="15:21" x14ac:dyDescent="0.2">
      <c r="O872" s="50">
        <v>32290</v>
      </c>
      <c r="P872" s="49">
        <v>53.12</v>
      </c>
      <c r="Q872" s="49">
        <v>53.12</v>
      </c>
      <c r="R872" s="49">
        <v>52.12</v>
      </c>
      <c r="S872" s="49">
        <v>52.25</v>
      </c>
      <c r="T872" s="49">
        <v>310800</v>
      </c>
      <c r="U872" s="49">
        <v>5.85</v>
      </c>
    </row>
    <row r="873" spans="15:21" x14ac:dyDescent="0.2">
      <c r="O873" s="50">
        <v>32294</v>
      </c>
      <c r="P873" s="49">
        <v>52.25</v>
      </c>
      <c r="Q873" s="49">
        <v>52.88</v>
      </c>
      <c r="R873" s="49">
        <v>51.5</v>
      </c>
      <c r="S873" s="49">
        <v>52.62</v>
      </c>
      <c r="T873" s="49">
        <v>1404800</v>
      </c>
      <c r="U873" s="49">
        <v>5.89</v>
      </c>
    </row>
    <row r="874" spans="15:21" x14ac:dyDescent="0.2">
      <c r="O874" s="50">
        <v>32295</v>
      </c>
      <c r="P874" s="49">
        <v>52.75</v>
      </c>
      <c r="Q874" s="49">
        <v>53.75</v>
      </c>
      <c r="R874" s="49">
        <v>52.25</v>
      </c>
      <c r="S874" s="49">
        <v>53.5</v>
      </c>
      <c r="T874" s="49">
        <v>2483200</v>
      </c>
      <c r="U874" s="49">
        <v>5.99</v>
      </c>
    </row>
    <row r="875" spans="15:21" x14ac:dyDescent="0.2">
      <c r="O875" s="50">
        <v>32296</v>
      </c>
      <c r="P875" s="49">
        <v>53.75</v>
      </c>
      <c r="Q875" s="49">
        <v>54.5</v>
      </c>
      <c r="R875" s="49">
        <v>53.25</v>
      </c>
      <c r="S875" s="49">
        <v>53.75</v>
      </c>
      <c r="T875" s="49">
        <v>1247600</v>
      </c>
      <c r="U875" s="49">
        <v>6.02</v>
      </c>
    </row>
    <row r="876" spans="15:21" x14ac:dyDescent="0.2">
      <c r="O876" s="50">
        <v>32297</v>
      </c>
      <c r="P876" s="49">
        <v>54.12</v>
      </c>
      <c r="Q876" s="49">
        <v>54.62</v>
      </c>
      <c r="R876" s="49">
        <v>53.75</v>
      </c>
      <c r="S876" s="49">
        <v>54.38</v>
      </c>
      <c r="T876" s="49">
        <v>697600</v>
      </c>
      <c r="U876" s="49">
        <v>6.09</v>
      </c>
    </row>
    <row r="877" spans="15:21" x14ac:dyDescent="0.2">
      <c r="O877" s="50">
        <v>32300</v>
      </c>
      <c r="P877" s="49">
        <v>53.88</v>
      </c>
      <c r="Q877" s="49">
        <v>54.12</v>
      </c>
      <c r="R877" s="49">
        <v>53.75</v>
      </c>
      <c r="S877" s="49">
        <v>54</v>
      </c>
      <c r="T877" s="49">
        <v>631200</v>
      </c>
      <c r="U877" s="49">
        <v>6.09</v>
      </c>
    </row>
    <row r="878" spans="15:21" x14ac:dyDescent="0.2">
      <c r="O878" s="50">
        <v>32301</v>
      </c>
      <c r="P878" s="49">
        <v>53.75</v>
      </c>
      <c r="Q878" s="49">
        <v>54.12</v>
      </c>
      <c r="R878" s="49">
        <v>53.25</v>
      </c>
      <c r="S878" s="49">
        <v>53.5</v>
      </c>
      <c r="T878" s="49">
        <v>449200</v>
      </c>
      <c r="U878" s="49">
        <v>6.03</v>
      </c>
    </row>
    <row r="879" spans="15:21" x14ac:dyDescent="0.2">
      <c r="O879" s="50">
        <v>32302</v>
      </c>
      <c r="P879" s="49">
        <v>53.38</v>
      </c>
      <c r="Q879" s="49">
        <v>54.38</v>
      </c>
      <c r="R879" s="49">
        <v>53.38</v>
      </c>
      <c r="S879" s="49">
        <v>54.38</v>
      </c>
      <c r="T879" s="49">
        <v>968400</v>
      </c>
      <c r="U879" s="49">
        <v>6.13</v>
      </c>
    </row>
    <row r="880" spans="15:21" x14ac:dyDescent="0.2">
      <c r="O880" s="50">
        <v>32303</v>
      </c>
      <c r="P880" s="49">
        <v>54.62</v>
      </c>
      <c r="Q880" s="49">
        <v>54.88</v>
      </c>
      <c r="R880" s="49">
        <v>54.25</v>
      </c>
      <c r="S880" s="49">
        <v>54.5</v>
      </c>
      <c r="T880" s="49">
        <v>785600</v>
      </c>
      <c r="U880" s="49">
        <v>6.15</v>
      </c>
    </row>
    <row r="881" spans="15:21" x14ac:dyDescent="0.2">
      <c r="O881" s="50">
        <v>32304</v>
      </c>
      <c r="P881" s="49">
        <v>54.5</v>
      </c>
      <c r="Q881" s="49">
        <v>55.88</v>
      </c>
      <c r="R881" s="49">
        <v>54.5</v>
      </c>
      <c r="S881" s="49">
        <v>55.25</v>
      </c>
      <c r="T881" s="49">
        <v>707600</v>
      </c>
      <c r="U881" s="49">
        <v>6.23</v>
      </c>
    </row>
    <row r="882" spans="15:21" x14ac:dyDescent="0.2">
      <c r="O882" s="50">
        <v>32307</v>
      </c>
      <c r="P882" s="49">
        <v>55.25</v>
      </c>
      <c r="Q882" s="49">
        <v>57.62</v>
      </c>
      <c r="R882" s="49">
        <v>55</v>
      </c>
      <c r="S882" s="49">
        <v>57.12</v>
      </c>
      <c r="T882" s="49">
        <v>1570400</v>
      </c>
      <c r="U882" s="49">
        <v>6.44</v>
      </c>
    </row>
    <row r="883" spans="15:21" x14ac:dyDescent="0.2">
      <c r="O883" s="50">
        <v>32308</v>
      </c>
      <c r="P883" s="49">
        <v>57.25</v>
      </c>
      <c r="Q883" s="49">
        <v>58.25</v>
      </c>
      <c r="R883" s="49">
        <v>57.25</v>
      </c>
      <c r="S883" s="49">
        <v>57.88</v>
      </c>
      <c r="T883" s="49">
        <v>1928800</v>
      </c>
      <c r="U883" s="49">
        <v>6.53</v>
      </c>
    </row>
    <row r="884" spans="15:21" x14ac:dyDescent="0.2">
      <c r="O884" s="50">
        <v>32309</v>
      </c>
      <c r="P884" s="49">
        <v>57.62</v>
      </c>
      <c r="Q884" s="49">
        <v>59.5</v>
      </c>
      <c r="R884" s="49">
        <v>57.5</v>
      </c>
      <c r="S884" s="49">
        <v>59.5</v>
      </c>
      <c r="T884" s="49">
        <v>1753600</v>
      </c>
      <c r="U884" s="49">
        <v>6.71</v>
      </c>
    </row>
    <row r="885" spans="15:21" x14ac:dyDescent="0.2">
      <c r="O885" s="50">
        <v>32310</v>
      </c>
      <c r="P885" s="49">
        <v>58.88</v>
      </c>
      <c r="Q885" s="49">
        <v>62.88</v>
      </c>
      <c r="R885" s="49">
        <v>58.88</v>
      </c>
      <c r="S885" s="49">
        <v>62.75</v>
      </c>
      <c r="T885" s="49">
        <v>4880000</v>
      </c>
      <c r="U885" s="49">
        <v>7.08</v>
      </c>
    </row>
    <row r="886" spans="15:21" x14ac:dyDescent="0.2">
      <c r="O886" s="50">
        <v>32311</v>
      </c>
      <c r="P886" s="49">
        <v>62.5</v>
      </c>
      <c r="Q886" s="49">
        <v>64.38</v>
      </c>
      <c r="R886" s="49">
        <v>60</v>
      </c>
      <c r="S886" s="49">
        <v>61</v>
      </c>
      <c r="T886" s="49">
        <v>4363200</v>
      </c>
      <c r="U886" s="49">
        <v>6.88</v>
      </c>
    </row>
    <row r="887" spans="15:21" x14ac:dyDescent="0.2">
      <c r="O887" s="50">
        <v>32314</v>
      </c>
      <c r="P887" s="49">
        <v>60</v>
      </c>
      <c r="Q887" s="49">
        <v>62.38</v>
      </c>
      <c r="R887" s="49">
        <v>59.88</v>
      </c>
      <c r="S887" s="49">
        <v>61.12</v>
      </c>
      <c r="T887" s="49">
        <v>2034000</v>
      </c>
      <c r="U887" s="49">
        <v>6.89</v>
      </c>
    </row>
    <row r="888" spans="15:21" x14ac:dyDescent="0.2">
      <c r="O888" s="50">
        <v>32315</v>
      </c>
      <c r="P888" s="49">
        <v>61.25</v>
      </c>
      <c r="Q888" s="49">
        <v>61.88</v>
      </c>
      <c r="R888" s="49">
        <v>59.88</v>
      </c>
      <c r="S888" s="49">
        <v>61</v>
      </c>
      <c r="T888" s="49">
        <v>2675600</v>
      </c>
      <c r="U888" s="49">
        <v>6.88</v>
      </c>
    </row>
    <row r="889" spans="15:21" x14ac:dyDescent="0.2">
      <c r="O889" s="50">
        <v>32316</v>
      </c>
      <c r="P889" s="49">
        <v>62</v>
      </c>
      <c r="Q889" s="49">
        <v>62.25</v>
      </c>
      <c r="R889" s="49">
        <v>60.62</v>
      </c>
      <c r="S889" s="49">
        <v>61.12</v>
      </c>
      <c r="T889" s="49">
        <v>1556800</v>
      </c>
      <c r="U889" s="49">
        <v>6.89</v>
      </c>
    </row>
    <row r="890" spans="15:21" x14ac:dyDescent="0.2">
      <c r="O890" s="50">
        <v>32317</v>
      </c>
      <c r="P890" s="49">
        <v>61</v>
      </c>
      <c r="Q890" s="49">
        <v>61.38</v>
      </c>
      <c r="R890" s="49">
        <v>60.25</v>
      </c>
      <c r="S890" s="49">
        <v>60.5</v>
      </c>
      <c r="T890" s="49">
        <v>1175600</v>
      </c>
      <c r="U890" s="49">
        <v>6.82</v>
      </c>
    </row>
    <row r="891" spans="15:21" x14ac:dyDescent="0.2">
      <c r="O891" s="50">
        <v>32318</v>
      </c>
      <c r="P891" s="49">
        <v>60.5</v>
      </c>
      <c r="Q891" s="49">
        <v>61.38</v>
      </c>
      <c r="R891" s="49">
        <v>60.25</v>
      </c>
      <c r="S891" s="49">
        <v>60.25</v>
      </c>
      <c r="T891" s="49">
        <v>1074400</v>
      </c>
      <c r="U891" s="49">
        <v>6.79</v>
      </c>
    </row>
    <row r="892" spans="15:21" x14ac:dyDescent="0.2">
      <c r="O892" s="50">
        <v>32321</v>
      </c>
      <c r="P892" s="49">
        <v>60.25</v>
      </c>
      <c r="Q892" s="49">
        <v>62.25</v>
      </c>
      <c r="R892" s="49">
        <v>59.88</v>
      </c>
      <c r="S892" s="49">
        <v>60.12</v>
      </c>
      <c r="T892" s="49">
        <v>2390400</v>
      </c>
      <c r="U892" s="49">
        <v>6.78</v>
      </c>
    </row>
    <row r="893" spans="15:21" x14ac:dyDescent="0.2">
      <c r="O893" s="50">
        <v>32322</v>
      </c>
      <c r="P893" s="49">
        <v>60.38</v>
      </c>
      <c r="Q893" s="49">
        <v>62.62</v>
      </c>
      <c r="R893" s="49">
        <v>60.38</v>
      </c>
      <c r="S893" s="49">
        <v>61.75</v>
      </c>
      <c r="T893" s="49">
        <v>1901600</v>
      </c>
      <c r="U893" s="49">
        <v>6.96</v>
      </c>
    </row>
    <row r="894" spans="15:21" x14ac:dyDescent="0.2">
      <c r="O894" s="50">
        <v>32323</v>
      </c>
      <c r="P894" s="49">
        <v>61.88</v>
      </c>
      <c r="Q894" s="49">
        <v>62.88</v>
      </c>
      <c r="R894" s="49">
        <v>61.75</v>
      </c>
      <c r="S894" s="49">
        <v>62.25</v>
      </c>
      <c r="T894" s="49">
        <v>2708800</v>
      </c>
      <c r="U894" s="49">
        <v>7.02</v>
      </c>
    </row>
    <row r="895" spans="15:21" x14ac:dyDescent="0.2">
      <c r="O895" s="50">
        <v>32324</v>
      </c>
      <c r="P895" s="49">
        <v>62.5</v>
      </c>
      <c r="Q895" s="49">
        <v>62.5</v>
      </c>
      <c r="R895" s="49">
        <v>61.5</v>
      </c>
      <c r="S895" s="49">
        <v>62</v>
      </c>
      <c r="T895" s="49">
        <v>1849200</v>
      </c>
      <c r="U895" s="49">
        <v>6.99</v>
      </c>
    </row>
    <row r="896" spans="15:21" x14ac:dyDescent="0.2">
      <c r="O896" s="50">
        <v>32325</v>
      </c>
      <c r="P896" s="49">
        <v>62.25</v>
      </c>
      <c r="Q896" s="49">
        <v>62.62</v>
      </c>
      <c r="R896" s="49">
        <v>60.5</v>
      </c>
      <c r="S896" s="49">
        <v>61.38</v>
      </c>
      <c r="T896" s="49">
        <v>1245200</v>
      </c>
      <c r="U896" s="49">
        <v>6.92</v>
      </c>
    </row>
    <row r="897" spans="15:21" x14ac:dyDescent="0.2">
      <c r="O897" s="50">
        <v>32329</v>
      </c>
      <c r="P897" s="49">
        <v>61.12</v>
      </c>
      <c r="Q897" s="49">
        <v>62.75</v>
      </c>
      <c r="R897" s="49">
        <v>61</v>
      </c>
      <c r="S897" s="49">
        <v>62.38</v>
      </c>
      <c r="T897" s="49">
        <v>1103200</v>
      </c>
      <c r="U897" s="49">
        <v>7.03</v>
      </c>
    </row>
    <row r="898" spans="15:21" x14ac:dyDescent="0.2">
      <c r="O898" s="50">
        <v>32330</v>
      </c>
      <c r="P898" s="49">
        <v>62.38</v>
      </c>
      <c r="Q898" s="49">
        <v>64</v>
      </c>
      <c r="R898" s="49">
        <v>61.88</v>
      </c>
      <c r="S898" s="49">
        <v>62.5</v>
      </c>
      <c r="T898" s="49">
        <v>2790400</v>
      </c>
      <c r="U898" s="49">
        <v>7.05</v>
      </c>
    </row>
    <row r="899" spans="15:21" x14ac:dyDescent="0.2">
      <c r="O899" s="50">
        <v>32331</v>
      </c>
      <c r="P899" s="49">
        <v>62.5</v>
      </c>
      <c r="Q899" s="49">
        <v>63.5</v>
      </c>
      <c r="R899" s="49">
        <v>62.12</v>
      </c>
      <c r="S899" s="49">
        <v>62.75</v>
      </c>
      <c r="T899" s="49">
        <v>1594000</v>
      </c>
      <c r="U899" s="49">
        <v>7.08</v>
      </c>
    </row>
    <row r="900" spans="15:21" x14ac:dyDescent="0.2">
      <c r="O900" s="50">
        <v>32332</v>
      </c>
      <c r="P900" s="49">
        <v>63.25</v>
      </c>
      <c r="Q900" s="49">
        <v>64.25</v>
      </c>
      <c r="R900" s="49">
        <v>63.12</v>
      </c>
      <c r="S900" s="49">
        <v>64</v>
      </c>
      <c r="T900" s="49">
        <v>2411200</v>
      </c>
      <c r="U900" s="49">
        <v>7.22</v>
      </c>
    </row>
    <row r="901" spans="15:21" x14ac:dyDescent="0.2">
      <c r="O901" s="50">
        <v>32335</v>
      </c>
      <c r="P901" s="49">
        <v>63.88</v>
      </c>
      <c r="Q901" s="49">
        <v>63.88</v>
      </c>
      <c r="R901" s="49">
        <v>63.12</v>
      </c>
      <c r="S901" s="49">
        <v>63.5</v>
      </c>
      <c r="T901" s="49">
        <v>1122000</v>
      </c>
      <c r="U901" s="49">
        <v>7.16</v>
      </c>
    </row>
    <row r="902" spans="15:21" x14ac:dyDescent="0.2">
      <c r="O902" s="50">
        <v>32336</v>
      </c>
      <c r="P902" s="49">
        <v>63.5</v>
      </c>
      <c r="Q902" s="49">
        <v>63.5</v>
      </c>
      <c r="R902" s="49">
        <v>60.88</v>
      </c>
      <c r="S902" s="49">
        <v>61</v>
      </c>
      <c r="T902" s="49">
        <v>2057200</v>
      </c>
      <c r="U902" s="49">
        <v>6.88</v>
      </c>
    </row>
    <row r="903" spans="15:21" x14ac:dyDescent="0.2">
      <c r="O903" s="50">
        <v>32337</v>
      </c>
      <c r="P903" s="49">
        <v>61.12</v>
      </c>
      <c r="Q903" s="49">
        <v>61.62</v>
      </c>
      <c r="R903" s="49">
        <v>59.88</v>
      </c>
      <c r="S903" s="49">
        <v>60.38</v>
      </c>
      <c r="T903" s="49">
        <v>2512800</v>
      </c>
      <c r="U903" s="49">
        <v>6.81</v>
      </c>
    </row>
    <row r="904" spans="15:21" x14ac:dyDescent="0.2">
      <c r="O904" s="50">
        <v>32338</v>
      </c>
      <c r="P904" s="49">
        <v>60.38</v>
      </c>
      <c r="Q904" s="49">
        <v>60.38</v>
      </c>
      <c r="R904" s="49">
        <v>59.12</v>
      </c>
      <c r="S904" s="49">
        <v>59.25</v>
      </c>
      <c r="T904" s="49">
        <v>1688800</v>
      </c>
      <c r="U904" s="49">
        <v>6.68</v>
      </c>
    </row>
    <row r="905" spans="15:21" x14ac:dyDescent="0.2">
      <c r="O905" s="50">
        <v>32339</v>
      </c>
      <c r="P905" s="49">
        <v>60</v>
      </c>
      <c r="Q905" s="49">
        <v>60.12</v>
      </c>
      <c r="R905" s="49">
        <v>58.38</v>
      </c>
      <c r="S905" s="49">
        <v>59.25</v>
      </c>
      <c r="T905" s="49">
        <v>1811200</v>
      </c>
      <c r="U905" s="49">
        <v>6.68</v>
      </c>
    </row>
    <row r="906" spans="15:21" x14ac:dyDescent="0.2">
      <c r="O906" s="50">
        <v>32342</v>
      </c>
      <c r="P906" s="49">
        <v>59.25</v>
      </c>
      <c r="Q906" s="49">
        <v>59.25</v>
      </c>
      <c r="R906" s="49">
        <v>57.25</v>
      </c>
      <c r="S906" s="49">
        <v>57.62</v>
      </c>
      <c r="T906" s="49">
        <v>1770000</v>
      </c>
      <c r="U906" s="49">
        <v>6.5</v>
      </c>
    </row>
    <row r="907" spans="15:21" x14ac:dyDescent="0.2">
      <c r="O907" s="50">
        <v>32343</v>
      </c>
      <c r="P907" s="49">
        <v>57.88</v>
      </c>
      <c r="Q907" s="49">
        <v>58.62</v>
      </c>
      <c r="R907" s="49">
        <v>57.38</v>
      </c>
      <c r="S907" s="49">
        <v>58.62</v>
      </c>
      <c r="T907" s="49">
        <v>1951200</v>
      </c>
      <c r="U907" s="49">
        <v>6.61</v>
      </c>
    </row>
    <row r="908" spans="15:21" x14ac:dyDescent="0.2">
      <c r="O908" s="50">
        <v>32344</v>
      </c>
      <c r="P908" s="49">
        <v>58.88</v>
      </c>
      <c r="Q908" s="49">
        <v>59.5</v>
      </c>
      <c r="R908" s="49">
        <v>58.75</v>
      </c>
      <c r="S908" s="49">
        <v>59.5</v>
      </c>
      <c r="T908" s="49">
        <v>937200</v>
      </c>
      <c r="U908" s="49">
        <v>6.71</v>
      </c>
    </row>
    <row r="909" spans="15:21" x14ac:dyDescent="0.2">
      <c r="O909" s="50">
        <v>32345</v>
      </c>
      <c r="P909" s="49">
        <v>59.62</v>
      </c>
      <c r="Q909" s="49">
        <v>60.5</v>
      </c>
      <c r="R909" s="49">
        <v>58.75</v>
      </c>
      <c r="S909" s="49">
        <v>59.5</v>
      </c>
      <c r="T909" s="49">
        <v>1397200</v>
      </c>
      <c r="U909" s="49">
        <v>6.71</v>
      </c>
    </row>
    <row r="910" spans="15:21" x14ac:dyDescent="0.2">
      <c r="O910" s="50">
        <v>32346</v>
      </c>
      <c r="P910" s="49">
        <v>59</v>
      </c>
      <c r="Q910" s="49">
        <v>59</v>
      </c>
      <c r="R910" s="49">
        <v>57</v>
      </c>
      <c r="S910" s="49">
        <v>57.5</v>
      </c>
      <c r="T910" s="49">
        <v>1546800</v>
      </c>
      <c r="U910" s="49">
        <v>6.48</v>
      </c>
    </row>
    <row r="911" spans="15:21" x14ac:dyDescent="0.2">
      <c r="O911" s="50">
        <v>32349</v>
      </c>
      <c r="P911" s="49">
        <v>57.5</v>
      </c>
      <c r="Q911" s="49">
        <v>58.38</v>
      </c>
      <c r="R911" s="49">
        <v>57.5</v>
      </c>
      <c r="S911" s="49">
        <v>57.75</v>
      </c>
      <c r="T911" s="49">
        <v>710400</v>
      </c>
      <c r="U911" s="49">
        <v>6.51</v>
      </c>
    </row>
    <row r="912" spans="15:21" x14ac:dyDescent="0.2">
      <c r="O912" s="50">
        <v>32350</v>
      </c>
      <c r="P912" s="49">
        <v>57.75</v>
      </c>
      <c r="Q912" s="49">
        <v>58.12</v>
      </c>
      <c r="R912" s="49">
        <v>57.5</v>
      </c>
      <c r="S912" s="49">
        <v>57.75</v>
      </c>
      <c r="T912" s="49">
        <v>573200</v>
      </c>
      <c r="U912" s="49">
        <v>6.51</v>
      </c>
    </row>
    <row r="913" spans="15:21" x14ac:dyDescent="0.2">
      <c r="O913" s="50">
        <v>32351</v>
      </c>
      <c r="P913" s="49">
        <v>58</v>
      </c>
      <c r="Q913" s="49">
        <v>58</v>
      </c>
      <c r="R913" s="49">
        <v>55.88</v>
      </c>
      <c r="S913" s="49">
        <v>56.25</v>
      </c>
      <c r="T913" s="49">
        <v>832400</v>
      </c>
      <c r="U913" s="49">
        <v>6.34</v>
      </c>
    </row>
    <row r="914" spans="15:21" x14ac:dyDescent="0.2">
      <c r="O914" s="50">
        <v>32352</v>
      </c>
      <c r="P914" s="49">
        <v>56.25</v>
      </c>
      <c r="Q914" s="49">
        <v>56.75</v>
      </c>
      <c r="R914" s="49">
        <v>55.62</v>
      </c>
      <c r="S914" s="49">
        <v>56</v>
      </c>
      <c r="T914" s="49">
        <v>692400</v>
      </c>
      <c r="U914" s="49">
        <v>6.31</v>
      </c>
    </row>
    <row r="915" spans="15:21" x14ac:dyDescent="0.2">
      <c r="O915" s="50">
        <v>32353</v>
      </c>
      <c r="P915" s="49">
        <v>56.25</v>
      </c>
      <c r="Q915" s="49">
        <v>57.88</v>
      </c>
      <c r="R915" s="49">
        <v>56.25</v>
      </c>
      <c r="S915" s="49">
        <v>57.62</v>
      </c>
      <c r="T915" s="49">
        <v>843600</v>
      </c>
      <c r="U915" s="49">
        <v>6.5</v>
      </c>
    </row>
    <row r="916" spans="15:21" x14ac:dyDescent="0.2">
      <c r="O916" s="50">
        <v>32356</v>
      </c>
      <c r="P916" s="49">
        <v>57.75</v>
      </c>
      <c r="Q916" s="49">
        <v>58.38</v>
      </c>
      <c r="R916" s="49">
        <v>57.25</v>
      </c>
      <c r="S916" s="49">
        <v>58.38</v>
      </c>
      <c r="T916" s="49">
        <v>757200</v>
      </c>
      <c r="U916" s="49">
        <v>6.58</v>
      </c>
    </row>
    <row r="917" spans="15:21" x14ac:dyDescent="0.2">
      <c r="O917" s="50">
        <v>32357</v>
      </c>
      <c r="P917" s="49">
        <v>58.75</v>
      </c>
      <c r="Q917" s="49">
        <v>59.38</v>
      </c>
      <c r="R917" s="49">
        <v>58.12</v>
      </c>
      <c r="S917" s="49">
        <v>58.62</v>
      </c>
      <c r="T917" s="49">
        <v>909600</v>
      </c>
      <c r="U917" s="49">
        <v>6.61</v>
      </c>
    </row>
    <row r="918" spans="15:21" x14ac:dyDescent="0.2">
      <c r="O918" s="50">
        <v>32358</v>
      </c>
      <c r="P918" s="49">
        <v>58.62</v>
      </c>
      <c r="Q918" s="49">
        <v>58.62</v>
      </c>
      <c r="R918" s="49">
        <v>57.88</v>
      </c>
      <c r="S918" s="49">
        <v>58.38</v>
      </c>
      <c r="T918" s="49">
        <v>475200</v>
      </c>
      <c r="U918" s="49">
        <v>6.58</v>
      </c>
    </row>
    <row r="919" spans="15:21" x14ac:dyDescent="0.2">
      <c r="O919" s="50">
        <v>32359</v>
      </c>
      <c r="P919" s="49">
        <v>58.88</v>
      </c>
      <c r="Q919" s="49">
        <v>59.75</v>
      </c>
      <c r="R919" s="49">
        <v>58.12</v>
      </c>
      <c r="S919" s="49">
        <v>59</v>
      </c>
      <c r="T919" s="49">
        <v>1042000</v>
      </c>
      <c r="U919" s="49">
        <v>6.65</v>
      </c>
    </row>
    <row r="920" spans="15:21" x14ac:dyDescent="0.2">
      <c r="O920" s="50">
        <v>32360</v>
      </c>
      <c r="P920" s="49">
        <v>59.12</v>
      </c>
      <c r="Q920" s="49">
        <v>59.62</v>
      </c>
      <c r="R920" s="49">
        <v>58.75</v>
      </c>
      <c r="S920" s="49">
        <v>59</v>
      </c>
      <c r="T920" s="49">
        <v>577200</v>
      </c>
      <c r="U920" s="49">
        <v>6.65</v>
      </c>
    </row>
    <row r="921" spans="15:21" x14ac:dyDescent="0.2">
      <c r="O921" s="50">
        <v>32363</v>
      </c>
      <c r="P921" s="49">
        <v>59.12</v>
      </c>
      <c r="Q921" s="49">
        <v>59.25</v>
      </c>
      <c r="R921" s="49">
        <v>58.25</v>
      </c>
      <c r="S921" s="49">
        <v>58.25</v>
      </c>
      <c r="T921" s="49">
        <v>402400</v>
      </c>
      <c r="U921" s="49">
        <v>6.57</v>
      </c>
    </row>
    <row r="922" spans="15:21" x14ac:dyDescent="0.2">
      <c r="O922" s="50">
        <v>32364</v>
      </c>
      <c r="P922" s="49">
        <v>58.25</v>
      </c>
      <c r="Q922" s="49">
        <v>58.5</v>
      </c>
      <c r="R922" s="49">
        <v>57.5</v>
      </c>
      <c r="S922" s="49">
        <v>57.5</v>
      </c>
      <c r="T922" s="49">
        <v>1199200</v>
      </c>
      <c r="U922" s="49">
        <v>6.48</v>
      </c>
    </row>
    <row r="923" spans="15:21" x14ac:dyDescent="0.2">
      <c r="O923" s="50">
        <v>32365</v>
      </c>
      <c r="P923" s="49">
        <v>57.38</v>
      </c>
      <c r="Q923" s="49">
        <v>57.5</v>
      </c>
      <c r="R923" s="49">
        <v>55.25</v>
      </c>
      <c r="S923" s="49">
        <v>56.12</v>
      </c>
      <c r="T923" s="49">
        <v>879200</v>
      </c>
      <c r="U923" s="49">
        <v>6.33</v>
      </c>
    </row>
    <row r="924" spans="15:21" x14ac:dyDescent="0.2">
      <c r="O924" s="50">
        <v>32366</v>
      </c>
      <c r="P924" s="49">
        <v>56.25</v>
      </c>
      <c r="Q924" s="49">
        <v>56.38</v>
      </c>
      <c r="R924" s="49">
        <v>55.5</v>
      </c>
      <c r="S924" s="49">
        <v>56</v>
      </c>
      <c r="T924" s="49">
        <v>675200</v>
      </c>
      <c r="U924" s="49">
        <v>6.31</v>
      </c>
    </row>
    <row r="925" spans="15:21" x14ac:dyDescent="0.2">
      <c r="O925" s="50">
        <v>32367</v>
      </c>
      <c r="P925" s="49">
        <v>55.62</v>
      </c>
      <c r="Q925" s="49">
        <v>55.75</v>
      </c>
      <c r="R925" s="49">
        <v>55.25</v>
      </c>
      <c r="S925" s="49">
        <v>55.5</v>
      </c>
      <c r="T925" s="49">
        <v>604000</v>
      </c>
      <c r="U925" s="49">
        <v>6.26</v>
      </c>
    </row>
    <row r="926" spans="15:21" x14ac:dyDescent="0.2">
      <c r="O926" s="50">
        <v>32370</v>
      </c>
      <c r="P926" s="49">
        <v>55.25</v>
      </c>
      <c r="Q926" s="49">
        <v>55.5</v>
      </c>
      <c r="R926" s="49">
        <v>54.38</v>
      </c>
      <c r="S926" s="49">
        <v>54.38</v>
      </c>
      <c r="T926" s="49">
        <v>899600</v>
      </c>
      <c r="U926" s="49">
        <v>6.13</v>
      </c>
    </row>
    <row r="927" spans="15:21" x14ac:dyDescent="0.2">
      <c r="O927" s="50">
        <v>32371</v>
      </c>
      <c r="P927" s="49">
        <v>54.12</v>
      </c>
      <c r="Q927" s="49">
        <v>55.62</v>
      </c>
      <c r="R927" s="49">
        <v>54.12</v>
      </c>
      <c r="S927" s="49">
        <v>55</v>
      </c>
      <c r="T927" s="49">
        <v>560400</v>
      </c>
      <c r="U927" s="49">
        <v>6.2</v>
      </c>
    </row>
    <row r="928" spans="15:21" x14ac:dyDescent="0.2">
      <c r="O928" s="50">
        <v>32372</v>
      </c>
      <c r="P928" s="49">
        <v>55</v>
      </c>
      <c r="Q928" s="49">
        <v>56</v>
      </c>
      <c r="R928" s="49">
        <v>55</v>
      </c>
      <c r="S928" s="49">
        <v>55.25</v>
      </c>
      <c r="T928" s="49">
        <v>804800</v>
      </c>
      <c r="U928" s="49">
        <v>6.23</v>
      </c>
    </row>
    <row r="929" spans="15:21" x14ac:dyDescent="0.2">
      <c r="O929" s="50">
        <v>32373</v>
      </c>
      <c r="P929" s="49">
        <v>55.38</v>
      </c>
      <c r="Q929" s="49">
        <v>55.62</v>
      </c>
      <c r="R929" s="49">
        <v>55</v>
      </c>
      <c r="S929" s="49">
        <v>55</v>
      </c>
      <c r="T929" s="49">
        <v>397600</v>
      </c>
      <c r="U929" s="49">
        <v>6.2</v>
      </c>
    </row>
    <row r="930" spans="15:21" x14ac:dyDescent="0.2">
      <c r="O930" s="50">
        <v>32374</v>
      </c>
      <c r="P930" s="49">
        <v>55.25</v>
      </c>
      <c r="Q930" s="49">
        <v>55.38</v>
      </c>
      <c r="R930" s="49">
        <v>54.5</v>
      </c>
      <c r="S930" s="49">
        <v>54.88</v>
      </c>
      <c r="T930" s="49">
        <v>1300800</v>
      </c>
      <c r="U930" s="49">
        <v>6.19</v>
      </c>
    </row>
    <row r="931" spans="15:21" x14ac:dyDescent="0.2">
      <c r="O931" s="50">
        <v>32377</v>
      </c>
      <c r="P931" s="49">
        <v>54.75</v>
      </c>
      <c r="Q931" s="49">
        <v>54.75</v>
      </c>
      <c r="R931" s="49">
        <v>53.25</v>
      </c>
      <c r="S931" s="49">
        <v>53.5</v>
      </c>
      <c r="T931" s="49">
        <v>573200</v>
      </c>
      <c r="U931" s="49">
        <v>6.03</v>
      </c>
    </row>
    <row r="932" spans="15:21" x14ac:dyDescent="0.2">
      <c r="O932" s="50">
        <v>32378</v>
      </c>
      <c r="P932" s="49">
        <v>53.38</v>
      </c>
      <c r="Q932" s="49">
        <v>54.12</v>
      </c>
      <c r="R932" s="49">
        <v>53.38</v>
      </c>
      <c r="S932" s="49">
        <v>53.75</v>
      </c>
      <c r="T932" s="49">
        <v>620800</v>
      </c>
      <c r="U932" s="49">
        <v>6.06</v>
      </c>
    </row>
    <row r="933" spans="15:21" x14ac:dyDescent="0.2">
      <c r="O933" s="50">
        <v>32379</v>
      </c>
      <c r="P933" s="49">
        <v>53.88</v>
      </c>
      <c r="Q933" s="49">
        <v>55</v>
      </c>
      <c r="R933" s="49">
        <v>53.88</v>
      </c>
      <c r="S933" s="49">
        <v>54.75</v>
      </c>
      <c r="T933" s="49">
        <v>1258000</v>
      </c>
      <c r="U933" s="49">
        <v>6.17</v>
      </c>
    </row>
    <row r="934" spans="15:21" x14ac:dyDescent="0.2">
      <c r="O934" s="50">
        <v>32380</v>
      </c>
      <c r="P934" s="49">
        <v>54.62</v>
      </c>
      <c r="Q934" s="49">
        <v>55.5</v>
      </c>
      <c r="R934" s="49">
        <v>54.25</v>
      </c>
      <c r="S934" s="49">
        <v>55.38</v>
      </c>
      <c r="T934" s="49">
        <v>1043200</v>
      </c>
      <c r="U934" s="49">
        <v>6.24</v>
      </c>
    </row>
    <row r="935" spans="15:21" x14ac:dyDescent="0.2">
      <c r="O935" s="50">
        <v>32381</v>
      </c>
      <c r="P935" s="49">
        <v>55.12</v>
      </c>
      <c r="Q935" s="49">
        <v>55.25</v>
      </c>
      <c r="R935" s="49">
        <v>54.62</v>
      </c>
      <c r="S935" s="49">
        <v>54.75</v>
      </c>
      <c r="T935" s="49">
        <v>440400</v>
      </c>
      <c r="U935" s="49">
        <v>6.17</v>
      </c>
    </row>
    <row r="936" spans="15:21" x14ac:dyDescent="0.2">
      <c r="O936" s="50">
        <v>32384</v>
      </c>
      <c r="P936" s="49">
        <v>55.5</v>
      </c>
      <c r="Q936" s="49">
        <v>56.62</v>
      </c>
      <c r="R936" s="49">
        <v>55.5</v>
      </c>
      <c r="S936" s="49">
        <v>56.62</v>
      </c>
      <c r="T936" s="49">
        <v>956000</v>
      </c>
      <c r="U936" s="49">
        <v>6.39</v>
      </c>
    </row>
    <row r="937" spans="15:21" x14ac:dyDescent="0.2">
      <c r="O937" s="50">
        <v>32385</v>
      </c>
      <c r="P937" s="49">
        <v>56.88</v>
      </c>
      <c r="Q937" s="49">
        <v>58.25</v>
      </c>
      <c r="R937" s="49">
        <v>56.75</v>
      </c>
      <c r="S937" s="49">
        <v>57.75</v>
      </c>
      <c r="T937" s="49">
        <v>1599600</v>
      </c>
      <c r="U937" s="49">
        <v>6.51</v>
      </c>
    </row>
    <row r="938" spans="15:21" x14ac:dyDescent="0.2">
      <c r="O938" s="50">
        <v>32386</v>
      </c>
      <c r="P938" s="49">
        <v>58</v>
      </c>
      <c r="Q938" s="49">
        <v>58.12</v>
      </c>
      <c r="R938" s="49">
        <v>56.75</v>
      </c>
      <c r="S938" s="49">
        <v>57.12</v>
      </c>
      <c r="T938" s="49">
        <v>496400</v>
      </c>
      <c r="U938" s="49">
        <v>6.44</v>
      </c>
    </row>
    <row r="939" spans="15:21" x14ac:dyDescent="0.2">
      <c r="O939" s="50">
        <v>32387</v>
      </c>
      <c r="P939" s="49">
        <v>56.88</v>
      </c>
      <c r="Q939" s="49">
        <v>56.88</v>
      </c>
      <c r="R939" s="49">
        <v>55.25</v>
      </c>
      <c r="S939" s="49">
        <v>56.5</v>
      </c>
      <c r="T939" s="49">
        <v>550800</v>
      </c>
      <c r="U939" s="49">
        <v>6.37</v>
      </c>
    </row>
    <row r="940" spans="15:21" x14ac:dyDescent="0.2">
      <c r="O940" s="50">
        <v>32388</v>
      </c>
      <c r="P940" s="49">
        <v>56.62</v>
      </c>
      <c r="Q940" s="49">
        <v>57.62</v>
      </c>
      <c r="R940" s="49">
        <v>56.62</v>
      </c>
      <c r="S940" s="49">
        <v>57.5</v>
      </c>
      <c r="T940" s="49">
        <v>828800</v>
      </c>
      <c r="U940" s="49">
        <v>6.53</v>
      </c>
    </row>
    <row r="941" spans="15:21" x14ac:dyDescent="0.2">
      <c r="O941" s="50">
        <v>32392</v>
      </c>
      <c r="P941" s="49">
        <v>57.75</v>
      </c>
      <c r="Q941" s="49">
        <v>58</v>
      </c>
      <c r="R941" s="49">
        <v>57.25</v>
      </c>
      <c r="S941" s="49">
        <v>57.5</v>
      </c>
      <c r="T941" s="49">
        <v>460800</v>
      </c>
      <c r="U941" s="49">
        <v>6.53</v>
      </c>
    </row>
    <row r="942" spans="15:21" x14ac:dyDescent="0.2">
      <c r="O942" s="50">
        <v>32393</v>
      </c>
      <c r="P942" s="49">
        <v>57.75</v>
      </c>
      <c r="Q942" s="49">
        <v>58</v>
      </c>
      <c r="R942" s="49">
        <v>57.38</v>
      </c>
      <c r="S942" s="49">
        <v>58</v>
      </c>
      <c r="T942" s="49">
        <v>753600</v>
      </c>
      <c r="U942" s="49">
        <v>6.59</v>
      </c>
    </row>
    <row r="943" spans="15:21" x14ac:dyDescent="0.2">
      <c r="O943" s="50">
        <v>32394</v>
      </c>
      <c r="P943" s="49">
        <v>57.75</v>
      </c>
      <c r="Q943" s="49">
        <v>58.5</v>
      </c>
      <c r="R943" s="49">
        <v>57.38</v>
      </c>
      <c r="S943" s="49">
        <v>57.62</v>
      </c>
      <c r="T943" s="49">
        <v>905200</v>
      </c>
      <c r="U943" s="49">
        <v>6.54</v>
      </c>
    </row>
    <row r="944" spans="15:21" x14ac:dyDescent="0.2">
      <c r="O944" s="50">
        <v>32395</v>
      </c>
      <c r="P944" s="49">
        <v>57.38</v>
      </c>
      <c r="Q944" s="49">
        <v>57.38</v>
      </c>
      <c r="R944" s="49">
        <v>56.5</v>
      </c>
      <c r="S944" s="49">
        <v>56.75</v>
      </c>
      <c r="T944" s="49">
        <v>589600</v>
      </c>
      <c r="U944" s="49">
        <v>6.44</v>
      </c>
    </row>
    <row r="945" spans="15:21" x14ac:dyDescent="0.2">
      <c r="O945" s="50">
        <v>32398</v>
      </c>
      <c r="P945" s="49">
        <v>57.25</v>
      </c>
      <c r="Q945" s="49">
        <v>57.88</v>
      </c>
      <c r="R945" s="49">
        <v>57.12</v>
      </c>
      <c r="S945" s="49">
        <v>57.38</v>
      </c>
      <c r="T945" s="49">
        <v>535200</v>
      </c>
      <c r="U945" s="49">
        <v>6.52</v>
      </c>
    </row>
    <row r="946" spans="15:21" x14ac:dyDescent="0.2">
      <c r="O946" s="50">
        <v>32399</v>
      </c>
      <c r="P946" s="49">
        <v>57.5</v>
      </c>
      <c r="Q946" s="49">
        <v>58.25</v>
      </c>
      <c r="R946" s="49">
        <v>57.38</v>
      </c>
      <c r="S946" s="49">
        <v>57.88</v>
      </c>
      <c r="T946" s="49">
        <v>1167200</v>
      </c>
      <c r="U946" s="49">
        <v>6.57</v>
      </c>
    </row>
    <row r="947" spans="15:21" x14ac:dyDescent="0.2">
      <c r="O947" s="50">
        <v>32400</v>
      </c>
      <c r="P947" s="49">
        <v>58.25</v>
      </c>
      <c r="Q947" s="49">
        <v>58.38</v>
      </c>
      <c r="R947" s="49">
        <v>57.5</v>
      </c>
      <c r="S947" s="49">
        <v>58</v>
      </c>
      <c r="T947" s="49">
        <v>1822400</v>
      </c>
      <c r="U947" s="49">
        <v>6.59</v>
      </c>
    </row>
    <row r="948" spans="15:21" x14ac:dyDescent="0.2">
      <c r="O948" s="50">
        <v>32401</v>
      </c>
      <c r="P948" s="49">
        <v>58.12</v>
      </c>
      <c r="Q948" s="49">
        <v>58.12</v>
      </c>
      <c r="R948" s="49">
        <v>57</v>
      </c>
      <c r="S948" s="49">
        <v>57.12</v>
      </c>
      <c r="T948" s="49">
        <v>616000</v>
      </c>
      <c r="U948" s="49">
        <v>6.49</v>
      </c>
    </row>
    <row r="949" spans="15:21" x14ac:dyDescent="0.2">
      <c r="O949" s="50">
        <v>32402</v>
      </c>
      <c r="P949" s="49">
        <v>56.88</v>
      </c>
      <c r="Q949" s="49">
        <v>58.88</v>
      </c>
      <c r="R949" s="49">
        <v>56.88</v>
      </c>
      <c r="S949" s="49">
        <v>58.38</v>
      </c>
      <c r="T949" s="49">
        <v>1835200</v>
      </c>
      <c r="U949" s="49">
        <v>6.63</v>
      </c>
    </row>
    <row r="950" spans="15:21" x14ac:dyDescent="0.2">
      <c r="O950" s="50">
        <v>32405</v>
      </c>
      <c r="P950" s="49">
        <v>58.38</v>
      </c>
      <c r="Q950" s="49">
        <v>58.5</v>
      </c>
      <c r="R950" s="49">
        <v>57.88</v>
      </c>
      <c r="S950" s="49">
        <v>58</v>
      </c>
      <c r="T950" s="49">
        <v>733200</v>
      </c>
      <c r="U950" s="49">
        <v>6.59</v>
      </c>
    </row>
    <row r="951" spans="15:21" x14ac:dyDescent="0.2">
      <c r="O951" s="50">
        <v>32406</v>
      </c>
      <c r="P951" s="49">
        <v>57.88</v>
      </c>
      <c r="Q951" s="49">
        <v>58.12</v>
      </c>
      <c r="R951" s="49">
        <v>57.62</v>
      </c>
      <c r="S951" s="49">
        <v>57.75</v>
      </c>
      <c r="T951" s="49">
        <v>594400</v>
      </c>
      <c r="U951" s="49">
        <v>6.56</v>
      </c>
    </row>
    <row r="952" spans="15:21" x14ac:dyDescent="0.2">
      <c r="O952" s="50">
        <v>32407</v>
      </c>
      <c r="P952" s="49">
        <v>57.62</v>
      </c>
      <c r="Q952" s="49">
        <v>57.88</v>
      </c>
      <c r="R952" s="49">
        <v>57.38</v>
      </c>
      <c r="S952" s="49">
        <v>57.88</v>
      </c>
      <c r="T952" s="49">
        <v>453600</v>
      </c>
      <c r="U952" s="49">
        <v>6.57</v>
      </c>
    </row>
    <row r="953" spans="15:21" x14ac:dyDescent="0.2">
      <c r="O953" s="50">
        <v>32408</v>
      </c>
      <c r="P953" s="49">
        <v>58.12</v>
      </c>
      <c r="Q953" s="49">
        <v>58.25</v>
      </c>
      <c r="R953" s="49">
        <v>57</v>
      </c>
      <c r="S953" s="49">
        <v>57.25</v>
      </c>
      <c r="T953" s="49">
        <v>725600</v>
      </c>
      <c r="U953" s="49">
        <v>6.5</v>
      </c>
    </row>
    <row r="954" spans="15:21" x14ac:dyDescent="0.2">
      <c r="O954" s="50">
        <v>32409</v>
      </c>
      <c r="P954" s="49">
        <v>57.25</v>
      </c>
      <c r="Q954" s="49">
        <v>57.62</v>
      </c>
      <c r="R954" s="49">
        <v>57.12</v>
      </c>
      <c r="S954" s="49">
        <v>57.5</v>
      </c>
      <c r="T954" s="49">
        <v>419200</v>
      </c>
      <c r="U954" s="49">
        <v>6.53</v>
      </c>
    </row>
    <row r="955" spans="15:21" x14ac:dyDescent="0.2">
      <c r="O955" s="50">
        <v>32412</v>
      </c>
      <c r="P955" s="49">
        <v>57.75</v>
      </c>
      <c r="Q955" s="49">
        <v>57.75</v>
      </c>
      <c r="R955" s="49">
        <v>57.38</v>
      </c>
      <c r="S955" s="49">
        <v>57.5</v>
      </c>
      <c r="T955" s="49">
        <v>340400</v>
      </c>
      <c r="U955" s="49">
        <v>6.53</v>
      </c>
    </row>
    <row r="956" spans="15:21" x14ac:dyDescent="0.2">
      <c r="O956" s="50">
        <v>32413</v>
      </c>
      <c r="P956" s="49">
        <v>57.5</v>
      </c>
      <c r="Q956" s="49">
        <v>57.62</v>
      </c>
      <c r="R956" s="49">
        <v>56.5</v>
      </c>
      <c r="S956" s="49">
        <v>56.88</v>
      </c>
      <c r="T956" s="49">
        <v>312800</v>
      </c>
      <c r="U956" s="49">
        <v>6.46</v>
      </c>
    </row>
    <row r="957" spans="15:21" x14ac:dyDescent="0.2">
      <c r="O957" s="50">
        <v>32414</v>
      </c>
      <c r="P957" s="49">
        <v>56.88</v>
      </c>
      <c r="Q957" s="49">
        <v>56.88</v>
      </c>
      <c r="R957" s="49">
        <v>56.25</v>
      </c>
      <c r="S957" s="49">
        <v>56.62</v>
      </c>
      <c r="T957" s="49">
        <v>485200</v>
      </c>
      <c r="U957" s="49">
        <v>6.43</v>
      </c>
    </row>
    <row r="958" spans="15:21" x14ac:dyDescent="0.2">
      <c r="O958" s="50">
        <v>32415</v>
      </c>
      <c r="P958" s="49">
        <v>56.88</v>
      </c>
      <c r="Q958" s="49">
        <v>57.75</v>
      </c>
      <c r="R958" s="49">
        <v>56.88</v>
      </c>
      <c r="S958" s="49">
        <v>57.5</v>
      </c>
      <c r="T958" s="49">
        <v>864800</v>
      </c>
      <c r="U958" s="49">
        <v>6.53</v>
      </c>
    </row>
    <row r="959" spans="15:21" x14ac:dyDescent="0.2">
      <c r="O959" s="50">
        <v>32416</v>
      </c>
      <c r="P959" s="49">
        <v>57.5</v>
      </c>
      <c r="Q959" s="49">
        <v>58</v>
      </c>
      <c r="R959" s="49">
        <v>57</v>
      </c>
      <c r="S959" s="49">
        <v>57.38</v>
      </c>
      <c r="T959" s="49">
        <v>932000</v>
      </c>
      <c r="U959" s="49">
        <v>6.52</v>
      </c>
    </row>
    <row r="960" spans="15:21" x14ac:dyDescent="0.2">
      <c r="O960" s="50">
        <v>32419</v>
      </c>
      <c r="P960" s="49">
        <v>57.38</v>
      </c>
      <c r="Q960" s="49">
        <v>57.5</v>
      </c>
      <c r="R960" s="49">
        <v>56.62</v>
      </c>
      <c r="S960" s="49">
        <v>57.38</v>
      </c>
      <c r="T960" s="49">
        <v>884000</v>
      </c>
      <c r="U960" s="49">
        <v>6.52</v>
      </c>
    </row>
    <row r="961" spans="15:21" x14ac:dyDescent="0.2">
      <c r="O961" s="50">
        <v>32420</v>
      </c>
      <c r="P961" s="49">
        <v>57.38</v>
      </c>
      <c r="Q961" s="49">
        <v>58.88</v>
      </c>
      <c r="R961" s="49">
        <v>57.25</v>
      </c>
      <c r="S961" s="49">
        <v>58.62</v>
      </c>
      <c r="T961" s="49">
        <v>1166800</v>
      </c>
      <c r="U961" s="49">
        <v>6.66</v>
      </c>
    </row>
    <row r="962" spans="15:21" x14ac:dyDescent="0.2">
      <c r="O962" s="50">
        <v>32421</v>
      </c>
      <c r="P962" s="49">
        <v>58.88</v>
      </c>
      <c r="Q962" s="49">
        <v>62.88</v>
      </c>
      <c r="R962" s="49">
        <v>58.88</v>
      </c>
      <c r="S962" s="49">
        <v>62.38</v>
      </c>
      <c r="T962" s="49">
        <v>4280000</v>
      </c>
      <c r="U962" s="49">
        <v>7.08</v>
      </c>
    </row>
    <row r="963" spans="15:21" x14ac:dyDescent="0.2">
      <c r="O963" s="50">
        <v>32422</v>
      </c>
      <c r="P963" s="49">
        <v>61.88</v>
      </c>
      <c r="Q963" s="49">
        <v>62</v>
      </c>
      <c r="R963" s="49">
        <v>60.25</v>
      </c>
      <c r="S963" s="49">
        <v>60.88</v>
      </c>
      <c r="T963" s="49">
        <v>1532400</v>
      </c>
      <c r="U963" s="49">
        <v>6.91</v>
      </c>
    </row>
    <row r="964" spans="15:21" x14ac:dyDescent="0.2">
      <c r="O964" s="50">
        <v>32423</v>
      </c>
      <c r="P964" s="49">
        <v>61.12</v>
      </c>
      <c r="Q964" s="49">
        <v>62</v>
      </c>
      <c r="R964" s="49">
        <v>60.5</v>
      </c>
      <c r="S964" s="49">
        <v>61.25</v>
      </c>
      <c r="T964" s="49">
        <v>1237200</v>
      </c>
      <c r="U964" s="49">
        <v>6.96</v>
      </c>
    </row>
    <row r="965" spans="15:21" x14ac:dyDescent="0.2">
      <c r="O965" s="50">
        <v>32426</v>
      </c>
      <c r="P965" s="49">
        <v>61.25</v>
      </c>
      <c r="Q965" s="49">
        <v>62.25</v>
      </c>
      <c r="R965" s="49">
        <v>60.88</v>
      </c>
      <c r="S965" s="49">
        <v>61.75</v>
      </c>
      <c r="T965" s="49">
        <v>1280800</v>
      </c>
      <c r="U965" s="49">
        <v>7.01</v>
      </c>
    </row>
    <row r="966" spans="15:21" x14ac:dyDescent="0.2">
      <c r="O966" s="50">
        <v>32427</v>
      </c>
      <c r="P966" s="49">
        <v>61.88</v>
      </c>
      <c r="Q966" s="49">
        <v>65</v>
      </c>
      <c r="R966" s="49">
        <v>61.62</v>
      </c>
      <c r="S966" s="49">
        <v>65</v>
      </c>
      <c r="T966" s="49">
        <v>4120000</v>
      </c>
      <c r="U966" s="49">
        <v>7.38</v>
      </c>
    </row>
    <row r="967" spans="15:21" x14ac:dyDescent="0.2">
      <c r="O967" s="50">
        <v>32428</v>
      </c>
      <c r="P967" s="49">
        <v>63.5</v>
      </c>
      <c r="Q967" s="49">
        <v>65.75</v>
      </c>
      <c r="R967" s="49">
        <v>63</v>
      </c>
      <c r="S967" s="49">
        <v>64.5</v>
      </c>
      <c r="T967" s="49">
        <v>3846000</v>
      </c>
      <c r="U967" s="49">
        <v>7.33</v>
      </c>
    </row>
    <row r="968" spans="15:21" x14ac:dyDescent="0.2">
      <c r="O968" s="50">
        <v>32429</v>
      </c>
      <c r="P968" s="49">
        <v>64</v>
      </c>
      <c r="Q968" s="49">
        <v>64.88</v>
      </c>
      <c r="R968" s="49">
        <v>63.38</v>
      </c>
      <c r="S968" s="49">
        <v>63.75</v>
      </c>
      <c r="T968" s="49">
        <v>1363600</v>
      </c>
      <c r="U968" s="49">
        <v>7.24</v>
      </c>
    </row>
    <row r="969" spans="15:21" x14ac:dyDescent="0.2">
      <c r="O969" s="50">
        <v>32430</v>
      </c>
      <c r="P969" s="49">
        <v>63.62</v>
      </c>
      <c r="Q969" s="49">
        <v>63.88</v>
      </c>
      <c r="R969" s="49">
        <v>62.12</v>
      </c>
      <c r="S969" s="49">
        <v>63.25</v>
      </c>
      <c r="T969" s="49">
        <v>1510400</v>
      </c>
      <c r="U969" s="49">
        <v>7.18</v>
      </c>
    </row>
    <row r="970" spans="15:21" x14ac:dyDescent="0.2">
      <c r="O970" s="50">
        <v>32433</v>
      </c>
      <c r="P970" s="49">
        <v>62.75</v>
      </c>
      <c r="Q970" s="49">
        <v>63.25</v>
      </c>
      <c r="R970" s="49">
        <v>62.5</v>
      </c>
      <c r="S970" s="49">
        <v>62.5</v>
      </c>
      <c r="T970" s="49">
        <v>791600</v>
      </c>
      <c r="U970" s="49">
        <v>7.1</v>
      </c>
    </row>
    <row r="971" spans="15:21" x14ac:dyDescent="0.2">
      <c r="O971" s="50">
        <v>32434</v>
      </c>
      <c r="P971" s="49">
        <v>62.62</v>
      </c>
      <c r="Q971" s="49">
        <v>64.12</v>
      </c>
      <c r="R971" s="49">
        <v>62.38</v>
      </c>
      <c r="S971" s="49">
        <v>64.12</v>
      </c>
      <c r="T971" s="49">
        <v>2350400</v>
      </c>
      <c r="U971" s="49">
        <v>7.28</v>
      </c>
    </row>
    <row r="972" spans="15:21" x14ac:dyDescent="0.2">
      <c r="O972" s="50">
        <v>32435</v>
      </c>
      <c r="P972" s="49">
        <v>63.88</v>
      </c>
      <c r="Q972" s="49">
        <v>64.5</v>
      </c>
      <c r="R972" s="49">
        <v>62.25</v>
      </c>
      <c r="S972" s="49">
        <v>62.88</v>
      </c>
      <c r="T972" s="49">
        <v>1612000</v>
      </c>
      <c r="U972" s="49">
        <v>7.14</v>
      </c>
    </row>
    <row r="973" spans="15:21" x14ac:dyDescent="0.2">
      <c r="O973" s="50">
        <v>32436</v>
      </c>
      <c r="P973" s="49">
        <v>62.88</v>
      </c>
      <c r="Q973" s="49">
        <v>63.88</v>
      </c>
      <c r="R973" s="49">
        <v>62.25</v>
      </c>
      <c r="S973" s="49">
        <v>63.75</v>
      </c>
      <c r="T973" s="49">
        <v>2145200</v>
      </c>
      <c r="U973" s="49">
        <v>7.24</v>
      </c>
    </row>
    <row r="974" spans="15:21" x14ac:dyDescent="0.2">
      <c r="O974" s="50">
        <v>32437</v>
      </c>
      <c r="P974" s="49">
        <v>63.5</v>
      </c>
      <c r="Q974" s="49">
        <v>64.25</v>
      </c>
      <c r="R974" s="49">
        <v>62.75</v>
      </c>
      <c r="S974" s="49">
        <v>63</v>
      </c>
      <c r="T974" s="49">
        <v>1680000</v>
      </c>
      <c r="U974" s="49">
        <v>7.15</v>
      </c>
    </row>
    <row r="975" spans="15:21" x14ac:dyDescent="0.2">
      <c r="O975" s="50">
        <v>32440</v>
      </c>
      <c r="P975" s="49">
        <v>63.25</v>
      </c>
      <c r="Q975" s="49">
        <v>63.88</v>
      </c>
      <c r="R975" s="49">
        <v>62.88</v>
      </c>
      <c r="S975" s="49">
        <v>63.5</v>
      </c>
      <c r="T975" s="49">
        <v>1860400</v>
      </c>
      <c r="U975" s="49">
        <v>7.21</v>
      </c>
    </row>
    <row r="976" spans="15:21" x14ac:dyDescent="0.2">
      <c r="O976" s="50">
        <v>32441</v>
      </c>
      <c r="P976" s="49">
        <v>63.25</v>
      </c>
      <c r="Q976" s="49">
        <v>63.75</v>
      </c>
      <c r="R976" s="49">
        <v>62.38</v>
      </c>
      <c r="S976" s="49">
        <v>62.62</v>
      </c>
      <c r="T976" s="49">
        <v>1242800</v>
      </c>
      <c r="U976" s="49">
        <v>7.11</v>
      </c>
    </row>
    <row r="977" spans="15:21" x14ac:dyDescent="0.2">
      <c r="O977" s="50">
        <v>32442</v>
      </c>
      <c r="P977" s="49">
        <v>62.62</v>
      </c>
      <c r="Q977" s="49">
        <v>63</v>
      </c>
      <c r="R977" s="49">
        <v>62.12</v>
      </c>
      <c r="S977" s="49">
        <v>62.62</v>
      </c>
      <c r="T977" s="49">
        <v>960800</v>
      </c>
      <c r="U977" s="49">
        <v>7.11</v>
      </c>
    </row>
    <row r="978" spans="15:21" x14ac:dyDescent="0.2">
      <c r="O978" s="50">
        <v>32443</v>
      </c>
      <c r="P978" s="49">
        <v>62.12</v>
      </c>
      <c r="Q978" s="49">
        <v>62.38</v>
      </c>
      <c r="R978" s="49">
        <v>58.5</v>
      </c>
      <c r="S978" s="49">
        <v>60</v>
      </c>
      <c r="T978" s="49">
        <v>2306000</v>
      </c>
      <c r="U978" s="49">
        <v>6.81</v>
      </c>
    </row>
    <row r="979" spans="15:21" x14ac:dyDescent="0.2">
      <c r="O979" s="50">
        <v>32444</v>
      </c>
      <c r="P979" s="49">
        <v>60.25</v>
      </c>
      <c r="Q979" s="49">
        <v>60.38</v>
      </c>
      <c r="R979" s="49">
        <v>59.38</v>
      </c>
      <c r="S979" s="49">
        <v>59.5</v>
      </c>
      <c r="T979" s="49">
        <v>1053200</v>
      </c>
      <c r="U979" s="49">
        <v>6.76</v>
      </c>
    </row>
    <row r="980" spans="15:21" x14ac:dyDescent="0.2">
      <c r="O980" s="50">
        <v>32447</v>
      </c>
      <c r="P980" s="49">
        <v>59.25</v>
      </c>
      <c r="Q980" s="49">
        <v>59.62</v>
      </c>
      <c r="R980" s="49">
        <v>59</v>
      </c>
      <c r="S980" s="49">
        <v>59</v>
      </c>
      <c r="T980" s="49">
        <v>1063200</v>
      </c>
      <c r="U980" s="49">
        <v>6.7</v>
      </c>
    </row>
    <row r="981" spans="15:21" x14ac:dyDescent="0.2">
      <c r="O981" s="50">
        <v>32448</v>
      </c>
      <c r="P981" s="49">
        <v>59.12</v>
      </c>
      <c r="Q981" s="49">
        <v>60.38</v>
      </c>
      <c r="R981" s="49">
        <v>58.88</v>
      </c>
      <c r="S981" s="49">
        <v>60.38</v>
      </c>
      <c r="T981" s="49">
        <v>2172800</v>
      </c>
      <c r="U981" s="49">
        <v>6.86</v>
      </c>
    </row>
    <row r="982" spans="15:21" x14ac:dyDescent="0.2">
      <c r="O982" s="50">
        <v>32449</v>
      </c>
      <c r="P982" s="49">
        <v>60.38</v>
      </c>
      <c r="Q982" s="49">
        <v>60.5</v>
      </c>
      <c r="R982" s="49">
        <v>59.5</v>
      </c>
      <c r="S982" s="49">
        <v>60</v>
      </c>
      <c r="T982" s="49">
        <v>965600</v>
      </c>
      <c r="U982" s="49">
        <v>6.81</v>
      </c>
    </row>
    <row r="983" spans="15:21" x14ac:dyDescent="0.2">
      <c r="O983" s="50">
        <v>32450</v>
      </c>
      <c r="P983" s="49">
        <v>60.25</v>
      </c>
      <c r="Q983" s="49">
        <v>60.25</v>
      </c>
      <c r="R983" s="49">
        <v>58.62</v>
      </c>
      <c r="S983" s="49">
        <v>59</v>
      </c>
      <c r="T983" s="49">
        <v>916000</v>
      </c>
      <c r="U983" s="49">
        <v>6.7</v>
      </c>
    </row>
    <row r="984" spans="15:21" x14ac:dyDescent="0.2">
      <c r="O984" s="50">
        <v>32451</v>
      </c>
      <c r="P984" s="49">
        <v>58.5</v>
      </c>
      <c r="Q984" s="49">
        <v>59.75</v>
      </c>
      <c r="R984" s="49">
        <v>58.25</v>
      </c>
      <c r="S984" s="49">
        <v>58.5</v>
      </c>
      <c r="T984" s="49">
        <v>983600</v>
      </c>
      <c r="U984" s="49">
        <v>6.64</v>
      </c>
    </row>
    <row r="985" spans="15:21" x14ac:dyDescent="0.2">
      <c r="O985" s="50">
        <v>32454</v>
      </c>
      <c r="P985" s="49">
        <v>58.25</v>
      </c>
      <c r="Q985" s="49">
        <v>58.62</v>
      </c>
      <c r="R985" s="49">
        <v>57.75</v>
      </c>
      <c r="S985" s="49">
        <v>58.25</v>
      </c>
      <c r="T985" s="49">
        <v>1194800</v>
      </c>
      <c r="U985" s="49">
        <v>6.62</v>
      </c>
    </row>
    <row r="986" spans="15:21" x14ac:dyDescent="0.2">
      <c r="O986" s="50">
        <v>32455</v>
      </c>
      <c r="P986" s="49">
        <v>58.5</v>
      </c>
      <c r="Q986" s="49">
        <v>58.75</v>
      </c>
      <c r="R986" s="49">
        <v>58.25</v>
      </c>
      <c r="S986" s="49">
        <v>58.25</v>
      </c>
      <c r="T986" s="49">
        <v>524800</v>
      </c>
      <c r="U986" s="49">
        <v>6.62</v>
      </c>
    </row>
    <row r="987" spans="15:21" x14ac:dyDescent="0.2">
      <c r="O987" s="50">
        <v>32456</v>
      </c>
      <c r="P987" s="49">
        <v>58.12</v>
      </c>
      <c r="Q987" s="49">
        <v>58.12</v>
      </c>
      <c r="R987" s="49">
        <v>57</v>
      </c>
      <c r="S987" s="49">
        <v>57.38</v>
      </c>
      <c r="T987" s="49">
        <v>841600</v>
      </c>
      <c r="U987" s="49">
        <v>6.52</v>
      </c>
    </row>
    <row r="988" spans="15:21" x14ac:dyDescent="0.2">
      <c r="O988" s="50">
        <v>32457</v>
      </c>
      <c r="P988" s="49">
        <v>57.38</v>
      </c>
      <c r="Q988" s="49">
        <v>57.62</v>
      </c>
      <c r="R988" s="49">
        <v>56.88</v>
      </c>
      <c r="S988" s="49">
        <v>57</v>
      </c>
      <c r="T988" s="49">
        <v>669200</v>
      </c>
      <c r="U988" s="49">
        <v>6.47</v>
      </c>
    </row>
    <row r="989" spans="15:21" x14ac:dyDescent="0.2">
      <c r="O989" s="50">
        <v>32458</v>
      </c>
      <c r="P989" s="49">
        <v>57</v>
      </c>
      <c r="Q989" s="49">
        <v>57</v>
      </c>
      <c r="R989" s="49">
        <v>56</v>
      </c>
      <c r="S989" s="49">
        <v>56.25</v>
      </c>
      <c r="T989" s="49">
        <v>1170400</v>
      </c>
      <c r="U989" s="49">
        <v>6.39</v>
      </c>
    </row>
    <row r="990" spans="15:21" x14ac:dyDescent="0.2">
      <c r="O990" s="50">
        <v>32461</v>
      </c>
      <c r="P990" s="49">
        <v>56.75</v>
      </c>
      <c r="Q990" s="49">
        <v>56.75</v>
      </c>
      <c r="R990" s="49">
        <v>55.62</v>
      </c>
      <c r="S990" s="49">
        <v>55.88</v>
      </c>
      <c r="T990" s="49">
        <v>1324400</v>
      </c>
      <c r="U990" s="49">
        <v>6.35</v>
      </c>
    </row>
    <row r="991" spans="15:21" x14ac:dyDescent="0.2">
      <c r="O991" s="50">
        <v>32462</v>
      </c>
      <c r="P991" s="49">
        <v>55.88</v>
      </c>
      <c r="Q991" s="49">
        <v>56.25</v>
      </c>
      <c r="R991" s="49">
        <v>55.62</v>
      </c>
      <c r="S991" s="49">
        <v>56</v>
      </c>
      <c r="T991" s="49">
        <v>887600</v>
      </c>
      <c r="U991" s="49">
        <v>6.36</v>
      </c>
    </row>
    <row r="992" spans="15:21" x14ac:dyDescent="0.2">
      <c r="O992" s="50">
        <v>32463</v>
      </c>
      <c r="P992" s="49">
        <v>56.12</v>
      </c>
      <c r="Q992" s="49">
        <v>56.25</v>
      </c>
      <c r="R992" s="49">
        <v>54.75</v>
      </c>
      <c r="S992" s="49">
        <v>55</v>
      </c>
      <c r="T992" s="49">
        <v>1506000</v>
      </c>
      <c r="U992" s="49">
        <v>6.25</v>
      </c>
    </row>
    <row r="993" spans="15:21" x14ac:dyDescent="0.2">
      <c r="O993" s="50">
        <v>32464</v>
      </c>
      <c r="P993" s="49">
        <v>55.12</v>
      </c>
      <c r="Q993" s="49">
        <v>55.25</v>
      </c>
      <c r="R993" s="49">
        <v>54</v>
      </c>
      <c r="S993" s="49">
        <v>54.25</v>
      </c>
      <c r="T993" s="49">
        <v>936000</v>
      </c>
      <c r="U993" s="49">
        <v>6.16</v>
      </c>
    </row>
    <row r="994" spans="15:21" x14ac:dyDescent="0.2">
      <c r="O994" s="50">
        <v>32465</v>
      </c>
      <c r="P994" s="49">
        <v>54.75</v>
      </c>
      <c r="Q994" s="49">
        <v>55.25</v>
      </c>
      <c r="R994" s="49">
        <v>54.38</v>
      </c>
      <c r="S994" s="49">
        <v>55</v>
      </c>
      <c r="T994" s="49">
        <v>508000</v>
      </c>
      <c r="U994" s="49">
        <v>6.25</v>
      </c>
    </row>
    <row r="995" spans="15:21" x14ac:dyDescent="0.2">
      <c r="O995" s="50">
        <v>32468</v>
      </c>
      <c r="P995" s="49">
        <v>55</v>
      </c>
      <c r="Q995" s="49">
        <v>55.12</v>
      </c>
      <c r="R995" s="49">
        <v>54.38</v>
      </c>
      <c r="S995" s="49">
        <v>55</v>
      </c>
      <c r="T995" s="49">
        <v>1220400</v>
      </c>
      <c r="U995" s="49">
        <v>6.25</v>
      </c>
    </row>
    <row r="996" spans="15:21" x14ac:dyDescent="0.2">
      <c r="O996" s="50">
        <v>32469</v>
      </c>
      <c r="P996" s="49">
        <v>55</v>
      </c>
      <c r="Q996" s="49">
        <v>56.25</v>
      </c>
      <c r="R996" s="49">
        <v>54.75</v>
      </c>
      <c r="S996" s="49">
        <v>55.62</v>
      </c>
      <c r="T996" s="49">
        <v>1129600</v>
      </c>
      <c r="U996" s="49">
        <v>6.32</v>
      </c>
    </row>
    <row r="997" spans="15:21" x14ac:dyDescent="0.2">
      <c r="O997" s="50">
        <v>32470</v>
      </c>
      <c r="P997" s="49">
        <v>55.62</v>
      </c>
      <c r="Q997" s="49">
        <v>56.25</v>
      </c>
      <c r="R997" s="49">
        <v>55.62</v>
      </c>
      <c r="S997" s="49">
        <v>56.12</v>
      </c>
      <c r="T997" s="49">
        <v>407600</v>
      </c>
      <c r="U997" s="49">
        <v>6.37</v>
      </c>
    </row>
    <row r="998" spans="15:21" x14ac:dyDescent="0.2">
      <c r="O998" s="50">
        <v>32472</v>
      </c>
      <c r="P998" s="49">
        <v>55.88</v>
      </c>
      <c r="Q998" s="49">
        <v>56</v>
      </c>
      <c r="R998" s="49">
        <v>55.25</v>
      </c>
      <c r="S998" s="49">
        <v>55.62</v>
      </c>
      <c r="T998" s="49">
        <v>504800</v>
      </c>
      <c r="U998" s="49">
        <v>6.32</v>
      </c>
    </row>
    <row r="999" spans="15:21" x14ac:dyDescent="0.2">
      <c r="O999" s="50">
        <v>32475</v>
      </c>
      <c r="P999" s="49">
        <v>55.62</v>
      </c>
      <c r="Q999" s="49">
        <v>58.25</v>
      </c>
      <c r="R999" s="49">
        <v>55.62</v>
      </c>
      <c r="S999" s="49">
        <v>57.88</v>
      </c>
      <c r="T999" s="49">
        <v>1494400</v>
      </c>
      <c r="U999" s="49">
        <v>6.57</v>
      </c>
    </row>
    <row r="1000" spans="15:21" x14ac:dyDescent="0.2">
      <c r="O1000" s="50">
        <v>32476</v>
      </c>
      <c r="P1000" s="49">
        <v>58.75</v>
      </c>
      <c r="Q1000" s="49">
        <v>59.5</v>
      </c>
      <c r="R1000" s="49">
        <v>58.25</v>
      </c>
      <c r="S1000" s="49">
        <v>59.25</v>
      </c>
      <c r="T1000" s="49">
        <v>1337600</v>
      </c>
      <c r="U1000" s="49">
        <v>6.73</v>
      </c>
    </row>
    <row r="1001" spans="15:21" x14ac:dyDescent="0.2">
      <c r="O1001" s="50">
        <v>32477</v>
      </c>
      <c r="P1001" s="49">
        <v>59.5</v>
      </c>
      <c r="Q1001" s="49">
        <v>59.88</v>
      </c>
      <c r="R1001" s="49">
        <v>58.75</v>
      </c>
      <c r="S1001" s="49">
        <v>58.88</v>
      </c>
      <c r="T1001" s="49">
        <v>1056400</v>
      </c>
      <c r="U1001" s="49">
        <v>6.69</v>
      </c>
    </row>
    <row r="1002" spans="15:21" x14ac:dyDescent="0.2">
      <c r="O1002" s="50">
        <v>32478</v>
      </c>
      <c r="P1002" s="49">
        <v>58.62</v>
      </c>
      <c r="Q1002" s="49">
        <v>58.75</v>
      </c>
      <c r="R1002" s="49">
        <v>57.25</v>
      </c>
      <c r="S1002" s="49">
        <v>57.62</v>
      </c>
      <c r="T1002" s="49">
        <v>864000</v>
      </c>
      <c r="U1002" s="49">
        <v>6.54</v>
      </c>
    </row>
    <row r="1003" spans="15:21" x14ac:dyDescent="0.2">
      <c r="O1003" s="50">
        <v>32479</v>
      </c>
      <c r="P1003" s="49">
        <v>57.12</v>
      </c>
      <c r="Q1003" s="49">
        <v>60.75</v>
      </c>
      <c r="R1003" s="49">
        <v>57.12</v>
      </c>
      <c r="S1003" s="49">
        <v>60.75</v>
      </c>
      <c r="T1003" s="49">
        <v>2528800</v>
      </c>
      <c r="U1003" s="49">
        <v>6.9</v>
      </c>
    </row>
    <row r="1004" spans="15:21" x14ac:dyDescent="0.2">
      <c r="O1004" s="50">
        <v>32482</v>
      </c>
      <c r="P1004" s="49">
        <v>60</v>
      </c>
      <c r="Q1004" s="49">
        <v>61.5</v>
      </c>
      <c r="R1004" s="49">
        <v>59.25</v>
      </c>
      <c r="S1004" s="49">
        <v>61.25</v>
      </c>
      <c r="T1004" s="49">
        <v>2147600</v>
      </c>
      <c r="U1004" s="49">
        <v>7</v>
      </c>
    </row>
    <row r="1005" spans="15:21" x14ac:dyDescent="0.2">
      <c r="O1005" s="50">
        <v>32483</v>
      </c>
      <c r="P1005" s="49">
        <v>60.75</v>
      </c>
      <c r="Q1005" s="49">
        <v>61.12</v>
      </c>
      <c r="R1005" s="49">
        <v>59.88</v>
      </c>
      <c r="S1005" s="49">
        <v>60.12</v>
      </c>
      <c r="T1005" s="49">
        <v>1247200</v>
      </c>
      <c r="U1005" s="49">
        <v>6.87</v>
      </c>
    </row>
    <row r="1006" spans="15:21" x14ac:dyDescent="0.2">
      <c r="O1006" s="50">
        <v>32484</v>
      </c>
      <c r="P1006" s="49">
        <v>60</v>
      </c>
      <c r="Q1006" s="49">
        <v>60.12</v>
      </c>
      <c r="R1006" s="49">
        <v>59.25</v>
      </c>
      <c r="S1006" s="49">
        <v>59.25</v>
      </c>
      <c r="T1006" s="49">
        <v>780000</v>
      </c>
      <c r="U1006" s="49">
        <v>6.77</v>
      </c>
    </row>
    <row r="1007" spans="15:21" x14ac:dyDescent="0.2">
      <c r="O1007" s="50">
        <v>32485</v>
      </c>
      <c r="P1007" s="49">
        <v>59</v>
      </c>
      <c r="Q1007" s="49">
        <v>59.25</v>
      </c>
      <c r="R1007" s="49">
        <v>58.75</v>
      </c>
      <c r="S1007" s="49">
        <v>58.75</v>
      </c>
      <c r="T1007" s="49">
        <v>455200</v>
      </c>
      <c r="U1007" s="49">
        <v>6.72</v>
      </c>
    </row>
    <row r="1008" spans="15:21" x14ac:dyDescent="0.2">
      <c r="O1008" s="50">
        <v>32486</v>
      </c>
      <c r="P1008" s="49">
        <v>58.75</v>
      </c>
      <c r="Q1008" s="49">
        <v>61</v>
      </c>
      <c r="R1008" s="49">
        <v>58.75</v>
      </c>
      <c r="S1008" s="49">
        <v>60</v>
      </c>
      <c r="T1008" s="49">
        <v>1123200</v>
      </c>
      <c r="U1008" s="49">
        <v>6.86</v>
      </c>
    </row>
    <row r="1009" spans="15:21" x14ac:dyDescent="0.2">
      <c r="O1009" s="50">
        <v>32489</v>
      </c>
      <c r="P1009" s="49">
        <v>60</v>
      </c>
      <c r="Q1009" s="49">
        <v>60.62</v>
      </c>
      <c r="R1009" s="49">
        <v>59.5</v>
      </c>
      <c r="S1009" s="49">
        <v>59.5</v>
      </c>
      <c r="T1009" s="49">
        <v>935200</v>
      </c>
      <c r="U1009" s="49">
        <v>6.8</v>
      </c>
    </row>
    <row r="1010" spans="15:21" x14ac:dyDescent="0.2">
      <c r="O1010" s="50">
        <v>32490</v>
      </c>
      <c r="P1010" s="49">
        <v>59.75</v>
      </c>
      <c r="Q1010" s="49">
        <v>59.75</v>
      </c>
      <c r="R1010" s="49">
        <v>57.75</v>
      </c>
      <c r="S1010" s="49">
        <v>58.5</v>
      </c>
      <c r="T1010" s="49">
        <v>964800</v>
      </c>
      <c r="U1010" s="49">
        <v>6.69</v>
      </c>
    </row>
    <row r="1011" spans="15:21" x14ac:dyDescent="0.2">
      <c r="O1011" s="50">
        <v>32491</v>
      </c>
      <c r="P1011" s="49">
        <v>58</v>
      </c>
      <c r="Q1011" s="49">
        <v>58.38</v>
      </c>
      <c r="R1011" s="49">
        <v>57.62</v>
      </c>
      <c r="S1011" s="49">
        <v>57.75</v>
      </c>
      <c r="T1011" s="49">
        <v>644000</v>
      </c>
      <c r="U1011" s="49">
        <v>6.6</v>
      </c>
    </row>
    <row r="1012" spans="15:21" x14ac:dyDescent="0.2">
      <c r="O1012" s="50">
        <v>32492</v>
      </c>
      <c r="P1012" s="49">
        <v>58</v>
      </c>
      <c r="Q1012" s="49">
        <v>58.38</v>
      </c>
      <c r="R1012" s="49">
        <v>57.62</v>
      </c>
      <c r="S1012" s="49">
        <v>57.75</v>
      </c>
      <c r="T1012" s="49">
        <v>434000</v>
      </c>
      <c r="U1012" s="49">
        <v>6.6</v>
      </c>
    </row>
    <row r="1013" spans="15:21" x14ac:dyDescent="0.2">
      <c r="O1013" s="50">
        <v>32493</v>
      </c>
      <c r="P1013" s="49">
        <v>57.88</v>
      </c>
      <c r="Q1013" s="49">
        <v>58.12</v>
      </c>
      <c r="R1013" s="49">
        <v>57.25</v>
      </c>
      <c r="S1013" s="49">
        <v>57.62</v>
      </c>
      <c r="T1013" s="49">
        <v>703600</v>
      </c>
      <c r="U1013" s="49">
        <v>6.59</v>
      </c>
    </row>
    <row r="1014" spans="15:21" x14ac:dyDescent="0.2">
      <c r="O1014" s="50">
        <v>32496</v>
      </c>
      <c r="P1014" s="49">
        <v>57.62</v>
      </c>
      <c r="Q1014" s="49">
        <v>57.88</v>
      </c>
      <c r="R1014" s="49">
        <v>57.25</v>
      </c>
      <c r="S1014" s="49">
        <v>57.62</v>
      </c>
      <c r="T1014" s="49">
        <v>973200</v>
      </c>
      <c r="U1014" s="49">
        <v>6.59</v>
      </c>
    </row>
    <row r="1015" spans="15:21" x14ac:dyDescent="0.2">
      <c r="O1015" s="50">
        <v>32497</v>
      </c>
      <c r="P1015" s="49">
        <v>57.88</v>
      </c>
      <c r="Q1015" s="49">
        <v>58</v>
      </c>
      <c r="R1015" s="49">
        <v>57.5</v>
      </c>
      <c r="S1015" s="49">
        <v>57.5</v>
      </c>
      <c r="T1015" s="49">
        <v>548800</v>
      </c>
      <c r="U1015" s="49">
        <v>6.57</v>
      </c>
    </row>
    <row r="1016" spans="15:21" x14ac:dyDescent="0.2">
      <c r="O1016" s="50">
        <v>32498</v>
      </c>
      <c r="P1016" s="49">
        <v>57.38</v>
      </c>
      <c r="Q1016" s="49">
        <v>58.75</v>
      </c>
      <c r="R1016" s="49">
        <v>57.38</v>
      </c>
      <c r="S1016" s="49">
        <v>57.75</v>
      </c>
      <c r="T1016" s="49">
        <v>1644000</v>
      </c>
      <c r="U1016" s="49">
        <v>6.6</v>
      </c>
    </row>
    <row r="1017" spans="15:21" x14ac:dyDescent="0.2">
      <c r="O1017" s="50">
        <v>32499</v>
      </c>
      <c r="P1017" s="49">
        <v>57.38</v>
      </c>
      <c r="Q1017" s="49">
        <v>57.5</v>
      </c>
      <c r="R1017" s="49">
        <v>56</v>
      </c>
      <c r="S1017" s="49">
        <v>56.38</v>
      </c>
      <c r="T1017" s="49">
        <v>1170800</v>
      </c>
      <c r="U1017" s="49">
        <v>6.44</v>
      </c>
    </row>
    <row r="1018" spans="15:21" x14ac:dyDescent="0.2">
      <c r="O1018" s="50">
        <v>32500</v>
      </c>
      <c r="P1018" s="49">
        <v>56.38</v>
      </c>
      <c r="Q1018" s="49">
        <v>56.62</v>
      </c>
      <c r="R1018" s="49">
        <v>56</v>
      </c>
      <c r="S1018" s="49">
        <v>56.62</v>
      </c>
      <c r="T1018" s="49">
        <v>562000</v>
      </c>
      <c r="U1018" s="49">
        <v>6.47</v>
      </c>
    </row>
    <row r="1019" spans="15:21" x14ac:dyDescent="0.2">
      <c r="O1019" s="50">
        <v>32504</v>
      </c>
      <c r="P1019" s="49">
        <v>56.62</v>
      </c>
      <c r="Q1019" s="49">
        <v>56.62</v>
      </c>
      <c r="R1019" s="49">
        <v>56.25</v>
      </c>
      <c r="S1019" s="49">
        <v>56.5</v>
      </c>
      <c r="T1019" s="49">
        <v>373200</v>
      </c>
      <c r="U1019" s="49">
        <v>6.46</v>
      </c>
    </row>
    <row r="1020" spans="15:21" x14ac:dyDescent="0.2">
      <c r="O1020" s="50">
        <v>32505</v>
      </c>
      <c r="P1020" s="49">
        <v>56.38</v>
      </c>
      <c r="Q1020" s="49">
        <v>56.62</v>
      </c>
      <c r="R1020" s="49">
        <v>56.12</v>
      </c>
      <c r="S1020" s="49">
        <v>56.25</v>
      </c>
      <c r="T1020" s="49">
        <v>591200</v>
      </c>
      <c r="U1020" s="49">
        <v>6.43</v>
      </c>
    </row>
    <row r="1021" spans="15:21" x14ac:dyDescent="0.2">
      <c r="O1021" s="50">
        <v>32506</v>
      </c>
      <c r="P1021" s="49">
        <v>56.5</v>
      </c>
      <c r="Q1021" s="49">
        <v>57.88</v>
      </c>
      <c r="R1021" s="49">
        <v>56.5</v>
      </c>
      <c r="S1021" s="49">
        <v>57.62</v>
      </c>
      <c r="T1021" s="49">
        <v>1929200</v>
      </c>
      <c r="U1021" s="49">
        <v>6.59</v>
      </c>
    </row>
    <row r="1022" spans="15:21" x14ac:dyDescent="0.2">
      <c r="O1022" s="50">
        <v>32507</v>
      </c>
      <c r="P1022" s="49">
        <v>58</v>
      </c>
      <c r="Q1022" s="49">
        <v>58.38</v>
      </c>
      <c r="R1022" s="49">
        <v>57.62</v>
      </c>
      <c r="S1022" s="49">
        <v>58.25</v>
      </c>
      <c r="T1022" s="49">
        <v>652000</v>
      </c>
      <c r="U1022" s="49">
        <v>6.66</v>
      </c>
    </row>
    <row r="1023" spans="15:21" x14ac:dyDescent="0.2">
      <c r="O1023" s="50">
        <v>32511</v>
      </c>
      <c r="P1023" s="49">
        <v>58.5</v>
      </c>
      <c r="Q1023" s="49">
        <v>60.25</v>
      </c>
      <c r="R1023" s="49">
        <v>58.25</v>
      </c>
      <c r="S1023" s="49">
        <v>60.25</v>
      </c>
      <c r="T1023" s="49">
        <v>1865200</v>
      </c>
      <c r="U1023" s="49">
        <v>6.89</v>
      </c>
    </row>
    <row r="1024" spans="15:21" x14ac:dyDescent="0.2">
      <c r="O1024" s="50">
        <v>32512</v>
      </c>
      <c r="P1024" s="49">
        <v>60.25</v>
      </c>
      <c r="Q1024" s="49">
        <v>60.38</v>
      </c>
      <c r="R1024" s="49">
        <v>59.38</v>
      </c>
      <c r="S1024" s="49">
        <v>60</v>
      </c>
      <c r="T1024" s="49">
        <v>1088800</v>
      </c>
      <c r="U1024" s="49">
        <v>6.86</v>
      </c>
    </row>
    <row r="1025" spans="15:21" x14ac:dyDescent="0.2">
      <c r="O1025" s="50">
        <v>32513</v>
      </c>
      <c r="P1025" s="49">
        <v>60</v>
      </c>
      <c r="Q1025" s="49">
        <v>60.12</v>
      </c>
      <c r="R1025" s="49">
        <v>59.25</v>
      </c>
      <c r="S1025" s="49">
        <v>59.25</v>
      </c>
      <c r="T1025" s="49">
        <v>1198400</v>
      </c>
      <c r="U1025" s="49">
        <v>6.77</v>
      </c>
    </row>
    <row r="1026" spans="15:21" x14ac:dyDescent="0.2">
      <c r="O1026" s="50">
        <v>32514</v>
      </c>
      <c r="P1026" s="49">
        <v>59.75</v>
      </c>
      <c r="Q1026" s="49">
        <v>59.75</v>
      </c>
      <c r="R1026" s="49">
        <v>58.5</v>
      </c>
      <c r="S1026" s="49">
        <v>58.75</v>
      </c>
      <c r="T1026" s="49">
        <v>740000</v>
      </c>
      <c r="U1026" s="49">
        <v>6.72</v>
      </c>
    </row>
    <row r="1027" spans="15:21" x14ac:dyDescent="0.2">
      <c r="O1027" s="50">
        <v>32517</v>
      </c>
      <c r="P1027" s="49">
        <v>58.88</v>
      </c>
      <c r="Q1027" s="49">
        <v>59</v>
      </c>
      <c r="R1027" s="49">
        <v>58.5</v>
      </c>
      <c r="S1027" s="49">
        <v>58.75</v>
      </c>
      <c r="T1027" s="49">
        <v>644800</v>
      </c>
      <c r="U1027" s="49">
        <v>6.72</v>
      </c>
    </row>
    <row r="1028" spans="15:21" x14ac:dyDescent="0.2">
      <c r="O1028" s="50">
        <v>32518</v>
      </c>
      <c r="P1028" s="49">
        <v>58.75</v>
      </c>
      <c r="Q1028" s="49">
        <v>59.62</v>
      </c>
      <c r="R1028" s="49">
        <v>58.25</v>
      </c>
      <c r="S1028" s="49">
        <v>59.12</v>
      </c>
      <c r="T1028" s="49">
        <v>1077200</v>
      </c>
      <c r="U1028" s="49">
        <v>6.76</v>
      </c>
    </row>
    <row r="1029" spans="15:21" x14ac:dyDescent="0.2">
      <c r="O1029" s="50">
        <v>32519</v>
      </c>
      <c r="P1029" s="49">
        <v>59</v>
      </c>
      <c r="Q1029" s="49">
        <v>59.12</v>
      </c>
      <c r="R1029" s="49">
        <v>58.62</v>
      </c>
      <c r="S1029" s="49">
        <v>59</v>
      </c>
      <c r="T1029" s="49">
        <v>356800</v>
      </c>
      <c r="U1029" s="49">
        <v>6.74</v>
      </c>
    </row>
    <row r="1030" spans="15:21" x14ac:dyDescent="0.2">
      <c r="O1030" s="50">
        <v>32520</v>
      </c>
      <c r="P1030" s="49">
        <v>58.75</v>
      </c>
      <c r="Q1030" s="49">
        <v>59</v>
      </c>
      <c r="R1030" s="49">
        <v>58.5</v>
      </c>
      <c r="S1030" s="49">
        <v>58.75</v>
      </c>
      <c r="T1030" s="49">
        <v>914800</v>
      </c>
      <c r="U1030" s="49">
        <v>6.72</v>
      </c>
    </row>
    <row r="1031" spans="15:21" x14ac:dyDescent="0.2">
      <c r="O1031" s="50">
        <v>32521</v>
      </c>
      <c r="P1031" s="49">
        <v>58.88</v>
      </c>
      <c r="Q1031" s="49">
        <v>58.88</v>
      </c>
      <c r="R1031" s="49">
        <v>58.25</v>
      </c>
      <c r="S1031" s="49">
        <v>58.5</v>
      </c>
      <c r="T1031" s="49">
        <v>507600</v>
      </c>
      <c r="U1031" s="49">
        <v>6.69</v>
      </c>
    </row>
    <row r="1032" spans="15:21" x14ac:dyDescent="0.2">
      <c r="O1032" s="50">
        <v>32524</v>
      </c>
      <c r="P1032" s="49">
        <v>58.62</v>
      </c>
      <c r="Q1032" s="49">
        <v>58.75</v>
      </c>
      <c r="R1032" s="49">
        <v>58.38</v>
      </c>
      <c r="S1032" s="49">
        <v>58.62</v>
      </c>
      <c r="T1032" s="49">
        <v>967200</v>
      </c>
      <c r="U1032" s="49">
        <v>6.7</v>
      </c>
    </row>
    <row r="1033" spans="15:21" x14ac:dyDescent="0.2">
      <c r="O1033" s="50">
        <v>32525</v>
      </c>
      <c r="P1033" s="49">
        <v>58.38</v>
      </c>
      <c r="Q1033" s="49">
        <v>58.5</v>
      </c>
      <c r="R1033" s="49">
        <v>57.38</v>
      </c>
      <c r="S1033" s="49">
        <v>57.75</v>
      </c>
      <c r="T1033" s="49">
        <v>1019200</v>
      </c>
      <c r="U1033" s="49">
        <v>6.6</v>
      </c>
    </row>
    <row r="1034" spans="15:21" x14ac:dyDescent="0.2">
      <c r="O1034" s="50">
        <v>32526</v>
      </c>
      <c r="P1034" s="49">
        <v>57.75</v>
      </c>
      <c r="Q1034" s="49">
        <v>60.25</v>
      </c>
      <c r="R1034" s="49">
        <v>57.38</v>
      </c>
      <c r="S1034" s="49">
        <v>59.88</v>
      </c>
      <c r="T1034" s="49">
        <v>2724000</v>
      </c>
      <c r="U1034" s="49">
        <v>6.84</v>
      </c>
    </row>
    <row r="1035" spans="15:21" x14ac:dyDescent="0.2">
      <c r="O1035" s="50">
        <v>32527</v>
      </c>
      <c r="P1035" s="49">
        <v>60.38</v>
      </c>
      <c r="Q1035" s="49">
        <v>61.88</v>
      </c>
      <c r="R1035" s="49">
        <v>60</v>
      </c>
      <c r="S1035" s="49">
        <v>61.25</v>
      </c>
      <c r="T1035" s="49">
        <v>3089600</v>
      </c>
      <c r="U1035" s="49">
        <v>7</v>
      </c>
    </row>
    <row r="1036" spans="15:21" x14ac:dyDescent="0.2">
      <c r="O1036" s="50">
        <v>32528</v>
      </c>
      <c r="P1036" s="49">
        <v>61.38</v>
      </c>
      <c r="Q1036" s="49">
        <v>61.5</v>
      </c>
      <c r="R1036" s="49">
        <v>60.25</v>
      </c>
      <c r="S1036" s="49">
        <v>60.5</v>
      </c>
      <c r="T1036" s="49">
        <v>1151600</v>
      </c>
      <c r="U1036" s="49">
        <v>6.92</v>
      </c>
    </row>
    <row r="1037" spans="15:21" x14ac:dyDescent="0.2">
      <c r="O1037" s="50">
        <v>32531</v>
      </c>
      <c r="P1037" s="49">
        <v>60.75</v>
      </c>
      <c r="Q1037" s="49">
        <v>62.38</v>
      </c>
      <c r="R1037" s="49">
        <v>60.5</v>
      </c>
      <c r="S1037" s="49">
        <v>61.75</v>
      </c>
      <c r="T1037" s="49">
        <v>2367200</v>
      </c>
      <c r="U1037" s="49">
        <v>7.06</v>
      </c>
    </row>
    <row r="1038" spans="15:21" x14ac:dyDescent="0.2">
      <c r="O1038" s="50">
        <v>32532</v>
      </c>
      <c r="P1038" s="49">
        <v>61.75</v>
      </c>
      <c r="Q1038" s="49">
        <v>62</v>
      </c>
      <c r="R1038" s="49">
        <v>61.25</v>
      </c>
      <c r="S1038" s="49">
        <v>61.5</v>
      </c>
      <c r="T1038" s="49">
        <v>1724800</v>
      </c>
      <c r="U1038" s="49">
        <v>7.03</v>
      </c>
    </row>
    <row r="1039" spans="15:21" x14ac:dyDescent="0.2">
      <c r="O1039" s="50">
        <v>32533</v>
      </c>
      <c r="P1039" s="49">
        <v>61.5</v>
      </c>
      <c r="Q1039" s="49">
        <v>62.25</v>
      </c>
      <c r="R1039" s="49">
        <v>61.5</v>
      </c>
      <c r="S1039" s="49">
        <v>62</v>
      </c>
      <c r="T1039" s="49">
        <v>1331600</v>
      </c>
      <c r="U1039" s="49">
        <v>7.09</v>
      </c>
    </row>
    <row r="1040" spans="15:21" x14ac:dyDescent="0.2">
      <c r="O1040" s="50">
        <v>32534</v>
      </c>
      <c r="P1040" s="49">
        <v>61.75</v>
      </c>
      <c r="Q1040" s="49">
        <v>62.5</v>
      </c>
      <c r="R1040" s="49">
        <v>61.62</v>
      </c>
      <c r="S1040" s="49">
        <v>62</v>
      </c>
      <c r="T1040" s="49">
        <v>1092000</v>
      </c>
      <c r="U1040" s="49">
        <v>7.09</v>
      </c>
    </row>
    <row r="1041" spans="15:21" x14ac:dyDescent="0.2">
      <c r="O1041" s="50">
        <v>32535</v>
      </c>
      <c r="P1041" s="49">
        <v>62</v>
      </c>
      <c r="Q1041" s="49">
        <v>62.62</v>
      </c>
      <c r="R1041" s="49">
        <v>61.75</v>
      </c>
      <c r="S1041" s="49">
        <v>62.25</v>
      </c>
      <c r="T1041" s="49">
        <v>2910800</v>
      </c>
      <c r="U1041" s="49">
        <v>7.12</v>
      </c>
    </row>
    <row r="1042" spans="15:21" x14ac:dyDescent="0.2">
      <c r="O1042" s="50">
        <v>32538</v>
      </c>
      <c r="P1042" s="49">
        <v>62</v>
      </c>
      <c r="Q1042" s="49">
        <v>62.62</v>
      </c>
      <c r="R1042" s="49">
        <v>62</v>
      </c>
      <c r="S1042" s="49">
        <v>62.5</v>
      </c>
      <c r="T1042" s="49">
        <v>670000</v>
      </c>
      <c r="U1042" s="49">
        <v>7.14</v>
      </c>
    </row>
    <row r="1043" spans="15:21" x14ac:dyDescent="0.2">
      <c r="O1043" s="50">
        <v>32539</v>
      </c>
      <c r="P1043" s="49">
        <v>62.5</v>
      </c>
      <c r="Q1043" s="49">
        <v>63.88</v>
      </c>
      <c r="R1043" s="49">
        <v>62.5</v>
      </c>
      <c r="S1043" s="49">
        <v>63.88</v>
      </c>
      <c r="T1043" s="49">
        <v>1601600</v>
      </c>
      <c r="U1043" s="49">
        <v>7.3</v>
      </c>
    </row>
    <row r="1044" spans="15:21" x14ac:dyDescent="0.2">
      <c r="O1044" s="50">
        <v>32540</v>
      </c>
      <c r="P1044" s="49">
        <v>64.12</v>
      </c>
      <c r="Q1044" s="49">
        <v>64.12</v>
      </c>
      <c r="R1044" s="49">
        <v>62.62</v>
      </c>
      <c r="S1044" s="49">
        <v>62.75</v>
      </c>
      <c r="T1044" s="49">
        <v>1094000</v>
      </c>
      <c r="U1044" s="49">
        <v>7.17</v>
      </c>
    </row>
    <row r="1045" spans="15:21" x14ac:dyDescent="0.2">
      <c r="O1045" s="50">
        <v>32541</v>
      </c>
      <c r="P1045" s="49">
        <v>63</v>
      </c>
      <c r="Q1045" s="49">
        <v>63</v>
      </c>
      <c r="R1045" s="49">
        <v>61.88</v>
      </c>
      <c r="S1045" s="49">
        <v>62.38</v>
      </c>
      <c r="T1045" s="49">
        <v>682400</v>
      </c>
      <c r="U1045" s="49">
        <v>7.13</v>
      </c>
    </row>
    <row r="1046" spans="15:21" x14ac:dyDescent="0.2">
      <c r="O1046" s="50">
        <v>32542</v>
      </c>
      <c r="P1046" s="49">
        <v>62.12</v>
      </c>
      <c r="Q1046" s="49">
        <v>62.5</v>
      </c>
      <c r="R1046" s="49">
        <v>61.88</v>
      </c>
      <c r="S1046" s="49">
        <v>62.12</v>
      </c>
      <c r="T1046" s="49">
        <v>655600</v>
      </c>
      <c r="U1046" s="49">
        <v>7.1</v>
      </c>
    </row>
    <row r="1047" spans="15:21" x14ac:dyDescent="0.2">
      <c r="O1047" s="50">
        <v>32545</v>
      </c>
      <c r="P1047" s="49">
        <v>62.12</v>
      </c>
      <c r="Q1047" s="49">
        <v>62.88</v>
      </c>
      <c r="R1047" s="49">
        <v>62</v>
      </c>
      <c r="S1047" s="49">
        <v>62.62</v>
      </c>
      <c r="T1047" s="49">
        <v>403600</v>
      </c>
      <c r="U1047" s="49">
        <v>7.16</v>
      </c>
    </row>
    <row r="1048" spans="15:21" x14ac:dyDescent="0.2">
      <c r="O1048" s="50">
        <v>32546</v>
      </c>
      <c r="P1048" s="49">
        <v>62.62</v>
      </c>
      <c r="Q1048" s="49">
        <v>63.12</v>
      </c>
      <c r="R1048" s="49">
        <v>62.25</v>
      </c>
      <c r="S1048" s="49">
        <v>62.88</v>
      </c>
      <c r="T1048" s="49">
        <v>1627600</v>
      </c>
      <c r="U1048" s="49">
        <v>7.19</v>
      </c>
    </row>
    <row r="1049" spans="15:21" x14ac:dyDescent="0.2">
      <c r="O1049" s="50">
        <v>32547</v>
      </c>
      <c r="P1049" s="49">
        <v>63</v>
      </c>
      <c r="Q1049" s="49">
        <v>63.12</v>
      </c>
      <c r="R1049" s="49">
        <v>62.38</v>
      </c>
      <c r="S1049" s="49">
        <v>62.38</v>
      </c>
      <c r="T1049" s="49">
        <v>649600</v>
      </c>
      <c r="U1049" s="49">
        <v>7.13</v>
      </c>
    </row>
    <row r="1050" spans="15:21" x14ac:dyDescent="0.2">
      <c r="O1050" s="50">
        <v>32548</v>
      </c>
      <c r="P1050" s="49">
        <v>62.38</v>
      </c>
      <c r="Q1050" s="49">
        <v>62.88</v>
      </c>
      <c r="R1050" s="49">
        <v>62</v>
      </c>
      <c r="S1050" s="49">
        <v>62.25</v>
      </c>
      <c r="T1050" s="49">
        <v>606400</v>
      </c>
      <c r="U1050" s="49">
        <v>7.12</v>
      </c>
    </row>
    <row r="1051" spans="15:21" x14ac:dyDescent="0.2">
      <c r="O1051" s="50">
        <v>32549</v>
      </c>
      <c r="P1051" s="49">
        <v>61.75</v>
      </c>
      <c r="Q1051" s="49">
        <v>62</v>
      </c>
      <c r="R1051" s="49">
        <v>61</v>
      </c>
      <c r="S1051" s="49">
        <v>61.5</v>
      </c>
      <c r="T1051" s="49">
        <v>932800</v>
      </c>
      <c r="U1051" s="49">
        <v>7.03</v>
      </c>
    </row>
    <row r="1052" spans="15:21" x14ac:dyDescent="0.2">
      <c r="O1052" s="50">
        <v>32552</v>
      </c>
      <c r="P1052" s="49">
        <v>60.62</v>
      </c>
      <c r="Q1052" s="49">
        <v>62</v>
      </c>
      <c r="R1052" s="49">
        <v>60.62</v>
      </c>
      <c r="S1052" s="49">
        <v>62</v>
      </c>
      <c r="T1052" s="49">
        <v>873200</v>
      </c>
      <c r="U1052" s="49">
        <v>7.09</v>
      </c>
    </row>
    <row r="1053" spans="15:21" x14ac:dyDescent="0.2">
      <c r="O1053" s="50">
        <v>32553</v>
      </c>
      <c r="P1053" s="49">
        <v>61.75</v>
      </c>
      <c r="Q1053" s="49">
        <v>62.25</v>
      </c>
      <c r="R1053" s="49">
        <v>61.75</v>
      </c>
      <c r="S1053" s="49">
        <v>61.88</v>
      </c>
      <c r="T1053" s="49">
        <v>521200</v>
      </c>
      <c r="U1053" s="49">
        <v>7.07</v>
      </c>
    </row>
    <row r="1054" spans="15:21" x14ac:dyDescent="0.2">
      <c r="O1054" s="50">
        <v>32554</v>
      </c>
      <c r="P1054" s="49">
        <v>62</v>
      </c>
      <c r="Q1054" s="49">
        <v>62.5</v>
      </c>
      <c r="R1054" s="49">
        <v>61.75</v>
      </c>
      <c r="S1054" s="49">
        <v>62</v>
      </c>
      <c r="T1054" s="49">
        <v>555600</v>
      </c>
      <c r="U1054" s="49">
        <v>7.09</v>
      </c>
    </row>
    <row r="1055" spans="15:21" x14ac:dyDescent="0.2">
      <c r="O1055" s="50">
        <v>32555</v>
      </c>
      <c r="P1055" s="49">
        <v>62.12</v>
      </c>
      <c r="Q1055" s="49">
        <v>62.25</v>
      </c>
      <c r="R1055" s="49">
        <v>61.62</v>
      </c>
      <c r="S1055" s="49">
        <v>62</v>
      </c>
      <c r="T1055" s="49">
        <v>570800</v>
      </c>
      <c r="U1055" s="49">
        <v>7.09</v>
      </c>
    </row>
    <row r="1056" spans="15:21" x14ac:dyDescent="0.2">
      <c r="O1056" s="50">
        <v>32556</v>
      </c>
      <c r="P1056" s="49">
        <v>61.75</v>
      </c>
      <c r="Q1056" s="49">
        <v>61.88</v>
      </c>
      <c r="R1056" s="49">
        <v>61.5</v>
      </c>
      <c r="S1056" s="49">
        <v>61.88</v>
      </c>
      <c r="T1056" s="49">
        <v>486800</v>
      </c>
      <c r="U1056" s="49">
        <v>7.07</v>
      </c>
    </row>
    <row r="1057" spans="15:21" x14ac:dyDescent="0.2">
      <c r="O1057" s="50">
        <v>32560</v>
      </c>
      <c r="P1057" s="49">
        <v>61.62</v>
      </c>
      <c r="Q1057" s="49">
        <v>62</v>
      </c>
      <c r="R1057" s="49">
        <v>61.62</v>
      </c>
      <c r="S1057" s="49">
        <v>61.75</v>
      </c>
      <c r="T1057" s="49">
        <v>858400</v>
      </c>
      <c r="U1057" s="49">
        <v>7.06</v>
      </c>
    </row>
    <row r="1058" spans="15:21" x14ac:dyDescent="0.2">
      <c r="O1058" s="50">
        <v>32561</v>
      </c>
      <c r="P1058" s="49">
        <v>61.75</v>
      </c>
      <c r="Q1058" s="49">
        <v>61.88</v>
      </c>
      <c r="R1058" s="49">
        <v>60.75</v>
      </c>
      <c r="S1058" s="49">
        <v>60.88</v>
      </c>
      <c r="T1058" s="49">
        <v>834400</v>
      </c>
      <c r="U1058" s="49">
        <v>6.96</v>
      </c>
    </row>
    <row r="1059" spans="15:21" x14ac:dyDescent="0.2">
      <c r="O1059" s="50">
        <v>32562</v>
      </c>
      <c r="P1059" s="49">
        <v>60.88</v>
      </c>
      <c r="Q1059" s="49">
        <v>61.5</v>
      </c>
      <c r="R1059" s="49">
        <v>60.88</v>
      </c>
      <c r="S1059" s="49">
        <v>61.38</v>
      </c>
      <c r="T1059" s="49">
        <v>600800</v>
      </c>
      <c r="U1059" s="49">
        <v>7.02</v>
      </c>
    </row>
    <row r="1060" spans="15:21" x14ac:dyDescent="0.2">
      <c r="O1060" s="50">
        <v>32563</v>
      </c>
      <c r="P1060" s="49">
        <v>61.5</v>
      </c>
      <c r="Q1060" s="49">
        <v>61.75</v>
      </c>
      <c r="R1060" s="49">
        <v>60.5</v>
      </c>
      <c r="S1060" s="49">
        <v>60.62</v>
      </c>
      <c r="T1060" s="49">
        <v>1016800</v>
      </c>
      <c r="U1060" s="49">
        <v>6.93</v>
      </c>
    </row>
    <row r="1061" spans="15:21" x14ac:dyDescent="0.2">
      <c r="O1061" s="50">
        <v>32566</v>
      </c>
      <c r="P1061" s="49">
        <v>60.62</v>
      </c>
      <c r="Q1061" s="49">
        <v>61</v>
      </c>
      <c r="R1061" s="49">
        <v>60.5</v>
      </c>
      <c r="S1061" s="49">
        <v>60.75</v>
      </c>
      <c r="T1061" s="49">
        <v>501600</v>
      </c>
      <c r="U1061" s="49">
        <v>6.94</v>
      </c>
    </row>
    <row r="1062" spans="15:21" x14ac:dyDescent="0.2">
      <c r="O1062" s="50">
        <v>32567</v>
      </c>
      <c r="P1062" s="49">
        <v>60.75</v>
      </c>
      <c r="Q1062" s="49">
        <v>61.38</v>
      </c>
      <c r="R1062" s="49">
        <v>60.75</v>
      </c>
      <c r="S1062" s="49">
        <v>61.12</v>
      </c>
      <c r="T1062" s="49">
        <v>647600</v>
      </c>
      <c r="U1062" s="49">
        <v>6.99</v>
      </c>
    </row>
    <row r="1063" spans="15:21" x14ac:dyDescent="0.2">
      <c r="O1063" s="50">
        <v>32568</v>
      </c>
      <c r="P1063" s="49">
        <v>61.38</v>
      </c>
      <c r="Q1063" s="49">
        <v>61.5</v>
      </c>
      <c r="R1063" s="49">
        <v>60.62</v>
      </c>
      <c r="S1063" s="49">
        <v>60.88</v>
      </c>
      <c r="T1063" s="49">
        <v>646400</v>
      </c>
      <c r="U1063" s="49">
        <v>6.96</v>
      </c>
    </row>
    <row r="1064" spans="15:21" x14ac:dyDescent="0.2">
      <c r="O1064" s="50">
        <v>32569</v>
      </c>
      <c r="P1064" s="49">
        <v>60.88</v>
      </c>
      <c r="Q1064" s="49">
        <v>61.75</v>
      </c>
      <c r="R1064" s="49">
        <v>60.75</v>
      </c>
      <c r="S1064" s="49">
        <v>61</v>
      </c>
      <c r="T1064" s="49">
        <v>1368400</v>
      </c>
      <c r="U1064" s="49">
        <v>6.97</v>
      </c>
    </row>
    <row r="1065" spans="15:21" x14ac:dyDescent="0.2">
      <c r="O1065" s="50">
        <v>32570</v>
      </c>
      <c r="P1065" s="49">
        <v>61</v>
      </c>
      <c r="Q1065" s="49">
        <v>61.25</v>
      </c>
      <c r="R1065" s="49">
        <v>60.75</v>
      </c>
      <c r="S1065" s="49">
        <v>61</v>
      </c>
      <c r="T1065" s="49">
        <v>562800</v>
      </c>
      <c r="U1065" s="49">
        <v>6.97</v>
      </c>
    </row>
    <row r="1066" spans="15:21" x14ac:dyDescent="0.2">
      <c r="O1066" s="50">
        <v>32573</v>
      </c>
      <c r="P1066" s="49">
        <v>60.38</v>
      </c>
      <c r="Q1066" s="49">
        <v>61.25</v>
      </c>
      <c r="R1066" s="49">
        <v>60.38</v>
      </c>
      <c r="S1066" s="49">
        <v>61.12</v>
      </c>
      <c r="T1066" s="49">
        <v>579600</v>
      </c>
      <c r="U1066" s="49">
        <v>7.06</v>
      </c>
    </row>
    <row r="1067" spans="15:21" x14ac:dyDescent="0.2">
      <c r="O1067" s="50">
        <v>32574</v>
      </c>
      <c r="P1067" s="49">
        <v>61.25</v>
      </c>
      <c r="Q1067" s="49">
        <v>61.25</v>
      </c>
      <c r="R1067" s="49">
        <v>60.75</v>
      </c>
      <c r="S1067" s="49">
        <v>60.88</v>
      </c>
      <c r="T1067" s="49">
        <v>508400</v>
      </c>
      <c r="U1067" s="49">
        <v>7.03</v>
      </c>
    </row>
    <row r="1068" spans="15:21" x14ac:dyDescent="0.2">
      <c r="O1068" s="50">
        <v>32575</v>
      </c>
      <c r="P1068" s="49">
        <v>61</v>
      </c>
      <c r="Q1068" s="49">
        <v>61.38</v>
      </c>
      <c r="R1068" s="49">
        <v>61</v>
      </c>
      <c r="S1068" s="49">
        <v>61.12</v>
      </c>
      <c r="T1068" s="49">
        <v>413200</v>
      </c>
      <c r="U1068" s="49">
        <v>7.06</v>
      </c>
    </row>
    <row r="1069" spans="15:21" x14ac:dyDescent="0.2">
      <c r="O1069" s="50">
        <v>32576</v>
      </c>
      <c r="P1069" s="49">
        <v>61.12</v>
      </c>
      <c r="Q1069" s="49">
        <v>62.12</v>
      </c>
      <c r="R1069" s="49">
        <v>60.88</v>
      </c>
      <c r="S1069" s="49">
        <v>61</v>
      </c>
      <c r="T1069" s="49">
        <v>1041600</v>
      </c>
      <c r="U1069" s="49">
        <v>7.05</v>
      </c>
    </row>
    <row r="1070" spans="15:21" x14ac:dyDescent="0.2">
      <c r="O1070" s="50">
        <v>32577</v>
      </c>
      <c r="P1070" s="49">
        <v>60.88</v>
      </c>
      <c r="Q1070" s="49">
        <v>61</v>
      </c>
      <c r="R1070" s="49">
        <v>60.5</v>
      </c>
      <c r="S1070" s="49">
        <v>60.88</v>
      </c>
      <c r="T1070" s="49">
        <v>837200</v>
      </c>
      <c r="U1070" s="49">
        <v>7.03</v>
      </c>
    </row>
    <row r="1071" spans="15:21" x14ac:dyDescent="0.2">
      <c r="O1071" s="50">
        <v>32580</v>
      </c>
      <c r="P1071" s="49">
        <v>60.75</v>
      </c>
      <c r="Q1071" s="49">
        <v>61.25</v>
      </c>
      <c r="R1071" s="49">
        <v>60.62</v>
      </c>
      <c r="S1071" s="49">
        <v>60.62</v>
      </c>
      <c r="T1071" s="49">
        <v>897600</v>
      </c>
      <c r="U1071" s="49">
        <v>7.01</v>
      </c>
    </row>
    <row r="1072" spans="15:21" x14ac:dyDescent="0.2">
      <c r="O1072" s="50">
        <v>32581</v>
      </c>
      <c r="P1072" s="49">
        <v>60.75</v>
      </c>
      <c r="Q1072" s="49">
        <v>61</v>
      </c>
      <c r="R1072" s="49">
        <v>60.5</v>
      </c>
      <c r="S1072" s="49">
        <v>60.62</v>
      </c>
      <c r="T1072" s="49">
        <v>600800</v>
      </c>
      <c r="U1072" s="49">
        <v>7.01</v>
      </c>
    </row>
    <row r="1073" spans="15:21" x14ac:dyDescent="0.2">
      <c r="O1073" s="50">
        <v>32582</v>
      </c>
      <c r="P1073" s="49">
        <v>60.38</v>
      </c>
      <c r="Q1073" s="49">
        <v>60.62</v>
      </c>
      <c r="R1073" s="49">
        <v>60.25</v>
      </c>
      <c r="S1073" s="49">
        <v>60.5</v>
      </c>
      <c r="T1073" s="49">
        <v>1246400</v>
      </c>
      <c r="U1073" s="49">
        <v>6.99</v>
      </c>
    </row>
    <row r="1074" spans="15:21" x14ac:dyDescent="0.2">
      <c r="O1074" s="50">
        <v>32583</v>
      </c>
      <c r="P1074" s="49">
        <v>60.5</v>
      </c>
      <c r="Q1074" s="49">
        <v>61</v>
      </c>
      <c r="R1074" s="49">
        <v>60.5</v>
      </c>
      <c r="S1074" s="49">
        <v>60.75</v>
      </c>
      <c r="T1074" s="49">
        <v>600800</v>
      </c>
      <c r="U1074" s="49">
        <v>7.02</v>
      </c>
    </row>
    <row r="1075" spans="15:21" x14ac:dyDescent="0.2">
      <c r="O1075" s="50">
        <v>32584</v>
      </c>
      <c r="P1075" s="49">
        <v>60</v>
      </c>
      <c r="Q1075" s="49">
        <v>60.38</v>
      </c>
      <c r="R1075" s="49">
        <v>59.75</v>
      </c>
      <c r="S1075" s="49">
        <v>60</v>
      </c>
      <c r="T1075" s="49">
        <v>1842400</v>
      </c>
      <c r="U1075" s="49">
        <v>6.93</v>
      </c>
    </row>
    <row r="1076" spans="15:21" x14ac:dyDescent="0.2">
      <c r="O1076" s="50">
        <v>32587</v>
      </c>
      <c r="P1076" s="49">
        <v>59.75</v>
      </c>
      <c r="Q1076" s="49">
        <v>59.88</v>
      </c>
      <c r="R1076" s="49">
        <v>59.38</v>
      </c>
      <c r="S1076" s="49">
        <v>59.62</v>
      </c>
      <c r="T1076" s="49">
        <v>956800</v>
      </c>
      <c r="U1076" s="49">
        <v>6.89</v>
      </c>
    </row>
    <row r="1077" spans="15:21" x14ac:dyDescent="0.2">
      <c r="O1077" s="50">
        <v>32588</v>
      </c>
      <c r="P1077" s="49">
        <v>59.88</v>
      </c>
      <c r="Q1077" s="49">
        <v>60.62</v>
      </c>
      <c r="R1077" s="49">
        <v>59.88</v>
      </c>
      <c r="S1077" s="49">
        <v>60.25</v>
      </c>
      <c r="T1077" s="49">
        <v>1222000</v>
      </c>
      <c r="U1077" s="49">
        <v>6.96</v>
      </c>
    </row>
    <row r="1078" spans="15:21" x14ac:dyDescent="0.2">
      <c r="O1078" s="50">
        <v>32589</v>
      </c>
      <c r="P1078" s="49">
        <v>60.38</v>
      </c>
      <c r="Q1078" s="49">
        <v>60.38</v>
      </c>
      <c r="R1078" s="49">
        <v>59.75</v>
      </c>
      <c r="S1078" s="49">
        <v>60</v>
      </c>
      <c r="T1078" s="49">
        <v>898400</v>
      </c>
      <c r="U1078" s="49">
        <v>6.93</v>
      </c>
    </row>
    <row r="1079" spans="15:21" x14ac:dyDescent="0.2">
      <c r="O1079" s="50">
        <v>32590</v>
      </c>
      <c r="P1079" s="49">
        <v>60.12</v>
      </c>
      <c r="Q1079" s="49">
        <v>60.12</v>
      </c>
      <c r="R1079" s="49">
        <v>59.5</v>
      </c>
      <c r="S1079" s="49">
        <v>59.62</v>
      </c>
      <c r="T1079" s="49">
        <v>618800</v>
      </c>
      <c r="U1079" s="49">
        <v>6.89</v>
      </c>
    </row>
    <row r="1080" spans="15:21" x14ac:dyDescent="0.2">
      <c r="O1080" s="50">
        <v>32594</v>
      </c>
      <c r="P1080" s="49">
        <v>59.5</v>
      </c>
      <c r="Q1080" s="49">
        <v>60</v>
      </c>
      <c r="R1080" s="49">
        <v>59.38</v>
      </c>
      <c r="S1080" s="49">
        <v>59.62</v>
      </c>
      <c r="T1080" s="49">
        <v>592400</v>
      </c>
      <c r="U1080" s="49">
        <v>6.89</v>
      </c>
    </row>
    <row r="1081" spans="15:21" x14ac:dyDescent="0.2">
      <c r="O1081" s="50">
        <v>32595</v>
      </c>
      <c r="P1081" s="49">
        <v>59.62</v>
      </c>
      <c r="Q1081" s="49">
        <v>59.88</v>
      </c>
      <c r="R1081" s="49">
        <v>59.5</v>
      </c>
      <c r="S1081" s="49">
        <v>59.75</v>
      </c>
      <c r="T1081" s="49">
        <v>531600</v>
      </c>
      <c r="U1081" s="49">
        <v>6.9</v>
      </c>
    </row>
    <row r="1082" spans="15:21" x14ac:dyDescent="0.2">
      <c r="O1082" s="50">
        <v>32596</v>
      </c>
      <c r="P1082" s="49">
        <v>59.75</v>
      </c>
      <c r="Q1082" s="49">
        <v>59.88</v>
      </c>
      <c r="R1082" s="49">
        <v>59.25</v>
      </c>
      <c r="S1082" s="49">
        <v>59.38</v>
      </c>
      <c r="T1082" s="49">
        <v>386400</v>
      </c>
      <c r="U1082" s="49">
        <v>6.86</v>
      </c>
    </row>
    <row r="1083" spans="15:21" x14ac:dyDescent="0.2">
      <c r="O1083" s="50">
        <v>32597</v>
      </c>
      <c r="P1083" s="49">
        <v>59.25</v>
      </c>
      <c r="Q1083" s="49">
        <v>59.62</v>
      </c>
      <c r="R1083" s="49">
        <v>58.75</v>
      </c>
      <c r="S1083" s="49">
        <v>59.5</v>
      </c>
      <c r="T1083" s="49">
        <v>750400</v>
      </c>
      <c r="U1083" s="49">
        <v>6.88</v>
      </c>
    </row>
    <row r="1084" spans="15:21" x14ac:dyDescent="0.2">
      <c r="O1084" s="50">
        <v>32598</v>
      </c>
      <c r="P1084" s="49">
        <v>59.75</v>
      </c>
      <c r="Q1084" s="49">
        <v>61.25</v>
      </c>
      <c r="R1084" s="49">
        <v>59.75</v>
      </c>
      <c r="S1084" s="49">
        <v>61</v>
      </c>
      <c r="T1084" s="49">
        <v>1516400</v>
      </c>
      <c r="U1084" s="49">
        <v>7.05</v>
      </c>
    </row>
    <row r="1085" spans="15:21" x14ac:dyDescent="0.2">
      <c r="O1085" s="50">
        <v>32601</v>
      </c>
      <c r="P1085" s="49">
        <v>61</v>
      </c>
      <c r="Q1085" s="49">
        <v>61.88</v>
      </c>
      <c r="R1085" s="49">
        <v>60.5</v>
      </c>
      <c r="S1085" s="49">
        <v>61.88</v>
      </c>
      <c r="T1085" s="49">
        <v>1400800</v>
      </c>
      <c r="U1085" s="49">
        <v>7.15</v>
      </c>
    </row>
    <row r="1086" spans="15:21" x14ac:dyDescent="0.2">
      <c r="O1086" s="50">
        <v>32602</v>
      </c>
      <c r="P1086" s="49">
        <v>61.5</v>
      </c>
      <c r="Q1086" s="49">
        <v>61.5</v>
      </c>
      <c r="R1086" s="49">
        <v>60.38</v>
      </c>
      <c r="S1086" s="49">
        <v>61.12</v>
      </c>
      <c r="T1086" s="49">
        <v>1064000</v>
      </c>
      <c r="U1086" s="49">
        <v>7.06</v>
      </c>
    </row>
    <row r="1087" spans="15:21" x14ac:dyDescent="0.2">
      <c r="O1087" s="50">
        <v>32603</v>
      </c>
      <c r="P1087" s="49">
        <v>61.25</v>
      </c>
      <c r="Q1087" s="49">
        <v>61.5</v>
      </c>
      <c r="R1087" s="49">
        <v>61.12</v>
      </c>
      <c r="S1087" s="49">
        <v>61.25</v>
      </c>
      <c r="T1087" s="49">
        <v>581600</v>
      </c>
      <c r="U1087" s="49">
        <v>7.08</v>
      </c>
    </row>
    <row r="1088" spans="15:21" x14ac:dyDescent="0.2">
      <c r="O1088" s="50">
        <v>32604</v>
      </c>
      <c r="P1088" s="49">
        <v>61.25</v>
      </c>
      <c r="Q1088" s="49">
        <v>62.62</v>
      </c>
      <c r="R1088" s="49">
        <v>61.12</v>
      </c>
      <c r="S1088" s="49">
        <v>62.38</v>
      </c>
      <c r="T1088" s="49">
        <v>1334400</v>
      </c>
      <c r="U1088" s="49">
        <v>7.21</v>
      </c>
    </row>
    <row r="1089" spans="15:21" x14ac:dyDescent="0.2">
      <c r="O1089" s="50">
        <v>32605</v>
      </c>
      <c r="P1089" s="49">
        <v>62.62</v>
      </c>
      <c r="Q1089" s="49">
        <v>64.12</v>
      </c>
      <c r="R1089" s="49">
        <v>62.62</v>
      </c>
      <c r="S1089" s="49">
        <v>63.38</v>
      </c>
      <c r="T1089" s="49">
        <v>1640800</v>
      </c>
      <c r="U1089" s="49">
        <v>7.32</v>
      </c>
    </row>
    <row r="1090" spans="15:21" x14ac:dyDescent="0.2">
      <c r="O1090" s="50">
        <v>32608</v>
      </c>
      <c r="P1090" s="49">
        <v>63.25</v>
      </c>
      <c r="Q1090" s="49">
        <v>63.38</v>
      </c>
      <c r="R1090" s="49">
        <v>62.5</v>
      </c>
      <c r="S1090" s="49">
        <v>63</v>
      </c>
      <c r="T1090" s="49">
        <v>935600</v>
      </c>
      <c r="U1090" s="49">
        <v>7.28</v>
      </c>
    </row>
    <row r="1091" spans="15:21" x14ac:dyDescent="0.2">
      <c r="O1091" s="50">
        <v>32609</v>
      </c>
      <c r="P1091" s="49">
        <v>63</v>
      </c>
      <c r="Q1091" s="49">
        <v>63.25</v>
      </c>
      <c r="R1091" s="49">
        <v>62.75</v>
      </c>
      <c r="S1091" s="49">
        <v>62.75</v>
      </c>
      <c r="T1091" s="49">
        <v>870400</v>
      </c>
      <c r="U1091" s="49">
        <v>7.25</v>
      </c>
    </row>
    <row r="1092" spans="15:21" x14ac:dyDescent="0.2">
      <c r="O1092" s="50">
        <v>32610</v>
      </c>
      <c r="P1092" s="49">
        <v>62.88</v>
      </c>
      <c r="Q1092" s="49">
        <v>63.12</v>
      </c>
      <c r="R1092" s="49">
        <v>62.5</v>
      </c>
      <c r="S1092" s="49">
        <v>62.62</v>
      </c>
      <c r="T1092" s="49">
        <v>731600</v>
      </c>
      <c r="U1092" s="49">
        <v>7.24</v>
      </c>
    </row>
    <row r="1093" spans="15:21" x14ac:dyDescent="0.2">
      <c r="O1093" s="50">
        <v>32611</v>
      </c>
      <c r="P1093" s="49">
        <v>62.62</v>
      </c>
      <c r="Q1093" s="49">
        <v>62.62</v>
      </c>
      <c r="R1093" s="49">
        <v>61.75</v>
      </c>
      <c r="S1093" s="49">
        <v>62.25</v>
      </c>
      <c r="T1093" s="49">
        <v>588000</v>
      </c>
      <c r="U1093" s="49">
        <v>7.19</v>
      </c>
    </row>
    <row r="1094" spans="15:21" x14ac:dyDescent="0.2">
      <c r="O1094" s="50">
        <v>32612</v>
      </c>
      <c r="P1094" s="49">
        <v>62.5</v>
      </c>
      <c r="Q1094" s="49">
        <v>62.88</v>
      </c>
      <c r="R1094" s="49">
        <v>62.38</v>
      </c>
      <c r="S1094" s="49">
        <v>62.62</v>
      </c>
      <c r="T1094" s="49">
        <v>586800</v>
      </c>
      <c r="U1094" s="49">
        <v>7.24</v>
      </c>
    </row>
    <row r="1095" spans="15:21" x14ac:dyDescent="0.2">
      <c r="O1095" s="50">
        <v>32615</v>
      </c>
      <c r="P1095" s="49">
        <v>62.62</v>
      </c>
      <c r="Q1095" s="49">
        <v>62.88</v>
      </c>
      <c r="R1095" s="49">
        <v>62.25</v>
      </c>
      <c r="S1095" s="49">
        <v>62.75</v>
      </c>
      <c r="T1095" s="49">
        <v>566800</v>
      </c>
      <c r="U1095" s="49">
        <v>7.25</v>
      </c>
    </row>
    <row r="1096" spans="15:21" x14ac:dyDescent="0.2">
      <c r="O1096" s="50">
        <v>32616</v>
      </c>
      <c r="P1096" s="49">
        <v>63</v>
      </c>
      <c r="Q1096" s="49">
        <v>63.25</v>
      </c>
      <c r="R1096" s="49">
        <v>62.62</v>
      </c>
      <c r="S1096" s="49">
        <v>63</v>
      </c>
      <c r="T1096" s="49">
        <v>1298000</v>
      </c>
      <c r="U1096" s="49">
        <v>7.28</v>
      </c>
    </row>
    <row r="1097" spans="15:21" x14ac:dyDescent="0.2">
      <c r="O1097" s="50">
        <v>32617</v>
      </c>
      <c r="P1097" s="49">
        <v>62.75</v>
      </c>
      <c r="Q1097" s="49">
        <v>63</v>
      </c>
      <c r="R1097" s="49">
        <v>62.75</v>
      </c>
      <c r="S1097" s="49">
        <v>62.75</v>
      </c>
      <c r="T1097" s="49">
        <v>804000</v>
      </c>
      <c r="U1097" s="49">
        <v>7.25</v>
      </c>
    </row>
    <row r="1098" spans="15:21" x14ac:dyDescent="0.2">
      <c r="O1098" s="50">
        <v>32618</v>
      </c>
      <c r="P1098" s="49">
        <v>62.62</v>
      </c>
      <c r="Q1098" s="49">
        <v>63.5</v>
      </c>
      <c r="R1098" s="49">
        <v>62.25</v>
      </c>
      <c r="S1098" s="49">
        <v>63.5</v>
      </c>
      <c r="T1098" s="49">
        <v>886400</v>
      </c>
      <c r="U1098" s="49">
        <v>7.34</v>
      </c>
    </row>
    <row r="1099" spans="15:21" x14ac:dyDescent="0.2">
      <c r="O1099" s="50">
        <v>32619</v>
      </c>
      <c r="P1099" s="49">
        <v>63.25</v>
      </c>
      <c r="Q1099" s="49">
        <v>63.75</v>
      </c>
      <c r="R1099" s="49">
        <v>63.12</v>
      </c>
      <c r="S1099" s="49">
        <v>63.38</v>
      </c>
      <c r="T1099" s="49">
        <v>911200</v>
      </c>
      <c r="U1099" s="49">
        <v>7.32</v>
      </c>
    </row>
    <row r="1100" spans="15:21" x14ac:dyDescent="0.2">
      <c r="O1100" s="50">
        <v>32622</v>
      </c>
      <c r="P1100" s="49">
        <v>63.25</v>
      </c>
      <c r="Q1100" s="49">
        <v>63.88</v>
      </c>
      <c r="R1100" s="49">
        <v>63</v>
      </c>
      <c r="S1100" s="49">
        <v>63.75</v>
      </c>
      <c r="T1100" s="49">
        <v>968000</v>
      </c>
      <c r="U1100" s="49">
        <v>7.37</v>
      </c>
    </row>
    <row r="1101" spans="15:21" x14ac:dyDescent="0.2">
      <c r="O1101" s="50">
        <v>32623</v>
      </c>
      <c r="P1101" s="49">
        <v>63.5</v>
      </c>
      <c r="Q1101" s="49">
        <v>64.5</v>
      </c>
      <c r="R1101" s="49">
        <v>62.75</v>
      </c>
      <c r="S1101" s="49">
        <v>63.12</v>
      </c>
      <c r="T1101" s="49">
        <v>1965600</v>
      </c>
      <c r="U1101" s="49">
        <v>7.29</v>
      </c>
    </row>
    <row r="1102" spans="15:21" x14ac:dyDescent="0.2">
      <c r="O1102" s="50">
        <v>32624</v>
      </c>
      <c r="P1102" s="49">
        <v>63.12</v>
      </c>
      <c r="Q1102" s="49">
        <v>63.38</v>
      </c>
      <c r="R1102" s="49">
        <v>62.88</v>
      </c>
      <c r="S1102" s="49">
        <v>63.25</v>
      </c>
      <c r="T1102" s="49">
        <v>274800</v>
      </c>
      <c r="U1102" s="49">
        <v>7.31</v>
      </c>
    </row>
    <row r="1103" spans="15:21" x14ac:dyDescent="0.2">
      <c r="O1103" s="50">
        <v>32625</v>
      </c>
      <c r="P1103" s="49">
        <v>63</v>
      </c>
      <c r="Q1103" s="49">
        <v>63.62</v>
      </c>
      <c r="R1103" s="49">
        <v>62.88</v>
      </c>
      <c r="S1103" s="49">
        <v>63.25</v>
      </c>
      <c r="T1103" s="49">
        <v>655600</v>
      </c>
      <c r="U1103" s="49">
        <v>7.31</v>
      </c>
    </row>
    <row r="1104" spans="15:21" x14ac:dyDescent="0.2">
      <c r="O1104" s="50">
        <v>32626</v>
      </c>
      <c r="P1104" s="49">
        <v>63.12</v>
      </c>
      <c r="Q1104" s="49">
        <v>63.38</v>
      </c>
      <c r="R1104" s="49">
        <v>62.88</v>
      </c>
      <c r="S1104" s="49">
        <v>63.25</v>
      </c>
      <c r="T1104" s="49">
        <v>976000</v>
      </c>
      <c r="U1104" s="49">
        <v>7.31</v>
      </c>
    </row>
    <row r="1105" spans="15:21" x14ac:dyDescent="0.2">
      <c r="O1105" s="50">
        <v>32629</v>
      </c>
      <c r="P1105" s="49">
        <v>63</v>
      </c>
      <c r="Q1105" s="49">
        <v>63.12</v>
      </c>
      <c r="R1105" s="49">
        <v>62.75</v>
      </c>
      <c r="S1105" s="49">
        <v>62.88</v>
      </c>
      <c r="T1105" s="49">
        <v>260000</v>
      </c>
      <c r="U1105" s="49">
        <v>7.27</v>
      </c>
    </row>
    <row r="1106" spans="15:21" x14ac:dyDescent="0.2">
      <c r="O1106" s="50">
        <v>32630</v>
      </c>
      <c r="P1106" s="49">
        <v>63</v>
      </c>
      <c r="Q1106" s="49">
        <v>63.12</v>
      </c>
      <c r="R1106" s="49">
        <v>62.38</v>
      </c>
      <c r="S1106" s="49">
        <v>62.5</v>
      </c>
      <c r="T1106" s="49">
        <v>816000</v>
      </c>
      <c r="U1106" s="49">
        <v>7.22</v>
      </c>
    </row>
    <row r="1107" spans="15:21" x14ac:dyDescent="0.2">
      <c r="O1107" s="50">
        <v>32631</v>
      </c>
      <c r="P1107" s="49">
        <v>62.5</v>
      </c>
      <c r="Q1107" s="49">
        <v>62.88</v>
      </c>
      <c r="R1107" s="49">
        <v>62.38</v>
      </c>
      <c r="S1107" s="49">
        <v>62.75</v>
      </c>
      <c r="T1107" s="49">
        <v>1106000</v>
      </c>
      <c r="U1107" s="49">
        <v>7.25</v>
      </c>
    </row>
    <row r="1108" spans="15:21" x14ac:dyDescent="0.2">
      <c r="O1108" s="50">
        <v>32632</v>
      </c>
      <c r="P1108" s="49">
        <v>62.75</v>
      </c>
      <c r="Q1108" s="49">
        <v>62.88</v>
      </c>
      <c r="R1108" s="49">
        <v>61.75</v>
      </c>
      <c r="S1108" s="49">
        <v>61.88</v>
      </c>
      <c r="T1108" s="49">
        <v>1286000</v>
      </c>
      <c r="U1108" s="49">
        <v>7.15</v>
      </c>
    </row>
    <row r="1109" spans="15:21" x14ac:dyDescent="0.2">
      <c r="O1109" s="50">
        <v>32633</v>
      </c>
      <c r="P1109" s="49">
        <v>62.12</v>
      </c>
      <c r="Q1109" s="49">
        <v>63</v>
      </c>
      <c r="R1109" s="49">
        <v>62</v>
      </c>
      <c r="S1109" s="49">
        <v>62.75</v>
      </c>
      <c r="T1109" s="49">
        <v>1032000</v>
      </c>
      <c r="U1109" s="49">
        <v>7.25</v>
      </c>
    </row>
    <row r="1110" spans="15:21" x14ac:dyDescent="0.2">
      <c r="O1110" s="50">
        <v>32636</v>
      </c>
      <c r="P1110" s="49">
        <v>62.5</v>
      </c>
      <c r="Q1110" s="49">
        <v>62.75</v>
      </c>
      <c r="R1110" s="49">
        <v>62.38</v>
      </c>
      <c r="S1110" s="49">
        <v>62.62</v>
      </c>
      <c r="T1110" s="49">
        <v>2079200</v>
      </c>
      <c r="U1110" s="49">
        <v>7.24</v>
      </c>
    </row>
    <row r="1111" spans="15:21" x14ac:dyDescent="0.2">
      <c r="O1111" s="50">
        <v>32637</v>
      </c>
      <c r="P1111" s="49">
        <v>62.62</v>
      </c>
      <c r="Q1111" s="49">
        <v>62.75</v>
      </c>
      <c r="R1111" s="49">
        <v>62.12</v>
      </c>
      <c r="S1111" s="49">
        <v>62.38</v>
      </c>
      <c r="T1111" s="49">
        <v>1066400</v>
      </c>
      <c r="U1111" s="49">
        <v>7.21</v>
      </c>
    </row>
    <row r="1112" spans="15:21" x14ac:dyDescent="0.2">
      <c r="O1112" s="50">
        <v>32638</v>
      </c>
      <c r="P1112" s="49">
        <v>62.25</v>
      </c>
      <c r="Q1112" s="49">
        <v>62.25</v>
      </c>
      <c r="R1112" s="49">
        <v>61.25</v>
      </c>
      <c r="S1112" s="49">
        <v>61.25</v>
      </c>
      <c r="T1112" s="49">
        <v>744400</v>
      </c>
      <c r="U1112" s="49">
        <v>7.08</v>
      </c>
    </row>
    <row r="1113" spans="15:21" x14ac:dyDescent="0.2">
      <c r="O1113" s="50">
        <v>32639</v>
      </c>
      <c r="P1113" s="49">
        <v>61.25</v>
      </c>
      <c r="Q1113" s="49">
        <v>61.5</v>
      </c>
      <c r="R1113" s="49">
        <v>60.88</v>
      </c>
      <c r="S1113" s="49">
        <v>61.38</v>
      </c>
      <c r="T1113" s="49">
        <v>664000</v>
      </c>
      <c r="U1113" s="49">
        <v>7.09</v>
      </c>
    </row>
    <row r="1114" spans="15:21" x14ac:dyDescent="0.2">
      <c r="O1114" s="50">
        <v>32640</v>
      </c>
      <c r="P1114" s="49">
        <v>61.75</v>
      </c>
      <c r="Q1114" s="49">
        <v>62.25</v>
      </c>
      <c r="R1114" s="49">
        <v>61.62</v>
      </c>
      <c r="S1114" s="49">
        <v>62</v>
      </c>
      <c r="T1114" s="49">
        <v>1119200</v>
      </c>
      <c r="U1114" s="49">
        <v>7.16</v>
      </c>
    </row>
    <row r="1115" spans="15:21" x14ac:dyDescent="0.2">
      <c r="O1115" s="50">
        <v>32643</v>
      </c>
      <c r="P1115" s="49">
        <v>62.5</v>
      </c>
      <c r="Q1115" s="49">
        <v>62.62</v>
      </c>
      <c r="R1115" s="49">
        <v>62.25</v>
      </c>
      <c r="S1115" s="49">
        <v>62.5</v>
      </c>
      <c r="T1115" s="49">
        <v>987600</v>
      </c>
      <c r="U1115" s="49">
        <v>7.22</v>
      </c>
    </row>
    <row r="1116" spans="15:21" x14ac:dyDescent="0.2">
      <c r="O1116" s="50">
        <v>32644</v>
      </c>
      <c r="P1116" s="49">
        <v>62.75</v>
      </c>
      <c r="Q1116" s="49">
        <v>62.75</v>
      </c>
      <c r="R1116" s="49">
        <v>62</v>
      </c>
      <c r="S1116" s="49">
        <v>62</v>
      </c>
      <c r="T1116" s="49">
        <v>776000</v>
      </c>
      <c r="U1116" s="49">
        <v>7.16</v>
      </c>
    </row>
    <row r="1117" spans="15:21" x14ac:dyDescent="0.2">
      <c r="O1117" s="50">
        <v>32645</v>
      </c>
      <c r="P1117" s="49">
        <v>62.12</v>
      </c>
      <c r="Q1117" s="49">
        <v>62.62</v>
      </c>
      <c r="R1117" s="49">
        <v>62</v>
      </c>
      <c r="S1117" s="49">
        <v>62.62</v>
      </c>
      <c r="T1117" s="49">
        <v>856800</v>
      </c>
      <c r="U1117" s="49">
        <v>7.24</v>
      </c>
    </row>
    <row r="1118" spans="15:21" x14ac:dyDescent="0.2">
      <c r="O1118" s="50">
        <v>32646</v>
      </c>
      <c r="P1118" s="49">
        <v>62.62</v>
      </c>
      <c r="Q1118" s="49">
        <v>63.38</v>
      </c>
      <c r="R1118" s="49">
        <v>62.38</v>
      </c>
      <c r="S1118" s="49">
        <v>63.25</v>
      </c>
      <c r="T1118" s="49">
        <v>993600</v>
      </c>
      <c r="U1118" s="49">
        <v>7.31</v>
      </c>
    </row>
    <row r="1119" spans="15:21" x14ac:dyDescent="0.2">
      <c r="O1119" s="50">
        <v>32647</v>
      </c>
      <c r="P1119" s="49">
        <v>63.38</v>
      </c>
      <c r="Q1119" s="49">
        <v>64</v>
      </c>
      <c r="R1119" s="49">
        <v>63.25</v>
      </c>
      <c r="S1119" s="49">
        <v>63.88</v>
      </c>
      <c r="T1119" s="49">
        <v>1247200</v>
      </c>
      <c r="U1119" s="49">
        <v>7.38</v>
      </c>
    </row>
    <row r="1120" spans="15:21" x14ac:dyDescent="0.2">
      <c r="O1120" s="50">
        <v>32650</v>
      </c>
      <c r="P1120" s="49">
        <v>64.12</v>
      </c>
      <c r="Q1120" s="49">
        <v>65.5</v>
      </c>
      <c r="R1120" s="49">
        <v>64.12</v>
      </c>
      <c r="S1120" s="49">
        <v>64.88</v>
      </c>
      <c r="T1120" s="49">
        <v>1380800</v>
      </c>
      <c r="U1120" s="49">
        <v>7.5</v>
      </c>
    </row>
    <row r="1121" spans="15:21" x14ac:dyDescent="0.2">
      <c r="O1121" s="50">
        <v>32651</v>
      </c>
      <c r="P1121" s="49">
        <v>64.75</v>
      </c>
      <c r="Q1121" s="49">
        <v>66.5</v>
      </c>
      <c r="R1121" s="49">
        <v>64.75</v>
      </c>
      <c r="S1121" s="49">
        <v>65.75</v>
      </c>
      <c r="T1121" s="49">
        <v>1529600</v>
      </c>
      <c r="U1121" s="49">
        <v>7.6</v>
      </c>
    </row>
    <row r="1122" spans="15:21" x14ac:dyDescent="0.2">
      <c r="O1122" s="50">
        <v>32652</v>
      </c>
      <c r="P1122" s="49">
        <v>65.75</v>
      </c>
      <c r="Q1122" s="49">
        <v>66</v>
      </c>
      <c r="R1122" s="49">
        <v>65.12</v>
      </c>
      <c r="S1122" s="49">
        <v>65.38</v>
      </c>
      <c r="T1122" s="49">
        <v>1238800</v>
      </c>
      <c r="U1122" s="49">
        <v>7.55</v>
      </c>
    </row>
    <row r="1123" spans="15:21" x14ac:dyDescent="0.2">
      <c r="O1123" s="50">
        <v>32653</v>
      </c>
      <c r="P1123" s="49">
        <v>65.5</v>
      </c>
      <c r="Q1123" s="49">
        <v>65.62</v>
      </c>
      <c r="R1123" s="49">
        <v>65</v>
      </c>
      <c r="S1123" s="49">
        <v>65.38</v>
      </c>
      <c r="T1123" s="49">
        <v>349600</v>
      </c>
      <c r="U1123" s="49">
        <v>7.55</v>
      </c>
    </row>
    <row r="1124" spans="15:21" x14ac:dyDescent="0.2">
      <c r="O1124" s="50">
        <v>32654</v>
      </c>
      <c r="P1124" s="49">
        <v>65.38</v>
      </c>
      <c r="Q1124" s="49">
        <v>65.62</v>
      </c>
      <c r="R1124" s="49">
        <v>65.25</v>
      </c>
      <c r="S1124" s="49">
        <v>65.5</v>
      </c>
      <c r="T1124" s="49">
        <v>362800</v>
      </c>
      <c r="U1124" s="49">
        <v>7.57</v>
      </c>
    </row>
    <row r="1125" spans="15:21" x14ac:dyDescent="0.2">
      <c r="O1125" s="50">
        <v>32658</v>
      </c>
      <c r="P1125" s="49">
        <v>65.75</v>
      </c>
      <c r="Q1125" s="49">
        <v>65.75</v>
      </c>
      <c r="R1125" s="49">
        <v>65.25</v>
      </c>
      <c r="S1125" s="49">
        <v>65.62</v>
      </c>
      <c r="T1125" s="49">
        <v>633200</v>
      </c>
      <c r="U1125" s="49">
        <v>7.58</v>
      </c>
    </row>
    <row r="1126" spans="15:21" x14ac:dyDescent="0.2">
      <c r="O1126" s="50">
        <v>32659</v>
      </c>
      <c r="P1126" s="49">
        <v>65.5</v>
      </c>
      <c r="Q1126" s="49">
        <v>66.25</v>
      </c>
      <c r="R1126" s="49">
        <v>65.12</v>
      </c>
      <c r="S1126" s="49">
        <v>66</v>
      </c>
      <c r="T1126" s="49">
        <v>915600</v>
      </c>
      <c r="U1126" s="49">
        <v>7.63</v>
      </c>
    </row>
    <row r="1127" spans="15:21" x14ac:dyDescent="0.2">
      <c r="O1127" s="50">
        <v>32660</v>
      </c>
      <c r="P1127" s="49">
        <v>65.88</v>
      </c>
      <c r="Q1127" s="49">
        <v>66.12</v>
      </c>
      <c r="R1127" s="49">
        <v>65.75</v>
      </c>
      <c r="S1127" s="49">
        <v>65.88</v>
      </c>
      <c r="T1127" s="49">
        <v>369600</v>
      </c>
      <c r="U1127" s="49">
        <v>7.61</v>
      </c>
    </row>
    <row r="1128" spans="15:21" x14ac:dyDescent="0.2">
      <c r="O1128" s="50">
        <v>32661</v>
      </c>
      <c r="P1128" s="49">
        <v>66.25</v>
      </c>
      <c r="Q1128" s="49">
        <v>66.62</v>
      </c>
      <c r="R1128" s="49">
        <v>66</v>
      </c>
      <c r="S1128" s="49">
        <v>66.62</v>
      </c>
      <c r="T1128" s="49">
        <v>768000</v>
      </c>
      <c r="U1128" s="49">
        <v>7.7</v>
      </c>
    </row>
    <row r="1129" spans="15:21" x14ac:dyDescent="0.2">
      <c r="O1129" s="50">
        <v>32664</v>
      </c>
      <c r="P1129" s="49">
        <v>65.62</v>
      </c>
      <c r="Q1129" s="49">
        <v>65.75</v>
      </c>
      <c r="R1129" s="49">
        <v>64.62</v>
      </c>
      <c r="S1129" s="49">
        <v>64.62</v>
      </c>
      <c r="T1129" s="49">
        <v>611200</v>
      </c>
      <c r="U1129" s="49">
        <v>7.54</v>
      </c>
    </row>
    <row r="1130" spans="15:21" x14ac:dyDescent="0.2">
      <c r="O1130" s="50">
        <v>32665</v>
      </c>
      <c r="P1130" s="49">
        <v>64.62</v>
      </c>
      <c r="Q1130" s="49">
        <v>64.88</v>
      </c>
      <c r="R1130" s="49">
        <v>63.38</v>
      </c>
      <c r="S1130" s="49">
        <v>64.12</v>
      </c>
      <c r="T1130" s="49">
        <v>778000</v>
      </c>
      <c r="U1130" s="49">
        <v>7.48</v>
      </c>
    </row>
    <row r="1131" spans="15:21" x14ac:dyDescent="0.2">
      <c r="O1131" s="50">
        <v>32666</v>
      </c>
      <c r="P1131" s="49">
        <v>64.5</v>
      </c>
      <c r="Q1131" s="49">
        <v>64.5</v>
      </c>
      <c r="R1131" s="49">
        <v>64</v>
      </c>
      <c r="S1131" s="49">
        <v>64.12</v>
      </c>
      <c r="T1131" s="49">
        <v>553200</v>
      </c>
      <c r="U1131" s="49">
        <v>7.48</v>
      </c>
    </row>
    <row r="1132" spans="15:21" x14ac:dyDescent="0.2">
      <c r="O1132" s="50">
        <v>32667</v>
      </c>
      <c r="P1132" s="49">
        <v>64.38</v>
      </c>
      <c r="Q1132" s="49">
        <v>64.75</v>
      </c>
      <c r="R1132" s="49">
        <v>64.12</v>
      </c>
      <c r="S1132" s="49">
        <v>64.75</v>
      </c>
      <c r="T1132" s="49">
        <v>910800</v>
      </c>
      <c r="U1132" s="49">
        <v>7.56</v>
      </c>
    </row>
    <row r="1133" spans="15:21" x14ac:dyDescent="0.2">
      <c r="O1133" s="50">
        <v>32668</v>
      </c>
      <c r="P1133" s="49">
        <v>64.75</v>
      </c>
      <c r="Q1133" s="49">
        <v>64.75</v>
      </c>
      <c r="R1133" s="49">
        <v>64.38</v>
      </c>
      <c r="S1133" s="49">
        <v>64.62</v>
      </c>
      <c r="T1133" s="49">
        <v>420800</v>
      </c>
      <c r="U1133" s="49">
        <v>7.54</v>
      </c>
    </row>
    <row r="1134" spans="15:21" x14ac:dyDescent="0.2">
      <c r="O1134" s="50">
        <v>32671</v>
      </c>
      <c r="P1134" s="49">
        <v>64.5</v>
      </c>
      <c r="Q1134" s="49">
        <v>64.88</v>
      </c>
      <c r="R1134" s="49">
        <v>64.38</v>
      </c>
      <c r="S1134" s="49">
        <v>64.75</v>
      </c>
      <c r="T1134" s="49">
        <v>272000</v>
      </c>
      <c r="U1134" s="49">
        <v>7.56</v>
      </c>
    </row>
    <row r="1135" spans="15:21" x14ac:dyDescent="0.2">
      <c r="O1135" s="50">
        <v>32672</v>
      </c>
      <c r="P1135" s="49">
        <v>64.5</v>
      </c>
      <c r="Q1135" s="49">
        <v>64.75</v>
      </c>
      <c r="R1135" s="49">
        <v>64.38</v>
      </c>
      <c r="S1135" s="49">
        <v>64.5</v>
      </c>
      <c r="T1135" s="49">
        <v>527600</v>
      </c>
      <c r="U1135" s="49">
        <v>7.53</v>
      </c>
    </row>
    <row r="1136" spans="15:21" x14ac:dyDescent="0.2">
      <c r="O1136" s="50">
        <v>32673</v>
      </c>
      <c r="P1136" s="49">
        <v>64.25</v>
      </c>
      <c r="Q1136" s="49">
        <v>64.5</v>
      </c>
      <c r="R1136" s="49">
        <v>64.12</v>
      </c>
      <c r="S1136" s="49">
        <v>64.25</v>
      </c>
      <c r="T1136" s="49">
        <v>200800</v>
      </c>
      <c r="U1136" s="49">
        <v>7.5</v>
      </c>
    </row>
    <row r="1137" spans="15:21" x14ac:dyDescent="0.2">
      <c r="O1137" s="50">
        <v>32674</v>
      </c>
      <c r="P1137" s="49">
        <v>64.38</v>
      </c>
      <c r="Q1137" s="49">
        <v>64.38</v>
      </c>
      <c r="R1137" s="49">
        <v>63.5</v>
      </c>
      <c r="S1137" s="49">
        <v>64</v>
      </c>
      <c r="T1137" s="49">
        <v>745200</v>
      </c>
      <c r="U1137" s="49">
        <v>7.47</v>
      </c>
    </row>
    <row r="1138" spans="15:21" x14ac:dyDescent="0.2">
      <c r="O1138" s="50">
        <v>32675</v>
      </c>
      <c r="P1138" s="49">
        <v>63.75</v>
      </c>
      <c r="Q1138" s="49">
        <v>63.88</v>
      </c>
      <c r="R1138" s="49">
        <v>63.38</v>
      </c>
      <c r="S1138" s="49">
        <v>63.5</v>
      </c>
      <c r="T1138" s="49">
        <v>1553200</v>
      </c>
      <c r="U1138" s="49">
        <v>7.41</v>
      </c>
    </row>
    <row r="1139" spans="15:21" x14ac:dyDescent="0.2">
      <c r="O1139" s="50">
        <v>32678</v>
      </c>
      <c r="P1139" s="49">
        <v>63.38</v>
      </c>
      <c r="Q1139" s="49">
        <v>63.5</v>
      </c>
      <c r="R1139" s="49">
        <v>63.12</v>
      </c>
      <c r="S1139" s="49">
        <v>63.5</v>
      </c>
      <c r="T1139" s="49">
        <v>247200</v>
      </c>
      <c r="U1139" s="49">
        <v>7.41</v>
      </c>
    </row>
    <row r="1140" spans="15:21" x14ac:dyDescent="0.2">
      <c r="O1140" s="50">
        <v>32679</v>
      </c>
      <c r="P1140" s="49">
        <v>63.25</v>
      </c>
      <c r="Q1140" s="49">
        <v>63.38</v>
      </c>
      <c r="R1140" s="49">
        <v>62.12</v>
      </c>
      <c r="S1140" s="49">
        <v>62.38</v>
      </c>
      <c r="T1140" s="49">
        <v>618400</v>
      </c>
      <c r="U1140" s="49">
        <v>7.28</v>
      </c>
    </row>
    <row r="1141" spans="15:21" x14ac:dyDescent="0.2">
      <c r="O1141" s="50">
        <v>32680</v>
      </c>
      <c r="P1141" s="49">
        <v>62.38</v>
      </c>
      <c r="Q1141" s="49">
        <v>62.62</v>
      </c>
      <c r="R1141" s="49">
        <v>61.75</v>
      </c>
      <c r="S1141" s="49">
        <v>61.88</v>
      </c>
      <c r="T1141" s="49">
        <v>1102400</v>
      </c>
      <c r="U1141" s="49">
        <v>7.22</v>
      </c>
    </row>
    <row r="1142" spans="15:21" x14ac:dyDescent="0.2">
      <c r="O1142" s="50">
        <v>32681</v>
      </c>
      <c r="P1142" s="49">
        <v>61.62</v>
      </c>
      <c r="Q1142" s="49">
        <v>62.12</v>
      </c>
      <c r="R1142" s="49">
        <v>61.62</v>
      </c>
      <c r="S1142" s="49">
        <v>61.88</v>
      </c>
      <c r="T1142" s="49">
        <v>630800</v>
      </c>
      <c r="U1142" s="49">
        <v>7.22</v>
      </c>
    </row>
    <row r="1143" spans="15:21" x14ac:dyDescent="0.2">
      <c r="O1143" s="50">
        <v>32682</v>
      </c>
      <c r="P1143" s="49">
        <v>62.12</v>
      </c>
      <c r="Q1143" s="49">
        <v>62.88</v>
      </c>
      <c r="R1143" s="49">
        <v>62.12</v>
      </c>
      <c r="S1143" s="49">
        <v>62.88</v>
      </c>
      <c r="T1143" s="49">
        <v>976800</v>
      </c>
      <c r="U1143" s="49">
        <v>7.34</v>
      </c>
    </row>
    <row r="1144" spans="15:21" x14ac:dyDescent="0.2">
      <c r="O1144" s="50">
        <v>32685</v>
      </c>
      <c r="P1144" s="49">
        <v>62.88</v>
      </c>
      <c r="Q1144" s="49">
        <v>63.12</v>
      </c>
      <c r="R1144" s="49">
        <v>62.75</v>
      </c>
      <c r="S1144" s="49">
        <v>62.75</v>
      </c>
      <c r="T1144" s="49">
        <v>259200</v>
      </c>
      <c r="U1144" s="49">
        <v>7.32</v>
      </c>
    </row>
    <row r="1145" spans="15:21" x14ac:dyDescent="0.2">
      <c r="O1145" s="50">
        <v>32686</v>
      </c>
      <c r="P1145" s="49">
        <v>63</v>
      </c>
      <c r="Q1145" s="49">
        <v>63</v>
      </c>
      <c r="R1145" s="49">
        <v>62.5</v>
      </c>
      <c r="S1145" s="49">
        <v>63</v>
      </c>
      <c r="T1145" s="49">
        <v>627200</v>
      </c>
      <c r="U1145" s="49">
        <v>7.35</v>
      </c>
    </row>
    <row r="1146" spans="15:21" x14ac:dyDescent="0.2">
      <c r="O1146" s="50">
        <v>32687</v>
      </c>
      <c r="P1146" s="49">
        <v>63.25</v>
      </c>
      <c r="Q1146" s="49">
        <v>63.62</v>
      </c>
      <c r="R1146" s="49">
        <v>62</v>
      </c>
      <c r="S1146" s="49">
        <v>62.38</v>
      </c>
      <c r="T1146" s="49">
        <v>720800</v>
      </c>
      <c r="U1146" s="49">
        <v>7.28</v>
      </c>
    </row>
    <row r="1147" spans="15:21" x14ac:dyDescent="0.2">
      <c r="O1147" s="50">
        <v>32688</v>
      </c>
      <c r="P1147" s="49">
        <v>62.12</v>
      </c>
      <c r="Q1147" s="49">
        <v>62.12</v>
      </c>
      <c r="R1147" s="49">
        <v>61</v>
      </c>
      <c r="S1147" s="49">
        <v>61.25</v>
      </c>
      <c r="T1147" s="49">
        <v>804800</v>
      </c>
      <c r="U1147" s="49">
        <v>7.15</v>
      </c>
    </row>
    <row r="1148" spans="15:21" x14ac:dyDescent="0.2">
      <c r="O1148" s="50">
        <v>32689</v>
      </c>
      <c r="P1148" s="49">
        <v>61.25</v>
      </c>
      <c r="Q1148" s="49">
        <v>61.38</v>
      </c>
      <c r="R1148" s="49">
        <v>60.75</v>
      </c>
      <c r="S1148" s="49">
        <v>61</v>
      </c>
      <c r="T1148" s="49">
        <v>1141200</v>
      </c>
      <c r="U1148" s="49">
        <v>7.12</v>
      </c>
    </row>
    <row r="1149" spans="15:21" x14ac:dyDescent="0.2">
      <c r="O1149" s="50">
        <v>32692</v>
      </c>
      <c r="P1149" s="49">
        <v>61.25</v>
      </c>
      <c r="Q1149" s="49">
        <v>61.38</v>
      </c>
      <c r="R1149" s="49">
        <v>60.88</v>
      </c>
      <c r="S1149" s="49">
        <v>61.12</v>
      </c>
      <c r="T1149" s="49">
        <v>356800</v>
      </c>
      <c r="U1149" s="49">
        <v>7.13</v>
      </c>
    </row>
    <row r="1150" spans="15:21" x14ac:dyDescent="0.2">
      <c r="O1150" s="50">
        <v>32694</v>
      </c>
      <c r="P1150" s="49">
        <v>60.88</v>
      </c>
      <c r="Q1150" s="49">
        <v>61.25</v>
      </c>
      <c r="R1150" s="49">
        <v>60.75</v>
      </c>
      <c r="S1150" s="49">
        <v>61.25</v>
      </c>
      <c r="T1150" s="49">
        <v>578000</v>
      </c>
      <c r="U1150" s="49">
        <v>7.15</v>
      </c>
    </row>
    <row r="1151" spans="15:21" x14ac:dyDescent="0.2">
      <c r="O1151" s="50">
        <v>32695</v>
      </c>
      <c r="P1151" s="49">
        <v>61</v>
      </c>
      <c r="Q1151" s="49">
        <v>61</v>
      </c>
      <c r="R1151" s="49">
        <v>60.5</v>
      </c>
      <c r="S1151" s="49">
        <v>60.75</v>
      </c>
      <c r="T1151" s="49">
        <v>626000</v>
      </c>
      <c r="U1151" s="49">
        <v>7.09</v>
      </c>
    </row>
    <row r="1152" spans="15:21" x14ac:dyDescent="0.2">
      <c r="O1152" s="50">
        <v>32696</v>
      </c>
      <c r="P1152" s="49">
        <v>60.75</v>
      </c>
      <c r="Q1152" s="49">
        <v>61.75</v>
      </c>
      <c r="R1152" s="49">
        <v>60.75</v>
      </c>
      <c r="S1152" s="49">
        <v>61.5</v>
      </c>
      <c r="T1152" s="49">
        <v>2612400</v>
      </c>
      <c r="U1152" s="49">
        <v>7.18</v>
      </c>
    </row>
    <row r="1153" spans="15:21" x14ac:dyDescent="0.2">
      <c r="O1153" s="50">
        <v>32699</v>
      </c>
      <c r="P1153" s="49">
        <v>61.88</v>
      </c>
      <c r="Q1153" s="49">
        <v>62</v>
      </c>
      <c r="R1153" s="49">
        <v>61.62</v>
      </c>
      <c r="S1153" s="49">
        <v>62</v>
      </c>
      <c r="T1153" s="49">
        <v>700400</v>
      </c>
      <c r="U1153" s="49">
        <v>7.23</v>
      </c>
    </row>
    <row r="1154" spans="15:21" x14ac:dyDescent="0.2">
      <c r="O1154" s="50">
        <v>32700</v>
      </c>
      <c r="P1154" s="49">
        <v>62</v>
      </c>
      <c r="Q1154" s="49">
        <v>62.88</v>
      </c>
      <c r="R1154" s="49">
        <v>62</v>
      </c>
      <c r="S1154" s="49">
        <v>62.5</v>
      </c>
      <c r="T1154" s="49">
        <v>530000</v>
      </c>
      <c r="U1154" s="49">
        <v>7.29</v>
      </c>
    </row>
    <row r="1155" spans="15:21" x14ac:dyDescent="0.2">
      <c r="O1155" s="50">
        <v>32701</v>
      </c>
      <c r="P1155" s="49">
        <v>62</v>
      </c>
      <c r="Q1155" s="49">
        <v>62.38</v>
      </c>
      <c r="R1155" s="49">
        <v>61.88</v>
      </c>
      <c r="S1155" s="49">
        <v>62.25</v>
      </c>
      <c r="T1155" s="49">
        <v>374400</v>
      </c>
      <c r="U1155" s="49">
        <v>7.26</v>
      </c>
    </row>
    <row r="1156" spans="15:21" x14ac:dyDescent="0.2">
      <c r="O1156" s="50">
        <v>32702</v>
      </c>
      <c r="P1156" s="49">
        <v>62.38</v>
      </c>
      <c r="Q1156" s="49">
        <v>63.38</v>
      </c>
      <c r="R1156" s="49">
        <v>62.25</v>
      </c>
      <c r="S1156" s="49">
        <v>63.38</v>
      </c>
      <c r="T1156" s="49">
        <v>1225600</v>
      </c>
      <c r="U1156" s="49">
        <v>7.4</v>
      </c>
    </row>
    <row r="1157" spans="15:21" x14ac:dyDescent="0.2">
      <c r="O1157" s="50">
        <v>32703</v>
      </c>
      <c r="P1157" s="49">
        <v>63.38</v>
      </c>
      <c r="Q1157" s="49">
        <v>63.62</v>
      </c>
      <c r="R1157" s="49">
        <v>62.88</v>
      </c>
      <c r="S1157" s="49">
        <v>63.25</v>
      </c>
      <c r="T1157" s="49">
        <v>810400</v>
      </c>
      <c r="U1157" s="49">
        <v>7.38</v>
      </c>
    </row>
    <row r="1158" spans="15:21" x14ac:dyDescent="0.2">
      <c r="O1158" s="50">
        <v>32706</v>
      </c>
      <c r="P1158" s="49">
        <v>63.25</v>
      </c>
      <c r="Q1158" s="49">
        <v>64.62</v>
      </c>
      <c r="R1158" s="49">
        <v>63</v>
      </c>
      <c r="S1158" s="49">
        <v>64.38</v>
      </c>
      <c r="T1158" s="49">
        <v>950000</v>
      </c>
      <c r="U1158" s="49">
        <v>7.51</v>
      </c>
    </row>
    <row r="1159" spans="15:21" x14ac:dyDescent="0.2">
      <c r="O1159" s="50">
        <v>32707</v>
      </c>
      <c r="P1159" s="49">
        <v>64.25</v>
      </c>
      <c r="Q1159" s="49">
        <v>64.38</v>
      </c>
      <c r="R1159" s="49">
        <v>63.62</v>
      </c>
      <c r="S1159" s="49">
        <v>64.12</v>
      </c>
      <c r="T1159" s="49">
        <v>512000</v>
      </c>
      <c r="U1159" s="49">
        <v>7.48</v>
      </c>
    </row>
    <row r="1160" spans="15:21" x14ac:dyDescent="0.2">
      <c r="O1160" s="50">
        <v>32708</v>
      </c>
      <c r="P1160" s="49">
        <v>63.88</v>
      </c>
      <c r="Q1160" s="49">
        <v>64.25</v>
      </c>
      <c r="R1160" s="49">
        <v>63.88</v>
      </c>
      <c r="S1160" s="49">
        <v>64</v>
      </c>
      <c r="T1160" s="49">
        <v>576400</v>
      </c>
      <c r="U1160" s="49">
        <v>7.47</v>
      </c>
    </row>
    <row r="1161" spans="15:21" x14ac:dyDescent="0.2">
      <c r="O1161" s="50">
        <v>32709</v>
      </c>
      <c r="P1161" s="49">
        <v>64</v>
      </c>
      <c r="Q1161" s="49">
        <v>64.62</v>
      </c>
      <c r="R1161" s="49">
        <v>64</v>
      </c>
      <c r="S1161" s="49">
        <v>64.38</v>
      </c>
      <c r="T1161" s="49">
        <v>734800</v>
      </c>
      <c r="U1161" s="49">
        <v>7.51</v>
      </c>
    </row>
    <row r="1162" spans="15:21" x14ac:dyDescent="0.2">
      <c r="O1162" s="50">
        <v>32710</v>
      </c>
      <c r="P1162" s="49">
        <v>64.25</v>
      </c>
      <c r="Q1162" s="49">
        <v>65.25</v>
      </c>
      <c r="R1162" s="49">
        <v>64.25</v>
      </c>
      <c r="S1162" s="49">
        <v>65</v>
      </c>
      <c r="T1162" s="49">
        <v>990000</v>
      </c>
      <c r="U1162" s="49">
        <v>7.58</v>
      </c>
    </row>
    <row r="1163" spans="15:21" x14ac:dyDescent="0.2">
      <c r="O1163" s="50">
        <v>32713</v>
      </c>
      <c r="P1163" s="49">
        <v>65</v>
      </c>
      <c r="Q1163" s="49">
        <v>65</v>
      </c>
      <c r="R1163" s="49">
        <v>64.38</v>
      </c>
      <c r="S1163" s="49">
        <v>64.38</v>
      </c>
      <c r="T1163" s="49">
        <v>563600</v>
      </c>
      <c r="U1163" s="49">
        <v>7.51</v>
      </c>
    </row>
    <row r="1164" spans="15:21" x14ac:dyDescent="0.2">
      <c r="O1164" s="50">
        <v>32714</v>
      </c>
      <c r="P1164" s="49">
        <v>64.5</v>
      </c>
      <c r="Q1164" s="49">
        <v>65</v>
      </c>
      <c r="R1164" s="49">
        <v>64.25</v>
      </c>
      <c r="S1164" s="49">
        <v>64.25</v>
      </c>
      <c r="T1164" s="49">
        <v>830400</v>
      </c>
      <c r="U1164" s="49">
        <v>7.5</v>
      </c>
    </row>
    <row r="1165" spans="15:21" x14ac:dyDescent="0.2">
      <c r="O1165" s="50">
        <v>32715</v>
      </c>
      <c r="P1165" s="49">
        <v>64</v>
      </c>
      <c r="Q1165" s="49">
        <v>64.38</v>
      </c>
      <c r="R1165" s="49">
        <v>63.88</v>
      </c>
      <c r="S1165" s="49">
        <v>64.38</v>
      </c>
      <c r="T1165" s="49">
        <v>872800</v>
      </c>
      <c r="U1165" s="49">
        <v>7.51</v>
      </c>
    </row>
    <row r="1166" spans="15:21" x14ac:dyDescent="0.2">
      <c r="O1166" s="50">
        <v>32716</v>
      </c>
      <c r="P1166" s="49">
        <v>64.38</v>
      </c>
      <c r="Q1166" s="49">
        <v>65.25</v>
      </c>
      <c r="R1166" s="49">
        <v>64.38</v>
      </c>
      <c r="S1166" s="49">
        <v>65.25</v>
      </c>
      <c r="T1166" s="49">
        <v>598000</v>
      </c>
      <c r="U1166" s="49">
        <v>7.61</v>
      </c>
    </row>
    <row r="1167" spans="15:21" x14ac:dyDescent="0.2">
      <c r="O1167" s="50">
        <v>32717</v>
      </c>
      <c r="P1167" s="49">
        <v>65</v>
      </c>
      <c r="Q1167" s="49">
        <v>65.25</v>
      </c>
      <c r="R1167" s="49">
        <v>64.62</v>
      </c>
      <c r="S1167" s="49">
        <v>64.62</v>
      </c>
      <c r="T1167" s="49">
        <v>392400</v>
      </c>
      <c r="U1167" s="49">
        <v>7.54</v>
      </c>
    </row>
    <row r="1168" spans="15:21" x14ac:dyDescent="0.2">
      <c r="O1168" s="50">
        <v>32720</v>
      </c>
      <c r="P1168" s="49">
        <v>64.62</v>
      </c>
      <c r="Q1168" s="49">
        <v>65.25</v>
      </c>
      <c r="R1168" s="49">
        <v>64.5</v>
      </c>
      <c r="S1168" s="49">
        <v>65.25</v>
      </c>
      <c r="T1168" s="49">
        <v>573600</v>
      </c>
      <c r="U1168" s="49">
        <v>7.61</v>
      </c>
    </row>
    <row r="1169" spans="15:21" x14ac:dyDescent="0.2">
      <c r="O1169" s="50">
        <v>32721</v>
      </c>
      <c r="P1169" s="49">
        <v>65.5</v>
      </c>
      <c r="Q1169" s="49">
        <v>66.88</v>
      </c>
      <c r="R1169" s="49">
        <v>65.5</v>
      </c>
      <c r="S1169" s="49">
        <v>66.38</v>
      </c>
      <c r="T1169" s="49">
        <v>1585600</v>
      </c>
      <c r="U1169" s="49">
        <v>7.75</v>
      </c>
    </row>
    <row r="1170" spans="15:21" x14ac:dyDescent="0.2">
      <c r="O1170" s="50">
        <v>32722</v>
      </c>
      <c r="P1170" s="49">
        <v>66.25</v>
      </c>
      <c r="Q1170" s="49">
        <v>66.62</v>
      </c>
      <c r="R1170" s="49">
        <v>65.88</v>
      </c>
      <c r="S1170" s="49">
        <v>66.5</v>
      </c>
      <c r="T1170" s="49">
        <v>659600</v>
      </c>
      <c r="U1170" s="49">
        <v>7.76</v>
      </c>
    </row>
    <row r="1171" spans="15:21" x14ac:dyDescent="0.2">
      <c r="O1171" s="50">
        <v>32723</v>
      </c>
      <c r="P1171" s="49">
        <v>66.5</v>
      </c>
      <c r="Q1171" s="49">
        <v>67.25</v>
      </c>
      <c r="R1171" s="49">
        <v>66.25</v>
      </c>
      <c r="S1171" s="49">
        <v>67</v>
      </c>
      <c r="T1171" s="49">
        <v>1038800</v>
      </c>
      <c r="U1171" s="49">
        <v>7.82</v>
      </c>
    </row>
    <row r="1172" spans="15:21" x14ac:dyDescent="0.2">
      <c r="O1172" s="50">
        <v>32724</v>
      </c>
      <c r="P1172" s="49">
        <v>67.12</v>
      </c>
      <c r="Q1172" s="49">
        <v>67.38</v>
      </c>
      <c r="R1172" s="49">
        <v>66.5</v>
      </c>
      <c r="S1172" s="49">
        <v>67</v>
      </c>
      <c r="T1172" s="49">
        <v>434800</v>
      </c>
      <c r="U1172" s="49">
        <v>7.82</v>
      </c>
    </row>
    <row r="1173" spans="15:21" x14ac:dyDescent="0.2">
      <c r="O1173" s="50">
        <v>32727</v>
      </c>
      <c r="P1173" s="49">
        <v>67.25</v>
      </c>
      <c r="Q1173" s="49">
        <v>69.5</v>
      </c>
      <c r="R1173" s="49">
        <v>67.25</v>
      </c>
      <c r="S1173" s="49">
        <v>68.88</v>
      </c>
      <c r="T1173" s="49">
        <v>998000</v>
      </c>
      <c r="U1173" s="49">
        <v>8.0399999999999991</v>
      </c>
    </row>
    <row r="1174" spans="15:21" x14ac:dyDescent="0.2">
      <c r="O1174" s="50">
        <v>32728</v>
      </c>
      <c r="P1174" s="49">
        <v>69.12</v>
      </c>
      <c r="Q1174" s="49">
        <v>69.38</v>
      </c>
      <c r="R1174" s="49">
        <v>68.38</v>
      </c>
      <c r="S1174" s="49">
        <v>68.38</v>
      </c>
      <c r="T1174" s="49">
        <v>1126800</v>
      </c>
      <c r="U1174" s="49">
        <v>7.98</v>
      </c>
    </row>
    <row r="1175" spans="15:21" x14ac:dyDescent="0.2">
      <c r="O1175" s="50">
        <v>32729</v>
      </c>
      <c r="P1175" s="49">
        <v>68.25</v>
      </c>
      <c r="Q1175" s="49">
        <v>68.5</v>
      </c>
      <c r="R1175" s="49">
        <v>67.75</v>
      </c>
      <c r="S1175" s="49">
        <v>68</v>
      </c>
      <c r="T1175" s="49">
        <v>504000</v>
      </c>
      <c r="U1175" s="49">
        <v>7.93</v>
      </c>
    </row>
    <row r="1176" spans="15:21" x14ac:dyDescent="0.2">
      <c r="O1176" s="50">
        <v>32730</v>
      </c>
      <c r="P1176" s="49">
        <v>67.75</v>
      </c>
      <c r="Q1176" s="49">
        <v>68</v>
      </c>
      <c r="R1176" s="49">
        <v>67.38</v>
      </c>
      <c r="S1176" s="49">
        <v>67.62</v>
      </c>
      <c r="T1176" s="49">
        <v>631200</v>
      </c>
      <c r="U1176" s="49">
        <v>7.89</v>
      </c>
    </row>
    <row r="1177" spans="15:21" x14ac:dyDescent="0.2">
      <c r="O1177" s="50">
        <v>32731</v>
      </c>
      <c r="P1177" s="49">
        <v>68.12</v>
      </c>
      <c r="Q1177" s="49">
        <v>68.75</v>
      </c>
      <c r="R1177" s="49">
        <v>67.75</v>
      </c>
      <c r="S1177" s="49">
        <v>67.88</v>
      </c>
      <c r="T1177" s="49">
        <v>748800</v>
      </c>
      <c r="U1177" s="49">
        <v>7.92</v>
      </c>
    </row>
    <row r="1178" spans="15:21" x14ac:dyDescent="0.2">
      <c r="O1178" s="50">
        <v>32734</v>
      </c>
      <c r="P1178" s="49">
        <v>67.38</v>
      </c>
      <c r="Q1178" s="49">
        <v>68.12</v>
      </c>
      <c r="R1178" s="49">
        <v>67.12</v>
      </c>
      <c r="S1178" s="49">
        <v>67.5</v>
      </c>
      <c r="T1178" s="49">
        <v>475600</v>
      </c>
      <c r="U1178" s="49">
        <v>7.88</v>
      </c>
    </row>
    <row r="1179" spans="15:21" x14ac:dyDescent="0.2">
      <c r="O1179" s="50">
        <v>32735</v>
      </c>
      <c r="P1179" s="49">
        <v>67.5</v>
      </c>
      <c r="Q1179" s="49">
        <v>67.75</v>
      </c>
      <c r="R1179" s="49">
        <v>67.5</v>
      </c>
      <c r="S1179" s="49">
        <v>67.75</v>
      </c>
      <c r="T1179" s="49">
        <v>228000</v>
      </c>
      <c r="U1179" s="49">
        <v>7.91</v>
      </c>
    </row>
    <row r="1180" spans="15:21" x14ac:dyDescent="0.2">
      <c r="O1180" s="50">
        <v>32736</v>
      </c>
      <c r="P1180" s="49">
        <v>67.75</v>
      </c>
      <c r="Q1180" s="49">
        <v>68.12</v>
      </c>
      <c r="R1180" s="49">
        <v>67.62</v>
      </c>
      <c r="S1180" s="49">
        <v>68</v>
      </c>
      <c r="T1180" s="49">
        <v>360400</v>
      </c>
      <c r="U1180" s="49">
        <v>7.93</v>
      </c>
    </row>
    <row r="1181" spans="15:21" x14ac:dyDescent="0.2">
      <c r="O1181" s="50">
        <v>32737</v>
      </c>
      <c r="P1181" s="49">
        <v>68.5</v>
      </c>
      <c r="Q1181" s="49">
        <v>68.75</v>
      </c>
      <c r="R1181" s="49">
        <v>67.62</v>
      </c>
      <c r="S1181" s="49">
        <v>67.75</v>
      </c>
      <c r="T1181" s="49">
        <v>567600</v>
      </c>
      <c r="U1181" s="49">
        <v>7.91</v>
      </c>
    </row>
    <row r="1182" spans="15:21" x14ac:dyDescent="0.2">
      <c r="O1182" s="50">
        <v>32738</v>
      </c>
      <c r="P1182" s="49">
        <v>67.75</v>
      </c>
      <c r="Q1182" s="49">
        <v>68.25</v>
      </c>
      <c r="R1182" s="49">
        <v>67.75</v>
      </c>
      <c r="S1182" s="49">
        <v>67.75</v>
      </c>
      <c r="T1182" s="49">
        <v>266400</v>
      </c>
      <c r="U1182" s="49">
        <v>7.91</v>
      </c>
    </row>
    <row r="1183" spans="15:21" x14ac:dyDescent="0.2">
      <c r="O1183" s="50">
        <v>32741</v>
      </c>
      <c r="P1183" s="49">
        <v>68</v>
      </c>
      <c r="Q1183" s="49">
        <v>68</v>
      </c>
      <c r="R1183" s="49">
        <v>67.5</v>
      </c>
      <c r="S1183" s="49">
        <v>67.5</v>
      </c>
      <c r="T1183" s="49">
        <v>505600</v>
      </c>
      <c r="U1183" s="49">
        <v>7.88</v>
      </c>
    </row>
    <row r="1184" spans="15:21" x14ac:dyDescent="0.2">
      <c r="O1184" s="50">
        <v>32742</v>
      </c>
      <c r="P1184" s="49">
        <v>67.5</v>
      </c>
      <c r="Q1184" s="49">
        <v>67.5</v>
      </c>
      <c r="R1184" s="49">
        <v>66.5</v>
      </c>
      <c r="S1184" s="49">
        <v>67.25</v>
      </c>
      <c r="T1184" s="49">
        <v>736800</v>
      </c>
      <c r="U1184" s="49">
        <v>7.85</v>
      </c>
    </row>
    <row r="1185" spans="15:21" x14ac:dyDescent="0.2">
      <c r="O1185" s="50">
        <v>32743</v>
      </c>
      <c r="P1185" s="49">
        <v>67</v>
      </c>
      <c r="Q1185" s="49">
        <v>68.12</v>
      </c>
      <c r="R1185" s="49">
        <v>66.75</v>
      </c>
      <c r="S1185" s="49">
        <v>68.12</v>
      </c>
      <c r="T1185" s="49">
        <v>578400</v>
      </c>
      <c r="U1185" s="49">
        <v>7.95</v>
      </c>
    </row>
    <row r="1186" spans="15:21" x14ac:dyDescent="0.2">
      <c r="O1186" s="50">
        <v>32744</v>
      </c>
      <c r="P1186" s="49">
        <v>68.25</v>
      </c>
      <c r="Q1186" s="49">
        <v>68.88</v>
      </c>
      <c r="R1186" s="49">
        <v>67.88</v>
      </c>
      <c r="S1186" s="49">
        <v>68.88</v>
      </c>
      <c r="T1186" s="49">
        <v>539600</v>
      </c>
      <c r="U1186" s="49">
        <v>8.0399999999999991</v>
      </c>
    </row>
    <row r="1187" spans="15:21" x14ac:dyDescent="0.2">
      <c r="O1187" s="50">
        <v>32745</v>
      </c>
      <c r="P1187" s="49">
        <v>68.75</v>
      </c>
      <c r="Q1187" s="49">
        <v>69</v>
      </c>
      <c r="R1187" s="49">
        <v>68.62</v>
      </c>
      <c r="S1187" s="49">
        <v>68.75</v>
      </c>
      <c r="T1187" s="49">
        <v>341600</v>
      </c>
      <c r="U1187" s="49">
        <v>8.02</v>
      </c>
    </row>
    <row r="1188" spans="15:21" x14ac:dyDescent="0.2">
      <c r="O1188" s="50">
        <v>32748</v>
      </c>
      <c r="P1188" s="49">
        <v>68.62</v>
      </c>
      <c r="Q1188" s="49">
        <v>68.75</v>
      </c>
      <c r="R1188" s="49">
        <v>68.5</v>
      </c>
      <c r="S1188" s="49">
        <v>68.75</v>
      </c>
      <c r="T1188" s="49">
        <v>575200</v>
      </c>
      <c r="U1188" s="49">
        <v>8.02</v>
      </c>
    </row>
    <row r="1189" spans="15:21" x14ac:dyDescent="0.2">
      <c r="O1189" s="50">
        <v>32749</v>
      </c>
      <c r="P1189" s="49">
        <v>68.5</v>
      </c>
      <c r="Q1189" s="49">
        <v>69.12</v>
      </c>
      <c r="R1189" s="49">
        <v>68.5</v>
      </c>
      <c r="S1189" s="49">
        <v>68.62</v>
      </c>
      <c r="T1189" s="49">
        <v>529600</v>
      </c>
      <c r="U1189" s="49">
        <v>8.01</v>
      </c>
    </row>
    <row r="1190" spans="15:21" x14ac:dyDescent="0.2">
      <c r="O1190" s="50">
        <v>32750</v>
      </c>
      <c r="P1190" s="49">
        <v>68.62</v>
      </c>
      <c r="Q1190" s="49">
        <v>68.88</v>
      </c>
      <c r="R1190" s="49">
        <v>68.38</v>
      </c>
      <c r="S1190" s="49">
        <v>68.38</v>
      </c>
      <c r="T1190" s="49">
        <v>936400</v>
      </c>
      <c r="U1190" s="49">
        <v>7.98</v>
      </c>
    </row>
    <row r="1191" spans="15:21" x14ac:dyDescent="0.2">
      <c r="O1191" s="50">
        <v>32751</v>
      </c>
      <c r="P1191" s="49">
        <v>68.5</v>
      </c>
      <c r="Q1191" s="49">
        <v>69.25</v>
      </c>
      <c r="R1191" s="49">
        <v>68.12</v>
      </c>
      <c r="S1191" s="49">
        <v>68.62</v>
      </c>
      <c r="T1191" s="49">
        <v>512000</v>
      </c>
      <c r="U1191" s="49">
        <v>8.01</v>
      </c>
    </row>
    <row r="1192" spans="15:21" x14ac:dyDescent="0.2">
      <c r="O1192" s="50">
        <v>32752</v>
      </c>
      <c r="P1192" s="49">
        <v>68</v>
      </c>
      <c r="Q1192" s="49">
        <v>69.25</v>
      </c>
      <c r="R1192" s="49">
        <v>68</v>
      </c>
      <c r="S1192" s="49">
        <v>69.25</v>
      </c>
      <c r="T1192" s="49">
        <v>550800</v>
      </c>
      <c r="U1192" s="49">
        <v>8.16</v>
      </c>
    </row>
    <row r="1193" spans="15:21" x14ac:dyDescent="0.2">
      <c r="O1193" s="50">
        <v>32756</v>
      </c>
      <c r="P1193" s="49">
        <v>69.25</v>
      </c>
      <c r="Q1193" s="49">
        <v>69.25</v>
      </c>
      <c r="R1193" s="49">
        <v>68.62</v>
      </c>
      <c r="S1193" s="49">
        <v>68.75</v>
      </c>
      <c r="T1193" s="49">
        <v>331600</v>
      </c>
      <c r="U1193" s="49">
        <v>8.1</v>
      </c>
    </row>
    <row r="1194" spans="15:21" x14ac:dyDescent="0.2">
      <c r="O1194" s="50">
        <v>32757</v>
      </c>
      <c r="P1194" s="49">
        <v>68.88</v>
      </c>
      <c r="Q1194" s="49">
        <v>68.88</v>
      </c>
      <c r="R1194" s="49">
        <v>68</v>
      </c>
      <c r="S1194" s="49">
        <v>68.12</v>
      </c>
      <c r="T1194" s="49">
        <v>500800</v>
      </c>
      <c r="U1194" s="49">
        <v>8.0299999999999994</v>
      </c>
    </row>
    <row r="1195" spans="15:21" x14ac:dyDescent="0.2">
      <c r="O1195" s="50">
        <v>32758</v>
      </c>
      <c r="P1195" s="49">
        <v>68.12</v>
      </c>
      <c r="Q1195" s="49">
        <v>68.12</v>
      </c>
      <c r="R1195" s="49">
        <v>66.88</v>
      </c>
      <c r="S1195" s="49">
        <v>66.88</v>
      </c>
      <c r="T1195" s="49">
        <v>667600</v>
      </c>
      <c r="U1195" s="49">
        <v>7.88</v>
      </c>
    </row>
    <row r="1196" spans="15:21" x14ac:dyDescent="0.2">
      <c r="O1196" s="50">
        <v>32759</v>
      </c>
      <c r="P1196" s="49">
        <v>66.88</v>
      </c>
      <c r="Q1196" s="49">
        <v>67.88</v>
      </c>
      <c r="R1196" s="49">
        <v>66.25</v>
      </c>
      <c r="S1196" s="49">
        <v>67.25</v>
      </c>
      <c r="T1196" s="49">
        <v>861600</v>
      </c>
      <c r="U1196" s="49">
        <v>7.92</v>
      </c>
    </row>
    <row r="1197" spans="15:21" x14ac:dyDescent="0.2">
      <c r="O1197" s="50">
        <v>32762</v>
      </c>
      <c r="P1197" s="49">
        <v>67.25</v>
      </c>
      <c r="Q1197" s="49">
        <v>67.25</v>
      </c>
      <c r="R1197" s="49">
        <v>66.5</v>
      </c>
      <c r="S1197" s="49">
        <v>66.75</v>
      </c>
      <c r="T1197" s="49">
        <v>402400</v>
      </c>
      <c r="U1197" s="49">
        <v>7.86</v>
      </c>
    </row>
    <row r="1198" spans="15:21" x14ac:dyDescent="0.2">
      <c r="O1198" s="50">
        <v>32763</v>
      </c>
      <c r="P1198" s="49">
        <v>66.5</v>
      </c>
      <c r="Q1198" s="49">
        <v>67.12</v>
      </c>
      <c r="R1198" s="49">
        <v>66.5</v>
      </c>
      <c r="S1198" s="49">
        <v>66.75</v>
      </c>
      <c r="T1198" s="49">
        <v>1198800</v>
      </c>
      <c r="U1198" s="49">
        <v>7.86</v>
      </c>
    </row>
    <row r="1199" spans="15:21" x14ac:dyDescent="0.2">
      <c r="O1199" s="50">
        <v>32764</v>
      </c>
      <c r="P1199" s="49">
        <v>66.5</v>
      </c>
      <c r="Q1199" s="49">
        <v>66.75</v>
      </c>
      <c r="R1199" s="49">
        <v>66.25</v>
      </c>
      <c r="S1199" s="49">
        <v>66.25</v>
      </c>
      <c r="T1199" s="49">
        <v>530400</v>
      </c>
      <c r="U1199" s="49">
        <v>7.8</v>
      </c>
    </row>
    <row r="1200" spans="15:21" x14ac:dyDescent="0.2">
      <c r="O1200" s="50">
        <v>32765</v>
      </c>
      <c r="P1200" s="49">
        <v>66.38</v>
      </c>
      <c r="Q1200" s="49">
        <v>66.38</v>
      </c>
      <c r="R1200" s="49">
        <v>65.88</v>
      </c>
      <c r="S1200" s="49">
        <v>66</v>
      </c>
      <c r="T1200" s="49">
        <v>656400</v>
      </c>
      <c r="U1200" s="49">
        <v>7.78</v>
      </c>
    </row>
    <row r="1201" spans="15:21" x14ac:dyDescent="0.2">
      <c r="O1201" s="50">
        <v>32766</v>
      </c>
      <c r="P1201" s="49">
        <v>66.38</v>
      </c>
      <c r="Q1201" s="49">
        <v>66.62</v>
      </c>
      <c r="R1201" s="49">
        <v>65.88</v>
      </c>
      <c r="S1201" s="49">
        <v>66.25</v>
      </c>
      <c r="T1201" s="49">
        <v>1014000</v>
      </c>
      <c r="U1201" s="49">
        <v>7.8</v>
      </c>
    </row>
    <row r="1202" spans="15:21" x14ac:dyDescent="0.2">
      <c r="O1202" s="50">
        <v>32769</v>
      </c>
      <c r="P1202" s="49">
        <v>66</v>
      </c>
      <c r="Q1202" s="49">
        <v>66.5</v>
      </c>
      <c r="R1202" s="49">
        <v>66</v>
      </c>
      <c r="S1202" s="49">
        <v>66.38</v>
      </c>
      <c r="T1202" s="49">
        <v>498400</v>
      </c>
      <c r="U1202" s="49">
        <v>7.82</v>
      </c>
    </row>
    <row r="1203" spans="15:21" x14ac:dyDescent="0.2">
      <c r="O1203" s="50">
        <v>32770</v>
      </c>
      <c r="P1203" s="49">
        <v>66.25</v>
      </c>
      <c r="Q1203" s="49">
        <v>66.5</v>
      </c>
      <c r="R1203" s="49">
        <v>66</v>
      </c>
      <c r="S1203" s="49">
        <v>66.12</v>
      </c>
      <c r="T1203" s="49">
        <v>235600</v>
      </c>
      <c r="U1203" s="49">
        <v>7.79</v>
      </c>
    </row>
    <row r="1204" spans="15:21" x14ac:dyDescent="0.2">
      <c r="O1204" s="50">
        <v>32771</v>
      </c>
      <c r="P1204" s="49">
        <v>66</v>
      </c>
      <c r="Q1204" s="49">
        <v>66.5</v>
      </c>
      <c r="R1204" s="49">
        <v>65.75</v>
      </c>
      <c r="S1204" s="49">
        <v>65.88</v>
      </c>
      <c r="T1204" s="49">
        <v>567200</v>
      </c>
      <c r="U1204" s="49">
        <v>7.76</v>
      </c>
    </row>
    <row r="1205" spans="15:21" x14ac:dyDescent="0.2">
      <c r="O1205" s="50">
        <v>32772</v>
      </c>
      <c r="P1205" s="49">
        <v>66.38</v>
      </c>
      <c r="Q1205" s="49">
        <v>66.38</v>
      </c>
      <c r="R1205" s="49">
        <v>65.12</v>
      </c>
      <c r="S1205" s="49">
        <v>65.25</v>
      </c>
      <c r="T1205" s="49">
        <v>549600</v>
      </c>
      <c r="U1205" s="49">
        <v>7.69</v>
      </c>
    </row>
    <row r="1206" spans="15:21" x14ac:dyDescent="0.2">
      <c r="O1206" s="50">
        <v>32773</v>
      </c>
      <c r="P1206" s="49">
        <v>65.5</v>
      </c>
      <c r="Q1206" s="49">
        <v>65.88</v>
      </c>
      <c r="R1206" s="49">
        <v>65.38</v>
      </c>
      <c r="S1206" s="49">
        <v>65.75</v>
      </c>
      <c r="T1206" s="49">
        <v>972400</v>
      </c>
      <c r="U1206" s="49">
        <v>7.75</v>
      </c>
    </row>
    <row r="1207" spans="15:21" x14ac:dyDescent="0.2">
      <c r="O1207" s="50">
        <v>32776</v>
      </c>
      <c r="P1207" s="49">
        <v>65.5</v>
      </c>
      <c r="Q1207" s="49">
        <v>65.88</v>
      </c>
      <c r="R1207" s="49">
        <v>65.5</v>
      </c>
      <c r="S1207" s="49">
        <v>65.62</v>
      </c>
      <c r="T1207" s="49">
        <v>574000</v>
      </c>
      <c r="U1207" s="49">
        <v>7.73</v>
      </c>
    </row>
    <row r="1208" spans="15:21" x14ac:dyDescent="0.2">
      <c r="O1208" s="50">
        <v>32777</v>
      </c>
      <c r="P1208" s="49">
        <v>65.75</v>
      </c>
      <c r="Q1208" s="49">
        <v>65.88</v>
      </c>
      <c r="R1208" s="49">
        <v>65.5</v>
      </c>
      <c r="S1208" s="49">
        <v>65.5</v>
      </c>
      <c r="T1208" s="49">
        <v>978800</v>
      </c>
      <c r="U1208" s="49">
        <v>7.72</v>
      </c>
    </row>
    <row r="1209" spans="15:21" x14ac:dyDescent="0.2">
      <c r="O1209" s="50">
        <v>32778</v>
      </c>
      <c r="P1209" s="49">
        <v>65.38</v>
      </c>
      <c r="Q1209" s="49">
        <v>65.5</v>
      </c>
      <c r="R1209" s="49">
        <v>65.25</v>
      </c>
      <c r="S1209" s="49">
        <v>65.5</v>
      </c>
      <c r="T1209" s="49">
        <v>332800</v>
      </c>
      <c r="U1209" s="49">
        <v>7.72</v>
      </c>
    </row>
    <row r="1210" spans="15:21" x14ac:dyDescent="0.2">
      <c r="O1210" s="50">
        <v>32779</v>
      </c>
      <c r="P1210" s="49">
        <v>65.5</v>
      </c>
      <c r="Q1210" s="49">
        <v>68</v>
      </c>
      <c r="R1210" s="49">
        <v>65.5</v>
      </c>
      <c r="S1210" s="49">
        <v>68</v>
      </c>
      <c r="T1210" s="49">
        <v>5268800</v>
      </c>
      <c r="U1210" s="49">
        <v>8.01</v>
      </c>
    </row>
    <row r="1211" spans="15:21" x14ac:dyDescent="0.2">
      <c r="O1211" s="50">
        <v>32780</v>
      </c>
      <c r="P1211" s="49">
        <v>67.75</v>
      </c>
      <c r="Q1211" s="49">
        <v>67.88</v>
      </c>
      <c r="R1211" s="49">
        <v>67.25</v>
      </c>
      <c r="S1211" s="49">
        <v>67.38</v>
      </c>
      <c r="T1211" s="49">
        <v>480400</v>
      </c>
      <c r="U1211" s="49">
        <v>7.94</v>
      </c>
    </row>
    <row r="1212" spans="15:21" x14ac:dyDescent="0.2">
      <c r="O1212" s="50">
        <v>32783</v>
      </c>
      <c r="P1212" s="49">
        <v>67.38</v>
      </c>
      <c r="Q1212" s="49">
        <v>67.38</v>
      </c>
      <c r="R1212" s="49">
        <v>67</v>
      </c>
      <c r="S1212" s="49">
        <v>67.25</v>
      </c>
      <c r="T1212" s="49">
        <v>285200</v>
      </c>
      <c r="U1212" s="49">
        <v>7.92</v>
      </c>
    </row>
    <row r="1213" spans="15:21" x14ac:dyDescent="0.2">
      <c r="O1213" s="50">
        <v>32784</v>
      </c>
      <c r="P1213" s="49">
        <v>67.25</v>
      </c>
      <c r="Q1213" s="49">
        <v>67.88</v>
      </c>
      <c r="R1213" s="49">
        <v>67.12</v>
      </c>
      <c r="S1213" s="49">
        <v>67.75</v>
      </c>
      <c r="T1213" s="49">
        <v>498400</v>
      </c>
      <c r="U1213" s="49">
        <v>7.98</v>
      </c>
    </row>
    <row r="1214" spans="15:21" x14ac:dyDescent="0.2">
      <c r="O1214" s="50">
        <v>32785</v>
      </c>
      <c r="P1214" s="49">
        <v>68</v>
      </c>
      <c r="Q1214" s="49">
        <v>68.62</v>
      </c>
      <c r="R1214" s="49">
        <v>67.75</v>
      </c>
      <c r="S1214" s="49">
        <v>68.5</v>
      </c>
      <c r="T1214" s="49">
        <v>872400</v>
      </c>
      <c r="U1214" s="49">
        <v>8.07</v>
      </c>
    </row>
    <row r="1215" spans="15:21" x14ac:dyDescent="0.2">
      <c r="O1215" s="50">
        <v>32786</v>
      </c>
      <c r="P1215" s="49">
        <v>68.38</v>
      </c>
      <c r="Q1215" s="49">
        <v>68.5</v>
      </c>
      <c r="R1215" s="49">
        <v>68</v>
      </c>
      <c r="S1215" s="49">
        <v>68.12</v>
      </c>
      <c r="T1215" s="49">
        <v>398400</v>
      </c>
      <c r="U1215" s="49">
        <v>8.0299999999999994</v>
      </c>
    </row>
    <row r="1216" spans="15:21" x14ac:dyDescent="0.2">
      <c r="O1216" s="50">
        <v>32787</v>
      </c>
      <c r="P1216" s="49">
        <v>68</v>
      </c>
      <c r="Q1216" s="49">
        <v>68.12</v>
      </c>
      <c r="R1216" s="49">
        <v>67.88</v>
      </c>
      <c r="S1216" s="49">
        <v>68</v>
      </c>
      <c r="T1216" s="49">
        <v>538800</v>
      </c>
      <c r="U1216" s="49">
        <v>8.01</v>
      </c>
    </row>
    <row r="1217" spans="15:21" x14ac:dyDescent="0.2">
      <c r="O1217" s="50">
        <v>32790</v>
      </c>
      <c r="P1217" s="49">
        <v>68</v>
      </c>
      <c r="Q1217" s="49">
        <v>68</v>
      </c>
      <c r="R1217" s="49">
        <v>67.62</v>
      </c>
      <c r="S1217" s="49">
        <v>67.75</v>
      </c>
      <c r="T1217" s="49">
        <v>324400</v>
      </c>
      <c r="U1217" s="49">
        <v>7.98</v>
      </c>
    </row>
    <row r="1218" spans="15:21" x14ac:dyDescent="0.2">
      <c r="O1218" s="50">
        <v>32791</v>
      </c>
      <c r="P1218" s="49">
        <v>67.88</v>
      </c>
      <c r="Q1218" s="49">
        <v>68.5</v>
      </c>
      <c r="R1218" s="49">
        <v>67.75</v>
      </c>
      <c r="S1218" s="49">
        <v>68</v>
      </c>
      <c r="T1218" s="49">
        <v>318000</v>
      </c>
      <c r="U1218" s="49">
        <v>8.01</v>
      </c>
    </row>
    <row r="1219" spans="15:21" x14ac:dyDescent="0.2">
      <c r="O1219" s="50">
        <v>32792</v>
      </c>
      <c r="P1219" s="49">
        <v>68.38</v>
      </c>
      <c r="Q1219" s="49">
        <v>68.38</v>
      </c>
      <c r="R1219" s="49">
        <v>67.75</v>
      </c>
      <c r="S1219" s="49">
        <v>67.75</v>
      </c>
      <c r="T1219" s="49">
        <v>420000</v>
      </c>
      <c r="U1219" s="49">
        <v>7.98</v>
      </c>
    </row>
    <row r="1220" spans="15:21" x14ac:dyDescent="0.2">
      <c r="O1220" s="50">
        <v>32793</v>
      </c>
      <c r="P1220" s="49">
        <v>68</v>
      </c>
      <c r="Q1220" s="49">
        <v>68.62</v>
      </c>
      <c r="R1220" s="49">
        <v>68</v>
      </c>
      <c r="S1220" s="49">
        <v>68.62</v>
      </c>
      <c r="T1220" s="49">
        <v>543600</v>
      </c>
      <c r="U1220" s="49">
        <v>8.08</v>
      </c>
    </row>
    <row r="1221" spans="15:21" x14ac:dyDescent="0.2">
      <c r="O1221" s="50">
        <v>32794</v>
      </c>
      <c r="P1221" s="49">
        <v>68.5</v>
      </c>
      <c r="Q1221" s="49">
        <v>68.5</v>
      </c>
      <c r="R1221" s="49">
        <v>65.5</v>
      </c>
      <c r="S1221" s="49">
        <v>66</v>
      </c>
      <c r="T1221" s="49">
        <v>911200</v>
      </c>
      <c r="U1221" s="49">
        <v>7.78</v>
      </c>
    </row>
    <row r="1222" spans="15:21" x14ac:dyDescent="0.2">
      <c r="O1222" s="50">
        <v>32797</v>
      </c>
      <c r="P1222" s="49">
        <v>65.5</v>
      </c>
      <c r="Q1222" s="49">
        <v>66.75</v>
      </c>
      <c r="R1222" s="49">
        <v>63.62</v>
      </c>
      <c r="S1222" s="49">
        <v>66.62</v>
      </c>
      <c r="T1222" s="49">
        <v>1602800</v>
      </c>
      <c r="U1222" s="49">
        <v>7.85</v>
      </c>
    </row>
    <row r="1223" spans="15:21" x14ac:dyDescent="0.2">
      <c r="O1223" s="50">
        <v>32798</v>
      </c>
      <c r="P1223" s="49">
        <v>66.62</v>
      </c>
      <c r="Q1223" s="49">
        <v>66.62</v>
      </c>
      <c r="R1223" s="49">
        <v>65.75</v>
      </c>
      <c r="S1223" s="49">
        <v>66.25</v>
      </c>
      <c r="T1223" s="49">
        <v>586400</v>
      </c>
      <c r="U1223" s="49">
        <v>7.8</v>
      </c>
    </row>
    <row r="1224" spans="15:21" x14ac:dyDescent="0.2">
      <c r="O1224" s="50">
        <v>32799</v>
      </c>
      <c r="P1224" s="49">
        <v>66.38</v>
      </c>
      <c r="Q1224" s="49">
        <v>67.12</v>
      </c>
      <c r="R1224" s="49">
        <v>66.12</v>
      </c>
      <c r="S1224" s="49">
        <v>67</v>
      </c>
      <c r="T1224" s="49">
        <v>752000</v>
      </c>
      <c r="U1224" s="49">
        <v>7.89</v>
      </c>
    </row>
    <row r="1225" spans="15:21" x14ac:dyDescent="0.2">
      <c r="O1225" s="50">
        <v>32800</v>
      </c>
      <c r="P1225" s="49">
        <v>67</v>
      </c>
      <c r="Q1225" s="49">
        <v>68.38</v>
      </c>
      <c r="R1225" s="49">
        <v>66.75</v>
      </c>
      <c r="S1225" s="49">
        <v>68.12</v>
      </c>
      <c r="T1225" s="49">
        <v>432400</v>
      </c>
      <c r="U1225" s="49">
        <v>8.0299999999999994</v>
      </c>
    </row>
    <row r="1226" spans="15:21" x14ac:dyDescent="0.2">
      <c r="O1226" s="50">
        <v>32801</v>
      </c>
      <c r="P1226" s="49">
        <v>68.25</v>
      </c>
      <c r="Q1226" s="49">
        <v>68.38</v>
      </c>
      <c r="R1226" s="49">
        <v>67.5</v>
      </c>
      <c r="S1226" s="49">
        <v>68.25</v>
      </c>
      <c r="T1226" s="49">
        <v>946400</v>
      </c>
      <c r="U1226" s="49">
        <v>8.0399999999999991</v>
      </c>
    </row>
    <row r="1227" spans="15:21" x14ac:dyDescent="0.2">
      <c r="O1227" s="50">
        <v>32804</v>
      </c>
      <c r="P1227" s="49">
        <v>68.12</v>
      </c>
      <c r="Q1227" s="49">
        <v>69.12</v>
      </c>
      <c r="R1227" s="49">
        <v>67.88</v>
      </c>
      <c r="S1227" s="49">
        <v>68</v>
      </c>
      <c r="T1227" s="49">
        <v>340000</v>
      </c>
      <c r="U1227" s="49">
        <v>8.01</v>
      </c>
    </row>
    <row r="1228" spans="15:21" x14ac:dyDescent="0.2">
      <c r="O1228" s="50">
        <v>32805</v>
      </c>
      <c r="P1228" s="49">
        <v>67.88</v>
      </c>
      <c r="Q1228" s="49">
        <v>68.12</v>
      </c>
      <c r="R1228" s="49">
        <v>65.62</v>
      </c>
      <c r="S1228" s="49">
        <v>67.38</v>
      </c>
      <c r="T1228" s="49">
        <v>833600</v>
      </c>
      <c r="U1228" s="49">
        <v>7.94</v>
      </c>
    </row>
    <row r="1229" spans="15:21" x14ac:dyDescent="0.2">
      <c r="O1229" s="50">
        <v>32806</v>
      </c>
      <c r="P1229" s="49">
        <v>67.38</v>
      </c>
      <c r="Q1229" s="49">
        <v>67.88</v>
      </c>
      <c r="R1229" s="49">
        <v>67.38</v>
      </c>
      <c r="S1229" s="49">
        <v>67.38</v>
      </c>
      <c r="T1229" s="49">
        <v>520400</v>
      </c>
      <c r="U1229" s="49">
        <v>7.94</v>
      </c>
    </row>
    <row r="1230" spans="15:21" x14ac:dyDescent="0.2">
      <c r="O1230" s="50">
        <v>32807</v>
      </c>
      <c r="P1230" s="49">
        <v>67.25</v>
      </c>
      <c r="Q1230" s="49">
        <v>67.38</v>
      </c>
      <c r="R1230" s="49">
        <v>66.88</v>
      </c>
      <c r="S1230" s="49">
        <v>67</v>
      </c>
      <c r="T1230" s="49">
        <v>526400</v>
      </c>
      <c r="U1230" s="49">
        <v>7.89</v>
      </c>
    </row>
    <row r="1231" spans="15:21" x14ac:dyDescent="0.2">
      <c r="O1231" s="50">
        <v>32808</v>
      </c>
      <c r="P1231" s="49">
        <v>66.75</v>
      </c>
      <c r="Q1231" s="49">
        <v>66.75</v>
      </c>
      <c r="R1231" s="49">
        <v>66</v>
      </c>
      <c r="S1231" s="49">
        <v>66.5</v>
      </c>
      <c r="T1231" s="49">
        <v>729600</v>
      </c>
      <c r="U1231" s="49">
        <v>7.83</v>
      </c>
    </row>
    <row r="1232" spans="15:21" x14ac:dyDescent="0.2">
      <c r="O1232" s="50">
        <v>32811</v>
      </c>
      <c r="P1232" s="49">
        <v>66.5</v>
      </c>
      <c r="Q1232" s="49">
        <v>67</v>
      </c>
      <c r="R1232" s="49">
        <v>65</v>
      </c>
      <c r="S1232" s="49">
        <v>65</v>
      </c>
      <c r="T1232" s="49">
        <v>634800</v>
      </c>
      <c r="U1232" s="49">
        <v>7.66</v>
      </c>
    </row>
    <row r="1233" spans="15:21" x14ac:dyDescent="0.2">
      <c r="O1233" s="50">
        <v>32812</v>
      </c>
      <c r="P1233" s="49">
        <v>66</v>
      </c>
      <c r="Q1233" s="49">
        <v>66.62</v>
      </c>
      <c r="R1233" s="49">
        <v>65.5</v>
      </c>
      <c r="S1233" s="49">
        <v>66.5</v>
      </c>
      <c r="T1233" s="49">
        <v>1331600</v>
      </c>
      <c r="U1233" s="49">
        <v>7.83</v>
      </c>
    </row>
    <row r="1234" spans="15:21" x14ac:dyDescent="0.2">
      <c r="O1234" s="50">
        <v>32813</v>
      </c>
      <c r="P1234" s="49">
        <v>66.5</v>
      </c>
      <c r="Q1234" s="49">
        <v>67.12</v>
      </c>
      <c r="R1234" s="49">
        <v>66.25</v>
      </c>
      <c r="S1234" s="49">
        <v>66.62</v>
      </c>
      <c r="T1234" s="49">
        <v>644000</v>
      </c>
      <c r="U1234" s="49">
        <v>7.85</v>
      </c>
    </row>
    <row r="1235" spans="15:21" x14ac:dyDescent="0.2">
      <c r="O1235" s="50">
        <v>32814</v>
      </c>
      <c r="P1235" s="49">
        <v>66.38</v>
      </c>
      <c r="Q1235" s="49">
        <v>67.12</v>
      </c>
      <c r="R1235" s="49">
        <v>66.12</v>
      </c>
      <c r="S1235" s="49">
        <v>66.88</v>
      </c>
      <c r="T1235" s="49">
        <v>536400</v>
      </c>
      <c r="U1235" s="49">
        <v>7.88</v>
      </c>
    </row>
    <row r="1236" spans="15:21" x14ac:dyDescent="0.2">
      <c r="O1236" s="50">
        <v>32815</v>
      </c>
      <c r="P1236" s="49">
        <v>66.88</v>
      </c>
      <c r="Q1236" s="49">
        <v>67.12</v>
      </c>
      <c r="R1236" s="49">
        <v>66.75</v>
      </c>
      <c r="S1236" s="49">
        <v>66.75</v>
      </c>
      <c r="T1236" s="49">
        <v>353200</v>
      </c>
      <c r="U1236" s="49">
        <v>7.86</v>
      </c>
    </row>
    <row r="1237" spans="15:21" x14ac:dyDescent="0.2">
      <c r="O1237" s="50">
        <v>32818</v>
      </c>
      <c r="P1237" s="49">
        <v>66.5</v>
      </c>
      <c r="Q1237" s="49">
        <v>66.5</v>
      </c>
      <c r="R1237" s="49">
        <v>66</v>
      </c>
      <c r="S1237" s="49">
        <v>66.25</v>
      </c>
      <c r="T1237" s="49">
        <v>416000</v>
      </c>
      <c r="U1237" s="49">
        <v>7.8</v>
      </c>
    </row>
    <row r="1238" spans="15:21" x14ac:dyDescent="0.2">
      <c r="O1238" s="50">
        <v>32819</v>
      </c>
      <c r="P1238" s="49">
        <v>66.25</v>
      </c>
      <c r="Q1238" s="49">
        <v>68.25</v>
      </c>
      <c r="R1238" s="49">
        <v>66</v>
      </c>
      <c r="S1238" s="49">
        <v>68.25</v>
      </c>
      <c r="T1238" s="49">
        <v>1544000</v>
      </c>
      <c r="U1238" s="49">
        <v>8.0399999999999991</v>
      </c>
    </row>
    <row r="1239" spans="15:21" x14ac:dyDescent="0.2">
      <c r="O1239" s="50">
        <v>32820</v>
      </c>
      <c r="P1239" s="49">
        <v>68.38</v>
      </c>
      <c r="Q1239" s="49">
        <v>68.88</v>
      </c>
      <c r="R1239" s="49">
        <v>68.25</v>
      </c>
      <c r="S1239" s="49">
        <v>68.62</v>
      </c>
      <c r="T1239" s="49">
        <v>670800</v>
      </c>
      <c r="U1239" s="49">
        <v>8.08</v>
      </c>
    </row>
    <row r="1240" spans="15:21" x14ac:dyDescent="0.2">
      <c r="O1240" s="50">
        <v>32821</v>
      </c>
      <c r="P1240" s="49">
        <v>68.38</v>
      </c>
      <c r="Q1240" s="49">
        <v>68.62</v>
      </c>
      <c r="R1240" s="49">
        <v>68</v>
      </c>
      <c r="S1240" s="49">
        <v>68.12</v>
      </c>
      <c r="T1240" s="49">
        <v>236400</v>
      </c>
      <c r="U1240" s="49">
        <v>8.0299999999999994</v>
      </c>
    </row>
    <row r="1241" spans="15:21" x14ac:dyDescent="0.2">
      <c r="O1241" s="50">
        <v>32822</v>
      </c>
      <c r="P1241" s="49">
        <v>67.5</v>
      </c>
      <c r="Q1241" s="49">
        <v>68</v>
      </c>
      <c r="R1241" s="49">
        <v>67.5</v>
      </c>
      <c r="S1241" s="49">
        <v>67.88</v>
      </c>
      <c r="T1241" s="49">
        <v>320800</v>
      </c>
      <c r="U1241" s="49">
        <v>8</v>
      </c>
    </row>
    <row r="1242" spans="15:21" x14ac:dyDescent="0.2">
      <c r="O1242" s="50">
        <v>32825</v>
      </c>
      <c r="P1242" s="49">
        <v>67.62</v>
      </c>
      <c r="Q1242" s="49">
        <v>69</v>
      </c>
      <c r="R1242" s="49">
        <v>67.62</v>
      </c>
      <c r="S1242" s="49">
        <v>68.88</v>
      </c>
      <c r="T1242" s="49">
        <v>370800</v>
      </c>
      <c r="U1242" s="49">
        <v>8.11</v>
      </c>
    </row>
    <row r="1243" spans="15:21" x14ac:dyDescent="0.2">
      <c r="O1243" s="50">
        <v>32826</v>
      </c>
      <c r="P1243" s="49">
        <v>69</v>
      </c>
      <c r="Q1243" s="49">
        <v>69.75</v>
      </c>
      <c r="R1243" s="49">
        <v>68.62</v>
      </c>
      <c r="S1243" s="49">
        <v>69.38</v>
      </c>
      <c r="T1243" s="49">
        <v>942800</v>
      </c>
      <c r="U1243" s="49">
        <v>8.17</v>
      </c>
    </row>
    <row r="1244" spans="15:21" x14ac:dyDescent="0.2">
      <c r="O1244" s="50">
        <v>32827</v>
      </c>
      <c r="P1244" s="49">
        <v>69.88</v>
      </c>
      <c r="Q1244" s="49">
        <v>70.38</v>
      </c>
      <c r="R1244" s="49">
        <v>69.25</v>
      </c>
      <c r="S1244" s="49">
        <v>70.38</v>
      </c>
      <c r="T1244" s="49">
        <v>1105600</v>
      </c>
      <c r="U1244" s="49">
        <v>8.2899999999999991</v>
      </c>
    </row>
    <row r="1245" spans="15:21" x14ac:dyDescent="0.2">
      <c r="O1245" s="50">
        <v>32828</v>
      </c>
      <c r="P1245" s="49">
        <v>70.62</v>
      </c>
      <c r="Q1245" s="49">
        <v>70.75</v>
      </c>
      <c r="R1245" s="49">
        <v>70</v>
      </c>
      <c r="S1245" s="49">
        <v>70.75</v>
      </c>
      <c r="T1245" s="49">
        <v>884400</v>
      </c>
      <c r="U1245" s="49">
        <v>8.33</v>
      </c>
    </row>
    <row r="1246" spans="15:21" x14ac:dyDescent="0.2">
      <c r="O1246" s="50">
        <v>32829</v>
      </c>
      <c r="P1246" s="49">
        <v>70.62</v>
      </c>
      <c r="Q1246" s="49">
        <v>71</v>
      </c>
      <c r="R1246" s="49">
        <v>70.5</v>
      </c>
      <c r="S1246" s="49">
        <v>70.75</v>
      </c>
      <c r="T1246" s="49">
        <v>691200</v>
      </c>
      <c r="U1246" s="49">
        <v>8.33</v>
      </c>
    </row>
    <row r="1247" spans="15:21" x14ac:dyDescent="0.2">
      <c r="O1247" s="50">
        <v>32832</v>
      </c>
      <c r="P1247" s="49">
        <v>70.5</v>
      </c>
      <c r="Q1247" s="49">
        <v>70.75</v>
      </c>
      <c r="R1247" s="49">
        <v>70.12</v>
      </c>
      <c r="S1247" s="49">
        <v>70.62</v>
      </c>
      <c r="T1247" s="49">
        <v>463200</v>
      </c>
      <c r="U1247" s="49">
        <v>8.32</v>
      </c>
    </row>
    <row r="1248" spans="15:21" x14ac:dyDescent="0.2">
      <c r="O1248" s="50">
        <v>32833</v>
      </c>
      <c r="P1248" s="49">
        <v>70.62</v>
      </c>
      <c r="Q1248" s="49">
        <v>71.88</v>
      </c>
      <c r="R1248" s="49">
        <v>70.38</v>
      </c>
      <c r="S1248" s="49">
        <v>71.75</v>
      </c>
      <c r="T1248" s="49">
        <v>1124800</v>
      </c>
      <c r="U1248" s="49">
        <v>8.4499999999999993</v>
      </c>
    </row>
    <row r="1249" spans="15:21" x14ac:dyDescent="0.2">
      <c r="O1249" s="50">
        <v>32834</v>
      </c>
      <c r="P1249" s="49">
        <v>72</v>
      </c>
      <c r="Q1249" s="49">
        <v>73</v>
      </c>
      <c r="R1249" s="49">
        <v>71.88</v>
      </c>
      <c r="S1249" s="49">
        <v>73</v>
      </c>
      <c r="T1249" s="49">
        <v>986400</v>
      </c>
      <c r="U1249" s="49">
        <v>8.6</v>
      </c>
    </row>
    <row r="1250" spans="15:21" x14ac:dyDescent="0.2">
      <c r="O1250" s="50">
        <v>32836</v>
      </c>
      <c r="P1250" s="49">
        <v>73.12</v>
      </c>
      <c r="Q1250" s="49">
        <v>73.25</v>
      </c>
      <c r="R1250" s="49">
        <v>72.75</v>
      </c>
      <c r="S1250" s="49">
        <v>72.88</v>
      </c>
      <c r="T1250" s="49">
        <v>362400</v>
      </c>
      <c r="U1250" s="49">
        <v>8.59</v>
      </c>
    </row>
    <row r="1251" spans="15:21" x14ac:dyDescent="0.2">
      <c r="O1251" s="50">
        <v>32839</v>
      </c>
      <c r="P1251" s="49">
        <v>73.12</v>
      </c>
      <c r="Q1251" s="49">
        <v>74.5</v>
      </c>
      <c r="R1251" s="49">
        <v>73</v>
      </c>
      <c r="S1251" s="49">
        <v>74.5</v>
      </c>
      <c r="T1251" s="49">
        <v>1691600</v>
      </c>
      <c r="U1251" s="49">
        <v>8.7799999999999994</v>
      </c>
    </row>
    <row r="1252" spans="15:21" x14ac:dyDescent="0.2">
      <c r="O1252" s="50">
        <v>32840</v>
      </c>
      <c r="P1252" s="49">
        <v>74.12</v>
      </c>
      <c r="Q1252" s="49">
        <v>75.25</v>
      </c>
      <c r="R1252" s="49">
        <v>73.62</v>
      </c>
      <c r="S1252" s="49">
        <v>73.88</v>
      </c>
      <c r="T1252" s="49">
        <v>1787600</v>
      </c>
      <c r="U1252" s="49">
        <v>8.6999999999999993</v>
      </c>
    </row>
    <row r="1253" spans="15:21" x14ac:dyDescent="0.2">
      <c r="O1253" s="50">
        <v>32841</v>
      </c>
      <c r="P1253" s="49">
        <v>73.62</v>
      </c>
      <c r="Q1253" s="49">
        <v>73.88</v>
      </c>
      <c r="R1253" s="49">
        <v>73.12</v>
      </c>
      <c r="S1253" s="49">
        <v>73.38</v>
      </c>
      <c r="T1253" s="49">
        <v>755200</v>
      </c>
      <c r="U1253" s="49">
        <v>8.64</v>
      </c>
    </row>
    <row r="1254" spans="15:21" x14ac:dyDescent="0.2">
      <c r="O1254" s="50">
        <v>32842</v>
      </c>
      <c r="P1254" s="49">
        <v>73.38</v>
      </c>
      <c r="Q1254" s="49">
        <v>74.75</v>
      </c>
      <c r="R1254" s="49">
        <v>73.38</v>
      </c>
      <c r="S1254" s="49">
        <v>74.25</v>
      </c>
      <c r="T1254" s="49">
        <v>465200</v>
      </c>
      <c r="U1254" s="49">
        <v>8.75</v>
      </c>
    </row>
    <row r="1255" spans="15:21" x14ac:dyDescent="0.2">
      <c r="O1255" s="50">
        <v>32843</v>
      </c>
      <c r="P1255" s="49">
        <v>74.38</v>
      </c>
      <c r="Q1255" s="49">
        <v>75.38</v>
      </c>
      <c r="R1255" s="49">
        <v>74.12</v>
      </c>
      <c r="S1255" s="49">
        <v>74.88</v>
      </c>
      <c r="T1255" s="49">
        <v>1441200</v>
      </c>
      <c r="U1255" s="49">
        <v>8.82</v>
      </c>
    </row>
    <row r="1256" spans="15:21" x14ac:dyDescent="0.2">
      <c r="O1256" s="50">
        <v>32846</v>
      </c>
      <c r="P1256" s="49">
        <v>74.12</v>
      </c>
      <c r="Q1256" s="49">
        <v>74.38</v>
      </c>
      <c r="R1256" s="49">
        <v>73.75</v>
      </c>
      <c r="S1256" s="49">
        <v>74</v>
      </c>
      <c r="T1256" s="49">
        <v>384000</v>
      </c>
      <c r="U1256" s="49">
        <v>8.7899999999999991</v>
      </c>
    </row>
    <row r="1257" spans="15:21" x14ac:dyDescent="0.2">
      <c r="O1257" s="50">
        <v>32847</v>
      </c>
      <c r="P1257" s="49">
        <v>73.75</v>
      </c>
      <c r="Q1257" s="49">
        <v>73.75</v>
      </c>
      <c r="R1257" s="49">
        <v>72.75</v>
      </c>
      <c r="S1257" s="49">
        <v>72.75</v>
      </c>
      <c r="T1257" s="49">
        <v>316800</v>
      </c>
      <c r="U1257" s="49">
        <v>8.65</v>
      </c>
    </row>
    <row r="1258" spans="15:21" x14ac:dyDescent="0.2">
      <c r="O1258" s="50">
        <v>32848</v>
      </c>
      <c r="P1258" s="49">
        <v>72.25</v>
      </c>
      <c r="Q1258" s="49">
        <v>72.75</v>
      </c>
      <c r="R1258" s="49">
        <v>71.38</v>
      </c>
      <c r="S1258" s="49">
        <v>71.5</v>
      </c>
      <c r="T1258" s="49">
        <v>729200</v>
      </c>
      <c r="U1258" s="49">
        <v>8.5</v>
      </c>
    </row>
    <row r="1259" spans="15:21" x14ac:dyDescent="0.2">
      <c r="O1259" s="50">
        <v>32849</v>
      </c>
      <c r="P1259" s="49">
        <v>71.5</v>
      </c>
      <c r="Q1259" s="49">
        <v>71.75</v>
      </c>
      <c r="R1259" s="49">
        <v>71</v>
      </c>
      <c r="S1259" s="49">
        <v>71.5</v>
      </c>
      <c r="T1259" s="49">
        <v>681200</v>
      </c>
      <c r="U1259" s="49">
        <v>8.5</v>
      </c>
    </row>
    <row r="1260" spans="15:21" x14ac:dyDescent="0.2">
      <c r="O1260" s="50">
        <v>32850</v>
      </c>
      <c r="P1260" s="49">
        <v>71.75</v>
      </c>
      <c r="Q1260" s="49">
        <v>72</v>
      </c>
      <c r="R1260" s="49">
        <v>71.75</v>
      </c>
      <c r="S1260" s="49">
        <v>72</v>
      </c>
      <c r="T1260" s="49">
        <v>336000</v>
      </c>
      <c r="U1260" s="49">
        <v>8.56</v>
      </c>
    </row>
    <row r="1261" spans="15:21" x14ac:dyDescent="0.2">
      <c r="O1261" s="50">
        <v>32853</v>
      </c>
      <c r="P1261" s="49">
        <v>71.88</v>
      </c>
      <c r="Q1261" s="49">
        <v>72</v>
      </c>
      <c r="R1261" s="49">
        <v>71.5</v>
      </c>
      <c r="S1261" s="49">
        <v>71.75</v>
      </c>
      <c r="T1261" s="49">
        <v>473600</v>
      </c>
      <c r="U1261" s="49">
        <v>8.5299999999999994</v>
      </c>
    </row>
    <row r="1262" spans="15:21" x14ac:dyDescent="0.2">
      <c r="O1262" s="50">
        <v>32854</v>
      </c>
      <c r="P1262" s="49">
        <v>72</v>
      </c>
      <c r="Q1262" s="49">
        <v>73</v>
      </c>
      <c r="R1262" s="49">
        <v>71.88</v>
      </c>
      <c r="S1262" s="49">
        <v>73</v>
      </c>
      <c r="T1262" s="49">
        <v>545600</v>
      </c>
      <c r="U1262" s="49">
        <v>8.68</v>
      </c>
    </row>
    <row r="1263" spans="15:21" x14ac:dyDescent="0.2">
      <c r="O1263" s="50">
        <v>32855</v>
      </c>
      <c r="P1263" s="49">
        <v>72.88</v>
      </c>
      <c r="Q1263" s="49">
        <v>73.12</v>
      </c>
      <c r="R1263" s="49">
        <v>72.75</v>
      </c>
      <c r="S1263" s="49">
        <v>73</v>
      </c>
      <c r="T1263" s="49">
        <v>532400</v>
      </c>
      <c r="U1263" s="49">
        <v>8.68</v>
      </c>
    </row>
    <row r="1264" spans="15:21" x14ac:dyDescent="0.2">
      <c r="O1264" s="50">
        <v>32856</v>
      </c>
      <c r="P1264" s="49">
        <v>73</v>
      </c>
      <c r="Q1264" s="49">
        <v>73.62</v>
      </c>
      <c r="R1264" s="49">
        <v>72.88</v>
      </c>
      <c r="S1264" s="49">
        <v>73.5</v>
      </c>
      <c r="T1264" s="49">
        <v>536800</v>
      </c>
      <c r="U1264" s="49">
        <v>8.73</v>
      </c>
    </row>
    <row r="1265" spans="15:21" x14ac:dyDescent="0.2">
      <c r="O1265" s="50">
        <v>32857</v>
      </c>
      <c r="P1265" s="49">
        <v>73.62</v>
      </c>
      <c r="Q1265" s="49">
        <v>73.62</v>
      </c>
      <c r="R1265" s="49">
        <v>72.88</v>
      </c>
      <c r="S1265" s="49">
        <v>73.25</v>
      </c>
      <c r="T1265" s="49">
        <v>932400</v>
      </c>
      <c r="U1265" s="49">
        <v>8.6999999999999993</v>
      </c>
    </row>
    <row r="1266" spans="15:21" x14ac:dyDescent="0.2">
      <c r="O1266" s="50">
        <v>32860</v>
      </c>
      <c r="P1266" s="49">
        <v>73.12</v>
      </c>
      <c r="Q1266" s="49">
        <v>73.5</v>
      </c>
      <c r="R1266" s="49">
        <v>71.5</v>
      </c>
      <c r="S1266" s="49">
        <v>71.88</v>
      </c>
      <c r="T1266" s="49">
        <v>809600</v>
      </c>
      <c r="U1266" s="49">
        <v>8.5399999999999991</v>
      </c>
    </row>
    <row r="1267" spans="15:21" x14ac:dyDescent="0.2">
      <c r="O1267" s="50">
        <v>32861</v>
      </c>
      <c r="P1267" s="49">
        <v>71.38</v>
      </c>
      <c r="Q1267" s="49">
        <v>71.75</v>
      </c>
      <c r="R1267" s="49">
        <v>71.12</v>
      </c>
      <c r="S1267" s="49">
        <v>71.75</v>
      </c>
      <c r="T1267" s="49">
        <v>406800</v>
      </c>
      <c r="U1267" s="49">
        <v>8.5299999999999994</v>
      </c>
    </row>
    <row r="1268" spans="15:21" x14ac:dyDescent="0.2">
      <c r="O1268" s="50">
        <v>32862</v>
      </c>
      <c r="P1268" s="49">
        <v>71.5</v>
      </c>
      <c r="Q1268" s="49">
        <v>71.5</v>
      </c>
      <c r="R1268" s="49">
        <v>71.12</v>
      </c>
      <c r="S1268" s="49">
        <v>71.5</v>
      </c>
      <c r="T1268" s="49">
        <v>544400</v>
      </c>
      <c r="U1268" s="49">
        <v>8.5</v>
      </c>
    </row>
    <row r="1269" spans="15:21" x14ac:dyDescent="0.2">
      <c r="O1269" s="50">
        <v>32863</v>
      </c>
      <c r="P1269" s="49">
        <v>71.5</v>
      </c>
      <c r="Q1269" s="49">
        <v>72.12</v>
      </c>
      <c r="R1269" s="49">
        <v>71.12</v>
      </c>
      <c r="S1269" s="49">
        <v>72</v>
      </c>
      <c r="T1269" s="49">
        <v>613600</v>
      </c>
      <c r="U1269" s="49">
        <v>8.56</v>
      </c>
    </row>
    <row r="1270" spans="15:21" x14ac:dyDescent="0.2">
      <c r="O1270" s="50">
        <v>32864</v>
      </c>
      <c r="P1270" s="49">
        <v>71.75</v>
      </c>
      <c r="Q1270" s="49">
        <v>72.12</v>
      </c>
      <c r="R1270" s="49">
        <v>71.5</v>
      </c>
      <c r="S1270" s="49">
        <v>72</v>
      </c>
      <c r="T1270" s="49">
        <v>209600</v>
      </c>
      <c r="U1270" s="49">
        <v>8.56</v>
      </c>
    </row>
    <row r="1271" spans="15:21" x14ac:dyDescent="0.2">
      <c r="O1271" s="50">
        <v>32868</v>
      </c>
      <c r="P1271" s="49">
        <v>72.12</v>
      </c>
      <c r="Q1271" s="49">
        <v>72.12</v>
      </c>
      <c r="R1271" s="49">
        <v>71.5</v>
      </c>
      <c r="S1271" s="49">
        <v>72</v>
      </c>
      <c r="T1271" s="49">
        <v>358400</v>
      </c>
      <c r="U1271" s="49">
        <v>8.56</v>
      </c>
    </row>
    <row r="1272" spans="15:21" x14ac:dyDescent="0.2">
      <c r="O1272" s="50">
        <v>32869</v>
      </c>
      <c r="P1272" s="49">
        <v>72.25</v>
      </c>
      <c r="Q1272" s="49">
        <v>73</v>
      </c>
      <c r="R1272" s="49">
        <v>72.12</v>
      </c>
      <c r="S1272" s="49">
        <v>72.75</v>
      </c>
      <c r="T1272" s="49">
        <v>256000</v>
      </c>
      <c r="U1272" s="49">
        <v>8.65</v>
      </c>
    </row>
    <row r="1273" spans="15:21" x14ac:dyDescent="0.2">
      <c r="O1273" s="50">
        <v>32870</v>
      </c>
      <c r="P1273" s="49">
        <v>72.75</v>
      </c>
      <c r="Q1273" s="49">
        <v>73.75</v>
      </c>
      <c r="R1273" s="49">
        <v>72.5</v>
      </c>
      <c r="S1273" s="49">
        <v>73.5</v>
      </c>
      <c r="T1273" s="49">
        <v>242000</v>
      </c>
      <c r="U1273" s="49">
        <v>8.73</v>
      </c>
    </row>
    <row r="1274" spans="15:21" x14ac:dyDescent="0.2">
      <c r="O1274" s="50">
        <v>32871</v>
      </c>
      <c r="P1274" s="49">
        <v>73.38</v>
      </c>
      <c r="Q1274" s="49">
        <v>73.75</v>
      </c>
      <c r="R1274" s="49">
        <v>73.25</v>
      </c>
      <c r="S1274" s="49">
        <v>73.5</v>
      </c>
      <c r="T1274" s="49">
        <v>189600</v>
      </c>
      <c r="U1274" s="49">
        <v>8.73</v>
      </c>
    </row>
    <row r="1275" spans="15:21" x14ac:dyDescent="0.2">
      <c r="O1275" s="50">
        <v>32875</v>
      </c>
      <c r="P1275" s="49">
        <v>73.25</v>
      </c>
      <c r="Q1275" s="49">
        <v>74.88</v>
      </c>
      <c r="R1275" s="49">
        <v>73.12</v>
      </c>
      <c r="S1275" s="49">
        <v>74.88</v>
      </c>
      <c r="T1275" s="49">
        <v>600400</v>
      </c>
      <c r="U1275" s="49">
        <v>8.9</v>
      </c>
    </row>
    <row r="1276" spans="15:21" x14ac:dyDescent="0.2">
      <c r="O1276" s="50">
        <v>32876</v>
      </c>
      <c r="P1276" s="49">
        <v>75</v>
      </c>
      <c r="Q1276" s="49">
        <v>75</v>
      </c>
      <c r="R1276" s="49">
        <v>74.38</v>
      </c>
      <c r="S1276" s="49">
        <v>74.62</v>
      </c>
      <c r="T1276" s="49">
        <v>718400</v>
      </c>
      <c r="U1276" s="49">
        <v>8.8699999999999992</v>
      </c>
    </row>
    <row r="1277" spans="15:21" x14ac:dyDescent="0.2">
      <c r="O1277" s="50">
        <v>32877</v>
      </c>
      <c r="P1277" s="49">
        <v>74.5</v>
      </c>
      <c r="Q1277" s="49">
        <v>75</v>
      </c>
      <c r="R1277" s="49">
        <v>74.25</v>
      </c>
      <c r="S1277" s="49">
        <v>74.5</v>
      </c>
      <c r="T1277" s="49">
        <v>421600</v>
      </c>
      <c r="U1277" s="49">
        <v>8.85</v>
      </c>
    </row>
    <row r="1278" spans="15:21" x14ac:dyDescent="0.2">
      <c r="O1278" s="50">
        <v>32878</v>
      </c>
      <c r="P1278" s="49">
        <v>74.25</v>
      </c>
      <c r="Q1278" s="49">
        <v>74.5</v>
      </c>
      <c r="R1278" s="49">
        <v>73.5</v>
      </c>
      <c r="S1278" s="49">
        <v>74</v>
      </c>
      <c r="T1278" s="49">
        <v>683200</v>
      </c>
      <c r="U1278" s="49">
        <v>8.7899999999999991</v>
      </c>
    </row>
    <row r="1279" spans="15:21" x14ac:dyDescent="0.2">
      <c r="O1279" s="50">
        <v>32881</v>
      </c>
      <c r="P1279" s="49">
        <v>74</v>
      </c>
      <c r="Q1279" s="49">
        <v>74.75</v>
      </c>
      <c r="R1279" s="49">
        <v>73.88</v>
      </c>
      <c r="S1279" s="49">
        <v>74.75</v>
      </c>
      <c r="T1279" s="49">
        <v>475200</v>
      </c>
      <c r="U1279" s="49">
        <v>8.8800000000000008</v>
      </c>
    </row>
    <row r="1280" spans="15:21" x14ac:dyDescent="0.2">
      <c r="O1280" s="50">
        <v>32882</v>
      </c>
      <c r="P1280" s="49">
        <v>74.25</v>
      </c>
      <c r="Q1280" s="49">
        <v>74.38</v>
      </c>
      <c r="R1280" s="49">
        <v>73</v>
      </c>
      <c r="S1280" s="49">
        <v>73.12</v>
      </c>
      <c r="T1280" s="49">
        <v>986000</v>
      </c>
      <c r="U1280" s="49">
        <v>8.69</v>
      </c>
    </row>
    <row r="1281" spans="15:21" x14ac:dyDescent="0.2">
      <c r="O1281" s="50">
        <v>32883</v>
      </c>
      <c r="P1281" s="49">
        <v>72.88</v>
      </c>
      <c r="Q1281" s="49">
        <v>73.12</v>
      </c>
      <c r="R1281" s="49">
        <v>71.5</v>
      </c>
      <c r="S1281" s="49">
        <v>72</v>
      </c>
      <c r="T1281" s="49">
        <v>673600</v>
      </c>
      <c r="U1281" s="49">
        <v>8.56</v>
      </c>
    </row>
    <row r="1282" spans="15:21" x14ac:dyDescent="0.2">
      <c r="O1282" s="50">
        <v>32884</v>
      </c>
      <c r="P1282" s="49">
        <v>72</v>
      </c>
      <c r="Q1282" s="49">
        <v>72.38</v>
      </c>
      <c r="R1282" s="49">
        <v>71.38</v>
      </c>
      <c r="S1282" s="49">
        <v>72</v>
      </c>
      <c r="T1282" s="49">
        <v>624000</v>
      </c>
      <c r="U1282" s="49">
        <v>8.56</v>
      </c>
    </row>
    <row r="1283" spans="15:21" x14ac:dyDescent="0.2">
      <c r="O1283" s="50">
        <v>32885</v>
      </c>
      <c r="P1283" s="49">
        <v>71.25</v>
      </c>
      <c r="Q1283" s="49">
        <v>71.62</v>
      </c>
      <c r="R1283" s="49">
        <v>70.75</v>
      </c>
      <c r="S1283" s="49">
        <v>71.12</v>
      </c>
      <c r="T1283" s="49">
        <v>823600</v>
      </c>
      <c r="U1283" s="49">
        <v>8.4499999999999993</v>
      </c>
    </row>
    <row r="1284" spans="15:21" x14ac:dyDescent="0.2">
      <c r="O1284" s="50">
        <v>32888</v>
      </c>
      <c r="P1284" s="49">
        <v>70.88</v>
      </c>
      <c r="Q1284" s="49">
        <v>70.88</v>
      </c>
      <c r="R1284" s="49">
        <v>70.25</v>
      </c>
      <c r="S1284" s="49">
        <v>70.25</v>
      </c>
      <c r="T1284" s="49">
        <v>856000</v>
      </c>
      <c r="U1284" s="49">
        <v>8.35</v>
      </c>
    </row>
    <row r="1285" spans="15:21" x14ac:dyDescent="0.2">
      <c r="O1285" s="50">
        <v>32889</v>
      </c>
      <c r="P1285" s="49">
        <v>70</v>
      </c>
      <c r="Q1285" s="49">
        <v>70.75</v>
      </c>
      <c r="R1285" s="49">
        <v>69.5</v>
      </c>
      <c r="S1285" s="49">
        <v>70.5</v>
      </c>
      <c r="T1285" s="49">
        <v>1464400</v>
      </c>
      <c r="U1285" s="49">
        <v>8.3800000000000008</v>
      </c>
    </row>
    <row r="1286" spans="15:21" x14ac:dyDescent="0.2">
      <c r="O1286" s="50">
        <v>32890</v>
      </c>
      <c r="P1286" s="49">
        <v>70.5</v>
      </c>
      <c r="Q1286" s="49">
        <v>70.5</v>
      </c>
      <c r="R1286" s="49">
        <v>70</v>
      </c>
      <c r="S1286" s="49">
        <v>70.38</v>
      </c>
      <c r="T1286" s="49">
        <v>1352000</v>
      </c>
      <c r="U1286" s="49">
        <v>8.36</v>
      </c>
    </row>
    <row r="1287" spans="15:21" x14ac:dyDescent="0.2">
      <c r="O1287" s="50">
        <v>32891</v>
      </c>
      <c r="P1287" s="49">
        <v>70.12</v>
      </c>
      <c r="Q1287" s="49">
        <v>70.25</v>
      </c>
      <c r="R1287" s="49">
        <v>69.75</v>
      </c>
      <c r="S1287" s="49">
        <v>70.12</v>
      </c>
      <c r="T1287" s="49">
        <v>895200</v>
      </c>
      <c r="U1287" s="49">
        <v>8.33</v>
      </c>
    </row>
    <row r="1288" spans="15:21" x14ac:dyDescent="0.2">
      <c r="O1288" s="50">
        <v>32892</v>
      </c>
      <c r="P1288" s="49">
        <v>70.25</v>
      </c>
      <c r="Q1288" s="49">
        <v>70.25</v>
      </c>
      <c r="R1288" s="49">
        <v>69.88</v>
      </c>
      <c r="S1288" s="49">
        <v>70</v>
      </c>
      <c r="T1288" s="49">
        <v>954800</v>
      </c>
      <c r="U1288" s="49">
        <v>8.32</v>
      </c>
    </row>
    <row r="1289" spans="15:21" x14ac:dyDescent="0.2">
      <c r="O1289" s="50">
        <v>32895</v>
      </c>
      <c r="P1289" s="49">
        <v>70.38</v>
      </c>
      <c r="Q1289" s="49">
        <v>70.38</v>
      </c>
      <c r="R1289" s="49">
        <v>67.88</v>
      </c>
      <c r="S1289" s="49">
        <v>68</v>
      </c>
      <c r="T1289" s="49">
        <v>913200</v>
      </c>
      <c r="U1289" s="49">
        <v>8.08</v>
      </c>
    </row>
    <row r="1290" spans="15:21" x14ac:dyDescent="0.2">
      <c r="O1290" s="50">
        <v>32896</v>
      </c>
      <c r="P1290" s="49">
        <v>68.12</v>
      </c>
      <c r="Q1290" s="49">
        <v>68.12</v>
      </c>
      <c r="R1290" s="49">
        <v>66.62</v>
      </c>
      <c r="S1290" s="49">
        <v>67.75</v>
      </c>
      <c r="T1290" s="49">
        <v>1571200</v>
      </c>
      <c r="U1290" s="49">
        <v>8.0500000000000007</v>
      </c>
    </row>
    <row r="1291" spans="15:21" x14ac:dyDescent="0.2">
      <c r="O1291" s="50">
        <v>32897</v>
      </c>
      <c r="P1291" s="49">
        <v>67.5</v>
      </c>
      <c r="Q1291" s="49">
        <v>67.5</v>
      </c>
      <c r="R1291" s="49">
        <v>65.5</v>
      </c>
      <c r="S1291" s="49">
        <v>66.38</v>
      </c>
      <c r="T1291" s="49">
        <v>1344000</v>
      </c>
      <c r="U1291" s="49">
        <v>7.89</v>
      </c>
    </row>
    <row r="1292" spans="15:21" x14ac:dyDescent="0.2">
      <c r="O1292" s="50">
        <v>32898</v>
      </c>
      <c r="P1292" s="49">
        <v>66.62</v>
      </c>
      <c r="Q1292" s="49">
        <v>67.38</v>
      </c>
      <c r="R1292" s="49">
        <v>65.75</v>
      </c>
      <c r="S1292" s="49">
        <v>65.88</v>
      </c>
      <c r="T1292" s="49">
        <v>471200</v>
      </c>
      <c r="U1292" s="49">
        <v>7.83</v>
      </c>
    </row>
    <row r="1293" spans="15:21" x14ac:dyDescent="0.2">
      <c r="O1293" s="50">
        <v>32899</v>
      </c>
      <c r="P1293" s="49">
        <v>65.62</v>
      </c>
      <c r="Q1293" s="49">
        <v>66.75</v>
      </c>
      <c r="R1293" s="49">
        <v>65.38</v>
      </c>
      <c r="S1293" s="49">
        <v>66.12</v>
      </c>
      <c r="T1293" s="49">
        <v>793200</v>
      </c>
      <c r="U1293" s="49">
        <v>7.86</v>
      </c>
    </row>
    <row r="1294" spans="15:21" x14ac:dyDescent="0.2">
      <c r="O1294" s="50">
        <v>32902</v>
      </c>
      <c r="P1294" s="49">
        <v>66.12</v>
      </c>
      <c r="Q1294" s="49">
        <v>66.12</v>
      </c>
      <c r="R1294" s="49">
        <v>65</v>
      </c>
      <c r="S1294" s="49">
        <v>65.62</v>
      </c>
      <c r="T1294" s="49">
        <v>424800</v>
      </c>
      <c r="U1294" s="49">
        <v>7.8</v>
      </c>
    </row>
    <row r="1295" spans="15:21" x14ac:dyDescent="0.2">
      <c r="O1295" s="50">
        <v>32903</v>
      </c>
      <c r="P1295" s="49">
        <v>65.62</v>
      </c>
      <c r="Q1295" s="49">
        <v>65.75</v>
      </c>
      <c r="R1295" s="49">
        <v>64.62</v>
      </c>
      <c r="S1295" s="49">
        <v>65</v>
      </c>
      <c r="T1295" s="49">
        <v>484800</v>
      </c>
      <c r="U1295" s="49">
        <v>7.72</v>
      </c>
    </row>
    <row r="1296" spans="15:21" x14ac:dyDescent="0.2">
      <c r="O1296" s="50">
        <v>32904</v>
      </c>
      <c r="P1296" s="49">
        <v>65.5</v>
      </c>
      <c r="Q1296" s="49">
        <v>65.88</v>
      </c>
      <c r="R1296" s="49">
        <v>65.25</v>
      </c>
      <c r="S1296" s="49">
        <v>65.88</v>
      </c>
      <c r="T1296" s="49">
        <v>544800</v>
      </c>
      <c r="U1296" s="49">
        <v>7.83</v>
      </c>
    </row>
    <row r="1297" spans="15:21" x14ac:dyDescent="0.2">
      <c r="O1297" s="50">
        <v>32905</v>
      </c>
      <c r="P1297" s="49">
        <v>66</v>
      </c>
      <c r="Q1297" s="49">
        <v>66.25</v>
      </c>
      <c r="R1297" s="49">
        <v>65.75</v>
      </c>
      <c r="S1297" s="49">
        <v>65.75</v>
      </c>
      <c r="T1297" s="49">
        <v>736400</v>
      </c>
      <c r="U1297" s="49">
        <v>7.81</v>
      </c>
    </row>
    <row r="1298" spans="15:21" x14ac:dyDescent="0.2">
      <c r="O1298" s="50">
        <v>32906</v>
      </c>
      <c r="P1298" s="49">
        <v>65.5</v>
      </c>
      <c r="Q1298" s="49">
        <v>66.25</v>
      </c>
      <c r="R1298" s="49">
        <v>65.5</v>
      </c>
      <c r="S1298" s="49">
        <v>65.75</v>
      </c>
      <c r="T1298" s="49">
        <v>462800</v>
      </c>
      <c r="U1298" s="49">
        <v>7.81</v>
      </c>
    </row>
    <row r="1299" spans="15:21" x14ac:dyDescent="0.2">
      <c r="O1299" s="50">
        <v>32909</v>
      </c>
      <c r="P1299" s="49">
        <v>66</v>
      </c>
      <c r="Q1299" s="49">
        <v>66</v>
      </c>
      <c r="R1299" s="49">
        <v>65.62</v>
      </c>
      <c r="S1299" s="49">
        <v>65.62</v>
      </c>
      <c r="T1299" s="49">
        <v>368400</v>
      </c>
      <c r="U1299" s="49">
        <v>7.8</v>
      </c>
    </row>
    <row r="1300" spans="15:21" x14ac:dyDescent="0.2">
      <c r="O1300" s="50">
        <v>32910</v>
      </c>
      <c r="P1300" s="49">
        <v>65.38</v>
      </c>
      <c r="Q1300" s="49">
        <v>65.62</v>
      </c>
      <c r="R1300" s="49">
        <v>65.12</v>
      </c>
      <c r="S1300" s="49">
        <v>65.5</v>
      </c>
      <c r="T1300" s="49">
        <v>367200</v>
      </c>
      <c r="U1300" s="49">
        <v>7.78</v>
      </c>
    </row>
    <row r="1301" spans="15:21" x14ac:dyDescent="0.2">
      <c r="O1301" s="50">
        <v>32911</v>
      </c>
      <c r="P1301" s="49">
        <v>65.25</v>
      </c>
      <c r="Q1301" s="49">
        <v>66.12</v>
      </c>
      <c r="R1301" s="49">
        <v>65</v>
      </c>
      <c r="S1301" s="49">
        <v>66.12</v>
      </c>
      <c r="T1301" s="49">
        <v>377600</v>
      </c>
      <c r="U1301" s="49">
        <v>7.86</v>
      </c>
    </row>
    <row r="1302" spans="15:21" x14ac:dyDescent="0.2">
      <c r="O1302" s="50">
        <v>32912</v>
      </c>
      <c r="P1302" s="49">
        <v>65.88</v>
      </c>
      <c r="Q1302" s="49">
        <v>66.62</v>
      </c>
      <c r="R1302" s="49">
        <v>65.75</v>
      </c>
      <c r="S1302" s="49">
        <v>66.38</v>
      </c>
      <c r="T1302" s="49">
        <v>611200</v>
      </c>
      <c r="U1302" s="49">
        <v>7.89</v>
      </c>
    </row>
    <row r="1303" spans="15:21" x14ac:dyDescent="0.2">
      <c r="O1303" s="50">
        <v>32913</v>
      </c>
      <c r="P1303" s="49">
        <v>66.38</v>
      </c>
      <c r="Q1303" s="49">
        <v>67.88</v>
      </c>
      <c r="R1303" s="49">
        <v>66.38</v>
      </c>
      <c r="S1303" s="49">
        <v>67.88</v>
      </c>
      <c r="T1303" s="49">
        <v>705200</v>
      </c>
      <c r="U1303" s="49">
        <v>8.07</v>
      </c>
    </row>
    <row r="1304" spans="15:21" x14ac:dyDescent="0.2">
      <c r="O1304" s="50">
        <v>32916</v>
      </c>
      <c r="P1304" s="49">
        <v>67.75</v>
      </c>
      <c r="Q1304" s="49">
        <v>67.75</v>
      </c>
      <c r="R1304" s="49">
        <v>66.88</v>
      </c>
      <c r="S1304" s="49">
        <v>66.88</v>
      </c>
      <c r="T1304" s="49">
        <v>640000</v>
      </c>
      <c r="U1304" s="49">
        <v>7.95</v>
      </c>
    </row>
    <row r="1305" spans="15:21" x14ac:dyDescent="0.2">
      <c r="O1305" s="50">
        <v>32917</v>
      </c>
      <c r="P1305" s="49">
        <v>66.62</v>
      </c>
      <c r="Q1305" s="49">
        <v>66.75</v>
      </c>
      <c r="R1305" s="49">
        <v>66</v>
      </c>
      <c r="S1305" s="49">
        <v>66</v>
      </c>
      <c r="T1305" s="49">
        <v>1009600</v>
      </c>
      <c r="U1305" s="49">
        <v>7.84</v>
      </c>
    </row>
    <row r="1306" spans="15:21" x14ac:dyDescent="0.2">
      <c r="O1306" s="50">
        <v>32918</v>
      </c>
      <c r="P1306" s="49">
        <v>66</v>
      </c>
      <c r="Q1306" s="49">
        <v>67.12</v>
      </c>
      <c r="R1306" s="49">
        <v>66</v>
      </c>
      <c r="S1306" s="49">
        <v>66.75</v>
      </c>
      <c r="T1306" s="49">
        <v>319600</v>
      </c>
      <c r="U1306" s="49">
        <v>7.93</v>
      </c>
    </row>
    <row r="1307" spans="15:21" x14ac:dyDescent="0.2">
      <c r="O1307" s="50">
        <v>32919</v>
      </c>
      <c r="P1307" s="49">
        <v>66.88</v>
      </c>
      <c r="Q1307" s="49">
        <v>68.12</v>
      </c>
      <c r="R1307" s="49">
        <v>66.75</v>
      </c>
      <c r="S1307" s="49">
        <v>67.62</v>
      </c>
      <c r="T1307" s="49">
        <v>376400</v>
      </c>
      <c r="U1307" s="49">
        <v>8.0399999999999991</v>
      </c>
    </row>
    <row r="1308" spans="15:21" x14ac:dyDescent="0.2">
      <c r="O1308" s="50">
        <v>32920</v>
      </c>
      <c r="P1308" s="49">
        <v>67.88</v>
      </c>
      <c r="Q1308" s="49">
        <v>68</v>
      </c>
      <c r="R1308" s="49">
        <v>67.75</v>
      </c>
      <c r="S1308" s="49">
        <v>67.75</v>
      </c>
      <c r="T1308" s="49">
        <v>536800</v>
      </c>
      <c r="U1308" s="49">
        <v>8.0500000000000007</v>
      </c>
    </row>
    <row r="1309" spans="15:21" x14ac:dyDescent="0.2">
      <c r="O1309" s="50">
        <v>32924</v>
      </c>
      <c r="P1309" s="49">
        <v>67.5</v>
      </c>
      <c r="Q1309" s="49">
        <v>67.75</v>
      </c>
      <c r="R1309" s="49">
        <v>67.12</v>
      </c>
      <c r="S1309" s="49">
        <v>67.12</v>
      </c>
      <c r="T1309" s="49">
        <v>470400</v>
      </c>
      <c r="U1309" s="49">
        <v>7.98</v>
      </c>
    </row>
    <row r="1310" spans="15:21" x14ac:dyDescent="0.2">
      <c r="O1310" s="50">
        <v>32925</v>
      </c>
      <c r="P1310" s="49">
        <v>65.75</v>
      </c>
      <c r="Q1310" s="49">
        <v>65.88</v>
      </c>
      <c r="R1310" s="49">
        <v>64.25</v>
      </c>
      <c r="S1310" s="49">
        <v>64.75</v>
      </c>
      <c r="T1310" s="49">
        <v>2213600</v>
      </c>
      <c r="U1310" s="49">
        <v>7.69</v>
      </c>
    </row>
    <row r="1311" spans="15:21" x14ac:dyDescent="0.2">
      <c r="O1311" s="50">
        <v>32926</v>
      </c>
      <c r="P1311" s="49">
        <v>64.38</v>
      </c>
      <c r="Q1311" s="49">
        <v>64.5</v>
      </c>
      <c r="R1311" s="49">
        <v>62</v>
      </c>
      <c r="S1311" s="49">
        <v>62.38</v>
      </c>
      <c r="T1311" s="49">
        <v>2931200</v>
      </c>
      <c r="U1311" s="49">
        <v>7.41</v>
      </c>
    </row>
    <row r="1312" spans="15:21" x14ac:dyDescent="0.2">
      <c r="O1312" s="50">
        <v>32927</v>
      </c>
      <c r="P1312" s="49">
        <v>62.25</v>
      </c>
      <c r="Q1312" s="49">
        <v>63.25</v>
      </c>
      <c r="R1312" s="49">
        <v>62.25</v>
      </c>
      <c r="S1312" s="49">
        <v>62.75</v>
      </c>
      <c r="T1312" s="49">
        <v>1316800</v>
      </c>
      <c r="U1312" s="49">
        <v>7.46</v>
      </c>
    </row>
    <row r="1313" spans="15:21" x14ac:dyDescent="0.2">
      <c r="O1313" s="50">
        <v>32930</v>
      </c>
      <c r="P1313" s="49">
        <v>62.5</v>
      </c>
      <c r="Q1313" s="49">
        <v>62.88</v>
      </c>
      <c r="R1313" s="49">
        <v>62.25</v>
      </c>
      <c r="S1313" s="49">
        <v>62.75</v>
      </c>
      <c r="T1313" s="49">
        <v>875200</v>
      </c>
      <c r="U1313" s="49">
        <v>7.46</v>
      </c>
    </row>
    <row r="1314" spans="15:21" x14ac:dyDescent="0.2">
      <c r="O1314" s="50">
        <v>32931</v>
      </c>
      <c r="P1314" s="49">
        <v>63</v>
      </c>
      <c r="Q1314" s="49">
        <v>63.25</v>
      </c>
      <c r="R1314" s="49">
        <v>61.5</v>
      </c>
      <c r="S1314" s="49">
        <v>61.75</v>
      </c>
      <c r="T1314" s="49">
        <v>1898400</v>
      </c>
      <c r="U1314" s="49">
        <v>7.34</v>
      </c>
    </row>
    <row r="1315" spans="15:21" x14ac:dyDescent="0.2">
      <c r="O1315" s="50">
        <v>32932</v>
      </c>
      <c r="P1315" s="49">
        <v>61.75</v>
      </c>
      <c r="Q1315" s="49">
        <v>62.88</v>
      </c>
      <c r="R1315" s="49">
        <v>61.75</v>
      </c>
      <c r="S1315" s="49">
        <v>62.88</v>
      </c>
      <c r="T1315" s="49">
        <v>980800</v>
      </c>
      <c r="U1315" s="49">
        <v>7.47</v>
      </c>
    </row>
    <row r="1316" spans="15:21" x14ac:dyDescent="0.2">
      <c r="O1316" s="50">
        <v>32933</v>
      </c>
      <c r="P1316" s="49">
        <v>62.62</v>
      </c>
      <c r="Q1316" s="49">
        <v>63.5</v>
      </c>
      <c r="R1316" s="49">
        <v>62.38</v>
      </c>
      <c r="S1316" s="49">
        <v>63.5</v>
      </c>
      <c r="T1316" s="49">
        <v>863200</v>
      </c>
      <c r="U1316" s="49">
        <v>7.55</v>
      </c>
    </row>
    <row r="1317" spans="15:21" x14ac:dyDescent="0.2">
      <c r="O1317" s="50">
        <v>32934</v>
      </c>
      <c r="P1317" s="49">
        <v>63.75</v>
      </c>
      <c r="Q1317" s="49">
        <v>64.12</v>
      </c>
      <c r="R1317" s="49">
        <v>63.25</v>
      </c>
      <c r="S1317" s="49">
        <v>63.88</v>
      </c>
      <c r="T1317" s="49">
        <v>610800</v>
      </c>
      <c r="U1317" s="49">
        <v>7.59</v>
      </c>
    </row>
    <row r="1318" spans="15:21" x14ac:dyDescent="0.2">
      <c r="O1318" s="50">
        <v>32937</v>
      </c>
      <c r="P1318" s="49">
        <v>63</v>
      </c>
      <c r="Q1318" s="49">
        <v>64</v>
      </c>
      <c r="R1318" s="49">
        <v>62.88</v>
      </c>
      <c r="S1318" s="49">
        <v>63.62</v>
      </c>
      <c r="T1318" s="49">
        <v>331600</v>
      </c>
      <c r="U1318" s="49">
        <v>7.64</v>
      </c>
    </row>
    <row r="1319" spans="15:21" x14ac:dyDescent="0.2">
      <c r="O1319" s="50">
        <v>32938</v>
      </c>
      <c r="P1319" s="49">
        <v>64.12</v>
      </c>
      <c r="Q1319" s="49">
        <v>64.5</v>
      </c>
      <c r="R1319" s="49">
        <v>63.62</v>
      </c>
      <c r="S1319" s="49">
        <v>64.25</v>
      </c>
      <c r="T1319" s="49">
        <v>676000</v>
      </c>
      <c r="U1319" s="49">
        <v>7.72</v>
      </c>
    </row>
    <row r="1320" spans="15:21" x14ac:dyDescent="0.2">
      <c r="O1320" s="50">
        <v>32939</v>
      </c>
      <c r="P1320" s="49">
        <v>64.12</v>
      </c>
      <c r="Q1320" s="49">
        <v>64.38</v>
      </c>
      <c r="R1320" s="49">
        <v>63.5</v>
      </c>
      <c r="S1320" s="49">
        <v>63.75</v>
      </c>
      <c r="T1320" s="49">
        <v>808800</v>
      </c>
      <c r="U1320" s="49">
        <v>7.66</v>
      </c>
    </row>
    <row r="1321" spans="15:21" x14ac:dyDescent="0.2">
      <c r="O1321" s="50">
        <v>32940</v>
      </c>
      <c r="P1321" s="49">
        <v>63.75</v>
      </c>
      <c r="Q1321" s="49">
        <v>65</v>
      </c>
      <c r="R1321" s="49">
        <v>63.75</v>
      </c>
      <c r="S1321" s="49">
        <v>64.5</v>
      </c>
      <c r="T1321" s="49">
        <v>579200</v>
      </c>
      <c r="U1321" s="49">
        <v>7.75</v>
      </c>
    </row>
    <row r="1322" spans="15:21" x14ac:dyDescent="0.2">
      <c r="O1322" s="50">
        <v>32941</v>
      </c>
      <c r="P1322" s="49">
        <v>64.38</v>
      </c>
      <c r="Q1322" s="49">
        <v>64.88</v>
      </c>
      <c r="R1322" s="49">
        <v>64.25</v>
      </c>
      <c r="S1322" s="49">
        <v>64.75</v>
      </c>
      <c r="T1322" s="49">
        <v>470400</v>
      </c>
      <c r="U1322" s="49">
        <v>7.78</v>
      </c>
    </row>
    <row r="1323" spans="15:21" x14ac:dyDescent="0.2">
      <c r="O1323" s="50">
        <v>32944</v>
      </c>
      <c r="P1323" s="49">
        <v>64.88</v>
      </c>
      <c r="Q1323" s="49">
        <v>65.12</v>
      </c>
      <c r="R1323" s="49">
        <v>64.62</v>
      </c>
      <c r="S1323" s="49">
        <v>65</v>
      </c>
      <c r="T1323" s="49">
        <v>370000</v>
      </c>
      <c r="U1323" s="49">
        <v>7.81</v>
      </c>
    </row>
    <row r="1324" spans="15:21" x14ac:dyDescent="0.2">
      <c r="O1324" s="50">
        <v>32945</v>
      </c>
      <c r="P1324" s="49">
        <v>65</v>
      </c>
      <c r="Q1324" s="49">
        <v>65</v>
      </c>
      <c r="R1324" s="49">
        <v>64.5</v>
      </c>
      <c r="S1324" s="49">
        <v>64.5</v>
      </c>
      <c r="T1324" s="49">
        <v>644000</v>
      </c>
      <c r="U1324" s="49">
        <v>7.75</v>
      </c>
    </row>
    <row r="1325" spans="15:21" x14ac:dyDescent="0.2">
      <c r="O1325" s="50">
        <v>32946</v>
      </c>
      <c r="P1325" s="49">
        <v>64.25</v>
      </c>
      <c r="Q1325" s="49">
        <v>64.62</v>
      </c>
      <c r="R1325" s="49">
        <v>64.12</v>
      </c>
      <c r="S1325" s="49">
        <v>64.5</v>
      </c>
      <c r="T1325" s="49">
        <v>461600</v>
      </c>
      <c r="U1325" s="49">
        <v>7.75</v>
      </c>
    </row>
    <row r="1326" spans="15:21" x14ac:dyDescent="0.2">
      <c r="O1326" s="50">
        <v>32947</v>
      </c>
      <c r="P1326" s="49">
        <v>64.38</v>
      </c>
      <c r="Q1326" s="49">
        <v>64.5</v>
      </c>
      <c r="R1326" s="49">
        <v>63.88</v>
      </c>
      <c r="S1326" s="49">
        <v>63.88</v>
      </c>
      <c r="T1326" s="49">
        <v>450400</v>
      </c>
      <c r="U1326" s="49">
        <v>7.67</v>
      </c>
    </row>
    <row r="1327" spans="15:21" x14ac:dyDescent="0.2">
      <c r="O1327" s="50">
        <v>32948</v>
      </c>
      <c r="P1327" s="49">
        <v>64.25</v>
      </c>
      <c r="Q1327" s="49">
        <v>64.88</v>
      </c>
      <c r="R1327" s="49">
        <v>64</v>
      </c>
      <c r="S1327" s="49">
        <v>64.88</v>
      </c>
      <c r="T1327" s="49">
        <v>740000</v>
      </c>
      <c r="U1327" s="49">
        <v>7.79</v>
      </c>
    </row>
    <row r="1328" spans="15:21" x14ac:dyDescent="0.2">
      <c r="O1328" s="50">
        <v>32951</v>
      </c>
      <c r="P1328" s="49">
        <v>64.5</v>
      </c>
      <c r="Q1328" s="49">
        <v>64.75</v>
      </c>
      <c r="R1328" s="49">
        <v>64</v>
      </c>
      <c r="S1328" s="49">
        <v>64.12</v>
      </c>
      <c r="T1328" s="49">
        <v>738000</v>
      </c>
      <c r="U1328" s="49">
        <v>7.7</v>
      </c>
    </row>
    <row r="1329" spans="15:21" x14ac:dyDescent="0.2">
      <c r="O1329" s="50">
        <v>32952</v>
      </c>
      <c r="P1329" s="49">
        <v>63.88</v>
      </c>
      <c r="Q1329" s="49">
        <v>64.38</v>
      </c>
      <c r="R1329" s="49">
        <v>63.62</v>
      </c>
      <c r="S1329" s="49">
        <v>63.75</v>
      </c>
      <c r="T1329" s="49">
        <v>324800</v>
      </c>
      <c r="U1329" s="49">
        <v>7.66</v>
      </c>
    </row>
    <row r="1330" spans="15:21" x14ac:dyDescent="0.2">
      <c r="O1330" s="50">
        <v>32953</v>
      </c>
      <c r="P1330" s="49">
        <v>63.62</v>
      </c>
      <c r="Q1330" s="49">
        <v>64</v>
      </c>
      <c r="R1330" s="49">
        <v>63.5</v>
      </c>
      <c r="S1330" s="49">
        <v>63.5</v>
      </c>
      <c r="T1330" s="49">
        <v>424400</v>
      </c>
      <c r="U1330" s="49">
        <v>7.63</v>
      </c>
    </row>
    <row r="1331" spans="15:21" x14ac:dyDescent="0.2">
      <c r="O1331" s="50">
        <v>32954</v>
      </c>
      <c r="P1331" s="49">
        <v>63.62</v>
      </c>
      <c r="Q1331" s="49">
        <v>63.75</v>
      </c>
      <c r="R1331" s="49">
        <v>63</v>
      </c>
      <c r="S1331" s="49">
        <v>63</v>
      </c>
      <c r="T1331" s="49">
        <v>684800</v>
      </c>
      <c r="U1331" s="49">
        <v>7.57</v>
      </c>
    </row>
    <row r="1332" spans="15:21" x14ac:dyDescent="0.2">
      <c r="O1332" s="50">
        <v>32955</v>
      </c>
      <c r="P1332" s="49">
        <v>63.5</v>
      </c>
      <c r="Q1332" s="49">
        <v>64.12</v>
      </c>
      <c r="R1332" s="49">
        <v>62.75</v>
      </c>
      <c r="S1332" s="49">
        <v>63.62</v>
      </c>
      <c r="T1332" s="49">
        <v>859200</v>
      </c>
      <c r="U1332" s="49">
        <v>7.64</v>
      </c>
    </row>
    <row r="1333" spans="15:21" x14ac:dyDescent="0.2">
      <c r="O1333" s="50">
        <v>32958</v>
      </c>
      <c r="P1333" s="49">
        <v>63.75</v>
      </c>
      <c r="Q1333" s="49">
        <v>64.25</v>
      </c>
      <c r="R1333" s="49">
        <v>63.75</v>
      </c>
      <c r="S1333" s="49">
        <v>64</v>
      </c>
      <c r="T1333" s="49">
        <v>406400</v>
      </c>
      <c r="U1333" s="49">
        <v>7.69</v>
      </c>
    </row>
    <row r="1334" spans="15:21" x14ac:dyDescent="0.2">
      <c r="O1334" s="50">
        <v>32959</v>
      </c>
      <c r="P1334" s="49">
        <v>64.38</v>
      </c>
      <c r="Q1334" s="49">
        <v>64.38</v>
      </c>
      <c r="R1334" s="49">
        <v>63.38</v>
      </c>
      <c r="S1334" s="49">
        <v>64.12</v>
      </c>
      <c r="T1334" s="49">
        <v>639600</v>
      </c>
      <c r="U1334" s="49">
        <v>7.7</v>
      </c>
    </row>
    <row r="1335" spans="15:21" x14ac:dyDescent="0.2">
      <c r="O1335" s="50">
        <v>32960</v>
      </c>
      <c r="P1335" s="49">
        <v>63.88</v>
      </c>
      <c r="Q1335" s="49">
        <v>64.38</v>
      </c>
      <c r="R1335" s="49">
        <v>63.88</v>
      </c>
      <c r="S1335" s="49">
        <v>64.38</v>
      </c>
      <c r="T1335" s="49">
        <v>356400</v>
      </c>
      <c r="U1335" s="49">
        <v>7.73</v>
      </c>
    </row>
    <row r="1336" spans="15:21" x14ac:dyDescent="0.2">
      <c r="O1336" s="50">
        <v>32961</v>
      </c>
      <c r="P1336" s="49">
        <v>64.12</v>
      </c>
      <c r="Q1336" s="49">
        <v>64.88</v>
      </c>
      <c r="R1336" s="49">
        <v>64.12</v>
      </c>
      <c r="S1336" s="49">
        <v>64.75</v>
      </c>
      <c r="T1336" s="49">
        <v>489600</v>
      </c>
      <c r="U1336" s="49">
        <v>7.78</v>
      </c>
    </row>
    <row r="1337" spans="15:21" x14ac:dyDescent="0.2">
      <c r="O1337" s="50">
        <v>32962</v>
      </c>
      <c r="P1337" s="49">
        <v>64.62</v>
      </c>
      <c r="Q1337" s="49">
        <v>64.88</v>
      </c>
      <c r="R1337" s="49">
        <v>64.12</v>
      </c>
      <c r="S1337" s="49">
        <v>64.62</v>
      </c>
      <c r="T1337" s="49">
        <v>550000</v>
      </c>
      <c r="U1337" s="49">
        <v>7.76</v>
      </c>
    </row>
    <row r="1338" spans="15:21" x14ac:dyDescent="0.2">
      <c r="O1338" s="50">
        <v>32965</v>
      </c>
      <c r="P1338" s="49">
        <v>64.38</v>
      </c>
      <c r="Q1338" s="49">
        <v>64.5</v>
      </c>
      <c r="R1338" s="49">
        <v>64</v>
      </c>
      <c r="S1338" s="49">
        <v>64.25</v>
      </c>
      <c r="T1338" s="49">
        <v>271200</v>
      </c>
      <c r="U1338" s="49">
        <v>7.72</v>
      </c>
    </row>
    <row r="1339" spans="15:21" x14ac:dyDescent="0.2">
      <c r="O1339" s="50">
        <v>32966</v>
      </c>
      <c r="P1339" s="49">
        <v>64.5</v>
      </c>
      <c r="Q1339" s="49">
        <v>66.38</v>
      </c>
      <c r="R1339" s="49">
        <v>64.5</v>
      </c>
      <c r="S1339" s="49">
        <v>66.38</v>
      </c>
      <c r="T1339" s="49">
        <v>920800</v>
      </c>
      <c r="U1339" s="49">
        <v>7.97</v>
      </c>
    </row>
    <row r="1340" spans="15:21" x14ac:dyDescent="0.2">
      <c r="O1340" s="50">
        <v>32967</v>
      </c>
      <c r="P1340" s="49">
        <v>66.75</v>
      </c>
      <c r="Q1340" s="49">
        <v>67.25</v>
      </c>
      <c r="R1340" s="49">
        <v>65.75</v>
      </c>
      <c r="S1340" s="49">
        <v>65.75</v>
      </c>
      <c r="T1340" s="49">
        <v>836400</v>
      </c>
      <c r="U1340" s="49">
        <v>7.9</v>
      </c>
    </row>
    <row r="1341" spans="15:21" x14ac:dyDescent="0.2">
      <c r="O1341" s="50">
        <v>32968</v>
      </c>
      <c r="P1341" s="49">
        <v>65.75</v>
      </c>
      <c r="Q1341" s="49">
        <v>65.88</v>
      </c>
      <c r="R1341" s="49">
        <v>65.38</v>
      </c>
      <c r="S1341" s="49">
        <v>65.38</v>
      </c>
      <c r="T1341" s="49">
        <v>703600</v>
      </c>
      <c r="U1341" s="49">
        <v>7.85</v>
      </c>
    </row>
    <row r="1342" spans="15:21" x14ac:dyDescent="0.2">
      <c r="O1342" s="50">
        <v>32969</v>
      </c>
      <c r="P1342" s="49">
        <v>65.5</v>
      </c>
      <c r="Q1342" s="49">
        <v>66</v>
      </c>
      <c r="R1342" s="49">
        <v>65.38</v>
      </c>
      <c r="S1342" s="49">
        <v>66</v>
      </c>
      <c r="T1342" s="49">
        <v>797200</v>
      </c>
      <c r="U1342" s="49">
        <v>7.93</v>
      </c>
    </row>
    <row r="1343" spans="15:21" x14ac:dyDescent="0.2">
      <c r="O1343" s="50">
        <v>32972</v>
      </c>
      <c r="P1343" s="49">
        <v>66</v>
      </c>
      <c r="Q1343" s="49">
        <v>66.38</v>
      </c>
      <c r="R1343" s="49">
        <v>66</v>
      </c>
      <c r="S1343" s="49">
        <v>66</v>
      </c>
      <c r="T1343" s="49">
        <v>440000</v>
      </c>
      <c r="U1343" s="49">
        <v>7.93</v>
      </c>
    </row>
    <row r="1344" spans="15:21" x14ac:dyDescent="0.2">
      <c r="O1344" s="50">
        <v>32973</v>
      </c>
      <c r="P1344" s="49">
        <v>66.12</v>
      </c>
      <c r="Q1344" s="49">
        <v>66.5</v>
      </c>
      <c r="R1344" s="49">
        <v>66</v>
      </c>
      <c r="S1344" s="49">
        <v>66.5</v>
      </c>
      <c r="T1344" s="49">
        <v>742400</v>
      </c>
      <c r="U1344" s="49">
        <v>7.99</v>
      </c>
    </row>
    <row r="1345" spans="15:21" x14ac:dyDescent="0.2">
      <c r="O1345" s="50">
        <v>32974</v>
      </c>
      <c r="P1345" s="49">
        <v>66.62</v>
      </c>
      <c r="Q1345" s="49">
        <v>68.12</v>
      </c>
      <c r="R1345" s="49">
        <v>66.62</v>
      </c>
      <c r="S1345" s="49">
        <v>67.88</v>
      </c>
      <c r="T1345" s="49">
        <v>1766800</v>
      </c>
      <c r="U1345" s="49">
        <v>8.15</v>
      </c>
    </row>
    <row r="1346" spans="15:21" x14ac:dyDescent="0.2">
      <c r="O1346" s="50">
        <v>32975</v>
      </c>
      <c r="P1346" s="49">
        <v>68</v>
      </c>
      <c r="Q1346" s="49">
        <v>68.88</v>
      </c>
      <c r="R1346" s="49">
        <v>67.75</v>
      </c>
      <c r="S1346" s="49">
        <v>68.75</v>
      </c>
      <c r="T1346" s="49">
        <v>1748800</v>
      </c>
      <c r="U1346" s="49">
        <v>8.26</v>
      </c>
    </row>
    <row r="1347" spans="15:21" x14ac:dyDescent="0.2">
      <c r="O1347" s="50">
        <v>32979</v>
      </c>
      <c r="P1347" s="49">
        <v>68.88</v>
      </c>
      <c r="Q1347" s="49">
        <v>69</v>
      </c>
      <c r="R1347" s="49">
        <v>68.25</v>
      </c>
      <c r="S1347" s="49">
        <v>68.38</v>
      </c>
      <c r="T1347" s="49">
        <v>648000</v>
      </c>
      <c r="U1347" s="49">
        <v>8.2100000000000009</v>
      </c>
    </row>
    <row r="1348" spans="15:21" x14ac:dyDescent="0.2">
      <c r="O1348" s="50">
        <v>32980</v>
      </c>
      <c r="P1348" s="49">
        <v>67.75</v>
      </c>
      <c r="Q1348" s="49">
        <v>67.88</v>
      </c>
      <c r="R1348" s="49">
        <v>67.25</v>
      </c>
      <c r="S1348" s="49">
        <v>67.75</v>
      </c>
      <c r="T1348" s="49">
        <v>774800</v>
      </c>
      <c r="U1348" s="49">
        <v>8.14</v>
      </c>
    </row>
    <row r="1349" spans="15:21" x14ac:dyDescent="0.2">
      <c r="O1349" s="50">
        <v>32981</v>
      </c>
      <c r="P1349" s="49">
        <v>67.62</v>
      </c>
      <c r="Q1349" s="49">
        <v>67.88</v>
      </c>
      <c r="R1349" s="49">
        <v>67.5</v>
      </c>
      <c r="S1349" s="49">
        <v>67.5</v>
      </c>
      <c r="T1349" s="49">
        <v>690000</v>
      </c>
      <c r="U1349" s="49">
        <v>8.11</v>
      </c>
    </row>
    <row r="1350" spans="15:21" x14ac:dyDescent="0.2">
      <c r="O1350" s="50">
        <v>32982</v>
      </c>
      <c r="P1350" s="49">
        <v>67.38</v>
      </c>
      <c r="Q1350" s="49">
        <v>67.62</v>
      </c>
      <c r="R1350" s="49">
        <v>67.25</v>
      </c>
      <c r="S1350" s="49">
        <v>67.25</v>
      </c>
      <c r="T1350" s="49">
        <v>577600</v>
      </c>
      <c r="U1350" s="49">
        <v>8.08</v>
      </c>
    </row>
    <row r="1351" spans="15:21" x14ac:dyDescent="0.2">
      <c r="O1351" s="50">
        <v>32983</v>
      </c>
      <c r="P1351" s="49">
        <v>67.5</v>
      </c>
      <c r="Q1351" s="49">
        <v>67.5</v>
      </c>
      <c r="R1351" s="49">
        <v>66.75</v>
      </c>
      <c r="S1351" s="49">
        <v>66.75</v>
      </c>
      <c r="T1351" s="49">
        <v>575600</v>
      </c>
      <c r="U1351" s="49">
        <v>8.02</v>
      </c>
    </row>
    <row r="1352" spans="15:21" x14ac:dyDescent="0.2">
      <c r="O1352" s="50">
        <v>32986</v>
      </c>
      <c r="P1352" s="49">
        <v>66.75</v>
      </c>
      <c r="Q1352" s="49">
        <v>66.75</v>
      </c>
      <c r="R1352" s="49">
        <v>65.88</v>
      </c>
      <c r="S1352" s="49">
        <v>65.88</v>
      </c>
      <c r="T1352" s="49">
        <v>228800</v>
      </c>
      <c r="U1352" s="49">
        <v>7.91</v>
      </c>
    </row>
    <row r="1353" spans="15:21" x14ac:dyDescent="0.2">
      <c r="O1353" s="50">
        <v>32987</v>
      </c>
      <c r="P1353" s="49">
        <v>65.88</v>
      </c>
      <c r="Q1353" s="49">
        <v>66.12</v>
      </c>
      <c r="R1353" s="49">
        <v>65.62</v>
      </c>
      <c r="S1353" s="49">
        <v>66</v>
      </c>
      <c r="T1353" s="49">
        <v>486000</v>
      </c>
      <c r="U1353" s="49">
        <v>7.93</v>
      </c>
    </row>
    <row r="1354" spans="15:21" x14ac:dyDescent="0.2">
      <c r="O1354" s="50">
        <v>32988</v>
      </c>
      <c r="P1354" s="49">
        <v>66.12</v>
      </c>
      <c r="Q1354" s="49">
        <v>66.12</v>
      </c>
      <c r="R1354" s="49">
        <v>65.62</v>
      </c>
      <c r="S1354" s="49">
        <v>65.88</v>
      </c>
      <c r="T1354" s="49">
        <v>307600</v>
      </c>
      <c r="U1354" s="49">
        <v>7.91</v>
      </c>
    </row>
    <row r="1355" spans="15:21" x14ac:dyDescent="0.2">
      <c r="O1355" s="50">
        <v>32989</v>
      </c>
      <c r="P1355" s="49">
        <v>65.62</v>
      </c>
      <c r="Q1355" s="49">
        <v>65.88</v>
      </c>
      <c r="R1355" s="49">
        <v>65</v>
      </c>
      <c r="S1355" s="49">
        <v>65.5</v>
      </c>
      <c r="T1355" s="49">
        <v>413200</v>
      </c>
      <c r="U1355" s="49">
        <v>7.87</v>
      </c>
    </row>
    <row r="1356" spans="15:21" x14ac:dyDescent="0.2">
      <c r="O1356" s="50">
        <v>32990</v>
      </c>
      <c r="P1356" s="49">
        <v>65.25</v>
      </c>
      <c r="Q1356" s="49">
        <v>65.5</v>
      </c>
      <c r="R1356" s="49">
        <v>64.12</v>
      </c>
      <c r="S1356" s="49">
        <v>64.25</v>
      </c>
      <c r="T1356" s="49">
        <v>408800</v>
      </c>
      <c r="U1356" s="49">
        <v>7.72</v>
      </c>
    </row>
    <row r="1357" spans="15:21" x14ac:dyDescent="0.2">
      <c r="O1357" s="50">
        <v>32993</v>
      </c>
      <c r="P1357" s="49">
        <v>64.12</v>
      </c>
      <c r="Q1357" s="49">
        <v>64.62</v>
      </c>
      <c r="R1357" s="49">
        <v>63.75</v>
      </c>
      <c r="S1357" s="49">
        <v>64.62</v>
      </c>
      <c r="T1357" s="49">
        <v>526400</v>
      </c>
      <c r="U1357" s="49">
        <v>7.76</v>
      </c>
    </row>
    <row r="1358" spans="15:21" x14ac:dyDescent="0.2">
      <c r="O1358" s="50">
        <v>32994</v>
      </c>
      <c r="P1358" s="49">
        <v>64.62</v>
      </c>
      <c r="Q1358" s="49">
        <v>65.62</v>
      </c>
      <c r="R1358" s="49">
        <v>64.5</v>
      </c>
      <c r="S1358" s="49">
        <v>65.25</v>
      </c>
      <c r="T1358" s="49">
        <v>750400</v>
      </c>
      <c r="U1358" s="49">
        <v>7.84</v>
      </c>
    </row>
    <row r="1359" spans="15:21" x14ac:dyDescent="0.2">
      <c r="O1359" s="50">
        <v>32995</v>
      </c>
      <c r="P1359" s="49">
        <v>65.12</v>
      </c>
      <c r="Q1359" s="49">
        <v>65.38</v>
      </c>
      <c r="R1359" s="49">
        <v>64.75</v>
      </c>
      <c r="S1359" s="49">
        <v>65.38</v>
      </c>
      <c r="T1359" s="49">
        <v>346800</v>
      </c>
      <c r="U1359" s="49">
        <v>7.85</v>
      </c>
    </row>
    <row r="1360" spans="15:21" x14ac:dyDescent="0.2">
      <c r="O1360" s="50">
        <v>32996</v>
      </c>
      <c r="P1360" s="49">
        <v>65.12</v>
      </c>
      <c r="Q1360" s="49">
        <v>65.5</v>
      </c>
      <c r="R1360" s="49">
        <v>64.88</v>
      </c>
      <c r="S1360" s="49">
        <v>65</v>
      </c>
      <c r="T1360" s="49">
        <v>448800</v>
      </c>
      <c r="U1360" s="49">
        <v>7.81</v>
      </c>
    </row>
    <row r="1361" spans="15:21" x14ac:dyDescent="0.2">
      <c r="O1361" s="50">
        <v>32997</v>
      </c>
      <c r="P1361" s="49">
        <v>65.12</v>
      </c>
      <c r="Q1361" s="49">
        <v>65.75</v>
      </c>
      <c r="R1361" s="49">
        <v>65</v>
      </c>
      <c r="S1361" s="49">
        <v>65.75</v>
      </c>
      <c r="T1361" s="49">
        <v>504400</v>
      </c>
      <c r="U1361" s="49">
        <v>7.9</v>
      </c>
    </row>
    <row r="1362" spans="15:21" x14ac:dyDescent="0.2">
      <c r="O1362" s="50">
        <v>33000</v>
      </c>
      <c r="P1362" s="49">
        <v>65.62</v>
      </c>
      <c r="Q1362" s="49">
        <v>66.75</v>
      </c>
      <c r="R1362" s="49">
        <v>65.5</v>
      </c>
      <c r="S1362" s="49">
        <v>66.75</v>
      </c>
      <c r="T1362" s="49">
        <v>455600</v>
      </c>
      <c r="U1362" s="49">
        <v>8.02</v>
      </c>
    </row>
    <row r="1363" spans="15:21" x14ac:dyDescent="0.2">
      <c r="O1363" s="50">
        <v>33001</v>
      </c>
      <c r="P1363" s="49">
        <v>66.62</v>
      </c>
      <c r="Q1363" s="49">
        <v>67.12</v>
      </c>
      <c r="R1363" s="49">
        <v>66.5</v>
      </c>
      <c r="S1363" s="49">
        <v>67.12</v>
      </c>
      <c r="T1363" s="49">
        <v>436000</v>
      </c>
      <c r="U1363" s="49">
        <v>8.06</v>
      </c>
    </row>
    <row r="1364" spans="15:21" x14ac:dyDescent="0.2">
      <c r="O1364" s="50">
        <v>33002</v>
      </c>
      <c r="P1364" s="49">
        <v>67</v>
      </c>
      <c r="Q1364" s="49">
        <v>67.75</v>
      </c>
      <c r="R1364" s="49">
        <v>67</v>
      </c>
      <c r="S1364" s="49">
        <v>67.75</v>
      </c>
      <c r="T1364" s="49">
        <v>441200</v>
      </c>
      <c r="U1364" s="49">
        <v>8.14</v>
      </c>
    </row>
    <row r="1365" spans="15:21" x14ac:dyDescent="0.2">
      <c r="O1365" s="50">
        <v>33003</v>
      </c>
      <c r="P1365" s="49">
        <v>67.62</v>
      </c>
      <c r="Q1365" s="49">
        <v>67.88</v>
      </c>
      <c r="R1365" s="49">
        <v>67.5</v>
      </c>
      <c r="S1365" s="49">
        <v>67.75</v>
      </c>
      <c r="T1365" s="49">
        <v>307600</v>
      </c>
      <c r="U1365" s="49">
        <v>8.14</v>
      </c>
    </row>
    <row r="1366" spans="15:21" x14ac:dyDescent="0.2">
      <c r="O1366" s="50">
        <v>33004</v>
      </c>
      <c r="P1366" s="49">
        <v>67.88</v>
      </c>
      <c r="Q1366" s="49">
        <v>69</v>
      </c>
      <c r="R1366" s="49">
        <v>67.62</v>
      </c>
      <c r="S1366" s="49">
        <v>69</v>
      </c>
      <c r="T1366" s="49">
        <v>1135200</v>
      </c>
      <c r="U1366" s="49">
        <v>8.2899999999999991</v>
      </c>
    </row>
    <row r="1367" spans="15:21" x14ac:dyDescent="0.2">
      <c r="O1367" s="50">
        <v>33007</v>
      </c>
      <c r="P1367" s="49">
        <v>69</v>
      </c>
      <c r="Q1367" s="49">
        <v>69.75</v>
      </c>
      <c r="R1367" s="49">
        <v>68.88</v>
      </c>
      <c r="S1367" s="49">
        <v>69.25</v>
      </c>
      <c r="T1367" s="49">
        <v>502800</v>
      </c>
      <c r="U1367" s="49">
        <v>8.32</v>
      </c>
    </row>
    <row r="1368" spans="15:21" x14ac:dyDescent="0.2">
      <c r="O1368" s="50">
        <v>33008</v>
      </c>
      <c r="P1368" s="49">
        <v>69.25</v>
      </c>
      <c r="Q1368" s="49">
        <v>69.5</v>
      </c>
      <c r="R1368" s="49">
        <v>69</v>
      </c>
      <c r="S1368" s="49">
        <v>69.12</v>
      </c>
      <c r="T1368" s="49">
        <v>376000</v>
      </c>
      <c r="U1368" s="49">
        <v>8.3000000000000007</v>
      </c>
    </row>
    <row r="1369" spans="15:21" x14ac:dyDescent="0.2">
      <c r="O1369" s="50">
        <v>33009</v>
      </c>
      <c r="P1369" s="49">
        <v>69.25</v>
      </c>
      <c r="Q1369" s="49">
        <v>69.38</v>
      </c>
      <c r="R1369" s="49">
        <v>68.5</v>
      </c>
      <c r="S1369" s="49">
        <v>69.12</v>
      </c>
      <c r="T1369" s="49">
        <v>298000</v>
      </c>
      <c r="U1369" s="49">
        <v>8.3000000000000007</v>
      </c>
    </row>
    <row r="1370" spans="15:21" x14ac:dyDescent="0.2">
      <c r="O1370" s="50">
        <v>33010</v>
      </c>
      <c r="P1370" s="49">
        <v>69.12</v>
      </c>
      <c r="Q1370" s="49">
        <v>69.75</v>
      </c>
      <c r="R1370" s="49">
        <v>69</v>
      </c>
      <c r="S1370" s="49">
        <v>69.62</v>
      </c>
      <c r="T1370" s="49">
        <v>757600</v>
      </c>
      <c r="U1370" s="49">
        <v>8.36</v>
      </c>
    </row>
    <row r="1371" spans="15:21" x14ac:dyDescent="0.2">
      <c r="O1371" s="50">
        <v>33011</v>
      </c>
      <c r="P1371" s="49">
        <v>69.5</v>
      </c>
      <c r="Q1371" s="49">
        <v>69.62</v>
      </c>
      <c r="R1371" s="49">
        <v>68.88</v>
      </c>
      <c r="S1371" s="49">
        <v>69.12</v>
      </c>
      <c r="T1371" s="49">
        <v>398400</v>
      </c>
      <c r="U1371" s="49">
        <v>8.3000000000000007</v>
      </c>
    </row>
    <row r="1372" spans="15:21" x14ac:dyDescent="0.2">
      <c r="O1372" s="50">
        <v>33014</v>
      </c>
      <c r="P1372" s="49">
        <v>68.75</v>
      </c>
      <c r="Q1372" s="49">
        <v>69.5</v>
      </c>
      <c r="R1372" s="49">
        <v>68.62</v>
      </c>
      <c r="S1372" s="49">
        <v>69.5</v>
      </c>
      <c r="T1372" s="49">
        <v>459200</v>
      </c>
      <c r="U1372" s="49">
        <v>8.35</v>
      </c>
    </row>
    <row r="1373" spans="15:21" x14ac:dyDescent="0.2">
      <c r="O1373" s="50">
        <v>33015</v>
      </c>
      <c r="P1373" s="49">
        <v>69.75</v>
      </c>
      <c r="Q1373" s="49">
        <v>70</v>
      </c>
      <c r="R1373" s="49">
        <v>69.38</v>
      </c>
      <c r="S1373" s="49">
        <v>69.75</v>
      </c>
      <c r="T1373" s="49">
        <v>583200</v>
      </c>
      <c r="U1373" s="49">
        <v>8.3800000000000008</v>
      </c>
    </row>
    <row r="1374" spans="15:21" x14ac:dyDescent="0.2">
      <c r="O1374" s="50">
        <v>33016</v>
      </c>
      <c r="P1374" s="49">
        <v>69.5</v>
      </c>
      <c r="Q1374" s="49">
        <v>69.88</v>
      </c>
      <c r="R1374" s="49">
        <v>69.12</v>
      </c>
      <c r="S1374" s="49">
        <v>69.88</v>
      </c>
      <c r="T1374" s="49">
        <v>446800</v>
      </c>
      <c r="U1374" s="49">
        <v>8.39</v>
      </c>
    </row>
    <row r="1375" spans="15:21" x14ac:dyDescent="0.2">
      <c r="O1375" s="50">
        <v>33017</v>
      </c>
      <c r="P1375" s="49">
        <v>69.62</v>
      </c>
      <c r="Q1375" s="49">
        <v>69.75</v>
      </c>
      <c r="R1375" s="49">
        <v>69.38</v>
      </c>
      <c r="S1375" s="49">
        <v>69.5</v>
      </c>
      <c r="T1375" s="49">
        <v>306400</v>
      </c>
      <c r="U1375" s="49">
        <v>8.35</v>
      </c>
    </row>
    <row r="1376" spans="15:21" x14ac:dyDescent="0.2">
      <c r="O1376" s="50">
        <v>33018</v>
      </c>
      <c r="P1376" s="49">
        <v>69.5</v>
      </c>
      <c r="Q1376" s="49">
        <v>69.5</v>
      </c>
      <c r="R1376" s="49">
        <v>68.62</v>
      </c>
      <c r="S1376" s="49">
        <v>68.62</v>
      </c>
      <c r="T1376" s="49">
        <v>471200</v>
      </c>
      <c r="U1376" s="49">
        <v>8.24</v>
      </c>
    </row>
    <row r="1377" spans="15:21" x14ac:dyDescent="0.2">
      <c r="O1377" s="50">
        <v>33022</v>
      </c>
      <c r="P1377" s="49">
        <v>68.5</v>
      </c>
      <c r="Q1377" s="49">
        <v>69.75</v>
      </c>
      <c r="R1377" s="49">
        <v>68.38</v>
      </c>
      <c r="S1377" s="49">
        <v>69.75</v>
      </c>
      <c r="T1377" s="49">
        <v>492800</v>
      </c>
      <c r="U1377" s="49">
        <v>8.3800000000000008</v>
      </c>
    </row>
    <row r="1378" spans="15:21" x14ac:dyDescent="0.2">
      <c r="O1378" s="50">
        <v>33023</v>
      </c>
      <c r="P1378" s="49">
        <v>70</v>
      </c>
      <c r="Q1378" s="49">
        <v>70.12</v>
      </c>
      <c r="R1378" s="49">
        <v>69.75</v>
      </c>
      <c r="S1378" s="49">
        <v>70</v>
      </c>
      <c r="T1378" s="49">
        <v>569200</v>
      </c>
      <c r="U1378" s="49">
        <v>8.41</v>
      </c>
    </row>
    <row r="1379" spans="15:21" x14ac:dyDescent="0.2">
      <c r="O1379" s="50">
        <v>33024</v>
      </c>
      <c r="P1379" s="49">
        <v>69.75</v>
      </c>
      <c r="Q1379" s="49">
        <v>70.88</v>
      </c>
      <c r="R1379" s="49">
        <v>69.75</v>
      </c>
      <c r="S1379" s="49">
        <v>70.75</v>
      </c>
      <c r="T1379" s="49">
        <v>766400</v>
      </c>
      <c r="U1379" s="49">
        <v>8.5</v>
      </c>
    </row>
    <row r="1380" spans="15:21" x14ac:dyDescent="0.2">
      <c r="O1380" s="50">
        <v>33025</v>
      </c>
      <c r="P1380" s="49">
        <v>71.12</v>
      </c>
      <c r="Q1380" s="49">
        <v>71.25</v>
      </c>
      <c r="R1380" s="49">
        <v>70.12</v>
      </c>
      <c r="S1380" s="49">
        <v>70.12</v>
      </c>
      <c r="T1380" s="49">
        <v>1689600</v>
      </c>
      <c r="U1380" s="49">
        <v>8.42</v>
      </c>
    </row>
    <row r="1381" spans="15:21" x14ac:dyDescent="0.2">
      <c r="O1381" s="50">
        <v>33028</v>
      </c>
      <c r="P1381" s="49">
        <v>69.38</v>
      </c>
      <c r="Q1381" s="49">
        <v>70.25</v>
      </c>
      <c r="R1381" s="49">
        <v>69.38</v>
      </c>
      <c r="S1381" s="49">
        <v>70.12</v>
      </c>
      <c r="T1381" s="49">
        <v>606000</v>
      </c>
      <c r="U1381" s="49">
        <v>8.51</v>
      </c>
    </row>
    <row r="1382" spans="15:21" x14ac:dyDescent="0.2">
      <c r="O1382" s="50">
        <v>33029</v>
      </c>
      <c r="P1382" s="49">
        <v>70.38</v>
      </c>
      <c r="Q1382" s="49">
        <v>70.62</v>
      </c>
      <c r="R1382" s="49">
        <v>70</v>
      </c>
      <c r="S1382" s="49">
        <v>70.12</v>
      </c>
      <c r="T1382" s="49">
        <v>363200</v>
      </c>
      <c r="U1382" s="49">
        <v>8.51</v>
      </c>
    </row>
    <row r="1383" spans="15:21" x14ac:dyDescent="0.2">
      <c r="O1383" s="50">
        <v>33030</v>
      </c>
      <c r="P1383" s="49">
        <v>69.88</v>
      </c>
      <c r="Q1383" s="49">
        <v>70.38</v>
      </c>
      <c r="R1383" s="49">
        <v>69.75</v>
      </c>
      <c r="S1383" s="49">
        <v>70</v>
      </c>
      <c r="T1383" s="49">
        <v>825200</v>
      </c>
      <c r="U1383" s="49">
        <v>8.49</v>
      </c>
    </row>
    <row r="1384" spans="15:21" x14ac:dyDescent="0.2">
      <c r="O1384" s="50">
        <v>33031</v>
      </c>
      <c r="P1384" s="49">
        <v>70.12</v>
      </c>
      <c r="Q1384" s="49">
        <v>70.38</v>
      </c>
      <c r="R1384" s="49">
        <v>69.5</v>
      </c>
      <c r="S1384" s="49">
        <v>69.75</v>
      </c>
      <c r="T1384" s="49">
        <v>386400</v>
      </c>
      <c r="U1384" s="49">
        <v>8.4600000000000009</v>
      </c>
    </row>
    <row r="1385" spans="15:21" x14ac:dyDescent="0.2">
      <c r="O1385" s="50">
        <v>33032</v>
      </c>
      <c r="P1385" s="49">
        <v>69.75</v>
      </c>
      <c r="Q1385" s="49">
        <v>70</v>
      </c>
      <c r="R1385" s="49">
        <v>69.62</v>
      </c>
      <c r="S1385" s="49">
        <v>69.75</v>
      </c>
      <c r="T1385" s="49">
        <v>694400</v>
      </c>
      <c r="U1385" s="49">
        <v>8.4600000000000009</v>
      </c>
    </row>
    <row r="1386" spans="15:21" x14ac:dyDescent="0.2">
      <c r="O1386" s="50">
        <v>33035</v>
      </c>
      <c r="P1386" s="49">
        <v>70</v>
      </c>
      <c r="Q1386" s="49">
        <v>71</v>
      </c>
      <c r="R1386" s="49">
        <v>69.88</v>
      </c>
      <c r="S1386" s="49">
        <v>71</v>
      </c>
      <c r="T1386" s="49">
        <v>753200</v>
      </c>
      <c r="U1386" s="49">
        <v>8.61</v>
      </c>
    </row>
    <row r="1387" spans="15:21" x14ac:dyDescent="0.2">
      <c r="O1387" s="50">
        <v>33036</v>
      </c>
      <c r="P1387" s="49">
        <v>71.5</v>
      </c>
      <c r="Q1387" s="49">
        <v>71.5</v>
      </c>
      <c r="R1387" s="49">
        <v>70.5</v>
      </c>
      <c r="S1387" s="49">
        <v>71.5</v>
      </c>
      <c r="T1387" s="49">
        <v>828000</v>
      </c>
      <c r="U1387" s="49">
        <v>8.67</v>
      </c>
    </row>
    <row r="1388" spans="15:21" x14ac:dyDescent="0.2">
      <c r="O1388" s="50">
        <v>33037</v>
      </c>
      <c r="P1388" s="49">
        <v>71.25</v>
      </c>
      <c r="Q1388" s="49">
        <v>71.5</v>
      </c>
      <c r="R1388" s="49">
        <v>70.75</v>
      </c>
      <c r="S1388" s="49">
        <v>71.25</v>
      </c>
      <c r="T1388" s="49">
        <v>551200</v>
      </c>
      <c r="U1388" s="49">
        <v>8.64</v>
      </c>
    </row>
    <row r="1389" spans="15:21" x14ac:dyDescent="0.2">
      <c r="O1389" s="50">
        <v>33038</v>
      </c>
      <c r="P1389" s="49">
        <v>71</v>
      </c>
      <c r="Q1389" s="49">
        <v>71.38</v>
      </c>
      <c r="R1389" s="49">
        <v>70.75</v>
      </c>
      <c r="S1389" s="49">
        <v>71.12</v>
      </c>
      <c r="T1389" s="49">
        <v>472400</v>
      </c>
      <c r="U1389" s="49">
        <v>8.6300000000000008</v>
      </c>
    </row>
    <row r="1390" spans="15:21" x14ac:dyDescent="0.2">
      <c r="O1390" s="50">
        <v>33039</v>
      </c>
      <c r="P1390" s="49">
        <v>71</v>
      </c>
      <c r="Q1390" s="49">
        <v>71.25</v>
      </c>
      <c r="R1390" s="49">
        <v>70.75</v>
      </c>
      <c r="S1390" s="49">
        <v>71.12</v>
      </c>
      <c r="T1390" s="49">
        <v>580400</v>
      </c>
      <c r="U1390" s="49">
        <v>8.6300000000000008</v>
      </c>
    </row>
    <row r="1391" spans="15:21" x14ac:dyDescent="0.2">
      <c r="O1391" s="50">
        <v>33042</v>
      </c>
      <c r="P1391" s="49">
        <v>71.25</v>
      </c>
      <c r="Q1391" s="49">
        <v>71.38</v>
      </c>
      <c r="R1391" s="49">
        <v>70.62</v>
      </c>
      <c r="S1391" s="49">
        <v>70.75</v>
      </c>
      <c r="T1391" s="49">
        <v>456800</v>
      </c>
      <c r="U1391" s="49">
        <v>8.58</v>
      </c>
    </row>
    <row r="1392" spans="15:21" x14ac:dyDescent="0.2">
      <c r="O1392" s="50">
        <v>33043</v>
      </c>
      <c r="P1392" s="49">
        <v>70.75</v>
      </c>
      <c r="Q1392" s="49">
        <v>71.12</v>
      </c>
      <c r="R1392" s="49">
        <v>70.62</v>
      </c>
      <c r="S1392" s="49">
        <v>71</v>
      </c>
      <c r="T1392" s="49">
        <v>483200</v>
      </c>
      <c r="U1392" s="49">
        <v>8.61</v>
      </c>
    </row>
    <row r="1393" spans="15:21" x14ac:dyDescent="0.2">
      <c r="O1393" s="50">
        <v>33044</v>
      </c>
      <c r="P1393" s="49">
        <v>71</v>
      </c>
      <c r="Q1393" s="49">
        <v>71.88</v>
      </c>
      <c r="R1393" s="49">
        <v>71</v>
      </c>
      <c r="S1393" s="49">
        <v>71.75</v>
      </c>
      <c r="T1393" s="49">
        <v>783200</v>
      </c>
      <c r="U1393" s="49">
        <v>8.6999999999999993</v>
      </c>
    </row>
    <row r="1394" spans="15:21" x14ac:dyDescent="0.2">
      <c r="O1394" s="50">
        <v>33045</v>
      </c>
      <c r="P1394" s="49">
        <v>71.88</v>
      </c>
      <c r="Q1394" s="49">
        <v>72.75</v>
      </c>
      <c r="R1394" s="49">
        <v>71.88</v>
      </c>
      <c r="S1394" s="49">
        <v>72.62</v>
      </c>
      <c r="T1394" s="49">
        <v>684800</v>
      </c>
      <c r="U1394" s="49">
        <v>8.81</v>
      </c>
    </row>
    <row r="1395" spans="15:21" x14ac:dyDescent="0.2">
      <c r="O1395" s="50">
        <v>33046</v>
      </c>
      <c r="P1395" s="49">
        <v>72.75</v>
      </c>
      <c r="Q1395" s="49">
        <v>73.5</v>
      </c>
      <c r="R1395" s="49">
        <v>71.75</v>
      </c>
      <c r="S1395" s="49">
        <v>71.75</v>
      </c>
      <c r="T1395" s="49">
        <v>749200</v>
      </c>
      <c r="U1395" s="49">
        <v>8.6999999999999993</v>
      </c>
    </row>
    <row r="1396" spans="15:21" x14ac:dyDescent="0.2">
      <c r="O1396" s="50">
        <v>33049</v>
      </c>
      <c r="P1396" s="49">
        <v>72.12</v>
      </c>
      <c r="Q1396" s="49">
        <v>72.12</v>
      </c>
      <c r="R1396" s="49">
        <v>71</v>
      </c>
      <c r="S1396" s="49">
        <v>71.25</v>
      </c>
      <c r="T1396" s="49">
        <v>294400</v>
      </c>
      <c r="U1396" s="49">
        <v>8.64</v>
      </c>
    </row>
    <row r="1397" spans="15:21" x14ac:dyDescent="0.2">
      <c r="O1397" s="50">
        <v>33050</v>
      </c>
      <c r="P1397" s="49">
        <v>71.5</v>
      </c>
      <c r="Q1397" s="49">
        <v>71.75</v>
      </c>
      <c r="R1397" s="49">
        <v>71</v>
      </c>
      <c r="S1397" s="49">
        <v>71</v>
      </c>
      <c r="T1397" s="49">
        <v>175200</v>
      </c>
      <c r="U1397" s="49">
        <v>8.61</v>
      </c>
    </row>
    <row r="1398" spans="15:21" x14ac:dyDescent="0.2">
      <c r="O1398" s="50">
        <v>33051</v>
      </c>
      <c r="P1398" s="49">
        <v>71</v>
      </c>
      <c r="Q1398" s="49">
        <v>71.25</v>
      </c>
      <c r="R1398" s="49">
        <v>70.62</v>
      </c>
      <c r="S1398" s="49">
        <v>70.75</v>
      </c>
      <c r="T1398" s="49">
        <v>546800</v>
      </c>
      <c r="U1398" s="49">
        <v>8.58</v>
      </c>
    </row>
    <row r="1399" spans="15:21" x14ac:dyDescent="0.2">
      <c r="O1399" s="50">
        <v>33052</v>
      </c>
      <c r="P1399" s="49">
        <v>70.75</v>
      </c>
      <c r="Q1399" s="49">
        <v>71</v>
      </c>
      <c r="R1399" s="49">
        <v>70.75</v>
      </c>
      <c r="S1399" s="49">
        <v>70.88</v>
      </c>
      <c r="T1399" s="49">
        <v>208800</v>
      </c>
      <c r="U1399" s="49">
        <v>8.6</v>
      </c>
    </row>
    <row r="1400" spans="15:21" x14ac:dyDescent="0.2">
      <c r="O1400" s="50">
        <v>33053</v>
      </c>
      <c r="P1400" s="49">
        <v>71</v>
      </c>
      <c r="Q1400" s="49">
        <v>71.62</v>
      </c>
      <c r="R1400" s="49">
        <v>70.75</v>
      </c>
      <c r="S1400" s="49">
        <v>71.62</v>
      </c>
      <c r="T1400" s="49">
        <v>525600</v>
      </c>
      <c r="U1400" s="49">
        <v>8.69</v>
      </c>
    </row>
    <row r="1401" spans="15:21" x14ac:dyDescent="0.2">
      <c r="O1401" s="50">
        <v>33056</v>
      </c>
      <c r="P1401" s="49">
        <v>71.75</v>
      </c>
      <c r="Q1401" s="49">
        <v>73</v>
      </c>
      <c r="R1401" s="49">
        <v>71.75</v>
      </c>
      <c r="S1401" s="49">
        <v>73</v>
      </c>
      <c r="T1401" s="49">
        <v>971600</v>
      </c>
      <c r="U1401" s="49">
        <v>8.85</v>
      </c>
    </row>
    <row r="1402" spans="15:21" x14ac:dyDescent="0.2">
      <c r="O1402" s="50">
        <v>33057</v>
      </c>
      <c r="P1402" s="49">
        <v>73</v>
      </c>
      <c r="Q1402" s="49">
        <v>75</v>
      </c>
      <c r="R1402" s="49">
        <v>73</v>
      </c>
      <c r="S1402" s="49">
        <v>75</v>
      </c>
      <c r="T1402" s="49">
        <v>1181200</v>
      </c>
      <c r="U1402" s="49">
        <v>9.1</v>
      </c>
    </row>
    <row r="1403" spans="15:21" x14ac:dyDescent="0.2">
      <c r="O1403" s="50">
        <v>33059</v>
      </c>
      <c r="P1403" s="49">
        <v>74.88</v>
      </c>
      <c r="Q1403" s="49">
        <v>75</v>
      </c>
      <c r="R1403" s="49">
        <v>74.38</v>
      </c>
      <c r="S1403" s="49">
        <v>74.75</v>
      </c>
      <c r="T1403" s="49">
        <v>991200</v>
      </c>
      <c r="U1403" s="49">
        <v>9.07</v>
      </c>
    </row>
    <row r="1404" spans="15:21" x14ac:dyDescent="0.2">
      <c r="O1404" s="50">
        <v>33060</v>
      </c>
      <c r="P1404" s="49">
        <v>74.62</v>
      </c>
      <c r="Q1404" s="49">
        <v>78.38</v>
      </c>
      <c r="R1404" s="49">
        <v>74.38</v>
      </c>
      <c r="S1404" s="49">
        <v>78.25</v>
      </c>
      <c r="T1404" s="49">
        <v>1538000</v>
      </c>
      <c r="U1404" s="49">
        <v>9.49</v>
      </c>
    </row>
    <row r="1405" spans="15:21" x14ac:dyDescent="0.2">
      <c r="O1405" s="50">
        <v>33063</v>
      </c>
      <c r="P1405" s="49">
        <v>78.12</v>
      </c>
      <c r="Q1405" s="49">
        <v>79.25</v>
      </c>
      <c r="R1405" s="49">
        <v>76.62</v>
      </c>
      <c r="S1405" s="49">
        <v>77</v>
      </c>
      <c r="T1405" s="49">
        <v>765600</v>
      </c>
      <c r="U1405" s="49">
        <v>9.34</v>
      </c>
    </row>
    <row r="1406" spans="15:21" x14ac:dyDescent="0.2">
      <c r="O1406" s="50">
        <v>33064</v>
      </c>
      <c r="P1406" s="49">
        <v>77.5</v>
      </c>
      <c r="Q1406" s="49">
        <v>78.12</v>
      </c>
      <c r="R1406" s="49">
        <v>77.5</v>
      </c>
      <c r="S1406" s="49">
        <v>77.88</v>
      </c>
      <c r="T1406" s="49">
        <v>1338000</v>
      </c>
      <c r="U1406" s="49">
        <v>9.4499999999999993</v>
      </c>
    </row>
    <row r="1407" spans="15:21" x14ac:dyDescent="0.2">
      <c r="O1407" s="50">
        <v>33065</v>
      </c>
      <c r="P1407" s="49">
        <v>78</v>
      </c>
      <c r="Q1407" s="49">
        <v>78</v>
      </c>
      <c r="R1407" s="49">
        <v>77.38</v>
      </c>
      <c r="S1407" s="49">
        <v>77.62</v>
      </c>
      <c r="T1407" s="49">
        <v>764400</v>
      </c>
      <c r="U1407" s="49">
        <v>9.42</v>
      </c>
    </row>
    <row r="1408" spans="15:21" x14ac:dyDescent="0.2">
      <c r="O1408" s="50">
        <v>33066</v>
      </c>
      <c r="P1408" s="49">
        <v>77.62</v>
      </c>
      <c r="Q1408" s="49">
        <v>82.75</v>
      </c>
      <c r="R1408" s="49">
        <v>77.5</v>
      </c>
      <c r="S1408" s="49">
        <v>82.25</v>
      </c>
      <c r="T1408" s="49">
        <v>2986000</v>
      </c>
      <c r="U1408" s="49">
        <v>9.98</v>
      </c>
    </row>
    <row r="1409" spans="15:21" x14ac:dyDescent="0.2">
      <c r="O1409" s="50">
        <v>33067</v>
      </c>
      <c r="P1409" s="49">
        <v>82.25</v>
      </c>
      <c r="Q1409" s="49">
        <v>83.25</v>
      </c>
      <c r="R1409" s="49">
        <v>81.5</v>
      </c>
      <c r="S1409" s="49">
        <v>81.75</v>
      </c>
      <c r="T1409" s="49">
        <v>1885200</v>
      </c>
      <c r="U1409" s="49">
        <v>9.92</v>
      </c>
    </row>
    <row r="1410" spans="15:21" x14ac:dyDescent="0.2">
      <c r="O1410" s="50">
        <v>33070</v>
      </c>
      <c r="P1410" s="49">
        <v>82</v>
      </c>
      <c r="Q1410" s="49">
        <v>82.62</v>
      </c>
      <c r="R1410" s="49">
        <v>81.5</v>
      </c>
      <c r="S1410" s="49">
        <v>82.12</v>
      </c>
      <c r="T1410" s="49">
        <v>541200</v>
      </c>
      <c r="U1410" s="49">
        <v>9.9600000000000009</v>
      </c>
    </row>
    <row r="1411" spans="15:21" x14ac:dyDescent="0.2">
      <c r="O1411" s="50">
        <v>33071</v>
      </c>
      <c r="P1411" s="49">
        <v>81.88</v>
      </c>
      <c r="Q1411" s="49">
        <v>82.62</v>
      </c>
      <c r="R1411" s="49">
        <v>81.62</v>
      </c>
      <c r="S1411" s="49">
        <v>82.62</v>
      </c>
      <c r="T1411" s="49">
        <v>897200</v>
      </c>
      <c r="U1411" s="49">
        <v>10.02</v>
      </c>
    </row>
    <row r="1412" spans="15:21" x14ac:dyDescent="0.2">
      <c r="O1412" s="50">
        <v>33072</v>
      </c>
      <c r="P1412" s="49">
        <v>82.5</v>
      </c>
      <c r="Q1412" s="49">
        <v>82.75</v>
      </c>
      <c r="R1412" s="49">
        <v>82</v>
      </c>
      <c r="S1412" s="49">
        <v>82.12</v>
      </c>
      <c r="T1412" s="49">
        <v>1136400</v>
      </c>
      <c r="U1412" s="49">
        <v>9.9600000000000009</v>
      </c>
    </row>
    <row r="1413" spans="15:21" x14ac:dyDescent="0.2">
      <c r="O1413" s="50">
        <v>33073</v>
      </c>
      <c r="P1413" s="49">
        <v>82</v>
      </c>
      <c r="Q1413" s="49">
        <v>82.25</v>
      </c>
      <c r="R1413" s="49">
        <v>80.88</v>
      </c>
      <c r="S1413" s="49">
        <v>81.5</v>
      </c>
      <c r="T1413" s="49">
        <v>1011600</v>
      </c>
      <c r="U1413" s="49">
        <v>9.89</v>
      </c>
    </row>
    <row r="1414" spans="15:21" x14ac:dyDescent="0.2">
      <c r="O1414" s="50">
        <v>33074</v>
      </c>
      <c r="P1414" s="49">
        <v>81.5</v>
      </c>
      <c r="Q1414" s="49">
        <v>81.62</v>
      </c>
      <c r="R1414" s="49">
        <v>81.12</v>
      </c>
      <c r="S1414" s="49">
        <v>81.25</v>
      </c>
      <c r="T1414" s="49">
        <v>416000</v>
      </c>
      <c r="U1414" s="49">
        <v>9.85</v>
      </c>
    </row>
    <row r="1415" spans="15:21" x14ac:dyDescent="0.2">
      <c r="O1415" s="50">
        <v>33077</v>
      </c>
      <c r="P1415" s="49">
        <v>81</v>
      </c>
      <c r="Q1415" s="49">
        <v>81</v>
      </c>
      <c r="R1415" s="49">
        <v>78.12</v>
      </c>
      <c r="S1415" s="49">
        <v>79.62</v>
      </c>
      <c r="T1415" s="49">
        <v>958400</v>
      </c>
      <c r="U1415" s="49">
        <v>9.66</v>
      </c>
    </row>
    <row r="1416" spans="15:21" x14ac:dyDescent="0.2">
      <c r="O1416" s="50">
        <v>33078</v>
      </c>
      <c r="P1416" s="49">
        <v>79.75</v>
      </c>
      <c r="Q1416" s="49">
        <v>79.88</v>
      </c>
      <c r="R1416" s="49">
        <v>78.75</v>
      </c>
      <c r="S1416" s="49">
        <v>79.25</v>
      </c>
      <c r="T1416" s="49">
        <v>473600</v>
      </c>
      <c r="U1416" s="49">
        <v>9.61</v>
      </c>
    </row>
    <row r="1417" spans="15:21" x14ac:dyDescent="0.2">
      <c r="O1417" s="50">
        <v>33079</v>
      </c>
      <c r="P1417" s="49">
        <v>79.25</v>
      </c>
      <c r="Q1417" s="49">
        <v>79.25</v>
      </c>
      <c r="R1417" s="49">
        <v>78.5</v>
      </c>
      <c r="S1417" s="49">
        <v>79.12</v>
      </c>
      <c r="T1417" s="49">
        <v>782000</v>
      </c>
      <c r="U1417" s="49">
        <v>9.6</v>
      </c>
    </row>
    <row r="1418" spans="15:21" x14ac:dyDescent="0.2">
      <c r="O1418" s="50">
        <v>33080</v>
      </c>
      <c r="P1418" s="49">
        <v>79.25</v>
      </c>
      <c r="Q1418" s="49">
        <v>79.38</v>
      </c>
      <c r="R1418" s="49">
        <v>78.88</v>
      </c>
      <c r="S1418" s="49">
        <v>79.25</v>
      </c>
      <c r="T1418" s="49">
        <v>298400</v>
      </c>
      <c r="U1418" s="49">
        <v>9.61</v>
      </c>
    </row>
    <row r="1419" spans="15:21" x14ac:dyDescent="0.2">
      <c r="O1419" s="50">
        <v>33081</v>
      </c>
      <c r="P1419" s="49">
        <v>79</v>
      </c>
      <c r="Q1419" s="49">
        <v>79</v>
      </c>
      <c r="R1419" s="49">
        <v>77.75</v>
      </c>
      <c r="S1419" s="49">
        <v>78.5</v>
      </c>
      <c r="T1419" s="49">
        <v>354800</v>
      </c>
      <c r="U1419" s="49">
        <v>9.52</v>
      </c>
    </row>
    <row r="1420" spans="15:21" x14ac:dyDescent="0.2">
      <c r="O1420" s="50">
        <v>33084</v>
      </c>
      <c r="P1420" s="49">
        <v>78.25</v>
      </c>
      <c r="Q1420" s="49">
        <v>78.38</v>
      </c>
      <c r="R1420" s="49">
        <v>77.75</v>
      </c>
      <c r="S1420" s="49">
        <v>77.88</v>
      </c>
      <c r="T1420" s="49">
        <v>588400</v>
      </c>
      <c r="U1420" s="49">
        <v>9.4499999999999993</v>
      </c>
    </row>
    <row r="1421" spans="15:21" x14ac:dyDescent="0.2">
      <c r="O1421" s="50">
        <v>33085</v>
      </c>
      <c r="P1421" s="49">
        <v>78</v>
      </c>
      <c r="Q1421" s="49">
        <v>78</v>
      </c>
      <c r="R1421" s="49">
        <v>76.88</v>
      </c>
      <c r="S1421" s="49">
        <v>76.88</v>
      </c>
      <c r="T1421" s="49">
        <v>1270000</v>
      </c>
      <c r="U1421" s="49">
        <v>9.32</v>
      </c>
    </row>
    <row r="1422" spans="15:21" x14ac:dyDescent="0.2">
      <c r="O1422" s="50">
        <v>33086</v>
      </c>
      <c r="P1422" s="49">
        <v>77</v>
      </c>
      <c r="Q1422" s="49">
        <v>77.62</v>
      </c>
      <c r="R1422" s="49">
        <v>77</v>
      </c>
      <c r="S1422" s="49">
        <v>77.5</v>
      </c>
      <c r="T1422" s="49">
        <v>1495200</v>
      </c>
      <c r="U1422" s="49">
        <v>9.4</v>
      </c>
    </row>
    <row r="1423" spans="15:21" x14ac:dyDescent="0.2">
      <c r="O1423" s="50">
        <v>33087</v>
      </c>
      <c r="P1423" s="49">
        <v>77</v>
      </c>
      <c r="Q1423" s="49">
        <v>77.38</v>
      </c>
      <c r="R1423" s="49">
        <v>76.5</v>
      </c>
      <c r="S1423" s="49">
        <v>77</v>
      </c>
      <c r="T1423" s="49">
        <v>485600</v>
      </c>
      <c r="U1423" s="49">
        <v>9.34</v>
      </c>
    </row>
    <row r="1424" spans="15:21" x14ac:dyDescent="0.2">
      <c r="O1424" s="50">
        <v>33088</v>
      </c>
      <c r="P1424" s="49">
        <v>76.75</v>
      </c>
      <c r="Q1424" s="49">
        <v>76.88</v>
      </c>
      <c r="R1424" s="49">
        <v>73.5</v>
      </c>
      <c r="S1424" s="49">
        <v>75.25</v>
      </c>
      <c r="T1424" s="49">
        <v>1867200</v>
      </c>
      <c r="U1424" s="49">
        <v>9.1300000000000008</v>
      </c>
    </row>
    <row r="1425" spans="15:21" x14ac:dyDescent="0.2">
      <c r="O1425" s="50">
        <v>33091</v>
      </c>
      <c r="P1425" s="49">
        <v>72.5</v>
      </c>
      <c r="Q1425" s="49">
        <v>73.12</v>
      </c>
      <c r="R1425" s="49">
        <v>72</v>
      </c>
      <c r="S1425" s="49">
        <v>72.62</v>
      </c>
      <c r="T1425" s="49">
        <v>1290400</v>
      </c>
      <c r="U1425" s="49">
        <v>8.81</v>
      </c>
    </row>
    <row r="1426" spans="15:21" x14ac:dyDescent="0.2">
      <c r="O1426" s="50">
        <v>33092</v>
      </c>
      <c r="P1426" s="49">
        <v>73.12</v>
      </c>
      <c r="Q1426" s="49">
        <v>73.75</v>
      </c>
      <c r="R1426" s="49">
        <v>72</v>
      </c>
      <c r="S1426" s="49">
        <v>72.12</v>
      </c>
      <c r="T1426" s="49">
        <v>1034400</v>
      </c>
      <c r="U1426" s="49">
        <v>8.75</v>
      </c>
    </row>
    <row r="1427" spans="15:21" x14ac:dyDescent="0.2">
      <c r="O1427" s="50">
        <v>33093</v>
      </c>
      <c r="P1427" s="49">
        <v>72.38</v>
      </c>
      <c r="Q1427" s="49">
        <v>74.75</v>
      </c>
      <c r="R1427" s="49">
        <v>72.38</v>
      </c>
      <c r="S1427" s="49">
        <v>74.62</v>
      </c>
      <c r="T1427" s="49">
        <v>1543600</v>
      </c>
      <c r="U1427" s="49">
        <v>9.0500000000000007</v>
      </c>
    </row>
    <row r="1428" spans="15:21" x14ac:dyDescent="0.2">
      <c r="O1428" s="50">
        <v>33094</v>
      </c>
      <c r="P1428" s="49">
        <v>74.62</v>
      </c>
      <c r="Q1428" s="49">
        <v>75.5</v>
      </c>
      <c r="R1428" s="49">
        <v>74.25</v>
      </c>
      <c r="S1428" s="49">
        <v>75.38</v>
      </c>
      <c r="T1428" s="49">
        <v>1285200</v>
      </c>
      <c r="U1428" s="49">
        <v>9.14</v>
      </c>
    </row>
    <row r="1429" spans="15:21" x14ac:dyDescent="0.2">
      <c r="O1429" s="50">
        <v>33095</v>
      </c>
      <c r="P1429" s="49">
        <v>75.62</v>
      </c>
      <c r="Q1429" s="49">
        <v>75.62</v>
      </c>
      <c r="R1429" s="49">
        <v>74.5</v>
      </c>
      <c r="S1429" s="49">
        <v>75</v>
      </c>
      <c r="T1429" s="49">
        <v>420800</v>
      </c>
      <c r="U1429" s="49">
        <v>9.1</v>
      </c>
    </row>
    <row r="1430" spans="15:21" x14ac:dyDescent="0.2">
      <c r="O1430" s="50">
        <v>33098</v>
      </c>
      <c r="P1430" s="49">
        <v>74.75</v>
      </c>
      <c r="Q1430" s="49">
        <v>77.5</v>
      </c>
      <c r="R1430" s="49">
        <v>74</v>
      </c>
      <c r="S1430" s="49">
        <v>77.5</v>
      </c>
      <c r="T1430" s="49">
        <v>713200</v>
      </c>
      <c r="U1430" s="49">
        <v>9.4</v>
      </c>
    </row>
    <row r="1431" spans="15:21" x14ac:dyDescent="0.2">
      <c r="O1431" s="50">
        <v>33099</v>
      </c>
      <c r="P1431" s="49">
        <v>77.5</v>
      </c>
      <c r="Q1431" s="49">
        <v>77.75</v>
      </c>
      <c r="R1431" s="49">
        <v>76.75</v>
      </c>
      <c r="S1431" s="49">
        <v>77.62</v>
      </c>
      <c r="T1431" s="49">
        <v>782400</v>
      </c>
      <c r="U1431" s="49">
        <v>9.42</v>
      </c>
    </row>
    <row r="1432" spans="15:21" x14ac:dyDescent="0.2">
      <c r="O1432" s="50">
        <v>33100</v>
      </c>
      <c r="P1432" s="49">
        <v>77.88</v>
      </c>
      <c r="Q1432" s="49">
        <v>79</v>
      </c>
      <c r="R1432" s="49">
        <v>77.62</v>
      </c>
      <c r="S1432" s="49">
        <v>77.88</v>
      </c>
      <c r="T1432" s="49">
        <v>836800</v>
      </c>
      <c r="U1432" s="49">
        <v>9.4499999999999993</v>
      </c>
    </row>
    <row r="1433" spans="15:21" x14ac:dyDescent="0.2">
      <c r="O1433" s="50">
        <v>33101</v>
      </c>
      <c r="P1433" s="49">
        <v>77.62</v>
      </c>
      <c r="Q1433" s="49">
        <v>77.62</v>
      </c>
      <c r="R1433" s="49">
        <v>77.25</v>
      </c>
      <c r="S1433" s="49">
        <v>77.38</v>
      </c>
      <c r="T1433" s="49">
        <v>230400</v>
      </c>
      <c r="U1433" s="49">
        <v>9.3800000000000008</v>
      </c>
    </row>
    <row r="1434" spans="15:21" x14ac:dyDescent="0.2">
      <c r="O1434" s="50">
        <v>33102</v>
      </c>
      <c r="P1434" s="49">
        <v>75.75</v>
      </c>
      <c r="Q1434" s="49">
        <v>75.88</v>
      </c>
      <c r="R1434" s="49">
        <v>74.25</v>
      </c>
      <c r="S1434" s="49">
        <v>75.12</v>
      </c>
      <c r="T1434" s="49">
        <v>1630000</v>
      </c>
      <c r="U1434" s="49">
        <v>9.11</v>
      </c>
    </row>
    <row r="1435" spans="15:21" x14ac:dyDescent="0.2">
      <c r="O1435" s="50">
        <v>33105</v>
      </c>
      <c r="P1435" s="49">
        <v>75.12</v>
      </c>
      <c r="Q1435" s="49">
        <v>75.38</v>
      </c>
      <c r="R1435" s="49">
        <v>74.38</v>
      </c>
      <c r="S1435" s="49">
        <v>75</v>
      </c>
      <c r="T1435" s="49">
        <v>234800</v>
      </c>
      <c r="U1435" s="49">
        <v>9.1</v>
      </c>
    </row>
    <row r="1436" spans="15:21" x14ac:dyDescent="0.2">
      <c r="O1436" s="50">
        <v>33106</v>
      </c>
      <c r="P1436" s="49">
        <v>74</v>
      </c>
      <c r="Q1436" s="49">
        <v>74.12</v>
      </c>
      <c r="R1436" s="49">
        <v>71.5</v>
      </c>
      <c r="S1436" s="49">
        <v>72.88</v>
      </c>
      <c r="T1436" s="49">
        <v>1220800</v>
      </c>
      <c r="U1436" s="49">
        <v>8.84</v>
      </c>
    </row>
    <row r="1437" spans="15:21" x14ac:dyDescent="0.2">
      <c r="O1437" s="50">
        <v>33107</v>
      </c>
      <c r="P1437" s="49">
        <v>73</v>
      </c>
      <c r="Q1437" s="49">
        <v>73.62</v>
      </c>
      <c r="R1437" s="49">
        <v>71.75</v>
      </c>
      <c r="S1437" s="49">
        <v>71.75</v>
      </c>
      <c r="T1437" s="49">
        <v>1510800</v>
      </c>
      <c r="U1437" s="49">
        <v>8.6999999999999993</v>
      </c>
    </row>
    <row r="1438" spans="15:21" x14ac:dyDescent="0.2">
      <c r="O1438" s="50">
        <v>33108</v>
      </c>
      <c r="P1438" s="49">
        <v>70.12</v>
      </c>
      <c r="Q1438" s="49">
        <v>70.38</v>
      </c>
      <c r="R1438" s="49">
        <v>69.88</v>
      </c>
      <c r="S1438" s="49">
        <v>70.12</v>
      </c>
      <c r="T1438" s="49">
        <v>772000</v>
      </c>
      <c r="U1438" s="49">
        <v>8.51</v>
      </c>
    </row>
    <row r="1439" spans="15:21" x14ac:dyDescent="0.2">
      <c r="O1439" s="50">
        <v>33109</v>
      </c>
      <c r="P1439" s="49">
        <v>71.25</v>
      </c>
      <c r="Q1439" s="49">
        <v>72</v>
      </c>
      <c r="R1439" s="49">
        <v>70.75</v>
      </c>
      <c r="S1439" s="49">
        <v>71.88</v>
      </c>
      <c r="T1439" s="49">
        <v>983600</v>
      </c>
      <c r="U1439" s="49">
        <v>8.7200000000000006</v>
      </c>
    </row>
    <row r="1440" spans="15:21" x14ac:dyDescent="0.2">
      <c r="O1440" s="50">
        <v>33112</v>
      </c>
      <c r="P1440" s="49">
        <v>73</v>
      </c>
      <c r="Q1440" s="49">
        <v>75.12</v>
      </c>
      <c r="R1440" s="49">
        <v>73</v>
      </c>
      <c r="S1440" s="49">
        <v>74.5</v>
      </c>
      <c r="T1440" s="49">
        <v>756800</v>
      </c>
      <c r="U1440" s="49">
        <v>9.0399999999999991</v>
      </c>
    </row>
    <row r="1441" spans="15:21" x14ac:dyDescent="0.2">
      <c r="O1441" s="50">
        <v>33113</v>
      </c>
      <c r="P1441" s="49">
        <v>74.5</v>
      </c>
      <c r="Q1441" s="49">
        <v>74.5</v>
      </c>
      <c r="R1441" s="49">
        <v>74</v>
      </c>
      <c r="S1441" s="49">
        <v>74</v>
      </c>
      <c r="T1441" s="49">
        <v>343600</v>
      </c>
      <c r="U1441" s="49">
        <v>8.98</v>
      </c>
    </row>
    <row r="1442" spans="15:21" x14ac:dyDescent="0.2">
      <c r="O1442" s="50">
        <v>33114</v>
      </c>
      <c r="P1442" s="49">
        <v>74.25</v>
      </c>
      <c r="Q1442" s="49">
        <v>75.25</v>
      </c>
      <c r="R1442" s="49">
        <v>74.25</v>
      </c>
      <c r="S1442" s="49">
        <v>75</v>
      </c>
      <c r="T1442" s="49">
        <v>950800</v>
      </c>
      <c r="U1442" s="49">
        <v>9.1</v>
      </c>
    </row>
    <row r="1443" spans="15:21" x14ac:dyDescent="0.2">
      <c r="O1443" s="50">
        <v>33115</v>
      </c>
      <c r="P1443" s="49">
        <v>75.25</v>
      </c>
      <c r="Q1443" s="49">
        <v>75.38</v>
      </c>
      <c r="R1443" s="49">
        <v>74.25</v>
      </c>
      <c r="S1443" s="49">
        <v>74.38</v>
      </c>
      <c r="T1443" s="49">
        <v>460000</v>
      </c>
      <c r="U1443" s="49">
        <v>9.02</v>
      </c>
    </row>
    <row r="1444" spans="15:21" x14ac:dyDescent="0.2">
      <c r="O1444" s="50">
        <v>33116</v>
      </c>
      <c r="P1444" s="49">
        <v>73.62</v>
      </c>
      <c r="Q1444" s="49">
        <v>74.38</v>
      </c>
      <c r="R1444" s="49">
        <v>73.5</v>
      </c>
      <c r="S1444" s="49">
        <v>74</v>
      </c>
      <c r="T1444" s="49">
        <v>329600</v>
      </c>
      <c r="U1444" s="49">
        <v>9.06</v>
      </c>
    </row>
    <row r="1445" spans="15:21" x14ac:dyDescent="0.2">
      <c r="O1445" s="50">
        <v>33120</v>
      </c>
      <c r="P1445" s="49">
        <v>73.75</v>
      </c>
      <c r="Q1445" s="49">
        <v>74.88</v>
      </c>
      <c r="R1445" s="49">
        <v>73.62</v>
      </c>
      <c r="S1445" s="49">
        <v>74.88</v>
      </c>
      <c r="T1445" s="49">
        <v>442800</v>
      </c>
      <c r="U1445" s="49">
        <v>9.17</v>
      </c>
    </row>
    <row r="1446" spans="15:21" x14ac:dyDescent="0.2">
      <c r="O1446" s="50">
        <v>33121</v>
      </c>
      <c r="P1446" s="49">
        <v>75.25</v>
      </c>
      <c r="Q1446" s="49">
        <v>76.62</v>
      </c>
      <c r="R1446" s="49">
        <v>75.25</v>
      </c>
      <c r="S1446" s="49">
        <v>76.25</v>
      </c>
      <c r="T1446" s="49">
        <v>973600</v>
      </c>
      <c r="U1446" s="49">
        <v>9.33</v>
      </c>
    </row>
    <row r="1447" spans="15:21" x14ac:dyDescent="0.2">
      <c r="O1447" s="50">
        <v>33122</v>
      </c>
      <c r="P1447" s="49">
        <v>76.12</v>
      </c>
      <c r="Q1447" s="49">
        <v>76.25</v>
      </c>
      <c r="R1447" s="49">
        <v>74.5</v>
      </c>
      <c r="S1447" s="49">
        <v>75</v>
      </c>
      <c r="T1447" s="49">
        <v>650400</v>
      </c>
      <c r="U1447" s="49">
        <v>9.18</v>
      </c>
    </row>
    <row r="1448" spans="15:21" x14ac:dyDescent="0.2">
      <c r="O1448" s="50">
        <v>33123</v>
      </c>
      <c r="P1448" s="49">
        <v>74.75</v>
      </c>
      <c r="Q1448" s="49">
        <v>75.75</v>
      </c>
      <c r="R1448" s="49">
        <v>74.62</v>
      </c>
      <c r="S1448" s="49">
        <v>75.75</v>
      </c>
      <c r="T1448" s="49">
        <v>603600</v>
      </c>
      <c r="U1448" s="49">
        <v>9.27</v>
      </c>
    </row>
    <row r="1449" spans="15:21" x14ac:dyDescent="0.2">
      <c r="O1449" s="50">
        <v>33126</v>
      </c>
      <c r="P1449" s="49">
        <v>76</v>
      </c>
      <c r="Q1449" s="49">
        <v>76.62</v>
      </c>
      <c r="R1449" s="49">
        <v>75.5</v>
      </c>
      <c r="S1449" s="49">
        <v>75.62</v>
      </c>
      <c r="T1449" s="49">
        <v>631200</v>
      </c>
      <c r="U1449" s="49">
        <v>9.26</v>
      </c>
    </row>
    <row r="1450" spans="15:21" x14ac:dyDescent="0.2">
      <c r="O1450" s="50">
        <v>33127</v>
      </c>
      <c r="P1450" s="49">
        <v>75.62</v>
      </c>
      <c r="Q1450" s="49">
        <v>75.88</v>
      </c>
      <c r="R1450" s="49">
        <v>74.5</v>
      </c>
      <c r="S1450" s="49">
        <v>75.5</v>
      </c>
      <c r="T1450" s="49">
        <v>338800</v>
      </c>
      <c r="U1450" s="49">
        <v>9.24</v>
      </c>
    </row>
    <row r="1451" spans="15:21" x14ac:dyDescent="0.2">
      <c r="O1451" s="50">
        <v>33128</v>
      </c>
      <c r="P1451" s="49">
        <v>75.75</v>
      </c>
      <c r="Q1451" s="49">
        <v>76.62</v>
      </c>
      <c r="R1451" s="49">
        <v>75.75</v>
      </c>
      <c r="S1451" s="49">
        <v>76.25</v>
      </c>
      <c r="T1451" s="49">
        <v>1360400</v>
      </c>
      <c r="U1451" s="49">
        <v>9.33</v>
      </c>
    </row>
    <row r="1452" spans="15:21" x14ac:dyDescent="0.2">
      <c r="O1452" s="50">
        <v>33129</v>
      </c>
      <c r="P1452" s="49">
        <v>76.5</v>
      </c>
      <c r="Q1452" s="49">
        <v>76.5</v>
      </c>
      <c r="R1452" s="49">
        <v>75.12</v>
      </c>
      <c r="S1452" s="49">
        <v>75.38</v>
      </c>
      <c r="T1452" s="49">
        <v>726800</v>
      </c>
      <c r="U1452" s="49">
        <v>9.23</v>
      </c>
    </row>
    <row r="1453" spans="15:21" x14ac:dyDescent="0.2">
      <c r="O1453" s="50">
        <v>33130</v>
      </c>
      <c r="P1453" s="49">
        <v>75.25</v>
      </c>
      <c r="Q1453" s="49">
        <v>75.5</v>
      </c>
      <c r="R1453" s="49">
        <v>75</v>
      </c>
      <c r="S1453" s="49">
        <v>75.38</v>
      </c>
      <c r="T1453" s="49">
        <v>309600</v>
      </c>
      <c r="U1453" s="49">
        <v>9.23</v>
      </c>
    </row>
    <row r="1454" spans="15:21" x14ac:dyDescent="0.2">
      <c r="O1454" s="50">
        <v>33133</v>
      </c>
      <c r="P1454" s="49">
        <v>75.12</v>
      </c>
      <c r="Q1454" s="49">
        <v>76</v>
      </c>
      <c r="R1454" s="49">
        <v>75.12</v>
      </c>
      <c r="S1454" s="49">
        <v>75.75</v>
      </c>
      <c r="T1454" s="49">
        <v>402400</v>
      </c>
      <c r="U1454" s="49">
        <v>9.27</v>
      </c>
    </row>
    <row r="1455" spans="15:21" x14ac:dyDescent="0.2">
      <c r="O1455" s="50">
        <v>33134</v>
      </c>
      <c r="P1455" s="49">
        <v>75.5</v>
      </c>
      <c r="Q1455" s="49">
        <v>76.5</v>
      </c>
      <c r="R1455" s="49">
        <v>75.38</v>
      </c>
      <c r="S1455" s="49">
        <v>76.38</v>
      </c>
      <c r="T1455" s="49">
        <v>306400</v>
      </c>
      <c r="U1455" s="49">
        <v>9.35</v>
      </c>
    </row>
    <row r="1456" spans="15:21" x14ac:dyDescent="0.2">
      <c r="O1456" s="50">
        <v>33135</v>
      </c>
      <c r="P1456" s="49">
        <v>76.62</v>
      </c>
      <c r="Q1456" s="49">
        <v>77.25</v>
      </c>
      <c r="R1456" s="49">
        <v>75.88</v>
      </c>
      <c r="S1456" s="49">
        <v>76</v>
      </c>
      <c r="T1456" s="49">
        <v>720400</v>
      </c>
      <c r="U1456" s="49">
        <v>9.3000000000000007</v>
      </c>
    </row>
    <row r="1457" spans="15:21" x14ac:dyDescent="0.2">
      <c r="O1457" s="50">
        <v>33136</v>
      </c>
      <c r="P1457" s="49">
        <v>75.25</v>
      </c>
      <c r="Q1457" s="49">
        <v>75.38</v>
      </c>
      <c r="R1457" s="49">
        <v>74.62</v>
      </c>
      <c r="S1457" s="49">
        <v>74.88</v>
      </c>
      <c r="T1457" s="49">
        <v>480000</v>
      </c>
      <c r="U1457" s="49">
        <v>9.17</v>
      </c>
    </row>
    <row r="1458" spans="15:21" x14ac:dyDescent="0.2">
      <c r="O1458" s="50">
        <v>33137</v>
      </c>
      <c r="P1458" s="49">
        <v>74.5</v>
      </c>
      <c r="Q1458" s="49">
        <v>74.5</v>
      </c>
      <c r="R1458" s="49">
        <v>72.38</v>
      </c>
      <c r="S1458" s="49">
        <v>72.75</v>
      </c>
      <c r="T1458" s="49">
        <v>1492800</v>
      </c>
      <c r="U1458" s="49">
        <v>8.91</v>
      </c>
    </row>
    <row r="1459" spans="15:21" x14ac:dyDescent="0.2">
      <c r="O1459" s="50">
        <v>33140</v>
      </c>
      <c r="P1459" s="49">
        <v>72.5</v>
      </c>
      <c r="Q1459" s="49">
        <v>72.5</v>
      </c>
      <c r="R1459" s="49">
        <v>71.12</v>
      </c>
      <c r="S1459" s="49">
        <v>71.25</v>
      </c>
      <c r="T1459" s="49">
        <v>560000</v>
      </c>
      <c r="U1459" s="49">
        <v>8.7200000000000006</v>
      </c>
    </row>
    <row r="1460" spans="15:21" x14ac:dyDescent="0.2">
      <c r="O1460" s="50">
        <v>33141</v>
      </c>
      <c r="P1460" s="49">
        <v>71</v>
      </c>
      <c r="Q1460" s="49">
        <v>71</v>
      </c>
      <c r="R1460" s="49">
        <v>68.5</v>
      </c>
      <c r="S1460" s="49">
        <v>69.62</v>
      </c>
      <c r="T1460" s="49">
        <v>2368000</v>
      </c>
      <c r="U1460" s="49">
        <v>8.52</v>
      </c>
    </row>
    <row r="1461" spans="15:21" x14ac:dyDescent="0.2">
      <c r="O1461" s="50">
        <v>33142</v>
      </c>
      <c r="P1461" s="49">
        <v>69.62</v>
      </c>
      <c r="Q1461" s="49">
        <v>70.25</v>
      </c>
      <c r="R1461" s="49">
        <v>68.88</v>
      </c>
      <c r="S1461" s="49">
        <v>69.5</v>
      </c>
      <c r="T1461" s="49">
        <v>651600</v>
      </c>
      <c r="U1461" s="49">
        <v>8.51</v>
      </c>
    </row>
    <row r="1462" spans="15:21" x14ac:dyDescent="0.2">
      <c r="O1462" s="50">
        <v>33143</v>
      </c>
      <c r="P1462" s="49">
        <v>69.75</v>
      </c>
      <c r="Q1462" s="49">
        <v>70.5</v>
      </c>
      <c r="R1462" s="49">
        <v>67.88</v>
      </c>
      <c r="S1462" s="49">
        <v>68.62</v>
      </c>
      <c r="T1462" s="49">
        <v>936800</v>
      </c>
      <c r="U1462" s="49">
        <v>8.4</v>
      </c>
    </row>
    <row r="1463" spans="15:21" x14ac:dyDescent="0.2">
      <c r="O1463" s="50">
        <v>33144</v>
      </c>
      <c r="P1463" s="49">
        <v>68.25</v>
      </c>
      <c r="Q1463" s="49">
        <v>68.75</v>
      </c>
      <c r="R1463" s="49">
        <v>67.12</v>
      </c>
      <c r="S1463" s="49">
        <v>68.25</v>
      </c>
      <c r="T1463" s="49">
        <v>976400</v>
      </c>
      <c r="U1463" s="49">
        <v>8.35</v>
      </c>
    </row>
    <row r="1464" spans="15:21" x14ac:dyDescent="0.2">
      <c r="O1464" s="50">
        <v>33147</v>
      </c>
      <c r="P1464" s="49">
        <v>69</v>
      </c>
      <c r="Q1464" s="49">
        <v>71</v>
      </c>
      <c r="R1464" s="49">
        <v>69</v>
      </c>
      <c r="S1464" s="49">
        <v>70.75</v>
      </c>
      <c r="T1464" s="49">
        <v>1262000</v>
      </c>
      <c r="U1464" s="49">
        <v>8.66</v>
      </c>
    </row>
    <row r="1465" spans="15:21" x14ac:dyDescent="0.2">
      <c r="O1465" s="50">
        <v>33148</v>
      </c>
      <c r="P1465" s="49">
        <v>71.75</v>
      </c>
      <c r="Q1465" s="49">
        <v>73.38</v>
      </c>
      <c r="R1465" s="49">
        <v>71.5</v>
      </c>
      <c r="S1465" s="49">
        <v>72.75</v>
      </c>
      <c r="T1465" s="49">
        <v>1247200</v>
      </c>
      <c r="U1465" s="49">
        <v>8.91</v>
      </c>
    </row>
    <row r="1466" spans="15:21" x14ac:dyDescent="0.2">
      <c r="O1466" s="50">
        <v>33149</v>
      </c>
      <c r="P1466" s="49">
        <v>72.5</v>
      </c>
      <c r="Q1466" s="49">
        <v>73.12</v>
      </c>
      <c r="R1466" s="49">
        <v>72.12</v>
      </c>
      <c r="S1466" s="49">
        <v>72.25</v>
      </c>
      <c r="T1466" s="49">
        <v>314000</v>
      </c>
      <c r="U1466" s="49">
        <v>8.84</v>
      </c>
    </row>
    <row r="1467" spans="15:21" x14ac:dyDescent="0.2">
      <c r="O1467" s="50">
        <v>33150</v>
      </c>
      <c r="P1467" s="49">
        <v>72</v>
      </c>
      <c r="Q1467" s="49">
        <v>72.38</v>
      </c>
      <c r="R1467" s="49">
        <v>71.62</v>
      </c>
      <c r="S1467" s="49">
        <v>71.88</v>
      </c>
      <c r="T1467" s="49">
        <v>420000</v>
      </c>
      <c r="U1467" s="49">
        <v>8.8000000000000007</v>
      </c>
    </row>
    <row r="1468" spans="15:21" x14ac:dyDescent="0.2">
      <c r="O1468" s="50">
        <v>33151</v>
      </c>
      <c r="P1468" s="49">
        <v>70.5</v>
      </c>
      <c r="Q1468" s="49">
        <v>71.88</v>
      </c>
      <c r="R1468" s="49">
        <v>70.38</v>
      </c>
      <c r="S1468" s="49">
        <v>71.75</v>
      </c>
      <c r="T1468" s="49">
        <v>352000</v>
      </c>
      <c r="U1468" s="49">
        <v>8.7799999999999994</v>
      </c>
    </row>
    <row r="1469" spans="15:21" x14ac:dyDescent="0.2">
      <c r="O1469" s="50">
        <v>33154</v>
      </c>
      <c r="P1469" s="49">
        <v>72.5</v>
      </c>
      <c r="Q1469" s="49">
        <v>73.25</v>
      </c>
      <c r="R1469" s="49">
        <v>72.38</v>
      </c>
      <c r="S1469" s="49">
        <v>72.88</v>
      </c>
      <c r="T1469" s="49">
        <v>126000</v>
      </c>
      <c r="U1469" s="49">
        <v>8.92</v>
      </c>
    </row>
    <row r="1470" spans="15:21" x14ac:dyDescent="0.2">
      <c r="O1470" s="50">
        <v>33155</v>
      </c>
      <c r="P1470" s="49">
        <v>72.88</v>
      </c>
      <c r="Q1470" s="49">
        <v>72.88</v>
      </c>
      <c r="R1470" s="49">
        <v>71.88</v>
      </c>
      <c r="S1470" s="49">
        <v>71.88</v>
      </c>
      <c r="T1470" s="49">
        <v>326800</v>
      </c>
      <c r="U1470" s="49">
        <v>8.8000000000000007</v>
      </c>
    </row>
    <row r="1471" spans="15:21" x14ac:dyDescent="0.2">
      <c r="O1471" s="50">
        <v>33156</v>
      </c>
      <c r="P1471" s="49">
        <v>71</v>
      </c>
      <c r="Q1471" s="49">
        <v>71</v>
      </c>
      <c r="R1471" s="49">
        <v>68.62</v>
      </c>
      <c r="S1471" s="49">
        <v>68.88</v>
      </c>
      <c r="T1471" s="49">
        <v>1485600</v>
      </c>
      <c r="U1471" s="49">
        <v>8.43</v>
      </c>
    </row>
    <row r="1472" spans="15:21" x14ac:dyDescent="0.2">
      <c r="O1472" s="50">
        <v>33157</v>
      </c>
      <c r="P1472" s="49">
        <v>69.12</v>
      </c>
      <c r="Q1472" s="49">
        <v>69.62</v>
      </c>
      <c r="R1472" s="49">
        <v>68</v>
      </c>
      <c r="S1472" s="49">
        <v>68.62</v>
      </c>
      <c r="T1472" s="49">
        <v>1153200</v>
      </c>
      <c r="U1472" s="49">
        <v>8.4</v>
      </c>
    </row>
    <row r="1473" spans="15:21" x14ac:dyDescent="0.2">
      <c r="O1473" s="50">
        <v>33158</v>
      </c>
      <c r="P1473" s="49">
        <v>69.75</v>
      </c>
      <c r="Q1473" s="49">
        <v>70.62</v>
      </c>
      <c r="R1473" s="49">
        <v>69.12</v>
      </c>
      <c r="S1473" s="49">
        <v>70.38</v>
      </c>
      <c r="T1473" s="49">
        <v>1245200</v>
      </c>
      <c r="U1473" s="49">
        <v>8.61</v>
      </c>
    </row>
    <row r="1474" spans="15:21" x14ac:dyDescent="0.2">
      <c r="O1474" s="50">
        <v>33161</v>
      </c>
      <c r="P1474" s="49">
        <v>71</v>
      </c>
      <c r="Q1474" s="49">
        <v>72.12</v>
      </c>
      <c r="R1474" s="49">
        <v>71</v>
      </c>
      <c r="S1474" s="49">
        <v>72</v>
      </c>
      <c r="T1474" s="49">
        <v>745600</v>
      </c>
      <c r="U1474" s="49">
        <v>8.81</v>
      </c>
    </row>
    <row r="1475" spans="15:21" x14ac:dyDescent="0.2">
      <c r="O1475" s="50">
        <v>33162</v>
      </c>
      <c r="P1475" s="49">
        <v>72</v>
      </c>
      <c r="Q1475" s="49">
        <v>72.88</v>
      </c>
      <c r="R1475" s="49">
        <v>72</v>
      </c>
      <c r="S1475" s="49">
        <v>72.75</v>
      </c>
      <c r="T1475" s="49">
        <v>724000</v>
      </c>
      <c r="U1475" s="49">
        <v>8.91</v>
      </c>
    </row>
    <row r="1476" spans="15:21" x14ac:dyDescent="0.2">
      <c r="O1476" s="50">
        <v>33163</v>
      </c>
      <c r="P1476" s="49">
        <v>72.5</v>
      </c>
      <c r="Q1476" s="49">
        <v>73.25</v>
      </c>
      <c r="R1476" s="49">
        <v>72.5</v>
      </c>
      <c r="S1476" s="49">
        <v>72.75</v>
      </c>
      <c r="T1476" s="49">
        <v>649200</v>
      </c>
      <c r="U1476" s="49">
        <v>8.91</v>
      </c>
    </row>
    <row r="1477" spans="15:21" x14ac:dyDescent="0.2">
      <c r="O1477" s="50">
        <v>33164</v>
      </c>
      <c r="P1477" s="49">
        <v>72.88</v>
      </c>
      <c r="Q1477" s="49">
        <v>74.5</v>
      </c>
      <c r="R1477" s="49">
        <v>72.88</v>
      </c>
      <c r="S1477" s="49">
        <v>74.5</v>
      </c>
      <c r="T1477" s="49">
        <v>677600</v>
      </c>
      <c r="U1477" s="49">
        <v>9.1199999999999992</v>
      </c>
    </row>
    <row r="1478" spans="15:21" x14ac:dyDescent="0.2">
      <c r="O1478" s="50">
        <v>33165</v>
      </c>
      <c r="P1478" s="49">
        <v>75.5</v>
      </c>
      <c r="Q1478" s="49">
        <v>76.62</v>
      </c>
      <c r="R1478" s="49">
        <v>75.5</v>
      </c>
      <c r="S1478" s="49">
        <v>75.75</v>
      </c>
      <c r="T1478" s="49">
        <v>1237600</v>
      </c>
      <c r="U1478" s="49">
        <v>9.27</v>
      </c>
    </row>
    <row r="1479" spans="15:21" x14ac:dyDescent="0.2">
      <c r="O1479" s="50">
        <v>33168</v>
      </c>
      <c r="P1479" s="49">
        <v>75.5</v>
      </c>
      <c r="Q1479" s="49">
        <v>76.12</v>
      </c>
      <c r="R1479" s="49">
        <v>75.5</v>
      </c>
      <c r="S1479" s="49">
        <v>75.62</v>
      </c>
      <c r="T1479" s="49">
        <v>446400</v>
      </c>
      <c r="U1479" s="49">
        <v>9.26</v>
      </c>
    </row>
    <row r="1480" spans="15:21" x14ac:dyDescent="0.2">
      <c r="O1480" s="50">
        <v>33169</v>
      </c>
      <c r="P1480" s="49">
        <v>75.5</v>
      </c>
      <c r="Q1480" s="49">
        <v>76</v>
      </c>
      <c r="R1480" s="49">
        <v>74.88</v>
      </c>
      <c r="S1480" s="49">
        <v>75</v>
      </c>
      <c r="T1480" s="49">
        <v>496000</v>
      </c>
      <c r="U1480" s="49">
        <v>9.18</v>
      </c>
    </row>
    <row r="1481" spans="15:21" x14ac:dyDescent="0.2">
      <c r="O1481" s="50">
        <v>33170</v>
      </c>
      <c r="P1481" s="49">
        <v>75</v>
      </c>
      <c r="Q1481" s="49">
        <v>76</v>
      </c>
      <c r="R1481" s="49">
        <v>74.75</v>
      </c>
      <c r="S1481" s="49">
        <v>75.75</v>
      </c>
      <c r="T1481" s="49">
        <v>674800</v>
      </c>
      <c r="U1481" s="49">
        <v>9.27</v>
      </c>
    </row>
    <row r="1482" spans="15:21" x14ac:dyDescent="0.2">
      <c r="O1482" s="50">
        <v>33171</v>
      </c>
      <c r="P1482" s="49">
        <v>75.88</v>
      </c>
      <c r="Q1482" s="49">
        <v>76</v>
      </c>
      <c r="R1482" s="49">
        <v>75.38</v>
      </c>
      <c r="S1482" s="49">
        <v>75.75</v>
      </c>
      <c r="T1482" s="49">
        <v>1102800</v>
      </c>
      <c r="U1482" s="49">
        <v>9.27</v>
      </c>
    </row>
    <row r="1483" spans="15:21" x14ac:dyDescent="0.2">
      <c r="O1483" s="50">
        <v>33172</v>
      </c>
      <c r="P1483" s="49">
        <v>75.5</v>
      </c>
      <c r="Q1483" s="49">
        <v>75.5</v>
      </c>
      <c r="R1483" s="49">
        <v>74.5</v>
      </c>
      <c r="S1483" s="49">
        <v>74.5</v>
      </c>
      <c r="T1483" s="49">
        <v>528000</v>
      </c>
      <c r="U1483" s="49">
        <v>9.1199999999999992</v>
      </c>
    </row>
    <row r="1484" spans="15:21" x14ac:dyDescent="0.2">
      <c r="O1484" s="50">
        <v>33175</v>
      </c>
      <c r="P1484" s="49">
        <v>74.75</v>
      </c>
      <c r="Q1484" s="49">
        <v>75.75</v>
      </c>
      <c r="R1484" s="49">
        <v>74.25</v>
      </c>
      <c r="S1484" s="49">
        <v>74.5</v>
      </c>
      <c r="T1484" s="49">
        <v>268800</v>
      </c>
      <c r="U1484" s="49">
        <v>9.1199999999999992</v>
      </c>
    </row>
    <row r="1485" spans="15:21" x14ac:dyDescent="0.2">
      <c r="O1485" s="50">
        <v>33176</v>
      </c>
      <c r="P1485" s="49">
        <v>74.75</v>
      </c>
      <c r="Q1485" s="49">
        <v>75.25</v>
      </c>
      <c r="R1485" s="49">
        <v>74.38</v>
      </c>
      <c r="S1485" s="49">
        <v>75.12</v>
      </c>
      <c r="T1485" s="49">
        <v>321600</v>
      </c>
      <c r="U1485" s="49">
        <v>9.1999999999999993</v>
      </c>
    </row>
    <row r="1486" spans="15:21" x14ac:dyDescent="0.2">
      <c r="O1486" s="50">
        <v>33177</v>
      </c>
      <c r="P1486" s="49">
        <v>75</v>
      </c>
      <c r="Q1486" s="49">
        <v>75.88</v>
      </c>
      <c r="R1486" s="49">
        <v>75</v>
      </c>
      <c r="S1486" s="49">
        <v>75.25</v>
      </c>
      <c r="T1486" s="49">
        <v>322800</v>
      </c>
      <c r="U1486" s="49">
        <v>9.2100000000000009</v>
      </c>
    </row>
    <row r="1487" spans="15:21" x14ac:dyDescent="0.2">
      <c r="O1487" s="50">
        <v>33178</v>
      </c>
      <c r="P1487" s="49">
        <v>75.5</v>
      </c>
      <c r="Q1487" s="49">
        <v>75.5</v>
      </c>
      <c r="R1487" s="49">
        <v>74</v>
      </c>
      <c r="S1487" s="49">
        <v>74.5</v>
      </c>
      <c r="T1487" s="49">
        <v>555600</v>
      </c>
      <c r="U1487" s="49">
        <v>9.1199999999999992</v>
      </c>
    </row>
    <row r="1488" spans="15:21" x14ac:dyDescent="0.2">
      <c r="O1488" s="50">
        <v>33179</v>
      </c>
      <c r="P1488" s="49">
        <v>74.5</v>
      </c>
      <c r="Q1488" s="49">
        <v>75.5</v>
      </c>
      <c r="R1488" s="49">
        <v>74.5</v>
      </c>
      <c r="S1488" s="49">
        <v>75.5</v>
      </c>
      <c r="T1488" s="49">
        <v>1069600</v>
      </c>
      <c r="U1488" s="49">
        <v>9.24</v>
      </c>
    </row>
    <row r="1489" spans="15:21" x14ac:dyDescent="0.2">
      <c r="O1489" s="50">
        <v>33182</v>
      </c>
      <c r="P1489" s="49">
        <v>75.38</v>
      </c>
      <c r="Q1489" s="49">
        <v>76.75</v>
      </c>
      <c r="R1489" s="49">
        <v>75.38</v>
      </c>
      <c r="S1489" s="49">
        <v>76.62</v>
      </c>
      <c r="T1489" s="49">
        <v>396800</v>
      </c>
      <c r="U1489" s="49">
        <v>9.3800000000000008</v>
      </c>
    </row>
    <row r="1490" spans="15:21" x14ac:dyDescent="0.2">
      <c r="O1490" s="50">
        <v>33183</v>
      </c>
      <c r="P1490" s="49">
        <v>76.5</v>
      </c>
      <c r="Q1490" s="49">
        <v>77.25</v>
      </c>
      <c r="R1490" s="49">
        <v>76.5</v>
      </c>
      <c r="S1490" s="49">
        <v>76.5</v>
      </c>
      <c r="T1490" s="49">
        <v>345200</v>
      </c>
      <c r="U1490" s="49">
        <v>9.36</v>
      </c>
    </row>
    <row r="1491" spans="15:21" x14ac:dyDescent="0.2">
      <c r="O1491" s="50">
        <v>33184</v>
      </c>
      <c r="P1491" s="49">
        <v>76.75</v>
      </c>
      <c r="Q1491" s="49">
        <v>77.38</v>
      </c>
      <c r="R1491" s="49">
        <v>76.5</v>
      </c>
      <c r="S1491" s="49">
        <v>76.88</v>
      </c>
      <c r="T1491" s="49">
        <v>948400</v>
      </c>
      <c r="U1491" s="49">
        <v>9.41</v>
      </c>
    </row>
    <row r="1492" spans="15:21" x14ac:dyDescent="0.2">
      <c r="O1492" s="50">
        <v>33185</v>
      </c>
      <c r="P1492" s="49">
        <v>76.38</v>
      </c>
      <c r="Q1492" s="49">
        <v>77.62</v>
      </c>
      <c r="R1492" s="49">
        <v>76.38</v>
      </c>
      <c r="S1492" s="49">
        <v>77.5</v>
      </c>
      <c r="T1492" s="49">
        <v>626800</v>
      </c>
      <c r="U1492" s="49">
        <v>9.49</v>
      </c>
    </row>
    <row r="1493" spans="15:21" x14ac:dyDescent="0.2">
      <c r="O1493" s="50">
        <v>33186</v>
      </c>
      <c r="P1493" s="49">
        <v>77.5</v>
      </c>
      <c r="Q1493" s="49">
        <v>78.38</v>
      </c>
      <c r="R1493" s="49">
        <v>77</v>
      </c>
      <c r="S1493" s="49">
        <v>78.38</v>
      </c>
      <c r="T1493" s="49">
        <v>1053600</v>
      </c>
      <c r="U1493" s="49">
        <v>9.59</v>
      </c>
    </row>
    <row r="1494" spans="15:21" x14ac:dyDescent="0.2">
      <c r="O1494" s="50">
        <v>33189</v>
      </c>
      <c r="P1494" s="49">
        <v>78.62</v>
      </c>
      <c r="Q1494" s="49">
        <v>80.38</v>
      </c>
      <c r="R1494" s="49">
        <v>78.62</v>
      </c>
      <c r="S1494" s="49">
        <v>79.88</v>
      </c>
      <c r="T1494" s="49">
        <v>761600</v>
      </c>
      <c r="U1494" s="49">
        <v>9.7799999999999994</v>
      </c>
    </row>
    <row r="1495" spans="15:21" x14ac:dyDescent="0.2">
      <c r="O1495" s="50">
        <v>33190</v>
      </c>
      <c r="P1495" s="49">
        <v>79.62</v>
      </c>
      <c r="Q1495" s="49">
        <v>79.88</v>
      </c>
      <c r="R1495" s="49">
        <v>78.75</v>
      </c>
      <c r="S1495" s="49">
        <v>78.75</v>
      </c>
      <c r="T1495" s="49">
        <v>430800</v>
      </c>
      <c r="U1495" s="49">
        <v>9.64</v>
      </c>
    </row>
    <row r="1496" spans="15:21" x14ac:dyDescent="0.2">
      <c r="O1496" s="50">
        <v>33191</v>
      </c>
      <c r="P1496" s="49">
        <v>78.5</v>
      </c>
      <c r="Q1496" s="49">
        <v>80</v>
      </c>
      <c r="R1496" s="49">
        <v>78.5</v>
      </c>
      <c r="S1496" s="49">
        <v>80</v>
      </c>
      <c r="T1496" s="49">
        <v>451600</v>
      </c>
      <c r="U1496" s="49">
        <v>9.7899999999999991</v>
      </c>
    </row>
    <row r="1497" spans="15:21" x14ac:dyDescent="0.2">
      <c r="O1497" s="50">
        <v>33192</v>
      </c>
      <c r="P1497" s="49">
        <v>80</v>
      </c>
      <c r="Q1497" s="49">
        <v>80.25</v>
      </c>
      <c r="R1497" s="49">
        <v>79.75</v>
      </c>
      <c r="S1497" s="49">
        <v>80.12</v>
      </c>
      <c r="T1497" s="49">
        <v>695200</v>
      </c>
      <c r="U1497" s="49">
        <v>9.81</v>
      </c>
    </row>
    <row r="1498" spans="15:21" x14ac:dyDescent="0.2">
      <c r="O1498" s="50">
        <v>33193</v>
      </c>
      <c r="P1498" s="49">
        <v>80</v>
      </c>
      <c r="Q1498" s="49">
        <v>81</v>
      </c>
      <c r="R1498" s="49">
        <v>80</v>
      </c>
      <c r="S1498" s="49">
        <v>80.38</v>
      </c>
      <c r="T1498" s="49">
        <v>854800</v>
      </c>
      <c r="U1498" s="49">
        <v>9.84</v>
      </c>
    </row>
    <row r="1499" spans="15:21" x14ac:dyDescent="0.2">
      <c r="O1499" s="50">
        <v>33196</v>
      </c>
      <c r="P1499" s="49">
        <v>80.25</v>
      </c>
      <c r="Q1499" s="49">
        <v>81.88</v>
      </c>
      <c r="R1499" s="49">
        <v>80.12</v>
      </c>
      <c r="S1499" s="49">
        <v>81.5</v>
      </c>
      <c r="T1499" s="49">
        <v>765600</v>
      </c>
      <c r="U1499" s="49">
        <v>9.98</v>
      </c>
    </row>
    <row r="1500" spans="15:21" x14ac:dyDescent="0.2">
      <c r="O1500" s="50">
        <v>33197</v>
      </c>
      <c r="P1500" s="49">
        <v>81.5</v>
      </c>
      <c r="Q1500" s="49">
        <v>81.75</v>
      </c>
      <c r="R1500" s="49">
        <v>81</v>
      </c>
      <c r="S1500" s="49">
        <v>81</v>
      </c>
      <c r="T1500" s="49">
        <v>1099600</v>
      </c>
      <c r="U1500" s="49">
        <v>9.92</v>
      </c>
    </row>
    <row r="1501" spans="15:21" x14ac:dyDescent="0.2">
      <c r="O1501" s="50">
        <v>33198</v>
      </c>
      <c r="P1501" s="49">
        <v>81</v>
      </c>
      <c r="Q1501" s="49">
        <v>81.25</v>
      </c>
      <c r="R1501" s="49">
        <v>79.5</v>
      </c>
      <c r="S1501" s="49">
        <v>80.5</v>
      </c>
      <c r="T1501" s="49">
        <v>531200</v>
      </c>
      <c r="U1501" s="49">
        <v>9.85</v>
      </c>
    </row>
    <row r="1502" spans="15:21" x14ac:dyDescent="0.2">
      <c r="O1502" s="50">
        <v>33200</v>
      </c>
      <c r="P1502" s="49">
        <v>80.62</v>
      </c>
      <c r="Q1502" s="49">
        <v>80.88</v>
      </c>
      <c r="R1502" s="49">
        <v>80.38</v>
      </c>
      <c r="S1502" s="49">
        <v>80.75</v>
      </c>
      <c r="T1502" s="49">
        <v>145600</v>
      </c>
      <c r="U1502" s="49">
        <v>9.8800000000000008</v>
      </c>
    </row>
    <row r="1503" spans="15:21" x14ac:dyDescent="0.2">
      <c r="O1503" s="50">
        <v>33203</v>
      </c>
      <c r="P1503" s="49">
        <v>80</v>
      </c>
      <c r="Q1503" s="49">
        <v>80</v>
      </c>
      <c r="R1503" s="49">
        <v>79.38</v>
      </c>
      <c r="S1503" s="49">
        <v>80</v>
      </c>
      <c r="T1503" s="49">
        <v>377600</v>
      </c>
      <c r="U1503" s="49">
        <v>9.7899999999999991</v>
      </c>
    </row>
    <row r="1504" spans="15:21" x14ac:dyDescent="0.2">
      <c r="O1504" s="50">
        <v>33204</v>
      </c>
      <c r="P1504" s="49">
        <v>80</v>
      </c>
      <c r="Q1504" s="49">
        <v>80.12</v>
      </c>
      <c r="R1504" s="49">
        <v>78.75</v>
      </c>
      <c r="S1504" s="49">
        <v>79.25</v>
      </c>
      <c r="T1504" s="49">
        <v>469600</v>
      </c>
      <c r="U1504" s="49">
        <v>9.6999999999999993</v>
      </c>
    </row>
    <row r="1505" spans="15:21" x14ac:dyDescent="0.2">
      <c r="O1505" s="50">
        <v>33205</v>
      </c>
      <c r="P1505" s="49">
        <v>79.75</v>
      </c>
      <c r="Q1505" s="49">
        <v>79.75</v>
      </c>
      <c r="R1505" s="49">
        <v>79</v>
      </c>
      <c r="S1505" s="49">
        <v>79.25</v>
      </c>
      <c r="T1505" s="49">
        <v>860400</v>
      </c>
      <c r="U1505" s="49">
        <v>9.6999999999999993</v>
      </c>
    </row>
    <row r="1506" spans="15:21" x14ac:dyDescent="0.2">
      <c r="O1506" s="50">
        <v>33206</v>
      </c>
      <c r="P1506" s="49">
        <v>79</v>
      </c>
      <c r="Q1506" s="49">
        <v>79.38</v>
      </c>
      <c r="R1506" s="49">
        <v>78.5</v>
      </c>
      <c r="S1506" s="49">
        <v>78.88</v>
      </c>
      <c r="T1506" s="49">
        <v>522000</v>
      </c>
      <c r="U1506" s="49">
        <v>9.66</v>
      </c>
    </row>
    <row r="1507" spans="15:21" x14ac:dyDescent="0.2">
      <c r="O1507" s="50">
        <v>33207</v>
      </c>
      <c r="P1507" s="49">
        <v>78.88</v>
      </c>
      <c r="Q1507" s="49">
        <v>79.38</v>
      </c>
      <c r="R1507" s="49">
        <v>78.62</v>
      </c>
      <c r="S1507" s="49">
        <v>79.25</v>
      </c>
      <c r="T1507" s="49">
        <v>1891600</v>
      </c>
      <c r="U1507" s="49">
        <v>9.6999999999999993</v>
      </c>
    </row>
    <row r="1508" spans="15:21" x14ac:dyDescent="0.2">
      <c r="O1508" s="50">
        <v>33210</v>
      </c>
      <c r="P1508" s="49">
        <v>79.25</v>
      </c>
      <c r="Q1508" s="49">
        <v>80.25</v>
      </c>
      <c r="R1508" s="49">
        <v>79.12</v>
      </c>
      <c r="S1508" s="49">
        <v>79.75</v>
      </c>
      <c r="T1508" s="49">
        <v>566400</v>
      </c>
      <c r="U1508" s="49">
        <v>9.85</v>
      </c>
    </row>
    <row r="1509" spans="15:21" x14ac:dyDescent="0.2">
      <c r="O1509" s="50">
        <v>33211</v>
      </c>
      <c r="P1509" s="49">
        <v>80</v>
      </c>
      <c r="Q1509" s="49">
        <v>81.75</v>
      </c>
      <c r="R1509" s="49">
        <v>79.62</v>
      </c>
      <c r="S1509" s="49">
        <v>81.38</v>
      </c>
      <c r="T1509" s="49">
        <v>646000</v>
      </c>
      <c r="U1509" s="49">
        <v>10.050000000000001</v>
      </c>
    </row>
    <row r="1510" spans="15:21" x14ac:dyDescent="0.2">
      <c r="O1510" s="50">
        <v>33212</v>
      </c>
      <c r="P1510" s="49">
        <v>82</v>
      </c>
      <c r="Q1510" s="49">
        <v>84.12</v>
      </c>
      <c r="R1510" s="49">
        <v>82</v>
      </c>
      <c r="S1510" s="49">
        <v>83.75</v>
      </c>
      <c r="T1510" s="49">
        <v>814000</v>
      </c>
      <c r="U1510" s="49">
        <v>10.34</v>
      </c>
    </row>
    <row r="1511" spans="15:21" x14ac:dyDescent="0.2">
      <c r="O1511" s="50">
        <v>33213</v>
      </c>
      <c r="P1511" s="49">
        <v>85.5</v>
      </c>
      <c r="Q1511" s="49">
        <v>85.75</v>
      </c>
      <c r="R1511" s="49">
        <v>81.5</v>
      </c>
      <c r="S1511" s="49">
        <v>81.5</v>
      </c>
      <c r="T1511" s="49">
        <v>738000</v>
      </c>
      <c r="U1511" s="49">
        <v>10.06</v>
      </c>
    </row>
    <row r="1512" spans="15:21" x14ac:dyDescent="0.2">
      <c r="O1512" s="50">
        <v>33214</v>
      </c>
      <c r="P1512" s="49">
        <v>81.25</v>
      </c>
      <c r="Q1512" s="49">
        <v>82.62</v>
      </c>
      <c r="R1512" s="49">
        <v>81.12</v>
      </c>
      <c r="S1512" s="49">
        <v>81.5</v>
      </c>
      <c r="T1512" s="49">
        <v>1046000</v>
      </c>
      <c r="U1512" s="49">
        <v>10.06</v>
      </c>
    </row>
    <row r="1513" spans="15:21" x14ac:dyDescent="0.2">
      <c r="O1513" s="50">
        <v>33217</v>
      </c>
      <c r="P1513" s="49">
        <v>82</v>
      </c>
      <c r="Q1513" s="49">
        <v>82.88</v>
      </c>
      <c r="R1513" s="49">
        <v>81.88</v>
      </c>
      <c r="S1513" s="49">
        <v>82.5</v>
      </c>
      <c r="T1513" s="49">
        <v>386000</v>
      </c>
      <c r="U1513" s="49">
        <v>10.19</v>
      </c>
    </row>
    <row r="1514" spans="15:21" x14ac:dyDescent="0.2">
      <c r="O1514" s="50">
        <v>33218</v>
      </c>
      <c r="P1514" s="49">
        <v>82.62</v>
      </c>
      <c r="Q1514" s="49">
        <v>83.5</v>
      </c>
      <c r="R1514" s="49">
        <v>82.12</v>
      </c>
      <c r="S1514" s="49">
        <v>83.5</v>
      </c>
      <c r="T1514" s="49">
        <v>518400</v>
      </c>
      <c r="U1514" s="49">
        <v>10.31</v>
      </c>
    </row>
    <row r="1515" spans="15:21" x14ac:dyDescent="0.2">
      <c r="O1515" s="50">
        <v>33219</v>
      </c>
      <c r="P1515" s="49">
        <v>83.12</v>
      </c>
      <c r="Q1515" s="49">
        <v>83.38</v>
      </c>
      <c r="R1515" s="49">
        <v>82.25</v>
      </c>
      <c r="S1515" s="49">
        <v>82.25</v>
      </c>
      <c r="T1515" s="49">
        <v>614400</v>
      </c>
      <c r="U1515" s="49">
        <v>10.16</v>
      </c>
    </row>
    <row r="1516" spans="15:21" x14ac:dyDescent="0.2">
      <c r="O1516" s="50">
        <v>33220</v>
      </c>
      <c r="P1516" s="49">
        <v>82.25</v>
      </c>
      <c r="Q1516" s="49">
        <v>83.5</v>
      </c>
      <c r="R1516" s="49">
        <v>82.12</v>
      </c>
      <c r="S1516" s="49">
        <v>83</v>
      </c>
      <c r="T1516" s="49">
        <v>459600</v>
      </c>
      <c r="U1516" s="49">
        <v>10.25</v>
      </c>
    </row>
    <row r="1517" spans="15:21" x14ac:dyDescent="0.2">
      <c r="O1517" s="50">
        <v>33221</v>
      </c>
      <c r="P1517" s="49">
        <v>82.75</v>
      </c>
      <c r="Q1517" s="49">
        <v>82.75</v>
      </c>
      <c r="R1517" s="49">
        <v>81.62</v>
      </c>
      <c r="S1517" s="49">
        <v>82.25</v>
      </c>
      <c r="T1517" s="49">
        <v>401600</v>
      </c>
      <c r="U1517" s="49">
        <v>10.16</v>
      </c>
    </row>
    <row r="1518" spans="15:21" x14ac:dyDescent="0.2">
      <c r="O1518" s="50">
        <v>33224</v>
      </c>
      <c r="P1518" s="49">
        <v>82.12</v>
      </c>
      <c r="Q1518" s="49">
        <v>82.62</v>
      </c>
      <c r="R1518" s="49">
        <v>82.12</v>
      </c>
      <c r="S1518" s="49">
        <v>82.38</v>
      </c>
      <c r="T1518" s="49">
        <v>172400</v>
      </c>
      <c r="U1518" s="49">
        <v>10.17</v>
      </c>
    </row>
    <row r="1519" spans="15:21" x14ac:dyDescent="0.2">
      <c r="O1519" s="50">
        <v>33225</v>
      </c>
      <c r="P1519" s="49">
        <v>82.25</v>
      </c>
      <c r="Q1519" s="49">
        <v>83.25</v>
      </c>
      <c r="R1519" s="49">
        <v>81.62</v>
      </c>
      <c r="S1519" s="49">
        <v>83.12</v>
      </c>
      <c r="T1519" s="49">
        <v>360400</v>
      </c>
      <c r="U1519" s="49">
        <v>10.26</v>
      </c>
    </row>
    <row r="1520" spans="15:21" x14ac:dyDescent="0.2">
      <c r="O1520" s="50">
        <v>33226</v>
      </c>
      <c r="P1520" s="49">
        <v>83.38</v>
      </c>
      <c r="Q1520" s="49">
        <v>83.5</v>
      </c>
      <c r="R1520" s="49">
        <v>82.5</v>
      </c>
      <c r="S1520" s="49">
        <v>82.75</v>
      </c>
      <c r="T1520" s="49">
        <v>750800</v>
      </c>
      <c r="U1520" s="49">
        <v>10.220000000000001</v>
      </c>
    </row>
    <row r="1521" spans="15:21" x14ac:dyDescent="0.2">
      <c r="O1521" s="50">
        <v>33227</v>
      </c>
      <c r="P1521" s="49">
        <v>82.5</v>
      </c>
      <c r="Q1521" s="49">
        <v>83</v>
      </c>
      <c r="R1521" s="49">
        <v>82</v>
      </c>
      <c r="S1521" s="49">
        <v>82.75</v>
      </c>
      <c r="T1521" s="49">
        <v>658000</v>
      </c>
      <c r="U1521" s="49">
        <v>10.220000000000001</v>
      </c>
    </row>
    <row r="1522" spans="15:21" x14ac:dyDescent="0.2">
      <c r="O1522" s="50">
        <v>33228</v>
      </c>
      <c r="P1522" s="49">
        <v>83</v>
      </c>
      <c r="Q1522" s="49">
        <v>83.5</v>
      </c>
      <c r="R1522" s="49">
        <v>82.38</v>
      </c>
      <c r="S1522" s="49">
        <v>83.5</v>
      </c>
      <c r="T1522" s="49">
        <v>1040800</v>
      </c>
      <c r="U1522" s="49">
        <v>10.31</v>
      </c>
    </row>
    <row r="1523" spans="15:21" x14ac:dyDescent="0.2">
      <c r="O1523" s="50">
        <v>33231</v>
      </c>
      <c r="P1523" s="49">
        <v>83.5</v>
      </c>
      <c r="Q1523" s="49">
        <v>83.5</v>
      </c>
      <c r="R1523" s="49">
        <v>83</v>
      </c>
      <c r="S1523" s="49">
        <v>83.25</v>
      </c>
      <c r="T1523" s="49">
        <v>136000</v>
      </c>
      <c r="U1523" s="49">
        <v>10.28</v>
      </c>
    </row>
    <row r="1524" spans="15:21" x14ac:dyDescent="0.2">
      <c r="O1524" s="50">
        <v>33233</v>
      </c>
      <c r="P1524" s="49">
        <v>83</v>
      </c>
      <c r="Q1524" s="49">
        <v>83.25</v>
      </c>
      <c r="R1524" s="49">
        <v>82.75</v>
      </c>
      <c r="S1524" s="49">
        <v>83</v>
      </c>
      <c r="T1524" s="49">
        <v>634000</v>
      </c>
      <c r="U1524" s="49">
        <v>10.25</v>
      </c>
    </row>
    <row r="1525" spans="15:21" x14ac:dyDescent="0.2">
      <c r="O1525" s="50">
        <v>33234</v>
      </c>
      <c r="P1525" s="49">
        <v>83</v>
      </c>
      <c r="Q1525" s="49">
        <v>83.12</v>
      </c>
      <c r="R1525" s="49">
        <v>82.62</v>
      </c>
      <c r="S1525" s="49">
        <v>82.75</v>
      </c>
      <c r="T1525" s="49">
        <v>489200</v>
      </c>
      <c r="U1525" s="49">
        <v>10.220000000000001</v>
      </c>
    </row>
    <row r="1526" spans="15:21" x14ac:dyDescent="0.2">
      <c r="O1526" s="50">
        <v>33235</v>
      </c>
      <c r="P1526" s="49">
        <v>82.62</v>
      </c>
      <c r="Q1526" s="49">
        <v>82.88</v>
      </c>
      <c r="R1526" s="49">
        <v>82.5</v>
      </c>
      <c r="S1526" s="49">
        <v>82.75</v>
      </c>
      <c r="T1526" s="49">
        <v>156000</v>
      </c>
      <c r="U1526" s="49">
        <v>10.220000000000001</v>
      </c>
    </row>
    <row r="1527" spans="15:21" x14ac:dyDescent="0.2">
      <c r="O1527" s="50">
        <v>33238</v>
      </c>
      <c r="P1527" s="49">
        <v>82.88</v>
      </c>
      <c r="Q1527" s="49">
        <v>84</v>
      </c>
      <c r="R1527" s="49">
        <v>82.5</v>
      </c>
      <c r="S1527" s="49">
        <v>84</v>
      </c>
      <c r="T1527" s="49">
        <v>201200</v>
      </c>
      <c r="U1527" s="49">
        <v>10.37</v>
      </c>
    </row>
    <row r="1528" spans="15:21" x14ac:dyDescent="0.2">
      <c r="O1528" s="50">
        <v>33240</v>
      </c>
      <c r="P1528" s="49">
        <v>84</v>
      </c>
      <c r="Q1528" s="49">
        <v>84</v>
      </c>
      <c r="R1528" s="49">
        <v>82.38</v>
      </c>
      <c r="S1528" s="49">
        <v>82.38</v>
      </c>
      <c r="T1528" s="49">
        <v>427600</v>
      </c>
      <c r="U1528" s="49">
        <v>10.17</v>
      </c>
    </row>
    <row r="1529" spans="15:21" x14ac:dyDescent="0.2">
      <c r="O1529" s="50">
        <v>33241</v>
      </c>
      <c r="P1529" s="49">
        <v>82.12</v>
      </c>
      <c r="Q1529" s="49">
        <v>82.12</v>
      </c>
      <c r="R1529" s="49">
        <v>81.12</v>
      </c>
      <c r="S1529" s="49">
        <v>81.25</v>
      </c>
      <c r="T1529" s="49">
        <v>445200</v>
      </c>
      <c r="U1529" s="49">
        <v>10.029999999999999</v>
      </c>
    </row>
    <row r="1530" spans="15:21" x14ac:dyDescent="0.2">
      <c r="O1530" s="50">
        <v>33242</v>
      </c>
      <c r="P1530" s="49">
        <v>81.38</v>
      </c>
      <c r="Q1530" s="49">
        <v>81.62</v>
      </c>
      <c r="R1530" s="49">
        <v>80.75</v>
      </c>
      <c r="S1530" s="49">
        <v>81.62</v>
      </c>
      <c r="T1530" s="49">
        <v>778000</v>
      </c>
      <c r="U1530" s="49">
        <v>10.08</v>
      </c>
    </row>
    <row r="1531" spans="15:21" x14ac:dyDescent="0.2">
      <c r="O1531" s="50">
        <v>33245</v>
      </c>
      <c r="P1531" s="49">
        <v>81.38</v>
      </c>
      <c r="Q1531" s="49">
        <v>81.75</v>
      </c>
      <c r="R1531" s="49">
        <v>80</v>
      </c>
      <c r="S1531" s="49">
        <v>80</v>
      </c>
      <c r="T1531" s="49">
        <v>620000</v>
      </c>
      <c r="U1531" s="49">
        <v>9.8800000000000008</v>
      </c>
    </row>
    <row r="1532" spans="15:21" x14ac:dyDescent="0.2">
      <c r="O1532" s="50">
        <v>33246</v>
      </c>
      <c r="P1532" s="49">
        <v>79.75</v>
      </c>
      <c r="Q1532" s="49">
        <v>80</v>
      </c>
      <c r="R1532" s="49">
        <v>79</v>
      </c>
      <c r="S1532" s="49">
        <v>79.62</v>
      </c>
      <c r="T1532" s="49">
        <v>426000</v>
      </c>
      <c r="U1532" s="49">
        <v>9.83</v>
      </c>
    </row>
    <row r="1533" spans="15:21" x14ac:dyDescent="0.2">
      <c r="O1533" s="50">
        <v>33247</v>
      </c>
      <c r="P1533" s="49">
        <v>80.5</v>
      </c>
      <c r="Q1533" s="49">
        <v>81</v>
      </c>
      <c r="R1533" s="49">
        <v>77.62</v>
      </c>
      <c r="S1533" s="49">
        <v>77.75</v>
      </c>
      <c r="T1533" s="49">
        <v>751200</v>
      </c>
      <c r="U1533" s="49">
        <v>9.6</v>
      </c>
    </row>
    <row r="1534" spans="15:21" x14ac:dyDescent="0.2">
      <c r="O1534" s="50">
        <v>33248</v>
      </c>
      <c r="P1534" s="49">
        <v>78</v>
      </c>
      <c r="Q1534" s="49">
        <v>80.38</v>
      </c>
      <c r="R1534" s="49">
        <v>78</v>
      </c>
      <c r="S1534" s="49">
        <v>80.12</v>
      </c>
      <c r="T1534" s="49">
        <v>514000</v>
      </c>
      <c r="U1534" s="49">
        <v>9.89</v>
      </c>
    </row>
    <row r="1535" spans="15:21" x14ac:dyDescent="0.2">
      <c r="O1535" s="50">
        <v>33249</v>
      </c>
      <c r="P1535" s="49">
        <v>80.12</v>
      </c>
      <c r="Q1535" s="49">
        <v>81.12</v>
      </c>
      <c r="R1535" s="49">
        <v>80</v>
      </c>
      <c r="S1535" s="49">
        <v>81.12</v>
      </c>
      <c r="T1535" s="49">
        <v>574000</v>
      </c>
      <c r="U1535" s="49">
        <v>10.02</v>
      </c>
    </row>
    <row r="1536" spans="15:21" x14ac:dyDescent="0.2">
      <c r="O1536" s="50">
        <v>33252</v>
      </c>
      <c r="P1536" s="49">
        <v>80.5</v>
      </c>
      <c r="Q1536" s="49">
        <v>80.75</v>
      </c>
      <c r="R1536" s="49">
        <v>80</v>
      </c>
      <c r="S1536" s="49">
        <v>80</v>
      </c>
      <c r="T1536" s="49">
        <v>310800</v>
      </c>
      <c r="U1536" s="49">
        <v>9.8800000000000008</v>
      </c>
    </row>
    <row r="1537" spans="15:21" x14ac:dyDescent="0.2">
      <c r="O1537" s="50">
        <v>33253</v>
      </c>
      <c r="P1537" s="49">
        <v>79.5</v>
      </c>
      <c r="Q1537" s="49">
        <v>80.12</v>
      </c>
      <c r="R1537" s="49">
        <v>78</v>
      </c>
      <c r="S1537" s="49">
        <v>78</v>
      </c>
      <c r="T1537" s="49">
        <v>648000</v>
      </c>
      <c r="U1537" s="49">
        <v>9.6300000000000008</v>
      </c>
    </row>
    <row r="1538" spans="15:21" x14ac:dyDescent="0.2">
      <c r="O1538" s="50">
        <v>33254</v>
      </c>
      <c r="P1538" s="49">
        <v>78</v>
      </c>
      <c r="Q1538" s="49">
        <v>78</v>
      </c>
      <c r="R1538" s="49">
        <v>76</v>
      </c>
      <c r="S1538" s="49">
        <v>77.5</v>
      </c>
      <c r="T1538" s="49">
        <v>1980800</v>
      </c>
      <c r="U1538" s="49">
        <v>9.57</v>
      </c>
    </row>
    <row r="1539" spans="15:21" x14ac:dyDescent="0.2">
      <c r="O1539" s="50">
        <v>33255</v>
      </c>
      <c r="P1539" s="49">
        <v>80</v>
      </c>
      <c r="Q1539" s="49">
        <v>80.38</v>
      </c>
      <c r="R1539" s="49">
        <v>78.62</v>
      </c>
      <c r="S1539" s="49">
        <v>80.12</v>
      </c>
      <c r="T1539" s="49">
        <v>1792800</v>
      </c>
      <c r="U1539" s="49">
        <v>9.89</v>
      </c>
    </row>
    <row r="1540" spans="15:21" x14ac:dyDescent="0.2">
      <c r="O1540" s="50">
        <v>33256</v>
      </c>
      <c r="P1540" s="49">
        <v>80</v>
      </c>
      <c r="Q1540" s="49">
        <v>82.25</v>
      </c>
      <c r="R1540" s="49">
        <v>79.88</v>
      </c>
      <c r="S1540" s="49">
        <v>82.12</v>
      </c>
      <c r="T1540" s="49">
        <v>1112000</v>
      </c>
      <c r="U1540" s="49">
        <v>10.14</v>
      </c>
    </row>
    <row r="1541" spans="15:21" x14ac:dyDescent="0.2">
      <c r="O1541" s="50">
        <v>33259</v>
      </c>
      <c r="P1541" s="49">
        <v>81.88</v>
      </c>
      <c r="Q1541" s="49">
        <v>82</v>
      </c>
      <c r="R1541" s="49">
        <v>81.38</v>
      </c>
      <c r="S1541" s="49">
        <v>82</v>
      </c>
      <c r="T1541" s="49">
        <v>289600</v>
      </c>
      <c r="U1541" s="49">
        <v>10.119999999999999</v>
      </c>
    </row>
    <row r="1542" spans="15:21" x14ac:dyDescent="0.2">
      <c r="O1542" s="50">
        <v>33260</v>
      </c>
      <c r="P1542" s="49">
        <v>82</v>
      </c>
      <c r="Q1542" s="49">
        <v>82.5</v>
      </c>
      <c r="R1542" s="49">
        <v>81.75</v>
      </c>
      <c r="S1542" s="49">
        <v>82.38</v>
      </c>
      <c r="T1542" s="49">
        <v>374400</v>
      </c>
      <c r="U1542" s="49">
        <v>10.17</v>
      </c>
    </row>
    <row r="1543" spans="15:21" x14ac:dyDescent="0.2">
      <c r="O1543" s="50">
        <v>33261</v>
      </c>
      <c r="P1543" s="49">
        <v>82.12</v>
      </c>
      <c r="Q1543" s="49">
        <v>83.12</v>
      </c>
      <c r="R1543" s="49">
        <v>82.12</v>
      </c>
      <c r="S1543" s="49">
        <v>82.88</v>
      </c>
      <c r="T1543" s="49">
        <v>454000</v>
      </c>
      <c r="U1543" s="49">
        <v>10.23</v>
      </c>
    </row>
    <row r="1544" spans="15:21" x14ac:dyDescent="0.2">
      <c r="O1544" s="50">
        <v>33262</v>
      </c>
      <c r="P1544" s="49">
        <v>82.88</v>
      </c>
      <c r="Q1544" s="49">
        <v>84</v>
      </c>
      <c r="R1544" s="49">
        <v>82.75</v>
      </c>
      <c r="S1544" s="49">
        <v>84</v>
      </c>
      <c r="T1544" s="49">
        <v>375600</v>
      </c>
      <c r="U1544" s="49">
        <v>10.37</v>
      </c>
    </row>
    <row r="1545" spans="15:21" x14ac:dyDescent="0.2">
      <c r="O1545" s="50">
        <v>33263</v>
      </c>
      <c r="P1545" s="49">
        <v>84</v>
      </c>
      <c r="Q1545" s="49">
        <v>84.88</v>
      </c>
      <c r="R1545" s="49">
        <v>83.62</v>
      </c>
      <c r="S1545" s="49">
        <v>84.75</v>
      </c>
      <c r="T1545" s="49">
        <v>815200</v>
      </c>
      <c r="U1545" s="49">
        <v>10.46</v>
      </c>
    </row>
    <row r="1546" spans="15:21" x14ac:dyDescent="0.2">
      <c r="O1546" s="50">
        <v>33266</v>
      </c>
      <c r="P1546" s="49">
        <v>84.25</v>
      </c>
      <c r="Q1546" s="49">
        <v>84.62</v>
      </c>
      <c r="R1546" s="49">
        <v>83.38</v>
      </c>
      <c r="S1546" s="49">
        <v>83.38</v>
      </c>
      <c r="T1546" s="49">
        <v>522000</v>
      </c>
      <c r="U1546" s="49">
        <v>10.29</v>
      </c>
    </row>
    <row r="1547" spans="15:21" x14ac:dyDescent="0.2">
      <c r="O1547" s="50">
        <v>33267</v>
      </c>
      <c r="P1547" s="49">
        <v>82.5</v>
      </c>
      <c r="Q1547" s="49">
        <v>82.5</v>
      </c>
      <c r="R1547" s="49">
        <v>81.62</v>
      </c>
      <c r="S1547" s="49">
        <v>81.62</v>
      </c>
      <c r="T1547" s="49">
        <v>474800</v>
      </c>
      <c r="U1547" s="49">
        <v>10.08</v>
      </c>
    </row>
    <row r="1548" spans="15:21" x14ac:dyDescent="0.2">
      <c r="O1548" s="50">
        <v>33268</v>
      </c>
      <c r="P1548" s="49">
        <v>81.88</v>
      </c>
      <c r="Q1548" s="49">
        <v>83.12</v>
      </c>
      <c r="R1548" s="49">
        <v>81.75</v>
      </c>
      <c r="S1548" s="49">
        <v>81.75</v>
      </c>
      <c r="T1548" s="49">
        <v>418400</v>
      </c>
      <c r="U1548" s="49">
        <v>10.09</v>
      </c>
    </row>
    <row r="1549" spans="15:21" x14ac:dyDescent="0.2">
      <c r="O1549" s="50">
        <v>33269</v>
      </c>
      <c r="P1549" s="49">
        <v>81.75</v>
      </c>
      <c r="Q1549" s="49">
        <v>84.12</v>
      </c>
      <c r="R1549" s="49">
        <v>81.75</v>
      </c>
      <c r="S1549" s="49">
        <v>84.12</v>
      </c>
      <c r="T1549" s="49">
        <v>602400</v>
      </c>
      <c r="U1549" s="49">
        <v>10.39</v>
      </c>
    </row>
    <row r="1550" spans="15:21" x14ac:dyDescent="0.2">
      <c r="O1550" s="50">
        <v>33270</v>
      </c>
      <c r="P1550" s="49">
        <v>84.12</v>
      </c>
      <c r="Q1550" s="49">
        <v>84.88</v>
      </c>
      <c r="R1550" s="49">
        <v>83.12</v>
      </c>
      <c r="S1550" s="49">
        <v>84.12</v>
      </c>
      <c r="T1550" s="49">
        <v>632400</v>
      </c>
      <c r="U1550" s="49">
        <v>10.39</v>
      </c>
    </row>
    <row r="1551" spans="15:21" x14ac:dyDescent="0.2">
      <c r="O1551" s="50">
        <v>33273</v>
      </c>
      <c r="P1551" s="49">
        <v>84.25</v>
      </c>
      <c r="Q1551" s="49">
        <v>85.25</v>
      </c>
      <c r="R1551" s="49">
        <v>84</v>
      </c>
      <c r="S1551" s="49">
        <v>85</v>
      </c>
      <c r="T1551" s="49">
        <v>399200</v>
      </c>
      <c r="U1551" s="49">
        <v>10.49</v>
      </c>
    </row>
    <row r="1552" spans="15:21" x14ac:dyDescent="0.2">
      <c r="O1552" s="50">
        <v>33274</v>
      </c>
      <c r="P1552" s="49">
        <v>86</v>
      </c>
      <c r="Q1552" s="49">
        <v>86.25</v>
      </c>
      <c r="R1552" s="49">
        <v>85</v>
      </c>
      <c r="S1552" s="49">
        <v>85.88</v>
      </c>
      <c r="T1552" s="49">
        <v>927200</v>
      </c>
      <c r="U1552" s="49">
        <v>10.6</v>
      </c>
    </row>
    <row r="1553" spans="15:21" x14ac:dyDescent="0.2">
      <c r="O1553" s="50">
        <v>33275</v>
      </c>
      <c r="P1553" s="49">
        <v>85.88</v>
      </c>
      <c r="Q1553" s="49">
        <v>87.38</v>
      </c>
      <c r="R1553" s="49">
        <v>85.75</v>
      </c>
      <c r="S1553" s="49">
        <v>87</v>
      </c>
      <c r="T1553" s="49">
        <v>951600</v>
      </c>
      <c r="U1553" s="49">
        <v>10.74</v>
      </c>
    </row>
    <row r="1554" spans="15:21" x14ac:dyDescent="0.2">
      <c r="O1554" s="50">
        <v>33276</v>
      </c>
      <c r="P1554" s="49">
        <v>87.12</v>
      </c>
      <c r="Q1554" s="49">
        <v>87.38</v>
      </c>
      <c r="R1554" s="49">
        <v>85.62</v>
      </c>
      <c r="S1554" s="49">
        <v>85.88</v>
      </c>
      <c r="T1554" s="49">
        <v>832800</v>
      </c>
      <c r="U1554" s="49">
        <v>10.6</v>
      </c>
    </row>
    <row r="1555" spans="15:21" x14ac:dyDescent="0.2">
      <c r="O1555" s="50">
        <v>33277</v>
      </c>
      <c r="P1555" s="49">
        <v>86.5</v>
      </c>
      <c r="Q1555" s="49">
        <v>87.5</v>
      </c>
      <c r="R1555" s="49">
        <v>86.12</v>
      </c>
      <c r="S1555" s="49">
        <v>86.75</v>
      </c>
      <c r="T1555" s="49">
        <v>555600</v>
      </c>
      <c r="U1555" s="49">
        <v>10.71</v>
      </c>
    </row>
    <row r="1556" spans="15:21" x14ac:dyDescent="0.2">
      <c r="O1556" s="50">
        <v>33280</v>
      </c>
      <c r="P1556" s="49">
        <v>87</v>
      </c>
      <c r="Q1556" s="49">
        <v>87.75</v>
      </c>
      <c r="R1556" s="49">
        <v>86.62</v>
      </c>
      <c r="S1556" s="49">
        <v>87.62</v>
      </c>
      <c r="T1556" s="49">
        <v>657600</v>
      </c>
      <c r="U1556" s="49">
        <v>10.82</v>
      </c>
    </row>
    <row r="1557" spans="15:21" x14ac:dyDescent="0.2">
      <c r="O1557" s="50">
        <v>33281</v>
      </c>
      <c r="P1557" s="49">
        <v>87.62</v>
      </c>
      <c r="Q1557" s="49">
        <v>88.88</v>
      </c>
      <c r="R1557" s="49">
        <v>86.75</v>
      </c>
      <c r="S1557" s="49">
        <v>86.88</v>
      </c>
      <c r="T1557" s="49">
        <v>630400</v>
      </c>
      <c r="U1557" s="49">
        <v>10.73</v>
      </c>
    </row>
    <row r="1558" spans="15:21" x14ac:dyDescent="0.2">
      <c r="O1558" s="50">
        <v>33282</v>
      </c>
      <c r="P1558" s="49">
        <v>85.75</v>
      </c>
      <c r="Q1558" s="49">
        <v>86.25</v>
      </c>
      <c r="R1558" s="49">
        <v>85</v>
      </c>
      <c r="S1558" s="49">
        <v>85.75</v>
      </c>
      <c r="T1558" s="49">
        <v>464400</v>
      </c>
      <c r="U1558" s="49">
        <v>10.59</v>
      </c>
    </row>
    <row r="1559" spans="15:21" x14ac:dyDescent="0.2">
      <c r="O1559" s="50">
        <v>33283</v>
      </c>
      <c r="P1559" s="49">
        <v>86</v>
      </c>
      <c r="Q1559" s="49">
        <v>88.12</v>
      </c>
      <c r="R1559" s="49">
        <v>85.88</v>
      </c>
      <c r="S1559" s="49">
        <v>86.88</v>
      </c>
      <c r="T1559" s="49">
        <v>781600</v>
      </c>
      <c r="U1559" s="49">
        <v>10.73</v>
      </c>
    </row>
    <row r="1560" spans="15:21" x14ac:dyDescent="0.2">
      <c r="O1560" s="50">
        <v>33284</v>
      </c>
      <c r="P1560" s="49">
        <v>87.12</v>
      </c>
      <c r="Q1560" s="49">
        <v>88.25</v>
      </c>
      <c r="R1560" s="49">
        <v>86.75</v>
      </c>
      <c r="S1560" s="49">
        <v>88</v>
      </c>
      <c r="T1560" s="49">
        <v>725200</v>
      </c>
      <c r="U1560" s="49">
        <v>10.87</v>
      </c>
    </row>
    <row r="1561" spans="15:21" x14ac:dyDescent="0.2">
      <c r="O1561" s="50">
        <v>33288</v>
      </c>
      <c r="P1561" s="49">
        <v>88.25</v>
      </c>
      <c r="Q1561" s="49">
        <v>89.5</v>
      </c>
      <c r="R1561" s="49">
        <v>88.25</v>
      </c>
      <c r="S1561" s="49">
        <v>89.38</v>
      </c>
      <c r="T1561" s="49">
        <v>458400</v>
      </c>
      <c r="U1561" s="49">
        <v>11.04</v>
      </c>
    </row>
    <row r="1562" spans="15:21" x14ac:dyDescent="0.2">
      <c r="O1562" s="50">
        <v>33289</v>
      </c>
      <c r="P1562" s="49">
        <v>89.25</v>
      </c>
      <c r="Q1562" s="49">
        <v>89.25</v>
      </c>
      <c r="R1562" s="49">
        <v>88.5</v>
      </c>
      <c r="S1562" s="49">
        <v>88.88</v>
      </c>
      <c r="T1562" s="49">
        <v>504400</v>
      </c>
      <c r="U1562" s="49">
        <v>10.97</v>
      </c>
    </row>
    <row r="1563" spans="15:21" x14ac:dyDescent="0.2">
      <c r="O1563" s="50">
        <v>33290</v>
      </c>
      <c r="P1563" s="49">
        <v>88.62</v>
      </c>
      <c r="Q1563" s="49">
        <v>89.5</v>
      </c>
      <c r="R1563" s="49">
        <v>88.62</v>
      </c>
      <c r="S1563" s="49">
        <v>89</v>
      </c>
      <c r="T1563" s="49">
        <v>333600</v>
      </c>
      <c r="U1563" s="49">
        <v>10.99</v>
      </c>
    </row>
    <row r="1564" spans="15:21" x14ac:dyDescent="0.2">
      <c r="O1564" s="50">
        <v>33291</v>
      </c>
      <c r="P1564" s="49">
        <v>89.25</v>
      </c>
      <c r="Q1564" s="49">
        <v>89.5</v>
      </c>
      <c r="R1564" s="49">
        <v>86.75</v>
      </c>
      <c r="S1564" s="49">
        <v>87</v>
      </c>
      <c r="T1564" s="49">
        <v>457600</v>
      </c>
      <c r="U1564" s="49">
        <v>10.74</v>
      </c>
    </row>
    <row r="1565" spans="15:21" x14ac:dyDescent="0.2">
      <c r="O1565" s="50">
        <v>33294</v>
      </c>
      <c r="P1565" s="49">
        <v>87</v>
      </c>
      <c r="Q1565" s="49">
        <v>87.38</v>
      </c>
      <c r="R1565" s="49">
        <v>85.75</v>
      </c>
      <c r="S1565" s="49">
        <v>85.75</v>
      </c>
      <c r="T1565" s="49">
        <v>717600</v>
      </c>
      <c r="U1565" s="49">
        <v>10.59</v>
      </c>
    </row>
    <row r="1566" spans="15:21" x14ac:dyDescent="0.2">
      <c r="O1566" s="50">
        <v>33295</v>
      </c>
      <c r="P1566" s="49">
        <v>85.25</v>
      </c>
      <c r="Q1566" s="49">
        <v>85.38</v>
      </c>
      <c r="R1566" s="49">
        <v>84.5</v>
      </c>
      <c r="S1566" s="49">
        <v>85</v>
      </c>
      <c r="T1566" s="49">
        <v>358400</v>
      </c>
      <c r="U1566" s="49">
        <v>10.49</v>
      </c>
    </row>
    <row r="1567" spans="15:21" x14ac:dyDescent="0.2">
      <c r="O1567" s="50">
        <v>33296</v>
      </c>
      <c r="P1567" s="49">
        <v>84.75</v>
      </c>
      <c r="Q1567" s="49">
        <v>84.75</v>
      </c>
      <c r="R1567" s="49">
        <v>83.62</v>
      </c>
      <c r="S1567" s="49">
        <v>84.5</v>
      </c>
      <c r="T1567" s="49">
        <v>644400</v>
      </c>
      <c r="U1567" s="49">
        <v>10.43</v>
      </c>
    </row>
    <row r="1568" spans="15:21" x14ac:dyDescent="0.2">
      <c r="O1568" s="50">
        <v>33297</v>
      </c>
      <c r="P1568" s="49">
        <v>85</v>
      </c>
      <c r="Q1568" s="49">
        <v>86.38</v>
      </c>
      <c r="R1568" s="49">
        <v>84.88</v>
      </c>
      <c r="S1568" s="49">
        <v>86</v>
      </c>
      <c r="T1568" s="49">
        <v>544800</v>
      </c>
      <c r="U1568" s="49">
        <v>10.62</v>
      </c>
    </row>
    <row r="1569" spans="15:21" x14ac:dyDescent="0.2">
      <c r="O1569" s="50">
        <v>33298</v>
      </c>
      <c r="P1569" s="49">
        <v>85.75</v>
      </c>
      <c r="Q1569" s="49">
        <v>87.62</v>
      </c>
      <c r="R1569" s="49">
        <v>85.62</v>
      </c>
      <c r="S1569" s="49">
        <v>87.62</v>
      </c>
      <c r="T1569" s="49">
        <v>576400</v>
      </c>
      <c r="U1569" s="49">
        <v>10.82</v>
      </c>
    </row>
    <row r="1570" spans="15:21" x14ac:dyDescent="0.2">
      <c r="O1570" s="50">
        <v>33301</v>
      </c>
      <c r="P1570" s="49">
        <v>87.25</v>
      </c>
      <c r="Q1570" s="49">
        <v>87.25</v>
      </c>
      <c r="R1570" s="49">
        <v>86.25</v>
      </c>
      <c r="S1570" s="49">
        <v>86.38</v>
      </c>
      <c r="T1570" s="49">
        <v>348000</v>
      </c>
      <c r="U1570" s="49">
        <v>10.76</v>
      </c>
    </row>
    <row r="1571" spans="15:21" x14ac:dyDescent="0.2">
      <c r="O1571" s="50">
        <v>33302</v>
      </c>
      <c r="P1571" s="49">
        <v>86.62</v>
      </c>
      <c r="Q1571" s="49">
        <v>88</v>
      </c>
      <c r="R1571" s="49">
        <v>86.62</v>
      </c>
      <c r="S1571" s="49">
        <v>87.62</v>
      </c>
      <c r="T1571" s="49">
        <v>406400</v>
      </c>
      <c r="U1571" s="49">
        <v>10.91</v>
      </c>
    </row>
    <row r="1572" spans="15:21" x14ac:dyDescent="0.2">
      <c r="O1572" s="50">
        <v>33303</v>
      </c>
      <c r="P1572" s="49">
        <v>87.62</v>
      </c>
      <c r="Q1572" s="49">
        <v>89</v>
      </c>
      <c r="R1572" s="49">
        <v>87.62</v>
      </c>
      <c r="S1572" s="49">
        <v>88.25</v>
      </c>
      <c r="T1572" s="49">
        <v>586400</v>
      </c>
      <c r="U1572" s="49">
        <v>10.99</v>
      </c>
    </row>
    <row r="1573" spans="15:21" x14ac:dyDescent="0.2">
      <c r="O1573" s="50">
        <v>33304</v>
      </c>
      <c r="P1573" s="49">
        <v>88</v>
      </c>
      <c r="Q1573" s="49">
        <v>88.12</v>
      </c>
      <c r="R1573" s="49">
        <v>87</v>
      </c>
      <c r="S1573" s="49">
        <v>87</v>
      </c>
      <c r="T1573" s="49">
        <v>280000</v>
      </c>
      <c r="U1573" s="49">
        <v>10.83</v>
      </c>
    </row>
    <row r="1574" spans="15:21" x14ac:dyDescent="0.2">
      <c r="O1574" s="50">
        <v>33305</v>
      </c>
      <c r="P1574" s="49">
        <v>87</v>
      </c>
      <c r="Q1574" s="49">
        <v>87.75</v>
      </c>
      <c r="R1574" s="49">
        <v>87</v>
      </c>
      <c r="S1574" s="49">
        <v>87.25</v>
      </c>
      <c r="T1574" s="49">
        <v>995600</v>
      </c>
      <c r="U1574" s="49">
        <v>10.86</v>
      </c>
    </row>
    <row r="1575" spans="15:21" x14ac:dyDescent="0.2">
      <c r="O1575" s="50">
        <v>33308</v>
      </c>
      <c r="P1575" s="49">
        <v>87</v>
      </c>
      <c r="Q1575" s="49">
        <v>87</v>
      </c>
      <c r="R1575" s="49">
        <v>86.38</v>
      </c>
      <c r="S1575" s="49">
        <v>86.5</v>
      </c>
      <c r="T1575" s="49">
        <v>300400</v>
      </c>
      <c r="U1575" s="49">
        <v>10.77</v>
      </c>
    </row>
    <row r="1576" spans="15:21" x14ac:dyDescent="0.2">
      <c r="O1576" s="50">
        <v>33309</v>
      </c>
      <c r="P1576" s="49">
        <v>86.62</v>
      </c>
      <c r="Q1576" s="49">
        <v>86.88</v>
      </c>
      <c r="R1576" s="49">
        <v>84.38</v>
      </c>
      <c r="S1576" s="49">
        <v>84.62</v>
      </c>
      <c r="T1576" s="49">
        <v>383200</v>
      </c>
      <c r="U1576" s="49">
        <v>10.54</v>
      </c>
    </row>
    <row r="1577" spans="15:21" x14ac:dyDescent="0.2">
      <c r="O1577" s="50">
        <v>33310</v>
      </c>
      <c r="P1577" s="49">
        <v>84.62</v>
      </c>
      <c r="Q1577" s="49">
        <v>84.88</v>
      </c>
      <c r="R1577" s="49">
        <v>84.12</v>
      </c>
      <c r="S1577" s="49">
        <v>84.88</v>
      </c>
      <c r="T1577" s="49">
        <v>720400</v>
      </c>
      <c r="U1577" s="49">
        <v>10.57</v>
      </c>
    </row>
    <row r="1578" spans="15:21" x14ac:dyDescent="0.2">
      <c r="O1578" s="50">
        <v>33311</v>
      </c>
      <c r="P1578" s="49">
        <v>85.75</v>
      </c>
      <c r="Q1578" s="49">
        <v>87</v>
      </c>
      <c r="R1578" s="49">
        <v>85.75</v>
      </c>
      <c r="S1578" s="49">
        <v>87</v>
      </c>
      <c r="T1578" s="49">
        <v>967600</v>
      </c>
      <c r="U1578" s="49">
        <v>10.83</v>
      </c>
    </row>
    <row r="1579" spans="15:21" x14ac:dyDescent="0.2">
      <c r="O1579" s="50">
        <v>33312</v>
      </c>
      <c r="P1579" s="49">
        <v>87</v>
      </c>
      <c r="Q1579" s="49">
        <v>87</v>
      </c>
      <c r="R1579" s="49">
        <v>86.62</v>
      </c>
      <c r="S1579" s="49">
        <v>86.75</v>
      </c>
      <c r="T1579" s="49">
        <v>710800</v>
      </c>
      <c r="U1579" s="49">
        <v>10.8</v>
      </c>
    </row>
    <row r="1580" spans="15:21" x14ac:dyDescent="0.2">
      <c r="O1580" s="50">
        <v>33315</v>
      </c>
      <c r="P1580" s="49">
        <v>86.5</v>
      </c>
      <c r="Q1580" s="49">
        <v>87.12</v>
      </c>
      <c r="R1580" s="49">
        <v>86.25</v>
      </c>
      <c r="S1580" s="49">
        <v>87.12</v>
      </c>
      <c r="T1580" s="49">
        <v>920400</v>
      </c>
      <c r="U1580" s="49">
        <v>10.85</v>
      </c>
    </row>
    <row r="1581" spans="15:21" x14ac:dyDescent="0.2">
      <c r="O1581" s="50">
        <v>33316</v>
      </c>
      <c r="P1581" s="49">
        <v>86.88</v>
      </c>
      <c r="Q1581" s="49">
        <v>87</v>
      </c>
      <c r="R1581" s="49">
        <v>86.5</v>
      </c>
      <c r="S1581" s="49">
        <v>86.5</v>
      </c>
      <c r="T1581" s="49">
        <v>341600</v>
      </c>
      <c r="U1581" s="49">
        <v>10.77</v>
      </c>
    </row>
    <row r="1582" spans="15:21" x14ac:dyDescent="0.2">
      <c r="O1582" s="50">
        <v>33317</v>
      </c>
      <c r="P1582" s="49">
        <v>86.5</v>
      </c>
      <c r="Q1582" s="49">
        <v>86.88</v>
      </c>
      <c r="R1582" s="49">
        <v>86.5</v>
      </c>
      <c r="S1582" s="49">
        <v>86.62</v>
      </c>
      <c r="T1582" s="49">
        <v>397200</v>
      </c>
      <c r="U1582" s="49">
        <v>10.79</v>
      </c>
    </row>
    <row r="1583" spans="15:21" x14ac:dyDescent="0.2">
      <c r="O1583" s="50">
        <v>33318</v>
      </c>
      <c r="P1583" s="49">
        <v>87.12</v>
      </c>
      <c r="Q1583" s="49">
        <v>87.12</v>
      </c>
      <c r="R1583" s="49">
        <v>85.12</v>
      </c>
      <c r="S1583" s="49">
        <v>86</v>
      </c>
      <c r="T1583" s="49">
        <v>806000</v>
      </c>
      <c r="U1583" s="49">
        <v>10.71</v>
      </c>
    </row>
    <row r="1584" spans="15:21" x14ac:dyDescent="0.2">
      <c r="O1584" s="50">
        <v>33319</v>
      </c>
      <c r="P1584" s="49">
        <v>86.12</v>
      </c>
      <c r="Q1584" s="49">
        <v>86.38</v>
      </c>
      <c r="R1584" s="49">
        <v>86</v>
      </c>
      <c r="S1584" s="49">
        <v>86.25</v>
      </c>
      <c r="T1584" s="49">
        <v>326000</v>
      </c>
      <c r="U1584" s="49">
        <v>10.74</v>
      </c>
    </row>
    <row r="1585" spans="15:21" x14ac:dyDescent="0.2">
      <c r="O1585" s="50">
        <v>33322</v>
      </c>
      <c r="P1585" s="49">
        <v>86.5</v>
      </c>
      <c r="Q1585" s="49">
        <v>86.5</v>
      </c>
      <c r="R1585" s="49">
        <v>86.12</v>
      </c>
      <c r="S1585" s="49">
        <v>86.25</v>
      </c>
      <c r="T1585" s="49">
        <v>558800</v>
      </c>
      <c r="U1585" s="49">
        <v>10.74</v>
      </c>
    </row>
    <row r="1586" spans="15:21" x14ac:dyDescent="0.2">
      <c r="O1586" s="50">
        <v>33323</v>
      </c>
      <c r="P1586" s="49">
        <v>86</v>
      </c>
      <c r="Q1586" s="49">
        <v>86.75</v>
      </c>
      <c r="R1586" s="49">
        <v>86</v>
      </c>
      <c r="S1586" s="49">
        <v>86.75</v>
      </c>
      <c r="T1586" s="49">
        <v>897200</v>
      </c>
      <c r="U1586" s="49">
        <v>10.8</v>
      </c>
    </row>
    <row r="1587" spans="15:21" x14ac:dyDescent="0.2">
      <c r="O1587" s="50">
        <v>33324</v>
      </c>
      <c r="P1587" s="49">
        <v>87</v>
      </c>
      <c r="Q1587" s="49">
        <v>90.12</v>
      </c>
      <c r="R1587" s="49">
        <v>87</v>
      </c>
      <c r="S1587" s="49">
        <v>89.25</v>
      </c>
      <c r="T1587" s="49">
        <v>1106400</v>
      </c>
      <c r="U1587" s="49">
        <v>11.11</v>
      </c>
    </row>
    <row r="1588" spans="15:21" x14ac:dyDescent="0.2">
      <c r="O1588" s="50">
        <v>33325</v>
      </c>
      <c r="P1588" s="49">
        <v>89.38</v>
      </c>
      <c r="Q1588" s="49">
        <v>89.38</v>
      </c>
      <c r="R1588" s="49">
        <v>87.5</v>
      </c>
      <c r="S1588" s="49">
        <v>87.75</v>
      </c>
      <c r="T1588" s="49">
        <v>273600</v>
      </c>
      <c r="U1588" s="49">
        <v>10.93</v>
      </c>
    </row>
    <row r="1589" spans="15:21" x14ac:dyDescent="0.2">
      <c r="O1589" s="50">
        <v>33329</v>
      </c>
      <c r="P1589" s="49">
        <v>87.75</v>
      </c>
      <c r="Q1589" s="49">
        <v>87.75</v>
      </c>
      <c r="R1589" s="49">
        <v>86.25</v>
      </c>
      <c r="S1589" s="49">
        <v>86.5</v>
      </c>
      <c r="T1589" s="49">
        <v>742800</v>
      </c>
      <c r="U1589" s="49">
        <v>10.77</v>
      </c>
    </row>
    <row r="1590" spans="15:21" x14ac:dyDescent="0.2">
      <c r="O1590" s="50">
        <v>33330</v>
      </c>
      <c r="P1590" s="49">
        <v>86.62</v>
      </c>
      <c r="Q1590" s="49">
        <v>87.38</v>
      </c>
      <c r="R1590" s="49">
        <v>86.62</v>
      </c>
      <c r="S1590" s="49">
        <v>87.38</v>
      </c>
      <c r="T1590" s="49">
        <v>1138800</v>
      </c>
      <c r="U1590" s="49">
        <v>10.88</v>
      </c>
    </row>
    <row r="1591" spans="15:21" x14ac:dyDescent="0.2">
      <c r="O1591" s="50">
        <v>33331</v>
      </c>
      <c r="P1591" s="49">
        <v>88</v>
      </c>
      <c r="Q1591" s="49">
        <v>88.5</v>
      </c>
      <c r="R1591" s="49">
        <v>87.25</v>
      </c>
      <c r="S1591" s="49">
        <v>87.5</v>
      </c>
      <c r="T1591" s="49">
        <v>950400</v>
      </c>
      <c r="U1591" s="49">
        <v>10.9</v>
      </c>
    </row>
    <row r="1592" spans="15:21" x14ac:dyDescent="0.2">
      <c r="O1592" s="50">
        <v>33332</v>
      </c>
      <c r="P1592" s="49">
        <v>87.5</v>
      </c>
      <c r="Q1592" s="49">
        <v>88.62</v>
      </c>
      <c r="R1592" s="49">
        <v>87.5</v>
      </c>
      <c r="S1592" s="49">
        <v>88.25</v>
      </c>
      <c r="T1592" s="49">
        <v>832400</v>
      </c>
      <c r="U1592" s="49">
        <v>10.99</v>
      </c>
    </row>
    <row r="1593" spans="15:21" x14ac:dyDescent="0.2">
      <c r="O1593" s="50">
        <v>33333</v>
      </c>
      <c r="P1593" s="49">
        <v>88.5</v>
      </c>
      <c r="Q1593" s="49">
        <v>89.25</v>
      </c>
      <c r="R1593" s="49">
        <v>88</v>
      </c>
      <c r="S1593" s="49">
        <v>89</v>
      </c>
      <c r="T1593" s="49">
        <v>634400</v>
      </c>
      <c r="U1593" s="49">
        <v>11.08</v>
      </c>
    </row>
    <row r="1594" spans="15:21" x14ac:dyDescent="0.2">
      <c r="O1594" s="50">
        <v>33336</v>
      </c>
      <c r="P1594" s="49">
        <v>88.75</v>
      </c>
      <c r="Q1594" s="49">
        <v>88.88</v>
      </c>
      <c r="R1594" s="49">
        <v>88.25</v>
      </c>
      <c r="S1594" s="49">
        <v>88.75</v>
      </c>
      <c r="T1594" s="49">
        <v>374400</v>
      </c>
      <c r="U1594" s="49">
        <v>11.05</v>
      </c>
    </row>
    <row r="1595" spans="15:21" x14ac:dyDescent="0.2">
      <c r="O1595" s="50">
        <v>33337</v>
      </c>
      <c r="P1595" s="49">
        <v>88.5</v>
      </c>
      <c r="Q1595" s="49">
        <v>88.88</v>
      </c>
      <c r="R1595" s="49">
        <v>87</v>
      </c>
      <c r="S1595" s="49">
        <v>87.5</v>
      </c>
      <c r="T1595" s="49">
        <v>606400</v>
      </c>
      <c r="U1595" s="49">
        <v>10.9</v>
      </c>
    </row>
    <row r="1596" spans="15:21" x14ac:dyDescent="0.2">
      <c r="O1596" s="50">
        <v>33338</v>
      </c>
      <c r="P1596" s="49">
        <v>87.62</v>
      </c>
      <c r="Q1596" s="49">
        <v>88.25</v>
      </c>
      <c r="R1596" s="49">
        <v>87.5</v>
      </c>
      <c r="S1596" s="49">
        <v>87.88</v>
      </c>
      <c r="T1596" s="49">
        <v>1055200</v>
      </c>
      <c r="U1596" s="49">
        <v>10.94</v>
      </c>
    </row>
    <row r="1597" spans="15:21" x14ac:dyDescent="0.2">
      <c r="O1597" s="50">
        <v>33339</v>
      </c>
      <c r="P1597" s="49">
        <v>88.12</v>
      </c>
      <c r="Q1597" s="49">
        <v>88.62</v>
      </c>
      <c r="R1597" s="49">
        <v>87.62</v>
      </c>
      <c r="S1597" s="49">
        <v>87.75</v>
      </c>
      <c r="T1597" s="49">
        <v>966800</v>
      </c>
      <c r="U1597" s="49">
        <v>10.93</v>
      </c>
    </row>
    <row r="1598" spans="15:21" x14ac:dyDescent="0.2">
      <c r="O1598" s="50">
        <v>33340</v>
      </c>
      <c r="P1598" s="49">
        <v>88</v>
      </c>
      <c r="Q1598" s="49">
        <v>89.5</v>
      </c>
      <c r="R1598" s="49">
        <v>87.88</v>
      </c>
      <c r="S1598" s="49">
        <v>88.88</v>
      </c>
      <c r="T1598" s="49">
        <v>827200</v>
      </c>
      <c r="U1598" s="49">
        <v>11.07</v>
      </c>
    </row>
    <row r="1599" spans="15:21" x14ac:dyDescent="0.2">
      <c r="O1599" s="50">
        <v>33343</v>
      </c>
      <c r="P1599" s="49">
        <v>89</v>
      </c>
      <c r="Q1599" s="49">
        <v>89.75</v>
      </c>
      <c r="R1599" s="49">
        <v>88.88</v>
      </c>
      <c r="S1599" s="49">
        <v>89.5</v>
      </c>
      <c r="T1599" s="49">
        <v>568800</v>
      </c>
      <c r="U1599" s="49">
        <v>11.14</v>
      </c>
    </row>
    <row r="1600" spans="15:21" x14ac:dyDescent="0.2">
      <c r="O1600" s="50">
        <v>33344</v>
      </c>
      <c r="P1600" s="49">
        <v>89.5</v>
      </c>
      <c r="Q1600" s="49">
        <v>92.5</v>
      </c>
      <c r="R1600" s="49">
        <v>89.5</v>
      </c>
      <c r="S1600" s="49">
        <v>92.5</v>
      </c>
      <c r="T1600" s="49">
        <v>753600</v>
      </c>
      <c r="U1600" s="49">
        <v>11.52</v>
      </c>
    </row>
    <row r="1601" spans="15:21" x14ac:dyDescent="0.2">
      <c r="O1601" s="50">
        <v>33345</v>
      </c>
      <c r="P1601" s="49">
        <v>92.75</v>
      </c>
      <c r="Q1601" s="49">
        <v>94.12</v>
      </c>
      <c r="R1601" s="49">
        <v>92</v>
      </c>
      <c r="S1601" s="49">
        <v>93.5</v>
      </c>
      <c r="T1601" s="49">
        <v>578000</v>
      </c>
      <c r="U1601" s="49">
        <v>11.64</v>
      </c>
    </row>
    <row r="1602" spans="15:21" x14ac:dyDescent="0.2">
      <c r="O1602" s="50">
        <v>33346</v>
      </c>
      <c r="P1602" s="49">
        <v>93.75</v>
      </c>
      <c r="Q1602" s="49">
        <v>96.75</v>
      </c>
      <c r="R1602" s="49">
        <v>93.5</v>
      </c>
      <c r="S1602" s="49">
        <v>95.62</v>
      </c>
      <c r="T1602" s="49">
        <v>540800</v>
      </c>
      <c r="U1602" s="49">
        <v>11.91</v>
      </c>
    </row>
    <row r="1603" spans="15:21" x14ac:dyDescent="0.2">
      <c r="O1603" s="50">
        <v>33347</v>
      </c>
      <c r="P1603" s="49">
        <v>95</v>
      </c>
      <c r="Q1603" s="49">
        <v>95</v>
      </c>
      <c r="R1603" s="49">
        <v>93</v>
      </c>
      <c r="S1603" s="49">
        <v>93</v>
      </c>
      <c r="T1603" s="49">
        <v>794000</v>
      </c>
      <c r="U1603" s="49">
        <v>11.58</v>
      </c>
    </row>
    <row r="1604" spans="15:21" x14ac:dyDescent="0.2">
      <c r="O1604" s="50">
        <v>33350</v>
      </c>
      <c r="P1604" s="49">
        <v>93</v>
      </c>
      <c r="Q1604" s="49">
        <v>93</v>
      </c>
      <c r="R1604" s="49">
        <v>91.25</v>
      </c>
      <c r="S1604" s="49">
        <v>91.25</v>
      </c>
      <c r="T1604" s="49">
        <v>400400</v>
      </c>
      <c r="U1604" s="49">
        <v>11.36</v>
      </c>
    </row>
    <row r="1605" spans="15:21" x14ac:dyDescent="0.2">
      <c r="O1605" s="50">
        <v>33351</v>
      </c>
      <c r="P1605" s="49">
        <v>91.38</v>
      </c>
      <c r="Q1605" s="49">
        <v>93.25</v>
      </c>
      <c r="R1605" s="49">
        <v>89.62</v>
      </c>
      <c r="S1605" s="49">
        <v>93.25</v>
      </c>
      <c r="T1605" s="49">
        <v>1057200</v>
      </c>
      <c r="U1605" s="49">
        <v>11.61</v>
      </c>
    </row>
    <row r="1606" spans="15:21" x14ac:dyDescent="0.2">
      <c r="O1606" s="50">
        <v>33352</v>
      </c>
      <c r="P1606" s="49">
        <v>93.25</v>
      </c>
      <c r="Q1606" s="49">
        <v>93.5</v>
      </c>
      <c r="R1606" s="49">
        <v>92.38</v>
      </c>
      <c r="S1606" s="49">
        <v>92.88</v>
      </c>
      <c r="T1606" s="49">
        <v>513200</v>
      </c>
      <c r="U1606" s="49">
        <v>11.56</v>
      </c>
    </row>
    <row r="1607" spans="15:21" x14ac:dyDescent="0.2">
      <c r="O1607" s="50">
        <v>33353</v>
      </c>
      <c r="P1607" s="49">
        <v>92.75</v>
      </c>
      <c r="Q1607" s="49">
        <v>94</v>
      </c>
      <c r="R1607" s="49">
        <v>92.62</v>
      </c>
      <c r="S1607" s="49">
        <v>93</v>
      </c>
      <c r="T1607" s="49">
        <v>315200</v>
      </c>
      <c r="U1607" s="49">
        <v>11.58</v>
      </c>
    </row>
    <row r="1608" spans="15:21" x14ac:dyDescent="0.2">
      <c r="O1608" s="50">
        <v>33354</v>
      </c>
      <c r="P1608" s="49">
        <v>92.75</v>
      </c>
      <c r="Q1608" s="49">
        <v>93.75</v>
      </c>
      <c r="R1608" s="49">
        <v>92.75</v>
      </c>
      <c r="S1608" s="49">
        <v>93.5</v>
      </c>
      <c r="T1608" s="49">
        <v>356000</v>
      </c>
      <c r="U1608" s="49">
        <v>11.64</v>
      </c>
    </row>
    <row r="1609" spans="15:21" x14ac:dyDescent="0.2">
      <c r="O1609" s="50">
        <v>33357</v>
      </c>
      <c r="P1609" s="49">
        <v>93.38</v>
      </c>
      <c r="Q1609" s="49">
        <v>94</v>
      </c>
      <c r="R1609" s="49">
        <v>90.25</v>
      </c>
      <c r="S1609" s="49">
        <v>90.25</v>
      </c>
      <c r="T1609" s="49">
        <v>262800</v>
      </c>
      <c r="U1609" s="49">
        <v>11.24</v>
      </c>
    </row>
    <row r="1610" spans="15:21" x14ac:dyDescent="0.2">
      <c r="O1610" s="50">
        <v>33358</v>
      </c>
      <c r="P1610" s="49">
        <v>90.25</v>
      </c>
      <c r="Q1610" s="49">
        <v>91.88</v>
      </c>
      <c r="R1610" s="49">
        <v>90.25</v>
      </c>
      <c r="S1610" s="49">
        <v>91</v>
      </c>
      <c r="T1610" s="49">
        <v>541600</v>
      </c>
      <c r="U1610" s="49">
        <v>11.33</v>
      </c>
    </row>
    <row r="1611" spans="15:21" x14ac:dyDescent="0.2">
      <c r="O1611" s="50">
        <v>33359</v>
      </c>
      <c r="P1611" s="49">
        <v>91.25</v>
      </c>
      <c r="Q1611" s="49">
        <v>94.12</v>
      </c>
      <c r="R1611" s="49">
        <v>91.25</v>
      </c>
      <c r="S1611" s="49">
        <v>94</v>
      </c>
      <c r="T1611" s="49">
        <v>378000</v>
      </c>
      <c r="U1611" s="49">
        <v>11.71</v>
      </c>
    </row>
    <row r="1612" spans="15:21" x14ac:dyDescent="0.2">
      <c r="O1612" s="50">
        <v>33360</v>
      </c>
      <c r="P1612" s="49">
        <v>94.25</v>
      </c>
      <c r="Q1612" s="49">
        <v>95.25</v>
      </c>
      <c r="R1612" s="49">
        <v>94</v>
      </c>
      <c r="S1612" s="49">
        <v>94.25</v>
      </c>
      <c r="T1612" s="49">
        <v>490400</v>
      </c>
      <c r="U1612" s="49">
        <v>11.74</v>
      </c>
    </row>
    <row r="1613" spans="15:21" x14ac:dyDescent="0.2">
      <c r="O1613" s="50">
        <v>33361</v>
      </c>
      <c r="P1613" s="49">
        <v>94.25</v>
      </c>
      <c r="Q1613" s="49">
        <v>94.75</v>
      </c>
      <c r="R1613" s="49">
        <v>93.75</v>
      </c>
      <c r="S1613" s="49">
        <v>94.62</v>
      </c>
      <c r="T1613" s="49">
        <v>383600</v>
      </c>
      <c r="U1613" s="49">
        <v>11.78</v>
      </c>
    </row>
    <row r="1614" spans="15:21" x14ac:dyDescent="0.2">
      <c r="O1614" s="50">
        <v>33364</v>
      </c>
      <c r="P1614" s="49">
        <v>94.62</v>
      </c>
      <c r="Q1614" s="49">
        <v>96.25</v>
      </c>
      <c r="R1614" s="49">
        <v>94.38</v>
      </c>
      <c r="S1614" s="49">
        <v>96.25</v>
      </c>
      <c r="T1614" s="49">
        <v>359200</v>
      </c>
      <c r="U1614" s="49">
        <v>11.99</v>
      </c>
    </row>
    <row r="1615" spans="15:21" x14ac:dyDescent="0.2">
      <c r="O1615" s="50">
        <v>33365</v>
      </c>
      <c r="P1615" s="49">
        <v>96</v>
      </c>
      <c r="Q1615" s="49">
        <v>97.12</v>
      </c>
      <c r="R1615" s="49">
        <v>95.88</v>
      </c>
      <c r="S1615" s="49">
        <v>96.62</v>
      </c>
      <c r="T1615" s="49">
        <v>850400</v>
      </c>
      <c r="U1615" s="49">
        <v>12.03</v>
      </c>
    </row>
    <row r="1616" spans="15:21" x14ac:dyDescent="0.2">
      <c r="O1616" s="50">
        <v>33366</v>
      </c>
      <c r="P1616" s="49">
        <v>96.38</v>
      </c>
      <c r="Q1616" s="49">
        <v>97.75</v>
      </c>
      <c r="R1616" s="49">
        <v>96</v>
      </c>
      <c r="S1616" s="49">
        <v>97.38</v>
      </c>
      <c r="T1616" s="49">
        <v>770000</v>
      </c>
      <c r="U1616" s="49">
        <v>12.13</v>
      </c>
    </row>
    <row r="1617" spans="15:21" x14ac:dyDescent="0.2">
      <c r="O1617" s="50">
        <v>33367</v>
      </c>
      <c r="P1617" s="49">
        <v>97.5</v>
      </c>
      <c r="Q1617" s="49">
        <v>97.5</v>
      </c>
      <c r="R1617" s="49">
        <v>96.5</v>
      </c>
      <c r="S1617" s="49">
        <v>97</v>
      </c>
      <c r="T1617" s="49">
        <v>621200</v>
      </c>
      <c r="U1617" s="49">
        <v>12.08</v>
      </c>
    </row>
    <row r="1618" spans="15:21" x14ac:dyDescent="0.2">
      <c r="O1618" s="50">
        <v>33368</v>
      </c>
      <c r="P1618" s="49">
        <v>96.75</v>
      </c>
      <c r="Q1618" s="49">
        <v>96.88</v>
      </c>
      <c r="R1618" s="49">
        <v>96.5</v>
      </c>
      <c r="S1618" s="49">
        <v>96.62</v>
      </c>
      <c r="T1618" s="49">
        <v>691600</v>
      </c>
      <c r="U1618" s="49">
        <v>12.03</v>
      </c>
    </row>
    <row r="1619" spans="15:21" x14ac:dyDescent="0.2">
      <c r="O1619" s="50">
        <v>33371</v>
      </c>
      <c r="P1619" s="49">
        <v>97</v>
      </c>
      <c r="Q1619" s="49">
        <v>97.62</v>
      </c>
      <c r="R1619" s="49">
        <v>96.88</v>
      </c>
      <c r="S1619" s="49">
        <v>97.62</v>
      </c>
      <c r="T1619" s="49">
        <v>546400</v>
      </c>
      <c r="U1619" s="49">
        <v>12.16</v>
      </c>
    </row>
    <row r="1620" spans="15:21" x14ac:dyDescent="0.2">
      <c r="O1620" s="50">
        <v>33372</v>
      </c>
      <c r="P1620" s="49">
        <v>97.62</v>
      </c>
      <c r="Q1620" s="49">
        <v>97.62</v>
      </c>
      <c r="R1620" s="49">
        <v>96.38</v>
      </c>
      <c r="S1620" s="49">
        <v>96.62</v>
      </c>
      <c r="T1620" s="49">
        <v>562000</v>
      </c>
      <c r="U1620" s="49">
        <v>12.03</v>
      </c>
    </row>
    <row r="1621" spans="15:21" x14ac:dyDescent="0.2">
      <c r="O1621" s="50">
        <v>33373</v>
      </c>
      <c r="P1621" s="49">
        <v>96.5</v>
      </c>
      <c r="Q1621" s="49">
        <v>96.5</v>
      </c>
      <c r="R1621" s="49">
        <v>94.75</v>
      </c>
      <c r="S1621" s="49">
        <v>96</v>
      </c>
      <c r="T1621" s="49">
        <v>997200</v>
      </c>
      <c r="U1621" s="49">
        <v>11.95</v>
      </c>
    </row>
    <row r="1622" spans="15:21" x14ac:dyDescent="0.2">
      <c r="O1622" s="50">
        <v>33374</v>
      </c>
      <c r="P1622" s="49">
        <v>96.25</v>
      </c>
      <c r="Q1622" s="49">
        <v>96.25</v>
      </c>
      <c r="R1622" s="49">
        <v>94.62</v>
      </c>
      <c r="S1622" s="49">
        <v>94.88</v>
      </c>
      <c r="T1622" s="49">
        <v>739600</v>
      </c>
      <c r="U1622" s="49">
        <v>11.81</v>
      </c>
    </row>
    <row r="1623" spans="15:21" x14ac:dyDescent="0.2">
      <c r="O1623" s="50">
        <v>33375</v>
      </c>
      <c r="P1623" s="49">
        <v>94.88</v>
      </c>
      <c r="Q1623" s="49">
        <v>95.25</v>
      </c>
      <c r="R1623" s="49">
        <v>94.62</v>
      </c>
      <c r="S1623" s="49">
        <v>95</v>
      </c>
      <c r="T1623" s="49">
        <v>388800</v>
      </c>
      <c r="U1623" s="49">
        <v>11.83</v>
      </c>
    </row>
    <row r="1624" spans="15:21" x14ac:dyDescent="0.2">
      <c r="O1624" s="50">
        <v>33378</v>
      </c>
      <c r="P1624" s="49">
        <v>95</v>
      </c>
      <c r="Q1624" s="49">
        <v>95</v>
      </c>
      <c r="R1624" s="49">
        <v>94.25</v>
      </c>
      <c r="S1624" s="49">
        <v>94.62</v>
      </c>
      <c r="T1624" s="49">
        <v>469600</v>
      </c>
      <c r="U1624" s="49">
        <v>11.78</v>
      </c>
    </row>
    <row r="1625" spans="15:21" x14ac:dyDescent="0.2">
      <c r="O1625" s="50">
        <v>33379</v>
      </c>
      <c r="P1625" s="49">
        <v>94.88</v>
      </c>
      <c r="Q1625" s="49">
        <v>95.75</v>
      </c>
      <c r="R1625" s="49">
        <v>94.25</v>
      </c>
      <c r="S1625" s="49">
        <v>94.62</v>
      </c>
      <c r="T1625" s="49">
        <v>526400</v>
      </c>
      <c r="U1625" s="49">
        <v>11.78</v>
      </c>
    </row>
    <row r="1626" spans="15:21" x14ac:dyDescent="0.2">
      <c r="O1626" s="50">
        <v>33380</v>
      </c>
      <c r="P1626" s="49">
        <v>94.88</v>
      </c>
      <c r="Q1626" s="49">
        <v>94.88</v>
      </c>
      <c r="R1626" s="49">
        <v>93.5</v>
      </c>
      <c r="S1626" s="49">
        <v>93.88</v>
      </c>
      <c r="T1626" s="49">
        <v>457200</v>
      </c>
      <c r="U1626" s="49">
        <v>11.69</v>
      </c>
    </row>
    <row r="1627" spans="15:21" x14ac:dyDescent="0.2">
      <c r="O1627" s="50">
        <v>33381</v>
      </c>
      <c r="P1627" s="49">
        <v>93.62</v>
      </c>
      <c r="Q1627" s="49">
        <v>94.12</v>
      </c>
      <c r="R1627" s="49">
        <v>93.62</v>
      </c>
      <c r="S1627" s="49">
        <v>93.88</v>
      </c>
      <c r="T1627" s="49">
        <v>568000</v>
      </c>
      <c r="U1627" s="49">
        <v>11.69</v>
      </c>
    </row>
    <row r="1628" spans="15:21" x14ac:dyDescent="0.2">
      <c r="O1628" s="50">
        <v>33382</v>
      </c>
      <c r="P1628" s="49">
        <v>94</v>
      </c>
      <c r="Q1628" s="49">
        <v>94</v>
      </c>
      <c r="R1628" s="49">
        <v>93.5</v>
      </c>
      <c r="S1628" s="49">
        <v>93.88</v>
      </c>
      <c r="T1628" s="49">
        <v>192400</v>
      </c>
      <c r="U1628" s="49">
        <v>11.69</v>
      </c>
    </row>
    <row r="1629" spans="15:21" x14ac:dyDescent="0.2">
      <c r="O1629" s="50">
        <v>33386</v>
      </c>
      <c r="P1629" s="49">
        <v>93.75</v>
      </c>
      <c r="Q1629" s="49">
        <v>94.25</v>
      </c>
      <c r="R1629" s="49">
        <v>93.25</v>
      </c>
      <c r="S1629" s="49">
        <v>94.25</v>
      </c>
      <c r="T1629" s="49">
        <v>842400</v>
      </c>
      <c r="U1629" s="49">
        <v>11.74</v>
      </c>
    </row>
    <row r="1630" spans="15:21" x14ac:dyDescent="0.2">
      <c r="O1630" s="50">
        <v>33387</v>
      </c>
      <c r="P1630" s="49">
        <v>94.5</v>
      </c>
      <c r="Q1630" s="49">
        <v>94.5</v>
      </c>
      <c r="R1630" s="49">
        <v>93.5</v>
      </c>
      <c r="S1630" s="49">
        <v>94.38</v>
      </c>
      <c r="T1630" s="49">
        <v>1675200</v>
      </c>
      <c r="U1630" s="49">
        <v>11.75</v>
      </c>
    </row>
    <row r="1631" spans="15:21" x14ac:dyDescent="0.2">
      <c r="O1631" s="50">
        <v>33388</v>
      </c>
      <c r="P1631" s="49">
        <v>94.25</v>
      </c>
      <c r="Q1631" s="49">
        <v>96.12</v>
      </c>
      <c r="R1631" s="49">
        <v>94.12</v>
      </c>
      <c r="S1631" s="49">
        <v>95.62</v>
      </c>
      <c r="T1631" s="49">
        <v>823600</v>
      </c>
      <c r="U1631" s="49">
        <v>11.91</v>
      </c>
    </row>
    <row r="1632" spans="15:21" x14ac:dyDescent="0.2">
      <c r="O1632" s="50">
        <v>33389</v>
      </c>
      <c r="P1632" s="49">
        <v>95.88</v>
      </c>
      <c r="Q1632" s="49">
        <v>97</v>
      </c>
      <c r="R1632" s="49">
        <v>95.38</v>
      </c>
      <c r="S1632" s="49">
        <v>96.88</v>
      </c>
      <c r="T1632" s="49">
        <v>725600</v>
      </c>
      <c r="U1632" s="49">
        <v>12.06</v>
      </c>
    </row>
    <row r="1633" spans="15:21" x14ac:dyDescent="0.2">
      <c r="O1633" s="50">
        <v>33392</v>
      </c>
      <c r="P1633" s="49">
        <v>96</v>
      </c>
      <c r="Q1633" s="49">
        <v>96.5</v>
      </c>
      <c r="R1633" s="49">
        <v>95.5</v>
      </c>
      <c r="S1633" s="49">
        <v>95.62</v>
      </c>
      <c r="T1633" s="49">
        <v>851600</v>
      </c>
      <c r="U1633" s="49">
        <v>12</v>
      </c>
    </row>
    <row r="1634" spans="15:21" x14ac:dyDescent="0.2">
      <c r="O1634" s="50">
        <v>33393</v>
      </c>
      <c r="P1634" s="49">
        <v>95.5</v>
      </c>
      <c r="Q1634" s="49">
        <v>95.5</v>
      </c>
      <c r="R1634" s="49">
        <v>95</v>
      </c>
      <c r="S1634" s="49">
        <v>95.38</v>
      </c>
      <c r="T1634" s="49">
        <v>728000</v>
      </c>
      <c r="U1634" s="49">
        <v>11.97</v>
      </c>
    </row>
    <row r="1635" spans="15:21" x14ac:dyDescent="0.2">
      <c r="O1635" s="50">
        <v>33394</v>
      </c>
      <c r="P1635" s="49">
        <v>95.38</v>
      </c>
      <c r="Q1635" s="49">
        <v>95.38</v>
      </c>
      <c r="R1635" s="49">
        <v>94.62</v>
      </c>
      <c r="S1635" s="49">
        <v>94.75</v>
      </c>
      <c r="T1635" s="49">
        <v>562000</v>
      </c>
      <c r="U1635" s="49">
        <v>11.89</v>
      </c>
    </row>
    <row r="1636" spans="15:21" x14ac:dyDescent="0.2">
      <c r="O1636" s="50">
        <v>33395</v>
      </c>
      <c r="P1636" s="49">
        <v>94.88</v>
      </c>
      <c r="Q1636" s="49">
        <v>94.88</v>
      </c>
      <c r="R1636" s="49">
        <v>94.38</v>
      </c>
      <c r="S1636" s="49">
        <v>94.5</v>
      </c>
      <c r="T1636" s="49">
        <v>487200</v>
      </c>
      <c r="U1636" s="49">
        <v>11.86</v>
      </c>
    </row>
    <row r="1637" spans="15:21" x14ac:dyDescent="0.2">
      <c r="O1637" s="50">
        <v>33396</v>
      </c>
      <c r="P1637" s="49">
        <v>94.25</v>
      </c>
      <c r="Q1637" s="49">
        <v>94.62</v>
      </c>
      <c r="R1637" s="49">
        <v>94</v>
      </c>
      <c r="S1637" s="49">
        <v>94.12</v>
      </c>
      <c r="T1637" s="49">
        <v>250400</v>
      </c>
      <c r="U1637" s="49">
        <v>11.81</v>
      </c>
    </row>
    <row r="1638" spans="15:21" x14ac:dyDescent="0.2">
      <c r="O1638" s="50">
        <v>33399</v>
      </c>
      <c r="P1638" s="49">
        <v>94.38</v>
      </c>
      <c r="Q1638" s="49">
        <v>94.38</v>
      </c>
      <c r="R1638" s="49">
        <v>93.62</v>
      </c>
      <c r="S1638" s="49">
        <v>94</v>
      </c>
      <c r="T1638" s="49">
        <v>537200</v>
      </c>
      <c r="U1638" s="49">
        <v>11.8</v>
      </c>
    </row>
    <row r="1639" spans="15:21" x14ac:dyDescent="0.2">
      <c r="O1639" s="50">
        <v>33400</v>
      </c>
      <c r="P1639" s="49">
        <v>94</v>
      </c>
      <c r="Q1639" s="49">
        <v>94</v>
      </c>
      <c r="R1639" s="49">
        <v>93.62</v>
      </c>
      <c r="S1639" s="49">
        <v>93.88</v>
      </c>
      <c r="T1639" s="49">
        <v>202800</v>
      </c>
      <c r="U1639" s="49">
        <v>11.78</v>
      </c>
    </row>
    <row r="1640" spans="15:21" x14ac:dyDescent="0.2">
      <c r="O1640" s="50">
        <v>33401</v>
      </c>
      <c r="P1640" s="49">
        <v>93.88</v>
      </c>
      <c r="Q1640" s="49">
        <v>93.88</v>
      </c>
      <c r="R1640" s="49">
        <v>92.62</v>
      </c>
      <c r="S1640" s="49">
        <v>92.75</v>
      </c>
      <c r="T1640" s="49">
        <v>297600</v>
      </c>
      <c r="U1640" s="49">
        <v>11.64</v>
      </c>
    </row>
    <row r="1641" spans="15:21" x14ac:dyDescent="0.2">
      <c r="O1641" s="50">
        <v>33402</v>
      </c>
      <c r="P1641" s="49">
        <v>92.5</v>
      </c>
      <c r="Q1641" s="49">
        <v>94.12</v>
      </c>
      <c r="R1641" s="49">
        <v>92.5</v>
      </c>
      <c r="S1641" s="49">
        <v>94.12</v>
      </c>
      <c r="T1641" s="49">
        <v>575600</v>
      </c>
      <c r="U1641" s="49">
        <v>11.81</v>
      </c>
    </row>
    <row r="1642" spans="15:21" x14ac:dyDescent="0.2">
      <c r="O1642" s="50">
        <v>33403</v>
      </c>
      <c r="P1642" s="49">
        <v>94.62</v>
      </c>
      <c r="Q1642" s="49">
        <v>96.38</v>
      </c>
      <c r="R1642" s="49">
        <v>94.62</v>
      </c>
      <c r="S1642" s="49">
        <v>96</v>
      </c>
      <c r="T1642" s="49">
        <v>577200</v>
      </c>
      <c r="U1642" s="49">
        <v>12.05</v>
      </c>
    </row>
    <row r="1643" spans="15:21" x14ac:dyDescent="0.2">
      <c r="O1643" s="50">
        <v>33406</v>
      </c>
      <c r="P1643" s="49">
        <v>96</v>
      </c>
      <c r="Q1643" s="49">
        <v>96.25</v>
      </c>
      <c r="R1643" s="49">
        <v>95.5</v>
      </c>
      <c r="S1643" s="49">
        <v>95.5</v>
      </c>
      <c r="T1643" s="49">
        <v>244000</v>
      </c>
      <c r="U1643" s="49">
        <v>11.98</v>
      </c>
    </row>
    <row r="1644" spans="15:21" x14ac:dyDescent="0.2">
      <c r="O1644" s="50">
        <v>33407</v>
      </c>
      <c r="P1644" s="49">
        <v>95.5</v>
      </c>
      <c r="Q1644" s="49">
        <v>96.5</v>
      </c>
      <c r="R1644" s="49">
        <v>95.5</v>
      </c>
      <c r="S1644" s="49">
        <v>96.25</v>
      </c>
      <c r="T1644" s="49">
        <v>526800</v>
      </c>
      <c r="U1644" s="49">
        <v>12.08</v>
      </c>
    </row>
    <row r="1645" spans="15:21" x14ac:dyDescent="0.2">
      <c r="O1645" s="50">
        <v>33408</v>
      </c>
      <c r="P1645" s="49">
        <v>96.25</v>
      </c>
      <c r="Q1645" s="49">
        <v>96.25</v>
      </c>
      <c r="R1645" s="49">
        <v>95.5</v>
      </c>
      <c r="S1645" s="49">
        <v>95.88</v>
      </c>
      <c r="T1645" s="49">
        <v>208000</v>
      </c>
      <c r="U1645" s="49">
        <v>12.03</v>
      </c>
    </row>
    <row r="1646" spans="15:21" x14ac:dyDescent="0.2">
      <c r="O1646" s="50">
        <v>33409</v>
      </c>
      <c r="P1646" s="49">
        <v>96</v>
      </c>
      <c r="Q1646" s="49">
        <v>97.12</v>
      </c>
      <c r="R1646" s="49">
        <v>95.5</v>
      </c>
      <c r="S1646" s="49">
        <v>97</v>
      </c>
      <c r="T1646" s="49">
        <v>662400</v>
      </c>
      <c r="U1646" s="49">
        <v>12.17</v>
      </c>
    </row>
    <row r="1647" spans="15:21" x14ac:dyDescent="0.2">
      <c r="O1647" s="50">
        <v>33410</v>
      </c>
      <c r="P1647" s="49">
        <v>97</v>
      </c>
      <c r="Q1647" s="49">
        <v>98.12</v>
      </c>
      <c r="R1647" s="49">
        <v>97</v>
      </c>
      <c r="S1647" s="49">
        <v>97.62</v>
      </c>
      <c r="T1647" s="49">
        <v>920000</v>
      </c>
      <c r="U1647" s="49">
        <v>12.25</v>
      </c>
    </row>
    <row r="1648" spans="15:21" x14ac:dyDescent="0.2">
      <c r="O1648" s="50">
        <v>33413</v>
      </c>
      <c r="P1648" s="49">
        <v>97.88</v>
      </c>
      <c r="Q1648" s="49">
        <v>97.88</v>
      </c>
      <c r="R1648" s="49">
        <v>96.5</v>
      </c>
      <c r="S1648" s="49">
        <v>96.5</v>
      </c>
      <c r="T1648" s="49">
        <v>322400</v>
      </c>
      <c r="U1648" s="49">
        <v>12.11</v>
      </c>
    </row>
    <row r="1649" spans="15:21" x14ac:dyDescent="0.2">
      <c r="O1649" s="50">
        <v>33414</v>
      </c>
      <c r="P1649" s="49">
        <v>96.75</v>
      </c>
      <c r="Q1649" s="49">
        <v>97</v>
      </c>
      <c r="R1649" s="49">
        <v>94.88</v>
      </c>
      <c r="S1649" s="49">
        <v>95.25</v>
      </c>
      <c r="T1649" s="49">
        <v>836000</v>
      </c>
      <c r="U1649" s="49">
        <v>11.95</v>
      </c>
    </row>
    <row r="1650" spans="15:21" x14ac:dyDescent="0.2">
      <c r="O1650" s="50">
        <v>33415</v>
      </c>
      <c r="P1650" s="49">
        <v>95</v>
      </c>
      <c r="Q1650" s="49">
        <v>95.75</v>
      </c>
      <c r="R1650" s="49">
        <v>94.25</v>
      </c>
      <c r="S1650" s="49">
        <v>95.5</v>
      </c>
      <c r="T1650" s="49">
        <v>543600</v>
      </c>
      <c r="U1650" s="49">
        <v>11.98</v>
      </c>
    </row>
    <row r="1651" spans="15:21" x14ac:dyDescent="0.2">
      <c r="O1651" s="50">
        <v>33416</v>
      </c>
      <c r="P1651" s="49">
        <v>95.5</v>
      </c>
      <c r="Q1651" s="49">
        <v>96.25</v>
      </c>
      <c r="R1651" s="49">
        <v>95.5</v>
      </c>
      <c r="S1651" s="49">
        <v>96.12</v>
      </c>
      <c r="T1651" s="49">
        <v>551200</v>
      </c>
      <c r="U1651" s="49">
        <v>12.06</v>
      </c>
    </row>
    <row r="1652" spans="15:21" x14ac:dyDescent="0.2">
      <c r="O1652" s="50">
        <v>33417</v>
      </c>
      <c r="P1652" s="49">
        <v>95.88</v>
      </c>
      <c r="Q1652" s="49">
        <v>96</v>
      </c>
      <c r="R1652" s="49">
        <v>94.75</v>
      </c>
      <c r="S1652" s="49">
        <v>95.5</v>
      </c>
      <c r="T1652" s="49">
        <v>328800</v>
      </c>
      <c r="U1652" s="49">
        <v>11.98</v>
      </c>
    </row>
    <row r="1653" spans="15:21" x14ac:dyDescent="0.2">
      <c r="O1653" s="50">
        <v>33420</v>
      </c>
      <c r="P1653" s="49">
        <v>96</v>
      </c>
      <c r="Q1653" s="49">
        <v>96.75</v>
      </c>
      <c r="R1653" s="49">
        <v>95.88</v>
      </c>
      <c r="S1653" s="49">
        <v>96.75</v>
      </c>
      <c r="T1653" s="49">
        <v>398800</v>
      </c>
      <c r="U1653" s="49">
        <v>12.14</v>
      </c>
    </row>
    <row r="1654" spans="15:21" x14ac:dyDescent="0.2">
      <c r="O1654" s="50">
        <v>33421</v>
      </c>
      <c r="P1654" s="49">
        <v>96.5</v>
      </c>
      <c r="Q1654" s="49">
        <v>97.5</v>
      </c>
      <c r="R1654" s="49">
        <v>96.25</v>
      </c>
      <c r="S1654" s="49">
        <v>97.38</v>
      </c>
      <c r="T1654" s="49">
        <v>698400</v>
      </c>
      <c r="U1654" s="49">
        <v>12.22</v>
      </c>
    </row>
    <row r="1655" spans="15:21" x14ac:dyDescent="0.2">
      <c r="O1655" s="50">
        <v>33422</v>
      </c>
      <c r="P1655" s="49">
        <v>97.12</v>
      </c>
      <c r="Q1655" s="49">
        <v>98.25</v>
      </c>
      <c r="R1655" s="49">
        <v>96.5</v>
      </c>
      <c r="S1655" s="49">
        <v>97.38</v>
      </c>
      <c r="T1655" s="49">
        <v>329600</v>
      </c>
      <c r="U1655" s="49">
        <v>12.22</v>
      </c>
    </row>
    <row r="1656" spans="15:21" x14ac:dyDescent="0.2">
      <c r="O1656" s="50">
        <v>33424</v>
      </c>
      <c r="P1656" s="49">
        <v>97.12</v>
      </c>
      <c r="Q1656" s="49">
        <v>99.12</v>
      </c>
      <c r="R1656" s="49">
        <v>97.12</v>
      </c>
      <c r="S1656" s="49">
        <v>99</v>
      </c>
      <c r="T1656" s="49">
        <v>444800</v>
      </c>
      <c r="U1656" s="49">
        <v>12.42</v>
      </c>
    </row>
    <row r="1657" spans="15:21" x14ac:dyDescent="0.2">
      <c r="O1657" s="50">
        <v>33427</v>
      </c>
      <c r="P1657" s="49">
        <v>98.75</v>
      </c>
      <c r="Q1657" s="49">
        <v>100.5</v>
      </c>
      <c r="R1657" s="49">
        <v>98.38</v>
      </c>
      <c r="S1657" s="49">
        <v>100.38</v>
      </c>
      <c r="T1657" s="49">
        <v>602000</v>
      </c>
      <c r="U1657" s="49">
        <v>12.6</v>
      </c>
    </row>
    <row r="1658" spans="15:21" x14ac:dyDescent="0.2">
      <c r="O1658" s="50">
        <v>33428</v>
      </c>
      <c r="P1658" s="49">
        <v>100.62</v>
      </c>
      <c r="Q1658" s="49">
        <v>101</v>
      </c>
      <c r="R1658" s="49">
        <v>100.25</v>
      </c>
      <c r="S1658" s="49">
        <v>100.25</v>
      </c>
      <c r="T1658" s="49">
        <v>477600</v>
      </c>
      <c r="U1658" s="49">
        <v>12.58</v>
      </c>
    </row>
    <row r="1659" spans="15:21" x14ac:dyDescent="0.2">
      <c r="O1659" s="50">
        <v>33429</v>
      </c>
      <c r="P1659" s="49">
        <v>100.5</v>
      </c>
      <c r="Q1659" s="49">
        <v>102</v>
      </c>
      <c r="R1659" s="49">
        <v>100</v>
      </c>
      <c r="S1659" s="49">
        <v>100.12</v>
      </c>
      <c r="T1659" s="49">
        <v>514400</v>
      </c>
      <c r="U1659" s="49">
        <v>12.56</v>
      </c>
    </row>
    <row r="1660" spans="15:21" x14ac:dyDescent="0.2">
      <c r="O1660" s="50">
        <v>33430</v>
      </c>
      <c r="P1660" s="49">
        <v>100.38</v>
      </c>
      <c r="Q1660" s="49">
        <v>100.75</v>
      </c>
      <c r="R1660" s="49">
        <v>99.25</v>
      </c>
      <c r="S1660" s="49">
        <v>100.12</v>
      </c>
      <c r="T1660" s="49">
        <v>234000</v>
      </c>
      <c r="U1660" s="49">
        <v>12.56</v>
      </c>
    </row>
    <row r="1661" spans="15:21" x14ac:dyDescent="0.2">
      <c r="O1661" s="50">
        <v>33431</v>
      </c>
      <c r="P1661" s="49">
        <v>100.62</v>
      </c>
      <c r="Q1661" s="49">
        <v>102.88</v>
      </c>
      <c r="R1661" s="49">
        <v>100.38</v>
      </c>
      <c r="S1661" s="49">
        <v>102.5</v>
      </c>
      <c r="T1661" s="49">
        <v>347600</v>
      </c>
      <c r="U1661" s="49">
        <v>12.86</v>
      </c>
    </row>
    <row r="1662" spans="15:21" x14ac:dyDescent="0.2">
      <c r="O1662" s="50">
        <v>33434</v>
      </c>
      <c r="P1662" s="49">
        <v>102.25</v>
      </c>
      <c r="Q1662" s="49">
        <v>102.38</v>
      </c>
      <c r="R1662" s="49">
        <v>101.62</v>
      </c>
      <c r="S1662" s="49">
        <v>101.62</v>
      </c>
      <c r="T1662" s="49">
        <v>299200</v>
      </c>
      <c r="U1662" s="49">
        <v>12.75</v>
      </c>
    </row>
    <row r="1663" spans="15:21" x14ac:dyDescent="0.2">
      <c r="O1663" s="50">
        <v>33435</v>
      </c>
      <c r="P1663" s="49">
        <v>101.88</v>
      </c>
      <c r="Q1663" s="49">
        <v>102.75</v>
      </c>
      <c r="R1663" s="49">
        <v>101.25</v>
      </c>
      <c r="S1663" s="49">
        <v>102.38</v>
      </c>
      <c r="T1663" s="49">
        <v>587200</v>
      </c>
      <c r="U1663" s="49">
        <v>12.85</v>
      </c>
    </row>
    <row r="1664" spans="15:21" x14ac:dyDescent="0.2">
      <c r="O1664" s="50">
        <v>33436</v>
      </c>
      <c r="P1664" s="49">
        <v>103</v>
      </c>
      <c r="Q1664" s="49">
        <v>103.12</v>
      </c>
      <c r="R1664" s="49">
        <v>102</v>
      </c>
      <c r="S1664" s="49">
        <v>102</v>
      </c>
      <c r="T1664" s="49">
        <v>297600</v>
      </c>
      <c r="U1664" s="49">
        <v>12.8</v>
      </c>
    </row>
    <row r="1665" spans="15:21" x14ac:dyDescent="0.2">
      <c r="O1665" s="50">
        <v>33437</v>
      </c>
      <c r="P1665" s="49">
        <v>102</v>
      </c>
      <c r="Q1665" s="49">
        <v>104.25</v>
      </c>
      <c r="R1665" s="49">
        <v>102</v>
      </c>
      <c r="S1665" s="49">
        <v>104</v>
      </c>
      <c r="T1665" s="49">
        <v>432000</v>
      </c>
      <c r="U1665" s="49">
        <v>13.05</v>
      </c>
    </row>
    <row r="1666" spans="15:21" x14ac:dyDescent="0.2">
      <c r="O1666" s="50">
        <v>33438</v>
      </c>
      <c r="P1666" s="49">
        <v>104.25</v>
      </c>
      <c r="Q1666" s="49">
        <v>104.5</v>
      </c>
      <c r="R1666" s="49">
        <v>103.88</v>
      </c>
      <c r="S1666" s="49">
        <v>104.25</v>
      </c>
      <c r="T1666" s="49">
        <v>424000</v>
      </c>
      <c r="U1666" s="49">
        <v>13.08</v>
      </c>
    </row>
    <row r="1667" spans="15:21" x14ac:dyDescent="0.2">
      <c r="O1667" s="50">
        <v>33441</v>
      </c>
      <c r="P1667" s="49">
        <v>104.38</v>
      </c>
      <c r="Q1667" s="49">
        <v>104.38</v>
      </c>
      <c r="R1667" s="49">
        <v>103.12</v>
      </c>
      <c r="S1667" s="49">
        <v>103.75</v>
      </c>
      <c r="T1667" s="49">
        <v>500000</v>
      </c>
      <c r="U1667" s="49">
        <v>13.02</v>
      </c>
    </row>
    <row r="1668" spans="15:21" x14ac:dyDescent="0.2">
      <c r="O1668" s="50">
        <v>33442</v>
      </c>
      <c r="P1668" s="49">
        <v>104</v>
      </c>
      <c r="Q1668" s="49">
        <v>104</v>
      </c>
      <c r="R1668" s="49">
        <v>99.5</v>
      </c>
      <c r="S1668" s="49">
        <v>100</v>
      </c>
      <c r="T1668" s="49">
        <v>479200</v>
      </c>
      <c r="U1668" s="49">
        <v>12.55</v>
      </c>
    </row>
    <row r="1669" spans="15:21" x14ac:dyDescent="0.2">
      <c r="O1669" s="50">
        <v>33443</v>
      </c>
      <c r="P1669" s="49">
        <v>94.75</v>
      </c>
      <c r="Q1669" s="49">
        <v>96.75</v>
      </c>
      <c r="R1669" s="49">
        <v>93.25</v>
      </c>
      <c r="S1669" s="49">
        <v>93.25</v>
      </c>
      <c r="T1669" s="49">
        <v>2567600</v>
      </c>
      <c r="U1669" s="49">
        <v>11.7</v>
      </c>
    </row>
    <row r="1670" spans="15:21" x14ac:dyDescent="0.2">
      <c r="O1670" s="50">
        <v>33444</v>
      </c>
      <c r="P1670" s="49">
        <v>94</v>
      </c>
      <c r="Q1670" s="49">
        <v>96.12</v>
      </c>
      <c r="R1670" s="49">
        <v>94</v>
      </c>
      <c r="S1670" s="49">
        <v>95.75</v>
      </c>
      <c r="T1670" s="49">
        <v>1830000</v>
      </c>
      <c r="U1670" s="49">
        <v>12.01</v>
      </c>
    </row>
    <row r="1671" spans="15:21" x14ac:dyDescent="0.2">
      <c r="O1671" s="50">
        <v>33445</v>
      </c>
      <c r="P1671" s="49">
        <v>95.5</v>
      </c>
      <c r="Q1671" s="49">
        <v>95.75</v>
      </c>
      <c r="R1671" s="49">
        <v>95</v>
      </c>
      <c r="S1671" s="49">
        <v>95.5</v>
      </c>
      <c r="T1671" s="49">
        <v>405200</v>
      </c>
      <c r="U1671" s="49">
        <v>11.98</v>
      </c>
    </row>
    <row r="1672" spans="15:21" x14ac:dyDescent="0.2">
      <c r="O1672" s="50">
        <v>33448</v>
      </c>
      <c r="P1672" s="49">
        <v>95.25</v>
      </c>
      <c r="Q1672" s="49">
        <v>95.38</v>
      </c>
      <c r="R1672" s="49">
        <v>94.5</v>
      </c>
      <c r="S1672" s="49">
        <v>95.38</v>
      </c>
      <c r="T1672" s="49">
        <v>390000</v>
      </c>
      <c r="U1672" s="49">
        <v>11.97</v>
      </c>
    </row>
    <row r="1673" spans="15:21" x14ac:dyDescent="0.2">
      <c r="O1673" s="50">
        <v>33449</v>
      </c>
      <c r="P1673" s="49">
        <v>95.88</v>
      </c>
      <c r="Q1673" s="49">
        <v>97.25</v>
      </c>
      <c r="R1673" s="49">
        <v>95.5</v>
      </c>
      <c r="S1673" s="49">
        <v>97.12</v>
      </c>
      <c r="T1673" s="49">
        <v>748400</v>
      </c>
      <c r="U1673" s="49">
        <v>12.19</v>
      </c>
    </row>
    <row r="1674" spans="15:21" x14ac:dyDescent="0.2">
      <c r="O1674" s="50">
        <v>33450</v>
      </c>
      <c r="P1674" s="49">
        <v>96.88</v>
      </c>
      <c r="Q1674" s="49">
        <v>97.25</v>
      </c>
      <c r="R1674" s="49">
        <v>96.12</v>
      </c>
      <c r="S1674" s="49">
        <v>96.25</v>
      </c>
      <c r="T1674" s="49">
        <v>539200</v>
      </c>
      <c r="U1674" s="49">
        <v>12.08</v>
      </c>
    </row>
    <row r="1675" spans="15:21" x14ac:dyDescent="0.2">
      <c r="O1675" s="50">
        <v>33451</v>
      </c>
      <c r="P1675" s="49">
        <v>96</v>
      </c>
      <c r="Q1675" s="49">
        <v>96</v>
      </c>
      <c r="R1675" s="49">
        <v>95.12</v>
      </c>
      <c r="S1675" s="49">
        <v>95.12</v>
      </c>
      <c r="T1675" s="49">
        <v>448000</v>
      </c>
      <c r="U1675" s="49">
        <v>11.94</v>
      </c>
    </row>
    <row r="1676" spans="15:21" x14ac:dyDescent="0.2">
      <c r="O1676" s="50">
        <v>33452</v>
      </c>
      <c r="P1676" s="49">
        <v>95.5</v>
      </c>
      <c r="Q1676" s="49">
        <v>96.25</v>
      </c>
      <c r="R1676" s="49">
        <v>95.25</v>
      </c>
      <c r="S1676" s="49">
        <v>95.38</v>
      </c>
      <c r="T1676" s="49">
        <v>461200</v>
      </c>
      <c r="U1676" s="49">
        <v>11.97</v>
      </c>
    </row>
    <row r="1677" spans="15:21" x14ac:dyDescent="0.2">
      <c r="O1677" s="50">
        <v>33455</v>
      </c>
      <c r="P1677" s="49">
        <v>95.38</v>
      </c>
      <c r="Q1677" s="49">
        <v>95.5</v>
      </c>
      <c r="R1677" s="49">
        <v>94.62</v>
      </c>
      <c r="S1677" s="49">
        <v>94.62</v>
      </c>
      <c r="T1677" s="49">
        <v>422400</v>
      </c>
      <c r="U1677" s="49">
        <v>11.87</v>
      </c>
    </row>
    <row r="1678" spans="15:21" x14ac:dyDescent="0.2">
      <c r="O1678" s="50">
        <v>33456</v>
      </c>
      <c r="P1678" s="49">
        <v>94.5</v>
      </c>
      <c r="Q1678" s="49">
        <v>95.62</v>
      </c>
      <c r="R1678" s="49">
        <v>94.38</v>
      </c>
      <c r="S1678" s="49">
        <v>95.5</v>
      </c>
      <c r="T1678" s="49">
        <v>347600</v>
      </c>
      <c r="U1678" s="49">
        <v>11.98</v>
      </c>
    </row>
    <row r="1679" spans="15:21" x14ac:dyDescent="0.2">
      <c r="O1679" s="50">
        <v>33457</v>
      </c>
      <c r="P1679" s="49">
        <v>95.5</v>
      </c>
      <c r="Q1679" s="49">
        <v>95.5</v>
      </c>
      <c r="R1679" s="49">
        <v>92.62</v>
      </c>
      <c r="S1679" s="49">
        <v>92.62</v>
      </c>
      <c r="T1679" s="49">
        <v>1480000</v>
      </c>
      <c r="U1679" s="49">
        <v>11.62</v>
      </c>
    </row>
    <row r="1680" spans="15:21" x14ac:dyDescent="0.2">
      <c r="O1680" s="50">
        <v>33458</v>
      </c>
      <c r="P1680" s="49">
        <v>92.5</v>
      </c>
      <c r="Q1680" s="49">
        <v>93</v>
      </c>
      <c r="R1680" s="49">
        <v>91</v>
      </c>
      <c r="S1680" s="49">
        <v>92.62</v>
      </c>
      <c r="T1680" s="49">
        <v>2508000</v>
      </c>
      <c r="U1680" s="49">
        <v>11.62</v>
      </c>
    </row>
    <row r="1681" spans="15:21" x14ac:dyDescent="0.2">
      <c r="O1681" s="50">
        <v>33459</v>
      </c>
      <c r="P1681" s="49">
        <v>92.62</v>
      </c>
      <c r="Q1681" s="49">
        <v>92.75</v>
      </c>
      <c r="R1681" s="49">
        <v>90.62</v>
      </c>
      <c r="S1681" s="49">
        <v>91.62</v>
      </c>
      <c r="T1681" s="49">
        <v>1512400</v>
      </c>
      <c r="U1681" s="49">
        <v>11.5</v>
      </c>
    </row>
    <row r="1682" spans="15:21" x14ac:dyDescent="0.2">
      <c r="O1682" s="50">
        <v>33462</v>
      </c>
      <c r="P1682" s="49">
        <v>91.38</v>
      </c>
      <c r="Q1682" s="49">
        <v>91.88</v>
      </c>
      <c r="R1682" s="49">
        <v>91.25</v>
      </c>
      <c r="S1682" s="49">
        <v>91.88</v>
      </c>
      <c r="T1682" s="49">
        <v>442000</v>
      </c>
      <c r="U1682" s="49">
        <v>11.53</v>
      </c>
    </row>
    <row r="1683" spans="15:21" x14ac:dyDescent="0.2">
      <c r="O1683" s="50">
        <v>33463</v>
      </c>
      <c r="P1683" s="49">
        <v>92</v>
      </c>
      <c r="Q1683" s="49">
        <v>92.75</v>
      </c>
      <c r="R1683" s="49">
        <v>91.38</v>
      </c>
      <c r="S1683" s="49">
        <v>91.38</v>
      </c>
      <c r="T1683" s="49">
        <v>1030800</v>
      </c>
      <c r="U1683" s="49">
        <v>11.47</v>
      </c>
    </row>
    <row r="1684" spans="15:21" x14ac:dyDescent="0.2">
      <c r="O1684" s="50">
        <v>33464</v>
      </c>
      <c r="P1684" s="49">
        <v>92.5</v>
      </c>
      <c r="Q1684" s="49">
        <v>92.88</v>
      </c>
      <c r="R1684" s="49">
        <v>92</v>
      </c>
      <c r="S1684" s="49">
        <v>92.62</v>
      </c>
      <c r="T1684" s="49">
        <v>692400</v>
      </c>
      <c r="U1684" s="49">
        <v>11.62</v>
      </c>
    </row>
    <row r="1685" spans="15:21" x14ac:dyDescent="0.2">
      <c r="O1685" s="50">
        <v>33465</v>
      </c>
      <c r="P1685" s="49">
        <v>93</v>
      </c>
      <c r="Q1685" s="49">
        <v>94.5</v>
      </c>
      <c r="R1685" s="49">
        <v>93</v>
      </c>
      <c r="S1685" s="49">
        <v>93.38</v>
      </c>
      <c r="T1685" s="49">
        <v>633600</v>
      </c>
      <c r="U1685" s="49">
        <v>11.72</v>
      </c>
    </row>
    <row r="1686" spans="15:21" x14ac:dyDescent="0.2">
      <c r="O1686" s="50">
        <v>33466</v>
      </c>
      <c r="P1686" s="49">
        <v>93.38</v>
      </c>
      <c r="Q1686" s="49">
        <v>94</v>
      </c>
      <c r="R1686" s="49">
        <v>92</v>
      </c>
      <c r="S1686" s="49">
        <v>92.75</v>
      </c>
      <c r="T1686" s="49">
        <v>686800</v>
      </c>
      <c r="U1686" s="49">
        <v>11.64</v>
      </c>
    </row>
    <row r="1687" spans="15:21" x14ac:dyDescent="0.2">
      <c r="O1687" s="50">
        <v>33469</v>
      </c>
      <c r="P1687" s="49">
        <v>90</v>
      </c>
      <c r="Q1687" s="49">
        <v>92</v>
      </c>
      <c r="R1687" s="49">
        <v>89.75</v>
      </c>
      <c r="S1687" s="49">
        <v>91.25</v>
      </c>
      <c r="T1687" s="49">
        <v>657600</v>
      </c>
      <c r="U1687" s="49">
        <v>11.45</v>
      </c>
    </row>
    <row r="1688" spans="15:21" x14ac:dyDescent="0.2">
      <c r="O1688" s="50">
        <v>33470</v>
      </c>
      <c r="P1688" s="49">
        <v>92</v>
      </c>
      <c r="Q1688" s="49">
        <v>92.38</v>
      </c>
      <c r="R1688" s="49">
        <v>91.12</v>
      </c>
      <c r="S1688" s="49">
        <v>91.5</v>
      </c>
      <c r="T1688" s="49">
        <v>672400</v>
      </c>
      <c r="U1688" s="49">
        <v>11.48</v>
      </c>
    </row>
    <row r="1689" spans="15:21" x14ac:dyDescent="0.2">
      <c r="O1689" s="50">
        <v>33471</v>
      </c>
      <c r="P1689" s="49">
        <v>92</v>
      </c>
      <c r="Q1689" s="49">
        <v>94.75</v>
      </c>
      <c r="R1689" s="49">
        <v>91.62</v>
      </c>
      <c r="S1689" s="49">
        <v>94.25</v>
      </c>
      <c r="T1689" s="49">
        <v>1363600</v>
      </c>
      <c r="U1689" s="49">
        <v>11.83</v>
      </c>
    </row>
    <row r="1690" spans="15:21" x14ac:dyDescent="0.2">
      <c r="O1690" s="50">
        <v>33472</v>
      </c>
      <c r="P1690" s="49">
        <v>94</v>
      </c>
      <c r="Q1690" s="49">
        <v>94.25</v>
      </c>
      <c r="R1690" s="49">
        <v>93</v>
      </c>
      <c r="S1690" s="49">
        <v>93.12</v>
      </c>
      <c r="T1690" s="49">
        <v>1005200</v>
      </c>
      <c r="U1690" s="49">
        <v>11.69</v>
      </c>
    </row>
    <row r="1691" spans="15:21" x14ac:dyDescent="0.2">
      <c r="O1691" s="50">
        <v>33473</v>
      </c>
      <c r="P1691" s="49">
        <v>92.88</v>
      </c>
      <c r="Q1691" s="49">
        <v>95.25</v>
      </c>
      <c r="R1691" s="49">
        <v>92.88</v>
      </c>
      <c r="S1691" s="49">
        <v>94.62</v>
      </c>
      <c r="T1691" s="49">
        <v>568400</v>
      </c>
      <c r="U1691" s="49">
        <v>11.87</v>
      </c>
    </row>
    <row r="1692" spans="15:21" x14ac:dyDescent="0.2">
      <c r="O1692" s="50">
        <v>33476</v>
      </c>
      <c r="P1692" s="49">
        <v>94.38</v>
      </c>
      <c r="Q1692" s="49">
        <v>96</v>
      </c>
      <c r="R1692" s="49">
        <v>94.38</v>
      </c>
      <c r="S1692" s="49">
        <v>96</v>
      </c>
      <c r="T1692" s="49">
        <v>347600</v>
      </c>
      <c r="U1692" s="49">
        <v>12.05</v>
      </c>
    </row>
    <row r="1693" spans="15:21" x14ac:dyDescent="0.2">
      <c r="O1693" s="50">
        <v>33477</v>
      </c>
      <c r="P1693" s="49">
        <v>96.12</v>
      </c>
      <c r="Q1693" s="49">
        <v>96.88</v>
      </c>
      <c r="R1693" s="49">
        <v>96</v>
      </c>
      <c r="S1693" s="49">
        <v>96.62</v>
      </c>
      <c r="T1693" s="49">
        <v>462800</v>
      </c>
      <c r="U1693" s="49">
        <v>12.12</v>
      </c>
    </row>
    <row r="1694" spans="15:21" x14ac:dyDescent="0.2">
      <c r="O1694" s="50">
        <v>33478</v>
      </c>
      <c r="P1694" s="49">
        <v>96.62</v>
      </c>
      <c r="Q1694" s="49">
        <v>96.75</v>
      </c>
      <c r="R1694" s="49">
        <v>95.75</v>
      </c>
      <c r="S1694" s="49">
        <v>96.12</v>
      </c>
      <c r="T1694" s="49">
        <v>462800</v>
      </c>
      <c r="U1694" s="49">
        <v>12.06</v>
      </c>
    </row>
    <row r="1695" spans="15:21" x14ac:dyDescent="0.2">
      <c r="O1695" s="50">
        <v>33479</v>
      </c>
      <c r="P1695" s="49">
        <v>96</v>
      </c>
      <c r="Q1695" s="49">
        <v>96.25</v>
      </c>
      <c r="R1695" s="49">
        <v>95.62</v>
      </c>
      <c r="S1695" s="49">
        <v>95.62</v>
      </c>
      <c r="T1695" s="49">
        <v>586400</v>
      </c>
      <c r="U1695" s="49">
        <v>12</v>
      </c>
    </row>
    <row r="1696" spans="15:21" x14ac:dyDescent="0.2">
      <c r="O1696" s="50">
        <v>33480</v>
      </c>
      <c r="P1696" s="49">
        <v>95.12</v>
      </c>
      <c r="Q1696" s="49">
        <v>96.25</v>
      </c>
      <c r="R1696" s="49">
        <v>95</v>
      </c>
      <c r="S1696" s="49">
        <v>96.25</v>
      </c>
      <c r="T1696" s="49">
        <v>229600</v>
      </c>
      <c r="U1696" s="49">
        <v>12.17</v>
      </c>
    </row>
    <row r="1697" spans="15:21" x14ac:dyDescent="0.2">
      <c r="O1697" s="50">
        <v>33484</v>
      </c>
      <c r="P1697" s="49">
        <v>96</v>
      </c>
      <c r="Q1697" s="49">
        <v>96.5</v>
      </c>
      <c r="R1697" s="49">
        <v>94.75</v>
      </c>
      <c r="S1697" s="49">
        <v>94.75</v>
      </c>
      <c r="T1697" s="49">
        <v>309200</v>
      </c>
      <c r="U1697" s="49">
        <v>11.98</v>
      </c>
    </row>
    <row r="1698" spans="15:21" x14ac:dyDescent="0.2">
      <c r="O1698" s="50">
        <v>33485</v>
      </c>
      <c r="P1698" s="49">
        <v>94.75</v>
      </c>
      <c r="Q1698" s="49">
        <v>94.88</v>
      </c>
      <c r="R1698" s="49">
        <v>93</v>
      </c>
      <c r="S1698" s="49">
        <v>93.62</v>
      </c>
      <c r="T1698" s="49">
        <v>847200</v>
      </c>
      <c r="U1698" s="49">
        <v>11.84</v>
      </c>
    </row>
    <row r="1699" spans="15:21" x14ac:dyDescent="0.2">
      <c r="O1699" s="50">
        <v>33486</v>
      </c>
      <c r="P1699" s="49">
        <v>93.12</v>
      </c>
      <c r="Q1699" s="49">
        <v>93.5</v>
      </c>
      <c r="R1699" s="49">
        <v>92.5</v>
      </c>
      <c r="S1699" s="49">
        <v>93</v>
      </c>
      <c r="T1699" s="49">
        <v>407600</v>
      </c>
      <c r="U1699" s="49">
        <v>11.76</v>
      </c>
    </row>
    <row r="1700" spans="15:21" x14ac:dyDescent="0.2">
      <c r="O1700" s="50">
        <v>33487</v>
      </c>
      <c r="P1700" s="49">
        <v>93.12</v>
      </c>
      <c r="Q1700" s="49">
        <v>93.62</v>
      </c>
      <c r="R1700" s="49">
        <v>92.5</v>
      </c>
      <c r="S1700" s="49">
        <v>93.5</v>
      </c>
      <c r="T1700" s="49">
        <v>393600</v>
      </c>
      <c r="U1700" s="49">
        <v>11.82</v>
      </c>
    </row>
    <row r="1701" spans="15:21" x14ac:dyDescent="0.2">
      <c r="O1701" s="50">
        <v>33490</v>
      </c>
      <c r="P1701" s="49">
        <v>93.5</v>
      </c>
      <c r="Q1701" s="49">
        <v>93.75</v>
      </c>
      <c r="R1701" s="49">
        <v>93.12</v>
      </c>
      <c r="S1701" s="49">
        <v>93.38</v>
      </c>
      <c r="T1701" s="49">
        <v>292000</v>
      </c>
      <c r="U1701" s="49">
        <v>11.81</v>
      </c>
    </row>
    <row r="1702" spans="15:21" x14ac:dyDescent="0.2">
      <c r="O1702" s="50">
        <v>33491</v>
      </c>
      <c r="P1702" s="49">
        <v>93.88</v>
      </c>
      <c r="Q1702" s="49">
        <v>94</v>
      </c>
      <c r="R1702" s="49">
        <v>93.25</v>
      </c>
      <c r="S1702" s="49">
        <v>93.75</v>
      </c>
      <c r="T1702" s="49">
        <v>262800</v>
      </c>
      <c r="U1702" s="49">
        <v>11.86</v>
      </c>
    </row>
    <row r="1703" spans="15:21" x14ac:dyDescent="0.2">
      <c r="O1703" s="50">
        <v>33492</v>
      </c>
      <c r="P1703" s="49">
        <v>94</v>
      </c>
      <c r="Q1703" s="49">
        <v>94</v>
      </c>
      <c r="R1703" s="49">
        <v>93.25</v>
      </c>
      <c r="S1703" s="49">
        <v>93.5</v>
      </c>
      <c r="T1703" s="49">
        <v>277600</v>
      </c>
      <c r="U1703" s="49">
        <v>11.82</v>
      </c>
    </row>
    <row r="1704" spans="15:21" x14ac:dyDescent="0.2">
      <c r="O1704" s="50">
        <v>33493</v>
      </c>
      <c r="P1704" s="49">
        <v>93.75</v>
      </c>
      <c r="Q1704" s="49">
        <v>93.88</v>
      </c>
      <c r="R1704" s="49">
        <v>93</v>
      </c>
      <c r="S1704" s="49">
        <v>93.25</v>
      </c>
      <c r="T1704" s="49">
        <v>369600</v>
      </c>
      <c r="U1704" s="49">
        <v>11.79</v>
      </c>
    </row>
    <row r="1705" spans="15:21" x14ac:dyDescent="0.2">
      <c r="O1705" s="50">
        <v>33494</v>
      </c>
      <c r="P1705" s="49">
        <v>93.5</v>
      </c>
      <c r="Q1705" s="49">
        <v>93.5</v>
      </c>
      <c r="R1705" s="49">
        <v>91.5</v>
      </c>
      <c r="S1705" s="49">
        <v>91.75</v>
      </c>
      <c r="T1705" s="49">
        <v>992800</v>
      </c>
      <c r="U1705" s="49">
        <v>11.6</v>
      </c>
    </row>
    <row r="1706" spans="15:21" x14ac:dyDescent="0.2">
      <c r="O1706" s="50">
        <v>33497</v>
      </c>
      <c r="P1706" s="49">
        <v>92</v>
      </c>
      <c r="Q1706" s="49">
        <v>92.12</v>
      </c>
      <c r="R1706" s="49">
        <v>91.25</v>
      </c>
      <c r="S1706" s="49">
        <v>92</v>
      </c>
      <c r="T1706" s="49">
        <v>308000</v>
      </c>
      <c r="U1706" s="49">
        <v>11.63</v>
      </c>
    </row>
    <row r="1707" spans="15:21" x14ac:dyDescent="0.2">
      <c r="O1707" s="50">
        <v>33498</v>
      </c>
      <c r="P1707" s="49">
        <v>91.88</v>
      </c>
      <c r="Q1707" s="49">
        <v>92.75</v>
      </c>
      <c r="R1707" s="49">
        <v>91.75</v>
      </c>
      <c r="S1707" s="49">
        <v>91.75</v>
      </c>
      <c r="T1707" s="49">
        <v>328400</v>
      </c>
      <c r="U1707" s="49">
        <v>11.6</v>
      </c>
    </row>
    <row r="1708" spans="15:21" x14ac:dyDescent="0.2">
      <c r="O1708" s="50">
        <v>33499</v>
      </c>
      <c r="P1708" s="49">
        <v>91.5</v>
      </c>
      <c r="Q1708" s="49">
        <v>91.5</v>
      </c>
      <c r="R1708" s="49">
        <v>91.25</v>
      </c>
      <c r="S1708" s="49">
        <v>91.5</v>
      </c>
      <c r="T1708" s="49">
        <v>290400</v>
      </c>
      <c r="U1708" s="49">
        <v>11.57</v>
      </c>
    </row>
    <row r="1709" spans="15:21" x14ac:dyDescent="0.2">
      <c r="O1709" s="50">
        <v>33500</v>
      </c>
      <c r="P1709" s="49">
        <v>91.25</v>
      </c>
      <c r="Q1709" s="49">
        <v>91.38</v>
      </c>
      <c r="R1709" s="49">
        <v>90</v>
      </c>
      <c r="S1709" s="49">
        <v>90.5</v>
      </c>
      <c r="T1709" s="49">
        <v>462800</v>
      </c>
      <c r="U1709" s="49">
        <v>11.44</v>
      </c>
    </row>
    <row r="1710" spans="15:21" x14ac:dyDescent="0.2">
      <c r="O1710" s="50">
        <v>33501</v>
      </c>
      <c r="P1710" s="49">
        <v>91</v>
      </c>
      <c r="Q1710" s="49">
        <v>91.25</v>
      </c>
      <c r="R1710" s="49">
        <v>90.25</v>
      </c>
      <c r="S1710" s="49">
        <v>91.25</v>
      </c>
      <c r="T1710" s="49">
        <v>780400</v>
      </c>
      <c r="U1710" s="49">
        <v>11.54</v>
      </c>
    </row>
    <row r="1711" spans="15:21" x14ac:dyDescent="0.2">
      <c r="O1711" s="50">
        <v>33504</v>
      </c>
      <c r="P1711" s="49">
        <v>91.25</v>
      </c>
      <c r="Q1711" s="49">
        <v>92</v>
      </c>
      <c r="R1711" s="49">
        <v>91</v>
      </c>
      <c r="S1711" s="49">
        <v>91.75</v>
      </c>
      <c r="T1711" s="49">
        <v>490800</v>
      </c>
      <c r="U1711" s="49">
        <v>11.6</v>
      </c>
    </row>
    <row r="1712" spans="15:21" x14ac:dyDescent="0.2">
      <c r="O1712" s="50">
        <v>33505</v>
      </c>
      <c r="P1712" s="49">
        <v>91.75</v>
      </c>
      <c r="Q1712" s="49">
        <v>92.25</v>
      </c>
      <c r="R1712" s="49">
        <v>91.5</v>
      </c>
      <c r="S1712" s="49">
        <v>91.75</v>
      </c>
      <c r="T1712" s="49">
        <v>792000</v>
      </c>
      <c r="U1712" s="49">
        <v>11.6</v>
      </c>
    </row>
    <row r="1713" spans="15:21" x14ac:dyDescent="0.2">
      <c r="O1713" s="50">
        <v>33506</v>
      </c>
      <c r="P1713" s="49">
        <v>91.5</v>
      </c>
      <c r="Q1713" s="49">
        <v>91.5</v>
      </c>
      <c r="R1713" s="49">
        <v>90.12</v>
      </c>
      <c r="S1713" s="49">
        <v>90.12</v>
      </c>
      <c r="T1713" s="49">
        <v>679600</v>
      </c>
      <c r="U1713" s="49">
        <v>11.4</v>
      </c>
    </row>
    <row r="1714" spans="15:21" x14ac:dyDescent="0.2">
      <c r="O1714" s="50">
        <v>33507</v>
      </c>
      <c r="P1714" s="49">
        <v>90.12</v>
      </c>
      <c r="Q1714" s="49">
        <v>90.75</v>
      </c>
      <c r="R1714" s="49">
        <v>89.5</v>
      </c>
      <c r="S1714" s="49">
        <v>89.5</v>
      </c>
      <c r="T1714" s="49">
        <v>446800</v>
      </c>
      <c r="U1714" s="49">
        <v>11.32</v>
      </c>
    </row>
    <row r="1715" spans="15:21" x14ac:dyDescent="0.2">
      <c r="O1715" s="50">
        <v>33508</v>
      </c>
      <c r="P1715" s="49">
        <v>89</v>
      </c>
      <c r="Q1715" s="49">
        <v>89.38</v>
      </c>
      <c r="R1715" s="49">
        <v>88.75</v>
      </c>
      <c r="S1715" s="49">
        <v>89.12</v>
      </c>
      <c r="T1715" s="49">
        <v>954400</v>
      </c>
      <c r="U1715" s="49">
        <v>11.27</v>
      </c>
    </row>
    <row r="1716" spans="15:21" x14ac:dyDescent="0.2">
      <c r="O1716" s="50">
        <v>33511</v>
      </c>
      <c r="P1716" s="49">
        <v>88.88</v>
      </c>
      <c r="Q1716" s="49">
        <v>89.75</v>
      </c>
      <c r="R1716" s="49">
        <v>88.25</v>
      </c>
      <c r="S1716" s="49">
        <v>89.5</v>
      </c>
      <c r="T1716" s="49">
        <v>510800</v>
      </c>
      <c r="U1716" s="49">
        <v>11.32</v>
      </c>
    </row>
    <row r="1717" spans="15:21" x14ac:dyDescent="0.2">
      <c r="O1717" s="50">
        <v>33512</v>
      </c>
      <c r="P1717" s="49">
        <v>89.75</v>
      </c>
      <c r="Q1717" s="49">
        <v>90.62</v>
      </c>
      <c r="R1717" s="49">
        <v>89.5</v>
      </c>
      <c r="S1717" s="49">
        <v>89.88</v>
      </c>
      <c r="T1717" s="49">
        <v>736400</v>
      </c>
      <c r="U1717" s="49">
        <v>11.37</v>
      </c>
    </row>
    <row r="1718" spans="15:21" x14ac:dyDescent="0.2">
      <c r="O1718" s="50">
        <v>33513</v>
      </c>
      <c r="P1718" s="49">
        <v>89.88</v>
      </c>
      <c r="Q1718" s="49">
        <v>90.38</v>
      </c>
      <c r="R1718" s="49">
        <v>89.62</v>
      </c>
      <c r="S1718" s="49">
        <v>90.12</v>
      </c>
      <c r="T1718" s="49">
        <v>464000</v>
      </c>
      <c r="U1718" s="49">
        <v>11.4</v>
      </c>
    </row>
    <row r="1719" spans="15:21" x14ac:dyDescent="0.2">
      <c r="O1719" s="50">
        <v>33514</v>
      </c>
      <c r="P1719" s="49">
        <v>90.12</v>
      </c>
      <c r="Q1719" s="49">
        <v>90.12</v>
      </c>
      <c r="R1719" s="49">
        <v>88.62</v>
      </c>
      <c r="S1719" s="49">
        <v>89</v>
      </c>
      <c r="T1719" s="49">
        <v>552800</v>
      </c>
      <c r="U1719" s="49">
        <v>11.25</v>
      </c>
    </row>
    <row r="1720" spans="15:21" x14ac:dyDescent="0.2">
      <c r="O1720" s="50">
        <v>33515</v>
      </c>
      <c r="P1720" s="49">
        <v>89.25</v>
      </c>
      <c r="Q1720" s="49">
        <v>89.25</v>
      </c>
      <c r="R1720" s="49">
        <v>88.75</v>
      </c>
      <c r="S1720" s="49">
        <v>88.75</v>
      </c>
      <c r="T1720" s="49">
        <v>1064000</v>
      </c>
      <c r="U1720" s="49">
        <v>11.22</v>
      </c>
    </row>
    <row r="1721" spans="15:21" x14ac:dyDescent="0.2">
      <c r="O1721" s="50">
        <v>33518</v>
      </c>
      <c r="P1721" s="49">
        <v>88.5</v>
      </c>
      <c r="Q1721" s="49">
        <v>88.62</v>
      </c>
      <c r="R1721" s="49">
        <v>87.62</v>
      </c>
      <c r="S1721" s="49">
        <v>88.12</v>
      </c>
      <c r="T1721" s="49">
        <v>593600</v>
      </c>
      <c r="U1721" s="49">
        <v>11.14</v>
      </c>
    </row>
    <row r="1722" spans="15:21" x14ac:dyDescent="0.2">
      <c r="O1722" s="50">
        <v>33519</v>
      </c>
      <c r="P1722" s="49">
        <v>88.38</v>
      </c>
      <c r="Q1722" s="49">
        <v>88.38</v>
      </c>
      <c r="R1722" s="49">
        <v>87.75</v>
      </c>
      <c r="S1722" s="49">
        <v>87.75</v>
      </c>
      <c r="T1722" s="49">
        <v>552000</v>
      </c>
      <c r="U1722" s="49">
        <v>11.1</v>
      </c>
    </row>
    <row r="1723" spans="15:21" x14ac:dyDescent="0.2">
      <c r="O1723" s="50">
        <v>33520</v>
      </c>
      <c r="P1723" s="49">
        <v>87.5</v>
      </c>
      <c r="Q1723" s="49">
        <v>87.5</v>
      </c>
      <c r="R1723" s="49">
        <v>86.5</v>
      </c>
      <c r="S1723" s="49">
        <v>86.88</v>
      </c>
      <c r="T1723" s="49">
        <v>884800</v>
      </c>
      <c r="U1723" s="49">
        <v>10.99</v>
      </c>
    </row>
    <row r="1724" spans="15:21" x14ac:dyDescent="0.2">
      <c r="O1724" s="50">
        <v>33521</v>
      </c>
      <c r="P1724" s="49">
        <v>86.75</v>
      </c>
      <c r="Q1724" s="49">
        <v>89.38</v>
      </c>
      <c r="R1724" s="49">
        <v>86.75</v>
      </c>
      <c r="S1724" s="49">
        <v>89.38</v>
      </c>
      <c r="T1724" s="49">
        <v>615600</v>
      </c>
      <c r="U1724" s="49">
        <v>11.3</v>
      </c>
    </row>
    <row r="1725" spans="15:21" x14ac:dyDescent="0.2">
      <c r="O1725" s="50">
        <v>33522</v>
      </c>
      <c r="P1725" s="49">
        <v>90</v>
      </c>
      <c r="Q1725" s="49">
        <v>91</v>
      </c>
      <c r="R1725" s="49">
        <v>89.88</v>
      </c>
      <c r="S1725" s="49">
        <v>91</v>
      </c>
      <c r="T1725" s="49">
        <v>634800</v>
      </c>
      <c r="U1725" s="49">
        <v>11.51</v>
      </c>
    </row>
    <row r="1726" spans="15:21" x14ac:dyDescent="0.2">
      <c r="O1726" s="50">
        <v>33525</v>
      </c>
      <c r="P1726" s="49">
        <v>91</v>
      </c>
      <c r="Q1726" s="49">
        <v>92</v>
      </c>
      <c r="R1726" s="49">
        <v>90.62</v>
      </c>
      <c r="S1726" s="49">
        <v>92</v>
      </c>
      <c r="T1726" s="49">
        <v>316800</v>
      </c>
      <c r="U1726" s="49">
        <v>11.63</v>
      </c>
    </row>
    <row r="1727" spans="15:21" x14ac:dyDescent="0.2">
      <c r="O1727" s="50">
        <v>33526</v>
      </c>
      <c r="P1727" s="49">
        <v>92</v>
      </c>
      <c r="Q1727" s="49">
        <v>92.75</v>
      </c>
      <c r="R1727" s="49">
        <v>91.75</v>
      </c>
      <c r="S1727" s="49">
        <v>92.75</v>
      </c>
      <c r="T1727" s="49">
        <v>425600</v>
      </c>
      <c r="U1727" s="49">
        <v>11.73</v>
      </c>
    </row>
    <row r="1728" spans="15:21" x14ac:dyDescent="0.2">
      <c r="O1728" s="50">
        <v>33527</v>
      </c>
      <c r="P1728" s="49">
        <v>92.75</v>
      </c>
      <c r="Q1728" s="49">
        <v>94</v>
      </c>
      <c r="R1728" s="49">
        <v>92.38</v>
      </c>
      <c r="S1728" s="49">
        <v>94</v>
      </c>
      <c r="T1728" s="49">
        <v>386400</v>
      </c>
      <c r="U1728" s="49">
        <v>11.89</v>
      </c>
    </row>
    <row r="1729" spans="15:21" x14ac:dyDescent="0.2">
      <c r="O1729" s="50">
        <v>33528</v>
      </c>
      <c r="P1729" s="49">
        <v>94</v>
      </c>
      <c r="Q1729" s="49">
        <v>94.75</v>
      </c>
      <c r="R1729" s="49">
        <v>93.5</v>
      </c>
      <c r="S1729" s="49">
        <v>94</v>
      </c>
      <c r="T1729" s="49">
        <v>470800</v>
      </c>
      <c r="U1729" s="49">
        <v>11.89</v>
      </c>
    </row>
    <row r="1730" spans="15:21" x14ac:dyDescent="0.2">
      <c r="O1730" s="50">
        <v>33529</v>
      </c>
      <c r="P1730" s="49">
        <v>94</v>
      </c>
      <c r="Q1730" s="49">
        <v>94.38</v>
      </c>
      <c r="R1730" s="49">
        <v>93.25</v>
      </c>
      <c r="S1730" s="49">
        <v>93.75</v>
      </c>
      <c r="T1730" s="49">
        <v>384800</v>
      </c>
      <c r="U1730" s="49">
        <v>11.86</v>
      </c>
    </row>
    <row r="1731" spans="15:21" x14ac:dyDescent="0.2">
      <c r="O1731" s="50">
        <v>33532</v>
      </c>
      <c r="P1731" s="49">
        <v>93.25</v>
      </c>
      <c r="Q1731" s="49">
        <v>93.75</v>
      </c>
      <c r="R1731" s="49">
        <v>91.75</v>
      </c>
      <c r="S1731" s="49">
        <v>91.75</v>
      </c>
      <c r="T1731" s="49">
        <v>355600</v>
      </c>
      <c r="U1731" s="49">
        <v>11.6</v>
      </c>
    </row>
    <row r="1732" spans="15:21" x14ac:dyDescent="0.2">
      <c r="O1732" s="50">
        <v>33533</v>
      </c>
      <c r="P1732" s="49">
        <v>91.75</v>
      </c>
      <c r="Q1732" s="49">
        <v>92.5</v>
      </c>
      <c r="R1732" s="49">
        <v>91.25</v>
      </c>
      <c r="S1732" s="49">
        <v>91.75</v>
      </c>
      <c r="T1732" s="49">
        <v>809600</v>
      </c>
      <c r="U1732" s="49">
        <v>11.6</v>
      </c>
    </row>
    <row r="1733" spans="15:21" x14ac:dyDescent="0.2">
      <c r="O1733" s="50">
        <v>33534</v>
      </c>
      <c r="P1733" s="49">
        <v>92.25</v>
      </c>
      <c r="Q1733" s="49">
        <v>93.25</v>
      </c>
      <c r="R1733" s="49">
        <v>92.25</v>
      </c>
      <c r="S1733" s="49">
        <v>92.75</v>
      </c>
      <c r="T1733" s="49">
        <v>669600</v>
      </c>
      <c r="U1733" s="49">
        <v>11.73</v>
      </c>
    </row>
    <row r="1734" spans="15:21" x14ac:dyDescent="0.2">
      <c r="O1734" s="50">
        <v>33535</v>
      </c>
      <c r="P1734" s="49">
        <v>92.75</v>
      </c>
      <c r="Q1734" s="49">
        <v>92.88</v>
      </c>
      <c r="R1734" s="49">
        <v>92</v>
      </c>
      <c r="S1734" s="49">
        <v>92.88</v>
      </c>
      <c r="T1734" s="49">
        <v>814800</v>
      </c>
      <c r="U1734" s="49">
        <v>11.74</v>
      </c>
    </row>
    <row r="1735" spans="15:21" x14ac:dyDescent="0.2">
      <c r="O1735" s="50">
        <v>33536</v>
      </c>
      <c r="P1735" s="49">
        <v>93.12</v>
      </c>
      <c r="Q1735" s="49">
        <v>95.5</v>
      </c>
      <c r="R1735" s="49">
        <v>92.75</v>
      </c>
      <c r="S1735" s="49">
        <v>95</v>
      </c>
      <c r="T1735" s="49">
        <v>730800</v>
      </c>
      <c r="U1735" s="49">
        <v>12.01</v>
      </c>
    </row>
    <row r="1736" spans="15:21" x14ac:dyDescent="0.2">
      <c r="O1736" s="50">
        <v>33539</v>
      </c>
      <c r="P1736" s="49">
        <v>95</v>
      </c>
      <c r="Q1736" s="49">
        <v>95.5</v>
      </c>
      <c r="R1736" s="49">
        <v>94.62</v>
      </c>
      <c r="S1736" s="49">
        <v>95.25</v>
      </c>
      <c r="T1736" s="49">
        <v>468400</v>
      </c>
      <c r="U1736" s="49">
        <v>12.05</v>
      </c>
    </row>
    <row r="1737" spans="15:21" x14ac:dyDescent="0.2">
      <c r="O1737" s="50">
        <v>33540</v>
      </c>
      <c r="P1737" s="49">
        <v>95.5</v>
      </c>
      <c r="Q1737" s="49">
        <v>95.5</v>
      </c>
      <c r="R1737" s="49">
        <v>94.5</v>
      </c>
      <c r="S1737" s="49">
        <v>94.75</v>
      </c>
      <c r="T1737" s="49">
        <v>433600</v>
      </c>
      <c r="U1737" s="49">
        <v>11.98</v>
      </c>
    </row>
    <row r="1738" spans="15:21" x14ac:dyDescent="0.2">
      <c r="O1738" s="50">
        <v>33541</v>
      </c>
      <c r="P1738" s="49">
        <v>94.75</v>
      </c>
      <c r="Q1738" s="49">
        <v>95.75</v>
      </c>
      <c r="R1738" s="49">
        <v>94.75</v>
      </c>
      <c r="S1738" s="49">
        <v>95.5</v>
      </c>
      <c r="T1738" s="49">
        <v>234800</v>
      </c>
      <c r="U1738" s="49">
        <v>12.08</v>
      </c>
    </row>
    <row r="1739" spans="15:21" x14ac:dyDescent="0.2">
      <c r="O1739" s="50">
        <v>33542</v>
      </c>
      <c r="P1739" s="49">
        <v>95.5</v>
      </c>
      <c r="Q1739" s="49">
        <v>96.12</v>
      </c>
      <c r="R1739" s="49">
        <v>95.38</v>
      </c>
      <c r="S1739" s="49">
        <v>96.12</v>
      </c>
      <c r="T1739" s="49">
        <v>476000</v>
      </c>
      <c r="U1739" s="49">
        <v>12.16</v>
      </c>
    </row>
    <row r="1740" spans="15:21" x14ac:dyDescent="0.2">
      <c r="O1740" s="50">
        <v>33543</v>
      </c>
      <c r="P1740" s="49">
        <v>96.38</v>
      </c>
      <c r="Q1740" s="49">
        <v>96.38</v>
      </c>
      <c r="R1740" s="49">
        <v>94.12</v>
      </c>
      <c r="S1740" s="49">
        <v>95.12</v>
      </c>
      <c r="T1740" s="49">
        <v>470400</v>
      </c>
      <c r="U1740" s="49">
        <v>12.03</v>
      </c>
    </row>
    <row r="1741" spans="15:21" x14ac:dyDescent="0.2">
      <c r="O1741" s="50">
        <v>33546</v>
      </c>
      <c r="P1741" s="49">
        <v>94.88</v>
      </c>
      <c r="Q1741" s="49">
        <v>95.62</v>
      </c>
      <c r="R1741" s="49">
        <v>94.75</v>
      </c>
      <c r="S1741" s="49">
        <v>95.62</v>
      </c>
      <c r="T1741" s="49">
        <v>246400</v>
      </c>
      <c r="U1741" s="49">
        <v>12.09</v>
      </c>
    </row>
    <row r="1742" spans="15:21" x14ac:dyDescent="0.2">
      <c r="O1742" s="50">
        <v>33547</v>
      </c>
      <c r="P1742" s="49">
        <v>95.88</v>
      </c>
      <c r="Q1742" s="49">
        <v>97.25</v>
      </c>
      <c r="R1742" s="49">
        <v>95.62</v>
      </c>
      <c r="S1742" s="49">
        <v>97</v>
      </c>
      <c r="T1742" s="49">
        <v>623200</v>
      </c>
      <c r="U1742" s="49">
        <v>12.27</v>
      </c>
    </row>
    <row r="1743" spans="15:21" x14ac:dyDescent="0.2">
      <c r="O1743" s="50">
        <v>33548</v>
      </c>
      <c r="P1743" s="49">
        <v>96.75</v>
      </c>
      <c r="Q1743" s="49">
        <v>97.5</v>
      </c>
      <c r="R1743" s="49">
        <v>96.62</v>
      </c>
      <c r="S1743" s="49">
        <v>97.38</v>
      </c>
      <c r="T1743" s="49">
        <v>356800</v>
      </c>
      <c r="U1743" s="49">
        <v>12.31</v>
      </c>
    </row>
    <row r="1744" spans="15:21" x14ac:dyDescent="0.2">
      <c r="O1744" s="50">
        <v>33549</v>
      </c>
      <c r="P1744" s="49">
        <v>97.62</v>
      </c>
      <c r="Q1744" s="49">
        <v>98.75</v>
      </c>
      <c r="R1744" s="49">
        <v>97.62</v>
      </c>
      <c r="S1744" s="49">
        <v>98.62</v>
      </c>
      <c r="T1744" s="49">
        <v>688400</v>
      </c>
      <c r="U1744" s="49">
        <v>12.47</v>
      </c>
    </row>
    <row r="1745" spans="15:21" x14ac:dyDescent="0.2">
      <c r="O1745" s="50">
        <v>33550</v>
      </c>
      <c r="P1745" s="49">
        <v>98.75</v>
      </c>
      <c r="Q1745" s="49">
        <v>99</v>
      </c>
      <c r="R1745" s="49">
        <v>98.62</v>
      </c>
      <c r="S1745" s="49">
        <v>99</v>
      </c>
      <c r="T1745" s="49">
        <v>350800</v>
      </c>
      <c r="U1745" s="49">
        <v>12.52</v>
      </c>
    </row>
    <row r="1746" spans="15:21" x14ac:dyDescent="0.2">
      <c r="O1746" s="50">
        <v>33553</v>
      </c>
      <c r="P1746" s="49">
        <v>98.5</v>
      </c>
      <c r="Q1746" s="49">
        <v>98.62</v>
      </c>
      <c r="R1746" s="49">
        <v>97.25</v>
      </c>
      <c r="S1746" s="49">
        <v>98.38</v>
      </c>
      <c r="T1746" s="49">
        <v>826000</v>
      </c>
      <c r="U1746" s="49">
        <v>12.44</v>
      </c>
    </row>
    <row r="1747" spans="15:21" x14ac:dyDescent="0.2">
      <c r="O1747" s="50">
        <v>33554</v>
      </c>
      <c r="P1747" s="49">
        <v>98.62</v>
      </c>
      <c r="Q1747" s="49">
        <v>100.38</v>
      </c>
      <c r="R1747" s="49">
        <v>98.62</v>
      </c>
      <c r="S1747" s="49">
        <v>100.38</v>
      </c>
      <c r="T1747" s="49">
        <v>513200</v>
      </c>
      <c r="U1747" s="49">
        <v>12.69</v>
      </c>
    </row>
    <row r="1748" spans="15:21" x14ac:dyDescent="0.2">
      <c r="O1748" s="50">
        <v>33555</v>
      </c>
      <c r="P1748" s="49">
        <v>95</v>
      </c>
      <c r="Q1748" s="49">
        <v>95.75</v>
      </c>
      <c r="R1748" s="49">
        <v>94</v>
      </c>
      <c r="S1748" s="49">
        <v>94</v>
      </c>
      <c r="T1748" s="49">
        <v>3122800</v>
      </c>
      <c r="U1748" s="49">
        <v>11.89</v>
      </c>
    </row>
    <row r="1749" spans="15:21" x14ac:dyDescent="0.2">
      <c r="O1749" s="50">
        <v>33556</v>
      </c>
      <c r="P1749" s="49">
        <v>94</v>
      </c>
      <c r="Q1749" s="49">
        <v>94.5</v>
      </c>
      <c r="R1749" s="49">
        <v>94</v>
      </c>
      <c r="S1749" s="49">
        <v>94.25</v>
      </c>
      <c r="T1749" s="49">
        <v>1493600</v>
      </c>
      <c r="U1749" s="49">
        <v>11.92</v>
      </c>
    </row>
    <row r="1750" spans="15:21" x14ac:dyDescent="0.2">
      <c r="O1750" s="50">
        <v>33557</v>
      </c>
      <c r="P1750" s="49">
        <v>94.25</v>
      </c>
      <c r="Q1750" s="49">
        <v>94.25</v>
      </c>
      <c r="R1750" s="49">
        <v>93.12</v>
      </c>
      <c r="S1750" s="49">
        <v>93.38</v>
      </c>
      <c r="T1750" s="49">
        <v>799200</v>
      </c>
      <c r="U1750" s="49">
        <v>11.81</v>
      </c>
    </row>
    <row r="1751" spans="15:21" x14ac:dyDescent="0.2">
      <c r="O1751" s="50">
        <v>33560</v>
      </c>
      <c r="P1751" s="49">
        <v>93.38</v>
      </c>
      <c r="Q1751" s="49">
        <v>93.5</v>
      </c>
      <c r="R1751" s="49">
        <v>92.12</v>
      </c>
      <c r="S1751" s="49">
        <v>93.25</v>
      </c>
      <c r="T1751" s="49">
        <v>1142800</v>
      </c>
      <c r="U1751" s="49">
        <v>11.79</v>
      </c>
    </row>
    <row r="1752" spans="15:21" x14ac:dyDescent="0.2">
      <c r="O1752" s="50">
        <v>33561</v>
      </c>
      <c r="P1752" s="49">
        <v>92.75</v>
      </c>
      <c r="Q1752" s="49">
        <v>92.88</v>
      </c>
      <c r="R1752" s="49">
        <v>91.38</v>
      </c>
      <c r="S1752" s="49">
        <v>92.5</v>
      </c>
      <c r="T1752" s="49">
        <v>754000</v>
      </c>
      <c r="U1752" s="49">
        <v>11.7</v>
      </c>
    </row>
    <row r="1753" spans="15:21" x14ac:dyDescent="0.2">
      <c r="O1753" s="50">
        <v>33562</v>
      </c>
      <c r="P1753" s="49">
        <v>92.75</v>
      </c>
      <c r="Q1753" s="49">
        <v>93.38</v>
      </c>
      <c r="R1753" s="49">
        <v>92.62</v>
      </c>
      <c r="S1753" s="49">
        <v>93</v>
      </c>
      <c r="T1753" s="49">
        <v>607600</v>
      </c>
      <c r="U1753" s="49">
        <v>11.76</v>
      </c>
    </row>
    <row r="1754" spans="15:21" x14ac:dyDescent="0.2">
      <c r="O1754" s="50">
        <v>33563</v>
      </c>
      <c r="P1754" s="49">
        <v>92.75</v>
      </c>
      <c r="Q1754" s="49">
        <v>93.5</v>
      </c>
      <c r="R1754" s="49">
        <v>92.62</v>
      </c>
      <c r="S1754" s="49">
        <v>93.25</v>
      </c>
      <c r="T1754" s="49">
        <v>582000</v>
      </c>
      <c r="U1754" s="49">
        <v>11.79</v>
      </c>
    </row>
    <row r="1755" spans="15:21" x14ac:dyDescent="0.2">
      <c r="O1755" s="50">
        <v>33564</v>
      </c>
      <c r="P1755" s="49">
        <v>94</v>
      </c>
      <c r="Q1755" s="49">
        <v>94</v>
      </c>
      <c r="R1755" s="49">
        <v>92.75</v>
      </c>
      <c r="S1755" s="49">
        <v>92.88</v>
      </c>
      <c r="T1755" s="49">
        <v>718800</v>
      </c>
      <c r="U1755" s="49">
        <v>11.74</v>
      </c>
    </row>
    <row r="1756" spans="15:21" x14ac:dyDescent="0.2">
      <c r="O1756" s="50">
        <v>33567</v>
      </c>
      <c r="P1756" s="49">
        <v>92.75</v>
      </c>
      <c r="Q1756" s="49">
        <v>92.75</v>
      </c>
      <c r="R1756" s="49">
        <v>92.38</v>
      </c>
      <c r="S1756" s="49">
        <v>92.5</v>
      </c>
      <c r="T1756" s="49">
        <v>584000</v>
      </c>
      <c r="U1756" s="49">
        <v>11.7</v>
      </c>
    </row>
    <row r="1757" spans="15:21" x14ac:dyDescent="0.2">
      <c r="O1757" s="50">
        <v>33568</v>
      </c>
      <c r="P1757" s="49">
        <v>92.62</v>
      </c>
      <c r="Q1757" s="49">
        <v>93.38</v>
      </c>
      <c r="R1757" s="49">
        <v>92.38</v>
      </c>
      <c r="S1757" s="49">
        <v>93.12</v>
      </c>
      <c r="T1757" s="49">
        <v>404400</v>
      </c>
      <c r="U1757" s="49">
        <v>11.78</v>
      </c>
    </row>
    <row r="1758" spans="15:21" x14ac:dyDescent="0.2">
      <c r="O1758" s="50">
        <v>33569</v>
      </c>
      <c r="P1758" s="49">
        <v>93.25</v>
      </c>
      <c r="Q1758" s="49">
        <v>93.5</v>
      </c>
      <c r="R1758" s="49">
        <v>93</v>
      </c>
      <c r="S1758" s="49">
        <v>93</v>
      </c>
      <c r="T1758" s="49">
        <v>210800</v>
      </c>
      <c r="U1758" s="49">
        <v>11.76</v>
      </c>
    </row>
    <row r="1759" spans="15:21" x14ac:dyDescent="0.2">
      <c r="O1759" s="50">
        <v>33571</v>
      </c>
      <c r="P1759" s="49">
        <v>93.12</v>
      </c>
      <c r="Q1759" s="49">
        <v>93.12</v>
      </c>
      <c r="R1759" s="49">
        <v>92.38</v>
      </c>
      <c r="S1759" s="49">
        <v>92.5</v>
      </c>
      <c r="T1759" s="49">
        <v>250000</v>
      </c>
      <c r="U1759" s="49">
        <v>11.7</v>
      </c>
    </row>
    <row r="1760" spans="15:21" x14ac:dyDescent="0.2">
      <c r="O1760" s="50">
        <v>33574</v>
      </c>
      <c r="P1760" s="49">
        <v>91</v>
      </c>
      <c r="Q1760" s="49">
        <v>91.75</v>
      </c>
      <c r="R1760" s="49">
        <v>90.75</v>
      </c>
      <c r="S1760" s="49">
        <v>91.5</v>
      </c>
      <c r="T1760" s="49">
        <v>566400</v>
      </c>
      <c r="U1760" s="49">
        <v>11.67</v>
      </c>
    </row>
    <row r="1761" spans="15:21" x14ac:dyDescent="0.2">
      <c r="O1761" s="50">
        <v>33575</v>
      </c>
      <c r="P1761" s="49">
        <v>91</v>
      </c>
      <c r="Q1761" s="49">
        <v>91.88</v>
      </c>
      <c r="R1761" s="49">
        <v>90.88</v>
      </c>
      <c r="S1761" s="49">
        <v>91.38</v>
      </c>
      <c r="T1761" s="49">
        <v>817600</v>
      </c>
      <c r="U1761" s="49">
        <v>11.66</v>
      </c>
    </row>
    <row r="1762" spans="15:21" x14ac:dyDescent="0.2">
      <c r="O1762" s="50">
        <v>33576</v>
      </c>
      <c r="P1762" s="49">
        <v>91.25</v>
      </c>
      <c r="Q1762" s="49">
        <v>91.38</v>
      </c>
      <c r="R1762" s="49">
        <v>90.5</v>
      </c>
      <c r="S1762" s="49">
        <v>90.88</v>
      </c>
      <c r="T1762" s="49">
        <v>638800</v>
      </c>
      <c r="U1762" s="49">
        <v>11.59</v>
      </c>
    </row>
    <row r="1763" spans="15:21" x14ac:dyDescent="0.2">
      <c r="O1763" s="50">
        <v>33577</v>
      </c>
      <c r="P1763" s="49">
        <v>90.88</v>
      </c>
      <c r="Q1763" s="49">
        <v>90.88</v>
      </c>
      <c r="R1763" s="49">
        <v>89.75</v>
      </c>
      <c r="S1763" s="49">
        <v>90.12</v>
      </c>
      <c r="T1763" s="49">
        <v>634400</v>
      </c>
      <c r="U1763" s="49">
        <v>11.5</v>
      </c>
    </row>
    <row r="1764" spans="15:21" x14ac:dyDescent="0.2">
      <c r="O1764" s="50">
        <v>33578</v>
      </c>
      <c r="P1764" s="49">
        <v>89.5</v>
      </c>
      <c r="Q1764" s="49">
        <v>90.62</v>
      </c>
      <c r="R1764" s="49">
        <v>89.5</v>
      </c>
      <c r="S1764" s="49">
        <v>90</v>
      </c>
      <c r="T1764" s="49">
        <v>481600</v>
      </c>
      <c r="U1764" s="49">
        <v>11.48</v>
      </c>
    </row>
    <row r="1765" spans="15:21" x14ac:dyDescent="0.2">
      <c r="O1765" s="50">
        <v>33581</v>
      </c>
      <c r="P1765" s="49">
        <v>90.38</v>
      </c>
      <c r="Q1765" s="49">
        <v>91.38</v>
      </c>
      <c r="R1765" s="49">
        <v>90.25</v>
      </c>
      <c r="S1765" s="49">
        <v>90.88</v>
      </c>
      <c r="T1765" s="49">
        <v>1146000</v>
      </c>
      <c r="U1765" s="49">
        <v>11.59</v>
      </c>
    </row>
    <row r="1766" spans="15:21" x14ac:dyDescent="0.2">
      <c r="O1766" s="50">
        <v>33582</v>
      </c>
      <c r="P1766" s="49">
        <v>91.12</v>
      </c>
      <c r="Q1766" s="49">
        <v>91.88</v>
      </c>
      <c r="R1766" s="49">
        <v>91</v>
      </c>
      <c r="S1766" s="49">
        <v>91.12</v>
      </c>
      <c r="T1766" s="49">
        <v>554800</v>
      </c>
      <c r="U1766" s="49">
        <v>11.63</v>
      </c>
    </row>
    <row r="1767" spans="15:21" x14ac:dyDescent="0.2">
      <c r="O1767" s="50">
        <v>33583</v>
      </c>
      <c r="P1767" s="49">
        <v>91.25</v>
      </c>
      <c r="Q1767" s="49">
        <v>91.5</v>
      </c>
      <c r="R1767" s="49">
        <v>90.88</v>
      </c>
      <c r="S1767" s="49">
        <v>91.12</v>
      </c>
      <c r="T1767" s="49">
        <v>508000</v>
      </c>
      <c r="U1767" s="49">
        <v>11.63</v>
      </c>
    </row>
    <row r="1768" spans="15:21" x14ac:dyDescent="0.2">
      <c r="O1768" s="50">
        <v>33584</v>
      </c>
      <c r="P1768" s="49">
        <v>91.38</v>
      </c>
      <c r="Q1768" s="49">
        <v>91.5</v>
      </c>
      <c r="R1768" s="49">
        <v>91.12</v>
      </c>
      <c r="S1768" s="49">
        <v>91.38</v>
      </c>
      <c r="T1768" s="49">
        <v>367600</v>
      </c>
      <c r="U1768" s="49">
        <v>11.66</v>
      </c>
    </row>
    <row r="1769" spans="15:21" x14ac:dyDescent="0.2">
      <c r="O1769" s="50">
        <v>33585</v>
      </c>
      <c r="P1769" s="49">
        <v>91.88</v>
      </c>
      <c r="Q1769" s="49">
        <v>93.5</v>
      </c>
      <c r="R1769" s="49">
        <v>91.75</v>
      </c>
      <c r="S1769" s="49">
        <v>93.25</v>
      </c>
      <c r="T1769" s="49">
        <v>1057200</v>
      </c>
      <c r="U1769" s="49">
        <v>11.9</v>
      </c>
    </row>
    <row r="1770" spans="15:21" x14ac:dyDescent="0.2">
      <c r="O1770" s="50">
        <v>33588</v>
      </c>
      <c r="P1770" s="49">
        <v>93.5</v>
      </c>
      <c r="Q1770" s="49">
        <v>94.12</v>
      </c>
      <c r="R1770" s="49">
        <v>93.12</v>
      </c>
      <c r="S1770" s="49">
        <v>93.12</v>
      </c>
      <c r="T1770" s="49">
        <v>664400</v>
      </c>
      <c r="U1770" s="49">
        <v>11.88</v>
      </c>
    </row>
    <row r="1771" spans="15:21" x14ac:dyDescent="0.2">
      <c r="O1771" s="50">
        <v>33589</v>
      </c>
      <c r="P1771" s="49">
        <v>93</v>
      </c>
      <c r="Q1771" s="49">
        <v>93.12</v>
      </c>
      <c r="R1771" s="49">
        <v>92.25</v>
      </c>
      <c r="S1771" s="49">
        <v>92.5</v>
      </c>
      <c r="T1771" s="49">
        <v>331200</v>
      </c>
      <c r="U1771" s="49">
        <v>11.8</v>
      </c>
    </row>
    <row r="1772" spans="15:21" x14ac:dyDescent="0.2">
      <c r="O1772" s="50">
        <v>33590</v>
      </c>
      <c r="P1772" s="49">
        <v>92.5</v>
      </c>
      <c r="Q1772" s="49">
        <v>93.12</v>
      </c>
      <c r="R1772" s="49">
        <v>92.38</v>
      </c>
      <c r="S1772" s="49">
        <v>93.12</v>
      </c>
      <c r="T1772" s="49">
        <v>447600</v>
      </c>
      <c r="U1772" s="49">
        <v>11.88</v>
      </c>
    </row>
    <row r="1773" spans="15:21" x14ac:dyDescent="0.2">
      <c r="O1773" s="50">
        <v>33591</v>
      </c>
      <c r="P1773" s="49">
        <v>93.12</v>
      </c>
      <c r="Q1773" s="49">
        <v>93.12</v>
      </c>
      <c r="R1773" s="49">
        <v>92.38</v>
      </c>
      <c r="S1773" s="49">
        <v>92.5</v>
      </c>
      <c r="T1773" s="49">
        <v>629600</v>
      </c>
      <c r="U1773" s="49">
        <v>11.8</v>
      </c>
    </row>
    <row r="1774" spans="15:21" x14ac:dyDescent="0.2">
      <c r="O1774" s="50">
        <v>33592</v>
      </c>
      <c r="P1774" s="49">
        <v>93.5</v>
      </c>
      <c r="Q1774" s="49">
        <v>93.75</v>
      </c>
      <c r="R1774" s="49">
        <v>92.75</v>
      </c>
      <c r="S1774" s="49">
        <v>93.12</v>
      </c>
      <c r="T1774" s="49">
        <v>820800</v>
      </c>
      <c r="U1774" s="49">
        <v>11.88</v>
      </c>
    </row>
    <row r="1775" spans="15:21" x14ac:dyDescent="0.2">
      <c r="O1775" s="50">
        <v>33595</v>
      </c>
      <c r="P1775" s="49">
        <v>93.62</v>
      </c>
      <c r="Q1775" s="49">
        <v>95.5</v>
      </c>
      <c r="R1775" s="49">
        <v>93.62</v>
      </c>
      <c r="S1775" s="49">
        <v>95.25</v>
      </c>
      <c r="T1775" s="49">
        <v>958800</v>
      </c>
      <c r="U1775" s="49">
        <v>12.15</v>
      </c>
    </row>
    <row r="1776" spans="15:21" x14ac:dyDescent="0.2">
      <c r="O1776" s="50">
        <v>33596</v>
      </c>
      <c r="P1776" s="49">
        <v>95.38</v>
      </c>
      <c r="Q1776" s="49">
        <v>96.25</v>
      </c>
      <c r="R1776" s="49">
        <v>95.38</v>
      </c>
      <c r="S1776" s="49">
        <v>96.12</v>
      </c>
      <c r="T1776" s="49">
        <v>654800</v>
      </c>
      <c r="U1776" s="49">
        <v>12.26</v>
      </c>
    </row>
    <row r="1777" spans="15:21" x14ac:dyDescent="0.2">
      <c r="O1777" s="50">
        <v>33598</v>
      </c>
      <c r="P1777" s="49">
        <v>96.38</v>
      </c>
      <c r="Q1777" s="49">
        <v>98.88</v>
      </c>
      <c r="R1777" s="49">
        <v>96.25</v>
      </c>
      <c r="S1777" s="49">
        <v>98.75</v>
      </c>
      <c r="T1777" s="49">
        <v>726800</v>
      </c>
      <c r="U1777" s="49">
        <v>12.6</v>
      </c>
    </row>
    <row r="1778" spans="15:21" x14ac:dyDescent="0.2">
      <c r="O1778" s="50">
        <v>33599</v>
      </c>
      <c r="P1778" s="49">
        <v>98.5</v>
      </c>
      <c r="Q1778" s="49">
        <v>98.88</v>
      </c>
      <c r="R1778" s="49">
        <v>97.75</v>
      </c>
      <c r="S1778" s="49">
        <v>98</v>
      </c>
      <c r="T1778" s="49">
        <v>285200</v>
      </c>
      <c r="U1778" s="49">
        <v>12.5</v>
      </c>
    </row>
    <row r="1779" spans="15:21" x14ac:dyDescent="0.2">
      <c r="O1779" s="50">
        <v>33602</v>
      </c>
      <c r="P1779" s="49">
        <v>98</v>
      </c>
      <c r="Q1779" s="49">
        <v>101.88</v>
      </c>
      <c r="R1779" s="49">
        <v>98</v>
      </c>
      <c r="S1779" s="49">
        <v>101.88</v>
      </c>
      <c r="T1779" s="49">
        <v>615600</v>
      </c>
      <c r="U1779" s="49">
        <v>13</v>
      </c>
    </row>
    <row r="1780" spans="15:21" x14ac:dyDescent="0.2">
      <c r="O1780" s="50">
        <v>33603</v>
      </c>
      <c r="P1780" s="49">
        <v>101.62</v>
      </c>
      <c r="Q1780" s="49">
        <v>102.12</v>
      </c>
      <c r="R1780" s="49">
        <v>100</v>
      </c>
      <c r="S1780" s="49">
        <v>101.38</v>
      </c>
      <c r="T1780" s="49">
        <v>535600</v>
      </c>
      <c r="U1780" s="49">
        <v>12.93</v>
      </c>
    </row>
    <row r="1781" spans="15:21" x14ac:dyDescent="0.2">
      <c r="O1781" s="50">
        <v>33605</v>
      </c>
      <c r="P1781" s="49">
        <v>101.38</v>
      </c>
      <c r="Q1781" s="49">
        <v>103.62</v>
      </c>
      <c r="R1781" s="49">
        <v>100.25</v>
      </c>
      <c r="S1781" s="49">
        <v>103.62</v>
      </c>
      <c r="T1781" s="49">
        <v>434000</v>
      </c>
      <c r="U1781" s="49">
        <v>13.22</v>
      </c>
    </row>
    <row r="1782" spans="15:21" x14ac:dyDescent="0.2">
      <c r="O1782" s="50">
        <v>33606</v>
      </c>
      <c r="P1782" s="49">
        <v>51.75</v>
      </c>
      <c r="Q1782" s="49">
        <v>51.88</v>
      </c>
      <c r="R1782" s="49">
        <v>50.75</v>
      </c>
      <c r="S1782" s="49">
        <v>51</v>
      </c>
      <c r="T1782" s="49">
        <v>549000</v>
      </c>
      <c r="U1782" s="49">
        <v>13.01</v>
      </c>
    </row>
    <row r="1783" spans="15:21" x14ac:dyDescent="0.2">
      <c r="O1783" s="50">
        <v>33609</v>
      </c>
      <c r="P1783" s="49">
        <v>50.5</v>
      </c>
      <c r="Q1783" s="49">
        <v>51.25</v>
      </c>
      <c r="R1783" s="49">
        <v>50.5</v>
      </c>
      <c r="S1783" s="49">
        <v>51</v>
      </c>
      <c r="T1783" s="49">
        <v>428000</v>
      </c>
      <c r="U1783" s="49">
        <v>13.01</v>
      </c>
    </row>
    <row r="1784" spans="15:21" x14ac:dyDescent="0.2">
      <c r="O1784" s="50">
        <v>33610</v>
      </c>
      <c r="P1784" s="49">
        <v>50.75</v>
      </c>
      <c r="Q1784" s="49">
        <v>50.88</v>
      </c>
      <c r="R1784" s="49">
        <v>50.38</v>
      </c>
      <c r="S1784" s="49">
        <v>50.88</v>
      </c>
      <c r="T1784" s="49">
        <v>987600</v>
      </c>
      <c r="U1784" s="49">
        <v>12.98</v>
      </c>
    </row>
    <row r="1785" spans="15:21" x14ac:dyDescent="0.2">
      <c r="O1785" s="50">
        <v>33611</v>
      </c>
      <c r="P1785" s="49">
        <v>50.62</v>
      </c>
      <c r="Q1785" s="49">
        <v>50.75</v>
      </c>
      <c r="R1785" s="49">
        <v>50.25</v>
      </c>
      <c r="S1785" s="49">
        <v>50.38</v>
      </c>
      <c r="T1785" s="49">
        <v>727400</v>
      </c>
      <c r="U1785" s="49">
        <v>12.85</v>
      </c>
    </row>
    <row r="1786" spans="15:21" x14ac:dyDescent="0.2">
      <c r="O1786" s="50">
        <v>33612</v>
      </c>
      <c r="P1786" s="49">
        <v>50.25</v>
      </c>
      <c r="Q1786" s="49">
        <v>50.38</v>
      </c>
      <c r="R1786" s="49">
        <v>49.88</v>
      </c>
      <c r="S1786" s="49">
        <v>50</v>
      </c>
      <c r="T1786" s="49">
        <v>445000</v>
      </c>
      <c r="U1786" s="49">
        <v>12.76</v>
      </c>
    </row>
    <row r="1787" spans="15:21" x14ac:dyDescent="0.2">
      <c r="O1787" s="50">
        <v>33613</v>
      </c>
      <c r="P1787" s="49">
        <v>49.5</v>
      </c>
      <c r="Q1787" s="49">
        <v>50.25</v>
      </c>
      <c r="R1787" s="49">
        <v>49.5</v>
      </c>
      <c r="S1787" s="49">
        <v>50.12</v>
      </c>
      <c r="T1787" s="49">
        <v>518800</v>
      </c>
      <c r="U1787" s="49">
        <v>12.79</v>
      </c>
    </row>
    <row r="1788" spans="15:21" x14ac:dyDescent="0.2">
      <c r="O1788" s="50">
        <v>33616</v>
      </c>
      <c r="P1788" s="49">
        <v>49.88</v>
      </c>
      <c r="Q1788" s="49">
        <v>50.12</v>
      </c>
      <c r="R1788" s="49">
        <v>49.75</v>
      </c>
      <c r="S1788" s="49">
        <v>50</v>
      </c>
      <c r="T1788" s="49">
        <v>647600</v>
      </c>
      <c r="U1788" s="49">
        <v>12.76</v>
      </c>
    </row>
    <row r="1789" spans="15:21" x14ac:dyDescent="0.2">
      <c r="O1789" s="50">
        <v>33617</v>
      </c>
      <c r="P1789" s="49">
        <v>50</v>
      </c>
      <c r="Q1789" s="49">
        <v>50</v>
      </c>
      <c r="R1789" s="49">
        <v>49.75</v>
      </c>
      <c r="S1789" s="49">
        <v>50</v>
      </c>
      <c r="T1789" s="49">
        <v>480000</v>
      </c>
      <c r="U1789" s="49">
        <v>12.76</v>
      </c>
    </row>
    <row r="1790" spans="15:21" x14ac:dyDescent="0.2">
      <c r="O1790" s="50">
        <v>33618</v>
      </c>
      <c r="P1790" s="49">
        <v>49.88</v>
      </c>
      <c r="Q1790" s="49">
        <v>50.25</v>
      </c>
      <c r="R1790" s="49">
        <v>49.88</v>
      </c>
      <c r="S1790" s="49">
        <v>49.88</v>
      </c>
      <c r="T1790" s="49">
        <v>464000</v>
      </c>
      <c r="U1790" s="49">
        <v>12.73</v>
      </c>
    </row>
    <row r="1791" spans="15:21" x14ac:dyDescent="0.2">
      <c r="O1791" s="50">
        <v>33619</v>
      </c>
      <c r="P1791" s="49">
        <v>49.25</v>
      </c>
      <c r="Q1791" s="49">
        <v>49.5</v>
      </c>
      <c r="R1791" s="49">
        <v>48.5</v>
      </c>
      <c r="S1791" s="49">
        <v>48.5</v>
      </c>
      <c r="T1791" s="49">
        <v>838600</v>
      </c>
      <c r="U1791" s="49">
        <v>12.38</v>
      </c>
    </row>
    <row r="1792" spans="15:21" x14ac:dyDescent="0.2">
      <c r="O1792" s="50">
        <v>33620</v>
      </c>
      <c r="P1792" s="49">
        <v>48.75</v>
      </c>
      <c r="Q1792" s="49">
        <v>48.75</v>
      </c>
      <c r="R1792" s="49">
        <v>47.75</v>
      </c>
      <c r="S1792" s="49">
        <v>48</v>
      </c>
      <c r="T1792" s="49">
        <v>644400</v>
      </c>
      <c r="U1792" s="49">
        <v>12.25</v>
      </c>
    </row>
    <row r="1793" spans="15:21" x14ac:dyDescent="0.2">
      <c r="O1793" s="50">
        <v>33623</v>
      </c>
      <c r="P1793" s="49">
        <v>48.25</v>
      </c>
      <c r="Q1793" s="49">
        <v>48.25</v>
      </c>
      <c r="R1793" s="49">
        <v>47.88</v>
      </c>
      <c r="S1793" s="49">
        <v>48</v>
      </c>
      <c r="T1793" s="49">
        <v>331600</v>
      </c>
      <c r="U1793" s="49">
        <v>12.25</v>
      </c>
    </row>
    <row r="1794" spans="15:21" x14ac:dyDescent="0.2">
      <c r="O1794" s="50">
        <v>33624</v>
      </c>
      <c r="P1794" s="49">
        <v>47.5</v>
      </c>
      <c r="Q1794" s="49">
        <v>47.88</v>
      </c>
      <c r="R1794" s="49">
        <v>46.88</v>
      </c>
      <c r="S1794" s="49">
        <v>47.25</v>
      </c>
      <c r="T1794" s="49">
        <v>928800</v>
      </c>
      <c r="U1794" s="49">
        <v>12.06</v>
      </c>
    </row>
    <row r="1795" spans="15:21" x14ac:dyDescent="0.2">
      <c r="O1795" s="50">
        <v>33625</v>
      </c>
      <c r="P1795" s="49">
        <v>47.5</v>
      </c>
      <c r="Q1795" s="49">
        <v>47.75</v>
      </c>
      <c r="R1795" s="49">
        <v>46.88</v>
      </c>
      <c r="S1795" s="49">
        <v>47</v>
      </c>
      <c r="T1795" s="49">
        <v>804600</v>
      </c>
      <c r="U1795" s="49">
        <v>11.99</v>
      </c>
    </row>
    <row r="1796" spans="15:21" x14ac:dyDescent="0.2">
      <c r="O1796" s="50">
        <v>33626</v>
      </c>
      <c r="P1796" s="49">
        <v>46.5</v>
      </c>
      <c r="Q1796" s="49">
        <v>47.25</v>
      </c>
      <c r="R1796" s="49">
        <v>46.25</v>
      </c>
      <c r="S1796" s="49">
        <v>47.25</v>
      </c>
      <c r="T1796" s="49">
        <v>1316800</v>
      </c>
      <c r="U1796" s="49">
        <v>12.06</v>
      </c>
    </row>
    <row r="1797" spans="15:21" x14ac:dyDescent="0.2">
      <c r="O1797" s="50">
        <v>33627</v>
      </c>
      <c r="P1797" s="49">
        <v>48.75</v>
      </c>
      <c r="Q1797" s="49">
        <v>50</v>
      </c>
      <c r="R1797" s="49">
        <v>48.75</v>
      </c>
      <c r="S1797" s="49">
        <v>49.88</v>
      </c>
      <c r="T1797" s="49">
        <v>822400</v>
      </c>
      <c r="U1797" s="49">
        <v>12.73</v>
      </c>
    </row>
    <row r="1798" spans="15:21" x14ac:dyDescent="0.2">
      <c r="O1798" s="50">
        <v>33630</v>
      </c>
      <c r="P1798" s="49">
        <v>50</v>
      </c>
      <c r="Q1798" s="49">
        <v>50</v>
      </c>
      <c r="R1798" s="49">
        <v>49</v>
      </c>
      <c r="S1798" s="49">
        <v>49</v>
      </c>
      <c r="T1798" s="49">
        <v>800600</v>
      </c>
      <c r="U1798" s="49">
        <v>12.5</v>
      </c>
    </row>
    <row r="1799" spans="15:21" x14ac:dyDescent="0.2">
      <c r="O1799" s="50">
        <v>33631</v>
      </c>
      <c r="P1799" s="49">
        <v>49.12</v>
      </c>
      <c r="Q1799" s="49">
        <v>49.38</v>
      </c>
      <c r="R1799" s="49">
        <v>48</v>
      </c>
      <c r="S1799" s="49">
        <v>48.12</v>
      </c>
      <c r="T1799" s="49">
        <v>896200</v>
      </c>
      <c r="U1799" s="49">
        <v>12.28</v>
      </c>
    </row>
    <row r="1800" spans="15:21" x14ac:dyDescent="0.2">
      <c r="O1800" s="50">
        <v>33632</v>
      </c>
      <c r="P1800" s="49">
        <v>48</v>
      </c>
      <c r="Q1800" s="49">
        <v>48.62</v>
      </c>
      <c r="R1800" s="49">
        <v>48</v>
      </c>
      <c r="S1800" s="49">
        <v>48.25</v>
      </c>
      <c r="T1800" s="49">
        <v>1054000</v>
      </c>
      <c r="U1800" s="49">
        <v>12.31</v>
      </c>
    </row>
    <row r="1801" spans="15:21" x14ac:dyDescent="0.2">
      <c r="O1801" s="50">
        <v>33633</v>
      </c>
      <c r="P1801" s="49">
        <v>48.5</v>
      </c>
      <c r="Q1801" s="49">
        <v>48.75</v>
      </c>
      <c r="R1801" s="49">
        <v>48.12</v>
      </c>
      <c r="S1801" s="49">
        <v>48.62</v>
      </c>
      <c r="T1801" s="49">
        <v>412800</v>
      </c>
      <c r="U1801" s="49">
        <v>12.41</v>
      </c>
    </row>
    <row r="1802" spans="15:21" x14ac:dyDescent="0.2">
      <c r="O1802" s="50">
        <v>33634</v>
      </c>
      <c r="P1802" s="49">
        <v>48.75</v>
      </c>
      <c r="Q1802" s="49">
        <v>48.75</v>
      </c>
      <c r="R1802" s="49">
        <v>47.38</v>
      </c>
      <c r="S1802" s="49">
        <v>47.62</v>
      </c>
      <c r="T1802" s="49">
        <v>404200</v>
      </c>
      <c r="U1802" s="49">
        <v>12.15</v>
      </c>
    </row>
    <row r="1803" spans="15:21" x14ac:dyDescent="0.2">
      <c r="O1803" s="50">
        <v>33637</v>
      </c>
      <c r="P1803" s="49">
        <v>47.75</v>
      </c>
      <c r="Q1803" s="49">
        <v>48.88</v>
      </c>
      <c r="R1803" s="49">
        <v>47.62</v>
      </c>
      <c r="S1803" s="49">
        <v>48.88</v>
      </c>
      <c r="T1803" s="49">
        <v>744800</v>
      </c>
      <c r="U1803" s="49">
        <v>12.47</v>
      </c>
    </row>
    <row r="1804" spans="15:21" x14ac:dyDescent="0.2">
      <c r="O1804" s="50">
        <v>33638</v>
      </c>
      <c r="P1804" s="49">
        <v>49.12</v>
      </c>
      <c r="Q1804" s="49">
        <v>49.75</v>
      </c>
      <c r="R1804" s="49">
        <v>49</v>
      </c>
      <c r="S1804" s="49">
        <v>49.75</v>
      </c>
      <c r="T1804" s="49">
        <v>702600</v>
      </c>
      <c r="U1804" s="49">
        <v>12.7</v>
      </c>
    </row>
    <row r="1805" spans="15:21" x14ac:dyDescent="0.2">
      <c r="O1805" s="50">
        <v>33639</v>
      </c>
      <c r="P1805" s="49">
        <v>50</v>
      </c>
      <c r="Q1805" s="49">
        <v>50.5</v>
      </c>
      <c r="R1805" s="49">
        <v>49.75</v>
      </c>
      <c r="S1805" s="49">
        <v>49.88</v>
      </c>
      <c r="T1805" s="49">
        <v>809800</v>
      </c>
      <c r="U1805" s="49">
        <v>12.73</v>
      </c>
    </row>
    <row r="1806" spans="15:21" x14ac:dyDescent="0.2">
      <c r="O1806" s="50">
        <v>33640</v>
      </c>
      <c r="P1806" s="49">
        <v>49.88</v>
      </c>
      <c r="Q1806" s="49">
        <v>50.88</v>
      </c>
      <c r="R1806" s="49">
        <v>49.88</v>
      </c>
      <c r="S1806" s="49">
        <v>50.88</v>
      </c>
      <c r="T1806" s="49">
        <v>789400</v>
      </c>
      <c r="U1806" s="49">
        <v>12.98</v>
      </c>
    </row>
    <row r="1807" spans="15:21" x14ac:dyDescent="0.2">
      <c r="O1807" s="50">
        <v>33641</v>
      </c>
      <c r="P1807" s="49">
        <v>50.88</v>
      </c>
      <c r="Q1807" s="49">
        <v>51</v>
      </c>
      <c r="R1807" s="49">
        <v>49.38</v>
      </c>
      <c r="S1807" s="49">
        <v>49.88</v>
      </c>
      <c r="T1807" s="49">
        <v>715000</v>
      </c>
      <c r="U1807" s="49">
        <v>12.73</v>
      </c>
    </row>
    <row r="1808" spans="15:21" x14ac:dyDescent="0.2">
      <c r="O1808" s="50">
        <v>33644</v>
      </c>
      <c r="P1808" s="49">
        <v>49.62</v>
      </c>
      <c r="Q1808" s="49">
        <v>50.88</v>
      </c>
      <c r="R1808" s="49">
        <v>49.5</v>
      </c>
      <c r="S1808" s="49">
        <v>50.75</v>
      </c>
      <c r="T1808" s="49">
        <v>463600</v>
      </c>
      <c r="U1808" s="49">
        <v>12.95</v>
      </c>
    </row>
    <row r="1809" spans="15:21" x14ac:dyDescent="0.2">
      <c r="O1809" s="50">
        <v>33645</v>
      </c>
      <c r="P1809" s="49">
        <v>51.5</v>
      </c>
      <c r="Q1809" s="49">
        <v>51.75</v>
      </c>
      <c r="R1809" s="49">
        <v>50.88</v>
      </c>
      <c r="S1809" s="49">
        <v>51.12</v>
      </c>
      <c r="T1809" s="49">
        <v>651200</v>
      </c>
      <c r="U1809" s="49">
        <v>13.05</v>
      </c>
    </row>
    <row r="1810" spans="15:21" x14ac:dyDescent="0.2">
      <c r="O1810" s="50">
        <v>33646</v>
      </c>
      <c r="P1810" s="49">
        <v>51</v>
      </c>
      <c r="Q1810" s="49">
        <v>51</v>
      </c>
      <c r="R1810" s="49">
        <v>50.12</v>
      </c>
      <c r="S1810" s="49">
        <v>50.12</v>
      </c>
      <c r="T1810" s="49">
        <v>536000</v>
      </c>
      <c r="U1810" s="49">
        <v>12.79</v>
      </c>
    </row>
    <row r="1811" spans="15:21" x14ac:dyDescent="0.2">
      <c r="O1811" s="50">
        <v>33647</v>
      </c>
      <c r="P1811" s="49">
        <v>50.38</v>
      </c>
      <c r="Q1811" s="49">
        <v>50.62</v>
      </c>
      <c r="R1811" s="49">
        <v>49.12</v>
      </c>
      <c r="S1811" s="49">
        <v>49.88</v>
      </c>
      <c r="T1811" s="49">
        <v>550000</v>
      </c>
      <c r="U1811" s="49">
        <v>12.73</v>
      </c>
    </row>
    <row r="1812" spans="15:21" x14ac:dyDescent="0.2">
      <c r="O1812" s="50">
        <v>33648</v>
      </c>
      <c r="P1812" s="49">
        <v>49.75</v>
      </c>
      <c r="Q1812" s="49">
        <v>50.5</v>
      </c>
      <c r="R1812" s="49">
        <v>49.75</v>
      </c>
      <c r="S1812" s="49">
        <v>49.88</v>
      </c>
      <c r="T1812" s="49">
        <v>387800</v>
      </c>
      <c r="U1812" s="49">
        <v>12.73</v>
      </c>
    </row>
    <row r="1813" spans="15:21" x14ac:dyDescent="0.2">
      <c r="O1813" s="50">
        <v>33652</v>
      </c>
      <c r="P1813" s="49">
        <v>49.88</v>
      </c>
      <c r="Q1813" s="49">
        <v>50.88</v>
      </c>
      <c r="R1813" s="49">
        <v>49.5</v>
      </c>
      <c r="S1813" s="49">
        <v>49.75</v>
      </c>
      <c r="T1813" s="49">
        <v>501200</v>
      </c>
      <c r="U1813" s="49">
        <v>12.7</v>
      </c>
    </row>
    <row r="1814" spans="15:21" x14ac:dyDescent="0.2">
      <c r="O1814" s="50">
        <v>33653</v>
      </c>
      <c r="P1814" s="49">
        <v>50</v>
      </c>
      <c r="Q1814" s="49">
        <v>50.38</v>
      </c>
      <c r="R1814" s="49">
        <v>49.75</v>
      </c>
      <c r="S1814" s="49">
        <v>49.88</v>
      </c>
      <c r="T1814" s="49">
        <v>396200</v>
      </c>
      <c r="U1814" s="49">
        <v>12.73</v>
      </c>
    </row>
    <row r="1815" spans="15:21" x14ac:dyDescent="0.2">
      <c r="O1815" s="50">
        <v>33654</v>
      </c>
      <c r="P1815" s="49">
        <v>50.5</v>
      </c>
      <c r="Q1815" s="49">
        <v>51</v>
      </c>
      <c r="R1815" s="49">
        <v>50.25</v>
      </c>
      <c r="S1815" s="49">
        <v>50.75</v>
      </c>
      <c r="T1815" s="49">
        <v>475400</v>
      </c>
      <c r="U1815" s="49">
        <v>12.95</v>
      </c>
    </row>
    <row r="1816" spans="15:21" x14ac:dyDescent="0.2">
      <c r="O1816" s="50">
        <v>33655</v>
      </c>
      <c r="P1816" s="49">
        <v>50.75</v>
      </c>
      <c r="Q1816" s="49">
        <v>51</v>
      </c>
      <c r="R1816" s="49">
        <v>50.38</v>
      </c>
      <c r="S1816" s="49">
        <v>50.62</v>
      </c>
      <c r="T1816" s="49">
        <v>493600</v>
      </c>
      <c r="U1816" s="49">
        <v>12.92</v>
      </c>
    </row>
    <row r="1817" spans="15:21" x14ac:dyDescent="0.2">
      <c r="O1817" s="50">
        <v>33658</v>
      </c>
      <c r="P1817" s="49">
        <v>50.88</v>
      </c>
      <c r="Q1817" s="49">
        <v>51.5</v>
      </c>
      <c r="R1817" s="49">
        <v>50.88</v>
      </c>
      <c r="S1817" s="49">
        <v>51.38</v>
      </c>
      <c r="T1817" s="49">
        <v>429800</v>
      </c>
      <c r="U1817" s="49">
        <v>13.11</v>
      </c>
    </row>
    <row r="1818" spans="15:21" x14ac:dyDescent="0.2">
      <c r="O1818" s="50">
        <v>33659</v>
      </c>
      <c r="P1818" s="49">
        <v>51.25</v>
      </c>
      <c r="Q1818" s="49">
        <v>51.25</v>
      </c>
      <c r="R1818" s="49">
        <v>50.12</v>
      </c>
      <c r="S1818" s="49">
        <v>50.62</v>
      </c>
      <c r="T1818" s="49">
        <v>609400</v>
      </c>
      <c r="U1818" s="49">
        <v>12.92</v>
      </c>
    </row>
    <row r="1819" spans="15:21" x14ac:dyDescent="0.2">
      <c r="O1819" s="50">
        <v>33660</v>
      </c>
      <c r="P1819" s="49">
        <v>50.75</v>
      </c>
      <c r="Q1819" s="49">
        <v>52</v>
      </c>
      <c r="R1819" s="49">
        <v>50.75</v>
      </c>
      <c r="S1819" s="49">
        <v>51.38</v>
      </c>
      <c r="T1819" s="49">
        <v>651600</v>
      </c>
      <c r="U1819" s="49">
        <v>13.11</v>
      </c>
    </row>
    <row r="1820" spans="15:21" x14ac:dyDescent="0.2">
      <c r="O1820" s="50">
        <v>33661</v>
      </c>
      <c r="P1820" s="49">
        <v>51.62</v>
      </c>
      <c r="Q1820" s="49">
        <v>51.62</v>
      </c>
      <c r="R1820" s="49">
        <v>51.12</v>
      </c>
      <c r="S1820" s="49">
        <v>51.5</v>
      </c>
      <c r="T1820" s="49">
        <v>610200</v>
      </c>
      <c r="U1820" s="49">
        <v>13.14</v>
      </c>
    </row>
    <row r="1821" spans="15:21" x14ac:dyDescent="0.2">
      <c r="O1821" s="50">
        <v>33662</v>
      </c>
      <c r="P1821" s="49">
        <v>51.75</v>
      </c>
      <c r="Q1821" s="49">
        <v>52.75</v>
      </c>
      <c r="R1821" s="49">
        <v>51.25</v>
      </c>
      <c r="S1821" s="49">
        <v>52</v>
      </c>
      <c r="T1821" s="49">
        <v>749600</v>
      </c>
      <c r="U1821" s="49">
        <v>13.27</v>
      </c>
    </row>
    <row r="1822" spans="15:21" x14ac:dyDescent="0.2">
      <c r="O1822" s="50">
        <v>33665</v>
      </c>
      <c r="P1822" s="49">
        <v>51.38</v>
      </c>
      <c r="Q1822" s="49">
        <v>51.88</v>
      </c>
      <c r="R1822" s="49">
        <v>50.88</v>
      </c>
      <c r="S1822" s="49">
        <v>51.88</v>
      </c>
      <c r="T1822" s="49">
        <v>424400</v>
      </c>
      <c r="U1822" s="49">
        <v>13.34</v>
      </c>
    </row>
    <row r="1823" spans="15:21" x14ac:dyDescent="0.2">
      <c r="O1823" s="50">
        <v>33666</v>
      </c>
      <c r="P1823" s="49">
        <v>51.38</v>
      </c>
      <c r="Q1823" s="49">
        <v>51.75</v>
      </c>
      <c r="R1823" s="49">
        <v>51.25</v>
      </c>
      <c r="S1823" s="49">
        <v>51.5</v>
      </c>
      <c r="T1823" s="49">
        <v>644000</v>
      </c>
      <c r="U1823" s="49">
        <v>13.25</v>
      </c>
    </row>
    <row r="1824" spans="15:21" x14ac:dyDescent="0.2">
      <c r="O1824" s="50">
        <v>33667</v>
      </c>
      <c r="P1824" s="49">
        <v>51.38</v>
      </c>
      <c r="Q1824" s="49">
        <v>51.75</v>
      </c>
      <c r="R1824" s="49">
        <v>51</v>
      </c>
      <c r="S1824" s="49">
        <v>51.5</v>
      </c>
      <c r="T1824" s="49">
        <v>560400</v>
      </c>
      <c r="U1824" s="49">
        <v>13.25</v>
      </c>
    </row>
    <row r="1825" spans="15:21" x14ac:dyDescent="0.2">
      <c r="O1825" s="50">
        <v>33668</v>
      </c>
      <c r="P1825" s="49">
        <v>51.5</v>
      </c>
      <c r="Q1825" s="49">
        <v>51.5</v>
      </c>
      <c r="R1825" s="49">
        <v>50.75</v>
      </c>
      <c r="S1825" s="49">
        <v>50.75</v>
      </c>
      <c r="T1825" s="49">
        <v>426200</v>
      </c>
      <c r="U1825" s="49">
        <v>13.05</v>
      </c>
    </row>
    <row r="1826" spans="15:21" x14ac:dyDescent="0.2">
      <c r="O1826" s="50">
        <v>33669</v>
      </c>
      <c r="P1826" s="49">
        <v>51</v>
      </c>
      <c r="Q1826" s="49">
        <v>51.5</v>
      </c>
      <c r="R1826" s="49">
        <v>51</v>
      </c>
      <c r="S1826" s="49">
        <v>51.5</v>
      </c>
      <c r="T1826" s="49">
        <v>755800</v>
      </c>
      <c r="U1826" s="49">
        <v>13.25</v>
      </c>
    </row>
    <row r="1827" spans="15:21" x14ac:dyDescent="0.2">
      <c r="O1827" s="50">
        <v>33672</v>
      </c>
      <c r="P1827" s="49">
        <v>51.25</v>
      </c>
      <c r="Q1827" s="49">
        <v>51.38</v>
      </c>
      <c r="R1827" s="49">
        <v>50.88</v>
      </c>
      <c r="S1827" s="49">
        <v>51.12</v>
      </c>
      <c r="T1827" s="49">
        <v>589600</v>
      </c>
      <c r="U1827" s="49">
        <v>13.15</v>
      </c>
    </row>
    <row r="1828" spans="15:21" x14ac:dyDescent="0.2">
      <c r="O1828" s="50">
        <v>33673</v>
      </c>
      <c r="P1828" s="49">
        <v>51</v>
      </c>
      <c r="Q1828" s="49">
        <v>51.62</v>
      </c>
      <c r="R1828" s="49">
        <v>51</v>
      </c>
      <c r="S1828" s="49">
        <v>51.25</v>
      </c>
      <c r="T1828" s="49">
        <v>628200</v>
      </c>
      <c r="U1828" s="49">
        <v>13.18</v>
      </c>
    </row>
    <row r="1829" spans="15:21" x14ac:dyDescent="0.2">
      <c r="O1829" s="50">
        <v>33674</v>
      </c>
      <c r="P1829" s="49">
        <v>51.25</v>
      </c>
      <c r="Q1829" s="49">
        <v>51.62</v>
      </c>
      <c r="R1829" s="49">
        <v>50.5</v>
      </c>
      <c r="S1829" s="49">
        <v>50.62</v>
      </c>
      <c r="T1829" s="49">
        <v>682000</v>
      </c>
      <c r="U1829" s="49">
        <v>13.02</v>
      </c>
    </row>
    <row r="1830" spans="15:21" x14ac:dyDescent="0.2">
      <c r="O1830" s="50">
        <v>33675</v>
      </c>
      <c r="P1830" s="49">
        <v>51</v>
      </c>
      <c r="Q1830" s="49">
        <v>51</v>
      </c>
      <c r="R1830" s="49">
        <v>50.12</v>
      </c>
      <c r="S1830" s="49">
        <v>50.5</v>
      </c>
      <c r="T1830" s="49">
        <v>252600</v>
      </c>
      <c r="U1830" s="49">
        <v>12.99</v>
      </c>
    </row>
    <row r="1831" spans="15:21" x14ac:dyDescent="0.2">
      <c r="O1831" s="50">
        <v>33676</v>
      </c>
      <c r="P1831" s="49">
        <v>51</v>
      </c>
      <c r="Q1831" s="49">
        <v>51.12</v>
      </c>
      <c r="R1831" s="49">
        <v>50.88</v>
      </c>
      <c r="S1831" s="49">
        <v>51</v>
      </c>
      <c r="T1831" s="49">
        <v>468200</v>
      </c>
      <c r="U1831" s="49">
        <v>13.12</v>
      </c>
    </row>
    <row r="1832" spans="15:21" x14ac:dyDescent="0.2">
      <c r="O1832" s="50">
        <v>33679</v>
      </c>
      <c r="P1832" s="49">
        <v>51</v>
      </c>
      <c r="Q1832" s="49">
        <v>51.25</v>
      </c>
      <c r="R1832" s="49">
        <v>50.5</v>
      </c>
      <c r="S1832" s="49">
        <v>51.25</v>
      </c>
      <c r="T1832" s="49">
        <v>229600</v>
      </c>
      <c r="U1832" s="49">
        <v>13.18</v>
      </c>
    </row>
    <row r="1833" spans="15:21" x14ac:dyDescent="0.2">
      <c r="O1833" s="50">
        <v>33680</v>
      </c>
      <c r="P1833" s="49">
        <v>51.75</v>
      </c>
      <c r="Q1833" s="49">
        <v>52.25</v>
      </c>
      <c r="R1833" s="49">
        <v>51.38</v>
      </c>
      <c r="S1833" s="49">
        <v>52.25</v>
      </c>
      <c r="T1833" s="49">
        <v>395200</v>
      </c>
      <c r="U1833" s="49">
        <v>13.44</v>
      </c>
    </row>
    <row r="1834" spans="15:21" x14ac:dyDescent="0.2">
      <c r="O1834" s="50">
        <v>33681</v>
      </c>
      <c r="P1834" s="49">
        <v>52.5</v>
      </c>
      <c r="Q1834" s="49">
        <v>52.5</v>
      </c>
      <c r="R1834" s="49">
        <v>51.62</v>
      </c>
      <c r="S1834" s="49">
        <v>52.5</v>
      </c>
      <c r="T1834" s="49">
        <v>499400</v>
      </c>
      <c r="U1834" s="49">
        <v>13.5</v>
      </c>
    </row>
    <row r="1835" spans="15:21" x14ac:dyDescent="0.2">
      <c r="O1835" s="50">
        <v>33682</v>
      </c>
      <c r="P1835" s="49">
        <v>53</v>
      </c>
      <c r="Q1835" s="49">
        <v>53.25</v>
      </c>
      <c r="R1835" s="49">
        <v>52.75</v>
      </c>
      <c r="S1835" s="49">
        <v>52.88</v>
      </c>
      <c r="T1835" s="49">
        <v>510200</v>
      </c>
      <c r="U1835" s="49">
        <v>13.6</v>
      </c>
    </row>
    <row r="1836" spans="15:21" x14ac:dyDescent="0.2">
      <c r="O1836" s="50">
        <v>33683</v>
      </c>
      <c r="P1836" s="49">
        <v>53</v>
      </c>
      <c r="Q1836" s="49">
        <v>53.38</v>
      </c>
      <c r="R1836" s="49">
        <v>52.88</v>
      </c>
      <c r="S1836" s="49">
        <v>53.25</v>
      </c>
      <c r="T1836" s="49">
        <v>631200</v>
      </c>
      <c r="U1836" s="49">
        <v>13.7</v>
      </c>
    </row>
    <row r="1837" spans="15:21" x14ac:dyDescent="0.2">
      <c r="O1837" s="50">
        <v>33686</v>
      </c>
      <c r="P1837" s="49">
        <v>53</v>
      </c>
      <c r="Q1837" s="49">
        <v>53.88</v>
      </c>
      <c r="R1837" s="49">
        <v>52.75</v>
      </c>
      <c r="S1837" s="49">
        <v>53.75</v>
      </c>
      <c r="T1837" s="49">
        <v>385800</v>
      </c>
      <c r="U1837" s="49">
        <v>13.82</v>
      </c>
    </row>
    <row r="1838" spans="15:21" x14ac:dyDescent="0.2">
      <c r="O1838" s="50">
        <v>33687</v>
      </c>
      <c r="P1838" s="49">
        <v>53.62</v>
      </c>
      <c r="Q1838" s="49">
        <v>54</v>
      </c>
      <c r="R1838" s="49">
        <v>53.5</v>
      </c>
      <c r="S1838" s="49">
        <v>53.88</v>
      </c>
      <c r="T1838" s="49">
        <v>520400</v>
      </c>
      <c r="U1838" s="49">
        <v>13.86</v>
      </c>
    </row>
    <row r="1839" spans="15:21" x14ac:dyDescent="0.2">
      <c r="O1839" s="50">
        <v>33688</v>
      </c>
      <c r="P1839" s="49">
        <v>53.5</v>
      </c>
      <c r="Q1839" s="49">
        <v>53.5</v>
      </c>
      <c r="R1839" s="49">
        <v>52</v>
      </c>
      <c r="S1839" s="49">
        <v>52</v>
      </c>
      <c r="T1839" s="49">
        <v>583800</v>
      </c>
      <c r="U1839" s="49">
        <v>13.37</v>
      </c>
    </row>
    <row r="1840" spans="15:21" x14ac:dyDescent="0.2">
      <c r="O1840" s="50">
        <v>33689</v>
      </c>
      <c r="P1840" s="49">
        <v>52.5</v>
      </c>
      <c r="Q1840" s="49">
        <v>52.75</v>
      </c>
      <c r="R1840" s="49">
        <v>52.12</v>
      </c>
      <c r="S1840" s="49">
        <v>52.25</v>
      </c>
      <c r="T1840" s="49">
        <v>490200</v>
      </c>
      <c r="U1840" s="49">
        <v>13.44</v>
      </c>
    </row>
    <row r="1841" spans="15:21" x14ac:dyDescent="0.2">
      <c r="O1841" s="50">
        <v>33690</v>
      </c>
      <c r="P1841" s="49">
        <v>52.25</v>
      </c>
      <c r="Q1841" s="49">
        <v>52.62</v>
      </c>
      <c r="R1841" s="49">
        <v>52</v>
      </c>
      <c r="S1841" s="49">
        <v>52.25</v>
      </c>
      <c r="T1841" s="49">
        <v>554000</v>
      </c>
      <c r="U1841" s="49">
        <v>13.44</v>
      </c>
    </row>
    <row r="1842" spans="15:21" x14ac:dyDescent="0.2">
      <c r="O1842" s="50">
        <v>33693</v>
      </c>
      <c r="P1842" s="49">
        <v>52.25</v>
      </c>
      <c r="Q1842" s="49">
        <v>52.62</v>
      </c>
      <c r="R1842" s="49">
        <v>51.88</v>
      </c>
      <c r="S1842" s="49">
        <v>51.88</v>
      </c>
      <c r="T1842" s="49">
        <v>319200</v>
      </c>
      <c r="U1842" s="49">
        <v>13.34</v>
      </c>
    </row>
    <row r="1843" spans="15:21" x14ac:dyDescent="0.2">
      <c r="O1843" s="50">
        <v>33694</v>
      </c>
      <c r="P1843" s="49">
        <v>52</v>
      </c>
      <c r="Q1843" s="49">
        <v>53.12</v>
      </c>
      <c r="R1843" s="49">
        <v>51.88</v>
      </c>
      <c r="S1843" s="49">
        <v>53.12</v>
      </c>
      <c r="T1843" s="49">
        <v>317800</v>
      </c>
      <c r="U1843" s="49">
        <v>13.66</v>
      </c>
    </row>
    <row r="1844" spans="15:21" x14ac:dyDescent="0.2">
      <c r="O1844" s="50">
        <v>33695</v>
      </c>
      <c r="P1844" s="49">
        <v>53</v>
      </c>
      <c r="Q1844" s="49">
        <v>53</v>
      </c>
      <c r="R1844" s="49">
        <v>52.5</v>
      </c>
      <c r="S1844" s="49">
        <v>52.75</v>
      </c>
      <c r="T1844" s="49">
        <v>314800</v>
      </c>
      <c r="U1844" s="49">
        <v>13.57</v>
      </c>
    </row>
    <row r="1845" spans="15:21" x14ac:dyDescent="0.2">
      <c r="O1845" s="50">
        <v>33696</v>
      </c>
      <c r="P1845" s="49">
        <v>53</v>
      </c>
      <c r="Q1845" s="49">
        <v>53.38</v>
      </c>
      <c r="R1845" s="49">
        <v>52.25</v>
      </c>
      <c r="S1845" s="49">
        <v>52.5</v>
      </c>
      <c r="T1845" s="49">
        <v>359800</v>
      </c>
      <c r="U1845" s="49">
        <v>13.5</v>
      </c>
    </row>
    <row r="1846" spans="15:21" x14ac:dyDescent="0.2">
      <c r="O1846" s="50">
        <v>33697</v>
      </c>
      <c r="P1846" s="49">
        <v>52.75</v>
      </c>
      <c r="Q1846" s="49">
        <v>52.88</v>
      </c>
      <c r="R1846" s="49">
        <v>52</v>
      </c>
      <c r="S1846" s="49">
        <v>52</v>
      </c>
      <c r="T1846" s="49">
        <v>274800</v>
      </c>
      <c r="U1846" s="49">
        <v>13.37</v>
      </c>
    </row>
    <row r="1847" spans="15:21" x14ac:dyDescent="0.2">
      <c r="O1847" s="50">
        <v>33700</v>
      </c>
      <c r="P1847" s="49">
        <v>52.12</v>
      </c>
      <c r="Q1847" s="49">
        <v>52.38</v>
      </c>
      <c r="R1847" s="49">
        <v>51.38</v>
      </c>
      <c r="S1847" s="49">
        <v>51.5</v>
      </c>
      <c r="T1847" s="49">
        <v>684800</v>
      </c>
      <c r="U1847" s="49">
        <v>13.25</v>
      </c>
    </row>
    <row r="1848" spans="15:21" x14ac:dyDescent="0.2">
      <c r="O1848" s="50">
        <v>33701</v>
      </c>
      <c r="P1848" s="49">
        <v>51.75</v>
      </c>
      <c r="Q1848" s="49">
        <v>51.75</v>
      </c>
      <c r="R1848" s="49">
        <v>50.5</v>
      </c>
      <c r="S1848" s="49">
        <v>50.62</v>
      </c>
      <c r="T1848" s="49">
        <v>558000</v>
      </c>
      <c r="U1848" s="49">
        <v>13.02</v>
      </c>
    </row>
    <row r="1849" spans="15:21" x14ac:dyDescent="0.2">
      <c r="O1849" s="50">
        <v>33702</v>
      </c>
      <c r="P1849" s="49">
        <v>50.38</v>
      </c>
      <c r="Q1849" s="49">
        <v>50.62</v>
      </c>
      <c r="R1849" s="49">
        <v>48.75</v>
      </c>
      <c r="S1849" s="49">
        <v>49.25</v>
      </c>
      <c r="T1849" s="49">
        <v>1013400</v>
      </c>
      <c r="U1849" s="49">
        <v>12.67</v>
      </c>
    </row>
    <row r="1850" spans="15:21" x14ac:dyDescent="0.2">
      <c r="O1850" s="50">
        <v>33703</v>
      </c>
      <c r="P1850" s="49">
        <v>49.75</v>
      </c>
      <c r="Q1850" s="49">
        <v>51.38</v>
      </c>
      <c r="R1850" s="49">
        <v>49.5</v>
      </c>
      <c r="S1850" s="49">
        <v>50.88</v>
      </c>
      <c r="T1850" s="49">
        <v>644800</v>
      </c>
      <c r="U1850" s="49">
        <v>13.09</v>
      </c>
    </row>
    <row r="1851" spans="15:21" x14ac:dyDescent="0.2">
      <c r="O1851" s="50">
        <v>33704</v>
      </c>
      <c r="P1851" s="49">
        <v>51.38</v>
      </c>
      <c r="Q1851" s="49">
        <v>52</v>
      </c>
      <c r="R1851" s="49">
        <v>51.38</v>
      </c>
      <c r="S1851" s="49">
        <v>51.88</v>
      </c>
      <c r="T1851" s="49">
        <v>370000</v>
      </c>
      <c r="U1851" s="49">
        <v>13.34</v>
      </c>
    </row>
    <row r="1852" spans="15:21" x14ac:dyDescent="0.2">
      <c r="O1852" s="50">
        <v>33707</v>
      </c>
      <c r="P1852" s="49">
        <v>51.88</v>
      </c>
      <c r="Q1852" s="49">
        <v>51.88</v>
      </c>
      <c r="R1852" s="49">
        <v>51.38</v>
      </c>
      <c r="S1852" s="49">
        <v>51.88</v>
      </c>
      <c r="T1852" s="49">
        <v>258800</v>
      </c>
      <c r="U1852" s="49">
        <v>13.34</v>
      </c>
    </row>
    <row r="1853" spans="15:21" x14ac:dyDescent="0.2">
      <c r="O1853" s="50">
        <v>33708</v>
      </c>
      <c r="P1853" s="49">
        <v>51.75</v>
      </c>
      <c r="Q1853" s="49">
        <v>53.5</v>
      </c>
      <c r="R1853" s="49">
        <v>51.75</v>
      </c>
      <c r="S1853" s="49">
        <v>53</v>
      </c>
      <c r="T1853" s="49">
        <v>637400</v>
      </c>
      <c r="U1853" s="49">
        <v>13.63</v>
      </c>
    </row>
    <row r="1854" spans="15:21" x14ac:dyDescent="0.2">
      <c r="O1854" s="50">
        <v>33709</v>
      </c>
      <c r="P1854" s="49">
        <v>52.5</v>
      </c>
      <c r="Q1854" s="49">
        <v>53.75</v>
      </c>
      <c r="R1854" s="49">
        <v>52.5</v>
      </c>
      <c r="S1854" s="49">
        <v>53.5</v>
      </c>
      <c r="T1854" s="49">
        <v>594200</v>
      </c>
      <c r="U1854" s="49">
        <v>13.76</v>
      </c>
    </row>
    <row r="1855" spans="15:21" x14ac:dyDescent="0.2">
      <c r="O1855" s="50">
        <v>33710</v>
      </c>
      <c r="P1855" s="49">
        <v>53.5</v>
      </c>
      <c r="Q1855" s="49">
        <v>53.75</v>
      </c>
      <c r="R1855" s="49">
        <v>53.38</v>
      </c>
      <c r="S1855" s="49">
        <v>53.75</v>
      </c>
      <c r="T1855" s="49">
        <v>315000</v>
      </c>
      <c r="U1855" s="49">
        <v>13.82</v>
      </c>
    </row>
    <row r="1856" spans="15:21" x14ac:dyDescent="0.2">
      <c r="O1856" s="50">
        <v>33714</v>
      </c>
      <c r="P1856" s="49">
        <v>53.75</v>
      </c>
      <c r="Q1856" s="49">
        <v>53.75</v>
      </c>
      <c r="R1856" s="49">
        <v>52.25</v>
      </c>
      <c r="S1856" s="49">
        <v>52.5</v>
      </c>
      <c r="T1856" s="49">
        <v>480600</v>
      </c>
      <c r="U1856" s="49">
        <v>13.5</v>
      </c>
    </row>
    <row r="1857" spans="15:21" x14ac:dyDescent="0.2">
      <c r="O1857" s="50">
        <v>33715</v>
      </c>
      <c r="P1857" s="49">
        <v>52.25</v>
      </c>
      <c r="Q1857" s="49">
        <v>53</v>
      </c>
      <c r="R1857" s="49">
        <v>52.25</v>
      </c>
      <c r="S1857" s="49">
        <v>52.5</v>
      </c>
      <c r="T1857" s="49">
        <v>358400</v>
      </c>
      <c r="U1857" s="49">
        <v>13.5</v>
      </c>
    </row>
    <row r="1858" spans="15:21" x14ac:dyDescent="0.2">
      <c r="O1858" s="50">
        <v>33716</v>
      </c>
      <c r="P1858" s="49">
        <v>52.62</v>
      </c>
      <c r="Q1858" s="49">
        <v>52.62</v>
      </c>
      <c r="R1858" s="49">
        <v>51.75</v>
      </c>
      <c r="S1858" s="49">
        <v>51.75</v>
      </c>
      <c r="T1858" s="49">
        <v>413600</v>
      </c>
      <c r="U1858" s="49">
        <v>13.31</v>
      </c>
    </row>
    <row r="1859" spans="15:21" x14ac:dyDescent="0.2">
      <c r="O1859" s="50">
        <v>33717</v>
      </c>
      <c r="P1859" s="49">
        <v>51.88</v>
      </c>
      <c r="Q1859" s="49">
        <v>52</v>
      </c>
      <c r="R1859" s="49">
        <v>51.25</v>
      </c>
      <c r="S1859" s="49">
        <v>51.75</v>
      </c>
      <c r="T1859" s="49">
        <v>721400</v>
      </c>
      <c r="U1859" s="49">
        <v>13.31</v>
      </c>
    </row>
    <row r="1860" spans="15:21" x14ac:dyDescent="0.2">
      <c r="O1860" s="50">
        <v>33718</v>
      </c>
      <c r="P1860" s="49">
        <v>51.75</v>
      </c>
      <c r="Q1860" s="49">
        <v>54</v>
      </c>
      <c r="R1860" s="49">
        <v>50.5</v>
      </c>
      <c r="S1860" s="49">
        <v>53.88</v>
      </c>
      <c r="T1860" s="49">
        <v>1133400</v>
      </c>
      <c r="U1860" s="49">
        <v>13.86</v>
      </c>
    </row>
    <row r="1861" spans="15:21" x14ac:dyDescent="0.2">
      <c r="O1861" s="50">
        <v>33721</v>
      </c>
      <c r="P1861" s="49">
        <v>54.75</v>
      </c>
      <c r="Q1861" s="49">
        <v>55</v>
      </c>
      <c r="R1861" s="49">
        <v>54.25</v>
      </c>
      <c r="S1861" s="49">
        <v>54.5</v>
      </c>
      <c r="T1861" s="49">
        <v>969200</v>
      </c>
      <c r="U1861" s="49">
        <v>14.02</v>
      </c>
    </row>
    <row r="1862" spans="15:21" x14ac:dyDescent="0.2">
      <c r="O1862" s="50">
        <v>33722</v>
      </c>
      <c r="P1862" s="49">
        <v>54.5</v>
      </c>
      <c r="Q1862" s="49">
        <v>54.75</v>
      </c>
      <c r="R1862" s="49">
        <v>54</v>
      </c>
      <c r="S1862" s="49">
        <v>54.5</v>
      </c>
      <c r="T1862" s="49">
        <v>694200</v>
      </c>
      <c r="U1862" s="49">
        <v>14.02</v>
      </c>
    </row>
    <row r="1863" spans="15:21" x14ac:dyDescent="0.2">
      <c r="O1863" s="50">
        <v>33723</v>
      </c>
      <c r="P1863" s="49">
        <v>54.38</v>
      </c>
      <c r="Q1863" s="49">
        <v>54.5</v>
      </c>
      <c r="R1863" s="49">
        <v>54</v>
      </c>
      <c r="S1863" s="49">
        <v>54.38</v>
      </c>
      <c r="T1863" s="49">
        <v>595600</v>
      </c>
      <c r="U1863" s="49">
        <v>13.99</v>
      </c>
    </row>
    <row r="1864" spans="15:21" x14ac:dyDescent="0.2">
      <c r="O1864" s="50">
        <v>33724</v>
      </c>
      <c r="P1864" s="49">
        <v>54.62</v>
      </c>
      <c r="Q1864" s="49">
        <v>55.5</v>
      </c>
      <c r="R1864" s="49">
        <v>54.5</v>
      </c>
      <c r="S1864" s="49">
        <v>55.5</v>
      </c>
      <c r="T1864" s="49">
        <v>420600</v>
      </c>
      <c r="U1864" s="49">
        <v>14.28</v>
      </c>
    </row>
    <row r="1865" spans="15:21" x14ac:dyDescent="0.2">
      <c r="O1865" s="50">
        <v>33725</v>
      </c>
      <c r="P1865" s="49">
        <v>55.38</v>
      </c>
      <c r="Q1865" s="49">
        <v>55.62</v>
      </c>
      <c r="R1865" s="49">
        <v>54.75</v>
      </c>
      <c r="S1865" s="49">
        <v>54.88</v>
      </c>
      <c r="T1865" s="49">
        <v>673800</v>
      </c>
      <c r="U1865" s="49">
        <v>14.11</v>
      </c>
    </row>
    <row r="1866" spans="15:21" x14ac:dyDescent="0.2">
      <c r="O1866" s="50">
        <v>33728</v>
      </c>
      <c r="P1866" s="49">
        <v>55</v>
      </c>
      <c r="Q1866" s="49">
        <v>55.38</v>
      </c>
      <c r="R1866" s="49">
        <v>55</v>
      </c>
      <c r="S1866" s="49">
        <v>55.25</v>
      </c>
      <c r="T1866" s="49">
        <v>520200</v>
      </c>
      <c r="U1866" s="49">
        <v>14.21</v>
      </c>
    </row>
    <row r="1867" spans="15:21" x14ac:dyDescent="0.2">
      <c r="O1867" s="50">
        <v>33729</v>
      </c>
      <c r="P1867" s="49">
        <v>55.25</v>
      </c>
      <c r="Q1867" s="49">
        <v>55.62</v>
      </c>
      <c r="R1867" s="49">
        <v>55</v>
      </c>
      <c r="S1867" s="49">
        <v>55.38</v>
      </c>
      <c r="T1867" s="49">
        <v>684200</v>
      </c>
      <c r="U1867" s="49">
        <v>14.24</v>
      </c>
    </row>
    <row r="1868" spans="15:21" x14ac:dyDescent="0.2">
      <c r="O1868" s="50">
        <v>33730</v>
      </c>
      <c r="P1868" s="49">
        <v>55.62</v>
      </c>
      <c r="Q1868" s="49">
        <v>56</v>
      </c>
      <c r="R1868" s="49">
        <v>55.5</v>
      </c>
      <c r="S1868" s="49">
        <v>55.62</v>
      </c>
      <c r="T1868" s="49">
        <v>1099600</v>
      </c>
      <c r="U1868" s="49">
        <v>14.31</v>
      </c>
    </row>
    <row r="1869" spans="15:21" x14ac:dyDescent="0.2">
      <c r="O1869" s="50">
        <v>33731</v>
      </c>
      <c r="P1869" s="49">
        <v>55.38</v>
      </c>
      <c r="Q1869" s="49">
        <v>55.5</v>
      </c>
      <c r="R1869" s="49">
        <v>54.88</v>
      </c>
      <c r="S1869" s="49">
        <v>55.12</v>
      </c>
      <c r="T1869" s="49">
        <v>515600</v>
      </c>
      <c r="U1869" s="49">
        <v>14.18</v>
      </c>
    </row>
    <row r="1870" spans="15:21" x14ac:dyDescent="0.2">
      <c r="O1870" s="50">
        <v>33732</v>
      </c>
      <c r="P1870" s="49">
        <v>55.38</v>
      </c>
      <c r="Q1870" s="49">
        <v>55.75</v>
      </c>
      <c r="R1870" s="49">
        <v>55</v>
      </c>
      <c r="S1870" s="49">
        <v>55.75</v>
      </c>
      <c r="T1870" s="49">
        <v>325000</v>
      </c>
      <c r="U1870" s="49">
        <v>14.34</v>
      </c>
    </row>
    <row r="1871" spans="15:21" x14ac:dyDescent="0.2">
      <c r="O1871" s="50">
        <v>33735</v>
      </c>
      <c r="P1871" s="49">
        <v>56</v>
      </c>
      <c r="Q1871" s="49">
        <v>57.62</v>
      </c>
      <c r="R1871" s="49">
        <v>56</v>
      </c>
      <c r="S1871" s="49">
        <v>57.62</v>
      </c>
      <c r="T1871" s="49">
        <v>619600</v>
      </c>
      <c r="U1871" s="49">
        <v>14.82</v>
      </c>
    </row>
    <row r="1872" spans="15:21" x14ac:dyDescent="0.2">
      <c r="O1872" s="50">
        <v>33736</v>
      </c>
      <c r="P1872" s="49">
        <v>57.38</v>
      </c>
      <c r="Q1872" s="49">
        <v>57.5</v>
      </c>
      <c r="R1872" s="49">
        <v>56.62</v>
      </c>
      <c r="S1872" s="49">
        <v>57.25</v>
      </c>
      <c r="T1872" s="49">
        <v>648800</v>
      </c>
      <c r="U1872" s="49">
        <v>14.73</v>
      </c>
    </row>
    <row r="1873" spans="15:21" x14ac:dyDescent="0.2">
      <c r="O1873" s="50">
        <v>33737</v>
      </c>
      <c r="P1873" s="49">
        <v>56.75</v>
      </c>
      <c r="Q1873" s="49">
        <v>57.38</v>
      </c>
      <c r="R1873" s="49">
        <v>55.5</v>
      </c>
      <c r="S1873" s="49">
        <v>55.5</v>
      </c>
      <c r="T1873" s="49">
        <v>768600</v>
      </c>
      <c r="U1873" s="49">
        <v>14.28</v>
      </c>
    </row>
    <row r="1874" spans="15:21" x14ac:dyDescent="0.2">
      <c r="O1874" s="50">
        <v>33738</v>
      </c>
      <c r="P1874" s="49">
        <v>56.25</v>
      </c>
      <c r="Q1874" s="49">
        <v>57.62</v>
      </c>
      <c r="R1874" s="49">
        <v>56</v>
      </c>
      <c r="S1874" s="49">
        <v>57.62</v>
      </c>
      <c r="T1874" s="49">
        <v>660400</v>
      </c>
      <c r="U1874" s="49">
        <v>14.82</v>
      </c>
    </row>
    <row r="1875" spans="15:21" x14ac:dyDescent="0.2">
      <c r="O1875" s="50">
        <v>33739</v>
      </c>
      <c r="P1875" s="49">
        <v>57.5</v>
      </c>
      <c r="Q1875" s="49">
        <v>57.5</v>
      </c>
      <c r="R1875" s="49">
        <v>54.88</v>
      </c>
      <c r="S1875" s="49">
        <v>55</v>
      </c>
      <c r="T1875" s="49">
        <v>1023800</v>
      </c>
      <c r="U1875" s="49">
        <v>14.15</v>
      </c>
    </row>
    <row r="1876" spans="15:21" x14ac:dyDescent="0.2">
      <c r="O1876" s="50">
        <v>33742</v>
      </c>
      <c r="P1876" s="49">
        <v>55.75</v>
      </c>
      <c r="Q1876" s="49">
        <v>57.12</v>
      </c>
      <c r="R1876" s="49">
        <v>55.62</v>
      </c>
      <c r="S1876" s="49">
        <v>57</v>
      </c>
      <c r="T1876" s="49">
        <v>563400</v>
      </c>
      <c r="U1876" s="49">
        <v>14.66</v>
      </c>
    </row>
    <row r="1877" spans="15:21" x14ac:dyDescent="0.2">
      <c r="O1877" s="50">
        <v>33743</v>
      </c>
      <c r="P1877" s="49">
        <v>56.88</v>
      </c>
      <c r="Q1877" s="49">
        <v>57.5</v>
      </c>
      <c r="R1877" s="49">
        <v>56.62</v>
      </c>
      <c r="S1877" s="49">
        <v>57</v>
      </c>
      <c r="T1877" s="49">
        <v>695200</v>
      </c>
      <c r="U1877" s="49">
        <v>14.66</v>
      </c>
    </row>
    <row r="1878" spans="15:21" x14ac:dyDescent="0.2">
      <c r="O1878" s="50">
        <v>33744</v>
      </c>
      <c r="P1878" s="49">
        <v>56.88</v>
      </c>
      <c r="Q1878" s="49">
        <v>57</v>
      </c>
      <c r="R1878" s="49">
        <v>56.12</v>
      </c>
      <c r="S1878" s="49">
        <v>56.12</v>
      </c>
      <c r="T1878" s="49">
        <v>695600</v>
      </c>
      <c r="U1878" s="49">
        <v>14.44</v>
      </c>
    </row>
    <row r="1879" spans="15:21" x14ac:dyDescent="0.2">
      <c r="O1879" s="50">
        <v>33745</v>
      </c>
      <c r="P1879" s="49">
        <v>56</v>
      </c>
      <c r="Q1879" s="49">
        <v>56</v>
      </c>
      <c r="R1879" s="49">
        <v>55.38</v>
      </c>
      <c r="S1879" s="49">
        <v>55.38</v>
      </c>
      <c r="T1879" s="49">
        <v>737400</v>
      </c>
      <c r="U1879" s="49">
        <v>14.24</v>
      </c>
    </row>
    <row r="1880" spans="15:21" x14ac:dyDescent="0.2">
      <c r="O1880" s="50">
        <v>33746</v>
      </c>
      <c r="P1880" s="49">
        <v>56.5</v>
      </c>
      <c r="Q1880" s="49">
        <v>57.62</v>
      </c>
      <c r="R1880" s="49">
        <v>56.38</v>
      </c>
      <c r="S1880" s="49">
        <v>57.5</v>
      </c>
      <c r="T1880" s="49">
        <v>1200200</v>
      </c>
      <c r="U1880" s="49">
        <v>14.79</v>
      </c>
    </row>
    <row r="1881" spans="15:21" x14ac:dyDescent="0.2">
      <c r="O1881" s="50">
        <v>33750</v>
      </c>
      <c r="P1881" s="49">
        <v>57.5</v>
      </c>
      <c r="Q1881" s="49">
        <v>58.62</v>
      </c>
      <c r="R1881" s="49">
        <v>57.25</v>
      </c>
      <c r="S1881" s="49">
        <v>58.38</v>
      </c>
      <c r="T1881" s="49">
        <v>905800</v>
      </c>
      <c r="U1881" s="49">
        <v>15.01</v>
      </c>
    </row>
    <row r="1882" spans="15:21" x14ac:dyDescent="0.2">
      <c r="O1882" s="50">
        <v>33751</v>
      </c>
      <c r="P1882" s="49">
        <v>58.25</v>
      </c>
      <c r="Q1882" s="49">
        <v>58.38</v>
      </c>
      <c r="R1882" s="49">
        <v>57.75</v>
      </c>
      <c r="S1882" s="49">
        <v>57.88</v>
      </c>
      <c r="T1882" s="49">
        <v>1036200</v>
      </c>
      <c r="U1882" s="49">
        <v>14.89</v>
      </c>
    </row>
    <row r="1883" spans="15:21" x14ac:dyDescent="0.2">
      <c r="O1883" s="50">
        <v>33752</v>
      </c>
      <c r="P1883" s="49">
        <v>57.75</v>
      </c>
      <c r="Q1883" s="49">
        <v>57.88</v>
      </c>
      <c r="R1883" s="49">
        <v>57.25</v>
      </c>
      <c r="S1883" s="49">
        <v>57.38</v>
      </c>
      <c r="T1883" s="49">
        <v>602600</v>
      </c>
      <c r="U1883" s="49">
        <v>14.76</v>
      </c>
    </row>
    <row r="1884" spans="15:21" x14ac:dyDescent="0.2">
      <c r="O1884" s="50">
        <v>33753</v>
      </c>
      <c r="P1884" s="49">
        <v>57.5</v>
      </c>
      <c r="Q1884" s="49">
        <v>57.75</v>
      </c>
      <c r="R1884" s="49">
        <v>57.38</v>
      </c>
      <c r="S1884" s="49">
        <v>57.5</v>
      </c>
      <c r="T1884" s="49">
        <v>791200</v>
      </c>
      <c r="U1884" s="49">
        <v>14.79</v>
      </c>
    </row>
    <row r="1885" spans="15:21" x14ac:dyDescent="0.2">
      <c r="O1885" s="50">
        <v>33756</v>
      </c>
      <c r="P1885" s="49">
        <v>57</v>
      </c>
      <c r="Q1885" s="49">
        <v>57.88</v>
      </c>
      <c r="R1885" s="49">
        <v>56.75</v>
      </c>
      <c r="S1885" s="49">
        <v>57.5</v>
      </c>
      <c r="T1885" s="49">
        <v>1125200</v>
      </c>
      <c r="U1885" s="49">
        <v>14.9</v>
      </c>
    </row>
    <row r="1886" spans="15:21" x14ac:dyDescent="0.2">
      <c r="O1886" s="50">
        <v>33757</v>
      </c>
      <c r="P1886" s="49">
        <v>57.38</v>
      </c>
      <c r="Q1886" s="49">
        <v>57.5</v>
      </c>
      <c r="R1886" s="49">
        <v>57.12</v>
      </c>
      <c r="S1886" s="49">
        <v>57.25</v>
      </c>
      <c r="T1886" s="49">
        <v>650200</v>
      </c>
      <c r="U1886" s="49">
        <v>14.83</v>
      </c>
    </row>
    <row r="1887" spans="15:21" x14ac:dyDescent="0.2">
      <c r="O1887" s="50">
        <v>33758</v>
      </c>
      <c r="P1887" s="49">
        <v>57.25</v>
      </c>
      <c r="Q1887" s="49">
        <v>57.25</v>
      </c>
      <c r="R1887" s="49">
        <v>56.5</v>
      </c>
      <c r="S1887" s="49">
        <v>56.62</v>
      </c>
      <c r="T1887" s="49">
        <v>886800</v>
      </c>
      <c r="U1887" s="49">
        <v>14.67</v>
      </c>
    </row>
    <row r="1888" spans="15:21" x14ac:dyDescent="0.2">
      <c r="O1888" s="50">
        <v>33759</v>
      </c>
      <c r="P1888" s="49">
        <v>56.62</v>
      </c>
      <c r="Q1888" s="49">
        <v>57.25</v>
      </c>
      <c r="R1888" s="49">
        <v>56.5</v>
      </c>
      <c r="S1888" s="49">
        <v>57.25</v>
      </c>
      <c r="T1888" s="49">
        <v>1183000</v>
      </c>
      <c r="U1888" s="49">
        <v>14.83</v>
      </c>
    </row>
    <row r="1889" spans="15:21" x14ac:dyDescent="0.2">
      <c r="O1889" s="50">
        <v>33760</v>
      </c>
      <c r="P1889" s="49">
        <v>56.5</v>
      </c>
      <c r="Q1889" s="49">
        <v>56.5</v>
      </c>
      <c r="R1889" s="49">
        <v>55.12</v>
      </c>
      <c r="S1889" s="49">
        <v>56.25</v>
      </c>
      <c r="T1889" s="49">
        <v>893200</v>
      </c>
      <c r="U1889" s="49">
        <v>14.57</v>
      </c>
    </row>
    <row r="1890" spans="15:21" x14ac:dyDescent="0.2">
      <c r="O1890" s="50">
        <v>33763</v>
      </c>
      <c r="P1890" s="49">
        <v>56.12</v>
      </c>
      <c r="Q1890" s="49">
        <v>56.62</v>
      </c>
      <c r="R1890" s="49">
        <v>55.38</v>
      </c>
      <c r="S1890" s="49">
        <v>56.25</v>
      </c>
      <c r="T1890" s="49">
        <v>885200</v>
      </c>
      <c r="U1890" s="49">
        <v>14.57</v>
      </c>
    </row>
    <row r="1891" spans="15:21" x14ac:dyDescent="0.2">
      <c r="O1891" s="50">
        <v>33764</v>
      </c>
      <c r="P1891" s="49">
        <v>56.25</v>
      </c>
      <c r="Q1891" s="49">
        <v>57.12</v>
      </c>
      <c r="R1891" s="49">
        <v>56.25</v>
      </c>
      <c r="S1891" s="49">
        <v>56.75</v>
      </c>
      <c r="T1891" s="49">
        <v>1428200</v>
      </c>
      <c r="U1891" s="49">
        <v>14.7</v>
      </c>
    </row>
    <row r="1892" spans="15:21" x14ac:dyDescent="0.2">
      <c r="O1892" s="50">
        <v>33765</v>
      </c>
      <c r="P1892" s="49">
        <v>56.75</v>
      </c>
      <c r="Q1892" s="49">
        <v>56.88</v>
      </c>
      <c r="R1892" s="49">
        <v>56</v>
      </c>
      <c r="S1892" s="49">
        <v>56</v>
      </c>
      <c r="T1892" s="49">
        <v>839800</v>
      </c>
      <c r="U1892" s="49">
        <v>14.51</v>
      </c>
    </row>
    <row r="1893" spans="15:21" x14ac:dyDescent="0.2">
      <c r="O1893" s="50">
        <v>33766</v>
      </c>
      <c r="P1893" s="49">
        <v>55.62</v>
      </c>
      <c r="Q1893" s="49">
        <v>55.88</v>
      </c>
      <c r="R1893" s="49">
        <v>55.12</v>
      </c>
      <c r="S1893" s="49">
        <v>55.5</v>
      </c>
      <c r="T1893" s="49">
        <v>440200</v>
      </c>
      <c r="U1893" s="49">
        <v>14.38</v>
      </c>
    </row>
    <row r="1894" spans="15:21" x14ac:dyDescent="0.2">
      <c r="O1894" s="50">
        <v>33767</v>
      </c>
      <c r="P1894" s="49">
        <v>56</v>
      </c>
      <c r="Q1894" s="49">
        <v>56.12</v>
      </c>
      <c r="R1894" s="49">
        <v>55.5</v>
      </c>
      <c r="S1894" s="49">
        <v>55.5</v>
      </c>
      <c r="T1894" s="49">
        <v>643400</v>
      </c>
      <c r="U1894" s="49">
        <v>14.38</v>
      </c>
    </row>
    <row r="1895" spans="15:21" x14ac:dyDescent="0.2">
      <c r="O1895" s="50">
        <v>33770</v>
      </c>
      <c r="P1895" s="49">
        <v>55.25</v>
      </c>
      <c r="Q1895" s="49">
        <v>56.25</v>
      </c>
      <c r="R1895" s="49">
        <v>55</v>
      </c>
      <c r="S1895" s="49">
        <v>56</v>
      </c>
      <c r="T1895" s="49">
        <v>508200</v>
      </c>
      <c r="U1895" s="49">
        <v>14.51</v>
      </c>
    </row>
    <row r="1896" spans="15:21" x14ac:dyDescent="0.2">
      <c r="O1896" s="50">
        <v>33771</v>
      </c>
      <c r="P1896" s="49">
        <v>55.88</v>
      </c>
      <c r="Q1896" s="49">
        <v>56.25</v>
      </c>
      <c r="R1896" s="49">
        <v>55.88</v>
      </c>
      <c r="S1896" s="49">
        <v>56</v>
      </c>
      <c r="T1896" s="49">
        <v>679800</v>
      </c>
      <c r="U1896" s="49">
        <v>14.51</v>
      </c>
    </row>
    <row r="1897" spans="15:21" x14ac:dyDescent="0.2">
      <c r="O1897" s="50">
        <v>33772</v>
      </c>
      <c r="P1897" s="49">
        <v>56</v>
      </c>
      <c r="Q1897" s="49">
        <v>56.25</v>
      </c>
      <c r="R1897" s="49">
        <v>55.75</v>
      </c>
      <c r="S1897" s="49">
        <v>55.75</v>
      </c>
      <c r="T1897" s="49">
        <v>640800</v>
      </c>
      <c r="U1897" s="49">
        <v>14.44</v>
      </c>
    </row>
    <row r="1898" spans="15:21" x14ac:dyDescent="0.2">
      <c r="O1898" s="50">
        <v>33773</v>
      </c>
      <c r="P1898" s="49">
        <v>55.75</v>
      </c>
      <c r="Q1898" s="49">
        <v>55.75</v>
      </c>
      <c r="R1898" s="49">
        <v>54.38</v>
      </c>
      <c r="S1898" s="49">
        <v>55.38</v>
      </c>
      <c r="T1898" s="49">
        <v>366600</v>
      </c>
      <c r="U1898" s="49">
        <v>14.35</v>
      </c>
    </row>
    <row r="1899" spans="15:21" x14ac:dyDescent="0.2">
      <c r="O1899" s="50">
        <v>33774</v>
      </c>
      <c r="P1899" s="49">
        <v>55.38</v>
      </c>
      <c r="Q1899" s="49">
        <v>56.12</v>
      </c>
      <c r="R1899" s="49">
        <v>55.38</v>
      </c>
      <c r="S1899" s="49">
        <v>56</v>
      </c>
      <c r="T1899" s="49">
        <v>368200</v>
      </c>
      <c r="U1899" s="49">
        <v>14.51</v>
      </c>
    </row>
    <row r="1900" spans="15:21" x14ac:dyDescent="0.2">
      <c r="O1900" s="50">
        <v>33777</v>
      </c>
      <c r="P1900" s="49">
        <v>56</v>
      </c>
      <c r="Q1900" s="49">
        <v>56.12</v>
      </c>
      <c r="R1900" s="49">
        <v>55.38</v>
      </c>
      <c r="S1900" s="49">
        <v>55.62</v>
      </c>
      <c r="T1900" s="49">
        <v>381400</v>
      </c>
      <c r="U1900" s="49">
        <v>14.41</v>
      </c>
    </row>
    <row r="1901" spans="15:21" x14ac:dyDescent="0.2">
      <c r="O1901" s="50">
        <v>33778</v>
      </c>
      <c r="P1901" s="49">
        <v>55.75</v>
      </c>
      <c r="Q1901" s="49">
        <v>56.75</v>
      </c>
      <c r="R1901" s="49">
        <v>55.5</v>
      </c>
      <c r="S1901" s="49">
        <v>56.5</v>
      </c>
      <c r="T1901" s="49">
        <v>412000</v>
      </c>
      <c r="U1901" s="49">
        <v>14.64</v>
      </c>
    </row>
    <row r="1902" spans="15:21" x14ac:dyDescent="0.2">
      <c r="O1902" s="50">
        <v>33779</v>
      </c>
      <c r="P1902" s="49">
        <v>56.5</v>
      </c>
      <c r="Q1902" s="49">
        <v>57.38</v>
      </c>
      <c r="R1902" s="49">
        <v>56.5</v>
      </c>
      <c r="S1902" s="49">
        <v>57.12</v>
      </c>
      <c r="T1902" s="49">
        <v>528800</v>
      </c>
      <c r="U1902" s="49">
        <v>14.8</v>
      </c>
    </row>
    <row r="1903" spans="15:21" x14ac:dyDescent="0.2">
      <c r="O1903" s="50">
        <v>33780</v>
      </c>
      <c r="P1903" s="49">
        <v>57.25</v>
      </c>
      <c r="Q1903" s="49">
        <v>57.38</v>
      </c>
      <c r="R1903" s="49">
        <v>56.75</v>
      </c>
      <c r="S1903" s="49">
        <v>56.88</v>
      </c>
      <c r="T1903" s="49">
        <v>443800</v>
      </c>
      <c r="U1903" s="49">
        <v>14.73</v>
      </c>
    </row>
    <row r="1904" spans="15:21" x14ac:dyDescent="0.2">
      <c r="O1904" s="50">
        <v>33781</v>
      </c>
      <c r="P1904" s="49">
        <v>56.88</v>
      </c>
      <c r="Q1904" s="49">
        <v>57</v>
      </c>
      <c r="R1904" s="49">
        <v>56.88</v>
      </c>
      <c r="S1904" s="49">
        <v>57</v>
      </c>
      <c r="T1904" s="49">
        <v>629600</v>
      </c>
      <c r="U1904" s="49">
        <v>14.77</v>
      </c>
    </row>
    <row r="1905" spans="15:21" x14ac:dyDescent="0.2">
      <c r="O1905" s="50">
        <v>33784</v>
      </c>
      <c r="P1905" s="49">
        <v>57</v>
      </c>
      <c r="Q1905" s="49">
        <v>57.5</v>
      </c>
      <c r="R1905" s="49">
        <v>56.88</v>
      </c>
      <c r="S1905" s="49">
        <v>57.25</v>
      </c>
      <c r="T1905" s="49">
        <v>538600</v>
      </c>
      <c r="U1905" s="49">
        <v>14.83</v>
      </c>
    </row>
    <row r="1906" spans="15:21" x14ac:dyDescent="0.2">
      <c r="O1906" s="50">
        <v>33785</v>
      </c>
      <c r="P1906" s="49">
        <v>57.25</v>
      </c>
      <c r="Q1906" s="49">
        <v>58.5</v>
      </c>
      <c r="R1906" s="49">
        <v>57.12</v>
      </c>
      <c r="S1906" s="49">
        <v>58.5</v>
      </c>
      <c r="T1906" s="49">
        <v>944800</v>
      </c>
      <c r="U1906" s="49">
        <v>15.15</v>
      </c>
    </row>
    <row r="1907" spans="15:21" x14ac:dyDescent="0.2">
      <c r="O1907" s="50">
        <v>33786</v>
      </c>
      <c r="P1907" s="49">
        <v>58.25</v>
      </c>
      <c r="Q1907" s="49">
        <v>58.5</v>
      </c>
      <c r="R1907" s="49">
        <v>58</v>
      </c>
      <c r="S1907" s="49">
        <v>58.25</v>
      </c>
      <c r="T1907" s="49">
        <v>1087800</v>
      </c>
      <c r="U1907" s="49">
        <v>15.09</v>
      </c>
    </row>
    <row r="1908" spans="15:21" x14ac:dyDescent="0.2">
      <c r="O1908" s="50">
        <v>33787</v>
      </c>
      <c r="P1908" s="49">
        <v>58.12</v>
      </c>
      <c r="Q1908" s="49">
        <v>58.25</v>
      </c>
      <c r="R1908" s="49">
        <v>57.38</v>
      </c>
      <c r="S1908" s="49">
        <v>57.88</v>
      </c>
      <c r="T1908" s="49">
        <v>495800</v>
      </c>
      <c r="U1908" s="49">
        <v>14.99</v>
      </c>
    </row>
    <row r="1909" spans="15:21" x14ac:dyDescent="0.2">
      <c r="O1909" s="50">
        <v>33791</v>
      </c>
      <c r="P1909" s="49">
        <v>57.75</v>
      </c>
      <c r="Q1909" s="49">
        <v>58.12</v>
      </c>
      <c r="R1909" s="49">
        <v>57.25</v>
      </c>
      <c r="S1909" s="49">
        <v>57.75</v>
      </c>
      <c r="T1909" s="49">
        <v>284200</v>
      </c>
      <c r="U1909" s="49">
        <v>14.96</v>
      </c>
    </row>
    <row r="1910" spans="15:21" x14ac:dyDescent="0.2">
      <c r="O1910" s="50">
        <v>33792</v>
      </c>
      <c r="P1910" s="49">
        <v>58</v>
      </c>
      <c r="Q1910" s="49">
        <v>58.12</v>
      </c>
      <c r="R1910" s="49">
        <v>56.75</v>
      </c>
      <c r="S1910" s="49">
        <v>57.12</v>
      </c>
      <c r="T1910" s="49">
        <v>596000</v>
      </c>
      <c r="U1910" s="49">
        <v>14.8</v>
      </c>
    </row>
    <row r="1911" spans="15:21" x14ac:dyDescent="0.2">
      <c r="O1911" s="50">
        <v>33793</v>
      </c>
      <c r="P1911" s="49">
        <v>56.88</v>
      </c>
      <c r="Q1911" s="49">
        <v>56.88</v>
      </c>
      <c r="R1911" s="49">
        <v>56.25</v>
      </c>
      <c r="S1911" s="49">
        <v>56.75</v>
      </c>
      <c r="T1911" s="49">
        <v>466600</v>
      </c>
      <c r="U1911" s="49">
        <v>14.7</v>
      </c>
    </row>
    <row r="1912" spans="15:21" x14ac:dyDescent="0.2">
      <c r="O1912" s="50">
        <v>33794</v>
      </c>
      <c r="P1912" s="49">
        <v>56.75</v>
      </c>
      <c r="Q1912" s="49">
        <v>57.38</v>
      </c>
      <c r="R1912" s="49">
        <v>56.62</v>
      </c>
      <c r="S1912" s="49">
        <v>57.38</v>
      </c>
      <c r="T1912" s="49">
        <v>304200</v>
      </c>
      <c r="U1912" s="49">
        <v>14.86</v>
      </c>
    </row>
    <row r="1913" spans="15:21" x14ac:dyDescent="0.2">
      <c r="O1913" s="50">
        <v>33795</v>
      </c>
      <c r="P1913" s="49">
        <v>57.75</v>
      </c>
      <c r="Q1913" s="49">
        <v>58.12</v>
      </c>
      <c r="R1913" s="49">
        <v>57.12</v>
      </c>
      <c r="S1913" s="49">
        <v>57.5</v>
      </c>
      <c r="T1913" s="49">
        <v>340200</v>
      </c>
      <c r="U1913" s="49">
        <v>14.9</v>
      </c>
    </row>
    <row r="1914" spans="15:21" x14ac:dyDescent="0.2">
      <c r="O1914" s="50">
        <v>33798</v>
      </c>
      <c r="P1914" s="49">
        <v>57.5</v>
      </c>
      <c r="Q1914" s="49">
        <v>57.62</v>
      </c>
      <c r="R1914" s="49">
        <v>56.75</v>
      </c>
      <c r="S1914" s="49">
        <v>57.5</v>
      </c>
      <c r="T1914" s="49">
        <v>322800</v>
      </c>
      <c r="U1914" s="49">
        <v>14.9</v>
      </c>
    </row>
    <row r="1915" spans="15:21" x14ac:dyDescent="0.2">
      <c r="O1915" s="50">
        <v>33799</v>
      </c>
      <c r="P1915" s="49">
        <v>57.25</v>
      </c>
      <c r="Q1915" s="49">
        <v>59.5</v>
      </c>
      <c r="R1915" s="49">
        <v>57</v>
      </c>
      <c r="S1915" s="49">
        <v>59.38</v>
      </c>
      <c r="T1915" s="49">
        <v>550800</v>
      </c>
      <c r="U1915" s="49">
        <v>15.38</v>
      </c>
    </row>
    <row r="1916" spans="15:21" x14ac:dyDescent="0.2">
      <c r="O1916" s="50">
        <v>33800</v>
      </c>
      <c r="P1916" s="49">
        <v>59.25</v>
      </c>
      <c r="Q1916" s="49">
        <v>59.25</v>
      </c>
      <c r="R1916" s="49">
        <v>58.25</v>
      </c>
      <c r="S1916" s="49">
        <v>58.5</v>
      </c>
      <c r="T1916" s="49">
        <v>550000</v>
      </c>
      <c r="U1916" s="49">
        <v>15.15</v>
      </c>
    </row>
    <row r="1917" spans="15:21" x14ac:dyDescent="0.2">
      <c r="O1917" s="50">
        <v>33801</v>
      </c>
      <c r="P1917" s="49">
        <v>58.5</v>
      </c>
      <c r="Q1917" s="49">
        <v>58.5</v>
      </c>
      <c r="R1917" s="49">
        <v>57</v>
      </c>
      <c r="S1917" s="49">
        <v>57.25</v>
      </c>
      <c r="T1917" s="49">
        <v>490800</v>
      </c>
      <c r="U1917" s="49">
        <v>14.83</v>
      </c>
    </row>
    <row r="1918" spans="15:21" x14ac:dyDescent="0.2">
      <c r="O1918" s="50">
        <v>33802</v>
      </c>
      <c r="P1918" s="49">
        <v>57.38</v>
      </c>
      <c r="Q1918" s="49">
        <v>57.75</v>
      </c>
      <c r="R1918" s="49">
        <v>57.12</v>
      </c>
      <c r="S1918" s="49">
        <v>57.5</v>
      </c>
      <c r="T1918" s="49">
        <v>388600</v>
      </c>
      <c r="U1918" s="49">
        <v>14.9</v>
      </c>
    </row>
    <row r="1919" spans="15:21" x14ac:dyDescent="0.2">
      <c r="O1919" s="50">
        <v>33805</v>
      </c>
      <c r="P1919" s="49">
        <v>57</v>
      </c>
      <c r="Q1919" s="49">
        <v>57</v>
      </c>
      <c r="R1919" s="49">
        <v>56.38</v>
      </c>
      <c r="S1919" s="49">
        <v>56.75</v>
      </c>
      <c r="T1919" s="49">
        <v>352600</v>
      </c>
      <c r="U1919" s="49">
        <v>14.7</v>
      </c>
    </row>
    <row r="1920" spans="15:21" x14ac:dyDescent="0.2">
      <c r="O1920" s="50">
        <v>33806</v>
      </c>
      <c r="P1920" s="49">
        <v>57.25</v>
      </c>
      <c r="Q1920" s="49">
        <v>57.88</v>
      </c>
      <c r="R1920" s="49">
        <v>57.12</v>
      </c>
      <c r="S1920" s="49">
        <v>57.62</v>
      </c>
      <c r="T1920" s="49">
        <v>250400</v>
      </c>
      <c r="U1920" s="49">
        <v>14.93</v>
      </c>
    </row>
    <row r="1921" spans="15:21" x14ac:dyDescent="0.2">
      <c r="O1921" s="50">
        <v>33807</v>
      </c>
      <c r="P1921" s="49">
        <v>57.25</v>
      </c>
      <c r="Q1921" s="49">
        <v>57.38</v>
      </c>
      <c r="R1921" s="49">
        <v>56.12</v>
      </c>
      <c r="S1921" s="49">
        <v>57</v>
      </c>
      <c r="T1921" s="49">
        <v>585400</v>
      </c>
      <c r="U1921" s="49">
        <v>14.77</v>
      </c>
    </row>
    <row r="1922" spans="15:21" x14ac:dyDescent="0.2">
      <c r="O1922" s="50">
        <v>33808</v>
      </c>
      <c r="P1922" s="49">
        <v>56.88</v>
      </c>
      <c r="Q1922" s="49">
        <v>57</v>
      </c>
      <c r="R1922" s="49">
        <v>56.25</v>
      </c>
      <c r="S1922" s="49">
        <v>56.5</v>
      </c>
      <c r="T1922" s="49">
        <v>194400</v>
      </c>
      <c r="U1922" s="49">
        <v>14.64</v>
      </c>
    </row>
    <row r="1923" spans="15:21" x14ac:dyDescent="0.2">
      <c r="O1923" s="50">
        <v>33809</v>
      </c>
      <c r="P1923" s="49">
        <v>56.5</v>
      </c>
      <c r="Q1923" s="49">
        <v>56.5</v>
      </c>
      <c r="R1923" s="49">
        <v>54.75</v>
      </c>
      <c r="S1923" s="49">
        <v>54.75</v>
      </c>
      <c r="T1923" s="49">
        <v>868400</v>
      </c>
      <c r="U1923" s="49">
        <v>14.18</v>
      </c>
    </row>
    <row r="1924" spans="15:21" x14ac:dyDescent="0.2">
      <c r="O1924" s="50">
        <v>33812</v>
      </c>
      <c r="P1924" s="49">
        <v>55.25</v>
      </c>
      <c r="Q1924" s="49">
        <v>55.62</v>
      </c>
      <c r="R1924" s="49">
        <v>55.12</v>
      </c>
      <c r="S1924" s="49">
        <v>55.12</v>
      </c>
      <c r="T1924" s="49">
        <v>625600</v>
      </c>
      <c r="U1924" s="49">
        <v>14.28</v>
      </c>
    </row>
    <row r="1925" spans="15:21" x14ac:dyDescent="0.2">
      <c r="O1925" s="50">
        <v>33813</v>
      </c>
      <c r="P1925" s="49">
        <v>55.12</v>
      </c>
      <c r="Q1925" s="49">
        <v>56.38</v>
      </c>
      <c r="R1925" s="49">
        <v>55</v>
      </c>
      <c r="S1925" s="49">
        <v>56.38</v>
      </c>
      <c r="T1925" s="49">
        <v>776400</v>
      </c>
      <c r="U1925" s="49">
        <v>14.6</v>
      </c>
    </row>
    <row r="1926" spans="15:21" x14ac:dyDescent="0.2">
      <c r="O1926" s="50">
        <v>33814</v>
      </c>
      <c r="P1926" s="49">
        <v>56.75</v>
      </c>
      <c r="Q1926" s="49">
        <v>57.5</v>
      </c>
      <c r="R1926" s="49">
        <v>56.75</v>
      </c>
      <c r="S1926" s="49">
        <v>57.38</v>
      </c>
      <c r="T1926" s="49">
        <v>754600</v>
      </c>
      <c r="U1926" s="49">
        <v>14.86</v>
      </c>
    </row>
    <row r="1927" spans="15:21" x14ac:dyDescent="0.2">
      <c r="O1927" s="50">
        <v>33815</v>
      </c>
      <c r="P1927" s="49">
        <v>57.38</v>
      </c>
      <c r="Q1927" s="49">
        <v>57.38</v>
      </c>
      <c r="R1927" s="49">
        <v>56.5</v>
      </c>
      <c r="S1927" s="49">
        <v>57.12</v>
      </c>
      <c r="T1927" s="49">
        <v>520800</v>
      </c>
      <c r="U1927" s="49">
        <v>14.8</v>
      </c>
    </row>
    <row r="1928" spans="15:21" x14ac:dyDescent="0.2">
      <c r="O1928" s="50">
        <v>33816</v>
      </c>
      <c r="P1928" s="49">
        <v>56.75</v>
      </c>
      <c r="Q1928" s="49">
        <v>57.12</v>
      </c>
      <c r="R1928" s="49">
        <v>56.38</v>
      </c>
      <c r="S1928" s="49">
        <v>56.88</v>
      </c>
      <c r="T1928" s="49">
        <v>344200</v>
      </c>
      <c r="U1928" s="49">
        <v>14.73</v>
      </c>
    </row>
    <row r="1929" spans="15:21" x14ac:dyDescent="0.2">
      <c r="O1929" s="50">
        <v>33819</v>
      </c>
      <c r="P1929" s="49">
        <v>56.88</v>
      </c>
      <c r="Q1929" s="49">
        <v>57.12</v>
      </c>
      <c r="R1929" s="49">
        <v>55.25</v>
      </c>
      <c r="S1929" s="49">
        <v>55.25</v>
      </c>
      <c r="T1929" s="49">
        <v>621400</v>
      </c>
      <c r="U1929" s="49">
        <v>14.31</v>
      </c>
    </row>
    <row r="1930" spans="15:21" x14ac:dyDescent="0.2">
      <c r="O1930" s="50">
        <v>33820</v>
      </c>
      <c r="P1930" s="49">
        <v>55.5</v>
      </c>
      <c r="Q1930" s="49">
        <v>56.38</v>
      </c>
      <c r="R1930" s="49">
        <v>55.12</v>
      </c>
      <c r="S1930" s="49">
        <v>56</v>
      </c>
      <c r="T1930" s="49">
        <v>628400</v>
      </c>
      <c r="U1930" s="49">
        <v>14.51</v>
      </c>
    </row>
    <row r="1931" spans="15:21" x14ac:dyDescent="0.2">
      <c r="O1931" s="50">
        <v>33821</v>
      </c>
      <c r="P1931" s="49">
        <v>55.75</v>
      </c>
      <c r="Q1931" s="49">
        <v>56</v>
      </c>
      <c r="R1931" s="49">
        <v>55.75</v>
      </c>
      <c r="S1931" s="49">
        <v>55.88</v>
      </c>
      <c r="T1931" s="49">
        <v>390600</v>
      </c>
      <c r="U1931" s="49">
        <v>14.47</v>
      </c>
    </row>
    <row r="1932" spans="15:21" x14ac:dyDescent="0.2">
      <c r="O1932" s="50">
        <v>33822</v>
      </c>
      <c r="P1932" s="49">
        <v>55.88</v>
      </c>
      <c r="Q1932" s="49">
        <v>56.62</v>
      </c>
      <c r="R1932" s="49">
        <v>55.88</v>
      </c>
      <c r="S1932" s="49">
        <v>56.38</v>
      </c>
      <c r="T1932" s="49">
        <v>379200</v>
      </c>
      <c r="U1932" s="49">
        <v>14.6</v>
      </c>
    </row>
    <row r="1933" spans="15:21" x14ac:dyDescent="0.2">
      <c r="O1933" s="50">
        <v>33823</v>
      </c>
      <c r="P1933" s="49">
        <v>56.5</v>
      </c>
      <c r="Q1933" s="49">
        <v>57.88</v>
      </c>
      <c r="R1933" s="49">
        <v>56.5</v>
      </c>
      <c r="S1933" s="49">
        <v>57.12</v>
      </c>
      <c r="T1933" s="49">
        <v>749200</v>
      </c>
      <c r="U1933" s="49">
        <v>14.8</v>
      </c>
    </row>
    <row r="1934" spans="15:21" x14ac:dyDescent="0.2">
      <c r="O1934" s="50">
        <v>33826</v>
      </c>
      <c r="P1934" s="49">
        <v>57.25</v>
      </c>
      <c r="Q1934" s="49">
        <v>57.38</v>
      </c>
      <c r="R1934" s="49">
        <v>57.12</v>
      </c>
      <c r="S1934" s="49">
        <v>57.25</v>
      </c>
      <c r="T1934" s="49">
        <v>462000</v>
      </c>
      <c r="U1934" s="49">
        <v>14.83</v>
      </c>
    </row>
    <row r="1935" spans="15:21" x14ac:dyDescent="0.2">
      <c r="O1935" s="50">
        <v>33827</v>
      </c>
      <c r="P1935" s="49">
        <v>57.25</v>
      </c>
      <c r="Q1935" s="49">
        <v>57.62</v>
      </c>
      <c r="R1935" s="49">
        <v>56.75</v>
      </c>
      <c r="S1935" s="49">
        <v>57.38</v>
      </c>
      <c r="T1935" s="49">
        <v>266800</v>
      </c>
      <c r="U1935" s="49">
        <v>14.86</v>
      </c>
    </row>
    <row r="1936" spans="15:21" x14ac:dyDescent="0.2">
      <c r="O1936" s="50">
        <v>33828</v>
      </c>
      <c r="P1936" s="49">
        <v>57.12</v>
      </c>
      <c r="Q1936" s="49">
        <v>57.62</v>
      </c>
      <c r="R1936" s="49">
        <v>57.12</v>
      </c>
      <c r="S1936" s="49">
        <v>57.25</v>
      </c>
      <c r="T1936" s="49">
        <v>241600</v>
      </c>
      <c r="U1936" s="49">
        <v>14.83</v>
      </c>
    </row>
    <row r="1937" spans="15:21" x14ac:dyDescent="0.2">
      <c r="O1937" s="50">
        <v>33829</v>
      </c>
      <c r="P1937" s="49">
        <v>57.25</v>
      </c>
      <c r="Q1937" s="49">
        <v>57.88</v>
      </c>
      <c r="R1937" s="49">
        <v>56.5</v>
      </c>
      <c r="S1937" s="49">
        <v>56.75</v>
      </c>
      <c r="T1937" s="49">
        <v>551200</v>
      </c>
      <c r="U1937" s="49">
        <v>14.7</v>
      </c>
    </row>
    <row r="1938" spans="15:21" x14ac:dyDescent="0.2">
      <c r="O1938" s="50">
        <v>33830</v>
      </c>
      <c r="P1938" s="49">
        <v>57</v>
      </c>
      <c r="Q1938" s="49">
        <v>57</v>
      </c>
      <c r="R1938" s="49">
        <v>56.62</v>
      </c>
      <c r="S1938" s="49">
        <v>57</v>
      </c>
      <c r="T1938" s="49">
        <v>317400</v>
      </c>
      <c r="U1938" s="49">
        <v>14.77</v>
      </c>
    </row>
    <row r="1939" spans="15:21" x14ac:dyDescent="0.2">
      <c r="O1939" s="50">
        <v>33833</v>
      </c>
      <c r="P1939" s="49">
        <v>56.88</v>
      </c>
      <c r="Q1939" s="49">
        <v>57.25</v>
      </c>
      <c r="R1939" s="49">
        <v>56.5</v>
      </c>
      <c r="S1939" s="49">
        <v>56.5</v>
      </c>
      <c r="T1939" s="49">
        <v>552600</v>
      </c>
      <c r="U1939" s="49">
        <v>14.64</v>
      </c>
    </row>
    <row r="1940" spans="15:21" x14ac:dyDescent="0.2">
      <c r="O1940" s="50">
        <v>33834</v>
      </c>
      <c r="P1940" s="49">
        <v>56.62</v>
      </c>
      <c r="Q1940" s="49">
        <v>56.75</v>
      </c>
      <c r="R1940" s="49">
        <v>55.88</v>
      </c>
      <c r="S1940" s="49">
        <v>56.75</v>
      </c>
      <c r="T1940" s="49">
        <v>389600</v>
      </c>
      <c r="U1940" s="49">
        <v>14.7</v>
      </c>
    </row>
    <row r="1941" spans="15:21" x14ac:dyDescent="0.2">
      <c r="O1941" s="50">
        <v>33835</v>
      </c>
      <c r="P1941" s="49">
        <v>57.25</v>
      </c>
      <c r="Q1941" s="49">
        <v>57.62</v>
      </c>
      <c r="R1941" s="49">
        <v>56.25</v>
      </c>
      <c r="S1941" s="49">
        <v>56.5</v>
      </c>
      <c r="T1941" s="49">
        <v>320000</v>
      </c>
      <c r="U1941" s="49">
        <v>14.64</v>
      </c>
    </row>
    <row r="1942" spans="15:21" x14ac:dyDescent="0.2">
      <c r="O1942" s="50">
        <v>33836</v>
      </c>
      <c r="P1942" s="49">
        <v>56.5</v>
      </c>
      <c r="Q1942" s="49">
        <v>57</v>
      </c>
      <c r="R1942" s="49">
        <v>56.5</v>
      </c>
      <c r="S1942" s="49">
        <v>56.75</v>
      </c>
      <c r="T1942" s="49">
        <v>384200</v>
      </c>
      <c r="U1942" s="49">
        <v>14.7</v>
      </c>
    </row>
    <row r="1943" spans="15:21" x14ac:dyDescent="0.2">
      <c r="O1943" s="50">
        <v>33837</v>
      </c>
      <c r="P1943" s="49">
        <v>57.5</v>
      </c>
      <c r="Q1943" s="49">
        <v>57.75</v>
      </c>
      <c r="R1943" s="49">
        <v>57</v>
      </c>
      <c r="S1943" s="49">
        <v>57.75</v>
      </c>
      <c r="T1943" s="49">
        <v>490000</v>
      </c>
      <c r="U1943" s="49">
        <v>14.96</v>
      </c>
    </row>
    <row r="1944" spans="15:21" x14ac:dyDescent="0.2">
      <c r="O1944" s="50">
        <v>33840</v>
      </c>
      <c r="P1944" s="49">
        <v>57.25</v>
      </c>
      <c r="Q1944" s="49">
        <v>57.38</v>
      </c>
      <c r="R1944" s="49">
        <v>57</v>
      </c>
      <c r="S1944" s="49">
        <v>57.25</v>
      </c>
      <c r="T1944" s="49">
        <v>190800</v>
      </c>
      <c r="U1944" s="49">
        <v>14.83</v>
      </c>
    </row>
    <row r="1945" spans="15:21" x14ac:dyDescent="0.2">
      <c r="O1945" s="50">
        <v>33841</v>
      </c>
      <c r="P1945" s="49">
        <v>57.25</v>
      </c>
      <c r="Q1945" s="49">
        <v>57.25</v>
      </c>
      <c r="R1945" s="49">
        <v>54.62</v>
      </c>
      <c r="S1945" s="49">
        <v>55.12</v>
      </c>
      <c r="T1945" s="49">
        <v>1015200</v>
      </c>
      <c r="U1945" s="49">
        <v>14.28</v>
      </c>
    </row>
    <row r="1946" spans="15:21" x14ac:dyDescent="0.2">
      <c r="O1946" s="50">
        <v>33842</v>
      </c>
      <c r="P1946" s="49">
        <v>54.5</v>
      </c>
      <c r="Q1946" s="49">
        <v>54.75</v>
      </c>
      <c r="R1946" s="49">
        <v>53.88</v>
      </c>
      <c r="S1946" s="49">
        <v>54.12</v>
      </c>
      <c r="T1946" s="49">
        <v>1390400</v>
      </c>
      <c r="U1946" s="49">
        <v>14.02</v>
      </c>
    </row>
    <row r="1947" spans="15:21" x14ac:dyDescent="0.2">
      <c r="O1947" s="50">
        <v>33843</v>
      </c>
      <c r="P1947" s="49">
        <v>54.5</v>
      </c>
      <c r="Q1947" s="49">
        <v>54.62</v>
      </c>
      <c r="R1947" s="49">
        <v>54</v>
      </c>
      <c r="S1947" s="49">
        <v>54.38</v>
      </c>
      <c r="T1947" s="49">
        <v>798200</v>
      </c>
      <c r="U1947" s="49">
        <v>14.09</v>
      </c>
    </row>
    <row r="1948" spans="15:21" x14ac:dyDescent="0.2">
      <c r="O1948" s="50">
        <v>33844</v>
      </c>
      <c r="P1948" s="49">
        <v>54.5</v>
      </c>
      <c r="Q1948" s="49">
        <v>54.62</v>
      </c>
      <c r="R1948" s="49">
        <v>54.25</v>
      </c>
      <c r="S1948" s="49">
        <v>54.5</v>
      </c>
      <c r="T1948" s="49">
        <v>240400</v>
      </c>
      <c r="U1948" s="49">
        <v>14.12</v>
      </c>
    </row>
    <row r="1949" spans="15:21" x14ac:dyDescent="0.2">
      <c r="O1949" s="50">
        <v>33847</v>
      </c>
      <c r="P1949" s="49">
        <v>54.25</v>
      </c>
      <c r="Q1949" s="49">
        <v>54.75</v>
      </c>
      <c r="R1949" s="49">
        <v>54.25</v>
      </c>
      <c r="S1949" s="49">
        <v>54.62</v>
      </c>
      <c r="T1949" s="49">
        <v>241400</v>
      </c>
      <c r="U1949" s="49">
        <v>14.26</v>
      </c>
    </row>
    <row r="1950" spans="15:21" x14ac:dyDescent="0.2">
      <c r="O1950" s="50">
        <v>33848</v>
      </c>
      <c r="P1950" s="49">
        <v>54.88</v>
      </c>
      <c r="Q1950" s="49">
        <v>55.38</v>
      </c>
      <c r="R1950" s="49">
        <v>54.5</v>
      </c>
      <c r="S1950" s="49">
        <v>55.38</v>
      </c>
      <c r="T1950" s="49">
        <v>337000</v>
      </c>
      <c r="U1950" s="49">
        <v>14.45</v>
      </c>
    </row>
    <row r="1951" spans="15:21" x14ac:dyDescent="0.2">
      <c r="O1951" s="50">
        <v>33849</v>
      </c>
      <c r="P1951" s="49">
        <v>55.38</v>
      </c>
      <c r="Q1951" s="49">
        <v>55.5</v>
      </c>
      <c r="R1951" s="49">
        <v>54.88</v>
      </c>
      <c r="S1951" s="49">
        <v>55.38</v>
      </c>
      <c r="T1951" s="49">
        <v>399600</v>
      </c>
      <c r="U1951" s="49">
        <v>14.45</v>
      </c>
    </row>
    <row r="1952" spans="15:21" x14ac:dyDescent="0.2">
      <c r="O1952" s="50">
        <v>33850</v>
      </c>
      <c r="P1952" s="49">
        <v>55.5</v>
      </c>
      <c r="Q1952" s="49">
        <v>55.88</v>
      </c>
      <c r="R1952" s="49">
        <v>54.12</v>
      </c>
      <c r="S1952" s="49">
        <v>54.5</v>
      </c>
      <c r="T1952" s="49">
        <v>443400</v>
      </c>
      <c r="U1952" s="49">
        <v>14.23</v>
      </c>
    </row>
    <row r="1953" spans="15:21" x14ac:dyDescent="0.2">
      <c r="O1953" s="50">
        <v>33851</v>
      </c>
      <c r="P1953" s="49">
        <v>54.25</v>
      </c>
      <c r="Q1953" s="49">
        <v>55.25</v>
      </c>
      <c r="R1953" s="49">
        <v>54.25</v>
      </c>
      <c r="S1953" s="49">
        <v>54.88</v>
      </c>
      <c r="T1953" s="49">
        <v>266400</v>
      </c>
      <c r="U1953" s="49">
        <v>14.32</v>
      </c>
    </row>
    <row r="1954" spans="15:21" x14ac:dyDescent="0.2">
      <c r="O1954" s="50">
        <v>33855</v>
      </c>
      <c r="P1954" s="49">
        <v>54.75</v>
      </c>
      <c r="Q1954" s="49">
        <v>54.88</v>
      </c>
      <c r="R1954" s="49">
        <v>53.5</v>
      </c>
      <c r="S1954" s="49">
        <v>54</v>
      </c>
      <c r="T1954" s="49">
        <v>906000</v>
      </c>
      <c r="U1954" s="49">
        <v>14.1</v>
      </c>
    </row>
    <row r="1955" spans="15:21" x14ac:dyDescent="0.2">
      <c r="O1955" s="50">
        <v>33856</v>
      </c>
      <c r="P1955" s="49">
        <v>54.12</v>
      </c>
      <c r="Q1955" s="49">
        <v>54.75</v>
      </c>
      <c r="R1955" s="49">
        <v>54</v>
      </c>
      <c r="S1955" s="49">
        <v>54.5</v>
      </c>
      <c r="T1955" s="49">
        <v>347200</v>
      </c>
      <c r="U1955" s="49">
        <v>14.23</v>
      </c>
    </row>
    <row r="1956" spans="15:21" x14ac:dyDescent="0.2">
      <c r="O1956" s="50">
        <v>33857</v>
      </c>
      <c r="P1956" s="49">
        <v>54.5</v>
      </c>
      <c r="Q1956" s="49">
        <v>54.62</v>
      </c>
      <c r="R1956" s="49">
        <v>54</v>
      </c>
      <c r="S1956" s="49">
        <v>54.5</v>
      </c>
      <c r="T1956" s="49">
        <v>603800</v>
      </c>
      <c r="U1956" s="49">
        <v>14.23</v>
      </c>
    </row>
    <row r="1957" spans="15:21" x14ac:dyDescent="0.2">
      <c r="O1957" s="50">
        <v>33858</v>
      </c>
      <c r="P1957" s="49">
        <v>54.75</v>
      </c>
      <c r="Q1957" s="49">
        <v>55.75</v>
      </c>
      <c r="R1957" s="49">
        <v>54.62</v>
      </c>
      <c r="S1957" s="49">
        <v>55.75</v>
      </c>
      <c r="T1957" s="49">
        <v>331400</v>
      </c>
      <c r="U1957" s="49">
        <v>14.55</v>
      </c>
    </row>
    <row r="1958" spans="15:21" x14ac:dyDescent="0.2">
      <c r="O1958" s="50">
        <v>33861</v>
      </c>
      <c r="P1958" s="49">
        <v>56.62</v>
      </c>
      <c r="Q1958" s="49">
        <v>56.62</v>
      </c>
      <c r="R1958" s="49">
        <v>54.88</v>
      </c>
      <c r="S1958" s="49">
        <v>55.25</v>
      </c>
      <c r="T1958" s="49">
        <v>482800</v>
      </c>
      <c r="U1958" s="49">
        <v>14.42</v>
      </c>
    </row>
    <row r="1959" spans="15:21" x14ac:dyDescent="0.2">
      <c r="O1959" s="50">
        <v>33862</v>
      </c>
      <c r="P1959" s="49">
        <v>54.75</v>
      </c>
      <c r="Q1959" s="49">
        <v>54.88</v>
      </c>
      <c r="R1959" s="49">
        <v>53.88</v>
      </c>
      <c r="S1959" s="49">
        <v>54.25</v>
      </c>
      <c r="T1959" s="49">
        <v>871800</v>
      </c>
      <c r="U1959" s="49">
        <v>14.16</v>
      </c>
    </row>
    <row r="1960" spans="15:21" x14ac:dyDescent="0.2">
      <c r="O1960" s="50">
        <v>33863</v>
      </c>
      <c r="P1960" s="49">
        <v>54.25</v>
      </c>
      <c r="Q1960" s="49">
        <v>54.75</v>
      </c>
      <c r="R1960" s="49">
        <v>54.12</v>
      </c>
      <c r="S1960" s="49">
        <v>54.38</v>
      </c>
      <c r="T1960" s="49">
        <v>389200</v>
      </c>
      <c r="U1960" s="49">
        <v>14.19</v>
      </c>
    </row>
    <row r="1961" spans="15:21" x14ac:dyDescent="0.2">
      <c r="O1961" s="50">
        <v>33864</v>
      </c>
      <c r="P1961" s="49">
        <v>54.75</v>
      </c>
      <c r="Q1961" s="49">
        <v>55.12</v>
      </c>
      <c r="R1961" s="49">
        <v>54.62</v>
      </c>
      <c r="S1961" s="49">
        <v>54.88</v>
      </c>
      <c r="T1961" s="49">
        <v>333000</v>
      </c>
      <c r="U1961" s="49">
        <v>14.32</v>
      </c>
    </row>
    <row r="1962" spans="15:21" x14ac:dyDescent="0.2">
      <c r="O1962" s="50">
        <v>33865</v>
      </c>
      <c r="P1962" s="49">
        <v>54.12</v>
      </c>
      <c r="Q1962" s="49">
        <v>54.75</v>
      </c>
      <c r="R1962" s="49">
        <v>54.12</v>
      </c>
      <c r="S1962" s="49">
        <v>54.62</v>
      </c>
      <c r="T1962" s="49">
        <v>799400</v>
      </c>
      <c r="U1962" s="49">
        <v>14.26</v>
      </c>
    </row>
    <row r="1963" spans="15:21" x14ac:dyDescent="0.2">
      <c r="O1963" s="50">
        <v>33868</v>
      </c>
      <c r="P1963" s="49">
        <v>54.25</v>
      </c>
      <c r="Q1963" s="49">
        <v>54.88</v>
      </c>
      <c r="R1963" s="49">
        <v>54.12</v>
      </c>
      <c r="S1963" s="49">
        <v>54.88</v>
      </c>
      <c r="T1963" s="49">
        <v>298000</v>
      </c>
      <c r="U1963" s="49">
        <v>14.32</v>
      </c>
    </row>
    <row r="1964" spans="15:21" x14ac:dyDescent="0.2">
      <c r="O1964" s="50">
        <v>33869</v>
      </c>
      <c r="P1964" s="49">
        <v>54.88</v>
      </c>
      <c r="Q1964" s="49">
        <v>55.25</v>
      </c>
      <c r="R1964" s="49">
        <v>54.62</v>
      </c>
      <c r="S1964" s="49">
        <v>54.75</v>
      </c>
      <c r="T1964" s="49">
        <v>332400</v>
      </c>
      <c r="U1964" s="49">
        <v>14.29</v>
      </c>
    </row>
    <row r="1965" spans="15:21" x14ac:dyDescent="0.2">
      <c r="O1965" s="50">
        <v>33870</v>
      </c>
      <c r="P1965" s="49">
        <v>54.62</v>
      </c>
      <c r="Q1965" s="49">
        <v>54.62</v>
      </c>
      <c r="R1965" s="49">
        <v>53</v>
      </c>
      <c r="S1965" s="49">
        <v>53.12</v>
      </c>
      <c r="T1965" s="49">
        <v>612200</v>
      </c>
      <c r="U1965" s="49">
        <v>13.87</v>
      </c>
    </row>
    <row r="1966" spans="15:21" x14ac:dyDescent="0.2">
      <c r="O1966" s="50">
        <v>33871</v>
      </c>
      <c r="P1966" s="49">
        <v>53.25</v>
      </c>
      <c r="Q1966" s="49">
        <v>54.25</v>
      </c>
      <c r="R1966" s="49">
        <v>53.25</v>
      </c>
      <c r="S1966" s="49">
        <v>53.62</v>
      </c>
      <c r="T1966" s="49">
        <v>291200</v>
      </c>
      <c r="U1966" s="49">
        <v>14</v>
      </c>
    </row>
    <row r="1967" spans="15:21" x14ac:dyDescent="0.2">
      <c r="O1967" s="50">
        <v>33872</v>
      </c>
      <c r="P1967" s="49">
        <v>53.62</v>
      </c>
      <c r="Q1967" s="49">
        <v>54.12</v>
      </c>
      <c r="R1967" s="49">
        <v>53.25</v>
      </c>
      <c r="S1967" s="49">
        <v>53.75</v>
      </c>
      <c r="T1967" s="49">
        <v>246000</v>
      </c>
      <c r="U1967" s="49">
        <v>14.03</v>
      </c>
    </row>
    <row r="1968" spans="15:21" x14ac:dyDescent="0.2">
      <c r="O1968" s="50">
        <v>33875</v>
      </c>
      <c r="P1968" s="49">
        <v>53.38</v>
      </c>
      <c r="Q1968" s="49">
        <v>53.88</v>
      </c>
      <c r="R1968" s="49">
        <v>53.25</v>
      </c>
      <c r="S1968" s="49">
        <v>53.75</v>
      </c>
      <c r="T1968" s="49">
        <v>339200</v>
      </c>
      <c r="U1968" s="49">
        <v>14.03</v>
      </c>
    </row>
    <row r="1969" spans="15:21" x14ac:dyDescent="0.2">
      <c r="O1969" s="50">
        <v>33876</v>
      </c>
      <c r="P1969" s="49">
        <v>54</v>
      </c>
      <c r="Q1969" s="49">
        <v>54.38</v>
      </c>
      <c r="R1969" s="49">
        <v>53.75</v>
      </c>
      <c r="S1969" s="49">
        <v>54</v>
      </c>
      <c r="T1969" s="49">
        <v>329000</v>
      </c>
      <c r="U1969" s="49">
        <v>14.1</v>
      </c>
    </row>
    <row r="1970" spans="15:21" x14ac:dyDescent="0.2">
      <c r="O1970" s="50">
        <v>33877</v>
      </c>
      <c r="P1970" s="49">
        <v>53.75</v>
      </c>
      <c r="Q1970" s="49">
        <v>54.25</v>
      </c>
      <c r="R1970" s="49">
        <v>53.75</v>
      </c>
      <c r="S1970" s="49">
        <v>53.88</v>
      </c>
      <c r="T1970" s="49">
        <v>264600</v>
      </c>
      <c r="U1970" s="49">
        <v>14.06</v>
      </c>
    </row>
    <row r="1971" spans="15:21" x14ac:dyDescent="0.2">
      <c r="O1971" s="50">
        <v>33878</v>
      </c>
      <c r="P1971" s="49">
        <v>53.75</v>
      </c>
      <c r="Q1971" s="49">
        <v>53.88</v>
      </c>
      <c r="R1971" s="49">
        <v>53.25</v>
      </c>
      <c r="S1971" s="49">
        <v>53.5</v>
      </c>
      <c r="T1971" s="49">
        <v>392200</v>
      </c>
      <c r="U1971" s="49">
        <v>13.96</v>
      </c>
    </row>
    <row r="1972" spans="15:21" x14ac:dyDescent="0.2">
      <c r="O1972" s="50">
        <v>33879</v>
      </c>
      <c r="P1972" s="49">
        <v>53.5</v>
      </c>
      <c r="Q1972" s="49">
        <v>54.38</v>
      </c>
      <c r="R1972" s="49">
        <v>53.5</v>
      </c>
      <c r="S1972" s="49">
        <v>54.12</v>
      </c>
      <c r="T1972" s="49">
        <v>544000</v>
      </c>
      <c r="U1972" s="49">
        <v>14.13</v>
      </c>
    </row>
    <row r="1973" spans="15:21" x14ac:dyDescent="0.2">
      <c r="O1973" s="50">
        <v>33882</v>
      </c>
      <c r="P1973" s="49">
        <v>53.75</v>
      </c>
      <c r="Q1973" s="49">
        <v>53.75</v>
      </c>
      <c r="R1973" s="49">
        <v>51</v>
      </c>
      <c r="S1973" s="49">
        <v>53.25</v>
      </c>
      <c r="T1973" s="49">
        <v>743800</v>
      </c>
      <c r="U1973" s="49">
        <v>13.9</v>
      </c>
    </row>
    <row r="1974" spans="15:21" x14ac:dyDescent="0.2">
      <c r="O1974" s="50">
        <v>33883</v>
      </c>
      <c r="P1974" s="49">
        <v>53.38</v>
      </c>
      <c r="Q1974" s="49">
        <v>53.75</v>
      </c>
      <c r="R1974" s="49">
        <v>52.88</v>
      </c>
      <c r="S1974" s="49">
        <v>53.25</v>
      </c>
      <c r="T1974" s="49">
        <v>341200</v>
      </c>
      <c r="U1974" s="49">
        <v>13.9</v>
      </c>
    </row>
    <row r="1975" spans="15:21" x14ac:dyDescent="0.2">
      <c r="O1975" s="50">
        <v>33884</v>
      </c>
      <c r="P1975" s="49">
        <v>53.5</v>
      </c>
      <c r="Q1975" s="49">
        <v>53.5</v>
      </c>
      <c r="R1975" s="49">
        <v>51.5</v>
      </c>
      <c r="S1975" s="49">
        <v>51.75</v>
      </c>
      <c r="T1975" s="49">
        <v>856000</v>
      </c>
      <c r="U1975" s="49">
        <v>13.51</v>
      </c>
    </row>
    <row r="1976" spans="15:21" x14ac:dyDescent="0.2">
      <c r="O1976" s="50">
        <v>33885</v>
      </c>
      <c r="P1976" s="49">
        <v>51.25</v>
      </c>
      <c r="Q1976" s="49">
        <v>51.75</v>
      </c>
      <c r="R1976" s="49">
        <v>50.62</v>
      </c>
      <c r="S1976" s="49">
        <v>51.12</v>
      </c>
      <c r="T1976" s="49">
        <v>1026000</v>
      </c>
      <c r="U1976" s="49">
        <v>13.34</v>
      </c>
    </row>
    <row r="1977" spans="15:21" x14ac:dyDescent="0.2">
      <c r="O1977" s="50">
        <v>33886</v>
      </c>
      <c r="P1977" s="49">
        <v>51</v>
      </c>
      <c r="Q1977" s="49">
        <v>51.12</v>
      </c>
      <c r="R1977" s="49">
        <v>50</v>
      </c>
      <c r="S1977" s="49">
        <v>50.12</v>
      </c>
      <c r="T1977" s="49">
        <v>628400</v>
      </c>
      <c r="U1977" s="49">
        <v>13.08</v>
      </c>
    </row>
    <row r="1978" spans="15:21" x14ac:dyDescent="0.2">
      <c r="O1978" s="50">
        <v>33889</v>
      </c>
      <c r="P1978" s="49">
        <v>50.25</v>
      </c>
      <c r="Q1978" s="49">
        <v>50.88</v>
      </c>
      <c r="R1978" s="49">
        <v>50.25</v>
      </c>
      <c r="S1978" s="49">
        <v>50.38</v>
      </c>
      <c r="T1978" s="49">
        <v>411800</v>
      </c>
      <c r="U1978" s="49">
        <v>13.15</v>
      </c>
    </row>
    <row r="1979" spans="15:21" x14ac:dyDescent="0.2">
      <c r="O1979" s="50">
        <v>33890</v>
      </c>
      <c r="P1979" s="49">
        <v>50.5</v>
      </c>
      <c r="Q1979" s="49">
        <v>51.5</v>
      </c>
      <c r="R1979" s="49">
        <v>50.5</v>
      </c>
      <c r="S1979" s="49">
        <v>51</v>
      </c>
      <c r="T1979" s="49">
        <v>618000</v>
      </c>
      <c r="U1979" s="49">
        <v>13.31</v>
      </c>
    </row>
    <row r="1980" spans="15:21" x14ac:dyDescent="0.2">
      <c r="O1980" s="50">
        <v>33891</v>
      </c>
      <c r="P1980" s="49">
        <v>51.25</v>
      </c>
      <c r="Q1980" s="49">
        <v>51.38</v>
      </c>
      <c r="R1980" s="49">
        <v>50.62</v>
      </c>
      <c r="S1980" s="49">
        <v>50.88</v>
      </c>
      <c r="T1980" s="49">
        <v>383200</v>
      </c>
      <c r="U1980" s="49">
        <v>13.28</v>
      </c>
    </row>
    <row r="1981" spans="15:21" x14ac:dyDescent="0.2">
      <c r="O1981" s="50">
        <v>33892</v>
      </c>
      <c r="P1981" s="49">
        <v>50.62</v>
      </c>
      <c r="Q1981" s="49">
        <v>51.12</v>
      </c>
      <c r="R1981" s="49">
        <v>50.62</v>
      </c>
      <c r="S1981" s="49">
        <v>50.88</v>
      </c>
      <c r="T1981" s="49">
        <v>346600</v>
      </c>
      <c r="U1981" s="49">
        <v>13.28</v>
      </c>
    </row>
    <row r="1982" spans="15:21" x14ac:dyDescent="0.2">
      <c r="O1982" s="50">
        <v>33893</v>
      </c>
      <c r="P1982" s="49">
        <v>51.12</v>
      </c>
      <c r="Q1982" s="49">
        <v>51.88</v>
      </c>
      <c r="R1982" s="49">
        <v>50.62</v>
      </c>
      <c r="S1982" s="49">
        <v>51.75</v>
      </c>
      <c r="T1982" s="49">
        <v>390000</v>
      </c>
      <c r="U1982" s="49">
        <v>13.51</v>
      </c>
    </row>
    <row r="1983" spans="15:21" x14ac:dyDescent="0.2">
      <c r="O1983" s="50">
        <v>33896</v>
      </c>
      <c r="P1983" s="49">
        <v>52</v>
      </c>
      <c r="Q1983" s="49">
        <v>52.5</v>
      </c>
      <c r="R1983" s="49">
        <v>51.88</v>
      </c>
      <c r="S1983" s="49">
        <v>52.38</v>
      </c>
      <c r="T1983" s="49">
        <v>535400</v>
      </c>
      <c r="U1983" s="49">
        <v>13.67</v>
      </c>
    </row>
    <row r="1984" spans="15:21" x14ac:dyDescent="0.2">
      <c r="O1984" s="50">
        <v>33897</v>
      </c>
      <c r="P1984" s="49">
        <v>53.38</v>
      </c>
      <c r="Q1984" s="49">
        <v>53.75</v>
      </c>
      <c r="R1984" s="49">
        <v>52.88</v>
      </c>
      <c r="S1984" s="49">
        <v>53.62</v>
      </c>
      <c r="T1984" s="49">
        <v>527600</v>
      </c>
      <c r="U1984" s="49">
        <v>14</v>
      </c>
    </row>
    <row r="1985" spans="15:21" x14ac:dyDescent="0.2">
      <c r="O1985" s="50">
        <v>33898</v>
      </c>
      <c r="P1985" s="49">
        <v>54</v>
      </c>
      <c r="Q1985" s="49">
        <v>55.38</v>
      </c>
      <c r="R1985" s="49">
        <v>53.88</v>
      </c>
      <c r="S1985" s="49">
        <v>55.38</v>
      </c>
      <c r="T1985" s="49">
        <v>920800</v>
      </c>
      <c r="U1985" s="49">
        <v>14.45</v>
      </c>
    </row>
    <row r="1986" spans="15:21" x14ac:dyDescent="0.2">
      <c r="O1986" s="50">
        <v>33899</v>
      </c>
      <c r="P1986" s="49">
        <v>55.62</v>
      </c>
      <c r="Q1986" s="49">
        <v>56.5</v>
      </c>
      <c r="R1986" s="49">
        <v>55</v>
      </c>
      <c r="S1986" s="49">
        <v>55.25</v>
      </c>
      <c r="T1986" s="49">
        <v>639400</v>
      </c>
      <c r="U1986" s="49">
        <v>14.42</v>
      </c>
    </row>
    <row r="1987" spans="15:21" x14ac:dyDescent="0.2">
      <c r="O1987" s="50">
        <v>33900</v>
      </c>
      <c r="P1987" s="49">
        <v>55.38</v>
      </c>
      <c r="Q1987" s="49">
        <v>55.88</v>
      </c>
      <c r="R1987" s="49">
        <v>55.12</v>
      </c>
      <c r="S1987" s="49">
        <v>55.88</v>
      </c>
      <c r="T1987" s="49">
        <v>350000</v>
      </c>
      <c r="U1987" s="49">
        <v>14.58</v>
      </c>
    </row>
    <row r="1988" spans="15:21" x14ac:dyDescent="0.2">
      <c r="O1988" s="50">
        <v>33903</v>
      </c>
      <c r="P1988" s="49">
        <v>55.88</v>
      </c>
      <c r="Q1988" s="49">
        <v>56.5</v>
      </c>
      <c r="R1988" s="49">
        <v>55.75</v>
      </c>
      <c r="S1988" s="49">
        <v>56.5</v>
      </c>
      <c r="T1988" s="49">
        <v>408000</v>
      </c>
      <c r="U1988" s="49">
        <v>14.75</v>
      </c>
    </row>
    <row r="1989" spans="15:21" x14ac:dyDescent="0.2">
      <c r="O1989" s="50">
        <v>33904</v>
      </c>
      <c r="P1989" s="49">
        <v>56.75</v>
      </c>
      <c r="Q1989" s="49">
        <v>56.75</v>
      </c>
      <c r="R1989" s="49">
        <v>55.75</v>
      </c>
      <c r="S1989" s="49">
        <v>56</v>
      </c>
      <c r="T1989" s="49">
        <v>336800</v>
      </c>
      <c r="U1989" s="49">
        <v>14.62</v>
      </c>
    </row>
    <row r="1990" spans="15:21" x14ac:dyDescent="0.2">
      <c r="O1990" s="50">
        <v>33905</v>
      </c>
      <c r="P1990" s="49">
        <v>56.38</v>
      </c>
      <c r="Q1990" s="49">
        <v>57.12</v>
      </c>
      <c r="R1990" s="49">
        <v>53.88</v>
      </c>
      <c r="S1990" s="49">
        <v>54.12</v>
      </c>
      <c r="T1990" s="49">
        <v>1797600</v>
      </c>
      <c r="U1990" s="49">
        <v>14.13</v>
      </c>
    </row>
    <row r="1991" spans="15:21" x14ac:dyDescent="0.2">
      <c r="O1991" s="50">
        <v>33906</v>
      </c>
      <c r="P1991" s="49">
        <v>54.75</v>
      </c>
      <c r="Q1991" s="49">
        <v>55.88</v>
      </c>
      <c r="R1991" s="49">
        <v>54.5</v>
      </c>
      <c r="S1991" s="49">
        <v>55.88</v>
      </c>
      <c r="T1991" s="49">
        <v>819400</v>
      </c>
      <c r="U1991" s="49">
        <v>14.58</v>
      </c>
    </row>
    <row r="1992" spans="15:21" x14ac:dyDescent="0.2">
      <c r="O1992" s="50">
        <v>33907</v>
      </c>
      <c r="P1992" s="49">
        <v>56.5</v>
      </c>
      <c r="Q1992" s="49">
        <v>57</v>
      </c>
      <c r="R1992" s="49">
        <v>56.12</v>
      </c>
      <c r="S1992" s="49">
        <v>57</v>
      </c>
      <c r="T1992" s="49">
        <v>560800</v>
      </c>
      <c r="U1992" s="49">
        <v>14.88</v>
      </c>
    </row>
    <row r="1993" spans="15:21" x14ac:dyDescent="0.2">
      <c r="O1993" s="50">
        <v>33910</v>
      </c>
      <c r="P1993" s="49">
        <v>57</v>
      </c>
      <c r="Q1993" s="49">
        <v>57.75</v>
      </c>
      <c r="R1993" s="49">
        <v>56.75</v>
      </c>
      <c r="S1993" s="49">
        <v>57.62</v>
      </c>
      <c r="T1993" s="49">
        <v>520600</v>
      </c>
      <c r="U1993" s="49">
        <v>15.04</v>
      </c>
    </row>
    <row r="1994" spans="15:21" x14ac:dyDescent="0.2">
      <c r="O1994" s="50">
        <v>33911</v>
      </c>
      <c r="P1994" s="49">
        <v>57.62</v>
      </c>
      <c r="Q1994" s="49">
        <v>57.75</v>
      </c>
      <c r="R1994" s="49">
        <v>57.12</v>
      </c>
      <c r="S1994" s="49">
        <v>57.5</v>
      </c>
      <c r="T1994" s="49">
        <v>674200</v>
      </c>
      <c r="U1994" s="49">
        <v>15.01</v>
      </c>
    </row>
    <row r="1995" spans="15:21" x14ac:dyDescent="0.2">
      <c r="O1995" s="50">
        <v>33912</v>
      </c>
      <c r="P1995" s="49">
        <v>57.5</v>
      </c>
      <c r="Q1995" s="49">
        <v>57.62</v>
      </c>
      <c r="R1995" s="49">
        <v>57.12</v>
      </c>
      <c r="S1995" s="49">
        <v>57.38</v>
      </c>
      <c r="T1995" s="49">
        <v>681600</v>
      </c>
      <c r="U1995" s="49">
        <v>14.98</v>
      </c>
    </row>
    <row r="1996" spans="15:21" x14ac:dyDescent="0.2">
      <c r="O1996" s="50">
        <v>33913</v>
      </c>
      <c r="P1996" s="49">
        <v>57.5</v>
      </c>
      <c r="Q1996" s="49">
        <v>58</v>
      </c>
      <c r="R1996" s="49">
        <v>57.38</v>
      </c>
      <c r="S1996" s="49">
        <v>58</v>
      </c>
      <c r="T1996" s="49">
        <v>270600</v>
      </c>
      <c r="U1996" s="49">
        <v>15.14</v>
      </c>
    </row>
    <row r="1997" spans="15:21" x14ac:dyDescent="0.2">
      <c r="O1997" s="50">
        <v>33914</v>
      </c>
      <c r="P1997" s="49">
        <v>57.88</v>
      </c>
      <c r="Q1997" s="49">
        <v>58.38</v>
      </c>
      <c r="R1997" s="49">
        <v>57.38</v>
      </c>
      <c r="S1997" s="49">
        <v>58.25</v>
      </c>
      <c r="T1997" s="49">
        <v>436400</v>
      </c>
      <c r="U1997" s="49">
        <v>15.2</v>
      </c>
    </row>
    <row r="1998" spans="15:21" x14ac:dyDescent="0.2">
      <c r="O1998" s="50">
        <v>33917</v>
      </c>
      <c r="P1998" s="49">
        <v>58.5</v>
      </c>
      <c r="Q1998" s="49">
        <v>59.75</v>
      </c>
      <c r="R1998" s="49">
        <v>58.38</v>
      </c>
      <c r="S1998" s="49">
        <v>59.25</v>
      </c>
      <c r="T1998" s="49">
        <v>831600</v>
      </c>
      <c r="U1998" s="49">
        <v>15.47</v>
      </c>
    </row>
    <row r="1999" spans="15:21" x14ac:dyDescent="0.2">
      <c r="O1999" s="50">
        <v>33918</v>
      </c>
      <c r="P1999" s="49">
        <v>59.12</v>
      </c>
      <c r="Q1999" s="49">
        <v>59.12</v>
      </c>
      <c r="R1999" s="49">
        <v>58.5</v>
      </c>
      <c r="S1999" s="49">
        <v>58.5</v>
      </c>
      <c r="T1999" s="49">
        <v>631800</v>
      </c>
      <c r="U1999" s="49">
        <v>15.27</v>
      </c>
    </row>
    <row r="2000" spans="15:21" x14ac:dyDescent="0.2">
      <c r="O2000" s="50">
        <v>33919</v>
      </c>
      <c r="P2000" s="49">
        <v>58.5</v>
      </c>
      <c r="Q2000" s="49">
        <v>59</v>
      </c>
      <c r="R2000" s="49">
        <v>58.38</v>
      </c>
      <c r="S2000" s="49">
        <v>58.75</v>
      </c>
      <c r="T2000" s="49">
        <v>247600</v>
      </c>
      <c r="U2000" s="49">
        <v>15.33</v>
      </c>
    </row>
    <row r="2001" spans="15:21" x14ac:dyDescent="0.2">
      <c r="O2001" s="50">
        <v>33920</v>
      </c>
      <c r="P2001" s="49">
        <v>58.75</v>
      </c>
      <c r="Q2001" s="49">
        <v>58.88</v>
      </c>
      <c r="R2001" s="49">
        <v>58.38</v>
      </c>
      <c r="S2001" s="49">
        <v>58.62</v>
      </c>
      <c r="T2001" s="49">
        <v>329200</v>
      </c>
      <c r="U2001" s="49">
        <v>15.3</v>
      </c>
    </row>
    <row r="2002" spans="15:21" x14ac:dyDescent="0.2">
      <c r="O2002" s="50">
        <v>33921</v>
      </c>
      <c r="P2002" s="49">
        <v>58.75</v>
      </c>
      <c r="Q2002" s="49">
        <v>58.88</v>
      </c>
      <c r="R2002" s="49">
        <v>58.5</v>
      </c>
      <c r="S2002" s="49">
        <v>58.88</v>
      </c>
      <c r="T2002" s="49">
        <v>446200</v>
      </c>
      <c r="U2002" s="49">
        <v>15.37</v>
      </c>
    </row>
    <row r="2003" spans="15:21" x14ac:dyDescent="0.2">
      <c r="O2003" s="50">
        <v>33924</v>
      </c>
      <c r="P2003" s="49">
        <v>58.88</v>
      </c>
      <c r="Q2003" s="49">
        <v>59.38</v>
      </c>
      <c r="R2003" s="49">
        <v>58.75</v>
      </c>
      <c r="S2003" s="49">
        <v>58.88</v>
      </c>
      <c r="T2003" s="49">
        <v>455600</v>
      </c>
      <c r="U2003" s="49">
        <v>15.37</v>
      </c>
    </row>
    <row r="2004" spans="15:21" x14ac:dyDescent="0.2">
      <c r="O2004" s="50">
        <v>33925</v>
      </c>
      <c r="P2004" s="49">
        <v>58.88</v>
      </c>
      <c r="Q2004" s="49">
        <v>58.88</v>
      </c>
      <c r="R2004" s="49">
        <v>58.62</v>
      </c>
      <c r="S2004" s="49">
        <v>58.62</v>
      </c>
      <c r="T2004" s="49">
        <v>220200</v>
      </c>
      <c r="U2004" s="49">
        <v>15.3</v>
      </c>
    </row>
    <row r="2005" spans="15:21" x14ac:dyDescent="0.2">
      <c r="O2005" s="50">
        <v>33926</v>
      </c>
      <c r="P2005" s="49">
        <v>58.5</v>
      </c>
      <c r="Q2005" s="49">
        <v>58.62</v>
      </c>
      <c r="R2005" s="49">
        <v>57.12</v>
      </c>
      <c r="S2005" s="49">
        <v>57.5</v>
      </c>
      <c r="T2005" s="49">
        <v>449000</v>
      </c>
      <c r="U2005" s="49">
        <v>15.01</v>
      </c>
    </row>
    <row r="2006" spans="15:21" x14ac:dyDescent="0.2">
      <c r="O2006" s="50">
        <v>33927</v>
      </c>
      <c r="P2006" s="49">
        <v>58</v>
      </c>
      <c r="Q2006" s="49">
        <v>58.5</v>
      </c>
      <c r="R2006" s="49">
        <v>57.75</v>
      </c>
      <c r="S2006" s="49">
        <v>58.5</v>
      </c>
      <c r="T2006" s="49">
        <v>312200</v>
      </c>
      <c r="U2006" s="49">
        <v>15.27</v>
      </c>
    </row>
    <row r="2007" spans="15:21" x14ac:dyDescent="0.2">
      <c r="O2007" s="50">
        <v>33928</v>
      </c>
      <c r="P2007" s="49">
        <v>58.75</v>
      </c>
      <c r="Q2007" s="49">
        <v>58.75</v>
      </c>
      <c r="R2007" s="49">
        <v>57.88</v>
      </c>
      <c r="S2007" s="49">
        <v>58.25</v>
      </c>
      <c r="T2007" s="49">
        <v>943200</v>
      </c>
      <c r="U2007" s="49">
        <v>15.2</v>
      </c>
    </row>
    <row r="2008" spans="15:21" x14ac:dyDescent="0.2">
      <c r="O2008" s="50">
        <v>33931</v>
      </c>
      <c r="P2008" s="49">
        <v>58.5</v>
      </c>
      <c r="Q2008" s="49">
        <v>58.5</v>
      </c>
      <c r="R2008" s="49">
        <v>57.62</v>
      </c>
      <c r="S2008" s="49">
        <v>57.62</v>
      </c>
      <c r="T2008" s="49">
        <v>236000</v>
      </c>
      <c r="U2008" s="49">
        <v>15.04</v>
      </c>
    </row>
    <row r="2009" spans="15:21" x14ac:dyDescent="0.2">
      <c r="O2009" s="50">
        <v>33932</v>
      </c>
      <c r="P2009" s="49">
        <v>57.88</v>
      </c>
      <c r="Q2009" s="49">
        <v>59</v>
      </c>
      <c r="R2009" s="49">
        <v>57.75</v>
      </c>
      <c r="S2009" s="49">
        <v>58.25</v>
      </c>
      <c r="T2009" s="49">
        <v>283600</v>
      </c>
      <c r="U2009" s="49">
        <v>15.2</v>
      </c>
    </row>
    <row r="2010" spans="15:21" x14ac:dyDescent="0.2">
      <c r="O2010" s="50">
        <v>33933</v>
      </c>
      <c r="P2010" s="49">
        <v>58.5</v>
      </c>
      <c r="Q2010" s="49">
        <v>59.25</v>
      </c>
      <c r="R2010" s="49">
        <v>58.5</v>
      </c>
      <c r="S2010" s="49">
        <v>58.75</v>
      </c>
      <c r="T2010" s="49">
        <v>360200</v>
      </c>
      <c r="U2010" s="49">
        <v>15.33</v>
      </c>
    </row>
    <row r="2011" spans="15:21" x14ac:dyDescent="0.2">
      <c r="O2011" s="50">
        <v>33935</v>
      </c>
      <c r="P2011" s="49">
        <v>59</v>
      </c>
      <c r="Q2011" s="49">
        <v>60.12</v>
      </c>
      <c r="R2011" s="49">
        <v>59</v>
      </c>
      <c r="S2011" s="49">
        <v>59.88</v>
      </c>
      <c r="T2011" s="49">
        <v>608800</v>
      </c>
      <c r="U2011" s="49">
        <v>15.63</v>
      </c>
    </row>
    <row r="2012" spans="15:21" x14ac:dyDescent="0.2">
      <c r="O2012" s="50">
        <v>33938</v>
      </c>
      <c r="P2012" s="49">
        <v>60</v>
      </c>
      <c r="Q2012" s="49">
        <v>61.38</v>
      </c>
      <c r="R2012" s="49">
        <v>60</v>
      </c>
      <c r="S2012" s="49">
        <v>60.5</v>
      </c>
      <c r="T2012" s="49">
        <v>1146400</v>
      </c>
      <c r="U2012" s="49">
        <v>15.9</v>
      </c>
    </row>
    <row r="2013" spans="15:21" x14ac:dyDescent="0.2">
      <c r="O2013" s="50">
        <v>33939</v>
      </c>
      <c r="P2013" s="49">
        <v>60.38</v>
      </c>
      <c r="Q2013" s="49">
        <v>60.62</v>
      </c>
      <c r="R2013" s="49">
        <v>59.88</v>
      </c>
      <c r="S2013" s="49">
        <v>60.38</v>
      </c>
      <c r="T2013" s="49">
        <v>313200</v>
      </c>
      <c r="U2013" s="49">
        <v>15.87</v>
      </c>
    </row>
    <row r="2014" spans="15:21" x14ac:dyDescent="0.2">
      <c r="O2014" s="50">
        <v>33940</v>
      </c>
      <c r="P2014" s="49">
        <v>60.5</v>
      </c>
      <c r="Q2014" s="49">
        <v>60.5</v>
      </c>
      <c r="R2014" s="49">
        <v>59.38</v>
      </c>
      <c r="S2014" s="49">
        <v>59.75</v>
      </c>
      <c r="T2014" s="49">
        <v>702600</v>
      </c>
      <c r="U2014" s="49">
        <v>15.7</v>
      </c>
    </row>
    <row r="2015" spans="15:21" x14ac:dyDescent="0.2">
      <c r="O2015" s="50">
        <v>33941</v>
      </c>
      <c r="P2015" s="49">
        <v>59.62</v>
      </c>
      <c r="Q2015" s="49">
        <v>59.62</v>
      </c>
      <c r="R2015" s="49">
        <v>59</v>
      </c>
      <c r="S2015" s="49">
        <v>59.38</v>
      </c>
      <c r="T2015" s="49">
        <v>274600</v>
      </c>
      <c r="U2015" s="49">
        <v>15.6</v>
      </c>
    </row>
    <row r="2016" spans="15:21" x14ac:dyDescent="0.2">
      <c r="O2016" s="50">
        <v>33942</v>
      </c>
      <c r="P2016" s="49">
        <v>59.38</v>
      </c>
      <c r="Q2016" s="49">
        <v>59.38</v>
      </c>
      <c r="R2016" s="49">
        <v>58.5</v>
      </c>
      <c r="S2016" s="49">
        <v>58.88</v>
      </c>
      <c r="T2016" s="49">
        <v>257400</v>
      </c>
      <c r="U2016" s="49">
        <v>15.47</v>
      </c>
    </row>
    <row r="2017" spans="15:21" x14ac:dyDescent="0.2">
      <c r="O2017" s="50">
        <v>33945</v>
      </c>
      <c r="P2017" s="49">
        <v>59.5</v>
      </c>
      <c r="Q2017" s="49">
        <v>59.5</v>
      </c>
      <c r="R2017" s="49">
        <v>58.25</v>
      </c>
      <c r="S2017" s="49">
        <v>58.62</v>
      </c>
      <c r="T2017" s="49">
        <v>382600</v>
      </c>
      <c r="U2017" s="49">
        <v>15.41</v>
      </c>
    </row>
    <row r="2018" spans="15:21" x14ac:dyDescent="0.2">
      <c r="O2018" s="50">
        <v>33946</v>
      </c>
      <c r="P2018" s="49">
        <v>58.75</v>
      </c>
      <c r="Q2018" s="49">
        <v>58.88</v>
      </c>
      <c r="R2018" s="49">
        <v>58</v>
      </c>
      <c r="S2018" s="49">
        <v>58.38</v>
      </c>
      <c r="T2018" s="49">
        <v>492600</v>
      </c>
      <c r="U2018" s="49">
        <v>15.34</v>
      </c>
    </row>
    <row r="2019" spans="15:21" x14ac:dyDescent="0.2">
      <c r="O2019" s="50">
        <v>33947</v>
      </c>
      <c r="P2019" s="49">
        <v>58.5</v>
      </c>
      <c r="Q2019" s="49">
        <v>58.75</v>
      </c>
      <c r="R2019" s="49">
        <v>58.12</v>
      </c>
      <c r="S2019" s="49">
        <v>58.5</v>
      </c>
      <c r="T2019" s="49">
        <v>591400</v>
      </c>
      <c r="U2019" s="49">
        <v>15.37</v>
      </c>
    </row>
    <row r="2020" spans="15:21" x14ac:dyDescent="0.2">
      <c r="O2020" s="50">
        <v>33948</v>
      </c>
      <c r="P2020" s="49">
        <v>58.25</v>
      </c>
      <c r="Q2020" s="49">
        <v>59</v>
      </c>
      <c r="R2020" s="49">
        <v>57.75</v>
      </c>
      <c r="S2020" s="49">
        <v>59</v>
      </c>
      <c r="T2020" s="49">
        <v>360400</v>
      </c>
      <c r="U2020" s="49">
        <v>15.51</v>
      </c>
    </row>
    <row r="2021" spans="15:21" x14ac:dyDescent="0.2">
      <c r="O2021" s="50">
        <v>33949</v>
      </c>
      <c r="P2021" s="49">
        <v>59.25</v>
      </c>
      <c r="Q2021" s="49">
        <v>59.75</v>
      </c>
      <c r="R2021" s="49">
        <v>59</v>
      </c>
      <c r="S2021" s="49">
        <v>59.75</v>
      </c>
      <c r="T2021" s="49">
        <v>379600</v>
      </c>
      <c r="U2021" s="49">
        <v>15.7</v>
      </c>
    </row>
    <row r="2022" spans="15:21" x14ac:dyDescent="0.2">
      <c r="O2022" s="50">
        <v>33952</v>
      </c>
      <c r="P2022" s="49">
        <v>59.5</v>
      </c>
      <c r="Q2022" s="49">
        <v>59.75</v>
      </c>
      <c r="R2022" s="49">
        <v>59.5</v>
      </c>
      <c r="S2022" s="49">
        <v>59.62</v>
      </c>
      <c r="T2022" s="49">
        <v>224400</v>
      </c>
      <c r="U2022" s="49">
        <v>15.67</v>
      </c>
    </row>
    <row r="2023" spans="15:21" x14ac:dyDescent="0.2">
      <c r="O2023" s="50">
        <v>33953</v>
      </c>
      <c r="P2023" s="49">
        <v>59.5</v>
      </c>
      <c r="Q2023" s="49">
        <v>60.5</v>
      </c>
      <c r="R2023" s="49">
        <v>59.5</v>
      </c>
      <c r="S2023" s="49">
        <v>60.25</v>
      </c>
      <c r="T2023" s="49">
        <v>341600</v>
      </c>
      <c r="U2023" s="49">
        <v>15.83</v>
      </c>
    </row>
    <row r="2024" spans="15:21" x14ac:dyDescent="0.2">
      <c r="O2024" s="50">
        <v>33954</v>
      </c>
      <c r="P2024" s="49">
        <v>60.38</v>
      </c>
      <c r="Q2024" s="49">
        <v>60.38</v>
      </c>
      <c r="R2024" s="49">
        <v>59.88</v>
      </c>
      <c r="S2024" s="49">
        <v>60.38</v>
      </c>
      <c r="T2024" s="49">
        <v>318200</v>
      </c>
      <c r="U2024" s="49">
        <v>15.87</v>
      </c>
    </row>
    <row r="2025" spans="15:21" x14ac:dyDescent="0.2">
      <c r="O2025" s="50">
        <v>33955</v>
      </c>
      <c r="P2025" s="49">
        <v>60.38</v>
      </c>
      <c r="Q2025" s="49">
        <v>60.5</v>
      </c>
      <c r="R2025" s="49">
        <v>59.75</v>
      </c>
      <c r="S2025" s="49">
        <v>60.12</v>
      </c>
      <c r="T2025" s="49">
        <v>361200</v>
      </c>
      <c r="U2025" s="49">
        <v>15.8</v>
      </c>
    </row>
    <row r="2026" spans="15:21" x14ac:dyDescent="0.2">
      <c r="O2026" s="50">
        <v>33956</v>
      </c>
      <c r="P2026" s="49">
        <v>61.5</v>
      </c>
      <c r="Q2026" s="49">
        <v>62.25</v>
      </c>
      <c r="R2026" s="49">
        <v>60.88</v>
      </c>
      <c r="S2026" s="49">
        <v>62.25</v>
      </c>
      <c r="T2026" s="49">
        <v>835600</v>
      </c>
      <c r="U2026" s="49">
        <v>16.36</v>
      </c>
    </row>
    <row r="2027" spans="15:21" x14ac:dyDescent="0.2">
      <c r="O2027" s="50">
        <v>33959</v>
      </c>
      <c r="P2027" s="49">
        <v>62</v>
      </c>
      <c r="Q2027" s="49">
        <v>62.38</v>
      </c>
      <c r="R2027" s="49">
        <v>61.38</v>
      </c>
      <c r="S2027" s="49">
        <v>61.38</v>
      </c>
      <c r="T2027" s="49">
        <v>469200</v>
      </c>
      <c r="U2027" s="49">
        <v>16.13</v>
      </c>
    </row>
    <row r="2028" spans="15:21" x14ac:dyDescent="0.2">
      <c r="O2028" s="50">
        <v>33960</v>
      </c>
      <c r="P2028" s="49">
        <v>61.38</v>
      </c>
      <c r="Q2028" s="49">
        <v>62</v>
      </c>
      <c r="R2028" s="49">
        <v>61.38</v>
      </c>
      <c r="S2028" s="49">
        <v>61.75</v>
      </c>
      <c r="T2028" s="49">
        <v>428200</v>
      </c>
      <c r="U2028" s="49">
        <v>16.23</v>
      </c>
    </row>
    <row r="2029" spans="15:21" x14ac:dyDescent="0.2">
      <c r="O2029" s="50">
        <v>33961</v>
      </c>
      <c r="P2029" s="49">
        <v>61.75</v>
      </c>
      <c r="Q2029" s="49">
        <v>63</v>
      </c>
      <c r="R2029" s="49">
        <v>61.62</v>
      </c>
      <c r="S2029" s="49">
        <v>63</v>
      </c>
      <c r="T2029" s="49">
        <v>820400</v>
      </c>
      <c r="U2029" s="49">
        <v>16.559999999999999</v>
      </c>
    </row>
    <row r="2030" spans="15:21" x14ac:dyDescent="0.2">
      <c r="O2030" s="50">
        <v>33962</v>
      </c>
      <c r="P2030" s="49">
        <v>63</v>
      </c>
      <c r="Q2030" s="49">
        <v>63.25</v>
      </c>
      <c r="R2030" s="49">
        <v>62.75</v>
      </c>
      <c r="S2030" s="49">
        <v>63.25</v>
      </c>
      <c r="T2030" s="49">
        <v>209400</v>
      </c>
      <c r="U2030" s="49">
        <v>16.62</v>
      </c>
    </row>
    <row r="2031" spans="15:21" x14ac:dyDescent="0.2">
      <c r="O2031" s="50">
        <v>33966</v>
      </c>
      <c r="P2031" s="49">
        <v>62.75</v>
      </c>
      <c r="Q2031" s="49">
        <v>63</v>
      </c>
      <c r="R2031" s="49">
        <v>62.5</v>
      </c>
      <c r="S2031" s="49">
        <v>63</v>
      </c>
      <c r="T2031" s="49">
        <v>336200</v>
      </c>
      <c r="U2031" s="49">
        <v>16.559999999999999</v>
      </c>
    </row>
    <row r="2032" spans="15:21" x14ac:dyDescent="0.2">
      <c r="O2032" s="50">
        <v>33967</v>
      </c>
      <c r="P2032" s="49">
        <v>62.5</v>
      </c>
      <c r="Q2032" s="49">
        <v>62.88</v>
      </c>
      <c r="R2032" s="49">
        <v>60.62</v>
      </c>
      <c r="S2032" s="49">
        <v>61.62</v>
      </c>
      <c r="T2032" s="49">
        <v>483600</v>
      </c>
      <c r="U2032" s="49">
        <v>16.2</v>
      </c>
    </row>
    <row r="2033" spans="15:21" x14ac:dyDescent="0.2">
      <c r="O2033" s="50">
        <v>33968</v>
      </c>
      <c r="P2033" s="49">
        <v>61.88</v>
      </c>
      <c r="Q2033" s="49">
        <v>62</v>
      </c>
      <c r="R2033" s="49">
        <v>60.75</v>
      </c>
      <c r="S2033" s="49">
        <v>61.12</v>
      </c>
      <c r="T2033" s="49">
        <v>416400</v>
      </c>
      <c r="U2033" s="49">
        <v>16.059999999999999</v>
      </c>
    </row>
    <row r="2034" spans="15:21" x14ac:dyDescent="0.2">
      <c r="O2034" s="50">
        <v>33969</v>
      </c>
      <c r="P2034" s="49">
        <v>61.25</v>
      </c>
      <c r="Q2034" s="49">
        <v>61.5</v>
      </c>
      <c r="R2034" s="49">
        <v>59</v>
      </c>
      <c r="S2034" s="49">
        <v>59</v>
      </c>
      <c r="T2034" s="49">
        <v>367600</v>
      </c>
      <c r="U2034" s="49">
        <v>15.51</v>
      </c>
    </row>
    <row r="2035" spans="15:21" x14ac:dyDescent="0.2">
      <c r="O2035" s="50">
        <v>33973</v>
      </c>
      <c r="P2035" s="49">
        <v>59.75</v>
      </c>
      <c r="Q2035" s="49">
        <v>60.75</v>
      </c>
      <c r="R2035" s="49">
        <v>59.62</v>
      </c>
      <c r="S2035" s="49">
        <v>60.75</v>
      </c>
      <c r="T2035" s="49">
        <v>573800</v>
      </c>
      <c r="U2035" s="49">
        <v>15.97</v>
      </c>
    </row>
    <row r="2036" spans="15:21" x14ac:dyDescent="0.2">
      <c r="O2036" s="50">
        <v>33974</v>
      </c>
      <c r="P2036" s="49">
        <v>60.75</v>
      </c>
      <c r="Q2036" s="49">
        <v>62</v>
      </c>
      <c r="R2036" s="49">
        <v>60.25</v>
      </c>
      <c r="S2036" s="49">
        <v>61.62</v>
      </c>
      <c r="T2036" s="49">
        <v>391400</v>
      </c>
      <c r="U2036" s="49">
        <v>16.2</v>
      </c>
    </row>
    <row r="2037" spans="15:21" x14ac:dyDescent="0.2">
      <c r="O2037" s="50">
        <v>33975</v>
      </c>
      <c r="P2037" s="49">
        <v>61.62</v>
      </c>
      <c r="Q2037" s="49">
        <v>61.62</v>
      </c>
      <c r="R2037" s="49">
        <v>60.88</v>
      </c>
      <c r="S2037" s="49">
        <v>61.25</v>
      </c>
      <c r="T2037" s="49">
        <v>321800</v>
      </c>
      <c r="U2037" s="49">
        <v>16.100000000000001</v>
      </c>
    </row>
    <row r="2038" spans="15:21" x14ac:dyDescent="0.2">
      <c r="O2038" s="50">
        <v>33976</v>
      </c>
      <c r="P2038" s="49">
        <v>61.38</v>
      </c>
      <c r="Q2038" s="49">
        <v>61.88</v>
      </c>
      <c r="R2038" s="49">
        <v>61.12</v>
      </c>
      <c r="S2038" s="49">
        <v>61.25</v>
      </c>
      <c r="T2038" s="49">
        <v>305400</v>
      </c>
      <c r="U2038" s="49">
        <v>16.100000000000001</v>
      </c>
    </row>
    <row r="2039" spans="15:21" x14ac:dyDescent="0.2">
      <c r="O2039" s="50">
        <v>33977</v>
      </c>
      <c r="P2039" s="49">
        <v>61</v>
      </c>
      <c r="Q2039" s="49">
        <v>61.12</v>
      </c>
      <c r="R2039" s="49">
        <v>59.12</v>
      </c>
      <c r="S2039" s="49">
        <v>59.62</v>
      </c>
      <c r="T2039" s="49">
        <v>425800</v>
      </c>
      <c r="U2039" s="49">
        <v>15.67</v>
      </c>
    </row>
    <row r="2040" spans="15:21" x14ac:dyDescent="0.2">
      <c r="O2040" s="50">
        <v>33980</v>
      </c>
      <c r="P2040" s="49">
        <v>59.75</v>
      </c>
      <c r="Q2040" s="49">
        <v>60</v>
      </c>
      <c r="R2040" s="49">
        <v>59.38</v>
      </c>
      <c r="S2040" s="49">
        <v>59.75</v>
      </c>
      <c r="T2040" s="49">
        <v>237200</v>
      </c>
      <c r="U2040" s="49">
        <v>15.7</v>
      </c>
    </row>
    <row r="2041" spans="15:21" x14ac:dyDescent="0.2">
      <c r="O2041" s="50">
        <v>33981</v>
      </c>
      <c r="P2041" s="49">
        <v>59.5</v>
      </c>
      <c r="Q2041" s="49">
        <v>60.5</v>
      </c>
      <c r="R2041" s="49">
        <v>59.38</v>
      </c>
      <c r="S2041" s="49">
        <v>60.5</v>
      </c>
      <c r="T2041" s="49">
        <v>206200</v>
      </c>
      <c r="U2041" s="49">
        <v>15.9</v>
      </c>
    </row>
    <row r="2042" spans="15:21" x14ac:dyDescent="0.2">
      <c r="O2042" s="50">
        <v>33982</v>
      </c>
      <c r="P2042" s="49">
        <v>60.5</v>
      </c>
      <c r="Q2042" s="49">
        <v>61.12</v>
      </c>
      <c r="R2042" s="49">
        <v>60.38</v>
      </c>
      <c r="S2042" s="49">
        <v>60.88</v>
      </c>
      <c r="T2042" s="49">
        <v>260200</v>
      </c>
      <c r="U2042" s="49">
        <v>16</v>
      </c>
    </row>
    <row r="2043" spans="15:21" x14ac:dyDescent="0.2">
      <c r="O2043" s="50">
        <v>33983</v>
      </c>
      <c r="P2043" s="49">
        <v>61</v>
      </c>
      <c r="Q2043" s="49">
        <v>61.5</v>
      </c>
      <c r="R2043" s="49">
        <v>60.75</v>
      </c>
      <c r="S2043" s="49">
        <v>61.5</v>
      </c>
      <c r="T2043" s="49">
        <v>230600</v>
      </c>
      <c r="U2043" s="49">
        <v>16.16</v>
      </c>
    </row>
    <row r="2044" spans="15:21" x14ac:dyDescent="0.2">
      <c r="O2044" s="50">
        <v>33984</v>
      </c>
      <c r="P2044" s="49">
        <v>61.75</v>
      </c>
      <c r="Q2044" s="49">
        <v>61.75</v>
      </c>
      <c r="R2044" s="49">
        <v>61.25</v>
      </c>
      <c r="S2044" s="49">
        <v>61.5</v>
      </c>
      <c r="T2044" s="49">
        <v>392200</v>
      </c>
      <c r="U2044" s="49">
        <v>16.16</v>
      </c>
    </row>
    <row r="2045" spans="15:21" x14ac:dyDescent="0.2">
      <c r="O2045" s="50">
        <v>33987</v>
      </c>
      <c r="P2045" s="49">
        <v>61</v>
      </c>
      <c r="Q2045" s="49">
        <v>61.25</v>
      </c>
      <c r="R2045" s="49">
        <v>60.75</v>
      </c>
      <c r="S2045" s="49">
        <v>61.25</v>
      </c>
      <c r="T2045" s="49">
        <v>174400</v>
      </c>
      <c r="U2045" s="49">
        <v>16.100000000000001</v>
      </c>
    </row>
    <row r="2046" spans="15:21" x14ac:dyDescent="0.2">
      <c r="O2046" s="50">
        <v>33988</v>
      </c>
      <c r="P2046" s="49">
        <v>61</v>
      </c>
      <c r="Q2046" s="49">
        <v>61.38</v>
      </c>
      <c r="R2046" s="49">
        <v>60.38</v>
      </c>
      <c r="S2046" s="49">
        <v>60.5</v>
      </c>
      <c r="T2046" s="49">
        <v>199000</v>
      </c>
      <c r="U2046" s="49">
        <v>15.9</v>
      </c>
    </row>
    <row r="2047" spans="15:21" x14ac:dyDescent="0.2">
      <c r="O2047" s="50">
        <v>33989</v>
      </c>
      <c r="P2047" s="49">
        <v>61</v>
      </c>
      <c r="Q2047" s="49">
        <v>61</v>
      </c>
      <c r="R2047" s="49">
        <v>60.5</v>
      </c>
      <c r="S2047" s="49">
        <v>60.75</v>
      </c>
      <c r="T2047" s="49">
        <v>270000</v>
      </c>
      <c r="U2047" s="49">
        <v>15.97</v>
      </c>
    </row>
    <row r="2048" spans="15:21" x14ac:dyDescent="0.2">
      <c r="O2048" s="50">
        <v>33990</v>
      </c>
      <c r="P2048" s="49">
        <v>60.75</v>
      </c>
      <c r="Q2048" s="49">
        <v>61.12</v>
      </c>
      <c r="R2048" s="49">
        <v>60.25</v>
      </c>
      <c r="S2048" s="49">
        <v>60.88</v>
      </c>
      <c r="T2048" s="49">
        <v>196200</v>
      </c>
      <c r="U2048" s="49">
        <v>16</v>
      </c>
    </row>
    <row r="2049" spans="15:21" x14ac:dyDescent="0.2">
      <c r="O2049" s="50">
        <v>33991</v>
      </c>
      <c r="P2049" s="49">
        <v>61</v>
      </c>
      <c r="Q2049" s="49">
        <v>61</v>
      </c>
      <c r="R2049" s="49">
        <v>60.12</v>
      </c>
      <c r="S2049" s="49">
        <v>60.62</v>
      </c>
      <c r="T2049" s="49">
        <v>234600</v>
      </c>
      <c r="U2049" s="49">
        <v>15.93</v>
      </c>
    </row>
    <row r="2050" spans="15:21" x14ac:dyDescent="0.2">
      <c r="O2050" s="50">
        <v>33994</v>
      </c>
      <c r="P2050" s="49">
        <v>60.25</v>
      </c>
      <c r="Q2050" s="49">
        <v>60.62</v>
      </c>
      <c r="R2050" s="49">
        <v>59.62</v>
      </c>
      <c r="S2050" s="49">
        <v>60</v>
      </c>
      <c r="T2050" s="49">
        <v>349800</v>
      </c>
      <c r="U2050" s="49">
        <v>15.77</v>
      </c>
    </row>
    <row r="2051" spans="15:21" x14ac:dyDescent="0.2">
      <c r="O2051" s="50">
        <v>33995</v>
      </c>
      <c r="P2051" s="49">
        <v>60.75</v>
      </c>
      <c r="Q2051" s="49">
        <v>60.88</v>
      </c>
      <c r="R2051" s="49">
        <v>60.12</v>
      </c>
      <c r="S2051" s="49">
        <v>60.12</v>
      </c>
      <c r="T2051" s="49">
        <v>417400</v>
      </c>
      <c r="U2051" s="49">
        <v>15.8</v>
      </c>
    </row>
    <row r="2052" spans="15:21" x14ac:dyDescent="0.2">
      <c r="O2052" s="50">
        <v>33996</v>
      </c>
      <c r="P2052" s="49">
        <v>60.25</v>
      </c>
      <c r="Q2052" s="49">
        <v>60.25</v>
      </c>
      <c r="R2052" s="49">
        <v>59.38</v>
      </c>
      <c r="S2052" s="49">
        <v>59.75</v>
      </c>
      <c r="T2052" s="49">
        <v>470400</v>
      </c>
      <c r="U2052" s="49">
        <v>15.7</v>
      </c>
    </row>
    <row r="2053" spans="15:21" x14ac:dyDescent="0.2">
      <c r="O2053" s="50">
        <v>33997</v>
      </c>
      <c r="P2053" s="49">
        <v>59.38</v>
      </c>
      <c r="Q2053" s="49">
        <v>59.38</v>
      </c>
      <c r="R2053" s="49">
        <v>58.38</v>
      </c>
      <c r="S2053" s="49">
        <v>58.75</v>
      </c>
      <c r="T2053" s="49">
        <v>758600</v>
      </c>
      <c r="U2053" s="49">
        <v>15.44</v>
      </c>
    </row>
    <row r="2054" spans="15:21" x14ac:dyDescent="0.2">
      <c r="O2054" s="50">
        <v>33998</v>
      </c>
      <c r="P2054" s="49">
        <v>59</v>
      </c>
      <c r="Q2054" s="49">
        <v>59</v>
      </c>
      <c r="R2054" s="49">
        <v>57.38</v>
      </c>
      <c r="S2054" s="49">
        <v>57.62</v>
      </c>
      <c r="T2054" s="49">
        <v>628600</v>
      </c>
      <c r="U2054" s="49">
        <v>15.14</v>
      </c>
    </row>
    <row r="2055" spans="15:21" x14ac:dyDescent="0.2">
      <c r="O2055" s="50">
        <v>34001</v>
      </c>
      <c r="P2055" s="49">
        <v>57.88</v>
      </c>
      <c r="Q2055" s="49">
        <v>58.75</v>
      </c>
      <c r="R2055" s="49">
        <v>57.88</v>
      </c>
      <c r="S2055" s="49">
        <v>58.75</v>
      </c>
      <c r="T2055" s="49">
        <v>612000</v>
      </c>
      <c r="U2055" s="49">
        <v>15.44</v>
      </c>
    </row>
    <row r="2056" spans="15:21" x14ac:dyDescent="0.2">
      <c r="O2056" s="50">
        <v>34002</v>
      </c>
      <c r="P2056" s="49">
        <v>59</v>
      </c>
      <c r="Q2056" s="49">
        <v>59.88</v>
      </c>
      <c r="R2056" s="49">
        <v>59</v>
      </c>
      <c r="S2056" s="49">
        <v>59.5</v>
      </c>
      <c r="T2056" s="49">
        <v>777800</v>
      </c>
      <c r="U2056" s="49">
        <v>15.64</v>
      </c>
    </row>
    <row r="2057" spans="15:21" x14ac:dyDescent="0.2">
      <c r="O2057" s="50">
        <v>34003</v>
      </c>
      <c r="P2057" s="49">
        <v>59.5</v>
      </c>
      <c r="Q2057" s="49">
        <v>59.5</v>
      </c>
      <c r="R2057" s="49">
        <v>58.75</v>
      </c>
      <c r="S2057" s="49">
        <v>59.5</v>
      </c>
      <c r="T2057" s="49">
        <v>481600</v>
      </c>
      <c r="U2057" s="49">
        <v>15.64</v>
      </c>
    </row>
    <row r="2058" spans="15:21" x14ac:dyDescent="0.2">
      <c r="O2058" s="50">
        <v>34004</v>
      </c>
      <c r="P2058" s="49">
        <v>59.5</v>
      </c>
      <c r="Q2058" s="49">
        <v>60.12</v>
      </c>
      <c r="R2058" s="49">
        <v>59.12</v>
      </c>
      <c r="S2058" s="49">
        <v>60.12</v>
      </c>
      <c r="T2058" s="49">
        <v>681200</v>
      </c>
      <c r="U2058" s="49">
        <v>15.8</v>
      </c>
    </row>
    <row r="2059" spans="15:21" x14ac:dyDescent="0.2">
      <c r="O2059" s="50">
        <v>34005</v>
      </c>
      <c r="P2059" s="49">
        <v>60.12</v>
      </c>
      <c r="Q2059" s="49">
        <v>61.25</v>
      </c>
      <c r="R2059" s="49">
        <v>60.12</v>
      </c>
      <c r="S2059" s="49">
        <v>61</v>
      </c>
      <c r="T2059" s="49">
        <v>691200</v>
      </c>
      <c r="U2059" s="49">
        <v>16.03</v>
      </c>
    </row>
    <row r="2060" spans="15:21" x14ac:dyDescent="0.2">
      <c r="O2060" s="50">
        <v>34008</v>
      </c>
      <c r="P2060" s="49">
        <v>61</v>
      </c>
      <c r="Q2060" s="49">
        <v>61.38</v>
      </c>
      <c r="R2060" s="49">
        <v>59.62</v>
      </c>
      <c r="S2060" s="49">
        <v>59.62</v>
      </c>
      <c r="T2060" s="49">
        <v>500400</v>
      </c>
      <c r="U2060" s="49">
        <v>15.67</v>
      </c>
    </row>
    <row r="2061" spans="15:21" x14ac:dyDescent="0.2">
      <c r="O2061" s="50">
        <v>34009</v>
      </c>
      <c r="P2061" s="49">
        <v>58.62</v>
      </c>
      <c r="Q2061" s="49">
        <v>58.75</v>
      </c>
      <c r="R2061" s="49">
        <v>57</v>
      </c>
      <c r="S2061" s="49">
        <v>58.38</v>
      </c>
      <c r="T2061" s="49">
        <v>1047400</v>
      </c>
      <c r="U2061" s="49">
        <v>15.34</v>
      </c>
    </row>
    <row r="2062" spans="15:21" x14ac:dyDescent="0.2">
      <c r="O2062" s="50">
        <v>34010</v>
      </c>
      <c r="P2062" s="49">
        <v>58.75</v>
      </c>
      <c r="Q2062" s="49">
        <v>59.75</v>
      </c>
      <c r="R2062" s="49">
        <v>58.62</v>
      </c>
      <c r="S2062" s="49">
        <v>59.38</v>
      </c>
      <c r="T2062" s="49">
        <v>834400</v>
      </c>
      <c r="U2062" s="49">
        <v>15.6</v>
      </c>
    </row>
    <row r="2063" spans="15:21" x14ac:dyDescent="0.2">
      <c r="O2063" s="50">
        <v>34011</v>
      </c>
      <c r="P2063" s="49">
        <v>59.12</v>
      </c>
      <c r="Q2063" s="49">
        <v>59.25</v>
      </c>
      <c r="R2063" s="49">
        <v>58.62</v>
      </c>
      <c r="S2063" s="49">
        <v>58.62</v>
      </c>
      <c r="T2063" s="49">
        <v>275800</v>
      </c>
      <c r="U2063" s="49">
        <v>15.41</v>
      </c>
    </row>
    <row r="2064" spans="15:21" x14ac:dyDescent="0.2">
      <c r="O2064" s="50">
        <v>34012</v>
      </c>
      <c r="P2064" s="49">
        <v>58.38</v>
      </c>
      <c r="Q2064" s="49">
        <v>58.88</v>
      </c>
      <c r="R2064" s="49">
        <v>58.25</v>
      </c>
      <c r="S2064" s="49">
        <v>58.25</v>
      </c>
      <c r="T2064" s="49">
        <v>448400</v>
      </c>
      <c r="U2064" s="49">
        <v>15.31</v>
      </c>
    </row>
    <row r="2065" spans="15:21" x14ac:dyDescent="0.2">
      <c r="O2065" s="50">
        <v>34016</v>
      </c>
      <c r="P2065" s="49">
        <v>58.25</v>
      </c>
      <c r="Q2065" s="49">
        <v>58.38</v>
      </c>
      <c r="R2065" s="49">
        <v>57.12</v>
      </c>
      <c r="S2065" s="49">
        <v>57.12</v>
      </c>
      <c r="T2065" s="49">
        <v>377600</v>
      </c>
      <c r="U2065" s="49">
        <v>15.01</v>
      </c>
    </row>
    <row r="2066" spans="15:21" x14ac:dyDescent="0.2">
      <c r="O2066" s="50">
        <v>34017</v>
      </c>
      <c r="P2066" s="49">
        <v>54</v>
      </c>
      <c r="Q2066" s="49">
        <v>55.38</v>
      </c>
      <c r="R2066" s="49">
        <v>53.62</v>
      </c>
      <c r="S2066" s="49">
        <v>55.12</v>
      </c>
      <c r="T2066" s="49">
        <v>1514800</v>
      </c>
      <c r="U2066" s="49">
        <v>14.49</v>
      </c>
    </row>
    <row r="2067" spans="15:21" x14ac:dyDescent="0.2">
      <c r="O2067" s="50">
        <v>34018</v>
      </c>
      <c r="P2067" s="49">
        <v>56.25</v>
      </c>
      <c r="Q2067" s="49">
        <v>56.38</v>
      </c>
      <c r="R2067" s="49">
        <v>55.12</v>
      </c>
      <c r="S2067" s="49">
        <v>56</v>
      </c>
      <c r="T2067" s="49">
        <v>672200</v>
      </c>
      <c r="U2067" s="49">
        <v>14.72</v>
      </c>
    </row>
    <row r="2068" spans="15:21" x14ac:dyDescent="0.2">
      <c r="O2068" s="50">
        <v>34019</v>
      </c>
      <c r="P2068" s="49">
        <v>55.75</v>
      </c>
      <c r="Q2068" s="49">
        <v>56</v>
      </c>
      <c r="R2068" s="49">
        <v>55.12</v>
      </c>
      <c r="S2068" s="49">
        <v>55.25</v>
      </c>
      <c r="T2068" s="49">
        <v>422800</v>
      </c>
      <c r="U2068" s="49">
        <v>14.52</v>
      </c>
    </row>
    <row r="2069" spans="15:21" x14ac:dyDescent="0.2">
      <c r="O2069" s="50">
        <v>34022</v>
      </c>
      <c r="P2069" s="49">
        <v>55.5</v>
      </c>
      <c r="Q2069" s="49">
        <v>56.12</v>
      </c>
      <c r="R2069" s="49">
        <v>55.5</v>
      </c>
      <c r="S2069" s="49">
        <v>56</v>
      </c>
      <c r="T2069" s="49">
        <v>466800</v>
      </c>
      <c r="U2069" s="49">
        <v>14.72</v>
      </c>
    </row>
    <row r="2070" spans="15:21" x14ac:dyDescent="0.2">
      <c r="O2070" s="50">
        <v>34023</v>
      </c>
      <c r="P2070" s="49">
        <v>56.25</v>
      </c>
      <c r="Q2070" s="49">
        <v>56.5</v>
      </c>
      <c r="R2070" s="49">
        <v>55.5</v>
      </c>
      <c r="S2070" s="49">
        <v>56</v>
      </c>
      <c r="T2070" s="49">
        <v>429000</v>
      </c>
      <c r="U2070" s="49">
        <v>14.72</v>
      </c>
    </row>
    <row r="2071" spans="15:21" x14ac:dyDescent="0.2">
      <c r="O2071" s="50">
        <v>34024</v>
      </c>
      <c r="P2071" s="49">
        <v>55.75</v>
      </c>
      <c r="Q2071" s="49">
        <v>56.12</v>
      </c>
      <c r="R2071" s="49">
        <v>55.62</v>
      </c>
      <c r="S2071" s="49">
        <v>56.12</v>
      </c>
      <c r="T2071" s="49">
        <v>1094200</v>
      </c>
      <c r="U2071" s="49">
        <v>14.75</v>
      </c>
    </row>
    <row r="2072" spans="15:21" x14ac:dyDescent="0.2">
      <c r="O2072" s="50">
        <v>34025</v>
      </c>
      <c r="P2072" s="49">
        <v>56.25</v>
      </c>
      <c r="Q2072" s="49">
        <v>56.25</v>
      </c>
      <c r="R2072" s="49">
        <v>55.12</v>
      </c>
      <c r="S2072" s="49">
        <v>55.5</v>
      </c>
      <c r="T2072" s="49">
        <v>364400</v>
      </c>
      <c r="U2072" s="49">
        <v>14.59</v>
      </c>
    </row>
    <row r="2073" spans="15:21" x14ac:dyDescent="0.2">
      <c r="O2073" s="50">
        <v>34026</v>
      </c>
      <c r="P2073" s="49">
        <v>55.38</v>
      </c>
      <c r="Q2073" s="49">
        <v>56.25</v>
      </c>
      <c r="R2073" s="49">
        <v>55.12</v>
      </c>
      <c r="S2073" s="49">
        <v>56</v>
      </c>
      <c r="T2073" s="49">
        <v>486800</v>
      </c>
      <c r="U2073" s="49">
        <v>14.72</v>
      </c>
    </row>
    <row r="2074" spans="15:21" x14ac:dyDescent="0.2">
      <c r="O2074" s="50">
        <v>34029</v>
      </c>
      <c r="P2074" s="49">
        <v>56</v>
      </c>
      <c r="Q2074" s="49">
        <v>56.12</v>
      </c>
      <c r="R2074" s="49">
        <v>54.75</v>
      </c>
      <c r="S2074" s="49">
        <v>55</v>
      </c>
      <c r="T2074" s="49">
        <v>628600</v>
      </c>
      <c r="U2074" s="49">
        <v>14.56</v>
      </c>
    </row>
    <row r="2075" spans="15:21" x14ac:dyDescent="0.2">
      <c r="O2075" s="50">
        <v>34030</v>
      </c>
      <c r="P2075" s="49">
        <v>55</v>
      </c>
      <c r="Q2075" s="49">
        <v>55.38</v>
      </c>
      <c r="R2075" s="49">
        <v>54.5</v>
      </c>
      <c r="S2075" s="49">
        <v>55</v>
      </c>
      <c r="T2075" s="49">
        <v>550000</v>
      </c>
      <c r="U2075" s="49">
        <v>14.56</v>
      </c>
    </row>
    <row r="2076" spans="15:21" x14ac:dyDescent="0.2">
      <c r="O2076" s="50">
        <v>34031</v>
      </c>
      <c r="P2076" s="49">
        <v>55.5</v>
      </c>
      <c r="Q2076" s="49">
        <v>56.5</v>
      </c>
      <c r="R2076" s="49">
        <v>55.38</v>
      </c>
      <c r="S2076" s="49">
        <v>56</v>
      </c>
      <c r="T2076" s="49">
        <v>945800</v>
      </c>
      <c r="U2076" s="49">
        <v>14.83</v>
      </c>
    </row>
    <row r="2077" spans="15:21" x14ac:dyDescent="0.2">
      <c r="O2077" s="50">
        <v>34032</v>
      </c>
      <c r="P2077" s="49">
        <v>56</v>
      </c>
      <c r="Q2077" s="49">
        <v>56.88</v>
      </c>
      <c r="R2077" s="49">
        <v>55.88</v>
      </c>
      <c r="S2077" s="49">
        <v>55.88</v>
      </c>
      <c r="T2077" s="49">
        <v>788600</v>
      </c>
      <c r="U2077" s="49">
        <v>14.79</v>
      </c>
    </row>
    <row r="2078" spans="15:21" x14ac:dyDescent="0.2">
      <c r="O2078" s="50">
        <v>34033</v>
      </c>
      <c r="P2078" s="49">
        <v>55.88</v>
      </c>
      <c r="Q2078" s="49">
        <v>56</v>
      </c>
      <c r="R2078" s="49">
        <v>55.12</v>
      </c>
      <c r="S2078" s="49">
        <v>55.5</v>
      </c>
      <c r="T2078" s="49">
        <v>442000</v>
      </c>
      <c r="U2078" s="49">
        <v>14.69</v>
      </c>
    </row>
    <row r="2079" spans="15:21" x14ac:dyDescent="0.2">
      <c r="O2079" s="50">
        <v>34036</v>
      </c>
      <c r="P2079" s="49">
        <v>55.5</v>
      </c>
      <c r="Q2079" s="49">
        <v>57.38</v>
      </c>
      <c r="R2079" s="49">
        <v>55.5</v>
      </c>
      <c r="S2079" s="49">
        <v>57.12</v>
      </c>
      <c r="T2079" s="49">
        <v>647200</v>
      </c>
      <c r="U2079" s="49">
        <v>15.12</v>
      </c>
    </row>
    <row r="2080" spans="15:21" x14ac:dyDescent="0.2">
      <c r="O2080" s="50">
        <v>34037</v>
      </c>
      <c r="P2080" s="49">
        <v>57.38</v>
      </c>
      <c r="Q2080" s="49">
        <v>58</v>
      </c>
      <c r="R2080" s="49">
        <v>56.88</v>
      </c>
      <c r="S2080" s="49">
        <v>58</v>
      </c>
      <c r="T2080" s="49">
        <v>572200</v>
      </c>
      <c r="U2080" s="49">
        <v>15.36</v>
      </c>
    </row>
    <row r="2081" spans="15:21" x14ac:dyDescent="0.2">
      <c r="O2081" s="50">
        <v>34038</v>
      </c>
      <c r="P2081" s="49">
        <v>58</v>
      </c>
      <c r="Q2081" s="49">
        <v>58</v>
      </c>
      <c r="R2081" s="49">
        <v>57.5</v>
      </c>
      <c r="S2081" s="49">
        <v>57.88</v>
      </c>
      <c r="T2081" s="49">
        <v>450200</v>
      </c>
      <c r="U2081" s="49">
        <v>15.32</v>
      </c>
    </row>
    <row r="2082" spans="15:21" x14ac:dyDescent="0.2">
      <c r="O2082" s="50">
        <v>34039</v>
      </c>
      <c r="P2082" s="49">
        <v>57.88</v>
      </c>
      <c r="Q2082" s="49">
        <v>58</v>
      </c>
      <c r="R2082" s="49">
        <v>57.25</v>
      </c>
      <c r="S2082" s="49">
        <v>57.75</v>
      </c>
      <c r="T2082" s="49">
        <v>400000</v>
      </c>
      <c r="U2082" s="49">
        <v>15.29</v>
      </c>
    </row>
    <row r="2083" spans="15:21" x14ac:dyDescent="0.2">
      <c r="O2083" s="50">
        <v>34040</v>
      </c>
      <c r="P2083" s="49">
        <v>57.5</v>
      </c>
      <c r="Q2083" s="49">
        <v>57.5</v>
      </c>
      <c r="R2083" s="49">
        <v>56</v>
      </c>
      <c r="S2083" s="49">
        <v>56.5</v>
      </c>
      <c r="T2083" s="49">
        <v>340000</v>
      </c>
      <c r="U2083" s="49">
        <v>14.96</v>
      </c>
    </row>
    <row r="2084" spans="15:21" x14ac:dyDescent="0.2">
      <c r="O2084" s="50">
        <v>34043</v>
      </c>
      <c r="P2084" s="49">
        <v>56.25</v>
      </c>
      <c r="Q2084" s="49">
        <v>56.25</v>
      </c>
      <c r="R2084" s="49">
        <v>55.5</v>
      </c>
      <c r="S2084" s="49">
        <v>56</v>
      </c>
      <c r="T2084" s="49">
        <v>449400</v>
      </c>
      <c r="U2084" s="49">
        <v>14.83</v>
      </c>
    </row>
    <row r="2085" spans="15:21" x14ac:dyDescent="0.2">
      <c r="O2085" s="50">
        <v>34044</v>
      </c>
      <c r="P2085" s="49">
        <v>55.88</v>
      </c>
      <c r="Q2085" s="49">
        <v>56</v>
      </c>
      <c r="R2085" s="49">
        <v>55.5</v>
      </c>
      <c r="S2085" s="49">
        <v>56</v>
      </c>
      <c r="T2085" s="49">
        <v>497600</v>
      </c>
      <c r="U2085" s="49">
        <v>14.83</v>
      </c>
    </row>
    <row r="2086" spans="15:21" x14ac:dyDescent="0.2">
      <c r="O2086" s="50">
        <v>34045</v>
      </c>
      <c r="P2086" s="49">
        <v>55.75</v>
      </c>
      <c r="Q2086" s="49">
        <v>56.12</v>
      </c>
      <c r="R2086" s="49">
        <v>55.62</v>
      </c>
      <c r="S2086" s="49">
        <v>56</v>
      </c>
      <c r="T2086" s="49">
        <v>487200</v>
      </c>
      <c r="U2086" s="49">
        <v>14.83</v>
      </c>
    </row>
    <row r="2087" spans="15:21" x14ac:dyDescent="0.2">
      <c r="O2087" s="50">
        <v>34046</v>
      </c>
      <c r="P2087" s="49">
        <v>56.12</v>
      </c>
      <c r="Q2087" s="49">
        <v>56.38</v>
      </c>
      <c r="R2087" s="49">
        <v>55.25</v>
      </c>
      <c r="S2087" s="49">
        <v>55.25</v>
      </c>
      <c r="T2087" s="49">
        <v>707800</v>
      </c>
      <c r="U2087" s="49">
        <v>14.63</v>
      </c>
    </row>
    <row r="2088" spans="15:21" x14ac:dyDescent="0.2">
      <c r="O2088" s="50">
        <v>34047</v>
      </c>
      <c r="P2088" s="49">
        <v>55.62</v>
      </c>
      <c r="Q2088" s="49">
        <v>55.62</v>
      </c>
      <c r="R2088" s="49">
        <v>54.75</v>
      </c>
      <c r="S2088" s="49">
        <v>54.75</v>
      </c>
      <c r="T2088" s="49">
        <v>928800</v>
      </c>
      <c r="U2088" s="49">
        <v>14.5</v>
      </c>
    </row>
    <row r="2089" spans="15:21" x14ac:dyDescent="0.2">
      <c r="O2089" s="50">
        <v>34050</v>
      </c>
      <c r="P2089" s="49">
        <v>54.75</v>
      </c>
      <c r="Q2089" s="49">
        <v>56.12</v>
      </c>
      <c r="R2089" s="49">
        <v>54.62</v>
      </c>
      <c r="S2089" s="49">
        <v>56.12</v>
      </c>
      <c r="T2089" s="49">
        <v>431000</v>
      </c>
      <c r="U2089" s="49">
        <v>14.86</v>
      </c>
    </row>
    <row r="2090" spans="15:21" x14ac:dyDescent="0.2">
      <c r="O2090" s="50">
        <v>34051</v>
      </c>
      <c r="P2090" s="49">
        <v>56</v>
      </c>
      <c r="Q2090" s="49">
        <v>56.25</v>
      </c>
      <c r="R2090" s="49">
        <v>55.38</v>
      </c>
      <c r="S2090" s="49">
        <v>55.5</v>
      </c>
      <c r="T2090" s="49">
        <v>336200</v>
      </c>
      <c r="U2090" s="49">
        <v>14.69</v>
      </c>
    </row>
    <row r="2091" spans="15:21" x14ac:dyDescent="0.2">
      <c r="O2091" s="50">
        <v>34052</v>
      </c>
      <c r="P2091" s="49">
        <v>55</v>
      </c>
      <c r="Q2091" s="49">
        <v>55.25</v>
      </c>
      <c r="R2091" s="49">
        <v>54.12</v>
      </c>
      <c r="S2091" s="49">
        <v>54.88</v>
      </c>
      <c r="T2091" s="49">
        <v>773400</v>
      </c>
      <c r="U2091" s="49">
        <v>14.53</v>
      </c>
    </row>
    <row r="2092" spans="15:21" x14ac:dyDescent="0.2">
      <c r="O2092" s="50">
        <v>34053</v>
      </c>
      <c r="P2092" s="49">
        <v>54.62</v>
      </c>
      <c r="Q2092" s="49">
        <v>54.75</v>
      </c>
      <c r="R2092" s="49">
        <v>54.38</v>
      </c>
      <c r="S2092" s="49">
        <v>54.38</v>
      </c>
      <c r="T2092" s="49">
        <v>390200</v>
      </c>
      <c r="U2092" s="49">
        <v>14.4</v>
      </c>
    </row>
    <row r="2093" spans="15:21" x14ac:dyDescent="0.2">
      <c r="O2093" s="50">
        <v>34054</v>
      </c>
      <c r="P2093" s="49">
        <v>54.62</v>
      </c>
      <c r="Q2093" s="49">
        <v>55.5</v>
      </c>
      <c r="R2093" s="49">
        <v>53.62</v>
      </c>
      <c r="S2093" s="49">
        <v>53.62</v>
      </c>
      <c r="T2093" s="49">
        <v>678600</v>
      </c>
      <c r="U2093" s="49">
        <v>14.2</v>
      </c>
    </row>
    <row r="2094" spans="15:21" x14ac:dyDescent="0.2">
      <c r="O2094" s="50">
        <v>34057</v>
      </c>
      <c r="P2094" s="49">
        <v>53.88</v>
      </c>
      <c r="Q2094" s="49">
        <v>55.12</v>
      </c>
      <c r="R2094" s="49">
        <v>53.75</v>
      </c>
      <c r="S2094" s="49">
        <v>55</v>
      </c>
      <c r="T2094" s="49">
        <v>507400</v>
      </c>
      <c r="U2094" s="49">
        <v>14.56</v>
      </c>
    </row>
    <row r="2095" spans="15:21" x14ac:dyDescent="0.2">
      <c r="O2095" s="50">
        <v>34058</v>
      </c>
      <c r="P2095" s="49">
        <v>55.5</v>
      </c>
      <c r="Q2095" s="49">
        <v>55.5</v>
      </c>
      <c r="R2095" s="49">
        <v>54.25</v>
      </c>
      <c r="S2095" s="49">
        <v>55.25</v>
      </c>
      <c r="T2095" s="49">
        <v>469000</v>
      </c>
      <c r="U2095" s="49">
        <v>14.63</v>
      </c>
    </row>
    <row r="2096" spans="15:21" x14ac:dyDescent="0.2">
      <c r="O2096" s="50">
        <v>34059</v>
      </c>
      <c r="P2096" s="49">
        <v>55.5</v>
      </c>
      <c r="Q2096" s="49">
        <v>55.5</v>
      </c>
      <c r="R2096" s="49">
        <v>54.62</v>
      </c>
      <c r="S2096" s="49">
        <v>54.75</v>
      </c>
      <c r="T2096" s="49">
        <v>298000</v>
      </c>
      <c r="U2096" s="49">
        <v>14.5</v>
      </c>
    </row>
    <row r="2097" spans="15:21" x14ac:dyDescent="0.2">
      <c r="O2097" s="50">
        <v>34060</v>
      </c>
      <c r="P2097" s="49">
        <v>55</v>
      </c>
      <c r="Q2097" s="49">
        <v>55.38</v>
      </c>
      <c r="R2097" s="49">
        <v>54</v>
      </c>
      <c r="S2097" s="49">
        <v>54.88</v>
      </c>
      <c r="T2097" s="49">
        <v>441400</v>
      </c>
      <c r="U2097" s="49">
        <v>14.53</v>
      </c>
    </row>
    <row r="2098" spans="15:21" x14ac:dyDescent="0.2">
      <c r="O2098" s="50">
        <v>34061</v>
      </c>
      <c r="P2098" s="49">
        <v>54.38</v>
      </c>
      <c r="Q2098" s="49">
        <v>54.88</v>
      </c>
      <c r="R2098" s="49">
        <v>54</v>
      </c>
      <c r="S2098" s="49">
        <v>54.62</v>
      </c>
      <c r="T2098" s="49">
        <v>627800</v>
      </c>
      <c r="U2098" s="49">
        <v>14.46</v>
      </c>
    </row>
    <row r="2099" spans="15:21" x14ac:dyDescent="0.2">
      <c r="O2099" s="50">
        <v>34064</v>
      </c>
      <c r="P2099" s="49">
        <v>55</v>
      </c>
      <c r="Q2099" s="49">
        <v>55.25</v>
      </c>
      <c r="R2099" s="49">
        <v>54.38</v>
      </c>
      <c r="S2099" s="49">
        <v>54.62</v>
      </c>
      <c r="T2099" s="49">
        <v>504600</v>
      </c>
      <c r="U2099" s="49">
        <v>14.46</v>
      </c>
    </row>
    <row r="2100" spans="15:21" x14ac:dyDescent="0.2">
      <c r="O2100" s="50">
        <v>34065</v>
      </c>
      <c r="P2100" s="49">
        <v>54.62</v>
      </c>
      <c r="Q2100" s="49">
        <v>54.75</v>
      </c>
      <c r="R2100" s="49">
        <v>52.5</v>
      </c>
      <c r="S2100" s="49">
        <v>53</v>
      </c>
      <c r="T2100" s="49">
        <v>1266800</v>
      </c>
      <c r="U2100" s="49">
        <v>14.03</v>
      </c>
    </row>
    <row r="2101" spans="15:21" x14ac:dyDescent="0.2">
      <c r="O2101" s="50">
        <v>34066</v>
      </c>
      <c r="P2101" s="49">
        <v>52.75</v>
      </c>
      <c r="Q2101" s="49">
        <v>53.5</v>
      </c>
      <c r="R2101" s="49">
        <v>52.38</v>
      </c>
      <c r="S2101" s="49">
        <v>53</v>
      </c>
      <c r="T2101" s="49">
        <v>515000</v>
      </c>
      <c r="U2101" s="49">
        <v>14.03</v>
      </c>
    </row>
    <row r="2102" spans="15:21" x14ac:dyDescent="0.2">
      <c r="O2102" s="50">
        <v>34067</v>
      </c>
      <c r="P2102" s="49">
        <v>52.5</v>
      </c>
      <c r="Q2102" s="49">
        <v>52.75</v>
      </c>
      <c r="R2102" s="49">
        <v>51.88</v>
      </c>
      <c r="S2102" s="49">
        <v>52.12</v>
      </c>
      <c r="T2102" s="49">
        <v>672000</v>
      </c>
      <c r="U2102" s="49">
        <v>13.8</v>
      </c>
    </row>
    <row r="2103" spans="15:21" x14ac:dyDescent="0.2">
      <c r="O2103" s="50">
        <v>34071</v>
      </c>
      <c r="P2103" s="49">
        <v>52.88</v>
      </c>
      <c r="Q2103" s="49">
        <v>53.75</v>
      </c>
      <c r="R2103" s="49">
        <v>52.88</v>
      </c>
      <c r="S2103" s="49">
        <v>53.5</v>
      </c>
      <c r="T2103" s="49">
        <v>418600</v>
      </c>
      <c r="U2103" s="49">
        <v>14.16</v>
      </c>
    </row>
    <row r="2104" spans="15:21" x14ac:dyDescent="0.2">
      <c r="O2104" s="50">
        <v>34072</v>
      </c>
      <c r="P2104" s="49">
        <v>53.25</v>
      </c>
      <c r="Q2104" s="49">
        <v>53.38</v>
      </c>
      <c r="R2104" s="49">
        <v>53</v>
      </c>
      <c r="S2104" s="49">
        <v>53.38</v>
      </c>
      <c r="T2104" s="49">
        <v>380000</v>
      </c>
      <c r="U2104" s="49">
        <v>14.13</v>
      </c>
    </row>
    <row r="2105" spans="15:21" x14ac:dyDescent="0.2">
      <c r="O2105" s="50">
        <v>34073</v>
      </c>
      <c r="P2105" s="49">
        <v>49.25</v>
      </c>
      <c r="Q2105" s="49">
        <v>51.62</v>
      </c>
      <c r="R2105" s="49">
        <v>49.25</v>
      </c>
      <c r="S2105" s="49">
        <v>51.5</v>
      </c>
      <c r="T2105" s="49">
        <v>3187200</v>
      </c>
      <c r="U2105" s="49">
        <v>13.63</v>
      </c>
    </row>
    <row r="2106" spans="15:21" x14ac:dyDescent="0.2">
      <c r="O2106" s="50">
        <v>34074</v>
      </c>
      <c r="P2106" s="49">
        <v>51.62</v>
      </c>
      <c r="Q2106" s="49">
        <v>52.12</v>
      </c>
      <c r="R2106" s="49">
        <v>51.25</v>
      </c>
      <c r="S2106" s="49">
        <v>51.25</v>
      </c>
      <c r="T2106" s="49">
        <v>1956000</v>
      </c>
      <c r="U2106" s="49">
        <v>13.57</v>
      </c>
    </row>
    <row r="2107" spans="15:21" x14ac:dyDescent="0.2">
      <c r="O2107" s="50">
        <v>34075</v>
      </c>
      <c r="P2107" s="49">
        <v>51.38</v>
      </c>
      <c r="Q2107" s="49">
        <v>51.38</v>
      </c>
      <c r="R2107" s="49">
        <v>49.25</v>
      </c>
      <c r="S2107" s="49">
        <v>49.5</v>
      </c>
      <c r="T2107" s="49">
        <v>1904600</v>
      </c>
      <c r="U2107" s="49">
        <v>13.11</v>
      </c>
    </row>
    <row r="2108" spans="15:21" x14ac:dyDescent="0.2">
      <c r="O2108" s="50">
        <v>34078</v>
      </c>
      <c r="P2108" s="49">
        <v>49.38</v>
      </c>
      <c r="Q2108" s="49">
        <v>49.62</v>
      </c>
      <c r="R2108" s="49">
        <v>47.62</v>
      </c>
      <c r="S2108" s="49">
        <v>47.75</v>
      </c>
      <c r="T2108" s="49">
        <v>1929400</v>
      </c>
      <c r="U2108" s="49">
        <v>12.64</v>
      </c>
    </row>
    <row r="2109" spans="15:21" x14ac:dyDescent="0.2">
      <c r="O2109" s="50">
        <v>34079</v>
      </c>
      <c r="P2109" s="49">
        <v>47.75</v>
      </c>
      <c r="Q2109" s="49">
        <v>48.12</v>
      </c>
      <c r="R2109" s="49">
        <v>46.5</v>
      </c>
      <c r="S2109" s="49">
        <v>47.5</v>
      </c>
      <c r="T2109" s="49">
        <v>1357000</v>
      </c>
      <c r="U2109" s="49">
        <v>12.58</v>
      </c>
    </row>
    <row r="2110" spans="15:21" x14ac:dyDescent="0.2">
      <c r="O2110" s="50">
        <v>34080</v>
      </c>
      <c r="P2110" s="49">
        <v>47.88</v>
      </c>
      <c r="Q2110" s="49">
        <v>48.12</v>
      </c>
      <c r="R2110" s="49">
        <v>47</v>
      </c>
      <c r="S2110" s="49">
        <v>48</v>
      </c>
      <c r="T2110" s="49">
        <v>1533800</v>
      </c>
      <c r="U2110" s="49">
        <v>12.71</v>
      </c>
    </row>
    <row r="2111" spans="15:21" x14ac:dyDescent="0.2">
      <c r="O2111" s="50">
        <v>34081</v>
      </c>
      <c r="P2111" s="49">
        <v>48.75</v>
      </c>
      <c r="Q2111" s="49">
        <v>48.75</v>
      </c>
      <c r="R2111" s="49">
        <v>47</v>
      </c>
      <c r="S2111" s="49">
        <v>47.12</v>
      </c>
      <c r="T2111" s="49">
        <v>1046000</v>
      </c>
      <c r="U2111" s="49">
        <v>12.48</v>
      </c>
    </row>
    <row r="2112" spans="15:21" x14ac:dyDescent="0.2">
      <c r="O2112" s="50">
        <v>34082</v>
      </c>
      <c r="P2112" s="49">
        <v>46.75</v>
      </c>
      <c r="Q2112" s="49">
        <v>48</v>
      </c>
      <c r="R2112" s="49">
        <v>46.5</v>
      </c>
      <c r="S2112" s="49">
        <v>48</v>
      </c>
      <c r="T2112" s="49">
        <v>1231600</v>
      </c>
      <c r="U2112" s="49">
        <v>12.71</v>
      </c>
    </row>
    <row r="2113" spans="15:21" x14ac:dyDescent="0.2">
      <c r="O2113" s="50">
        <v>34085</v>
      </c>
      <c r="P2113" s="49">
        <v>47.75</v>
      </c>
      <c r="Q2113" s="49">
        <v>48.25</v>
      </c>
      <c r="R2113" s="49">
        <v>47.25</v>
      </c>
      <c r="S2113" s="49">
        <v>48</v>
      </c>
      <c r="T2113" s="49">
        <v>797600</v>
      </c>
      <c r="U2113" s="49">
        <v>12.71</v>
      </c>
    </row>
    <row r="2114" spans="15:21" x14ac:dyDescent="0.2">
      <c r="O2114" s="50">
        <v>34086</v>
      </c>
      <c r="P2114" s="49">
        <v>47.75</v>
      </c>
      <c r="Q2114" s="49">
        <v>48.12</v>
      </c>
      <c r="R2114" s="49">
        <v>47.25</v>
      </c>
      <c r="S2114" s="49">
        <v>47.38</v>
      </c>
      <c r="T2114" s="49">
        <v>1062800</v>
      </c>
      <c r="U2114" s="49">
        <v>12.54</v>
      </c>
    </row>
    <row r="2115" spans="15:21" x14ac:dyDescent="0.2">
      <c r="O2115" s="50">
        <v>34087</v>
      </c>
      <c r="P2115" s="49">
        <v>47.5</v>
      </c>
      <c r="Q2115" s="49">
        <v>47.62</v>
      </c>
      <c r="R2115" s="49">
        <v>47.25</v>
      </c>
      <c r="S2115" s="49">
        <v>47.38</v>
      </c>
      <c r="T2115" s="49">
        <v>807200</v>
      </c>
      <c r="U2115" s="49">
        <v>12.54</v>
      </c>
    </row>
    <row r="2116" spans="15:21" x14ac:dyDescent="0.2">
      <c r="O2116" s="50">
        <v>34088</v>
      </c>
      <c r="P2116" s="49">
        <v>47.5</v>
      </c>
      <c r="Q2116" s="49">
        <v>47.5</v>
      </c>
      <c r="R2116" s="49">
        <v>46.88</v>
      </c>
      <c r="S2116" s="49">
        <v>47.25</v>
      </c>
      <c r="T2116" s="49">
        <v>670600</v>
      </c>
      <c r="U2116" s="49">
        <v>12.51</v>
      </c>
    </row>
    <row r="2117" spans="15:21" x14ac:dyDescent="0.2">
      <c r="O2117" s="50">
        <v>34089</v>
      </c>
      <c r="P2117" s="49">
        <v>47.75</v>
      </c>
      <c r="Q2117" s="49">
        <v>48.25</v>
      </c>
      <c r="R2117" s="49">
        <v>47.62</v>
      </c>
      <c r="S2117" s="49">
        <v>47.88</v>
      </c>
      <c r="T2117" s="49">
        <v>1303000</v>
      </c>
      <c r="U2117" s="49">
        <v>12.68</v>
      </c>
    </row>
    <row r="2118" spans="15:21" x14ac:dyDescent="0.2">
      <c r="O2118" s="50">
        <v>34092</v>
      </c>
      <c r="P2118" s="49">
        <v>48</v>
      </c>
      <c r="Q2118" s="49">
        <v>48.75</v>
      </c>
      <c r="R2118" s="49">
        <v>47.88</v>
      </c>
      <c r="S2118" s="49">
        <v>48.62</v>
      </c>
      <c r="T2118" s="49">
        <v>1092400</v>
      </c>
      <c r="U2118" s="49">
        <v>12.87</v>
      </c>
    </row>
    <row r="2119" spans="15:21" x14ac:dyDescent="0.2">
      <c r="O2119" s="50">
        <v>34093</v>
      </c>
      <c r="P2119" s="49">
        <v>48.88</v>
      </c>
      <c r="Q2119" s="49">
        <v>49.25</v>
      </c>
      <c r="R2119" s="49">
        <v>48.62</v>
      </c>
      <c r="S2119" s="49">
        <v>49.12</v>
      </c>
      <c r="T2119" s="49">
        <v>748600</v>
      </c>
      <c r="U2119" s="49">
        <v>13.01</v>
      </c>
    </row>
    <row r="2120" spans="15:21" x14ac:dyDescent="0.2">
      <c r="O2120" s="50">
        <v>34094</v>
      </c>
      <c r="P2120" s="49">
        <v>49.25</v>
      </c>
      <c r="Q2120" s="49">
        <v>50.12</v>
      </c>
      <c r="R2120" s="49">
        <v>49.12</v>
      </c>
      <c r="S2120" s="49">
        <v>50</v>
      </c>
      <c r="T2120" s="49">
        <v>667000</v>
      </c>
      <c r="U2120" s="49">
        <v>13.24</v>
      </c>
    </row>
    <row r="2121" spans="15:21" x14ac:dyDescent="0.2">
      <c r="O2121" s="50">
        <v>34095</v>
      </c>
      <c r="P2121" s="49">
        <v>50</v>
      </c>
      <c r="Q2121" s="49">
        <v>50.25</v>
      </c>
      <c r="R2121" s="49">
        <v>49.75</v>
      </c>
      <c r="S2121" s="49">
        <v>50</v>
      </c>
      <c r="T2121" s="49">
        <v>342000</v>
      </c>
      <c r="U2121" s="49">
        <v>13.24</v>
      </c>
    </row>
    <row r="2122" spans="15:21" x14ac:dyDescent="0.2">
      <c r="O2122" s="50">
        <v>34096</v>
      </c>
      <c r="P2122" s="49">
        <v>49.88</v>
      </c>
      <c r="Q2122" s="49">
        <v>49.88</v>
      </c>
      <c r="R2122" s="49">
        <v>48.5</v>
      </c>
      <c r="S2122" s="49">
        <v>48.5</v>
      </c>
      <c r="T2122" s="49">
        <v>724600</v>
      </c>
      <c r="U2122" s="49">
        <v>12.84</v>
      </c>
    </row>
    <row r="2123" spans="15:21" x14ac:dyDescent="0.2">
      <c r="O2123" s="50">
        <v>34099</v>
      </c>
      <c r="P2123" s="49">
        <v>48.5</v>
      </c>
      <c r="Q2123" s="49">
        <v>48.88</v>
      </c>
      <c r="R2123" s="49">
        <v>47.62</v>
      </c>
      <c r="S2123" s="49">
        <v>47.75</v>
      </c>
      <c r="T2123" s="49">
        <v>1120200</v>
      </c>
      <c r="U2123" s="49">
        <v>12.64</v>
      </c>
    </row>
    <row r="2124" spans="15:21" x14ac:dyDescent="0.2">
      <c r="O2124" s="50">
        <v>34100</v>
      </c>
      <c r="P2124" s="49">
        <v>47.75</v>
      </c>
      <c r="Q2124" s="49">
        <v>48.38</v>
      </c>
      <c r="R2124" s="49">
        <v>47.75</v>
      </c>
      <c r="S2124" s="49">
        <v>48.12</v>
      </c>
      <c r="T2124" s="49">
        <v>879600</v>
      </c>
      <c r="U2124" s="49">
        <v>12.74</v>
      </c>
    </row>
    <row r="2125" spans="15:21" x14ac:dyDescent="0.2">
      <c r="O2125" s="50">
        <v>34101</v>
      </c>
      <c r="P2125" s="49">
        <v>48.12</v>
      </c>
      <c r="Q2125" s="49">
        <v>48.62</v>
      </c>
      <c r="R2125" s="49">
        <v>48</v>
      </c>
      <c r="S2125" s="49">
        <v>48.62</v>
      </c>
      <c r="T2125" s="49">
        <v>1067000</v>
      </c>
      <c r="U2125" s="49">
        <v>12.87</v>
      </c>
    </row>
    <row r="2126" spans="15:21" x14ac:dyDescent="0.2">
      <c r="O2126" s="50">
        <v>34102</v>
      </c>
      <c r="P2126" s="49">
        <v>48.88</v>
      </c>
      <c r="Q2126" s="49">
        <v>48.88</v>
      </c>
      <c r="R2126" s="49">
        <v>48.5</v>
      </c>
      <c r="S2126" s="49">
        <v>48.75</v>
      </c>
      <c r="T2126" s="49">
        <v>892800</v>
      </c>
      <c r="U2126" s="49">
        <v>12.91</v>
      </c>
    </row>
    <row r="2127" spans="15:21" x14ac:dyDescent="0.2">
      <c r="O2127" s="50">
        <v>34103</v>
      </c>
      <c r="P2127" s="49">
        <v>48.62</v>
      </c>
      <c r="Q2127" s="49">
        <v>48.75</v>
      </c>
      <c r="R2127" s="49">
        <v>48.5</v>
      </c>
      <c r="S2127" s="49">
        <v>48.75</v>
      </c>
      <c r="T2127" s="49">
        <v>571400</v>
      </c>
      <c r="U2127" s="49">
        <v>12.91</v>
      </c>
    </row>
    <row r="2128" spans="15:21" x14ac:dyDescent="0.2">
      <c r="O2128" s="50">
        <v>34106</v>
      </c>
      <c r="P2128" s="49">
        <v>48.75</v>
      </c>
      <c r="Q2128" s="49">
        <v>49</v>
      </c>
      <c r="R2128" s="49">
        <v>48.62</v>
      </c>
      <c r="S2128" s="49">
        <v>49</v>
      </c>
      <c r="T2128" s="49">
        <v>469400</v>
      </c>
      <c r="U2128" s="49">
        <v>12.97</v>
      </c>
    </row>
    <row r="2129" spans="15:21" x14ac:dyDescent="0.2">
      <c r="O2129" s="50">
        <v>34107</v>
      </c>
      <c r="P2129" s="49">
        <v>49.12</v>
      </c>
      <c r="Q2129" s="49">
        <v>49.12</v>
      </c>
      <c r="R2129" s="49">
        <v>48.62</v>
      </c>
      <c r="S2129" s="49">
        <v>48.88</v>
      </c>
      <c r="T2129" s="49">
        <v>617000</v>
      </c>
      <c r="U2129" s="49">
        <v>12.94</v>
      </c>
    </row>
    <row r="2130" spans="15:21" x14ac:dyDescent="0.2">
      <c r="O2130" s="50">
        <v>34108</v>
      </c>
      <c r="P2130" s="49">
        <v>48.75</v>
      </c>
      <c r="Q2130" s="49">
        <v>49.88</v>
      </c>
      <c r="R2130" s="49">
        <v>48.5</v>
      </c>
      <c r="S2130" s="49">
        <v>49</v>
      </c>
      <c r="T2130" s="49">
        <v>708200</v>
      </c>
      <c r="U2130" s="49">
        <v>12.97</v>
      </c>
    </row>
    <row r="2131" spans="15:21" x14ac:dyDescent="0.2">
      <c r="O2131" s="50">
        <v>34109</v>
      </c>
      <c r="P2131" s="49">
        <v>49.25</v>
      </c>
      <c r="Q2131" s="49">
        <v>50.5</v>
      </c>
      <c r="R2131" s="49">
        <v>49.12</v>
      </c>
      <c r="S2131" s="49">
        <v>50.25</v>
      </c>
      <c r="T2131" s="49">
        <v>498000</v>
      </c>
      <c r="U2131" s="49">
        <v>13.3</v>
      </c>
    </row>
    <row r="2132" spans="15:21" x14ac:dyDescent="0.2">
      <c r="O2132" s="50">
        <v>34110</v>
      </c>
      <c r="P2132" s="49">
        <v>50</v>
      </c>
      <c r="Q2132" s="49">
        <v>50.62</v>
      </c>
      <c r="R2132" s="49">
        <v>49.5</v>
      </c>
      <c r="S2132" s="49">
        <v>49.88</v>
      </c>
      <c r="T2132" s="49">
        <v>609600</v>
      </c>
      <c r="U2132" s="49">
        <v>13.2</v>
      </c>
    </row>
    <row r="2133" spans="15:21" x14ac:dyDescent="0.2">
      <c r="O2133" s="50">
        <v>34113</v>
      </c>
      <c r="P2133" s="49">
        <v>49.88</v>
      </c>
      <c r="Q2133" s="49">
        <v>50.5</v>
      </c>
      <c r="R2133" s="49">
        <v>49.62</v>
      </c>
      <c r="S2133" s="49">
        <v>49.62</v>
      </c>
      <c r="T2133" s="49">
        <v>338400</v>
      </c>
      <c r="U2133" s="49">
        <v>13.14</v>
      </c>
    </row>
    <row r="2134" spans="15:21" x14ac:dyDescent="0.2">
      <c r="O2134" s="50">
        <v>34114</v>
      </c>
      <c r="P2134" s="49">
        <v>49.62</v>
      </c>
      <c r="Q2134" s="49">
        <v>49.62</v>
      </c>
      <c r="R2134" s="49">
        <v>47.75</v>
      </c>
      <c r="S2134" s="49">
        <v>48.12</v>
      </c>
      <c r="T2134" s="49">
        <v>1402200</v>
      </c>
      <c r="U2134" s="49">
        <v>12.74</v>
      </c>
    </row>
    <row r="2135" spans="15:21" x14ac:dyDescent="0.2">
      <c r="O2135" s="50">
        <v>34115</v>
      </c>
      <c r="P2135" s="49">
        <v>48</v>
      </c>
      <c r="Q2135" s="49">
        <v>48</v>
      </c>
      <c r="R2135" s="49">
        <v>46.62</v>
      </c>
      <c r="S2135" s="49">
        <v>47.75</v>
      </c>
      <c r="T2135" s="49">
        <v>1829400</v>
      </c>
      <c r="U2135" s="49">
        <v>12.64</v>
      </c>
    </row>
    <row r="2136" spans="15:21" x14ac:dyDescent="0.2">
      <c r="O2136" s="50">
        <v>34116</v>
      </c>
      <c r="P2136" s="49">
        <v>47.75</v>
      </c>
      <c r="Q2136" s="49">
        <v>47.75</v>
      </c>
      <c r="R2136" s="49">
        <v>47</v>
      </c>
      <c r="S2136" s="49">
        <v>47.25</v>
      </c>
      <c r="T2136" s="49">
        <v>848800</v>
      </c>
      <c r="U2136" s="49">
        <v>12.51</v>
      </c>
    </row>
    <row r="2137" spans="15:21" x14ac:dyDescent="0.2">
      <c r="O2137" s="50">
        <v>34117</v>
      </c>
      <c r="P2137" s="49">
        <v>47.25</v>
      </c>
      <c r="Q2137" s="49">
        <v>47.25</v>
      </c>
      <c r="R2137" s="49">
        <v>46.38</v>
      </c>
      <c r="S2137" s="49">
        <v>46.75</v>
      </c>
      <c r="T2137" s="49">
        <v>494600</v>
      </c>
      <c r="U2137" s="49">
        <v>12.49</v>
      </c>
    </row>
    <row r="2138" spans="15:21" x14ac:dyDescent="0.2">
      <c r="O2138" s="50">
        <v>34121</v>
      </c>
      <c r="P2138" s="49">
        <v>46.5</v>
      </c>
      <c r="Q2138" s="49">
        <v>47</v>
      </c>
      <c r="R2138" s="49">
        <v>46</v>
      </c>
      <c r="S2138" s="49">
        <v>46.75</v>
      </c>
      <c r="T2138" s="49">
        <v>1503000</v>
      </c>
      <c r="U2138" s="49">
        <v>12.49</v>
      </c>
    </row>
    <row r="2139" spans="15:21" x14ac:dyDescent="0.2">
      <c r="O2139" s="50">
        <v>34122</v>
      </c>
      <c r="P2139" s="49">
        <v>46.75</v>
      </c>
      <c r="Q2139" s="49">
        <v>47.12</v>
      </c>
      <c r="R2139" s="49">
        <v>46.62</v>
      </c>
      <c r="S2139" s="49">
        <v>46.62</v>
      </c>
      <c r="T2139" s="49">
        <v>672800</v>
      </c>
      <c r="U2139" s="49">
        <v>12.46</v>
      </c>
    </row>
    <row r="2140" spans="15:21" x14ac:dyDescent="0.2">
      <c r="O2140" s="50">
        <v>34123</v>
      </c>
      <c r="P2140" s="49">
        <v>46.5</v>
      </c>
      <c r="Q2140" s="49">
        <v>46.88</v>
      </c>
      <c r="R2140" s="49">
        <v>46</v>
      </c>
      <c r="S2140" s="49">
        <v>46.88</v>
      </c>
      <c r="T2140" s="49">
        <v>939000</v>
      </c>
      <c r="U2140" s="49">
        <v>12.52</v>
      </c>
    </row>
    <row r="2141" spans="15:21" x14ac:dyDescent="0.2">
      <c r="O2141" s="50">
        <v>34124</v>
      </c>
      <c r="P2141" s="49">
        <v>46.62</v>
      </c>
      <c r="Q2141" s="49">
        <v>47.12</v>
      </c>
      <c r="R2141" s="49">
        <v>46.38</v>
      </c>
      <c r="S2141" s="49">
        <v>46.88</v>
      </c>
      <c r="T2141" s="49">
        <v>794600</v>
      </c>
      <c r="U2141" s="49">
        <v>12.52</v>
      </c>
    </row>
    <row r="2142" spans="15:21" x14ac:dyDescent="0.2">
      <c r="O2142" s="50">
        <v>34127</v>
      </c>
      <c r="P2142" s="49">
        <v>47.12</v>
      </c>
      <c r="Q2142" s="49">
        <v>47.25</v>
      </c>
      <c r="R2142" s="49">
        <v>46.75</v>
      </c>
      <c r="S2142" s="49">
        <v>47</v>
      </c>
      <c r="T2142" s="49">
        <v>281000</v>
      </c>
      <c r="U2142" s="49">
        <v>12.56</v>
      </c>
    </row>
    <row r="2143" spans="15:21" x14ac:dyDescent="0.2">
      <c r="O2143" s="50">
        <v>34128</v>
      </c>
      <c r="P2143" s="49">
        <v>47</v>
      </c>
      <c r="Q2143" s="49">
        <v>47.12</v>
      </c>
      <c r="R2143" s="49">
        <v>46.25</v>
      </c>
      <c r="S2143" s="49">
        <v>46.38</v>
      </c>
      <c r="T2143" s="49">
        <v>630600</v>
      </c>
      <c r="U2143" s="49">
        <v>12.39</v>
      </c>
    </row>
    <row r="2144" spans="15:21" x14ac:dyDescent="0.2">
      <c r="O2144" s="50">
        <v>34129</v>
      </c>
      <c r="P2144" s="49">
        <v>46.38</v>
      </c>
      <c r="Q2144" s="49">
        <v>46.38</v>
      </c>
      <c r="R2144" s="49">
        <v>45.62</v>
      </c>
      <c r="S2144" s="49">
        <v>45.75</v>
      </c>
      <c r="T2144" s="49">
        <v>831000</v>
      </c>
      <c r="U2144" s="49">
        <v>12.22</v>
      </c>
    </row>
    <row r="2145" spans="15:21" x14ac:dyDescent="0.2">
      <c r="O2145" s="50">
        <v>34130</v>
      </c>
      <c r="P2145" s="49">
        <v>45.88</v>
      </c>
      <c r="Q2145" s="49">
        <v>46.38</v>
      </c>
      <c r="R2145" s="49">
        <v>45.75</v>
      </c>
      <c r="S2145" s="49">
        <v>46</v>
      </c>
      <c r="T2145" s="49">
        <v>621800</v>
      </c>
      <c r="U2145" s="49">
        <v>12.29</v>
      </c>
    </row>
    <row r="2146" spans="15:21" x14ac:dyDescent="0.2">
      <c r="O2146" s="50">
        <v>34131</v>
      </c>
      <c r="P2146" s="49">
        <v>46.5</v>
      </c>
      <c r="Q2146" s="49">
        <v>47.12</v>
      </c>
      <c r="R2146" s="49">
        <v>46.25</v>
      </c>
      <c r="S2146" s="49">
        <v>47</v>
      </c>
      <c r="T2146" s="49">
        <v>732200</v>
      </c>
      <c r="U2146" s="49">
        <v>12.56</v>
      </c>
    </row>
    <row r="2147" spans="15:21" x14ac:dyDescent="0.2">
      <c r="O2147" s="50">
        <v>34134</v>
      </c>
      <c r="P2147" s="49">
        <v>46.88</v>
      </c>
      <c r="Q2147" s="49">
        <v>47.88</v>
      </c>
      <c r="R2147" s="49">
        <v>46.88</v>
      </c>
      <c r="S2147" s="49">
        <v>47.38</v>
      </c>
      <c r="T2147" s="49">
        <v>466200</v>
      </c>
      <c r="U2147" s="49">
        <v>12.66</v>
      </c>
    </row>
    <row r="2148" spans="15:21" x14ac:dyDescent="0.2">
      <c r="O2148" s="50">
        <v>34135</v>
      </c>
      <c r="P2148" s="49">
        <v>47.12</v>
      </c>
      <c r="Q2148" s="49">
        <v>47.88</v>
      </c>
      <c r="R2148" s="49">
        <v>47</v>
      </c>
      <c r="S2148" s="49">
        <v>47.75</v>
      </c>
      <c r="T2148" s="49">
        <v>663400</v>
      </c>
      <c r="U2148" s="49">
        <v>12.76</v>
      </c>
    </row>
    <row r="2149" spans="15:21" x14ac:dyDescent="0.2">
      <c r="O2149" s="50">
        <v>34136</v>
      </c>
      <c r="P2149" s="49">
        <v>47.62</v>
      </c>
      <c r="Q2149" s="49">
        <v>47.88</v>
      </c>
      <c r="R2149" s="49">
        <v>47.12</v>
      </c>
      <c r="S2149" s="49">
        <v>47.5</v>
      </c>
      <c r="T2149" s="49">
        <v>888800</v>
      </c>
      <c r="U2149" s="49">
        <v>12.69</v>
      </c>
    </row>
    <row r="2150" spans="15:21" x14ac:dyDescent="0.2">
      <c r="O2150" s="50">
        <v>34137</v>
      </c>
      <c r="P2150" s="49">
        <v>47.25</v>
      </c>
      <c r="Q2150" s="49">
        <v>48.12</v>
      </c>
      <c r="R2150" s="49">
        <v>47.25</v>
      </c>
      <c r="S2150" s="49">
        <v>47.38</v>
      </c>
      <c r="T2150" s="49">
        <v>1139200</v>
      </c>
      <c r="U2150" s="49">
        <v>12.66</v>
      </c>
    </row>
    <row r="2151" spans="15:21" x14ac:dyDescent="0.2">
      <c r="O2151" s="50">
        <v>34138</v>
      </c>
      <c r="P2151" s="49">
        <v>47.38</v>
      </c>
      <c r="Q2151" s="49">
        <v>47.5</v>
      </c>
      <c r="R2151" s="49">
        <v>47.25</v>
      </c>
      <c r="S2151" s="49">
        <v>47.25</v>
      </c>
      <c r="T2151" s="49">
        <v>710400</v>
      </c>
      <c r="U2151" s="49">
        <v>12.63</v>
      </c>
    </row>
    <row r="2152" spans="15:21" x14ac:dyDescent="0.2">
      <c r="O2152" s="50">
        <v>34141</v>
      </c>
      <c r="P2152" s="49">
        <v>47.25</v>
      </c>
      <c r="Q2152" s="49">
        <v>47.38</v>
      </c>
      <c r="R2152" s="49">
        <v>46.75</v>
      </c>
      <c r="S2152" s="49">
        <v>47.12</v>
      </c>
      <c r="T2152" s="49">
        <v>372400</v>
      </c>
      <c r="U2152" s="49">
        <v>12.59</v>
      </c>
    </row>
    <row r="2153" spans="15:21" x14ac:dyDescent="0.2">
      <c r="O2153" s="50">
        <v>34142</v>
      </c>
      <c r="P2153" s="49">
        <v>47.25</v>
      </c>
      <c r="Q2153" s="49">
        <v>47.88</v>
      </c>
      <c r="R2153" s="49">
        <v>47</v>
      </c>
      <c r="S2153" s="49">
        <v>47.75</v>
      </c>
      <c r="T2153" s="49">
        <v>747200</v>
      </c>
      <c r="U2153" s="49">
        <v>12.76</v>
      </c>
    </row>
    <row r="2154" spans="15:21" x14ac:dyDescent="0.2">
      <c r="O2154" s="50">
        <v>34143</v>
      </c>
      <c r="P2154" s="49">
        <v>47.88</v>
      </c>
      <c r="Q2154" s="49">
        <v>48.5</v>
      </c>
      <c r="R2154" s="49">
        <v>47.88</v>
      </c>
      <c r="S2154" s="49">
        <v>48.38</v>
      </c>
      <c r="T2154" s="49">
        <v>856800</v>
      </c>
      <c r="U2154" s="49">
        <v>12.93</v>
      </c>
    </row>
    <row r="2155" spans="15:21" x14ac:dyDescent="0.2">
      <c r="O2155" s="50">
        <v>34144</v>
      </c>
      <c r="P2155" s="49">
        <v>48.25</v>
      </c>
      <c r="Q2155" s="49">
        <v>48.88</v>
      </c>
      <c r="R2155" s="49">
        <v>48.25</v>
      </c>
      <c r="S2155" s="49">
        <v>48.62</v>
      </c>
      <c r="T2155" s="49">
        <v>791400</v>
      </c>
      <c r="U2155" s="49">
        <v>12.99</v>
      </c>
    </row>
    <row r="2156" spans="15:21" x14ac:dyDescent="0.2">
      <c r="O2156" s="50">
        <v>34145</v>
      </c>
      <c r="P2156" s="49">
        <v>48.75</v>
      </c>
      <c r="Q2156" s="49">
        <v>49</v>
      </c>
      <c r="R2156" s="49">
        <v>48.62</v>
      </c>
      <c r="S2156" s="49">
        <v>48.75</v>
      </c>
      <c r="T2156" s="49">
        <v>434000</v>
      </c>
      <c r="U2156" s="49">
        <v>13.03</v>
      </c>
    </row>
    <row r="2157" spans="15:21" x14ac:dyDescent="0.2">
      <c r="O2157" s="50">
        <v>34148</v>
      </c>
      <c r="P2157" s="49">
        <v>48.88</v>
      </c>
      <c r="Q2157" s="49">
        <v>50</v>
      </c>
      <c r="R2157" s="49">
        <v>48.88</v>
      </c>
      <c r="S2157" s="49">
        <v>50</v>
      </c>
      <c r="T2157" s="49">
        <v>437400</v>
      </c>
      <c r="U2157" s="49">
        <v>13.36</v>
      </c>
    </row>
    <row r="2158" spans="15:21" x14ac:dyDescent="0.2">
      <c r="O2158" s="50">
        <v>34149</v>
      </c>
      <c r="P2158" s="49">
        <v>49.75</v>
      </c>
      <c r="Q2158" s="49">
        <v>49.75</v>
      </c>
      <c r="R2158" s="49">
        <v>49.38</v>
      </c>
      <c r="S2158" s="49">
        <v>49.38</v>
      </c>
      <c r="T2158" s="49">
        <v>313400</v>
      </c>
      <c r="U2158" s="49">
        <v>13.19</v>
      </c>
    </row>
    <row r="2159" spans="15:21" x14ac:dyDescent="0.2">
      <c r="O2159" s="50">
        <v>34150</v>
      </c>
      <c r="P2159" s="49">
        <v>49.62</v>
      </c>
      <c r="Q2159" s="49">
        <v>49.75</v>
      </c>
      <c r="R2159" s="49">
        <v>49.5</v>
      </c>
      <c r="S2159" s="49">
        <v>49.5</v>
      </c>
      <c r="T2159" s="49">
        <v>519600</v>
      </c>
      <c r="U2159" s="49">
        <v>13.23</v>
      </c>
    </row>
    <row r="2160" spans="15:21" x14ac:dyDescent="0.2">
      <c r="O2160" s="50">
        <v>34151</v>
      </c>
      <c r="P2160" s="49">
        <v>49.5</v>
      </c>
      <c r="Q2160" s="49">
        <v>49.62</v>
      </c>
      <c r="R2160" s="49">
        <v>49.12</v>
      </c>
      <c r="S2160" s="49">
        <v>49.38</v>
      </c>
      <c r="T2160" s="49">
        <v>293000</v>
      </c>
      <c r="U2160" s="49">
        <v>13.19</v>
      </c>
    </row>
    <row r="2161" spans="15:21" x14ac:dyDescent="0.2">
      <c r="O2161" s="50">
        <v>34152</v>
      </c>
      <c r="P2161" s="49">
        <v>49.38</v>
      </c>
      <c r="Q2161" s="49">
        <v>49.38</v>
      </c>
      <c r="R2161" s="49">
        <v>48.88</v>
      </c>
      <c r="S2161" s="49">
        <v>49</v>
      </c>
      <c r="T2161" s="49">
        <v>278400</v>
      </c>
      <c r="U2161" s="49">
        <v>13.09</v>
      </c>
    </row>
    <row r="2162" spans="15:21" x14ac:dyDescent="0.2">
      <c r="O2162" s="50">
        <v>34156</v>
      </c>
      <c r="P2162" s="49">
        <v>49</v>
      </c>
      <c r="Q2162" s="49">
        <v>49</v>
      </c>
      <c r="R2162" s="49">
        <v>48.12</v>
      </c>
      <c r="S2162" s="49">
        <v>48.38</v>
      </c>
      <c r="T2162" s="49">
        <v>441600</v>
      </c>
      <c r="U2162" s="49">
        <v>12.93</v>
      </c>
    </row>
    <row r="2163" spans="15:21" x14ac:dyDescent="0.2">
      <c r="O2163" s="50">
        <v>34157</v>
      </c>
      <c r="P2163" s="49">
        <v>48.62</v>
      </c>
      <c r="Q2163" s="49">
        <v>48.62</v>
      </c>
      <c r="R2163" s="49">
        <v>48.12</v>
      </c>
      <c r="S2163" s="49">
        <v>48.25</v>
      </c>
      <c r="T2163" s="49">
        <v>433000</v>
      </c>
      <c r="U2163" s="49">
        <v>12.89</v>
      </c>
    </row>
    <row r="2164" spans="15:21" x14ac:dyDescent="0.2">
      <c r="O2164" s="50">
        <v>34158</v>
      </c>
      <c r="P2164" s="49">
        <v>48.25</v>
      </c>
      <c r="Q2164" s="49">
        <v>48.62</v>
      </c>
      <c r="R2164" s="49">
        <v>48.12</v>
      </c>
      <c r="S2164" s="49">
        <v>48.12</v>
      </c>
      <c r="T2164" s="49">
        <v>729200</v>
      </c>
      <c r="U2164" s="49">
        <v>12.86</v>
      </c>
    </row>
    <row r="2165" spans="15:21" x14ac:dyDescent="0.2">
      <c r="O2165" s="50">
        <v>34159</v>
      </c>
      <c r="P2165" s="49">
        <v>48</v>
      </c>
      <c r="Q2165" s="49">
        <v>48.38</v>
      </c>
      <c r="R2165" s="49">
        <v>48</v>
      </c>
      <c r="S2165" s="49">
        <v>48.25</v>
      </c>
      <c r="T2165" s="49">
        <v>683200</v>
      </c>
      <c r="U2165" s="49">
        <v>12.89</v>
      </c>
    </row>
    <row r="2166" spans="15:21" x14ac:dyDescent="0.2">
      <c r="O2166" s="50">
        <v>34162</v>
      </c>
      <c r="P2166" s="49">
        <v>48.25</v>
      </c>
      <c r="Q2166" s="49">
        <v>48.25</v>
      </c>
      <c r="R2166" s="49">
        <v>47.38</v>
      </c>
      <c r="S2166" s="49">
        <v>47.5</v>
      </c>
      <c r="T2166" s="49">
        <v>671800</v>
      </c>
      <c r="U2166" s="49">
        <v>12.69</v>
      </c>
    </row>
    <row r="2167" spans="15:21" x14ac:dyDescent="0.2">
      <c r="O2167" s="50">
        <v>34163</v>
      </c>
      <c r="P2167" s="49">
        <v>47.5</v>
      </c>
      <c r="Q2167" s="49">
        <v>47.62</v>
      </c>
      <c r="R2167" s="49">
        <v>47</v>
      </c>
      <c r="S2167" s="49">
        <v>47</v>
      </c>
      <c r="T2167" s="49">
        <v>860000</v>
      </c>
      <c r="U2167" s="49">
        <v>12.56</v>
      </c>
    </row>
    <row r="2168" spans="15:21" x14ac:dyDescent="0.2">
      <c r="O2168" s="50">
        <v>34164</v>
      </c>
      <c r="P2168" s="49">
        <v>46.75</v>
      </c>
      <c r="Q2168" s="49">
        <v>47.75</v>
      </c>
      <c r="R2168" s="49">
        <v>46.75</v>
      </c>
      <c r="S2168" s="49">
        <v>47.62</v>
      </c>
      <c r="T2168" s="49">
        <v>490200</v>
      </c>
      <c r="U2168" s="49">
        <v>12.73</v>
      </c>
    </row>
    <row r="2169" spans="15:21" x14ac:dyDescent="0.2">
      <c r="O2169" s="50">
        <v>34165</v>
      </c>
      <c r="P2169" s="49">
        <v>47.62</v>
      </c>
      <c r="Q2169" s="49">
        <v>47.62</v>
      </c>
      <c r="R2169" s="49">
        <v>46.75</v>
      </c>
      <c r="S2169" s="49">
        <v>47.5</v>
      </c>
      <c r="T2169" s="49">
        <v>821600</v>
      </c>
      <c r="U2169" s="49">
        <v>12.69</v>
      </c>
    </row>
    <row r="2170" spans="15:21" x14ac:dyDescent="0.2">
      <c r="O2170" s="50">
        <v>34166</v>
      </c>
      <c r="P2170" s="49">
        <v>47.5</v>
      </c>
      <c r="Q2170" s="49">
        <v>47.5</v>
      </c>
      <c r="R2170" s="49">
        <v>47</v>
      </c>
      <c r="S2170" s="49">
        <v>47.12</v>
      </c>
      <c r="T2170" s="49">
        <v>408400</v>
      </c>
      <c r="U2170" s="49">
        <v>12.59</v>
      </c>
    </row>
    <row r="2171" spans="15:21" x14ac:dyDescent="0.2">
      <c r="O2171" s="50">
        <v>34169</v>
      </c>
      <c r="P2171" s="49">
        <v>46.25</v>
      </c>
      <c r="Q2171" s="49">
        <v>46.25</v>
      </c>
      <c r="R2171" s="49">
        <v>45.75</v>
      </c>
      <c r="S2171" s="49">
        <v>46</v>
      </c>
      <c r="T2171" s="49">
        <v>1819200</v>
      </c>
      <c r="U2171" s="49">
        <v>12.29</v>
      </c>
    </row>
    <row r="2172" spans="15:21" x14ac:dyDescent="0.2">
      <c r="O2172" s="50">
        <v>34170</v>
      </c>
      <c r="P2172" s="49">
        <v>46.12</v>
      </c>
      <c r="Q2172" s="49">
        <v>46.62</v>
      </c>
      <c r="R2172" s="49">
        <v>46</v>
      </c>
      <c r="S2172" s="49">
        <v>46.62</v>
      </c>
      <c r="T2172" s="49">
        <v>499200</v>
      </c>
      <c r="U2172" s="49">
        <v>12.46</v>
      </c>
    </row>
    <row r="2173" spans="15:21" x14ac:dyDescent="0.2">
      <c r="O2173" s="50">
        <v>34171</v>
      </c>
      <c r="P2173" s="49">
        <v>46.38</v>
      </c>
      <c r="Q2173" s="49">
        <v>46.88</v>
      </c>
      <c r="R2173" s="49">
        <v>46.12</v>
      </c>
      <c r="S2173" s="49">
        <v>46.88</v>
      </c>
      <c r="T2173" s="49">
        <v>544000</v>
      </c>
      <c r="U2173" s="49">
        <v>12.52</v>
      </c>
    </row>
    <row r="2174" spans="15:21" x14ac:dyDescent="0.2">
      <c r="O2174" s="50">
        <v>34172</v>
      </c>
      <c r="P2174" s="49">
        <v>46.88</v>
      </c>
      <c r="Q2174" s="49">
        <v>46.88</v>
      </c>
      <c r="R2174" s="49">
        <v>45.12</v>
      </c>
      <c r="S2174" s="49">
        <v>45.25</v>
      </c>
      <c r="T2174" s="49">
        <v>1512000</v>
      </c>
      <c r="U2174" s="49">
        <v>12.09</v>
      </c>
    </row>
    <row r="2175" spans="15:21" x14ac:dyDescent="0.2">
      <c r="O2175" s="50">
        <v>34173</v>
      </c>
      <c r="P2175" s="49">
        <v>45.25</v>
      </c>
      <c r="Q2175" s="49">
        <v>46.75</v>
      </c>
      <c r="R2175" s="49">
        <v>44.62</v>
      </c>
      <c r="S2175" s="49">
        <v>46.75</v>
      </c>
      <c r="T2175" s="49">
        <v>890400</v>
      </c>
      <c r="U2175" s="49">
        <v>12.49</v>
      </c>
    </row>
    <row r="2176" spans="15:21" x14ac:dyDescent="0.2">
      <c r="O2176" s="50">
        <v>34176</v>
      </c>
      <c r="P2176" s="49">
        <v>46.88</v>
      </c>
      <c r="Q2176" s="49">
        <v>47.38</v>
      </c>
      <c r="R2176" s="49">
        <v>46.88</v>
      </c>
      <c r="S2176" s="49">
        <v>47</v>
      </c>
      <c r="T2176" s="49">
        <v>712400</v>
      </c>
      <c r="U2176" s="49">
        <v>12.56</v>
      </c>
    </row>
    <row r="2177" spans="15:21" x14ac:dyDescent="0.2">
      <c r="O2177" s="50">
        <v>34177</v>
      </c>
      <c r="P2177" s="49">
        <v>46.62</v>
      </c>
      <c r="Q2177" s="49">
        <v>46.62</v>
      </c>
      <c r="R2177" s="49">
        <v>45.62</v>
      </c>
      <c r="S2177" s="49">
        <v>46.5</v>
      </c>
      <c r="T2177" s="49">
        <v>884000</v>
      </c>
      <c r="U2177" s="49">
        <v>12.42</v>
      </c>
    </row>
    <row r="2178" spans="15:21" x14ac:dyDescent="0.2">
      <c r="O2178" s="50">
        <v>34178</v>
      </c>
      <c r="P2178" s="49">
        <v>46.5</v>
      </c>
      <c r="Q2178" s="49">
        <v>46.5</v>
      </c>
      <c r="R2178" s="49">
        <v>45.88</v>
      </c>
      <c r="S2178" s="49">
        <v>46.12</v>
      </c>
      <c r="T2178" s="49">
        <v>526400</v>
      </c>
      <c r="U2178" s="49">
        <v>12.32</v>
      </c>
    </row>
    <row r="2179" spans="15:21" x14ac:dyDescent="0.2">
      <c r="O2179" s="50">
        <v>34179</v>
      </c>
      <c r="P2179" s="49">
        <v>46.12</v>
      </c>
      <c r="Q2179" s="49">
        <v>46.5</v>
      </c>
      <c r="R2179" s="49">
        <v>46</v>
      </c>
      <c r="S2179" s="49">
        <v>46.38</v>
      </c>
      <c r="T2179" s="49">
        <v>449800</v>
      </c>
      <c r="U2179" s="49">
        <v>12.39</v>
      </c>
    </row>
    <row r="2180" spans="15:21" x14ac:dyDescent="0.2">
      <c r="O2180" s="50">
        <v>34180</v>
      </c>
      <c r="P2180" s="49">
        <v>46.38</v>
      </c>
      <c r="Q2180" s="49">
        <v>47.5</v>
      </c>
      <c r="R2180" s="49">
        <v>46.38</v>
      </c>
      <c r="S2180" s="49">
        <v>46.88</v>
      </c>
      <c r="T2180" s="49">
        <v>570400</v>
      </c>
      <c r="U2180" s="49">
        <v>12.52</v>
      </c>
    </row>
    <row r="2181" spans="15:21" x14ac:dyDescent="0.2">
      <c r="O2181" s="50">
        <v>34183</v>
      </c>
      <c r="P2181" s="49">
        <v>47</v>
      </c>
      <c r="Q2181" s="49">
        <v>47.12</v>
      </c>
      <c r="R2181" s="49">
        <v>46.38</v>
      </c>
      <c r="S2181" s="49">
        <v>46.62</v>
      </c>
      <c r="T2181" s="49">
        <v>397200</v>
      </c>
      <c r="U2181" s="49">
        <v>12.46</v>
      </c>
    </row>
    <row r="2182" spans="15:21" x14ac:dyDescent="0.2">
      <c r="O2182" s="50">
        <v>34184</v>
      </c>
      <c r="P2182" s="49">
        <v>46.88</v>
      </c>
      <c r="Q2182" s="49">
        <v>46.88</v>
      </c>
      <c r="R2182" s="49">
        <v>46.5</v>
      </c>
      <c r="S2182" s="49">
        <v>46.75</v>
      </c>
      <c r="T2182" s="49">
        <v>517400</v>
      </c>
      <c r="U2182" s="49">
        <v>12.49</v>
      </c>
    </row>
    <row r="2183" spans="15:21" x14ac:dyDescent="0.2">
      <c r="O2183" s="50">
        <v>34185</v>
      </c>
      <c r="P2183" s="49">
        <v>46.75</v>
      </c>
      <c r="Q2183" s="49">
        <v>46.75</v>
      </c>
      <c r="R2183" s="49">
        <v>46.12</v>
      </c>
      <c r="S2183" s="49">
        <v>46.12</v>
      </c>
      <c r="T2183" s="49">
        <v>599200</v>
      </c>
      <c r="U2183" s="49">
        <v>12.32</v>
      </c>
    </row>
    <row r="2184" spans="15:21" x14ac:dyDescent="0.2">
      <c r="O2184" s="50">
        <v>34186</v>
      </c>
      <c r="P2184" s="49">
        <v>46.12</v>
      </c>
      <c r="Q2184" s="49">
        <v>46.38</v>
      </c>
      <c r="R2184" s="49">
        <v>46</v>
      </c>
      <c r="S2184" s="49">
        <v>46</v>
      </c>
      <c r="T2184" s="49">
        <v>473000</v>
      </c>
      <c r="U2184" s="49">
        <v>12.29</v>
      </c>
    </row>
    <row r="2185" spans="15:21" x14ac:dyDescent="0.2">
      <c r="O2185" s="50">
        <v>34187</v>
      </c>
      <c r="P2185" s="49">
        <v>46.12</v>
      </c>
      <c r="Q2185" s="49">
        <v>46.25</v>
      </c>
      <c r="R2185" s="49">
        <v>46</v>
      </c>
      <c r="S2185" s="49">
        <v>46.12</v>
      </c>
      <c r="T2185" s="49">
        <v>328200</v>
      </c>
      <c r="U2185" s="49">
        <v>12.32</v>
      </c>
    </row>
    <row r="2186" spans="15:21" x14ac:dyDescent="0.2">
      <c r="O2186" s="50">
        <v>34190</v>
      </c>
      <c r="P2186" s="49">
        <v>46.25</v>
      </c>
      <c r="Q2186" s="49">
        <v>46.25</v>
      </c>
      <c r="R2186" s="49">
        <v>45.5</v>
      </c>
      <c r="S2186" s="49">
        <v>45.5</v>
      </c>
      <c r="T2186" s="49">
        <v>434200</v>
      </c>
      <c r="U2186" s="49">
        <v>12.16</v>
      </c>
    </row>
    <row r="2187" spans="15:21" x14ac:dyDescent="0.2">
      <c r="O2187" s="50">
        <v>34191</v>
      </c>
      <c r="P2187" s="49">
        <v>45.38</v>
      </c>
      <c r="Q2187" s="49">
        <v>45.62</v>
      </c>
      <c r="R2187" s="49">
        <v>45.25</v>
      </c>
      <c r="S2187" s="49">
        <v>45.25</v>
      </c>
      <c r="T2187" s="49">
        <v>608600</v>
      </c>
      <c r="U2187" s="49">
        <v>12.09</v>
      </c>
    </row>
    <row r="2188" spans="15:21" x14ac:dyDescent="0.2">
      <c r="O2188" s="50">
        <v>34192</v>
      </c>
      <c r="P2188" s="49">
        <v>45.38</v>
      </c>
      <c r="Q2188" s="49">
        <v>45.5</v>
      </c>
      <c r="R2188" s="49">
        <v>45</v>
      </c>
      <c r="S2188" s="49">
        <v>45.5</v>
      </c>
      <c r="T2188" s="49">
        <v>1080600</v>
      </c>
      <c r="U2188" s="49">
        <v>12.16</v>
      </c>
    </row>
    <row r="2189" spans="15:21" x14ac:dyDescent="0.2">
      <c r="O2189" s="50">
        <v>34193</v>
      </c>
      <c r="P2189" s="49">
        <v>45.5</v>
      </c>
      <c r="Q2189" s="49">
        <v>45.75</v>
      </c>
      <c r="R2189" s="49">
        <v>44.75</v>
      </c>
      <c r="S2189" s="49">
        <v>45</v>
      </c>
      <c r="T2189" s="49">
        <v>794800</v>
      </c>
      <c r="U2189" s="49">
        <v>12.02</v>
      </c>
    </row>
    <row r="2190" spans="15:21" x14ac:dyDescent="0.2">
      <c r="O2190" s="50">
        <v>34194</v>
      </c>
      <c r="P2190" s="49">
        <v>45</v>
      </c>
      <c r="Q2190" s="49">
        <v>45.12</v>
      </c>
      <c r="R2190" s="49">
        <v>44.88</v>
      </c>
      <c r="S2190" s="49">
        <v>45.12</v>
      </c>
      <c r="T2190" s="49">
        <v>691000</v>
      </c>
      <c r="U2190" s="49">
        <v>12.06</v>
      </c>
    </row>
    <row r="2191" spans="15:21" x14ac:dyDescent="0.2">
      <c r="O2191" s="50">
        <v>34197</v>
      </c>
      <c r="P2191" s="49">
        <v>45.12</v>
      </c>
      <c r="Q2191" s="49">
        <v>45.12</v>
      </c>
      <c r="R2191" s="49">
        <v>44.75</v>
      </c>
      <c r="S2191" s="49">
        <v>45</v>
      </c>
      <c r="T2191" s="49">
        <v>486800</v>
      </c>
      <c r="U2191" s="49">
        <v>12.02</v>
      </c>
    </row>
    <row r="2192" spans="15:21" x14ac:dyDescent="0.2">
      <c r="O2192" s="50">
        <v>34198</v>
      </c>
      <c r="P2192" s="49">
        <v>45.12</v>
      </c>
      <c r="Q2192" s="49">
        <v>46.25</v>
      </c>
      <c r="R2192" s="49">
        <v>44.88</v>
      </c>
      <c r="S2192" s="49">
        <v>45.75</v>
      </c>
      <c r="T2192" s="49">
        <v>595000</v>
      </c>
      <c r="U2192" s="49">
        <v>12.22</v>
      </c>
    </row>
    <row r="2193" spans="15:21" x14ac:dyDescent="0.2">
      <c r="O2193" s="50">
        <v>34199</v>
      </c>
      <c r="P2193" s="49">
        <v>46</v>
      </c>
      <c r="Q2193" s="49">
        <v>47.75</v>
      </c>
      <c r="R2193" s="49">
        <v>46</v>
      </c>
      <c r="S2193" s="49">
        <v>47.75</v>
      </c>
      <c r="T2193" s="49">
        <v>864000</v>
      </c>
      <c r="U2193" s="49">
        <v>12.76</v>
      </c>
    </row>
    <row r="2194" spans="15:21" x14ac:dyDescent="0.2">
      <c r="O2194" s="50">
        <v>34200</v>
      </c>
      <c r="P2194" s="49">
        <v>47.5</v>
      </c>
      <c r="Q2194" s="49">
        <v>47.75</v>
      </c>
      <c r="R2194" s="49">
        <v>47</v>
      </c>
      <c r="S2194" s="49">
        <v>47</v>
      </c>
      <c r="T2194" s="49">
        <v>522800</v>
      </c>
      <c r="U2194" s="49">
        <v>12.56</v>
      </c>
    </row>
    <row r="2195" spans="15:21" x14ac:dyDescent="0.2">
      <c r="O2195" s="50">
        <v>34201</v>
      </c>
      <c r="P2195" s="49">
        <v>47.12</v>
      </c>
      <c r="Q2195" s="49">
        <v>47.25</v>
      </c>
      <c r="R2195" s="49">
        <v>46.5</v>
      </c>
      <c r="S2195" s="49">
        <v>46.62</v>
      </c>
      <c r="T2195" s="49">
        <v>624800</v>
      </c>
      <c r="U2195" s="49">
        <v>12.46</v>
      </c>
    </row>
    <row r="2196" spans="15:21" x14ac:dyDescent="0.2">
      <c r="O2196" s="50">
        <v>34204</v>
      </c>
      <c r="P2196" s="49">
        <v>46.5</v>
      </c>
      <c r="Q2196" s="49">
        <v>46.75</v>
      </c>
      <c r="R2196" s="49">
        <v>45.75</v>
      </c>
      <c r="S2196" s="49">
        <v>46.38</v>
      </c>
      <c r="T2196" s="49">
        <v>566800</v>
      </c>
      <c r="U2196" s="49">
        <v>12.39</v>
      </c>
    </row>
    <row r="2197" spans="15:21" x14ac:dyDescent="0.2">
      <c r="O2197" s="50">
        <v>34205</v>
      </c>
      <c r="P2197" s="49">
        <v>46.88</v>
      </c>
      <c r="Q2197" s="49">
        <v>48.38</v>
      </c>
      <c r="R2197" s="49">
        <v>46.88</v>
      </c>
      <c r="S2197" s="49">
        <v>48.38</v>
      </c>
      <c r="T2197" s="49">
        <v>880400</v>
      </c>
      <c r="U2197" s="49">
        <v>12.93</v>
      </c>
    </row>
    <row r="2198" spans="15:21" x14ac:dyDescent="0.2">
      <c r="O2198" s="50">
        <v>34206</v>
      </c>
      <c r="P2198" s="49">
        <v>48.38</v>
      </c>
      <c r="Q2198" s="49">
        <v>48.75</v>
      </c>
      <c r="R2198" s="49">
        <v>48.38</v>
      </c>
      <c r="S2198" s="49">
        <v>48.5</v>
      </c>
      <c r="T2198" s="49">
        <v>541200</v>
      </c>
      <c r="U2198" s="49">
        <v>12.96</v>
      </c>
    </row>
    <row r="2199" spans="15:21" x14ac:dyDescent="0.2">
      <c r="O2199" s="50">
        <v>34207</v>
      </c>
      <c r="P2199" s="49">
        <v>48.38</v>
      </c>
      <c r="Q2199" s="49">
        <v>48.88</v>
      </c>
      <c r="R2199" s="49">
        <v>48</v>
      </c>
      <c r="S2199" s="49">
        <v>48.5</v>
      </c>
      <c r="T2199" s="49">
        <v>384400</v>
      </c>
      <c r="U2199" s="49">
        <v>12.96</v>
      </c>
    </row>
    <row r="2200" spans="15:21" x14ac:dyDescent="0.2">
      <c r="O2200" s="50">
        <v>34208</v>
      </c>
      <c r="P2200" s="49">
        <v>48.5</v>
      </c>
      <c r="Q2200" s="49">
        <v>48.75</v>
      </c>
      <c r="R2200" s="49">
        <v>47.88</v>
      </c>
      <c r="S2200" s="49">
        <v>48.75</v>
      </c>
      <c r="T2200" s="49">
        <v>436200</v>
      </c>
      <c r="U2200" s="49">
        <v>13.03</v>
      </c>
    </row>
    <row r="2201" spans="15:21" x14ac:dyDescent="0.2">
      <c r="O2201" s="50">
        <v>34211</v>
      </c>
      <c r="P2201" s="49">
        <v>48.5</v>
      </c>
      <c r="Q2201" s="49">
        <v>49.12</v>
      </c>
      <c r="R2201" s="49">
        <v>48.5</v>
      </c>
      <c r="S2201" s="49">
        <v>48.88</v>
      </c>
      <c r="T2201" s="49">
        <v>463000</v>
      </c>
      <c r="U2201" s="49">
        <v>13.06</v>
      </c>
    </row>
    <row r="2202" spans="15:21" x14ac:dyDescent="0.2">
      <c r="O2202" s="50">
        <v>34212</v>
      </c>
      <c r="P2202" s="49">
        <v>49</v>
      </c>
      <c r="Q2202" s="49">
        <v>49.12</v>
      </c>
      <c r="R2202" s="49">
        <v>48.62</v>
      </c>
      <c r="S2202" s="49">
        <v>49</v>
      </c>
      <c r="T2202" s="49">
        <v>434000</v>
      </c>
      <c r="U2202" s="49">
        <v>13.09</v>
      </c>
    </row>
    <row r="2203" spans="15:21" x14ac:dyDescent="0.2">
      <c r="O2203" s="50">
        <v>34213</v>
      </c>
      <c r="P2203" s="49">
        <v>49</v>
      </c>
      <c r="Q2203" s="49">
        <v>49.88</v>
      </c>
      <c r="R2203" s="49">
        <v>49</v>
      </c>
      <c r="S2203" s="49">
        <v>49.62</v>
      </c>
      <c r="T2203" s="49">
        <v>478200</v>
      </c>
      <c r="U2203" s="49">
        <v>13.26</v>
      </c>
    </row>
    <row r="2204" spans="15:21" x14ac:dyDescent="0.2">
      <c r="O2204" s="50">
        <v>34214</v>
      </c>
      <c r="P2204" s="49">
        <v>49.5</v>
      </c>
      <c r="Q2204" s="49">
        <v>49.62</v>
      </c>
      <c r="R2204" s="49">
        <v>49.12</v>
      </c>
      <c r="S2204" s="49">
        <v>49.12</v>
      </c>
      <c r="T2204" s="49">
        <v>363000</v>
      </c>
      <c r="U2204" s="49">
        <v>13.13</v>
      </c>
    </row>
    <row r="2205" spans="15:21" x14ac:dyDescent="0.2">
      <c r="O2205" s="50">
        <v>34215</v>
      </c>
      <c r="P2205" s="49">
        <v>48.5</v>
      </c>
      <c r="Q2205" s="49">
        <v>48.88</v>
      </c>
      <c r="R2205" s="49">
        <v>48.38</v>
      </c>
      <c r="S2205" s="49">
        <v>48.75</v>
      </c>
      <c r="T2205" s="49">
        <v>321600</v>
      </c>
      <c r="U2205" s="49">
        <v>13.14</v>
      </c>
    </row>
    <row r="2206" spans="15:21" x14ac:dyDescent="0.2">
      <c r="O2206" s="50">
        <v>34219</v>
      </c>
      <c r="P2206" s="49">
        <v>48.88</v>
      </c>
      <c r="Q2206" s="49">
        <v>49.5</v>
      </c>
      <c r="R2206" s="49">
        <v>48.88</v>
      </c>
      <c r="S2206" s="49">
        <v>49.25</v>
      </c>
      <c r="T2206" s="49">
        <v>557800</v>
      </c>
      <c r="U2206" s="49">
        <v>13.28</v>
      </c>
    </row>
    <row r="2207" spans="15:21" x14ac:dyDescent="0.2">
      <c r="O2207" s="50">
        <v>34220</v>
      </c>
      <c r="P2207" s="49">
        <v>49</v>
      </c>
      <c r="Q2207" s="49">
        <v>49.38</v>
      </c>
      <c r="R2207" s="49">
        <v>48.88</v>
      </c>
      <c r="S2207" s="49">
        <v>49.25</v>
      </c>
      <c r="T2207" s="49">
        <v>459200</v>
      </c>
      <c r="U2207" s="49">
        <v>13.28</v>
      </c>
    </row>
    <row r="2208" spans="15:21" x14ac:dyDescent="0.2">
      <c r="O2208" s="50">
        <v>34221</v>
      </c>
      <c r="P2208" s="49">
        <v>49</v>
      </c>
      <c r="Q2208" s="49">
        <v>49.75</v>
      </c>
      <c r="R2208" s="49">
        <v>48.88</v>
      </c>
      <c r="S2208" s="49">
        <v>49.62</v>
      </c>
      <c r="T2208" s="49">
        <v>544000</v>
      </c>
      <c r="U2208" s="49">
        <v>13.38</v>
      </c>
    </row>
    <row r="2209" spans="15:21" x14ac:dyDescent="0.2">
      <c r="O2209" s="50">
        <v>34222</v>
      </c>
      <c r="P2209" s="49">
        <v>49.62</v>
      </c>
      <c r="Q2209" s="49">
        <v>50.25</v>
      </c>
      <c r="R2209" s="49">
        <v>49.62</v>
      </c>
      <c r="S2209" s="49">
        <v>50.12</v>
      </c>
      <c r="T2209" s="49">
        <v>788600</v>
      </c>
      <c r="U2209" s="49">
        <v>13.51</v>
      </c>
    </row>
    <row r="2210" spans="15:21" x14ac:dyDescent="0.2">
      <c r="O2210" s="50">
        <v>34225</v>
      </c>
      <c r="P2210" s="49">
        <v>50.12</v>
      </c>
      <c r="Q2210" s="49">
        <v>50.12</v>
      </c>
      <c r="R2210" s="49">
        <v>49.12</v>
      </c>
      <c r="S2210" s="49">
        <v>49.5</v>
      </c>
      <c r="T2210" s="49">
        <v>684600</v>
      </c>
      <c r="U2210" s="49">
        <v>13.34</v>
      </c>
    </row>
    <row r="2211" spans="15:21" x14ac:dyDescent="0.2">
      <c r="O2211" s="50">
        <v>34226</v>
      </c>
      <c r="P2211" s="49">
        <v>48.75</v>
      </c>
      <c r="Q2211" s="49">
        <v>49.5</v>
      </c>
      <c r="R2211" s="49">
        <v>48.62</v>
      </c>
      <c r="S2211" s="49">
        <v>49.38</v>
      </c>
      <c r="T2211" s="49">
        <v>266600</v>
      </c>
      <c r="U2211" s="49">
        <v>13.31</v>
      </c>
    </row>
    <row r="2212" spans="15:21" x14ac:dyDescent="0.2">
      <c r="O2212" s="50">
        <v>34227</v>
      </c>
      <c r="P2212" s="49">
        <v>49.25</v>
      </c>
      <c r="Q2212" s="49">
        <v>50.5</v>
      </c>
      <c r="R2212" s="49">
        <v>48.75</v>
      </c>
      <c r="S2212" s="49">
        <v>50.5</v>
      </c>
      <c r="T2212" s="49">
        <v>418200</v>
      </c>
      <c r="U2212" s="49">
        <v>13.61</v>
      </c>
    </row>
    <row r="2213" spans="15:21" x14ac:dyDescent="0.2">
      <c r="O2213" s="50">
        <v>34228</v>
      </c>
      <c r="P2213" s="49">
        <v>50.5</v>
      </c>
      <c r="Q2213" s="49">
        <v>50.5</v>
      </c>
      <c r="R2213" s="49">
        <v>49.5</v>
      </c>
      <c r="S2213" s="49">
        <v>49.88</v>
      </c>
      <c r="T2213" s="49">
        <v>431800</v>
      </c>
      <c r="U2213" s="49">
        <v>13.44</v>
      </c>
    </row>
    <row r="2214" spans="15:21" x14ac:dyDescent="0.2">
      <c r="O2214" s="50">
        <v>34229</v>
      </c>
      <c r="P2214" s="49">
        <v>49.75</v>
      </c>
      <c r="Q2214" s="49">
        <v>50.12</v>
      </c>
      <c r="R2214" s="49">
        <v>49.75</v>
      </c>
      <c r="S2214" s="49">
        <v>50</v>
      </c>
      <c r="T2214" s="49">
        <v>969200</v>
      </c>
      <c r="U2214" s="49">
        <v>13.48</v>
      </c>
    </row>
    <row r="2215" spans="15:21" x14ac:dyDescent="0.2">
      <c r="O2215" s="50">
        <v>34232</v>
      </c>
      <c r="P2215" s="49">
        <v>50.12</v>
      </c>
      <c r="Q2215" s="49">
        <v>50.62</v>
      </c>
      <c r="R2215" s="49">
        <v>49.88</v>
      </c>
      <c r="S2215" s="49">
        <v>50</v>
      </c>
      <c r="T2215" s="49">
        <v>345400</v>
      </c>
      <c r="U2215" s="49">
        <v>13.48</v>
      </c>
    </row>
    <row r="2216" spans="15:21" x14ac:dyDescent="0.2">
      <c r="O2216" s="50">
        <v>34233</v>
      </c>
      <c r="P2216" s="49">
        <v>49.88</v>
      </c>
      <c r="Q2216" s="49">
        <v>49.88</v>
      </c>
      <c r="R2216" s="49">
        <v>48.75</v>
      </c>
      <c r="S2216" s="49">
        <v>49.12</v>
      </c>
      <c r="T2216" s="49">
        <v>410800</v>
      </c>
      <c r="U2216" s="49">
        <v>13.24</v>
      </c>
    </row>
    <row r="2217" spans="15:21" x14ac:dyDescent="0.2">
      <c r="O2217" s="50">
        <v>34234</v>
      </c>
      <c r="P2217" s="49">
        <v>48.75</v>
      </c>
      <c r="Q2217" s="49">
        <v>49.12</v>
      </c>
      <c r="R2217" s="49">
        <v>48.25</v>
      </c>
      <c r="S2217" s="49">
        <v>48.62</v>
      </c>
      <c r="T2217" s="49">
        <v>683800</v>
      </c>
      <c r="U2217" s="49">
        <v>13.11</v>
      </c>
    </row>
    <row r="2218" spans="15:21" x14ac:dyDescent="0.2">
      <c r="O2218" s="50">
        <v>34235</v>
      </c>
      <c r="P2218" s="49">
        <v>48.75</v>
      </c>
      <c r="Q2218" s="49">
        <v>48.88</v>
      </c>
      <c r="R2218" s="49">
        <v>48.62</v>
      </c>
      <c r="S2218" s="49">
        <v>48.75</v>
      </c>
      <c r="T2218" s="49">
        <v>417000</v>
      </c>
      <c r="U2218" s="49">
        <v>13.14</v>
      </c>
    </row>
    <row r="2219" spans="15:21" x14ac:dyDescent="0.2">
      <c r="O2219" s="50">
        <v>34236</v>
      </c>
      <c r="P2219" s="49">
        <v>48.62</v>
      </c>
      <c r="Q2219" s="49">
        <v>49.12</v>
      </c>
      <c r="R2219" s="49">
        <v>48.5</v>
      </c>
      <c r="S2219" s="49">
        <v>48.5</v>
      </c>
      <c r="T2219" s="49">
        <v>247800</v>
      </c>
      <c r="U2219" s="49">
        <v>13.07</v>
      </c>
    </row>
    <row r="2220" spans="15:21" x14ac:dyDescent="0.2">
      <c r="O2220" s="50">
        <v>34239</v>
      </c>
      <c r="P2220" s="49">
        <v>49</v>
      </c>
      <c r="Q2220" s="49">
        <v>49.38</v>
      </c>
      <c r="R2220" s="49">
        <v>49</v>
      </c>
      <c r="S2220" s="49">
        <v>49.38</v>
      </c>
      <c r="T2220" s="49">
        <v>999800</v>
      </c>
      <c r="U2220" s="49">
        <v>13.31</v>
      </c>
    </row>
    <row r="2221" spans="15:21" x14ac:dyDescent="0.2">
      <c r="O2221" s="50">
        <v>34240</v>
      </c>
      <c r="P2221" s="49">
        <v>49.25</v>
      </c>
      <c r="Q2221" s="49">
        <v>49.38</v>
      </c>
      <c r="R2221" s="49">
        <v>49</v>
      </c>
      <c r="S2221" s="49">
        <v>49.25</v>
      </c>
      <c r="T2221" s="49">
        <v>417400</v>
      </c>
      <c r="U2221" s="49">
        <v>13.28</v>
      </c>
    </row>
    <row r="2222" spans="15:21" x14ac:dyDescent="0.2">
      <c r="O2222" s="50">
        <v>34241</v>
      </c>
      <c r="P2222" s="49">
        <v>49</v>
      </c>
      <c r="Q2222" s="49">
        <v>49.12</v>
      </c>
      <c r="R2222" s="49">
        <v>48.25</v>
      </c>
      <c r="S2222" s="49">
        <v>48.75</v>
      </c>
      <c r="T2222" s="49">
        <v>362800</v>
      </c>
      <c r="U2222" s="49">
        <v>13.14</v>
      </c>
    </row>
    <row r="2223" spans="15:21" x14ac:dyDescent="0.2">
      <c r="O2223" s="50">
        <v>34242</v>
      </c>
      <c r="P2223" s="49">
        <v>48.75</v>
      </c>
      <c r="Q2223" s="49">
        <v>49.5</v>
      </c>
      <c r="R2223" s="49">
        <v>48.5</v>
      </c>
      <c r="S2223" s="49">
        <v>49</v>
      </c>
      <c r="T2223" s="49">
        <v>609800</v>
      </c>
      <c r="U2223" s="49">
        <v>13.21</v>
      </c>
    </row>
    <row r="2224" spans="15:21" x14ac:dyDescent="0.2">
      <c r="O2224" s="50">
        <v>34243</v>
      </c>
      <c r="P2224" s="49">
        <v>49</v>
      </c>
      <c r="Q2224" s="49">
        <v>49.38</v>
      </c>
      <c r="R2224" s="49">
        <v>48.88</v>
      </c>
      <c r="S2224" s="49">
        <v>48.88</v>
      </c>
      <c r="T2224" s="49">
        <v>709600</v>
      </c>
      <c r="U2224" s="49">
        <v>13.17</v>
      </c>
    </row>
    <row r="2225" spans="15:21" x14ac:dyDescent="0.2">
      <c r="O2225" s="50">
        <v>34246</v>
      </c>
      <c r="P2225" s="49">
        <v>49.12</v>
      </c>
      <c r="Q2225" s="49">
        <v>49.25</v>
      </c>
      <c r="R2225" s="49">
        <v>48.38</v>
      </c>
      <c r="S2225" s="49">
        <v>48.75</v>
      </c>
      <c r="T2225" s="49">
        <v>438800</v>
      </c>
      <c r="U2225" s="49">
        <v>13.14</v>
      </c>
    </row>
    <row r="2226" spans="15:21" x14ac:dyDescent="0.2">
      <c r="O2226" s="50">
        <v>34247</v>
      </c>
      <c r="P2226" s="49">
        <v>48.75</v>
      </c>
      <c r="Q2226" s="49">
        <v>49.12</v>
      </c>
      <c r="R2226" s="49">
        <v>48.75</v>
      </c>
      <c r="S2226" s="49">
        <v>48.75</v>
      </c>
      <c r="T2226" s="49">
        <v>370400</v>
      </c>
      <c r="U2226" s="49">
        <v>13.14</v>
      </c>
    </row>
    <row r="2227" spans="15:21" x14ac:dyDescent="0.2">
      <c r="O2227" s="50">
        <v>34248</v>
      </c>
      <c r="P2227" s="49">
        <v>48.75</v>
      </c>
      <c r="Q2227" s="49">
        <v>49</v>
      </c>
      <c r="R2227" s="49">
        <v>48.62</v>
      </c>
      <c r="S2227" s="49">
        <v>49</v>
      </c>
      <c r="T2227" s="49">
        <v>486800</v>
      </c>
      <c r="U2227" s="49">
        <v>13.21</v>
      </c>
    </row>
    <row r="2228" spans="15:21" x14ac:dyDescent="0.2">
      <c r="O2228" s="50">
        <v>34249</v>
      </c>
      <c r="P2228" s="49">
        <v>49.12</v>
      </c>
      <c r="Q2228" s="49">
        <v>49.62</v>
      </c>
      <c r="R2228" s="49">
        <v>49</v>
      </c>
      <c r="S2228" s="49">
        <v>49.38</v>
      </c>
      <c r="T2228" s="49">
        <v>582600</v>
      </c>
      <c r="U2228" s="49">
        <v>13.31</v>
      </c>
    </row>
    <row r="2229" spans="15:21" x14ac:dyDescent="0.2">
      <c r="O2229" s="50">
        <v>34250</v>
      </c>
      <c r="P2229" s="49">
        <v>49.75</v>
      </c>
      <c r="Q2229" s="49">
        <v>50</v>
      </c>
      <c r="R2229" s="49">
        <v>49.62</v>
      </c>
      <c r="S2229" s="49">
        <v>49.75</v>
      </c>
      <c r="T2229" s="49">
        <v>517000</v>
      </c>
      <c r="U2229" s="49">
        <v>13.41</v>
      </c>
    </row>
    <row r="2230" spans="15:21" x14ac:dyDescent="0.2">
      <c r="O2230" s="50">
        <v>34253</v>
      </c>
      <c r="P2230" s="49">
        <v>49.88</v>
      </c>
      <c r="Q2230" s="49">
        <v>50.5</v>
      </c>
      <c r="R2230" s="49">
        <v>49.75</v>
      </c>
      <c r="S2230" s="49">
        <v>50.38</v>
      </c>
      <c r="T2230" s="49">
        <v>425200</v>
      </c>
      <c r="U2230" s="49">
        <v>13.58</v>
      </c>
    </row>
    <row r="2231" spans="15:21" x14ac:dyDescent="0.2">
      <c r="O2231" s="50">
        <v>34254</v>
      </c>
      <c r="P2231" s="49">
        <v>50.5</v>
      </c>
      <c r="Q2231" s="49">
        <v>51.25</v>
      </c>
      <c r="R2231" s="49">
        <v>50.5</v>
      </c>
      <c r="S2231" s="49">
        <v>50.88</v>
      </c>
      <c r="T2231" s="49">
        <v>670800</v>
      </c>
      <c r="U2231" s="49">
        <v>13.71</v>
      </c>
    </row>
    <row r="2232" spans="15:21" x14ac:dyDescent="0.2">
      <c r="O2232" s="50">
        <v>34255</v>
      </c>
      <c r="P2232" s="49">
        <v>51</v>
      </c>
      <c r="Q2232" s="49">
        <v>51.5</v>
      </c>
      <c r="R2232" s="49">
        <v>51</v>
      </c>
      <c r="S2232" s="49">
        <v>51.25</v>
      </c>
      <c r="T2232" s="49">
        <v>627200</v>
      </c>
      <c r="U2232" s="49">
        <v>13.81</v>
      </c>
    </row>
    <row r="2233" spans="15:21" x14ac:dyDescent="0.2">
      <c r="O2233" s="50">
        <v>34256</v>
      </c>
      <c r="P2233" s="49">
        <v>51.5</v>
      </c>
      <c r="Q2233" s="49">
        <v>53</v>
      </c>
      <c r="R2233" s="49">
        <v>51.38</v>
      </c>
      <c r="S2233" s="49">
        <v>53</v>
      </c>
      <c r="T2233" s="49">
        <v>793200</v>
      </c>
      <c r="U2233" s="49">
        <v>14.29</v>
      </c>
    </row>
    <row r="2234" spans="15:21" x14ac:dyDescent="0.2">
      <c r="O2234" s="50">
        <v>34257</v>
      </c>
      <c r="P2234" s="49">
        <v>53.25</v>
      </c>
      <c r="Q2234" s="49">
        <v>53.75</v>
      </c>
      <c r="R2234" s="49">
        <v>53.12</v>
      </c>
      <c r="S2234" s="49">
        <v>53.5</v>
      </c>
      <c r="T2234" s="49">
        <v>1012000</v>
      </c>
      <c r="U2234" s="49">
        <v>14.42</v>
      </c>
    </row>
    <row r="2235" spans="15:21" x14ac:dyDescent="0.2">
      <c r="O2235" s="50">
        <v>34260</v>
      </c>
      <c r="P2235" s="49">
        <v>53.5</v>
      </c>
      <c r="Q2235" s="49">
        <v>53.5</v>
      </c>
      <c r="R2235" s="49">
        <v>52.25</v>
      </c>
      <c r="S2235" s="49">
        <v>52.25</v>
      </c>
      <c r="T2235" s="49">
        <v>629200</v>
      </c>
      <c r="U2235" s="49">
        <v>14.08</v>
      </c>
    </row>
    <row r="2236" spans="15:21" x14ac:dyDescent="0.2">
      <c r="O2236" s="50">
        <v>34261</v>
      </c>
      <c r="P2236" s="49">
        <v>52</v>
      </c>
      <c r="Q2236" s="49">
        <v>52.12</v>
      </c>
      <c r="R2236" s="49">
        <v>51.38</v>
      </c>
      <c r="S2236" s="49">
        <v>52</v>
      </c>
      <c r="T2236" s="49">
        <v>338800</v>
      </c>
      <c r="U2236" s="49">
        <v>14.02</v>
      </c>
    </row>
    <row r="2237" spans="15:21" x14ac:dyDescent="0.2">
      <c r="O2237" s="50">
        <v>34262</v>
      </c>
      <c r="P2237" s="49">
        <v>51.75</v>
      </c>
      <c r="Q2237" s="49">
        <v>52.62</v>
      </c>
      <c r="R2237" s="49">
        <v>51.75</v>
      </c>
      <c r="S2237" s="49">
        <v>52.5</v>
      </c>
      <c r="T2237" s="49">
        <v>381800</v>
      </c>
      <c r="U2237" s="49">
        <v>14.15</v>
      </c>
    </row>
    <row r="2238" spans="15:21" x14ac:dyDescent="0.2">
      <c r="O2238" s="50">
        <v>34263</v>
      </c>
      <c r="P2238" s="49">
        <v>52.5</v>
      </c>
      <c r="Q2238" s="49">
        <v>53.75</v>
      </c>
      <c r="R2238" s="49">
        <v>52.5</v>
      </c>
      <c r="S2238" s="49">
        <v>53.38</v>
      </c>
      <c r="T2238" s="49">
        <v>499400</v>
      </c>
      <c r="U2238" s="49">
        <v>14.39</v>
      </c>
    </row>
    <row r="2239" spans="15:21" x14ac:dyDescent="0.2">
      <c r="O2239" s="50">
        <v>34264</v>
      </c>
      <c r="P2239" s="49">
        <v>53</v>
      </c>
      <c r="Q2239" s="49">
        <v>53</v>
      </c>
      <c r="R2239" s="49">
        <v>50.12</v>
      </c>
      <c r="S2239" s="49">
        <v>51.5</v>
      </c>
      <c r="T2239" s="49">
        <v>1035200</v>
      </c>
      <c r="U2239" s="49">
        <v>13.88</v>
      </c>
    </row>
    <row r="2240" spans="15:21" x14ac:dyDescent="0.2">
      <c r="O2240" s="50">
        <v>34267</v>
      </c>
      <c r="P2240" s="49">
        <v>51.5</v>
      </c>
      <c r="Q2240" s="49">
        <v>51.88</v>
      </c>
      <c r="R2240" s="49">
        <v>51.38</v>
      </c>
      <c r="S2240" s="49">
        <v>51.75</v>
      </c>
      <c r="T2240" s="49">
        <v>819000</v>
      </c>
      <c r="U2240" s="49">
        <v>13.95</v>
      </c>
    </row>
    <row r="2241" spans="15:21" x14ac:dyDescent="0.2">
      <c r="O2241" s="50">
        <v>34268</v>
      </c>
      <c r="P2241" s="49">
        <v>51.75</v>
      </c>
      <c r="Q2241" s="49">
        <v>52.5</v>
      </c>
      <c r="R2241" s="49">
        <v>51.62</v>
      </c>
      <c r="S2241" s="49">
        <v>52.5</v>
      </c>
      <c r="T2241" s="49">
        <v>539200</v>
      </c>
      <c r="U2241" s="49">
        <v>14.15</v>
      </c>
    </row>
    <row r="2242" spans="15:21" x14ac:dyDescent="0.2">
      <c r="O2242" s="50">
        <v>34269</v>
      </c>
      <c r="P2242" s="49">
        <v>52.38</v>
      </c>
      <c r="Q2242" s="49">
        <v>52.5</v>
      </c>
      <c r="R2242" s="49">
        <v>51.75</v>
      </c>
      <c r="S2242" s="49">
        <v>52</v>
      </c>
      <c r="T2242" s="49">
        <v>421600</v>
      </c>
      <c r="U2242" s="49">
        <v>14.02</v>
      </c>
    </row>
    <row r="2243" spans="15:21" x14ac:dyDescent="0.2">
      <c r="O2243" s="50">
        <v>34270</v>
      </c>
      <c r="P2243" s="49">
        <v>52</v>
      </c>
      <c r="Q2243" s="49">
        <v>52.38</v>
      </c>
      <c r="R2243" s="49">
        <v>51.25</v>
      </c>
      <c r="S2243" s="49">
        <v>51.62</v>
      </c>
      <c r="T2243" s="49">
        <v>427000</v>
      </c>
      <c r="U2243" s="49">
        <v>13.92</v>
      </c>
    </row>
    <row r="2244" spans="15:21" x14ac:dyDescent="0.2">
      <c r="O2244" s="50">
        <v>34271</v>
      </c>
      <c r="P2244" s="49">
        <v>51.88</v>
      </c>
      <c r="Q2244" s="49">
        <v>51.88</v>
      </c>
      <c r="R2244" s="49">
        <v>51.38</v>
      </c>
      <c r="S2244" s="49">
        <v>51.62</v>
      </c>
      <c r="T2244" s="49">
        <v>326600</v>
      </c>
      <c r="U2244" s="49">
        <v>13.92</v>
      </c>
    </row>
    <row r="2245" spans="15:21" x14ac:dyDescent="0.2">
      <c r="O2245" s="50">
        <v>34274</v>
      </c>
      <c r="P2245" s="49">
        <v>51.38</v>
      </c>
      <c r="Q2245" s="49">
        <v>52.75</v>
      </c>
      <c r="R2245" s="49">
        <v>51.25</v>
      </c>
      <c r="S2245" s="49">
        <v>52</v>
      </c>
      <c r="T2245" s="49">
        <v>378600</v>
      </c>
      <c r="U2245" s="49">
        <v>14.02</v>
      </c>
    </row>
    <row r="2246" spans="15:21" x14ac:dyDescent="0.2">
      <c r="O2246" s="50">
        <v>34275</v>
      </c>
      <c r="P2246" s="49">
        <v>51.88</v>
      </c>
      <c r="Q2246" s="49">
        <v>52</v>
      </c>
      <c r="R2246" s="49">
        <v>51.62</v>
      </c>
      <c r="S2246" s="49">
        <v>51.88</v>
      </c>
      <c r="T2246" s="49">
        <v>372600</v>
      </c>
      <c r="U2246" s="49">
        <v>13.98</v>
      </c>
    </row>
    <row r="2247" spans="15:21" x14ac:dyDescent="0.2">
      <c r="O2247" s="50">
        <v>34276</v>
      </c>
      <c r="P2247" s="49">
        <v>51.62</v>
      </c>
      <c r="Q2247" s="49">
        <v>51.75</v>
      </c>
      <c r="R2247" s="49">
        <v>50.62</v>
      </c>
      <c r="S2247" s="49">
        <v>50.62</v>
      </c>
      <c r="T2247" s="49">
        <v>740400</v>
      </c>
      <c r="U2247" s="49">
        <v>13.65</v>
      </c>
    </row>
    <row r="2248" spans="15:21" x14ac:dyDescent="0.2">
      <c r="O2248" s="50">
        <v>34277</v>
      </c>
      <c r="P2248" s="49">
        <v>51</v>
      </c>
      <c r="Q2248" s="49">
        <v>51</v>
      </c>
      <c r="R2248" s="49">
        <v>50.5</v>
      </c>
      <c r="S2248" s="49">
        <v>50.5</v>
      </c>
      <c r="T2248" s="49">
        <v>416400</v>
      </c>
      <c r="U2248" s="49">
        <v>13.61</v>
      </c>
    </row>
    <row r="2249" spans="15:21" x14ac:dyDescent="0.2">
      <c r="O2249" s="50">
        <v>34278</v>
      </c>
      <c r="P2249" s="49">
        <v>50.5</v>
      </c>
      <c r="Q2249" s="49">
        <v>50.75</v>
      </c>
      <c r="R2249" s="49">
        <v>50</v>
      </c>
      <c r="S2249" s="49">
        <v>50.75</v>
      </c>
      <c r="T2249" s="49">
        <v>365600</v>
      </c>
      <c r="U2249" s="49">
        <v>13.68</v>
      </c>
    </row>
    <row r="2250" spans="15:21" x14ac:dyDescent="0.2">
      <c r="O2250" s="50">
        <v>34281</v>
      </c>
      <c r="P2250" s="49">
        <v>50.62</v>
      </c>
      <c r="Q2250" s="49">
        <v>50.75</v>
      </c>
      <c r="R2250" s="49">
        <v>50.38</v>
      </c>
      <c r="S2250" s="49">
        <v>50.38</v>
      </c>
      <c r="T2250" s="49">
        <v>401200</v>
      </c>
      <c r="U2250" s="49">
        <v>13.58</v>
      </c>
    </row>
    <row r="2251" spans="15:21" x14ac:dyDescent="0.2">
      <c r="O2251" s="50">
        <v>34282</v>
      </c>
      <c r="P2251" s="49">
        <v>51</v>
      </c>
      <c r="Q2251" s="49">
        <v>51.38</v>
      </c>
      <c r="R2251" s="49">
        <v>50.88</v>
      </c>
      <c r="S2251" s="49">
        <v>51</v>
      </c>
      <c r="T2251" s="49">
        <v>642000</v>
      </c>
      <c r="U2251" s="49">
        <v>13.75</v>
      </c>
    </row>
    <row r="2252" spans="15:21" x14ac:dyDescent="0.2">
      <c r="O2252" s="50">
        <v>34283</v>
      </c>
      <c r="P2252" s="49">
        <v>50.88</v>
      </c>
      <c r="Q2252" s="49">
        <v>51.38</v>
      </c>
      <c r="R2252" s="49">
        <v>50.75</v>
      </c>
      <c r="S2252" s="49">
        <v>50.88</v>
      </c>
      <c r="T2252" s="49">
        <v>810600</v>
      </c>
      <c r="U2252" s="49">
        <v>13.71</v>
      </c>
    </row>
    <row r="2253" spans="15:21" x14ac:dyDescent="0.2">
      <c r="O2253" s="50">
        <v>34284</v>
      </c>
      <c r="P2253" s="49">
        <v>50.88</v>
      </c>
      <c r="Q2253" s="49">
        <v>51.12</v>
      </c>
      <c r="R2253" s="49">
        <v>50.88</v>
      </c>
      <c r="S2253" s="49">
        <v>50.88</v>
      </c>
      <c r="T2253" s="49">
        <v>370400</v>
      </c>
      <c r="U2253" s="49">
        <v>13.71</v>
      </c>
    </row>
    <row r="2254" spans="15:21" x14ac:dyDescent="0.2">
      <c r="O2254" s="50">
        <v>34285</v>
      </c>
      <c r="P2254" s="49">
        <v>50.88</v>
      </c>
      <c r="Q2254" s="49">
        <v>52.38</v>
      </c>
      <c r="R2254" s="49">
        <v>50.88</v>
      </c>
      <c r="S2254" s="49">
        <v>52</v>
      </c>
      <c r="T2254" s="49">
        <v>585200</v>
      </c>
      <c r="U2254" s="49">
        <v>14.02</v>
      </c>
    </row>
    <row r="2255" spans="15:21" x14ac:dyDescent="0.2">
      <c r="O2255" s="50">
        <v>34288</v>
      </c>
      <c r="P2255" s="49">
        <v>52</v>
      </c>
      <c r="Q2255" s="49">
        <v>52.38</v>
      </c>
      <c r="R2255" s="49">
        <v>51.88</v>
      </c>
      <c r="S2255" s="49">
        <v>52.38</v>
      </c>
      <c r="T2255" s="49">
        <v>557000</v>
      </c>
      <c r="U2255" s="49">
        <v>14.12</v>
      </c>
    </row>
    <row r="2256" spans="15:21" x14ac:dyDescent="0.2">
      <c r="O2256" s="50">
        <v>34289</v>
      </c>
      <c r="P2256" s="49">
        <v>52.25</v>
      </c>
      <c r="Q2256" s="49">
        <v>53.25</v>
      </c>
      <c r="R2256" s="49">
        <v>52.25</v>
      </c>
      <c r="S2256" s="49">
        <v>52.75</v>
      </c>
      <c r="T2256" s="49">
        <v>561800</v>
      </c>
      <c r="U2256" s="49">
        <v>14.22</v>
      </c>
    </row>
    <row r="2257" spans="15:21" x14ac:dyDescent="0.2">
      <c r="O2257" s="50">
        <v>34290</v>
      </c>
      <c r="P2257" s="49">
        <v>52.5</v>
      </c>
      <c r="Q2257" s="49">
        <v>52.62</v>
      </c>
      <c r="R2257" s="49">
        <v>52.25</v>
      </c>
      <c r="S2257" s="49">
        <v>52.25</v>
      </c>
      <c r="T2257" s="49">
        <v>491600</v>
      </c>
      <c r="U2257" s="49">
        <v>14.08</v>
      </c>
    </row>
    <row r="2258" spans="15:21" x14ac:dyDescent="0.2">
      <c r="O2258" s="50">
        <v>34291</v>
      </c>
      <c r="P2258" s="49">
        <v>52.5</v>
      </c>
      <c r="Q2258" s="49">
        <v>52.5</v>
      </c>
      <c r="R2258" s="49">
        <v>51.62</v>
      </c>
      <c r="S2258" s="49">
        <v>51.88</v>
      </c>
      <c r="T2258" s="49">
        <v>348800</v>
      </c>
      <c r="U2258" s="49">
        <v>13.98</v>
      </c>
    </row>
    <row r="2259" spans="15:21" x14ac:dyDescent="0.2">
      <c r="O2259" s="50">
        <v>34292</v>
      </c>
      <c r="P2259" s="49">
        <v>52.12</v>
      </c>
      <c r="Q2259" s="49">
        <v>52.12</v>
      </c>
      <c r="R2259" s="49">
        <v>51.25</v>
      </c>
      <c r="S2259" s="49">
        <v>51.62</v>
      </c>
      <c r="T2259" s="49">
        <v>458800</v>
      </c>
      <c r="U2259" s="49">
        <v>13.92</v>
      </c>
    </row>
    <row r="2260" spans="15:21" x14ac:dyDescent="0.2">
      <c r="O2260" s="50">
        <v>34295</v>
      </c>
      <c r="P2260" s="49">
        <v>51.12</v>
      </c>
      <c r="Q2260" s="49">
        <v>51.75</v>
      </c>
      <c r="R2260" s="49">
        <v>51.12</v>
      </c>
      <c r="S2260" s="49">
        <v>51.5</v>
      </c>
      <c r="T2260" s="49">
        <v>488800</v>
      </c>
      <c r="U2260" s="49">
        <v>13.88</v>
      </c>
    </row>
    <row r="2261" spans="15:21" x14ac:dyDescent="0.2">
      <c r="O2261" s="50">
        <v>34296</v>
      </c>
      <c r="P2261" s="49">
        <v>51.5</v>
      </c>
      <c r="Q2261" s="49">
        <v>52.38</v>
      </c>
      <c r="R2261" s="49">
        <v>51.38</v>
      </c>
      <c r="S2261" s="49">
        <v>52.38</v>
      </c>
      <c r="T2261" s="49">
        <v>503400</v>
      </c>
      <c r="U2261" s="49">
        <v>14.12</v>
      </c>
    </row>
    <row r="2262" spans="15:21" x14ac:dyDescent="0.2">
      <c r="O2262" s="50">
        <v>34297</v>
      </c>
      <c r="P2262" s="49">
        <v>52.5</v>
      </c>
      <c r="Q2262" s="49">
        <v>52.75</v>
      </c>
      <c r="R2262" s="49">
        <v>52.25</v>
      </c>
      <c r="S2262" s="49">
        <v>52.62</v>
      </c>
      <c r="T2262" s="49">
        <v>324000</v>
      </c>
      <c r="U2262" s="49">
        <v>14.19</v>
      </c>
    </row>
    <row r="2263" spans="15:21" x14ac:dyDescent="0.2">
      <c r="O2263" s="50">
        <v>34299</v>
      </c>
      <c r="P2263" s="49">
        <v>52.88</v>
      </c>
      <c r="Q2263" s="49">
        <v>53.25</v>
      </c>
      <c r="R2263" s="49">
        <v>52.75</v>
      </c>
      <c r="S2263" s="49">
        <v>53.12</v>
      </c>
      <c r="T2263" s="49">
        <v>191800</v>
      </c>
      <c r="U2263" s="49">
        <v>14.32</v>
      </c>
    </row>
    <row r="2264" spans="15:21" x14ac:dyDescent="0.2">
      <c r="O2264" s="50">
        <v>34302</v>
      </c>
      <c r="P2264" s="49">
        <v>53</v>
      </c>
      <c r="Q2264" s="49">
        <v>53.38</v>
      </c>
      <c r="R2264" s="49">
        <v>52.62</v>
      </c>
      <c r="S2264" s="49">
        <v>53</v>
      </c>
      <c r="T2264" s="49">
        <v>530200</v>
      </c>
      <c r="U2264" s="49">
        <v>14.29</v>
      </c>
    </row>
    <row r="2265" spans="15:21" x14ac:dyDescent="0.2">
      <c r="O2265" s="50">
        <v>34303</v>
      </c>
      <c r="P2265" s="49">
        <v>52.75</v>
      </c>
      <c r="Q2265" s="49">
        <v>53</v>
      </c>
      <c r="R2265" s="49">
        <v>52.62</v>
      </c>
      <c r="S2265" s="49">
        <v>52.88</v>
      </c>
      <c r="T2265" s="49">
        <v>215800</v>
      </c>
      <c r="U2265" s="49">
        <v>14.25</v>
      </c>
    </row>
    <row r="2266" spans="15:21" x14ac:dyDescent="0.2">
      <c r="O2266" s="50">
        <v>34304</v>
      </c>
      <c r="P2266" s="49">
        <v>52.88</v>
      </c>
      <c r="Q2266" s="49">
        <v>53.25</v>
      </c>
      <c r="R2266" s="49">
        <v>52.88</v>
      </c>
      <c r="S2266" s="49">
        <v>53</v>
      </c>
      <c r="T2266" s="49">
        <v>419600</v>
      </c>
      <c r="U2266" s="49">
        <v>14.29</v>
      </c>
    </row>
    <row r="2267" spans="15:21" x14ac:dyDescent="0.2">
      <c r="O2267" s="50">
        <v>34305</v>
      </c>
      <c r="P2267" s="49">
        <v>53</v>
      </c>
      <c r="Q2267" s="49">
        <v>53.38</v>
      </c>
      <c r="R2267" s="49">
        <v>52.75</v>
      </c>
      <c r="S2267" s="49">
        <v>53.25</v>
      </c>
      <c r="T2267" s="49">
        <v>332000</v>
      </c>
      <c r="U2267" s="49">
        <v>14.35</v>
      </c>
    </row>
    <row r="2268" spans="15:21" x14ac:dyDescent="0.2">
      <c r="O2268" s="50">
        <v>34306</v>
      </c>
      <c r="P2268" s="49">
        <v>52.88</v>
      </c>
      <c r="Q2268" s="49">
        <v>53.12</v>
      </c>
      <c r="R2268" s="49">
        <v>52.75</v>
      </c>
      <c r="S2268" s="49">
        <v>53</v>
      </c>
      <c r="T2268" s="49">
        <v>508800</v>
      </c>
      <c r="U2268" s="49">
        <v>14.29</v>
      </c>
    </row>
    <row r="2269" spans="15:21" x14ac:dyDescent="0.2">
      <c r="O2269" s="50">
        <v>34309</v>
      </c>
      <c r="P2269" s="49">
        <v>52.25</v>
      </c>
      <c r="Q2269" s="49">
        <v>52.38</v>
      </c>
      <c r="R2269" s="49">
        <v>51.88</v>
      </c>
      <c r="S2269" s="49">
        <v>51.88</v>
      </c>
      <c r="T2269" s="49">
        <v>328600</v>
      </c>
      <c r="U2269" s="49">
        <v>14.1</v>
      </c>
    </row>
    <row r="2270" spans="15:21" x14ac:dyDescent="0.2">
      <c r="O2270" s="50">
        <v>34310</v>
      </c>
      <c r="P2270" s="49">
        <v>51.88</v>
      </c>
      <c r="Q2270" s="49">
        <v>52</v>
      </c>
      <c r="R2270" s="49">
        <v>51.75</v>
      </c>
      <c r="S2270" s="49">
        <v>51.88</v>
      </c>
      <c r="T2270" s="49">
        <v>324200</v>
      </c>
      <c r="U2270" s="49">
        <v>14.1</v>
      </c>
    </row>
    <row r="2271" spans="15:21" x14ac:dyDescent="0.2">
      <c r="O2271" s="50">
        <v>34311</v>
      </c>
      <c r="P2271" s="49">
        <v>51.62</v>
      </c>
      <c r="Q2271" s="49">
        <v>52.25</v>
      </c>
      <c r="R2271" s="49">
        <v>51.62</v>
      </c>
      <c r="S2271" s="49">
        <v>51.88</v>
      </c>
      <c r="T2271" s="49">
        <v>503200</v>
      </c>
      <c r="U2271" s="49">
        <v>14.1</v>
      </c>
    </row>
    <row r="2272" spans="15:21" x14ac:dyDescent="0.2">
      <c r="O2272" s="50">
        <v>34312</v>
      </c>
      <c r="P2272" s="49">
        <v>52.12</v>
      </c>
      <c r="Q2272" s="49">
        <v>52.12</v>
      </c>
      <c r="R2272" s="49">
        <v>50.88</v>
      </c>
      <c r="S2272" s="49">
        <v>51.38</v>
      </c>
      <c r="T2272" s="49">
        <v>484400</v>
      </c>
      <c r="U2272" s="49">
        <v>13.96</v>
      </c>
    </row>
    <row r="2273" spans="15:21" x14ac:dyDescent="0.2">
      <c r="O2273" s="50">
        <v>34313</v>
      </c>
      <c r="P2273" s="49">
        <v>50.88</v>
      </c>
      <c r="Q2273" s="49">
        <v>51</v>
      </c>
      <c r="R2273" s="49">
        <v>50.75</v>
      </c>
      <c r="S2273" s="49">
        <v>50.75</v>
      </c>
      <c r="T2273" s="49">
        <v>296800</v>
      </c>
      <c r="U2273" s="49">
        <v>13.79</v>
      </c>
    </row>
    <row r="2274" spans="15:21" x14ac:dyDescent="0.2">
      <c r="O2274" s="50">
        <v>34316</v>
      </c>
      <c r="P2274" s="49">
        <v>50.88</v>
      </c>
      <c r="Q2274" s="49">
        <v>51.25</v>
      </c>
      <c r="R2274" s="49">
        <v>50</v>
      </c>
      <c r="S2274" s="49">
        <v>51.25</v>
      </c>
      <c r="T2274" s="49">
        <v>374600</v>
      </c>
      <c r="U2274" s="49">
        <v>13.93</v>
      </c>
    </row>
    <row r="2275" spans="15:21" x14ac:dyDescent="0.2">
      <c r="O2275" s="50">
        <v>34317</v>
      </c>
      <c r="P2275" s="49">
        <v>51.25</v>
      </c>
      <c r="Q2275" s="49">
        <v>51.38</v>
      </c>
      <c r="R2275" s="49">
        <v>50.12</v>
      </c>
      <c r="S2275" s="49">
        <v>50.38</v>
      </c>
      <c r="T2275" s="49">
        <v>217000</v>
      </c>
      <c r="U2275" s="49">
        <v>13.69</v>
      </c>
    </row>
    <row r="2276" spans="15:21" x14ac:dyDescent="0.2">
      <c r="O2276" s="50">
        <v>34318</v>
      </c>
      <c r="P2276" s="49">
        <v>50.25</v>
      </c>
      <c r="Q2276" s="49">
        <v>50.25</v>
      </c>
      <c r="R2276" s="49">
        <v>49.88</v>
      </c>
      <c r="S2276" s="49">
        <v>50</v>
      </c>
      <c r="T2276" s="49">
        <v>281200</v>
      </c>
      <c r="U2276" s="49">
        <v>13.59</v>
      </c>
    </row>
    <row r="2277" spans="15:21" x14ac:dyDescent="0.2">
      <c r="O2277" s="50">
        <v>34319</v>
      </c>
      <c r="P2277" s="49">
        <v>50.12</v>
      </c>
      <c r="Q2277" s="49">
        <v>50.38</v>
      </c>
      <c r="R2277" s="49">
        <v>50.12</v>
      </c>
      <c r="S2277" s="49">
        <v>50.12</v>
      </c>
      <c r="T2277" s="49">
        <v>348200</v>
      </c>
      <c r="U2277" s="49">
        <v>13.62</v>
      </c>
    </row>
    <row r="2278" spans="15:21" x14ac:dyDescent="0.2">
      <c r="O2278" s="50">
        <v>34320</v>
      </c>
      <c r="P2278" s="49">
        <v>50.12</v>
      </c>
      <c r="Q2278" s="49">
        <v>50.38</v>
      </c>
      <c r="R2278" s="49">
        <v>50.12</v>
      </c>
      <c r="S2278" s="49">
        <v>50.38</v>
      </c>
      <c r="T2278" s="49">
        <v>571800</v>
      </c>
      <c r="U2278" s="49">
        <v>13.69</v>
      </c>
    </row>
    <row r="2279" spans="15:21" x14ac:dyDescent="0.2">
      <c r="O2279" s="50">
        <v>34323</v>
      </c>
      <c r="P2279" s="49">
        <v>50.38</v>
      </c>
      <c r="Q2279" s="49">
        <v>50.62</v>
      </c>
      <c r="R2279" s="49">
        <v>50</v>
      </c>
      <c r="S2279" s="49">
        <v>50.5</v>
      </c>
      <c r="T2279" s="49">
        <v>388400</v>
      </c>
      <c r="U2279" s="49">
        <v>13.72</v>
      </c>
    </row>
    <row r="2280" spans="15:21" x14ac:dyDescent="0.2">
      <c r="O2280" s="50">
        <v>34324</v>
      </c>
      <c r="P2280" s="49">
        <v>50.5</v>
      </c>
      <c r="Q2280" s="49">
        <v>50.75</v>
      </c>
      <c r="R2280" s="49">
        <v>50.12</v>
      </c>
      <c r="S2280" s="49">
        <v>50.75</v>
      </c>
      <c r="T2280" s="49">
        <v>537600</v>
      </c>
      <c r="U2280" s="49">
        <v>13.79</v>
      </c>
    </row>
    <row r="2281" spans="15:21" x14ac:dyDescent="0.2">
      <c r="O2281" s="50">
        <v>34325</v>
      </c>
      <c r="P2281" s="49">
        <v>50.75</v>
      </c>
      <c r="Q2281" s="49">
        <v>51.38</v>
      </c>
      <c r="R2281" s="49">
        <v>50.75</v>
      </c>
      <c r="S2281" s="49">
        <v>51.25</v>
      </c>
      <c r="T2281" s="49">
        <v>412000</v>
      </c>
      <c r="U2281" s="49">
        <v>13.93</v>
      </c>
    </row>
    <row r="2282" spans="15:21" x14ac:dyDescent="0.2">
      <c r="O2282" s="50">
        <v>34326</v>
      </c>
      <c r="P2282" s="49">
        <v>51</v>
      </c>
      <c r="Q2282" s="49">
        <v>51.12</v>
      </c>
      <c r="R2282" s="49">
        <v>50.38</v>
      </c>
      <c r="S2282" s="49">
        <v>50.38</v>
      </c>
      <c r="T2282" s="49">
        <v>575600</v>
      </c>
      <c r="U2282" s="49">
        <v>13.69</v>
      </c>
    </row>
    <row r="2283" spans="15:21" x14ac:dyDescent="0.2">
      <c r="O2283" s="50">
        <v>34330</v>
      </c>
      <c r="P2283" s="49">
        <v>50.62</v>
      </c>
      <c r="Q2283" s="49">
        <v>51.12</v>
      </c>
      <c r="R2283" s="49">
        <v>50.25</v>
      </c>
      <c r="S2283" s="49">
        <v>51.12</v>
      </c>
      <c r="T2283" s="49">
        <v>341600</v>
      </c>
      <c r="U2283" s="49">
        <v>13.89</v>
      </c>
    </row>
    <row r="2284" spans="15:21" x14ac:dyDescent="0.2">
      <c r="O2284" s="50">
        <v>34331</v>
      </c>
      <c r="P2284" s="49">
        <v>51</v>
      </c>
      <c r="Q2284" s="49">
        <v>51.25</v>
      </c>
      <c r="R2284" s="49">
        <v>50.5</v>
      </c>
      <c r="S2284" s="49">
        <v>50.62</v>
      </c>
      <c r="T2284" s="49">
        <v>267200</v>
      </c>
      <c r="U2284" s="49">
        <v>13.76</v>
      </c>
    </row>
    <row r="2285" spans="15:21" x14ac:dyDescent="0.2">
      <c r="O2285" s="50">
        <v>34332</v>
      </c>
      <c r="P2285" s="49">
        <v>50.5</v>
      </c>
      <c r="Q2285" s="49">
        <v>50.88</v>
      </c>
      <c r="R2285" s="49">
        <v>50.12</v>
      </c>
      <c r="S2285" s="49">
        <v>50.75</v>
      </c>
      <c r="T2285" s="49">
        <v>261200</v>
      </c>
      <c r="U2285" s="49">
        <v>13.79</v>
      </c>
    </row>
    <row r="2286" spans="15:21" x14ac:dyDescent="0.2">
      <c r="O2286" s="50">
        <v>34333</v>
      </c>
      <c r="P2286" s="49">
        <v>51</v>
      </c>
      <c r="Q2286" s="49">
        <v>51.25</v>
      </c>
      <c r="R2286" s="49">
        <v>50.75</v>
      </c>
      <c r="S2286" s="49">
        <v>51</v>
      </c>
      <c r="T2286" s="49">
        <v>340800</v>
      </c>
      <c r="U2286" s="49">
        <v>13.86</v>
      </c>
    </row>
    <row r="2287" spans="15:21" x14ac:dyDescent="0.2">
      <c r="O2287" s="50">
        <v>34334</v>
      </c>
      <c r="P2287" s="49">
        <v>51</v>
      </c>
      <c r="Q2287" s="49">
        <v>52</v>
      </c>
      <c r="R2287" s="49">
        <v>51</v>
      </c>
      <c r="S2287" s="49">
        <v>51.88</v>
      </c>
      <c r="T2287" s="49">
        <v>350200</v>
      </c>
      <c r="U2287" s="49">
        <v>14.1</v>
      </c>
    </row>
    <row r="2288" spans="15:21" x14ac:dyDescent="0.2">
      <c r="O2288" s="50">
        <v>34337</v>
      </c>
      <c r="P2288" s="49">
        <v>52</v>
      </c>
      <c r="Q2288" s="49">
        <v>52.12</v>
      </c>
      <c r="R2288" s="49">
        <v>51.38</v>
      </c>
      <c r="S2288" s="49">
        <v>51.88</v>
      </c>
      <c r="T2288" s="49">
        <v>494600</v>
      </c>
      <c r="U2288" s="49">
        <v>14.1</v>
      </c>
    </row>
    <row r="2289" spans="15:21" x14ac:dyDescent="0.2">
      <c r="O2289" s="50">
        <v>34338</v>
      </c>
      <c r="P2289" s="49">
        <v>51.75</v>
      </c>
      <c r="Q2289" s="49">
        <v>53</v>
      </c>
      <c r="R2289" s="49">
        <v>51.75</v>
      </c>
      <c r="S2289" s="49">
        <v>52.38</v>
      </c>
      <c r="T2289" s="49">
        <v>616400</v>
      </c>
      <c r="U2289" s="49">
        <v>14.23</v>
      </c>
    </row>
    <row r="2290" spans="15:21" x14ac:dyDescent="0.2">
      <c r="O2290" s="50">
        <v>34339</v>
      </c>
      <c r="P2290" s="49">
        <v>52.38</v>
      </c>
      <c r="Q2290" s="49">
        <v>53.12</v>
      </c>
      <c r="R2290" s="49">
        <v>52.25</v>
      </c>
      <c r="S2290" s="49">
        <v>52.88</v>
      </c>
      <c r="T2290" s="49">
        <v>581800</v>
      </c>
      <c r="U2290" s="49">
        <v>14.37</v>
      </c>
    </row>
    <row r="2291" spans="15:21" x14ac:dyDescent="0.2">
      <c r="O2291" s="50">
        <v>34340</v>
      </c>
      <c r="P2291" s="49">
        <v>53</v>
      </c>
      <c r="Q2291" s="49">
        <v>53.12</v>
      </c>
      <c r="R2291" s="49">
        <v>52.62</v>
      </c>
      <c r="S2291" s="49">
        <v>52.88</v>
      </c>
      <c r="T2291" s="49">
        <v>448000</v>
      </c>
      <c r="U2291" s="49">
        <v>14.37</v>
      </c>
    </row>
    <row r="2292" spans="15:21" x14ac:dyDescent="0.2">
      <c r="O2292" s="50">
        <v>34341</v>
      </c>
      <c r="P2292" s="49">
        <v>53</v>
      </c>
      <c r="Q2292" s="49">
        <v>53.5</v>
      </c>
      <c r="R2292" s="49">
        <v>52.75</v>
      </c>
      <c r="S2292" s="49">
        <v>53</v>
      </c>
      <c r="T2292" s="49">
        <v>260000</v>
      </c>
      <c r="U2292" s="49">
        <v>14.4</v>
      </c>
    </row>
    <row r="2293" spans="15:21" x14ac:dyDescent="0.2">
      <c r="O2293" s="50">
        <v>34344</v>
      </c>
      <c r="P2293" s="49">
        <v>52.88</v>
      </c>
      <c r="Q2293" s="49">
        <v>53.62</v>
      </c>
      <c r="R2293" s="49">
        <v>52.75</v>
      </c>
      <c r="S2293" s="49">
        <v>53.5</v>
      </c>
      <c r="T2293" s="49">
        <v>423200</v>
      </c>
      <c r="U2293" s="49">
        <v>14.54</v>
      </c>
    </row>
    <row r="2294" spans="15:21" x14ac:dyDescent="0.2">
      <c r="O2294" s="50">
        <v>34345</v>
      </c>
      <c r="P2294" s="49">
        <v>54</v>
      </c>
      <c r="Q2294" s="49">
        <v>54</v>
      </c>
      <c r="R2294" s="49">
        <v>53.5</v>
      </c>
      <c r="S2294" s="49">
        <v>53.88</v>
      </c>
      <c r="T2294" s="49">
        <v>615400</v>
      </c>
      <c r="U2294" s="49">
        <v>14.64</v>
      </c>
    </row>
    <row r="2295" spans="15:21" x14ac:dyDescent="0.2">
      <c r="O2295" s="50">
        <v>34346</v>
      </c>
      <c r="P2295" s="49">
        <v>53.62</v>
      </c>
      <c r="Q2295" s="49">
        <v>54</v>
      </c>
      <c r="R2295" s="49">
        <v>53.62</v>
      </c>
      <c r="S2295" s="49">
        <v>53.62</v>
      </c>
      <c r="T2295" s="49">
        <v>363400</v>
      </c>
      <c r="U2295" s="49">
        <v>14.57</v>
      </c>
    </row>
    <row r="2296" spans="15:21" x14ac:dyDescent="0.2">
      <c r="O2296" s="50">
        <v>34347</v>
      </c>
      <c r="P2296" s="49">
        <v>53.25</v>
      </c>
      <c r="Q2296" s="49">
        <v>53.5</v>
      </c>
      <c r="R2296" s="49">
        <v>52.75</v>
      </c>
      <c r="S2296" s="49">
        <v>53</v>
      </c>
      <c r="T2296" s="49">
        <v>696200</v>
      </c>
      <c r="U2296" s="49">
        <v>14.4</v>
      </c>
    </row>
    <row r="2297" spans="15:21" x14ac:dyDescent="0.2">
      <c r="O2297" s="50">
        <v>34348</v>
      </c>
      <c r="P2297" s="49">
        <v>53</v>
      </c>
      <c r="Q2297" s="49">
        <v>53.12</v>
      </c>
      <c r="R2297" s="49">
        <v>52.88</v>
      </c>
      <c r="S2297" s="49">
        <v>53</v>
      </c>
      <c r="T2297" s="49">
        <v>307000</v>
      </c>
      <c r="U2297" s="49">
        <v>14.4</v>
      </c>
    </row>
    <row r="2298" spans="15:21" x14ac:dyDescent="0.2">
      <c r="O2298" s="50">
        <v>34351</v>
      </c>
      <c r="P2298" s="49">
        <v>52.88</v>
      </c>
      <c r="Q2298" s="49">
        <v>53.75</v>
      </c>
      <c r="R2298" s="49">
        <v>52.88</v>
      </c>
      <c r="S2298" s="49">
        <v>53.38</v>
      </c>
      <c r="T2298" s="49">
        <v>484200</v>
      </c>
      <c r="U2298" s="49">
        <v>14.51</v>
      </c>
    </row>
    <row r="2299" spans="15:21" x14ac:dyDescent="0.2">
      <c r="O2299" s="50">
        <v>34352</v>
      </c>
      <c r="P2299" s="49">
        <v>53.62</v>
      </c>
      <c r="Q2299" s="49">
        <v>53.62</v>
      </c>
      <c r="R2299" s="49">
        <v>52.25</v>
      </c>
      <c r="S2299" s="49">
        <v>52.38</v>
      </c>
      <c r="T2299" s="49">
        <v>857800</v>
      </c>
      <c r="U2299" s="49">
        <v>14.23</v>
      </c>
    </row>
    <row r="2300" spans="15:21" x14ac:dyDescent="0.2">
      <c r="O2300" s="50">
        <v>34353</v>
      </c>
      <c r="P2300" s="49">
        <v>52.5</v>
      </c>
      <c r="Q2300" s="49">
        <v>53.38</v>
      </c>
      <c r="R2300" s="49">
        <v>52.38</v>
      </c>
      <c r="S2300" s="49">
        <v>52.5</v>
      </c>
      <c r="T2300" s="49">
        <v>714000</v>
      </c>
      <c r="U2300" s="49">
        <v>14.27</v>
      </c>
    </row>
    <row r="2301" spans="15:21" x14ac:dyDescent="0.2">
      <c r="O2301" s="50">
        <v>34354</v>
      </c>
      <c r="P2301" s="49">
        <v>52.62</v>
      </c>
      <c r="Q2301" s="49">
        <v>56.5</v>
      </c>
      <c r="R2301" s="49">
        <v>51.88</v>
      </c>
      <c r="S2301" s="49">
        <v>56.12</v>
      </c>
      <c r="T2301" s="49">
        <v>1545600</v>
      </c>
      <c r="U2301" s="49">
        <v>15.25</v>
      </c>
    </row>
    <row r="2302" spans="15:21" x14ac:dyDescent="0.2">
      <c r="O2302" s="50">
        <v>34355</v>
      </c>
      <c r="P2302" s="49">
        <v>56.25</v>
      </c>
      <c r="Q2302" s="49">
        <v>56.25</v>
      </c>
      <c r="R2302" s="49">
        <v>55.12</v>
      </c>
      <c r="S2302" s="49">
        <v>55.5</v>
      </c>
      <c r="T2302" s="49">
        <v>1324200</v>
      </c>
      <c r="U2302" s="49">
        <v>15.08</v>
      </c>
    </row>
    <row r="2303" spans="15:21" x14ac:dyDescent="0.2">
      <c r="O2303" s="50">
        <v>34358</v>
      </c>
      <c r="P2303" s="49">
        <v>55.25</v>
      </c>
      <c r="Q2303" s="49">
        <v>56.38</v>
      </c>
      <c r="R2303" s="49">
        <v>55.25</v>
      </c>
      <c r="S2303" s="49">
        <v>55.38</v>
      </c>
      <c r="T2303" s="49">
        <v>624800</v>
      </c>
      <c r="U2303" s="49">
        <v>15.05</v>
      </c>
    </row>
    <row r="2304" spans="15:21" x14ac:dyDescent="0.2">
      <c r="O2304" s="50">
        <v>34359</v>
      </c>
      <c r="P2304" s="49">
        <v>55.12</v>
      </c>
      <c r="Q2304" s="49">
        <v>55.5</v>
      </c>
      <c r="R2304" s="49">
        <v>54.75</v>
      </c>
      <c r="S2304" s="49">
        <v>55.12</v>
      </c>
      <c r="T2304" s="49">
        <v>581800</v>
      </c>
      <c r="U2304" s="49">
        <v>14.98</v>
      </c>
    </row>
    <row r="2305" spans="15:21" x14ac:dyDescent="0.2">
      <c r="O2305" s="50">
        <v>34360</v>
      </c>
      <c r="P2305" s="49">
        <v>55</v>
      </c>
      <c r="Q2305" s="49">
        <v>56.12</v>
      </c>
      <c r="R2305" s="49">
        <v>54.88</v>
      </c>
      <c r="S2305" s="49">
        <v>56</v>
      </c>
      <c r="T2305" s="49">
        <v>472600</v>
      </c>
      <c r="U2305" s="49">
        <v>15.22</v>
      </c>
    </row>
    <row r="2306" spans="15:21" x14ac:dyDescent="0.2">
      <c r="O2306" s="50">
        <v>34361</v>
      </c>
      <c r="P2306" s="49">
        <v>56</v>
      </c>
      <c r="Q2306" s="49">
        <v>56.12</v>
      </c>
      <c r="R2306" s="49">
        <v>55.38</v>
      </c>
      <c r="S2306" s="49">
        <v>55.88</v>
      </c>
      <c r="T2306" s="49">
        <v>551200</v>
      </c>
      <c r="U2306" s="49">
        <v>15.18</v>
      </c>
    </row>
    <row r="2307" spans="15:21" x14ac:dyDescent="0.2">
      <c r="O2307" s="50">
        <v>34362</v>
      </c>
      <c r="P2307" s="49">
        <v>56.38</v>
      </c>
      <c r="Q2307" s="49">
        <v>56.5</v>
      </c>
      <c r="R2307" s="49">
        <v>55.62</v>
      </c>
      <c r="S2307" s="49">
        <v>56</v>
      </c>
      <c r="T2307" s="49">
        <v>708800</v>
      </c>
      <c r="U2307" s="49">
        <v>15.22</v>
      </c>
    </row>
    <row r="2308" spans="15:21" x14ac:dyDescent="0.2">
      <c r="O2308" s="50">
        <v>34365</v>
      </c>
      <c r="P2308" s="49">
        <v>56.5</v>
      </c>
      <c r="Q2308" s="49">
        <v>57.38</v>
      </c>
      <c r="R2308" s="49">
        <v>56.38</v>
      </c>
      <c r="S2308" s="49">
        <v>56.88</v>
      </c>
      <c r="T2308" s="49">
        <v>639200</v>
      </c>
      <c r="U2308" s="49">
        <v>15.46</v>
      </c>
    </row>
    <row r="2309" spans="15:21" x14ac:dyDescent="0.2">
      <c r="O2309" s="50">
        <v>34366</v>
      </c>
      <c r="P2309" s="49">
        <v>56.88</v>
      </c>
      <c r="Q2309" s="49">
        <v>57.75</v>
      </c>
      <c r="R2309" s="49">
        <v>56.75</v>
      </c>
      <c r="S2309" s="49">
        <v>57.38</v>
      </c>
      <c r="T2309" s="49">
        <v>573800</v>
      </c>
      <c r="U2309" s="49">
        <v>15.59</v>
      </c>
    </row>
    <row r="2310" spans="15:21" x14ac:dyDescent="0.2">
      <c r="O2310" s="50">
        <v>34367</v>
      </c>
      <c r="P2310" s="49">
        <v>57.75</v>
      </c>
      <c r="Q2310" s="49">
        <v>57.88</v>
      </c>
      <c r="R2310" s="49">
        <v>57.12</v>
      </c>
      <c r="S2310" s="49">
        <v>57.12</v>
      </c>
      <c r="T2310" s="49">
        <v>665400</v>
      </c>
      <c r="U2310" s="49">
        <v>15.52</v>
      </c>
    </row>
    <row r="2311" spans="15:21" x14ac:dyDescent="0.2">
      <c r="O2311" s="50">
        <v>34368</v>
      </c>
      <c r="P2311" s="49">
        <v>57</v>
      </c>
      <c r="Q2311" s="49">
        <v>57.12</v>
      </c>
      <c r="R2311" s="49">
        <v>56.25</v>
      </c>
      <c r="S2311" s="49">
        <v>56.62</v>
      </c>
      <c r="T2311" s="49">
        <v>412200</v>
      </c>
      <c r="U2311" s="49">
        <v>15.39</v>
      </c>
    </row>
    <row r="2312" spans="15:21" x14ac:dyDescent="0.2">
      <c r="O2312" s="50">
        <v>34369</v>
      </c>
      <c r="P2312" s="49">
        <v>56.62</v>
      </c>
      <c r="Q2312" s="49">
        <v>57.12</v>
      </c>
      <c r="R2312" s="49">
        <v>55.62</v>
      </c>
      <c r="S2312" s="49">
        <v>56</v>
      </c>
      <c r="T2312" s="49">
        <v>645600</v>
      </c>
      <c r="U2312" s="49">
        <v>15.22</v>
      </c>
    </row>
    <row r="2313" spans="15:21" x14ac:dyDescent="0.2">
      <c r="O2313" s="50">
        <v>34372</v>
      </c>
      <c r="P2313" s="49">
        <v>55.75</v>
      </c>
      <c r="Q2313" s="49">
        <v>56.5</v>
      </c>
      <c r="R2313" s="49">
        <v>55.75</v>
      </c>
      <c r="S2313" s="49">
        <v>56.12</v>
      </c>
      <c r="T2313" s="49">
        <v>606600</v>
      </c>
      <c r="U2313" s="49">
        <v>15.25</v>
      </c>
    </row>
    <row r="2314" spans="15:21" x14ac:dyDescent="0.2">
      <c r="O2314" s="50">
        <v>34373</v>
      </c>
      <c r="P2314" s="49">
        <v>56.38</v>
      </c>
      <c r="Q2314" s="49">
        <v>56.5</v>
      </c>
      <c r="R2314" s="49">
        <v>56</v>
      </c>
      <c r="S2314" s="49">
        <v>56</v>
      </c>
      <c r="T2314" s="49">
        <v>342800</v>
      </c>
      <c r="U2314" s="49">
        <v>15.22</v>
      </c>
    </row>
    <row r="2315" spans="15:21" x14ac:dyDescent="0.2">
      <c r="O2315" s="50">
        <v>34374</v>
      </c>
      <c r="P2315" s="49">
        <v>56</v>
      </c>
      <c r="Q2315" s="49">
        <v>56.75</v>
      </c>
      <c r="R2315" s="49">
        <v>56</v>
      </c>
      <c r="S2315" s="49">
        <v>56.75</v>
      </c>
      <c r="T2315" s="49">
        <v>418600</v>
      </c>
      <c r="U2315" s="49">
        <v>15.42</v>
      </c>
    </row>
    <row r="2316" spans="15:21" x14ac:dyDescent="0.2">
      <c r="O2316" s="50">
        <v>34375</v>
      </c>
      <c r="P2316" s="49">
        <v>56.75</v>
      </c>
      <c r="Q2316" s="49">
        <v>57</v>
      </c>
      <c r="R2316" s="49">
        <v>56.5</v>
      </c>
      <c r="S2316" s="49">
        <v>56.62</v>
      </c>
      <c r="T2316" s="49">
        <v>478400</v>
      </c>
      <c r="U2316" s="49">
        <v>15.39</v>
      </c>
    </row>
    <row r="2317" spans="15:21" x14ac:dyDescent="0.2">
      <c r="O2317" s="50">
        <v>34376</v>
      </c>
      <c r="P2317" s="49">
        <v>56.38</v>
      </c>
      <c r="Q2317" s="49">
        <v>56.75</v>
      </c>
      <c r="R2317" s="49">
        <v>56</v>
      </c>
      <c r="S2317" s="49">
        <v>56.38</v>
      </c>
      <c r="T2317" s="49">
        <v>302800</v>
      </c>
      <c r="U2317" s="49">
        <v>15.32</v>
      </c>
    </row>
    <row r="2318" spans="15:21" x14ac:dyDescent="0.2">
      <c r="O2318" s="50">
        <v>34379</v>
      </c>
      <c r="P2318" s="49">
        <v>56.12</v>
      </c>
      <c r="Q2318" s="49">
        <v>57.75</v>
      </c>
      <c r="R2318" s="49">
        <v>56.12</v>
      </c>
      <c r="S2318" s="49">
        <v>57.5</v>
      </c>
      <c r="T2318" s="49">
        <v>475400</v>
      </c>
      <c r="U2318" s="49">
        <v>15.63</v>
      </c>
    </row>
    <row r="2319" spans="15:21" x14ac:dyDescent="0.2">
      <c r="O2319" s="50">
        <v>34380</v>
      </c>
      <c r="P2319" s="49">
        <v>57.75</v>
      </c>
      <c r="Q2319" s="49">
        <v>58.25</v>
      </c>
      <c r="R2319" s="49">
        <v>57.25</v>
      </c>
      <c r="S2319" s="49">
        <v>57.25</v>
      </c>
      <c r="T2319" s="49">
        <v>504800</v>
      </c>
      <c r="U2319" s="49">
        <v>15.56</v>
      </c>
    </row>
    <row r="2320" spans="15:21" x14ac:dyDescent="0.2">
      <c r="O2320" s="50">
        <v>34381</v>
      </c>
      <c r="P2320" s="49">
        <v>57</v>
      </c>
      <c r="Q2320" s="49">
        <v>57.38</v>
      </c>
      <c r="R2320" s="49">
        <v>56.62</v>
      </c>
      <c r="S2320" s="49">
        <v>57.25</v>
      </c>
      <c r="T2320" s="49">
        <v>604000</v>
      </c>
      <c r="U2320" s="49">
        <v>15.56</v>
      </c>
    </row>
    <row r="2321" spans="15:21" x14ac:dyDescent="0.2">
      <c r="O2321" s="50">
        <v>34382</v>
      </c>
      <c r="P2321" s="49">
        <v>57.25</v>
      </c>
      <c r="Q2321" s="49">
        <v>57.25</v>
      </c>
      <c r="R2321" s="49">
        <v>55.88</v>
      </c>
      <c r="S2321" s="49">
        <v>56.25</v>
      </c>
      <c r="T2321" s="49">
        <v>697800</v>
      </c>
      <c r="U2321" s="49">
        <v>15.29</v>
      </c>
    </row>
    <row r="2322" spans="15:21" x14ac:dyDescent="0.2">
      <c r="O2322" s="50">
        <v>34383</v>
      </c>
      <c r="P2322" s="49">
        <v>56.25</v>
      </c>
      <c r="Q2322" s="49">
        <v>56.88</v>
      </c>
      <c r="R2322" s="49">
        <v>56.12</v>
      </c>
      <c r="S2322" s="49">
        <v>56.5</v>
      </c>
      <c r="T2322" s="49">
        <v>781200</v>
      </c>
      <c r="U2322" s="49">
        <v>15.35</v>
      </c>
    </row>
    <row r="2323" spans="15:21" x14ac:dyDescent="0.2">
      <c r="O2323" s="50">
        <v>34387</v>
      </c>
      <c r="P2323" s="49">
        <v>56.25</v>
      </c>
      <c r="Q2323" s="49">
        <v>56.88</v>
      </c>
      <c r="R2323" s="49">
        <v>56.12</v>
      </c>
      <c r="S2323" s="49">
        <v>56.88</v>
      </c>
      <c r="T2323" s="49">
        <v>524000</v>
      </c>
      <c r="U2323" s="49">
        <v>15.46</v>
      </c>
    </row>
    <row r="2324" spans="15:21" x14ac:dyDescent="0.2">
      <c r="O2324" s="50">
        <v>34388</v>
      </c>
      <c r="P2324" s="49">
        <v>56.88</v>
      </c>
      <c r="Q2324" s="49">
        <v>57.12</v>
      </c>
      <c r="R2324" s="49">
        <v>56.38</v>
      </c>
      <c r="S2324" s="49">
        <v>56.5</v>
      </c>
      <c r="T2324" s="49">
        <v>1180000</v>
      </c>
      <c r="U2324" s="49">
        <v>15.35</v>
      </c>
    </row>
    <row r="2325" spans="15:21" x14ac:dyDescent="0.2">
      <c r="O2325" s="50">
        <v>34389</v>
      </c>
      <c r="P2325" s="49">
        <v>56.5</v>
      </c>
      <c r="Q2325" s="49">
        <v>56.5</v>
      </c>
      <c r="R2325" s="49">
        <v>55.38</v>
      </c>
      <c r="S2325" s="49">
        <v>55.62</v>
      </c>
      <c r="T2325" s="49">
        <v>443600</v>
      </c>
      <c r="U2325" s="49">
        <v>15.12</v>
      </c>
    </row>
    <row r="2326" spans="15:21" x14ac:dyDescent="0.2">
      <c r="O2326" s="50">
        <v>34390</v>
      </c>
      <c r="P2326" s="49">
        <v>55.5</v>
      </c>
      <c r="Q2326" s="49">
        <v>56.12</v>
      </c>
      <c r="R2326" s="49">
        <v>54.88</v>
      </c>
      <c r="S2326" s="49">
        <v>56.12</v>
      </c>
      <c r="T2326" s="49">
        <v>395000</v>
      </c>
      <c r="U2326" s="49">
        <v>15.25</v>
      </c>
    </row>
    <row r="2327" spans="15:21" x14ac:dyDescent="0.2">
      <c r="O2327" s="50">
        <v>34393</v>
      </c>
      <c r="P2327" s="49">
        <v>55.5</v>
      </c>
      <c r="Q2327" s="49">
        <v>55.88</v>
      </c>
      <c r="R2327" s="49">
        <v>55.12</v>
      </c>
      <c r="S2327" s="49">
        <v>55.25</v>
      </c>
      <c r="T2327" s="49">
        <v>334400</v>
      </c>
      <c r="U2327" s="49">
        <v>15.13</v>
      </c>
    </row>
    <row r="2328" spans="15:21" x14ac:dyDescent="0.2">
      <c r="O2328" s="50">
        <v>34394</v>
      </c>
      <c r="P2328" s="49">
        <v>55.25</v>
      </c>
      <c r="Q2328" s="49">
        <v>55.38</v>
      </c>
      <c r="R2328" s="49">
        <v>54.5</v>
      </c>
      <c r="S2328" s="49">
        <v>55</v>
      </c>
      <c r="T2328" s="49">
        <v>354200</v>
      </c>
      <c r="U2328" s="49">
        <v>15.07</v>
      </c>
    </row>
    <row r="2329" spans="15:21" x14ac:dyDescent="0.2">
      <c r="O2329" s="50">
        <v>34395</v>
      </c>
      <c r="P2329" s="49">
        <v>54.75</v>
      </c>
      <c r="Q2329" s="49">
        <v>55.38</v>
      </c>
      <c r="R2329" s="49">
        <v>54.5</v>
      </c>
      <c r="S2329" s="49">
        <v>55.38</v>
      </c>
      <c r="T2329" s="49">
        <v>546200</v>
      </c>
      <c r="U2329" s="49">
        <v>15.17</v>
      </c>
    </row>
    <row r="2330" spans="15:21" x14ac:dyDescent="0.2">
      <c r="O2330" s="50">
        <v>34396</v>
      </c>
      <c r="P2330" s="49">
        <v>55.25</v>
      </c>
      <c r="Q2330" s="49">
        <v>55.38</v>
      </c>
      <c r="R2330" s="49">
        <v>54.25</v>
      </c>
      <c r="S2330" s="49">
        <v>54.62</v>
      </c>
      <c r="T2330" s="49">
        <v>441800</v>
      </c>
      <c r="U2330" s="49">
        <v>14.96</v>
      </c>
    </row>
    <row r="2331" spans="15:21" x14ac:dyDescent="0.2">
      <c r="O2331" s="50">
        <v>34397</v>
      </c>
      <c r="P2331" s="49">
        <v>54.75</v>
      </c>
      <c r="Q2331" s="49">
        <v>54.88</v>
      </c>
      <c r="R2331" s="49">
        <v>54.38</v>
      </c>
      <c r="S2331" s="49">
        <v>54.75</v>
      </c>
      <c r="T2331" s="49">
        <v>332000</v>
      </c>
      <c r="U2331" s="49">
        <v>15</v>
      </c>
    </row>
    <row r="2332" spans="15:21" x14ac:dyDescent="0.2">
      <c r="O2332" s="50">
        <v>34400</v>
      </c>
      <c r="P2332" s="49">
        <v>54.75</v>
      </c>
      <c r="Q2332" s="49">
        <v>55.12</v>
      </c>
      <c r="R2332" s="49">
        <v>54.62</v>
      </c>
      <c r="S2332" s="49">
        <v>54.62</v>
      </c>
      <c r="T2332" s="49">
        <v>422600</v>
      </c>
      <c r="U2332" s="49">
        <v>14.96</v>
      </c>
    </row>
    <row r="2333" spans="15:21" x14ac:dyDescent="0.2">
      <c r="O2333" s="50">
        <v>34401</v>
      </c>
      <c r="P2333" s="49">
        <v>54.62</v>
      </c>
      <c r="Q2333" s="49">
        <v>54.62</v>
      </c>
      <c r="R2333" s="49">
        <v>54.25</v>
      </c>
      <c r="S2333" s="49">
        <v>54.62</v>
      </c>
      <c r="T2333" s="49">
        <v>450800</v>
      </c>
      <c r="U2333" s="49">
        <v>14.96</v>
      </c>
    </row>
    <row r="2334" spans="15:21" x14ac:dyDescent="0.2">
      <c r="O2334" s="50">
        <v>34402</v>
      </c>
      <c r="P2334" s="49">
        <v>54.88</v>
      </c>
      <c r="Q2334" s="49">
        <v>55.88</v>
      </c>
      <c r="R2334" s="49">
        <v>54.62</v>
      </c>
      <c r="S2334" s="49">
        <v>55.62</v>
      </c>
      <c r="T2334" s="49">
        <v>488000</v>
      </c>
      <c r="U2334" s="49">
        <v>15.24</v>
      </c>
    </row>
    <row r="2335" spans="15:21" x14ac:dyDescent="0.2">
      <c r="O2335" s="50">
        <v>34403</v>
      </c>
      <c r="P2335" s="49">
        <v>55.75</v>
      </c>
      <c r="Q2335" s="49">
        <v>55.75</v>
      </c>
      <c r="R2335" s="49">
        <v>54.75</v>
      </c>
      <c r="S2335" s="49">
        <v>55</v>
      </c>
      <c r="T2335" s="49">
        <v>288600</v>
      </c>
      <c r="U2335" s="49">
        <v>15.07</v>
      </c>
    </row>
    <row r="2336" spans="15:21" x14ac:dyDescent="0.2">
      <c r="O2336" s="50">
        <v>34404</v>
      </c>
      <c r="P2336" s="49">
        <v>54.75</v>
      </c>
      <c r="Q2336" s="49">
        <v>54.88</v>
      </c>
      <c r="R2336" s="49">
        <v>54</v>
      </c>
      <c r="S2336" s="49">
        <v>54.62</v>
      </c>
      <c r="T2336" s="49">
        <v>328400</v>
      </c>
      <c r="U2336" s="49">
        <v>14.96</v>
      </c>
    </row>
    <row r="2337" spans="15:21" x14ac:dyDescent="0.2">
      <c r="O2337" s="50">
        <v>34407</v>
      </c>
      <c r="P2337" s="49">
        <v>54.75</v>
      </c>
      <c r="Q2337" s="49">
        <v>54.88</v>
      </c>
      <c r="R2337" s="49">
        <v>54.62</v>
      </c>
      <c r="S2337" s="49">
        <v>54.75</v>
      </c>
      <c r="T2337" s="49">
        <v>479000</v>
      </c>
      <c r="U2337" s="49">
        <v>15</v>
      </c>
    </row>
    <row r="2338" spans="15:21" x14ac:dyDescent="0.2">
      <c r="O2338" s="50">
        <v>34408</v>
      </c>
      <c r="P2338" s="49">
        <v>54.62</v>
      </c>
      <c r="Q2338" s="49">
        <v>55</v>
      </c>
      <c r="R2338" s="49">
        <v>54.62</v>
      </c>
      <c r="S2338" s="49">
        <v>55</v>
      </c>
      <c r="T2338" s="49">
        <v>296600</v>
      </c>
      <c r="U2338" s="49">
        <v>15.07</v>
      </c>
    </row>
    <row r="2339" spans="15:21" x14ac:dyDescent="0.2">
      <c r="O2339" s="50">
        <v>34409</v>
      </c>
      <c r="P2339" s="49">
        <v>55.5</v>
      </c>
      <c r="Q2339" s="49">
        <v>55.75</v>
      </c>
      <c r="R2339" s="49">
        <v>55.12</v>
      </c>
      <c r="S2339" s="49">
        <v>55.62</v>
      </c>
      <c r="T2339" s="49">
        <v>405800</v>
      </c>
      <c r="U2339" s="49">
        <v>15.24</v>
      </c>
    </row>
    <row r="2340" spans="15:21" x14ac:dyDescent="0.2">
      <c r="O2340" s="50">
        <v>34410</v>
      </c>
      <c r="P2340" s="49">
        <v>56</v>
      </c>
      <c r="Q2340" s="49">
        <v>56.75</v>
      </c>
      <c r="R2340" s="49">
        <v>56</v>
      </c>
      <c r="S2340" s="49">
        <v>56.5</v>
      </c>
      <c r="T2340" s="49">
        <v>1496000</v>
      </c>
      <c r="U2340" s="49">
        <v>15.48</v>
      </c>
    </row>
    <row r="2341" spans="15:21" x14ac:dyDescent="0.2">
      <c r="O2341" s="50">
        <v>34411</v>
      </c>
      <c r="P2341" s="49">
        <v>56.62</v>
      </c>
      <c r="Q2341" s="49">
        <v>56.88</v>
      </c>
      <c r="R2341" s="49">
        <v>56.38</v>
      </c>
      <c r="S2341" s="49">
        <v>56.75</v>
      </c>
      <c r="T2341" s="49">
        <v>1063400</v>
      </c>
      <c r="U2341" s="49">
        <v>15.54</v>
      </c>
    </row>
    <row r="2342" spans="15:21" x14ac:dyDescent="0.2">
      <c r="O2342" s="50">
        <v>34414</v>
      </c>
      <c r="P2342" s="49">
        <v>56.5</v>
      </c>
      <c r="Q2342" s="49">
        <v>56.62</v>
      </c>
      <c r="R2342" s="49">
        <v>56.12</v>
      </c>
      <c r="S2342" s="49">
        <v>56.25</v>
      </c>
      <c r="T2342" s="49">
        <v>194800</v>
      </c>
      <c r="U2342" s="49">
        <v>15.41</v>
      </c>
    </row>
    <row r="2343" spans="15:21" x14ac:dyDescent="0.2">
      <c r="O2343" s="50">
        <v>34415</v>
      </c>
      <c r="P2343" s="49">
        <v>56.5</v>
      </c>
      <c r="Q2343" s="49">
        <v>56.62</v>
      </c>
      <c r="R2343" s="49">
        <v>56.25</v>
      </c>
      <c r="S2343" s="49">
        <v>56.25</v>
      </c>
      <c r="T2343" s="49">
        <v>210000</v>
      </c>
      <c r="U2343" s="49">
        <v>15.41</v>
      </c>
    </row>
    <row r="2344" spans="15:21" x14ac:dyDescent="0.2">
      <c r="O2344" s="50">
        <v>34416</v>
      </c>
      <c r="P2344" s="49">
        <v>56.38</v>
      </c>
      <c r="Q2344" s="49">
        <v>56.62</v>
      </c>
      <c r="R2344" s="49">
        <v>56.12</v>
      </c>
      <c r="S2344" s="49">
        <v>56.38</v>
      </c>
      <c r="T2344" s="49">
        <v>297800</v>
      </c>
      <c r="U2344" s="49">
        <v>15.44</v>
      </c>
    </row>
    <row r="2345" spans="15:21" x14ac:dyDescent="0.2">
      <c r="O2345" s="50">
        <v>34417</v>
      </c>
      <c r="P2345" s="49">
        <v>56.5</v>
      </c>
      <c r="Q2345" s="49">
        <v>56.5</v>
      </c>
      <c r="R2345" s="49">
        <v>55.88</v>
      </c>
      <c r="S2345" s="49">
        <v>56</v>
      </c>
      <c r="T2345" s="49">
        <v>395800</v>
      </c>
      <c r="U2345" s="49">
        <v>15.34</v>
      </c>
    </row>
    <row r="2346" spans="15:21" x14ac:dyDescent="0.2">
      <c r="O2346" s="50">
        <v>34418</v>
      </c>
      <c r="P2346" s="49">
        <v>56.25</v>
      </c>
      <c r="Q2346" s="49">
        <v>56.25</v>
      </c>
      <c r="R2346" s="49">
        <v>55.38</v>
      </c>
      <c r="S2346" s="49">
        <v>55.62</v>
      </c>
      <c r="T2346" s="49">
        <v>471600</v>
      </c>
      <c r="U2346" s="49">
        <v>15.24</v>
      </c>
    </row>
    <row r="2347" spans="15:21" x14ac:dyDescent="0.2">
      <c r="O2347" s="50">
        <v>34421</v>
      </c>
      <c r="P2347" s="49">
        <v>55.62</v>
      </c>
      <c r="Q2347" s="49">
        <v>55.62</v>
      </c>
      <c r="R2347" s="49">
        <v>55</v>
      </c>
      <c r="S2347" s="49">
        <v>55.12</v>
      </c>
      <c r="T2347" s="49">
        <v>575600</v>
      </c>
      <c r="U2347" s="49">
        <v>15.1</v>
      </c>
    </row>
    <row r="2348" spans="15:21" x14ac:dyDescent="0.2">
      <c r="O2348" s="50">
        <v>34422</v>
      </c>
      <c r="P2348" s="49">
        <v>54.88</v>
      </c>
      <c r="Q2348" s="49">
        <v>55.12</v>
      </c>
      <c r="R2348" s="49">
        <v>54.25</v>
      </c>
      <c r="S2348" s="49">
        <v>54.5</v>
      </c>
      <c r="T2348" s="49">
        <v>631800</v>
      </c>
      <c r="U2348" s="49">
        <v>14.93</v>
      </c>
    </row>
    <row r="2349" spans="15:21" x14ac:dyDescent="0.2">
      <c r="O2349" s="50">
        <v>34423</v>
      </c>
      <c r="P2349" s="49">
        <v>54.25</v>
      </c>
      <c r="Q2349" s="49">
        <v>54.38</v>
      </c>
      <c r="R2349" s="49">
        <v>52.75</v>
      </c>
      <c r="S2349" s="49">
        <v>53</v>
      </c>
      <c r="T2349" s="49">
        <v>919600</v>
      </c>
      <c r="U2349" s="49">
        <v>14.52</v>
      </c>
    </row>
    <row r="2350" spans="15:21" x14ac:dyDescent="0.2">
      <c r="O2350" s="50">
        <v>34424</v>
      </c>
      <c r="P2350" s="49">
        <v>53.12</v>
      </c>
      <c r="Q2350" s="49">
        <v>53.12</v>
      </c>
      <c r="R2350" s="49">
        <v>52</v>
      </c>
      <c r="S2350" s="49">
        <v>52.88</v>
      </c>
      <c r="T2350" s="49">
        <v>565800</v>
      </c>
      <c r="U2350" s="49">
        <v>14.48</v>
      </c>
    </row>
    <row r="2351" spans="15:21" x14ac:dyDescent="0.2">
      <c r="O2351" s="50">
        <v>34428</v>
      </c>
      <c r="P2351" s="49">
        <v>52.25</v>
      </c>
      <c r="Q2351" s="49">
        <v>53.88</v>
      </c>
      <c r="R2351" s="49">
        <v>51.88</v>
      </c>
      <c r="S2351" s="49">
        <v>53.62</v>
      </c>
      <c r="T2351" s="49">
        <v>714200</v>
      </c>
      <c r="U2351" s="49">
        <v>14.69</v>
      </c>
    </row>
    <row r="2352" spans="15:21" x14ac:dyDescent="0.2">
      <c r="O2352" s="50">
        <v>34429</v>
      </c>
      <c r="P2352" s="49">
        <v>53.88</v>
      </c>
      <c r="Q2352" s="49">
        <v>54</v>
      </c>
      <c r="R2352" s="49">
        <v>53.38</v>
      </c>
      <c r="S2352" s="49">
        <v>53.88</v>
      </c>
      <c r="T2352" s="49">
        <v>502400</v>
      </c>
      <c r="U2352" s="49">
        <v>14.76</v>
      </c>
    </row>
    <row r="2353" spans="15:21" x14ac:dyDescent="0.2">
      <c r="O2353" s="50">
        <v>34430</v>
      </c>
      <c r="P2353" s="49">
        <v>54</v>
      </c>
      <c r="Q2353" s="49">
        <v>54.25</v>
      </c>
      <c r="R2353" s="49">
        <v>53.5</v>
      </c>
      <c r="S2353" s="49">
        <v>53.75</v>
      </c>
      <c r="T2353" s="49">
        <v>449200</v>
      </c>
      <c r="U2353" s="49">
        <v>14.72</v>
      </c>
    </row>
    <row r="2354" spans="15:21" x14ac:dyDescent="0.2">
      <c r="O2354" s="50">
        <v>34431</v>
      </c>
      <c r="P2354" s="49">
        <v>53.62</v>
      </c>
      <c r="Q2354" s="49">
        <v>54.25</v>
      </c>
      <c r="R2354" s="49">
        <v>53.5</v>
      </c>
      <c r="S2354" s="49">
        <v>54.12</v>
      </c>
      <c r="T2354" s="49">
        <v>597200</v>
      </c>
      <c r="U2354" s="49">
        <v>14.83</v>
      </c>
    </row>
    <row r="2355" spans="15:21" x14ac:dyDescent="0.2">
      <c r="O2355" s="50">
        <v>34432</v>
      </c>
      <c r="P2355" s="49">
        <v>54</v>
      </c>
      <c r="Q2355" s="49">
        <v>54.62</v>
      </c>
      <c r="R2355" s="49">
        <v>53.88</v>
      </c>
      <c r="S2355" s="49">
        <v>54</v>
      </c>
      <c r="T2355" s="49">
        <v>649000</v>
      </c>
      <c r="U2355" s="49">
        <v>14.79</v>
      </c>
    </row>
    <row r="2356" spans="15:21" x14ac:dyDescent="0.2">
      <c r="O2356" s="50">
        <v>34435</v>
      </c>
      <c r="P2356" s="49">
        <v>53.88</v>
      </c>
      <c r="Q2356" s="49">
        <v>54.62</v>
      </c>
      <c r="R2356" s="49">
        <v>53.75</v>
      </c>
      <c r="S2356" s="49">
        <v>54.38</v>
      </c>
      <c r="T2356" s="49">
        <v>289200</v>
      </c>
      <c r="U2356" s="49">
        <v>14.89</v>
      </c>
    </row>
    <row r="2357" spans="15:21" x14ac:dyDescent="0.2">
      <c r="O2357" s="50">
        <v>34436</v>
      </c>
      <c r="P2357" s="49">
        <v>54.38</v>
      </c>
      <c r="Q2357" s="49">
        <v>54.5</v>
      </c>
      <c r="R2357" s="49">
        <v>53.75</v>
      </c>
      <c r="S2357" s="49">
        <v>54.38</v>
      </c>
      <c r="T2357" s="49">
        <v>404600</v>
      </c>
      <c r="U2357" s="49">
        <v>14.89</v>
      </c>
    </row>
    <row r="2358" spans="15:21" x14ac:dyDescent="0.2">
      <c r="O2358" s="50">
        <v>34437</v>
      </c>
      <c r="P2358" s="49">
        <v>54.12</v>
      </c>
      <c r="Q2358" s="49">
        <v>55</v>
      </c>
      <c r="R2358" s="49">
        <v>54.12</v>
      </c>
      <c r="S2358" s="49">
        <v>54.75</v>
      </c>
      <c r="T2358" s="49">
        <v>414800</v>
      </c>
      <c r="U2358" s="49">
        <v>15</v>
      </c>
    </row>
    <row r="2359" spans="15:21" x14ac:dyDescent="0.2">
      <c r="O2359" s="50">
        <v>34438</v>
      </c>
      <c r="P2359" s="49">
        <v>54.5</v>
      </c>
      <c r="Q2359" s="49">
        <v>54.88</v>
      </c>
      <c r="R2359" s="49">
        <v>54.38</v>
      </c>
      <c r="S2359" s="49">
        <v>54.62</v>
      </c>
      <c r="T2359" s="49">
        <v>415600</v>
      </c>
      <c r="U2359" s="49">
        <v>14.96</v>
      </c>
    </row>
    <row r="2360" spans="15:21" x14ac:dyDescent="0.2">
      <c r="O2360" s="50">
        <v>34439</v>
      </c>
      <c r="P2360" s="49">
        <v>54.5</v>
      </c>
      <c r="Q2360" s="49">
        <v>54.62</v>
      </c>
      <c r="R2360" s="49">
        <v>53.25</v>
      </c>
      <c r="S2360" s="49">
        <v>53.25</v>
      </c>
      <c r="T2360" s="49">
        <v>291000</v>
      </c>
      <c r="U2360" s="49">
        <v>14.59</v>
      </c>
    </row>
    <row r="2361" spans="15:21" x14ac:dyDescent="0.2">
      <c r="O2361" s="50">
        <v>34442</v>
      </c>
      <c r="P2361" s="49">
        <v>53.38</v>
      </c>
      <c r="Q2361" s="49">
        <v>53.38</v>
      </c>
      <c r="R2361" s="49">
        <v>52.5</v>
      </c>
      <c r="S2361" s="49">
        <v>52.75</v>
      </c>
      <c r="T2361" s="49">
        <v>627600</v>
      </c>
      <c r="U2361" s="49">
        <v>14.45</v>
      </c>
    </row>
    <row r="2362" spans="15:21" x14ac:dyDescent="0.2">
      <c r="O2362" s="50">
        <v>34443</v>
      </c>
      <c r="P2362" s="49">
        <v>52.75</v>
      </c>
      <c r="Q2362" s="49">
        <v>52.75</v>
      </c>
      <c r="R2362" s="49">
        <v>51.88</v>
      </c>
      <c r="S2362" s="49">
        <v>52.62</v>
      </c>
      <c r="T2362" s="49">
        <v>536400</v>
      </c>
      <c r="U2362" s="49">
        <v>14.41</v>
      </c>
    </row>
    <row r="2363" spans="15:21" x14ac:dyDescent="0.2">
      <c r="O2363" s="50">
        <v>34444</v>
      </c>
      <c r="P2363" s="49">
        <v>52.62</v>
      </c>
      <c r="Q2363" s="49">
        <v>52.75</v>
      </c>
      <c r="R2363" s="49">
        <v>51.75</v>
      </c>
      <c r="S2363" s="49">
        <v>51.88</v>
      </c>
      <c r="T2363" s="49">
        <v>422800</v>
      </c>
      <c r="U2363" s="49">
        <v>14.21</v>
      </c>
    </row>
    <row r="2364" spans="15:21" x14ac:dyDescent="0.2">
      <c r="O2364" s="50">
        <v>34445</v>
      </c>
      <c r="P2364" s="49">
        <v>52.12</v>
      </c>
      <c r="Q2364" s="49">
        <v>53.5</v>
      </c>
      <c r="R2364" s="49">
        <v>51.75</v>
      </c>
      <c r="S2364" s="49">
        <v>53.12</v>
      </c>
      <c r="T2364" s="49">
        <v>871400</v>
      </c>
      <c r="U2364" s="49">
        <v>14.55</v>
      </c>
    </row>
    <row r="2365" spans="15:21" x14ac:dyDescent="0.2">
      <c r="O2365" s="50">
        <v>34446</v>
      </c>
      <c r="P2365" s="49">
        <v>53.25</v>
      </c>
      <c r="Q2365" s="49">
        <v>54.25</v>
      </c>
      <c r="R2365" s="49">
        <v>53.12</v>
      </c>
      <c r="S2365" s="49">
        <v>53.88</v>
      </c>
      <c r="T2365" s="49">
        <v>971800</v>
      </c>
      <c r="U2365" s="49">
        <v>14.76</v>
      </c>
    </row>
    <row r="2366" spans="15:21" x14ac:dyDescent="0.2">
      <c r="O2366" s="50">
        <v>34449</v>
      </c>
      <c r="P2366" s="49">
        <v>54.12</v>
      </c>
      <c r="Q2366" s="49">
        <v>54.12</v>
      </c>
      <c r="R2366" s="49">
        <v>53.75</v>
      </c>
      <c r="S2366" s="49">
        <v>53.88</v>
      </c>
      <c r="T2366" s="49">
        <v>265600</v>
      </c>
      <c r="U2366" s="49">
        <v>14.76</v>
      </c>
    </row>
    <row r="2367" spans="15:21" x14ac:dyDescent="0.2">
      <c r="O2367" s="50">
        <v>34450</v>
      </c>
      <c r="P2367" s="49">
        <v>53.88</v>
      </c>
      <c r="Q2367" s="49">
        <v>55.38</v>
      </c>
      <c r="R2367" s="49">
        <v>53.88</v>
      </c>
      <c r="S2367" s="49">
        <v>55</v>
      </c>
      <c r="T2367" s="49">
        <v>557400</v>
      </c>
      <c r="U2367" s="49">
        <v>15.07</v>
      </c>
    </row>
    <row r="2368" spans="15:21" x14ac:dyDescent="0.2">
      <c r="O2368" s="50">
        <v>34452</v>
      </c>
      <c r="P2368" s="49">
        <v>54.75</v>
      </c>
      <c r="Q2368" s="49">
        <v>55</v>
      </c>
      <c r="R2368" s="49">
        <v>53.88</v>
      </c>
      <c r="S2368" s="49">
        <v>54.25</v>
      </c>
      <c r="T2368" s="49">
        <v>664000</v>
      </c>
      <c r="U2368" s="49">
        <v>14.86</v>
      </c>
    </row>
    <row r="2369" spans="15:21" x14ac:dyDescent="0.2">
      <c r="O2369" s="50">
        <v>34453</v>
      </c>
      <c r="P2369" s="49">
        <v>54.25</v>
      </c>
      <c r="Q2369" s="49">
        <v>55</v>
      </c>
      <c r="R2369" s="49">
        <v>54.25</v>
      </c>
      <c r="S2369" s="49">
        <v>54.88</v>
      </c>
      <c r="T2369" s="49">
        <v>439000</v>
      </c>
      <c r="U2369" s="49">
        <v>15.03</v>
      </c>
    </row>
    <row r="2370" spans="15:21" x14ac:dyDescent="0.2">
      <c r="O2370" s="50">
        <v>34456</v>
      </c>
      <c r="P2370" s="49">
        <v>54.88</v>
      </c>
      <c r="Q2370" s="49">
        <v>55.5</v>
      </c>
      <c r="R2370" s="49">
        <v>54.38</v>
      </c>
      <c r="S2370" s="49">
        <v>55.38</v>
      </c>
      <c r="T2370" s="49">
        <v>593600</v>
      </c>
      <c r="U2370" s="49">
        <v>15.17</v>
      </c>
    </row>
    <row r="2371" spans="15:21" x14ac:dyDescent="0.2">
      <c r="O2371" s="50">
        <v>34457</v>
      </c>
      <c r="P2371" s="49">
        <v>55.12</v>
      </c>
      <c r="Q2371" s="49">
        <v>56</v>
      </c>
      <c r="R2371" s="49">
        <v>55.12</v>
      </c>
      <c r="S2371" s="49">
        <v>55.88</v>
      </c>
      <c r="T2371" s="49">
        <v>356800</v>
      </c>
      <c r="U2371" s="49">
        <v>15.3</v>
      </c>
    </row>
    <row r="2372" spans="15:21" x14ac:dyDescent="0.2">
      <c r="O2372" s="50">
        <v>34458</v>
      </c>
      <c r="P2372" s="49">
        <v>55.88</v>
      </c>
      <c r="Q2372" s="49">
        <v>56.25</v>
      </c>
      <c r="R2372" s="49">
        <v>55.75</v>
      </c>
      <c r="S2372" s="49">
        <v>56.12</v>
      </c>
      <c r="T2372" s="49">
        <v>346200</v>
      </c>
      <c r="U2372" s="49">
        <v>15.37</v>
      </c>
    </row>
    <row r="2373" spans="15:21" x14ac:dyDescent="0.2">
      <c r="O2373" s="50">
        <v>34459</v>
      </c>
      <c r="P2373" s="49">
        <v>56.38</v>
      </c>
      <c r="Q2373" s="49">
        <v>56.5</v>
      </c>
      <c r="R2373" s="49">
        <v>55.88</v>
      </c>
      <c r="S2373" s="49">
        <v>56.12</v>
      </c>
      <c r="T2373" s="49">
        <v>292200</v>
      </c>
      <c r="U2373" s="49">
        <v>15.37</v>
      </c>
    </row>
    <row r="2374" spans="15:21" x14ac:dyDescent="0.2">
      <c r="O2374" s="50">
        <v>34460</v>
      </c>
      <c r="P2374" s="49">
        <v>55.88</v>
      </c>
      <c r="Q2374" s="49">
        <v>56</v>
      </c>
      <c r="R2374" s="49">
        <v>55.62</v>
      </c>
      <c r="S2374" s="49">
        <v>55.88</v>
      </c>
      <c r="T2374" s="49">
        <v>442800</v>
      </c>
      <c r="U2374" s="49">
        <v>15.3</v>
      </c>
    </row>
    <row r="2375" spans="15:21" x14ac:dyDescent="0.2">
      <c r="O2375" s="50">
        <v>34463</v>
      </c>
      <c r="P2375" s="49">
        <v>55.75</v>
      </c>
      <c r="Q2375" s="49">
        <v>55.88</v>
      </c>
      <c r="R2375" s="49">
        <v>55.12</v>
      </c>
      <c r="S2375" s="49">
        <v>55.75</v>
      </c>
      <c r="T2375" s="49">
        <v>618400</v>
      </c>
      <c r="U2375" s="49">
        <v>15.27</v>
      </c>
    </row>
    <row r="2376" spans="15:21" x14ac:dyDescent="0.2">
      <c r="O2376" s="50">
        <v>34464</v>
      </c>
      <c r="P2376" s="49">
        <v>55.75</v>
      </c>
      <c r="Q2376" s="49">
        <v>55.88</v>
      </c>
      <c r="R2376" s="49">
        <v>55.12</v>
      </c>
      <c r="S2376" s="49">
        <v>55.12</v>
      </c>
      <c r="T2376" s="49">
        <v>459800</v>
      </c>
      <c r="U2376" s="49">
        <v>15.1</v>
      </c>
    </row>
    <row r="2377" spans="15:21" x14ac:dyDescent="0.2">
      <c r="O2377" s="50">
        <v>34465</v>
      </c>
      <c r="P2377" s="49">
        <v>55.12</v>
      </c>
      <c r="Q2377" s="49">
        <v>55.12</v>
      </c>
      <c r="R2377" s="49">
        <v>54.75</v>
      </c>
      <c r="S2377" s="49">
        <v>55</v>
      </c>
      <c r="T2377" s="49">
        <v>314600</v>
      </c>
      <c r="U2377" s="49">
        <v>15.07</v>
      </c>
    </row>
    <row r="2378" spans="15:21" x14ac:dyDescent="0.2">
      <c r="O2378" s="50">
        <v>34466</v>
      </c>
      <c r="P2378" s="49">
        <v>55</v>
      </c>
      <c r="Q2378" s="49">
        <v>56.12</v>
      </c>
      <c r="R2378" s="49">
        <v>55</v>
      </c>
      <c r="S2378" s="49">
        <v>56.12</v>
      </c>
      <c r="T2378" s="49">
        <v>242800</v>
      </c>
      <c r="U2378" s="49">
        <v>15.37</v>
      </c>
    </row>
    <row r="2379" spans="15:21" x14ac:dyDescent="0.2">
      <c r="O2379" s="50">
        <v>34467</v>
      </c>
      <c r="P2379" s="49">
        <v>56.12</v>
      </c>
      <c r="Q2379" s="49">
        <v>56.25</v>
      </c>
      <c r="R2379" s="49">
        <v>55.88</v>
      </c>
      <c r="S2379" s="49">
        <v>55.88</v>
      </c>
      <c r="T2379" s="49">
        <v>299200</v>
      </c>
      <c r="U2379" s="49">
        <v>15.3</v>
      </c>
    </row>
    <row r="2380" spans="15:21" x14ac:dyDescent="0.2">
      <c r="O2380" s="50">
        <v>34470</v>
      </c>
      <c r="P2380" s="49">
        <v>55.88</v>
      </c>
      <c r="Q2380" s="49">
        <v>56.38</v>
      </c>
      <c r="R2380" s="49">
        <v>55.88</v>
      </c>
      <c r="S2380" s="49">
        <v>56.25</v>
      </c>
      <c r="T2380" s="49">
        <v>262200</v>
      </c>
      <c r="U2380" s="49">
        <v>15.41</v>
      </c>
    </row>
    <row r="2381" spans="15:21" x14ac:dyDescent="0.2">
      <c r="O2381" s="50">
        <v>34471</v>
      </c>
      <c r="P2381" s="49">
        <v>56.25</v>
      </c>
      <c r="Q2381" s="49">
        <v>56.62</v>
      </c>
      <c r="R2381" s="49">
        <v>56.12</v>
      </c>
      <c r="S2381" s="49">
        <v>56.38</v>
      </c>
      <c r="T2381" s="49">
        <v>300200</v>
      </c>
      <c r="U2381" s="49">
        <v>15.44</v>
      </c>
    </row>
    <row r="2382" spans="15:21" x14ac:dyDescent="0.2">
      <c r="O2382" s="50">
        <v>34472</v>
      </c>
      <c r="P2382" s="49">
        <v>56.75</v>
      </c>
      <c r="Q2382" s="49">
        <v>57.12</v>
      </c>
      <c r="R2382" s="49">
        <v>56.62</v>
      </c>
      <c r="S2382" s="49">
        <v>56.88</v>
      </c>
      <c r="T2382" s="49">
        <v>906600</v>
      </c>
      <c r="U2382" s="49">
        <v>15.58</v>
      </c>
    </row>
    <row r="2383" spans="15:21" x14ac:dyDescent="0.2">
      <c r="O2383" s="50">
        <v>34473</v>
      </c>
      <c r="P2383" s="49">
        <v>56.88</v>
      </c>
      <c r="Q2383" s="49">
        <v>57.5</v>
      </c>
      <c r="R2383" s="49">
        <v>56.88</v>
      </c>
      <c r="S2383" s="49">
        <v>57.25</v>
      </c>
      <c r="T2383" s="49">
        <v>368000</v>
      </c>
      <c r="U2383" s="49">
        <v>15.68</v>
      </c>
    </row>
    <row r="2384" spans="15:21" x14ac:dyDescent="0.2">
      <c r="O2384" s="50">
        <v>34474</v>
      </c>
      <c r="P2384" s="49">
        <v>57.25</v>
      </c>
      <c r="Q2384" s="49">
        <v>57.62</v>
      </c>
      <c r="R2384" s="49">
        <v>57</v>
      </c>
      <c r="S2384" s="49">
        <v>57</v>
      </c>
      <c r="T2384" s="49">
        <v>594200</v>
      </c>
      <c r="U2384" s="49">
        <v>15.61</v>
      </c>
    </row>
    <row r="2385" spans="15:21" x14ac:dyDescent="0.2">
      <c r="O2385" s="50">
        <v>34477</v>
      </c>
      <c r="P2385" s="49">
        <v>57.12</v>
      </c>
      <c r="Q2385" s="49">
        <v>57.12</v>
      </c>
      <c r="R2385" s="49">
        <v>56.12</v>
      </c>
      <c r="S2385" s="49">
        <v>56.62</v>
      </c>
      <c r="T2385" s="49">
        <v>619400</v>
      </c>
      <c r="U2385" s="49">
        <v>15.51</v>
      </c>
    </row>
    <row r="2386" spans="15:21" x14ac:dyDescent="0.2">
      <c r="O2386" s="50">
        <v>34478</v>
      </c>
      <c r="P2386" s="49">
        <v>56.62</v>
      </c>
      <c r="Q2386" s="49">
        <v>57</v>
      </c>
      <c r="R2386" s="49">
        <v>56.38</v>
      </c>
      <c r="S2386" s="49">
        <v>56.38</v>
      </c>
      <c r="T2386" s="49">
        <v>631600</v>
      </c>
      <c r="U2386" s="49">
        <v>15.44</v>
      </c>
    </row>
    <row r="2387" spans="15:21" x14ac:dyDescent="0.2">
      <c r="O2387" s="50">
        <v>34479</v>
      </c>
      <c r="P2387" s="49">
        <v>56</v>
      </c>
      <c r="Q2387" s="49">
        <v>56.88</v>
      </c>
      <c r="R2387" s="49">
        <v>55.25</v>
      </c>
      <c r="S2387" s="49">
        <v>56.88</v>
      </c>
      <c r="T2387" s="49">
        <v>650200</v>
      </c>
      <c r="U2387" s="49">
        <v>15.58</v>
      </c>
    </row>
    <row r="2388" spans="15:21" x14ac:dyDescent="0.2">
      <c r="O2388" s="50">
        <v>34480</v>
      </c>
      <c r="P2388" s="49">
        <v>56.62</v>
      </c>
      <c r="Q2388" s="49">
        <v>56.75</v>
      </c>
      <c r="R2388" s="49">
        <v>56.38</v>
      </c>
      <c r="S2388" s="49">
        <v>56.5</v>
      </c>
      <c r="T2388" s="49">
        <v>386600</v>
      </c>
      <c r="U2388" s="49">
        <v>15.48</v>
      </c>
    </row>
    <row r="2389" spans="15:21" x14ac:dyDescent="0.2">
      <c r="O2389" s="50">
        <v>34481</v>
      </c>
      <c r="P2389" s="49">
        <v>56.12</v>
      </c>
      <c r="Q2389" s="49">
        <v>56.62</v>
      </c>
      <c r="R2389" s="49">
        <v>56</v>
      </c>
      <c r="S2389" s="49">
        <v>56.5</v>
      </c>
      <c r="T2389" s="49">
        <v>211000</v>
      </c>
      <c r="U2389" s="49">
        <v>15.48</v>
      </c>
    </row>
    <row r="2390" spans="15:21" x14ac:dyDescent="0.2">
      <c r="O2390" s="50">
        <v>34485</v>
      </c>
      <c r="P2390" s="49">
        <v>56.5</v>
      </c>
      <c r="Q2390" s="49">
        <v>57.12</v>
      </c>
      <c r="R2390" s="49">
        <v>56.12</v>
      </c>
      <c r="S2390" s="49">
        <v>56.5</v>
      </c>
      <c r="T2390" s="49">
        <v>240000</v>
      </c>
      <c r="U2390" s="49">
        <v>15.48</v>
      </c>
    </row>
    <row r="2391" spans="15:21" x14ac:dyDescent="0.2">
      <c r="O2391" s="50">
        <v>34486</v>
      </c>
      <c r="P2391" s="49">
        <v>56.5</v>
      </c>
      <c r="Q2391" s="49">
        <v>56.88</v>
      </c>
      <c r="R2391" s="49">
        <v>56.38</v>
      </c>
      <c r="S2391" s="49">
        <v>56.62</v>
      </c>
      <c r="T2391" s="49">
        <v>303400</v>
      </c>
      <c r="U2391" s="49">
        <v>15.51</v>
      </c>
    </row>
    <row r="2392" spans="15:21" x14ac:dyDescent="0.2">
      <c r="O2392" s="50">
        <v>34487</v>
      </c>
      <c r="P2392" s="49">
        <v>56.88</v>
      </c>
      <c r="Q2392" s="49">
        <v>56.88</v>
      </c>
      <c r="R2392" s="49">
        <v>56.25</v>
      </c>
      <c r="S2392" s="49">
        <v>56.25</v>
      </c>
      <c r="T2392" s="49">
        <v>331400</v>
      </c>
      <c r="U2392" s="49">
        <v>15.41</v>
      </c>
    </row>
    <row r="2393" spans="15:21" x14ac:dyDescent="0.2">
      <c r="O2393" s="50">
        <v>34488</v>
      </c>
      <c r="P2393" s="49">
        <v>56.25</v>
      </c>
      <c r="Q2393" s="49">
        <v>56.75</v>
      </c>
      <c r="R2393" s="49">
        <v>56</v>
      </c>
      <c r="S2393" s="49">
        <v>56.5</v>
      </c>
      <c r="T2393" s="49">
        <v>267200</v>
      </c>
      <c r="U2393" s="49">
        <v>15.48</v>
      </c>
    </row>
    <row r="2394" spans="15:21" x14ac:dyDescent="0.2">
      <c r="O2394" s="50">
        <v>34491</v>
      </c>
      <c r="P2394" s="49">
        <v>56.25</v>
      </c>
      <c r="Q2394" s="49">
        <v>56.62</v>
      </c>
      <c r="R2394" s="49">
        <v>56.25</v>
      </c>
      <c r="S2394" s="49">
        <v>56.38</v>
      </c>
      <c r="T2394" s="49">
        <v>260400</v>
      </c>
      <c r="U2394" s="49">
        <v>15.56</v>
      </c>
    </row>
    <row r="2395" spans="15:21" x14ac:dyDescent="0.2">
      <c r="O2395" s="50">
        <v>34492</v>
      </c>
      <c r="P2395" s="49">
        <v>56</v>
      </c>
      <c r="Q2395" s="49">
        <v>56.38</v>
      </c>
      <c r="R2395" s="49">
        <v>55.62</v>
      </c>
      <c r="S2395" s="49">
        <v>55.62</v>
      </c>
      <c r="T2395" s="49">
        <v>310400</v>
      </c>
      <c r="U2395" s="49">
        <v>15.36</v>
      </c>
    </row>
    <row r="2396" spans="15:21" x14ac:dyDescent="0.2">
      <c r="O2396" s="50">
        <v>34493</v>
      </c>
      <c r="P2396" s="49">
        <v>55.75</v>
      </c>
      <c r="Q2396" s="49">
        <v>55.88</v>
      </c>
      <c r="R2396" s="49">
        <v>55.5</v>
      </c>
      <c r="S2396" s="49">
        <v>55.62</v>
      </c>
      <c r="T2396" s="49">
        <v>333800</v>
      </c>
      <c r="U2396" s="49">
        <v>15.36</v>
      </c>
    </row>
    <row r="2397" spans="15:21" x14ac:dyDescent="0.2">
      <c r="O2397" s="50">
        <v>34494</v>
      </c>
      <c r="P2397" s="49">
        <v>55.5</v>
      </c>
      <c r="Q2397" s="49">
        <v>55.5</v>
      </c>
      <c r="R2397" s="49">
        <v>55</v>
      </c>
      <c r="S2397" s="49">
        <v>55.12</v>
      </c>
      <c r="T2397" s="49">
        <v>284200</v>
      </c>
      <c r="U2397" s="49">
        <v>15.22</v>
      </c>
    </row>
    <row r="2398" spans="15:21" x14ac:dyDescent="0.2">
      <c r="O2398" s="50">
        <v>34495</v>
      </c>
      <c r="P2398" s="49">
        <v>55.12</v>
      </c>
      <c r="Q2398" s="49">
        <v>56</v>
      </c>
      <c r="R2398" s="49">
        <v>55</v>
      </c>
      <c r="S2398" s="49">
        <v>55.5</v>
      </c>
      <c r="T2398" s="49">
        <v>415000</v>
      </c>
      <c r="U2398" s="49">
        <v>15.32</v>
      </c>
    </row>
    <row r="2399" spans="15:21" x14ac:dyDescent="0.2">
      <c r="O2399" s="50">
        <v>34498</v>
      </c>
      <c r="P2399" s="49">
        <v>55.25</v>
      </c>
      <c r="Q2399" s="49">
        <v>55.62</v>
      </c>
      <c r="R2399" s="49">
        <v>55.25</v>
      </c>
      <c r="S2399" s="49">
        <v>55.5</v>
      </c>
      <c r="T2399" s="49">
        <v>437800</v>
      </c>
      <c r="U2399" s="49">
        <v>15.32</v>
      </c>
    </row>
    <row r="2400" spans="15:21" x14ac:dyDescent="0.2">
      <c r="O2400" s="50">
        <v>34499</v>
      </c>
      <c r="P2400" s="49">
        <v>55.75</v>
      </c>
      <c r="Q2400" s="49">
        <v>55.75</v>
      </c>
      <c r="R2400" s="49">
        <v>55.38</v>
      </c>
      <c r="S2400" s="49">
        <v>55.62</v>
      </c>
      <c r="T2400" s="49">
        <v>394800</v>
      </c>
      <c r="U2400" s="49">
        <v>15.36</v>
      </c>
    </row>
    <row r="2401" spans="15:21" x14ac:dyDescent="0.2">
      <c r="O2401" s="50">
        <v>34500</v>
      </c>
      <c r="P2401" s="49">
        <v>55.62</v>
      </c>
      <c r="Q2401" s="49">
        <v>56</v>
      </c>
      <c r="R2401" s="49">
        <v>55</v>
      </c>
      <c r="S2401" s="49">
        <v>55.12</v>
      </c>
      <c r="T2401" s="49">
        <v>437600</v>
      </c>
      <c r="U2401" s="49">
        <v>15.22</v>
      </c>
    </row>
    <row r="2402" spans="15:21" x14ac:dyDescent="0.2">
      <c r="O2402" s="50">
        <v>34501</v>
      </c>
      <c r="P2402" s="49">
        <v>55.12</v>
      </c>
      <c r="Q2402" s="49">
        <v>56.25</v>
      </c>
      <c r="R2402" s="49">
        <v>55</v>
      </c>
      <c r="S2402" s="49">
        <v>56</v>
      </c>
      <c r="T2402" s="49">
        <v>465600</v>
      </c>
      <c r="U2402" s="49">
        <v>15.46</v>
      </c>
    </row>
    <row r="2403" spans="15:21" x14ac:dyDescent="0.2">
      <c r="O2403" s="50">
        <v>34502</v>
      </c>
      <c r="P2403" s="49">
        <v>56</v>
      </c>
      <c r="Q2403" s="49">
        <v>56.12</v>
      </c>
      <c r="R2403" s="49">
        <v>55.38</v>
      </c>
      <c r="S2403" s="49">
        <v>55.75</v>
      </c>
      <c r="T2403" s="49">
        <v>622000</v>
      </c>
      <c r="U2403" s="49">
        <v>15.39</v>
      </c>
    </row>
    <row r="2404" spans="15:21" x14ac:dyDescent="0.2">
      <c r="O2404" s="50">
        <v>34505</v>
      </c>
      <c r="P2404" s="49">
        <v>55.75</v>
      </c>
      <c r="Q2404" s="49">
        <v>56.12</v>
      </c>
      <c r="R2404" s="49">
        <v>55.38</v>
      </c>
      <c r="S2404" s="49">
        <v>55.88</v>
      </c>
      <c r="T2404" s="49">
        <v>228200</v>
      </c>
      <c r="U2404" s="49">
        <v>15.42</v>
      </c>
    </row>
    <row r="2405" spans="15:21" x14ac:dyDescent="0.2">
      <c r="O2405" s="50">
        <v>34506</v>
      </c>
      <c r="P2405" s="49">
        <v>55.62</v>
      </c>
      <c r="Q2405" s="49">
        <v>55.75</v>
      </c>
      <c r="R2405" s="49">
        <v>55.38</v>
      </c>
      <c r="S2405" s="49">
        <v>55.5</v>
      </c>
      <c r="T2405" s="49">
        <v>340800</v>
      </c>
      <c r="U2405" s="49">
        <v>15.32</v>
      </c>
    </row>
    <row r="2406" spans="15:21" x14ac:dyDescent="0.2">
      <c r="O2406" s="50">
        <v>34507</v>
      </c>
      <c r="P2406" s="49">
        <v>55.88</v>
      </c>
      <c r="Q2406" s="49">
        <v>55.88</v>
      </c>
      <c r="R2406" s="49">
        <v>55.5</v>
      </c>
      <c r="S2406" s="49">
        <v>55.62</v>
      </c>
      <c r="T2406" s="49">
        <v>249400</v>
      </c>
      <c r="U2406" s="49">
        <v>15.36</v>
      </c>
    </row>
    <row r="2407" spans="15:21" x14ac:dyDescent="0.2">
      <c r="O2407" s="50">
        <v>34508</v>
      </c>
      <c r="P2407" s="49">
        <v>55.25</v>
      </c>
      <c r="Q2407" s="49">
        <v>55.75</v>
      </c>
      <c r="R2407" s="49">
        <v>54</v>
      </c>
      <c r="S2407" s="49">
        <v>54</v>
      </c>
      <c r="T2407" s="49">
        <v>589000</v>
      </c>
      <c r="U2407" s="49">
        <v>14.91</v>
      </c>
    </row>
    <row r="2408" spans="15:21" x14ac:dyDescent="0.2">
      <c r="O2408" s="50">
        <v>34509</v>
      </c>
      <c r="P2408" s="49">
        <v>53.62</v>
      </c>
      <c r="Q2408" s="49">
        <v>53.88</v>
      </c>
      <c r="R2408" s="49">
        <v>52.88</v>
      </c>
      <c r="S2408" s="49">
        <v>52.88</v>
      </c>
      <c r="T2408" s="49">
        <v>321200</v>
      </c>
      <c r="U2408" s="49">
        <v>14.6</v>
      </c>
    </row>
    <row r="2409" spans="15:21" x14ac:dyDescent="0.2">
      <c r="O2409" s="50">
        <v>34512</v>
      </c>
      <c r="P2409" s="49">
        <v>52.88</v>
      </c>
      <c r="Q2409" s="49">
        <v>54.38</v>
      </c>
      <c r="R2409" s="49">
        <v>52.5</v>
      </c>
      <c r="S2409" s="49">
        <v>54.12</v>
      </c>
      <c r="T2409" s="49">
        <v>333800</v>
      </c>
      <c r="U2409" s="49">
        <v>14.94</v>
      </c>
    </row>
    <row r="2410" spans="15:21" x14ac:dyDescent="0.2">
      <c r="O2410" s="50">
        <v>34513</v>
      </c>
      <c r="P2410" s="49">
        <v>54.12</v>
      </c>
      <c r="Q2410" s="49">
        <v>54.12</v>
      </c>
      <c r="R2410" s="49">
        <v>53</v>
      </c>
      <c r="S2410" s="49">
        <v>53</v>
      </c>
      <c r="T2410" s="49">
        <v>298000</v>
      </c>
      <c r="U2410" s="49">
        <v>14.63</v>
      </c>
    </row>
    <row r="2411" spans="15:21" x14ac:dyDescent="0.2">
      <c r="O2411" s="50">
        <v>34514</v>
      </c>
      <c r="P2411" s="49">
        <v>53.12</v>
      </c>
      <c r="Q2411" s="49">
        <v>53.25</v>
      </c>
      <c r="R2411" s="49">
        <v>52.75</v>
      </c>
      <c r="S2411" s="49">
        <v>52.75</v>
      </c>
      <c r="T2411" s="49">
        <v>297200</v>
      </c>
      <c r="U2411" s="49">
        <v>14.56</v>
      </c>
    </row>
    <row r="2412" spans="15:21" x14ac:dyDescent="0.2">
      <c r="O2412" s="50">
        <v>34515</v>
      </c>
      <c r="P2412" s="49">
        <v>53</v>
      </c>
      <c r="Q2412" s="49">
        <v>53.62</v>
      </c>
      <c r="R2412" s="49">
        <v>52.25</v>
      </c>
      <c r="S2412" s="49">
        <v>52.88</v>
      </c>
      <c r="T2412" s="49">
        <v>456800</v>
      </c>
      <c r="U2412" s="49">
        <v>14.6</v>
      </c>
    </row>
    <row r="2413" spans="15:21" x14ac:dyDescent="0.2">
      <c r="O2413" s="50">
        <v>34516</v>
      </c>
      <c r="P2413" s="49">
        <v>52.88</v>
      </c>
      <c r="Q2413" s="49">
        <v>53.12</v>
      </c>
      <c r="R2413" s="49">
        <v>52.5</v>
      </c>
      <c r="S2413" s="49">
        <v>53.12</v>
      </c>
      <c r="T2413" s="49">
        <v>390200</v>
      </c>
      <c r="U2413" s="49">
        <v>14.67</v>
      </c>
    </row>
    <row r="2414" spans="15:21" x14ac:dyDescent="0.2">
      <c r="O2414" s="50">
        <v>34520</v>
      </c>
      <c r="P2414" s="49">
        <v>53</v>
      </c>
      <c r="Q2414" s="49">
        <v>53.62</v>
      </c>
      <c r="R2414" s="49">
        <v>52.75</v>
      </c>
      <c r="S2414" s="49">
        <v>53.25</v>
      </c>
      <c r="T2414" s="49">
        <v>281400</v>
      </c>
      <c r="U2414" s="49">
        <v>14.7</v>
      </c>
    </row>
    <row r="2415" spans="15:21" x14ac:dyDescent="0.2">
      <c r="O2415" s="50">
        <v>34521</v>
      </c>
      <c r="P2415" s="49">
        <v>53.25</v>
      </c>
      <c r="Q2415" s="49">
        <v>53.62</v>
      </c>
      <c r="R2415" s="49">
        <v>53</v>
      </c>
      <c r="S2415" s="49">
        <v>53.25</v>
      </c>
      <c r="T2415" s="49">
        <v>522800</v>
      </c>
      <c r="U2415" s="49">
        <v>14.7</v>
      </c>
    </row>
    <row r="2416" spans="15:21" x14ac:dyDescent="0.2">
      <c r="O2416" s="50">
        <v>34522</v>
      </c>
      <c r="P2416" s="49">
        <v>53.38</v>
      </c>
      <c r="Q2416" s="49">
        <v>54.62</v>
      </c>
      <c r="R2416" s="49">
        <v>53.25</v>
      </c>
      <c r="S2416" s="49">
        <v>54.5</v>
      </c>
      <c r="T2416" s="49">
        <v>462600</v>
      </c>
      <c r="U2416" s="49">
        <v>15.05</v>
      </c>
    </row>
    <row r="2417" spans="15:21" x14ac:dyDescent="0.2">
      <c r="O2417" s="50">
        <v>34523</v>
      </c>
      <c r="P2417" s="49">
        <v>54.25</v>
      </c>
      <c r="Q2417" s="49">
        <v>54.5</v>
      </c>
      <c r="R2417" s="49">
        <v>53.5</v>
      </c>
      <c r="S2417" s="49">
        <v>53.62</v>
      </c>
      <c r="T2417" s="49">
        <v>241800</v>
      </c>
      <c r="U2417" s="49">
        <v>14.8</v>
      </c>
    </row>
    <row r="2418" spans="15:21" x14ac:dyDescent="0.2">
      <c r="O2418" s="50">
        <v>34526</v>
      </c>
      <c r="P2418" s="49">
        <v>53.88</v>
      </c>
      <c r="Q2418" s="49">
        <v>53.88</v>
      </c>
      <c r="R2418" s="49">
        <v>53.25</v>
      </c>
      <c r="S2418" s="49">
        <v>53.75</v>
      </c>
      <c r="T2418" s="49">
        <v>195800</v>
      </c>
      <c r="U2418" s="49">
        <v>14.84</v>
      </c>
    </row>
    <row r="2419" spans="15:21" x14ac:dyDescent="0.2">
      <c r="O2419" s="50">
        <v>34527</v>
      </c>
      <c r="P2419" s="49">
        <v>53.75</v>
      </c>
      <c r="Q2419" s="49">
        <v>53.75</v>
      </c>
      <c r="R2419" s="49">
        <v>53.12</v>
      </c>
      <c r="S2419" s="49">
        <v>53.5</v>
      </c>
      <c r="T2419" s="49">
        <v>184400</v>
      </c>
      <c r="U2419" s="49">
        <v>14.77</v>
      </c>
    </row>
    <row r="2420" spans="15:21" x14ac:dyDescent="0.2">
      <c r="O2420" s="50">
        <v>34528</v>
      </c>
      <c r="P2420" s="49">
        <v>53.75</v>
      </c>
      <c r="Q2420" s="49">
        <v>54.12</v>
      </c>
      <c r="R2420" s="49">
        <v>53.62</v>
      </c>
      <c r="S2420" s="49">
        <v>53.75</v>
      </c>
      <c r="T2420" s="49">
        <v>357400</v>
      </c>
      <c r="U2420" s="49">
        <v>14.84</v>
      </c>
    </row>
    <row r="2421" spans="15:21" x14ac:dyDescent="0.2">
      <c r="O2421" s="50">
        <v>34529</v>
      </c>
      <c r="P2421" s="49">
        <v>53.88</v>
      </c>
      <c r="Q2421" s="49">
        <v>54.25</v>
      </c>
      <c r="R2421" s="49">
        <v>53.75</v>
      </c>
      <c r="S2421" s="49">
        <v>53.88</v>
      </c>
      <c r="T2421" s="49">
        <v>250600</v>
      </c>
      <c r="U2421" s="49">
        <v>14.87</v>
      </c>
    </row>
    <row r="2422" spans="15:21" x14ac:dyDescent="0.2">
      <c r="O2422" s="50">
        <v>34530</v>
      </c>
      <c r="P2422" s="49">
        <v>54</v>
      </c>
      <c r="Q2422" s="49">
        <v>54.12</v>
      </c>
      <c r="R2422" s="49">
        <v>53.88</v>
      </c>
      <c r="S2422" s="49">
        <v>54</v>
      </c>
      <c r="T2422" s="49">
        <v>277200</v>
      </c>
      <c r="U2422" s="49">
        <v>14.91</v>
      </c>
    </row>
    <row r="2423" spans="15:21" x14ac:dyDescent="0.2">
      <c r="O2423" s="50">
        <v>34533</v>
      </c>
      <c r="P2423" s="49">
        <v>54.25</v>
      </c>
      <c r="Q2423" s="49">
        <v>55.25</v>
      </c>
      <c r="R2423" s="49">
        <v>54</v>
      </c>
      <c r="S2423" s="49">
        <v>54.88</v>
      </c>
      <c r="T2423" s="49">
        <v>373400</v>
      </c>
      <c r="U2423" s="49">
        <v>15.15</v>
      </c>
    </row>
    <row r="2424" spans="15:21" x14ac:dyDescent="0.2">
      <c r="O2424" s="50">
        <v>34534</v>
      </c>
      <c r="P2424" s="49">
        <v>54.88</v>
      </c>
      <c r="Q2424" s="49">
        <v>55.25</v>
      </c>
      <c r="R2424" s="49">
        <v>54.5</v>
      </c>
      <c r="S2424" s="49">
        <v>54.5</v>
      </c>
      <c r="T2424" s="49">
        <v>377800</v>
      </c>
      <c r="U2424" s="49">
        <v>15.05</v>
      </c>
    </row>
    <row r="2425" spans="15:21" x14ac:dyDescent="0.2">
      <c r="O2425" s="50">
        <v>34535</v>
      </c>
      <c r="P2425" s="49">
        <v>54.88</v>
      </c>
      <c r="Q2425" s="49">
        <v>54.88</v>
      </c>
      <c r="R2425" s="49">
        <v>54.12</v>
      </c>
      <c r="S2425" s="49">
        <v>54.25</v>
      </c>
      <c r="T2425" s="49">
        <v>317800</v>
      </c>
      <c r="U2425" s="49">
        <v>14.98</v>
      </c>
    </row>
    <row r="2426" spans="15:21" x14ac:dyDescent="0.2">
      <c r="O2426" s="50">
        <v>34536</v>
      </c>
      <c r="P2426" s="49">
        <v>55</v>
      </c>
      <c r="Q2426" s="49">
        <v>55.88</v>
      </c>
      <c r="R2426" s="49">
        <v>54.75</v>
      </c>
      <c r="S2426" s="49">
        <v>55.5</v>
      </c>
      <c r="T2426" s="49">
        <v>773000</v>
      </c>
      <c r="U2426" s="49">
        <v>15.32</v>
      </c>
    </row>
    <row r="2427" spans="15:21" x14ac:dyDescent="0.2">
      <c r="O2427" s="50">
        <v>34537</v>
      </c>
      <c r="P2427" s="49">
        <v>55.62</v>
      </c>
      <c r="Q2427" s="49">
        <v>56.25</v>
      </c>
      <c r="R2427" s="49">
        <v>55.62</v>
      </c>
      <c r="S2427" s="49">
        <v>56.12</v>
      </c>
      <c r="T2427" s="49">
        <v>582200</v>
      </c>
      <c r="U2427" s="49">
        <v>15.49</v>
      </c>
    </row>
    <row r="2428" spans="15:21" x14ac:dyDescent="0.2">
      <c r="O2428" s="50">
        <v>34540</v>
      </c>
      <c r="P2428" s="49">
        <v>56</v>
      </c>
      <c r="Q2428" s="49">
        <v>56.88</v>
      </c>
      <c r="R2428" s="49">
        <v>56</v>
      </c>
      <c r="S2428" s="49">
        <v>56.75</v>
      </c>
      <c r="T2428" s="49">
        <v>356600</v>
      </c>
      <c r="U2428" s="49">
        <v>15.67</v>
      </c>
    </row>
    <row r="2429" spans="15:21" x14ac:dyDescent="0.2">
      <c r="O2429" s="50">
        <v>34541</v>
      </c>
      <c r="P2429" s="49">
        <v>56.5</v>
      </c>
      <c r="Q2429" s="49">
        <v>57.38</v>
      </c>
      <c r="R2429" s="49">
        <v>56.38</v>
      </c>
      <c r="S2429" s="49">
        <v>57</v>
      </c>
      <c r="T2429" s="49">
        <v>310600</v>
      </c>
      <c r="U2429" s="49">
        <v>15.74</v>
      </c>
    </row>
    <row r="2430" spans="15:21" x14ac:dyDescent="0.2">
      <c r="O2430" s="50">
        <v>34542</v>
      </c>
      <c r="P2430" s="49">
        <v>56.88</v>
      </c>
      <c r="Q2430" s="49">
        <v>57</v>
      </c>
      <c r="R2430" s="49">
        <v>56.38</v>
      </c>
      <c r="S2430" s="49">
        <v>57</v>
      </c>
      <c r="T2430" s="49">
        <v>281400</v>
      </c>
      <c r="U2430" s="49">
        <v>15.74</v>
      </c>
    </row>
    <row r="2431" spans="15:21" x14ac:dyDescent="0.2">
      <c r="O2431" s="50">
        <v>34543</v>
      </c>
      <c r="P2431" s="49">
        <v>56.75</v>
      </c>
      <c r="Q2431" s="49">
        <v>57</v>
      </c>
      <c r="R2431" s="49">
        <v>56.12</v>
      </c>
      <c r="S2431" s="49">
        <v>56.25</v>
      </c>
      <c r="T2431" s="49">
        <v>379200</v>
      </c>
      <c r="U2431" s="49">
        <v>15.53</v>
      </c>
    </row>
    <row r="2432" spans="15:21" x14ac:dyDescent="0.2">
      <c r="O2432" s="50">
        <v>34544</v>
      </c>
      <c r="P2432" s="49">
        <v>56.38</v>
      </c>
      <c r="Q2432" s="49">
        <v>56.88</v>
      </c>
      <c r="R2432" s="49">
        <v>56.25</v>
      </c>
      <c r="S2432" s="49">
        <v>56.75</v>
      </c>
      <c r="T2432" s="49">
        <v>232200</v>
      </c>
      <c r="U2432" s="49">
        <v>15.67</v>
      </c>
    </row>
    <row r="2433" spans="15:21" x14ac:dyDescent="0.2">
      <c r="O2433" s="50">
        <v>34547</v>
      </c>
      <c r="P2433" s="49">
        <v>57</v>
      </c>
      <c r="Q2433" s="49">
        <v>58</v>
      </c>
      <c r="R2433" s="49">
        <v>56.62</v>
      </c>
      <c r="S2433" s="49">
        <v>58</v>
      </c>
      <c r="T2433" s="49">
        <v>414800</v>
      </c>
      <c r="U2433" s="49">
        <v>16.010000000000002</v>
      </c>
    </row>
    <row r="2434" spans="15:21" x14ac:dyDescent="0.2">
      <c r="O2434" s="50">
        <v>34548</v>
      </c>
      <c r="P2434" s="49">
        <v>57.88</v>
      </c>
      <c r="Q2434" s="49">
        <v>58.12</v>
      </c>
      <c r="R2434" s="49">
        <v>57.62</v>
      </c>
      <c r="S2434" s="49">
        <v>58</v>
      </c>
      <c r="T2434" s="49">
        <v>433400</v>
      </c>
      <c r="U2434" s="49">
        <v>16.010000000000002</v>
      </c>
    </row>
    <row r="2435" spans="15:21" x14ac:dyDescent="0.2">
      <c r="O2435" s="50">
        <v>34549</v>
      </c>
      <c r="P2435" s="49">
        <v>58</v>
      </c>
      <c r="Q2435" s="49">
        <v>59.75</v>
      </c>
      <c r="R2435" s="49">
        <v>58</v>
      </c>
      <c r="S2435" s="49">
        <v>59.25</v>
      </c>
      <c r="T2435" s="49">
        <v>1109000</v>
      </c>
      <c r="U2435" s="49">
        <v>16.36</v>
      </c>
    </row>
    <row r="2436" spans="15:21" x14ac:dyDescent="0.2">
      <c r="O2436" s="50">
        <v>34550</v>
      </c>
      <c r="P2436" s="49">
        <v>59</v>
      </c>
      <c r="Q2436" s="49">
        <v>59.38</v>
      </c>
      <c r="R2436" s="49">
        <v>58.5</v>
      </c>
      <c r="S2436" s="49">
        <v>58.62</v>
      </c>
      <c r="T2436" s="49">
        <v>523200</v>
      </c>
      <c r="U2436" s="49">
        <v>16.18</v>
      </c>
    </row>
    <row r="2437" spans="15:21" x14ac:dyDescent="0.2">
      <c r="O2437" s="50">
        <v>34551</v>
      </c>
      <c r="P2437" s="49">
        <v>58.38</v>
      </c>
      <c r="Q2437" s="49">
        <v>58.5</v>
      </c>
      <c r="R2437" s="49">
        <v>57.88</v>
      </c>
      <c r="S2437" s="49">
        <v>57.88</v>
      </c>
      <c r="T2437" s="49">
        <v>147400</v>
      </c>
      <c r="U2437" s="49">
        <v>15.98</v>
      </c>
    </row>
    <row r="2438" spans="15:21" x14ac:dyDescent="0.2">
      <c r="O2438" s="50">
        <v>34554</v>
      </c>
      <c r="P2438" s="49">
        <v>58</v>
      </c>
      <c r="Q2438" s="49">
        <v>58.12</v>
      </c>
      <c r="R2438" s="49">
        <v>57.5</v>
      </c>
      <c r="S2438" s="49">
        <v>57.75</v>
      </c>
      <c r="T2438" s="49">
        <v>408600</v>
      </c>
      <c r="U2438" s="49">
        <v>15.94</v>
      </c>
    </row>
    <row r="2439" spans="15:21" x14ac:dyDescent="0.2">
      <c r="O2439" s="50">
        <v>34555</v>
      </c>
      <c r="P2439" s="49">
        <v>57.62</v>
      </c>
      <c r="Q2439" s="49">
        <v>58.38</v>
      </c>
      <c r="R2439" s="49">
        <v>57.25</v>
      </c>
      <c r="S2439" s="49">
        <v>57.88</v>
      </c>
      <c r="T2439" s="49">
        <v>346000</v>
      </c>
      <c r="U2439" s="49">
        <v>15.98</v>
      </c>
    </row>
    <row r="2440" spans="15:21" x14ac:dyDescent="0.2">
      <c r="O2440" s="50">
        <v>34556</v>
      </c>
      <c r="P2440" s="49">
        <v>58</v>
      </c>
      <c r="Q2440" s="49">
        <v>59.38</v>
      </c>
      <c r="R2440" s="49">
        <v>57.88</v>
      </c>
      <c r="S2440" s="49">
        <v>58.88</v>
      </c>
      <c r="T2440" s="49">
        <v>483000</v>
      </c>
      <c r="U2440" s="49">
        <v>16.25</v>
      </c>
    </row>
    <row r="2441" spans="15:21" x14ac:dyDescent="0.2">
      <c r="O2441" s="50">
        <v>34557</v>
      </c>
      <c r="P2441" s="49">
        <v>59</v>
      </c>
      <c r="Q2441" s="49">
        <v>59.38</v>
      </c>
      <c r="R2441" s="49">
        <v>58.38</v>
      </c>
      <c r="S2441" s="49">
        <v>58.5</v>
      </c>
      <c r="T2441" s="49">
        <v>604000</v>
      </c>
      <c r="U2441" s="49">
        <v>16.149999999999999</v>
      </c>
    </row>
    <row r="2442" spans="15:21" x14ac:dyDescent="0.2">
      <c r="O2442" s="50">
        <v>34558</v>
      </c>
      <c r="P2442" s="49">
        <v>58.62</v>
      </c>
      <c r="Q2442" s="49">
        <v>59.38</v>
      </c>
      <c r="R2442" s="49">
        <v>58.5</v>
      </c>
      <c r="S2442" s="49">
        <v>59.38</v>
      </c>
      <c r="T2442" s="49">
        <v>920800</v>
      </c>
      <c r="U2442" s="49">
        <v>16.39</v>
      </c>
    </row>
    <row r="2443" spans="15:21" x14ac:dyDescent="0.2">
      <c r="O2443" s="50">
        <v>34561</v>
      </c>
      <c r="P2443" s="49">
        <v>59.38</v>
      </c>
      <c r="Q2443" s="49">
        <v>59.38</v>
      </c>
      <c r="R2443" s="49">
        <v>58.5</v>
      </c>
      <c r="S2443" s="49">
        <v>58.5</v>
      </c>
      <c r="T2443" s="49">
        <v>569800</v>
      </c>
      <c r="U2443" s="49">
        <v>16.149999999999999</v>
      </c>
    </row>
    <row r="2444" spans="15:21" x14ac:dyDescent="0.2">
      <c r="O2444" s="50">
        <v>34562</v>
      </c>
      <c r="P2444" s="49">
        <v>58.5</v>
      </c>
      <c r="Q2444" s="49">
        <v>59.12</v>
      </c>
      <c r="R2444" s="49">
        <v>58.25</v>
      </c>
      <c r="S2444" s="49">
        <v>59</v>
      </c>
      <c r="T2444" s="49">
        <v>428200</v>
      </c>
      <c r="U2444" s="49">
        <v>16.29</v>
      </c>
    </row>
    <row r="2445" spans="15:21" x14ac:dyDescent="0.2">
      <c r="O2445" s="50">
        <v>34563</v>
      </c>
      <c r="P2445" s="49">
        <v>59.12</v>
      </c>
      <c r="Q2445" s="49">
        <v>59.12</v>
      </c>
      <c r="R2445" s="49">
        <v>57.62</v>
      </c>
      <c r="S2445" s="49">
        <v>57.75</v>
      </c>
      <c r="T2445" s="49">
        <v>503200</v>
      </c>
      <c r="U2445" s="49">
        <v>15.94</v>
      </c>
    </row>
    <row r="2446" spans="15:21" x14ac:dyDescent="0.2">
      <c r="O2446" s="50">
        <v>34564</v>
      </c>
      <c r="P2446" s="49">
        <v>57.5</v>
      </c>
      <c r="Q2446" s="49">
        <v>58</v>
      </c>
      <c r="R2446" s="49">
        <v>57.38</v>
      </c>
      <c r="S2446" s="49">
        <v>58</v>
      </c>
      <c r="T2446" s="49">
        <v>348800</v>
      </c>
      <c r="U2446" s="49">
        <v>16.010000000000002</v>
      </c>
    </row>
    <row r="2447" spans="15:21" x14ac:dyDescent="0.2">
      <c r="O2447" s="50">
        <v>34565</v>
      </c>
      <c r="P2447" s="49">
        <v>58</v>
      </c>
      <c r="Q2447" s="49">
        <v>58</v>
      </c>
      <c r="R2447" s="49">
        <v>57.5</v>
      </c>
      <c r="S2447" s="49">
        <v>57.75</v>
      </c>
      <c r="T2447" s="49">
        <v>311600</v>
      </c>
      <c r="U2447" s="49">
        <v>15.94</v>
      </c>
    </row>
    <row r="2448" spans="15:21" x14ac:dyDescent="0.2">
      <c r="O2448" s="50">
        <v>34568</v>
      </c>
      <c r="P2448" s="49">
        <v>57.5</v>
      </c>
      <c r="Q2448" s="49">
        <v>57.88</v>
      </c>
      <c r="R2448" s="49">
        <v>57.25</v>
      </c>
      <c r="S2448" s="49">
        <v>57.88</v>
      </c>
      <c r="T2448" s="49">
        <v>465000</v>
      </c>
      <c r="U2448" s="49">
        <v>15.98</v>
      </c>
    </row>
    <row r="2449" spans="15:21" x14ac:dyDescent="0.2">
      <c r="O2449" s="50">
        <v>34569</v>
      </c>
      <c r="P2449" s="49">
        <v>58</v>
      </c>
      <c r="Q2449" s="49">
        <v>58.88</v>
      </c>
      <c r="R2449" s="49">
        <v>57.88</v>
      </c>
      <c r="S2449" s="49">
        <v>58.5</v>
      </c>
      <c r="T2449" s="49">
        <v>507400</v>
      </c>
      <c r="U2449" s="49">
        <v>16.149999999999999</v>
      </c>
    </row>
    <row r="2450" spans="15:21" x14ac:dyDescent="0.2">
      <c r="O2450" s="50">
        <v>34570</v>
      </c>
      <c r="P2450" s="49">
        <v>58.25</v>
      </c>
      <c r="Q2450" s="49">
        <v>59.12</v>
      </c>
      <c r="R2450" s="49">
        <v>58.25</v>
      </c>
      <c r="S2450" s="49">
        <v>58.88</v>
      </c>
      <c r="T2450" s="49">
        <v>454000</v>
      </c>
      <c r="U2450" s="49">
        <v>16.25</v>
      </c>
    </row>
    <row r="2451" spans="15:21" x14ac:dyDescent="0.2">
      <c r="O2451" s="50">
        <v>34571</v>
      </c>
      <c r="P2451" s="49">
        <v>59</v>
      </c>
      <c r="Q2451" s="49">
        <v>59</v>
      </c>
      <c r="R2451" s="49">
        <v>58.62</v>
      </c>
      <c r="S2451" s="49">
        <v>58.62</v>
      </c>
      <c r="T2451" s="49">
        <v>719000</v>
      </c>
      <c r="U2451" s="49">
        <v>16.18</v>
      </c>
    </row>
    <row r="2452" spans="15:21" x14ac:dyDescent="0.2">
      <c r="O2452" s="50">
        <v>34572</v>
      </c>
      <c r="P2452" s="49">
        <v>58.75</v>
      </c>
      <c r="Q2452" s="49">
        <v>59.12</v>
      </c>
      <c r="R2452" s="49">
        <v>58.5</v>
      </c>
      <c r="S2452" s="49">
        <v>58.75</v>
      </c>
      <c r="T2452" s="49">
        <v>1175800</v>
      </c>
      <c r="U2452" s="49">
        <v>16.22</v>
      </c>
    </row>
    <row r="2453" spans="15:21" x14ac:dyDescent="0.2">
      <c r="O2453" s="50">
        <v>34575</v>
      </c>
      <c r="P2453" s="49">
        <v>58.88</v>
      </c>
      <c r="Q2453" s="49">
        <v>59</v>
      </c>
      <c r="R2453" s="49">
        <v>58.75</v>
      </c>
      <c r="S2453" s="49">
        <v>59</v>
      </c>
      <c r="T2453" s="49">
        <v>469600</v>
      </c>
      <c r="U2453" s="49">
        <v>16.29</v>
      </c>
    </row>
    <row r="2454" spans="15:21" x14ac:dyDescent="0.2">
      <c r="O2454" s="50">
        <v>34576</v>
      </c>
      <c r="P2454" s="49">
        <v>59</v>
      </c>
      <c r="Q2454" s="49">
        <v>59</v>
      </c>
      <c r="R2454" s="49">
        <v>58.75</v>
      </c>
      <c r="S2454" s="49">
        <v>59</v>
      </c>
      <c r="T2454" s="49">
        <v>588800</v>
      </c>
      <c r="U2454" s="49">
        <v>16.29</v>
      </c>
    </row>
    <row r="2455" spans="15:21" x14ac:dyDescent="0.2">
      <c r="O2455" s="50">
        <v>34577</v>
      </c>
      <c r="P2455" s="49">
        <v>59</v>
      </c>
      <c r="Q2455" s="49">
        <v>59.75</v>
      </c>
      <c r="R2455" s="49">
        <v>58.88</v>
      </c>
      <c r="S2455" s="49">
        <v>59.38</v>
      </c>
      <c r="T2455" s="49">
        <v>1014800</v>
      </c>
      <c r="U2455" s="49">
        <v>16.39</v>
      </c>
    </row>
    <row r="2456" spans="15:21" x14ac:dyDescent="0.2">
      <c r="O2456" s="50">
        <v>34578</v>
      </c>
      <c r="P2456" s="49">
        <v>59.25</v>
      </c>
      <c r="Q2456" s="49">
        <v>59.5</v>
      </c>
      <c r="R2456" s="49">
        <v>58.88</v>
      </c>
      <c r="S2456" s="49">
        <v>59</v>
      </c>
      <c r="T2456" s="49">
        <v>334200</v>
      </c>
      <c r="U2456" s="49">
        <v>16.29</v>
      </c>
    </row>
    <row r="2457" spans="15:21" x14ac:dyDescent="0.2">
      <c r="O2457" s="50">
        <v>34579</v>
      </c>
      <c r="P2457" s="49">
        <v>59</v>
      </c>
      <c r="Q2457" s="49">
        <v>59</v>
      </c>
      <c r="R2457" s="49">
        <v>57.62</v>
      </c>
      <c r="S2457" s="49">
        <v>57.88</v>
      </c>
      <c r="T2457" s="49">
        <v>296600</v>
      </c>
      <c r="U2457" s="49">
        <v>16.100000000000001</v>
      </c>
    </row>
    <row r="2458" spans="15:21" x14ac:dyDescent="0.2">
      <c r="O2458" s="50">
        <v>34583</v>
      </c>
      <c r="P2458" s="49">
        <v>58.12</v>
      </c>
      <c r="Q2458" s="49">
        <v>59.12</v>
      </c>
      <c r="R2458" s="49">
        <v>57.88</v>
      </c>
      <c r="S2458" s="49">
        <v>59</v>
      </c>
      <c r="T2458" s="49">
        <v>546400</v>
      </c>
      <c r="U2458" s="49">
        <v>16.41</v>
      </c>
    </row>
    <row r="2459" spans="15:21" x14ac:dyDescent="0.2">
      <c r="O2459" s="50">
        <v>34584</v>
      </c>
      <c r="P2459" s="49">
        <v>59.38</v>
      </c>
      <c r="Q2459" s="49">
        <v>59.88</v>
      </c>
      <c r="R2459" s="49">
        <v>59.25</v>
      </c>
      <c r="S2459" s="49">
        <v>59.25</v>
      </c>
      <c r="T2459" s="49">
        <v>604400</v>
      </c>
      <c r="U2459" s="49">
        <v>16.48</v>
      </c>
    </row>
    <row r="2460" spans="15:21" x14ac:dyDescent="0.2">
      <c r="O2460" s="50">
        <v>34585</v>
      </c>
      <c r="P2460" s="49">
        <v>59.25</v>
      </c>
      <c r="Q2460" s="49">
        <v>60</v>
      </c>
      <c r="R2460" s="49">
        <v>59.25</v>
      </c>
      <c r="S2460" s="49">
        <v>60</v>
      </c>
      <c r="T2460" s="49">
        <v>804200</v>
      </c>
      <c r="U2460" s="49">
        <v>16.690000000000001</v>
      </c>
    </row>
    <row r="2461" spans="15:21" x14ac:dyDescent="0.2">
      <c r="O2461" s="50">
        <v>34586</v>
      </c>
      <c r="P2461" s="49">
        <v>59.38</v>
      </c>
      <c r="Q2461" s="49">
        <v>59.88</v>
      </c>
      <c r="R2461" s="49">
        <v>59.25</v>
      </c>
      <c r="S2461" s="49">
        <v>59.5</v>
      </c>
      <c r="T2461" s="49">
        <v>824800</v>
      </c>
      <c r="U2461" s="49">
        <v>16.55</v>
      </c>
    </row>
    <row r="2462" spans="15:21" x14ac:dyDescent="0.2">
      <c r="O2462" s="50">
        <v>34589</v>
      </c>
      <c r="P2462" s="49">
        <v>59.5</v>
      </c>
      <c r="Q2462" s="49">
        <v>59.62</v>
      </c>
      <c r="R2462" s="49">
        <v>57.75</v>
      </c>
      <c r="S2462" s="49">
        <v>57.88</v>
      </c>
      <c r="T2462" s="49">
        <v>466600</v>
      </c>
      <c r="U2462" s="49">
        <v>16.100000000000001</v>
      </c>
    </row>
    <row r="2463" spans="15:21" x14ac:dyDescent="0.2">
      <c r="O2463" s="50">
        <v>34590</v>
      </c>
      <c r="P2463" s="49">
        <v>58.25</v>
      </c>
      <c r="Q2463" s="49">
        <v>58.62</v>
      </c>
      <c r="R2463" s="49">
        <v>57</v>
      </c>
      <c r="S2463" s="49">
        <v>57.12</v>
      </c>
      <c r="T2463" s="49">
        <v>606000</v>
      </c>
      <c r="U2463" s="49">
        <v>15.89</v>
      </c>
    </row>
    <row r="2464" spans="15:21" x14ac:dyDescent="0.2">
      <c r="O2464" s="50">
        <v>34591</v>
      </c>
      <c r="P2464" s="49">
        <v>57.75</v>
      </c>
      <c r="Q2464" s="49">
        <v>58.38</v>
      </c>
      <c r="R2464" s="49">
        <v>57.5</v>
      </c>
      <c r="S2464" s="49">
        <v>58.12</v>
      </c>
      <c r="T2464" s="49">
        <v>609000</v>
      </c>
      <c r="U2464" s="49">
        <v>16.170000000000002</v>
      </c>
    </row>
    <row r="2465" spans="15:21" x14ac:dyDescent="0.2">
      <c r="O2465" s="50">
        <v>34592</v>
      </c>
      <c r="P2465" s="49">
        <v>58.12</v>
      </c>
      <c r="Q2465" s="49">
        <v>59.12</v>
      </c>
      <c r="R2465" s="49">
        <v>57.88</v>
      </c>
      <c r="S2465" s="49">
        <v>59.12</v>
      </c>
      <c r="T2465" s="49">
        <v>735800</v>
      </c>
      <c r="U2465" s="49">
        <v>16.440000000000001</v>
      </c>
    </row>
    <row r="2466" spans="15:21" x14ac:dyDescent="0.2">
      <c r="O2466" s="50">
        <v>34593</v>
      </c>
      <c r="P2466" s="49">
        <v>59</v>
      </c>
      <c r="Q2466" s="49">
        <v>59.38</v>
      </c>
      <c r="R2466" s="49">
        <v>58.75</v>
      </c>
      <c r="S2466" s="49">
        <v>59.25</v>
      </c>
      <c r="T2466" s="49">
        <v>897000</v>
      </c>
      <c r="U2466" s="49">
        <v>16.48</v>
      </c>
    </row>
    <row r="2467" spans="15:21" x14ac:dyDescent="0.2">
      <c r="O2467" s="50">
        <v>34596</v>
      </c>
      <c r="P2467" s="49">
        <v>59.5</v>
      </c>
      <c r="Q2467" s="49">
        <v>59.88</v>
      </c>
      <c r="R2467" s="49">
        <v>59.38</v>
      </c>
      <c r="S2467" s="49">
        <v>59.62</v>
      </c>
      <c r="T2467" s="49">
        <v>542000</v>
      </c>
      <c r="U2467" s="49">
        <v>16.579999999999998</v>
      </c>
    </row>
    <row r="2468" spans="15:21" x14ac:dyDescent="0.2">
      <c r="O2468" s="50">
        <v>34597</v>
      </c>
      <c r="P2468" s="49">
        <v>59.25</v>
      </c>
      <c r="Q2468" s="49">
        <v>59.5</v>
      </c>
      <c r="R2468" s="49">
        <v>59</v>
      </c>
      <c r="S2468" s="49">
        <v>59.12</v>
      </c>
      <c r="T2468" s="49">
        <v>510200</v>
      </c>
      <c r="U2468" s="49">
        <v>16.440000000000001</v>
      </c>
    </row>
    <row r="2469" spans="15:21" x14ac:dyDescent="0.2">
      <c r="O2469" s="50">
        <v>34598</v>
      </c>
      <c r="P2469" s="49">
        <v>59.12</v>
      </c>
      <c r="Q2469" s="49">
        <v>59.12</v>
      </c>
      <c r="R2469" s="49">
        <v>58.75</v>
      </c>
      <c r="S2469" s="49">
        <v>58.88</v>
      </c>
      <c r="T2469" s="49">
        <v>625600</v>
      </c>
      <c r="U2469" s="49">
        <v>16.38</v>
      </c>
    </row>
    <row r="2470" spans="15:21" x14ac:dyDescent="0.2">
      <c r="O2470" s="50">
        <v>34599</v>
      </c>
      <c r="P2470" s="49">
        <v>59</v>
      </c>
      <c r="Q2470" s="49">
        <v>59.25</v>
      </c>
      <c r="R2470" s="49">
        <v>58.62</v>
      </c>
      <c r="S2470" s="49">
        <v>58.62</v>
      </c>
      <c r="T2470" s="49">
        <v>425400</v>
      </c>
      <c r="U2470" s="49">
        <v>16.309999999999999</v>
      </c>
    </row>
    <row r="2471" spans="15:21" x14ac:dyDescent="0.2">
      <c r="O2471" s="50">
        <v>34600</v>
      </c>
      <c r="P2471" s="49">
        <v>58.75</v>
      </c>
      <c r="Q2471" s="49">
        <v>58.75</v>
      </c>
      <c r="R2471" s="49">
        <v>57.88</v>
      </c>
      <c r="S2471" s="49">
        <v>58.12</v>
      </c>
      <c r="T2471" s="49">
        <v>232800</v>
      </c>
      <c r="U2471" s="49">
        <v>16.170000000000002</v>
      </c>
    </row>
    <row r="2472" spans="15:21" x14ac:dyDescent="0.2">
      <c r="O2472" s="50">
        <v>34603</v>
      </c>
      <c r="P2472" s="49">
        <v>58.25</v>
      </c>
      <c r="Q2472" s="49">
        <v>58.62</v>
      </c>
      <c r="R2472" s="49">
        <v>58.12</v>
      </c>
      <c r="S2472" s="49">
        <v>58.25</v>
      </c>
      <c r="T2472" s="49">
        <v>146800</v>
      </c>
      <c r="U2472" s="49">
        <v>16.2</v>
      </c>
    </row>
    <row r="2473" spans="15:21" x14ac:dyDescent="0.2">
      <c r="O2473" s="50">
        <v>34604</v>
      </c>
      <c r="P2473" s="49">
        <v>58.5</v>
      </c>
      <c r="Q2473" s="49">
        <v>58.62</v>
      </c>
      <c r="R2473" s="49">
        <v>57.88</v>
      </c>
      <c r="S2473" s="49">
        <v>58.38</v>
      </c>
      <c r="T2473" s="49">
        <v>234800</v>
      </c>
      <c r="U2473" s="49">
        <v>16.239999999999998</v>
      </c>
    </row>
    <row r="2474" spans="15:21" x14ac:dyDescent="0.2">
      <c r="O2474" s="50">
        <v>34605</v>
      </c>
      <c r="P2474" s="49">
        <v>58.62</v>
      </c>
      <c r="Q2474" s="49">
        <v>59</v>
      </c>
      <c r="R2474" s="49">
        <v>58.38</v>
      </c>
      <c r="S2474" s="49">
        <v>58.88</v>
      </c>
      <c r="T2474" s="49">
        <v>475000</v>
      </c>
      <c r="U2474" s="49">
        <v>16.38</v>
      </c>
    </row>
    <row r="2475" spans="15:21" x14ac:dyDescent="0.2">
      <c r="O2475" s="50">
        <v>34606</v>
      </c>
      <c r="P2475" s="49">
        <v>59</v>
      </c>
      <c r="Q2475" s="49">
        <v>59</v>
      </c>
      <c r="R2475" s="49">
        <v>58</v>
      </c>
      <c r="S2475" s="49">
        <v>58.25</v>
      </c>
      <c r="T2475" s="49">
        <v>305600</v>
      </c>
      <c r="U2475" s="49">
        <v>16.2</v>
      </c>
    </row>
    <row r="2476" spans="15:21" x14ac:dyDescent="0.2">
      <c r="O2476" s="50">
        <v>34607</v>
      </c>
      <c r="P2476" s="49">
        <v>58.5</v>
      </c>
      <c r="Q2476" s="49">
        <v>58.88</v>
      </c>
      <c r="R2476" s="49">
        <v>58.25</v>
      </c>
      <c r="S2476" s="49">
        <v>58.75</v>
      </c>
      <c r="T2476" s="49">
        <v>350200</v>
      </c>
      <c r="U2476" s="49">
        <v>16.34</v>
      </c>
    </row>
    <row r="2477" spans="15:21" x14ac:dyDescent="0.2">
      <c r="O2477" s="50">
        <v>34610</v>
      </c>
      <c r="P2477" s="49">
        <v>58.62</v>
      </c>
      <c r="Q2477" s="49">
        <v>58.62</v>
      </c>
      <c r="R2477" s="49">
        <v>58.25</v>
      </c>
      <c r="S2477" s="49">
        <v>58.5</v>
      </c>
      <c r="T2477" s="49">
        <v>212200</v>
      </c>
      <c r="U2477" s="49">
        <v>16.27</v>
      </c>
    </row>
    <row r="2478" spans="15:21" x14ac:dyDescent="0.2">
      <c r="O2478" s="50">
        <v>34611</v>
      </c>
      <c r="P2478" s="49">
        <v>58.62</v>
      </c>
      <c r="Q2478" s="49">
        <v>58.88</v>
      </c>
      <c r="R2478" s="49">
        <v>57.62</v>
      </c>
      <c r="S2478" s="49">
        <v>57.75</v>
      </c>
      <c r="T2478" s="49">
        <v>332600</v>
      </c>
      <c r="U2478" s="49">
        <v>16.059999999999999</v>
      </c>
    </row>
    <row r="2479" spans="15:21" x14ac:dyDescent="0.2">
      <c r="O2479" s="50">
        <v>34612</v>
      </c>
      <c r="P2479" s="49">
        <v>57.5</v>
      </c>
      <c r="Q2479" s="49">
        <v>57.5</v>
      </c>
      <c r="R2479" s="49">
        <v>56.25</v>
      </c>
      <c r="S2479" s="49">
        <v>56.88</v>
      </c>
      <c r="T2479" s="49">
        <v>649800</v>
      </c>
      <c r="U2479" s="49">
        <v>15.82</v>
      </c>
    </row>
    <row r="2480" spans="15:21" x14ac:dyDescent="0.2">
      <c r="O2480" s="50">
        <v>34613</v>
      </c>
      <c r="P2480" s="49">
        <v>57.12</v>
      </c>
      <c r="Q2480" s="49">
        <v>57.25</v>
      </c>
      <c r="R2480" s="49">
        <v>56.88</v>
      </c>
      <c r="S2480" s="49">
        <v>57</v>
      </c>
      <c r="T2480" s="49">
        <v>469600</v>
      </c>
      <c r="U2480" s="49">
        <v>15.85</v>
      </c>
    </row>
    <row r="2481" spans="15:21" x14ac:dyDescent="0.2">
      <c r="O2481" s="50">
        <v>34614</v>
      </c>
      <c r="P2481" s="49">
        <v>57</v>
      </c>
      <c r="Q2481" s="49">
        <v>57.5</v>
      </c>
      <c r="R2481" s="49">
        <v>57</v>
      </c>
      <c r="S2481" s="49">
        <v>57.38</v>
      </c>
      <c r="T2481" s="49">
        <v>413400</v>
      </c>
      <c r="U2481" s="49">
        <v>15.96</v>
      </c>
    </row>
    <row r="2482" spans="15:21" x14ac:dyDescent="0.2">
      <c r="O2482" s="50">
        <v>34617</v>
      </c>
      <c r="P2482" s="49">
        <v>57.38</v>
      </c>
      <c r="Q2482" s="49">
        <v>58.38</v>
      </c>
      <c r="R2482" s="49">
        <v>57.38</v>
      </c>
      <c r="S2482" s="49">
        <v>58.38</v>
      </c>
      <c r="T2482" s="49">
        <v>453400</v>
      </c>
      <c r="U2482" s="49">
        <v>16.239999999999998</v>
      </c>
    </row>
    <row r="2483" spans="15:21" x14ac:dyDescent="0.2">
      <c r="O2483" s="50">
        <v>34618</v>
      </c>
      <c r="P2483" s="49">
        <v>58.25</v>
      </c>
      <c r="Q2483" s="49">
        <v>58.25</v>
      </c>
      <c r="R2483" s="49">
        <v>57.75</v>
      </c>
      <c r="S2483" s="49">
        <v>57.75</v>
      </c>
      <c r="T2483" s="49">
        <v>557200</v>
      </c>
      <c r="U2483" s="49">
        <v>16.059999999999999</v>
      </c>
    </row>
    <row r="2484" spans="15:21" x14ac:dyDescent="0.2">
      <c r="O2484" s="50">
        <v>34619</v>
      </c>
      <c r="P2484" s="49">
        <v>57.75</v>
      </c>
      <c r="Q2484" s="49">
        <v>57.88</v>
      </c>
      <c r="R2484" s="49">
        <v>57.5</v>
      </c>
      <c r="S2484" s="49">
        <v>57.62</v>
      </c>
      <c r="T2484" s="49">
        <v>317600</v>
      </c>
      <c r="U2484" s="49">
        <v>16.03</v>
      </c>
    </row>
    <row r="2485" spans="15:21" x14ac:dyDescent="0.2">
      <c r="O2485" s="50">
        <v>34620</v>
      </c>
      <c r="P2485" s="49">
        <v>58.25</v>
      </c>
      <c r="Q2485" s="49">
        <v>58.38</v>
      </c>
      <c r="R2485" s="49">
        <v>57.75</v>
      </c>
      <c r="S2485" s="49">
        <v>58.12</v>
      </c>
      <c r="T2485" s="49">
        <v>662000</v>
      </c>
      <c r="U2485" s="49">
        <v>16.170000000000002</v>
      </c>
    </row>
    <row r="2486" spans="15:21" x14ac:dyDescent="0.2">
      <c r="O2486" s="50">
        <v>34621</v>
      </c>
      <c r="P2486" s="49">
        <v>58.25</v>
      </c>
      <c r="Q2486" s="49">
        <v>58.62</v>
      </c>
      <c r="R2486" s="49">
        <v>58</v>
      </c>
      <c r="S2486" s="49">
        <v>58.62</v>
      </c>
      <c r="T2486" s="49">
        <v>287600</v>
      </c>
      <c r="U2486" s="49">
        <v>16.309999999999999</v>
      </c>
    </row>
    <row r="2487" spans="15:21" x14ac:dyDescent="0.2">
      <c r="O2487" s="50">
        <v>34624</v>
      </c>
      <c r="P2487" s="49">
        <v>58.62</v>
      </c>
      <c r="Q2487" s="49">
        <v>59</v>
      </c>
      <c r="R2487" s="49">
        <v>58.12</v>
      </c>
      <c r="S2487" s="49">
        <v>59</v>
      </c>
      <c r="T2487" s="49">
        <v>269800</v>
      </c>
      <c r="U2487" s="49">
        <v>16.41</v>
      </c>
    </row>
    <row r="2488" spans="15:21" x14ac:dyDescent="0.2">
      <c r="O2488" s="50">
        <v>34625</v>
      </c>
      <c r="P2488" s="49">
        <v>59</v>
      </c>
      <c r="Q2488" s="49">
        <v>59</v>
      </c>
      <c r="R2488" s="49">
        <v>57.75</v>
      </c>
      <c r="S2488" s="49">
        <v>58.38</v>
      </c>
      <c r="T2488" s="49">
        <v>506200</v>
      </c>
      <c r="U2488" s="49">
        <v>16.239999999999998</v>
      </c>
    </row>
    <row r="2489" spans="15:21" x14ac:dyDescent="0.2">
      <c r="O2489" s="50">
        <v>34626</v>
      </c>
      <c r="P2489" s="49">
        <v>58.12</v>
      </c>
      <c r="Q2489" s="49">
        <v>58.12</v>
      </c>
      <c r="R2489" s="49">
        <v>57.5</v>
      </c>
      <c r="S2489" s="49">
        <v>57.75</v>
      </c>
      <c r="T2489" s="49">
        <v>320800</v>
      </c>
      <c r="U2489" s="49">
        <v>16.059999999999999</v>
      </c>
    </row>
    <row r="2490" spans="15:21" x14ac:dyDescent="0.2">
      <c r="O2490" s="50">
        <v>34627</v>
      </c>
      <c r="P2490" s="49">
        <v>57.75</v>
      </c>
      <c r="Q2490" s="49">
        <v>57.75</v>
      </c>
      <c r="R2490" s="49">
        <v>52</v>
      </c>
      <c r="S2490" s="49">
        <v>52.75</v>
      </c>
      <c r="T2490" s="49">
        <v>6372200</v>
      </c>
      <c r="U2490" s="49">
        <v>14.67</v>
      </c>
    </row>
    <row r="2491" spans="15:21" x14ac:dyDescent="0.2">
      <c r="O2491" s="50">
        <v>34628</v>
      </c>
      <c r="P2491" s="49">
        <v>52.75</v>
      </c>
      <c r="Q2491" s="49">
        <v>52.75</v>
      </c>
      <c r="R2491" s="49">
        <v>50.62</v>
      </c>
      <c r="S2491" s="49">
        <v>50.75</v>
      </c>
      <c r="T2491" s="49">
        <v>4801400</v>
      </c>
      <c r="U2491" s="49">
        <v>14.12</v>
      </c>
    </row>
    <row r="2492" spans="15:21" x14ac:dyDescent="0.2">
      <c r="O2492" s="50">
        <v>34631</v>
      </c>
      <c r="P2492" s="49">
        <v>51.25</v>
      </c>
      <c r="Q2492" s="49">
        <v>51.88</v>
      </c>
      <c r="R2492" s="49">
        <v>50.25</v>
      </c>
      <c r="S2492" s="49">
        <v>50.62</v>
      </c>
      <c r="T2492" s="49">
        <v>2222200</v>
      </c>
      <c r="U2492" s="49">
        <v>14.08</v>
      </c>
    </row>
    <row r="2493" spans="15:21" x14ac:dyDescent="0.2">
      <c r="O2493" s="50">
        <v>34632</v>
      </c>
      <c r="P2493" s="49">
        <v>50.5</v>
      </c>
      <c r="Q2493" s="49">
        <v>51.38</v>
      </c>
      <c r="R2493" s="49">
        <v>50.5</v>
      </c>
      <c r="S2493" s="49">
        <v>51.25</v>
      </c>
      <c r="T2493" s="49">
        <v>1766000</v>
      </c>
      <c r="U2493" s="49">
        <v>14.25</v>
      </c>
    </row>
    <row r="2494" spans="15:21" x14ac:dyDescent="0.2">
      <c r="O2494" s="50">
        <v>34633</v>
      </c>
      <c r="P2494" s="49">
        <v>51.75</v>
      </c>
      <c r="Q2494" s="49">
        <v>51.75</v>
      </c>
      <c r="R2494" s="49">
        <v>51</v>
      </c>
      <c r="S2494" s="49">
        <v>51.25</v>
      </c>
      <c r="T2494" s="49">
        <v>1102600</v>
      </c>
      <c r="U2494" s="49">
        <v>14.25</v>
      </c>
    </row>
    <row r="2495" spans="15:21" x14ac:dyDescent="0.2">
      <c r="O2495" s="50">
        <v>34634</v>
      </c>
      <c r="P2495" s="49">
        <v>51.12</v>
      </c>
      <c r="Q2495" s="49">
        <v>51.62</v>
      </c>
      <c r="R2495" s="49">
        <v>51.12</v>
      </c>
      <c r="S2495" s="49">
        <v>51.5</v>
      </c>
      <c r="T2495" s="49">
        <v>1056800</v>
      </c>
      <c r="U2495" s="49">
        <v>14.32</v>
      </c>
    </row>
    <row r="2496" spans="15:21" x14ac:dyDescent="0.2">
      <c r="O2496" s="50">
        <v>34635</v>
      </c>
      <c r="P2496" s="49">
        <v>51.5</v>
      </c>
      <c r="Q2496" s="49">
        <v>51.88</v>
      </c>
      <c r="R2496" s="49">
        <v>51</v>
      </c>
      <c r="S2496" s="49">
        <v>51.5</v>
      </c>
      <c r="T2496" s="49">
        <v>2001000</v>
      </c>
      <c r="U2496" s="49">
        <v>14.32</v>
      </c>
    </row>
    <row r="2497" spans="15:21" x14ac:dyDescent="0.2">
      <c r="O2497" s="50">
        <v>34638</v>
      </c>
      <c r="P2497" s="49">
        <v>51.75</v>
      </c>
      <c r="Q2497" s="49">
        <v>52</v>
      </c>
      <c r="R2497" s="49">
        <v>51.5</v>
      </c>
      <c r="S2497" s="49">
        <v>51.5</v>
      </c>
      <c r="T2497" s="49">
        <v>819600</v>
      </c>
      <c r="U2497" s="49">
        <v>14.32</v>
      </c>
    </row>
    <row r="2498" spans="15:21" x14ac:dyDescent="0.2">
      <c r="O2498" s="50">
        <v>34639</v>
      </c>
      <c r="P2498" s="49">
        <v>51.25</v>
      </c>
      <c r="Q2498" s="49">
        <v>51.5</v>
      </c>
      <c r="R2498" s="49">
        <v>51.12</v>
      </c>
      <c r="S2498" s="49">
        <v>51.38</v>
      </c>
      <c r="T2498" s="49">
        <v>1385200</v>
      </c>
      <c r="U2498" s="49">
        <v>14.29</v>
      </c>
    </row>
    <row r="2499" spans="15:21" x14ac:dyDescent="0.2">
      <c r="O2499" s="50">
        <v>34640</v>
      </c>
      <c r="P2499" s="49">
        <v>51.38</v>
      </c>
      <c r="Q2499" s="49">
        <v>52.38</v>
      </c>
      <c r="R2499" s="49">
        <v>51.38</v>
      </c>
      <c r="S2499" s="49">
        <v>51.5</v>
      </c>
      <c r="T2499" s="49">
        <v>1023400</v>
      </c>
      <c r="U2499" s="49">
        <v>14.32</v>
      </c>
    </row>
    <row r="2500" spans="15:21" x14ac:dyDescent="0.2">
      <c r="O2500" s="50">
        <v>34641</v>
      </c>
      <c r="P2500" s="49">
        <v>51.5</v>
      </c>
      <c r="Q2500" s="49">
        <v>51.62</v>
      </c>
      <c r="R2500" s="49">
        <v>50.62</v>
      </c>
      <c r="S2500" s="49">
        <v>50.88</v>
      </c>
      <c r="T2500" s="49">
        <v>843400</v>
      </c>
      <c r="U2500" s="49">
        <v>14.15</v>
      </c>
    </row>
    <row r="2501" spans="15:21" x14ac:dyDescent="0.2">
      <c r="O2501" s="50">
        <v>34642</v>
      </c>
      <c r="P2501" s="49">
        <v>50.75</v>
      </c>
      <c r="Q2501" s="49">
        <v>51.12</v>
      </c>
      <c r="R2501" s="49">
        <v>50.25</v>
      </c>
      <c r="S2501" s="49">
        <v>50.38</v>
      </c>
      <c r="T2501" s="49">
        <v>737200</v>
      </c>
      <c r="U2501" s="49">
        <v>14.01</v>
      </c>
    </row>
    <row r="2502" spans="15:21" x14ac:dyDescent="0.2">
      <c r="O2502" s="50">
        <v>34645</v>
      </c>
      <c r="P2502" s="49">
        <v>50.38</v>
      </c>
      <c r="Q2502" s="49">
        <v>50.38</v>
      </c>
      <c r="R2502" s="49">
        <v>49.75</v>
      </c>
      <c r="S2502" s="49">
        <v>49.75</v>
      </c>
      <c r="T2502" s="49">
        <v>993000</v>
      </c>
      <c r="U2502" s="49">
        <v>13.84</v>
      </c>
    </row>
    <row r="2503" spans="15:21" x14ac:dyDescent="0.2">
      <c r="O2503" s="50">
        <v>34646</v>
      </c>
      <c r="P2503" s="49">
        <v>50</v>
      </c>
      <c r="Q2503" s="49">
        <v>50.38</v>
      </c>
      <c r="R2503" s="49">
        <v>49.88</v>
      </c>
      <c r="S2503" s="49">
        <v>50.25</v>
      </c>
      <c r="T2503" s="49">
        <v>765600</v>
      </c>
      <c r="U2503" s="49">
        <v>13.98</v>
      </c>
    </row>
    <row r="2504" spans="15:21" x14ac:dyDescent="0.2">
      <c r="O2504" s="50">
        <v>34647</v>
      </c>
      <c r="P2504" s="49">
        <v>50.38</v>
      </c>
      <c r="Q2504" s="49">
        <v>51</v>
      </c>
      <c r="R2504" s="49">
        <v>50.25</v>
      </c>
      <c r="S2504" s="49">
        <v>50.62</v>
      </c>
      <c r="T2504" s="49">
        <v>1146400</v>
      </c>
      <c r="U2504" s="49">
        <v>14.08</v>
      </c>
    </row>
    <row r="2505" spans="15:21" x14ac:dyDescent="0.2">
      <c r="O2505" s="50">
        <v>34648</v>
      </c>
      <c r="P2505" s="49">
        <v>50.5</v>
      </c>
      <c r="Q2505" s="49">
        <v>50.62</v>
      </c>
      <c r="R2505" s="49">
        <v>49.38</v>
      </c>
      <c r="S2505" s="49">
        <v>49.5</v>
      </c>
      <c r="T2505" s="49">
        <v>893000</v>
      </c>
      <c r="U2505" s="49">
        <v>13.77</v>
      </c>
    </row>
    <row r="2506" spans="15:21" x14ac:dyDescent="0.2">
      <c r="O2506" s="50">
        <v>34649</v>
      </c>
      <c r="P2506" s="49">
        <v>49.75</v>
      </c>
      <c r="Q2506" s="49">
        <v>50.25</v>
      </c>
      <c r="R2506" s="49">
        <v>49.62</v>
      </c>
      <c r="S2506" s="49">
        <v>50</v>
      </c>
      <c r="T2506" s="49">
        <v>592000</v>
      </c>
      <c r="U2506" s="49">
        <v>13.91</v>
      </c>
    </row>
    <row r="2507" spans="15:21" x14ac:dyDescent="0.2">
      <c r="O2507" s="50">
        <v>34652</v>
      </c>
      <c r="P2507" s="49">
        <v>50</v>
      </c>
      <c r="Q2507" s="49">
        <v>50.38</v>
      </c>
      <c r="R2507" s="49">
        <v>49.88</v>
      </c>
      <c r="S2507" s="49">
        <v>50.25</v>
      </c>
      <c r="T2507" s="49">
        <v>439800</v>
      </c>
      <c r="U2507" s="49">
        <v>13.98</v>
      </c>
    </row>
    <row r="2508" spans="15:21" x14ac:dyDescent="0.2">
      <c r="O2508" s="50">
        <v>34653</v>
      </c>
      <c r="P2508" s="49">
        <v>50.5</v>
      </c>
      <c r="Q2508" s="49">
        <v>50.75</v>
      </c>
      <c r="R2508" s="49">
        <v>49.75</v>
      </c>
      <c r="S2508" s="49">
        <v>49.88</v>
      </c>
      <c r="T2508" s="49">
        <v>1412800</v>
      </c>
      <c r="U2508" s="49">
        <v>13.87</v>
      </c>
    </row>
    <row r="2509" spans="15:21" x14ac:dyDescent="0.2">
      <c r="O2509" s="50">
        <v>34654</v>
      </c>
      <c r="P2509" s="49">
        <v>50</v>
      </c>
      <c r="Q2509" s="49">
        <v>50.38</v>
      </c>
      <c r="R2509" s="49">
        <v>49.75</v>
      </c>
      <c r="S2509" s="49">
        <v>50.25</v>
      </c>
      <c r="T2509" s="49">
        <v>668400</v>
      </c>
      <c r="U2509" s="49">
        <v>13.98</v>
      </c>
    </row>
    <row r="2510" spans="15:21" x14ac:dyDescent="0.2">
      <c r="O2510" s="50">
        <v>34655</v>
      </c>
      <c r="P2510" s="49">
        <v>50.25</v>
      </c>
      <c r="Q2510" s="49">
        <v>50.25</v>
      </c>
      <c r="R2510" s="49">
        <v>49.75</v>
      </c>
      <c r="S2510" s="49">
        <v>49.88</v>
      </c>
      <c r="T2510" s="49">
        <v>785000</v>
      </c>
      <c r="U2510" s="49">
        <v>13.87</v>
      </c>
    </row>
    <row r="2511" spans="15:21" x14ac:dyDescent="0.2">
      <c r="O2511" s="50">
        <v>34656</v>
      </c>
      <c r="P2511" s="49">
        <v>49.88</v>
      </c>
      <c r="Q2511" s="49">
        <v>50.12</v>
      </c>
      <c r="R2511" s="49">
        <v>49</v>
      </c>
      <c r="S2511" s="49">
        <v>49.25</v>
      </c>
      <c r="T2511" s="49">
        <v>801200</v>
      </c>
      <c r="U2511" s="49">
        <v>13.7</v>
      </c>
    </row>
    <row r="2512" spans="15:21" x14ac:dyDescent="0.2">
      <c r="O2512" s="50">
        <v>34659</v>
      </c>
      <c r="P2512" s="49">
        <v>49.38</v>
      </c>
      <c r="Q2512" s="49">
        <v>49.38</v>
      </c>
      <c r="R2512" s="49">
        <v>48.88</v>
      </c>
      <c r="S2512" s="49">
        <v>49</v>
      </c>
      <c r="T2512" s="49">
        <v>656600</v>
      </c>
      <c r="U2512" s="49">
        <v>13.63</v>
      </c>
    </row>
    <row r="2513" spans="15:21" x14ac:dyDescent="0.2">
      <c r="O2513" s="50">
        <v>34660</v>
      </c>
      <c r="P2513" s="49">
        <v>48.38</v>
      </c>
      <c r="Q2513" s="49">
        <v>49.12</v>
      </c>
      <c r="R2513" s="49">
        <v>47.12</v>
      </c>
      <c r="S2513" s="49">
        <v>47.75</v>
      </c>
      <c r="T2513" s="49">
        <v>927600</v>
      </c>
      <c r="U2513" s="49">
        <v>13.28</v>
      </c>
    </row>
    <row r="2514" spans="15:21" x14ac:dyDescent="0.2">
      <c r="O2514" s="50">
        <v>34661</v>
      </c>
      <c r="P2514" s="49">
        <v>47.38</v>
      </c>
      <c r="Q2514" s="49">
        <v>48.75</v>
      </c>
      <c r="R2514" s="49">
        <v>47</v>
      </c>
      <c r="S2514" s="49">
        <v>48.25</v>
      </c>
      <c r="T2514" s="49">
        <v>834400</v>
      </c>
      <c r="U2514" s="49">
        <v>13.42</v>
      </c>
    </row>
    <row r="2515" spans="15:21" x14ac:dyDescent="0.2">
      <c r="O2515" s="50">
        <v>34663</v>
      </c>
      <c r="P2515" s="49">
        <v>47.62</v>
      </c>
      <c r="Q2515" s="49">
        <v>48</v>
      </c>
      <c r="R2515" s="49">
        <v>47.12</v>
      </c>
      <c r="S2515" s="49">
        <v>47.5</v>
      </c>
      <c r="T2515" s="49">
        <v>349400</v>
      </c>
      <c r="U2515" s="49">
        <v>13.21</v>
      </c>
    </row>
    <row r="2516" spans="15:21" x14ac:dyDescent="0.2">
      <c r="O2516" s="50">
        <v>34666</v>
      </c>
      <c r="P2516" s="49">
        <v>47.88</v>
      </c>
      <c r="Q2516" s="49">
        <v>48.88</v>
      </c>
      <c r="R2516" s="49">
        <v>47.62</v>
      </c>
      <c r="S2516" s="49">
        <v>48.75</v>
      </c>
      <c r="T2516" s="49">
        <v>622200</v>
      </c>
      <c r="U2516" s="49">
        <v>13.56</v>
      </c>
    </row>
    <row r="2517" spans="15:21" x14ac:dyDescent="0.2">
      <c r="O2517" s="50">
        <v>34667</v>
      </c>
      <c r="P2517" s="49">
        <v>49</v>
      </c>
      <c r="Q2517" s="49">
        <v>49.25</v>
      </c>
      <c r="R2517" s="49">
        <v>48.5</v>
      </c>
      <c r="S2517" s="49">
        <v>49.25</v>
      </c>
      <c r="T2517" s="49">
        <v>710400</v>
      </c>
      <c r="U2517" s="49">
        <v>13.7</v>
      </c>
    </row>
    <row r="2518" spans="15:21" x14ac:dyDescent="0.2">
      <c r="O2518" s="50">
        <v>34668</v>
      </c>
      <c r="P2518" s="49">
        <v>49.5</v>
      </c>
      <c r="Q2518" s="49">
        <v>50.88</v>
      </c>
      <c r="R2518" s="49">
        <v>49.5</v>
      </c>
      <c r="S2518" s="49">
        <v>50.12</v>
      </c>
      <c r="T2518" s="49">
        <v>1196400</v>
      </c>
      <c r="U2518" s="49">
        <v>13.94</v>
      </c>
    </row>
    <row r="2519" spans="15:21" x14ac:dyDescent="0.2">
      <c r="O2519" s="50">
        <v>34669</v>
      </c>
      <c r="P2519" s="49">
        <v>50</v>
      </c>
      <c r="Q2519" s="49">
        <v>50.25</v>
      </c>
      <c r="R2519" s="49">
        <v>49</v>
      </c>
      <c r="S2519" s="49">
        <v>49.25</v>
      </c>
      <c r="T2519" s="49">
        <v>582800</v>
      </c>
      <c r="U2519" s="49">
        <v>13.7</v>
      </c>
    </row>
    <row r="2520" spans="15:21" x14ac:dyDescent="0.2">
      <c r="O2520" s="50">
        <v>34670</v>
      </c>
      <c r="P2520" s="49">
        <v>49.25</v>
      </c>
      <c r="Q2520" s="49">
        <v>49.38</v>
      </c>
      <c r="R2520" s="49">
        <v>48.75</v>
      </c>
      <c r="S2520" s="49">
        <v>49.38</v>
      </c>
      <c r="T2520" s="49">
        <v>646200</v>
      </c>
      <c r="U2520" s="49">
        <v>13.73</v>
      </c>
    </row>
    <row r="2521" spans="15:21" x14ac:dyDescent="0.2">
      <c r="O2521" s="50">
        <v>34673</v>
      </c>
      <c r="P2521" s="49">
        <v>48.88</v>
      </c>
      <c r="Q2521" s="49">
        <v>50.12</v>
      </c>
      <c r="R2521" s="49">
        <v>48.88</v>
      </c>
      <c r="S2521" s="49">
        <v>50</v>
      </c>
      <c r="T2521" s="49">
        <v>936800</v>
      </c>
      <c r="U2521" s="49">
        <v>14.03</v>
      </c>
    </row>
    <row r="2522" spans="15:21" x14ac:dyDescent="0.2">
      <c r="O2522" s="50">
        <v>34674</v>
      </c>
      <c r="P2522" s="49">
        <v>50.12</v>
      </c>
      <c r="Q2522" s="49">
        <v>50.62</v>
      </c>
      <c r="R2522" s="49">
        <v>50</v>
      </c>
      <c r="S2522" s="49">
        <v>50.38</v>
      </c>
      <c r="T2522" s="49">
        <v>704800</v>
      </c>
      <c r="U2522" s="49">
        <v>14.14</v>
      </c>
    </row>
    <row r="2523" spans="15:21" x14ac:dyDescent="0.2">
      <c r="O2523" s="50">
        <v>34675</v>
      </c>
      <c r="P2523" s="49">
        <v>50.62</v>
      </c>
      <c r="Q2523" s="49">
        <v>50.75</v>
      </c>
      <c r="R2523" s="49">
        <v>50.25</v>
      </c>
      <c r="S2523" s="49">
        <v>50.62</v>
      </c>
      <c r="T2523" s="49">
        <v>434800</v>
      </c>
      <c r="U2523" s="49">
        <v>14.21</v>
      </c>
    </row>
    <row r="2524" spans="15:21" x14ac:dyDescent="0.2">
      <c r="O2524" s="50">
        <v>34676</v>
      </c>
      <c r="P2524" s="49">
        <v>50.62</v>
      </c>
      <c r="Q2524" s="49">
        <v>51.25</v>
      </c>
      <c r="R2524" s="49">
        <v>49.62</v>
      </c>
      <c r="S2524" s="49">
        <v>49.62</v>
      </c>
      <c r="T2524" s="49">
        <v>556400</v>
      </c>
      <c r="U2524" s="49">
        <v>13.93</v>
      </c>
    </row>
    <row r="2525" spans="15:21" x14ac:dyDescent="0.2">
      <c r="O2525" s="50">
        <v>34677</v>
      </c>
      <c r="P2525" s="49">
        <v>49.62</v>
      </c>
      <c r="Q2525" s="49">
        <v>50.5</v>
      </c>
      <c r="R2525" s="49">
        <v>49.5</v>
      </c>
      <c r="S2525" s="49">
        <v>50</v>
      </c>
      <c r="T2525" s="49">
        <v>590200</v>
      </c>
      <c r="U2525" s="49">
        <v>14.03</v>
      </c>
    </row>
    <row r="2526" spans="15:21" x14ac:dyDescent="0.2">
      <c r="O2526" s="50">
        <v>34680</v>
      </c>
      <c r="P2526" s="49">
        <v>49.75</v>
      </c>
      <c r="Q2526" s="49">
        <v>49.88</v>
      </c>
      <c r="R2526" s="49">
        <v>49.38</v>
      </c>
      <c r="S2526" s="49">
        <v>49.5</v>
      </c>
      <c r="T2526" s="49">
        <v>397800</v>
      </c>
      <c r="U2526" s="49">
        <v>13.89</v>
      </c>
    </row>
    <row r="2527" spans="15:21" x14ac:dyDescent="0.2">
      <c r="O2527" s="50">
        <v>34681</v>
      </c>
      <c r="P2527" s="49">
        <v>49.62</v>
      </c>
      <c r="Q2527" s="49">
        <v>50.12</v>
      </c>
      <c r="R2527" s="49">
        <v>49.5</v>
      </c>
      <c r="S2527" s="49">
        <v>49.75</v>
      </c>
      <c r="T2527" s="49">
        <v>546000</v>
      </c>
      <c r="U2527" s="49">
        <v>13.96</v>
      </c>
    </row>
    <row r="2528" spans="15:21" x14ac:dyDescent="0.2">
      <c r="O2528" s="50">
        <v>34682</v>
      </c>
      <c r="P2528" s="49">
        <v>49.75</v>
      </c>
      <c r="Q2528" s="49">
        <v>50.25</v>
      </c>
      <c r="R2528" s="49">
        <v>49.62</v>
      </c>
      <c r="S2528" s="49">
        <v>50</v>
      </c>
      <c r="T2528" s="49">
        <v>1032800</v>
      </c>
      <c r="U2528" s="49">
        <v>14.03</v>
      </c>
    </row>
    <row r="2529" spans="15:21" x14ac:dyDescent="0.2">
      <c r="O2529" s="50">
        <v>34683</v>
      </c>
      <c r="P2529" s="49">
        <v>49.88</v>
      </c>
      <c r="Q2529" s="49">
        <v>51.06</v>
      </c>
      <c r="R2529" s="49">
        <v>49.88</v>
      </c>
      <c r="S2529" s="49">
        <v>50.5</v>
      </c>
      <c r="T2529" s="49">
        <v>512400</v>
      </c>
      <c r="U2529" s="49">
        <v>14.17</v>
      </c>
    </row>
    <row r="2530" spans="15:21" x14ac:dyDescent="0.2">
      <c r="O2530" s="50">
        <v>34684</v>
      </c>
      <c r="P2530" s="49">
        <v>51</v>
      </c>
      <c r="Q2530" s="49">
        <v>51</v>
      </c>
      <c r="R2530" s="49">
        <v>50.12</v>
      </c>
      <c r="S2530" s="49">
        <v>50.12</v>
      </c>
      <c r="T2530" s="49">
        <v>1178200</v>
      </c>
      <c r="U2530" s="49">
        <v>14.07</v>
      </c>
    </row>
    <row r="2531" spans="15:21" x14ac:dyDescent="0.2">
      <c r="O2531" s="50">
        <v>34687</v>
      </c>
      <c r="P2531" s="49">
        <v>50.12</v>
      </c>
      <c r="Q2531" s="49">
        <v>50.12</v>
      </c>
      <c r="R2531" s="49">
        <v>49.75</v>
      </c>
      <c r="S2531" s="49">
        <v>49.88</v>
      </c>
      <c r="T2531" s="49">
        <v>404400</v>
      </c>
      <c r="U2531" s="49">
        <v>14</v>
      </c>
    </row>
    <row r="2532" spans="15:21" x14ac:dyDescent="0.2">
      <c r="O2532" s="50">
        <v>34688</v>
      </c>
      <c r="P2532" s="49">
        <v>50</v>
      </c>
      <c r="Q2532" s="49">
        <v>50.5</v>
      </c>
      <c r="R2532" s="49">
        <v>49.75</v>
      </c>
      <c r="S2532" s="49">
        <v>49.88</v>
      </c>
      <c r="T2532" s="49">
        <v>896400</v>
      </c>
      <c r="U2532" s="49">
        <v>14</v>
      </c>
    </row>
    <row r="2533" spans="15:21" x14ac:dyDescent="0.2">
      <c r="O2533" s="50">
        <v>34689</v>
      </c>
      <c r="P2533" s="49">
        <v>50.12</v>
      </c>
      <c r="Q2533" s="49">
        <v>50.88</v>
      </c>
      <c r="R2533" s="49">
        <v>49.88</v>
      </c>
      <c r="S2533" s="49">
        <v>50.5</v>
      </c>
      <c r="T2533" s="49">
        <v>1422200</v>
      </c>
      <c r="U2533" s="49">
        <v>14.17</v>
      </c>
    </row>
    <row r="2534" spans="15:21" x14ac:dyDescent="0.2">
      <c r="O2534" s="50">
        <v>34690</v>
      </c>
      <c r="P2534" s="49">
        <v>50.62</v>
      </c>
      <c r="Q2534" s="49">
        <v>51.38</v>
      </c>
      <c r="R2534" s="49">
        <v>50.5</v>
      </c>
      <c r="S2534" s="49">
        <v>51.12</v>
      </c>
      <c r="T2534" s="49">
        <v>652800</v>
      </c>
      <c r="U2534" s="49">
        <v>14.35</v>
      </c>
    </row>
    <row r="2535" spans="15:21" x14ac:dyDescent="0.2">
      <c r="O2535" s="50">
        <v>34691</v>
      </c>
      <c r="P2535" s="49">
        <v>51</v>
      </c>
      <c r="Q2535" s="49">
        <v>51.25</v>
      </c>
      <c r="R2535" s="49">
        <v>50.88</v>
      </c>
      <c r="S2535" s="49">
        <v>51</v>
      </c>
      <c r="T2535" s="49">
        <v>312400</v>
      </c>
      <c r="U2535" s="49">
        <v>14.31</v>
      </c>
    </row>
    <row r="2536" spans="15:21" x14ac:dyDescent="0.2">
      <c r="O2536" s="50">
        <v>34695</v>
      </c>
      <c r="P2536" s="49">
        <v>50.88</v>
      </c>
      <c r="Q2536" s="49">
        <v>51.62</v>
      </c>
      <c r="R2536" s="49">
        <v>50.88</v>
      </c>
      <c r="S2536" s="49">
        <v>51.25</v>
      </c>
      <c r="T2536" s="49">
        <v>412400</v>
      </c>
      <c r="U2536" s="49">
        <v>14.38</v>
      </c>
    </row>
    <row r="2537" spans="15:21" x14ac:dyDescent="0.2">
      <c r="O2537" s="50">
        <v>34696</v>
      </c>
      <c r="P2537" s="49">
        <v>51.25</v>
      </c>
      <c r="Q2537" s="49">
        <v>51.5</v>
      </c>
      <c r="R2537" s="49">
        <v>50.88</v>
      </c>
      <c r="S2537" s="49">
        <v>51.5</v>
      </c>
      <c r="T2537" s="49">
        <v>645000</v>
      </c>
      <c r="U2537" s="49">
        <v>14.45</v>
      </c>
    </row>
    <row r="2538" spans="15:21" x14ac:dyDescent="0.2">
      <c r="O2538" s="50">
        <v>34697</v>
      </c>
      <c r="P2538" s="49">
        <v>51.5</v>
      </c>
      <c r="Q2538" s="49">
        <v>51.5</v>
      </c>
      <c r="R2538" s="49">
        <v>51</v>
      </c>
      <c r="S2538" s="49">
        <v>51.38</v>
      </c>
      <c r="T2538" s="49">
        <v>392600</v>
      </c>
      <c r="U2538" s="49">
        <v>14.42</v>
      </c>
    </row>
    <row r="2539" spans="15:21" x14ac:dyDescent="0.2">
      <c r="O2539" s="50">
        <v>34698</v>
      </c>
      <c r="P2539" s="49">
        <v>51.38</v>
      </c>
      <c r="Q2539" s="49">
        <v>51.62</v>
      </c>
      <c r="R2539" s="49">
        <v>50.38</v>
      </c>
      <c r="S2539" s="49">
        <v>50.38</v>
      </c>
      <c r="T2539" s="49">
        <v>465600</v>
      </c>
      <c r="U2539" s="49">
        <v>14.14</v>
      </c>
    </row>
    <row r="2540" spans="15:21" x14ac:dyDescent="0.2">
      <c r="O2540" s="50">
        <v>34702</v>
      </c>
      <c r="P2540" s="49">
        <v>50.62</v>
      </c>
      <c r="Q2540" s="49">
        <v>51.62</v>
      </c>
      <c r="R2540" s="49">
        <v>50.5</v>
      </c>
      <c r="S2540" s="49">
        <v>51.12</v>
      </c>
      <c r="T2540" s="49">
        <v>434200</v>
      </c>
      <c r="U2540" s="49">
        <v>14.35</v>
      </c>
    </row>
    <row r="2541" spans="15:21" x14ac:dyDescent="0.2">
      <c r="O2541" s="50">
        <v>34703</v>
      </c>
      <c r="P2541" s="49">
        <v>51.12</v>
      </c>
      <c r="Q2541" s="49">
        <v>51.62</v>
      </c>
      <c r="R2541" s="49">
        <v>50.5</v>
      </c>
      <c r="S2541" s="49">
        <v>50.5</v>
      </c>
      <c r="T2541" s="49">
        <v>559800</v>
      </c>
      <c r="U2541" s="49">
        <v>14.17</v>
      </c>
    </row>
    <row r="2542" spans="15:21" x14ac:dyDescent="0.2">
      <c r="O2542" s="50">
        <v>34704</v>
      </c>
      <c r="P2542" s="49">
        <v>49.5</v>
      </c>
      <c r="Q2542" s="49">
        <v>50</v>
      </c>
      <c r="R2542" s="49">
        <v>49.12</v>
      </c>
      <c r="S2542" s="49">
        <v>49.38</v>
      </c>
      <c r="T2542" s="49">
        <v>1551200</v>
      </c>
      <c r="U2542" s="49">
        <v>13.86</v>
      </c>
    </row>
    <row r="2543" spans="15:21" x14ac:dyDescent="0.2">
      <c r="O2543" s="50">
        <v>34705</v>
      </c>
      <c r="P2543" s="49">
        <v>49.38</v>
      </c>
      <c r="Q2543" s="49">
        <v>49.88</v>
      </c>
      <c r="R2543" s="49">
        <v>49.25</v>
      </c>
      <c r="S2543" s="49">
        <v>49.75</v>
      </c>
      <c r="T2543" s="49">
        <v>697200</v>
      </c>
      <c r="U2543" s="49">
        <v>13.96</v>
      </c>
    </row>
    <row r="2544" spans="15:21" x14ac:dyDescent="0.2">
      <c r="O2544" s="50">
        <v>34708</v>
      </c>
      <c r="P2544" s="49">
        <v>49.62</v>
      </c>
      <c r="Q2544" s="49">
        <v>49.62</v>
      </c>
      <c r="R2544" s="49">
        <v>49.25</v>
      </c>
      <c r="S2544" s="49">
        <v>49.62</v>
      </c>
      <c r="T2544" s="49">
        <v>734800</v>
      </c>
      <c r="U2544" s="49">
        <v>13.93</v>
      </c>
    </row>
    <row r="2545" spans="15:21" x14ac:dyDescent="0.2">
      <c r="O2545" s="50">
        <v>34709</v>
      </c>
      <c r="P2545" s="49">
        <v>49.25</v>
      </c>
      <c r="Q2545" s="49">
        <v>49.38</v>
      </c>
      <c r="R2545" s="49">
        <v>48.88</v>
      </c>
      <c r="S2545" s="49">
        <v>48.88</v>
      </c>
      <c r="T2545" s="49">
        <v>517000</v>
      </c>
      <c r="U2545" s="49">
        <v>13.72</v>
      </c>
    </row>
    <row r="2546" spans="15:21" x14ac:dyDescent="0.2">
      <c r="O2546" s="50">
        <v>34710</v>
      </c>
      <c r="P2546" s="49">
        <v>49</v>
      </c>
      <c r="Q2546" s="49">
        <v>49.25</v>
      </c>
      <c r="R2546" s="49">
        <v>48.75</v>
      </c>
      <c r="S2546" s="49">
        <v>49.25</v>
      </c>
      <c r="T2546" s="49">
        <v>353600</v>
      </c>
      <c r="U2546" s="49">
        <v>13.82</v>
      </c>
    </row>
    <row r="2547" spans="15:21" x14ac:dyDescent="0.2">
      <c r="O2547" s="50">
        <v>34711</v>
      </c>
      <c r="P2547" s="49">
        <v>49.12</v>
      </c>
      <c r="Q2547" s="49">
        <v>49.38</v>
      </c>
      <c r="R2547" s="49">
        <v>49</v>
      </c>
      <c r="S2547" s="49">
        <v>49</v>
      </c>
      <c r="T2547" s="49">
        <v>240800</v>
      </c>
      <c r="U2547" s="49">
        <v>13.75</v>
      </c>
    </row>
    <row r="2548" spans="15:21" x14ac:dyDescent="0.2">
      <c r="O2548" s="50">
        <v>34712</v>
      </c>
      <c r="P2548" s="49">
        <v>49.25</v>
      </c>
      <c r="Q2548" s="49">
        <v>49.38</v>
      </c>
      <c r="R2548" s="49">
        <v>48.75</v>
      </c>
      <c r="S2548" s="49">
        <v>48.88</v>
      </c>
      <c r="T2548" s="49">
        <v>699600</v>
      </c>
      <c r="U2548" s="49">
        <v>13.72</v>
      </c>
    </row>
    <row r="2549" spans="15:21" x14ac:dyDescent="0.2">
      <c r="O2549" s="50">
        <v>34715</v>
      </c>
      <c r="P2549" s="49">
        <v>49</v>
      </c>
      <c r="Q2549" s="49">
        <v>49</v>
      </c>
      <c r="R2549" s="49">
        <v>48.75</v>
      </c>
      <c r="S2549" s="49">
        <v>48.75</v>
      </c>
      <c r="T2549" s="49">
        <v>446200</v>
      </c>
      <c r="U2549" s="49">
        <v>13.68</v>
      </c>
    </row>
    <row r="2550" spans="15:21" x14ac:dyDescent="0.2">
      <c r="O2550" s="50">
        <v>34716</v>
      </c>
      <c r="P2550" s="49">
        <v>48.88</v>
      </c>
      <c r="Q2550" s="49">
        <v>49.12</v>
      </c>
      <c r="R2550" s="49">
        <v>48.75</v>
      </c>
      <c r="S2550" s="49">
        <v>49</v>
      </c>
      <c r="T2550" s="49">
        <v>1085200</v>
      </c>
      <c r="U2550" s="49">
        <v>13.75</v>
      </c>
    </row>
    <row r="2551" spans="15:21" x14ac:dyDescent="0.2">
      <c r="O2551" s="50">
        <v>34717</v>
      </c>
      <c r="P2551" s="49">
        <v>49</v>
      </c>
      <c r="Q2551" s="49">
        <v>49</v>
      </c>
      <c r="R2551" s="49">
        <v>48.62</v>
      </c>
      <c r="S2551" s="49">
        <v>48.75</v>
      </c>
      <c r="T2551" s="49">
        <v>348000</v>
      </c>
      <c r="U2551" s="49">
        <v>13.68</v>
      </c>
    </row>
    <row r="2552" spans="15:21" x14ac:dyDescent="0.2">
      <c r="O2552" s="50">
        <v>34718</v>
      </c>
      <c r="P2552" s="49">
        <v>47.75</v>
      </c>
      <c r="Q2552" s="49">
        <v>48.12</v>
      </c>
      <c r="R2552" s="49">
        <v>47.62</v>
      </c>
      <c r="S2552" s="49">
        <v>47.88</v>
      </c>
      <c r="T2552" s="49">
        <v>1053200</v>
      </c>
      <c r="U2552" s="49">
        <v>13.44</v>
      </c>
    </row>
    <row r="2553" spans="15:21" x14ac:dyDescent="0.2">
      <c r="O2553" s="50">
        <v>34719</v>
      </c>
      <c r="P2553" s="49">
        <v>47.88</v>
      </c>
      <c r="Q2553" s="49">
        <v>48.38</v>
      </c>
      <c r="R2553" s="49">
        <v>47.62</v>
      </c>
      <c r="S2553" s="49">
        <v>47.62</v>
      </c>
      <c r="T2553" s="49">
        <v>565800</v>
      </c>
      <c r="U2553" s="49">
        <v>13.37</v>
      </c>
    </row>
    <row r="2554" spans="15:21" x14ac:dyDescent="0.2">
      <c r="O2554" s="50">
        <v>34722</v>
      </c>
      <c r="P2554" s="49">
        <v>47.5</v>
      </c>
      <c r="Q2554" s="49">
        <v>47.88</v>
      </c>
      <c r="R2554" s="49">
        <v>47.25</v>
      </c>
      <c r="S2554" s="49">
        <v>47.38</v>
      </c>
      <c r="T2554" s="49">
        <v>551200</v>
      </c>
      <c r="U2554" s="49">
        <v>13.3</v>
      </c>
    </row>
    <row r="2555" spans="15:21" x14ac:dyDescent="0.2">
      <c r="O2555" s="50">
        <v>34723</v>
      </c>
      <c r="P2555" s="49">
        <v>47.62</v>
      </c>
      <c r="Q2555" s="49">
        <v>47.75</v>
      </c>
      <c r="R2555" s="49">
        <v>47.25</v>
      </c>
      <c r="S2555" s="49">
        <v>47.25</v>
      </c>
      <c r="T2555" s="49">
        <v>905200</v>
      </c>
      <c r="U2555" s="49">
        <v>13.26</v>
      </c>
    </row>
    <row r="2556" spans="15:21" x14ac:dyDescent="0.2">
      <c r="O2556" s="50">
        <v>34724</v>
      </c>
      <c r="P2556" s="49">
        <v>47.38</v>
      </c>
      <c r="Q2556" s="49">
        <v>48.25</v>
      </c>
      <c r="R2556" s="49">
        <v>47.38</v>
      </c>
      <c r="S2556" s="49">
        <v>48.12</v>
      </c>
      <c r="T2556" s="49">
        <v>923600</v>
      </c>
      <c r="U2556" s="49">
        <v>13.51</v>
      </c>
    </row>
    <row r="2557" spans="15:21" x14ac:dyDescent="0.2">
      <c r="O2557" s="50">
        <v>34725</v>
      </c>
      <c r="P2557" s="49">
        <v>48</v>
      </c>
      <c r="Q2557" s="49">
        <v>48.12</v>
      </c>
      <c r="R2557" s="49">
        <v>47.75</v>
      </c>
      <c r="S2557" s="49">
        <v>48</v>
      </c>
      <c r="T2557" s="49">
        <v>466600</v>
      </c>
      <c r="U2557" s="49">
        <v>13.47</v>
      </c>
    </row>
    <row r="2558" spans="15:21" x14ac:dyDescent="0.2">
      <c r="O2558" s="50">
        <v>34726</v>
      </c>
      <c r="P2558" s="49">
        <v>48</v>
      </c>
      <c r="Q2558" s="49">
        <v>48.88</v>
      </c>
      <c r="R2558" s="49">
        <v>48</v>
      </c>
      <c r="S2558" s="49">
        <v>48.62</v>
      </c>
      <c r="T2558" s="49">
        <v>718800</v>
      </c>
      <c r="U2558" s="49">
        <v>13.65</v>
      </c>
    </row>
    <row r="2559" spans="15:21" x14ac:dyDescent="0.2">
      <c r="O2559" s="50">
        <v>34729</v>
      </c>
      <c r="P2559" s="49">
        <v>48.5</v>
      </c>
      <c r="Q2559" s="49">
        <v>48.62</v>
      </c>
      <c r="R2559" s="49">
        <v>48</v>
      </c>
      <c r="S2559" s="49">
        <v>48.38</v>
      </c>
      <c r="T2559" s="49">
        <v>781600</v>
      </c>
      <c r="U2559" s="49">
        <v>13.58</v>
      </c>
    </row>
    <row r="2560" spans="15:21" x14ac:dyDescent="0.2">
      <c r="O2560" s="50">
        <v>34730</v>
      </c>
      <c r="P2560" s="49">
        <v>48.38</v>
      </c>
      <c r="Q2560" s="49">
        <v>48.75</v>
      </c>
      <c r="R2560" s="49">
        <v>48.12</v>
      </c>
      <c r="S2560" s="49">
        <v>48.12</v>
      </c>
      <c r="T2560" s="49">
        <v>708600</v>
      </c>
      <c r="U2560" s="49">
        <v>13.51</v>
      </c>
    </row>
    <row r="2561" spans="15:21" x14ac:dyDescent="0.2">
      <c r="O2561" s="50">
        <v>34731</v>
      </c>
      <c r="P2561" s="49">
        <v>48.38</v>
      </c>
      <c r="Q2561" s="49">
        <v>48.75</v>
      </c>
      <c r="R2561" s="49">
        <v>48.25</v>
      </c>
      <c r="S2561" s="49">
        <v>48.62</v>
      </c>
      <c r="T2561" s="49">
        <v>942200</v>
      </c>
      <c r="U2561" s="49">
        <v>13.65</v>
      </c>
    </row>
    <row r="2562" spans="15:21" x14ac:dyDescent="0.2">
      <c r="O2562" s="50">
        <v>34732</v>
      </c>
      <c r="P2562" s="49">
        <v>48.62</v>
      </c>
      <c r="Q2562" s="49">
        <v>49.62</v>
      </c>
      <c r="R2562" s="49">
        <v>48.62</v>
      </c>
      <c r="S2562" s="49">
        <v>49.62</v>
      </c>
      <c r="T2562" s="49">
        <v>929600</v>
      </c>
      <c r="U2562" s="49">
        <v>13.93</v>
      </c>
    </row>
    <row r="2563" spans="15:21" x14ac:dyDescent="0.2">
      <c r="O2563" s="50">
        <v>34733</v>
      </c>
      <c r="P2563" s="49">
        <v>49.88</v>
      </c>
      <c r="Q2563" s="49">
        <v>50.75</v>
      </c>
      <c r="R2563" s="49">
        <v>49.88</v>
      </c>
      <c r="S2563" s="49">
        <v>50.5</v>
      </c>
      <c r="T2563" s="49">
        <v>1973200</v>
      </c>
      <c r="U2563" s="49">
        <v>14.17</v>
      </c>
    </row>
    <row r="2564" spans="15:21" x14ac:dyDescent="0.2">
      <c r="O2564" s="50">
        <v>34736</v>
      </c>
      <c r="P2564" s="49">
        <v>50.25</v>
      </c>
      <c r="Q2564" s="49">
        <v>50.5</v>
      </c>
      <c r="R2564" s="49">
        <v>49.75</v>
      </c>
      <c r="S2564" s="49">
        <v>50.12</v>
      </c>
      <c r="T2564" s="49">
        <v>409800</v>
      </c>
      <c r="U2564" s="49">
        <v>14.07</v>
      </c>
    </row>
    <row r="2565" spans="15:21" x14ac:dyDescent="0.2">
      <c r="O2565" s="50">
        <v>34737</v>
      </c>
      <c r="P2565" s="49">
        <v>50.25</v>
      </c>
      <c r="Q2565" s="49">
        <v>50.25</v>
      </c>
      <c r="R2565" s="49">
        <v>49.75</v>
      </c>
      <c r="S2565" s="49">
        <v>49.88</v>
      </c>
      <c r="T2565" s="49">
        <v>350400</v>
      </c>
      <c r="U2565" s="49">
        <v>14</v>
      </c>
    </row>
    <row r="2566" spans="15:21" x14ac:dyDescent="0.2">
      <c r="O2566" s="50">
        <v>34738</v>
      </c>
      <c r="P2566" s="49">
        <v>49.88</v>
      </c>
      <c r="Q2566" s="49">
        <v>50.12</v>
      </c>
      <c r="R2566" s="49">
        <v>49.75</v>
      </c>
      <c r="S2566" s="49">
        <v>49.88</v>
      </c>
      <c r="T2566" s="49">
        <v>354400</v>
      </c>
      <c r="U2566" s="49">
        <v>14</v>
      </c>
    </row>
    <row r="2567" spans="15:21" x14ac:dyDescent="0.2">
      <c r="O2567" s="50">
        <v>34739</v>
      </c>
      <c r="P2567" s="49">
        <v>49.88</v>
      </c>
      <c r="Q2567" s="49">
        <v>50</v>
      </c>
      <c r="R2567" s="49">
        <v>49.62</v>
      </c>
      <c r="S2567" s="49">
        <v>49.75</v>
      </c>
      <c r="T2567" s="49">
        <v>429200</v>
      </c>
      <c r="U2567" s="49">
        <v>13.96</v>
      </c>
    </row>
    <row r="2568" spans="15:21" x14ac:dyDescent="0.2">
      <c r="O2568" s="50">
        <v>34740</v>
      </c>
      <c r="P2568" s="49">
        <v>49.75</v>
      </c>
      <c r="Q2568" s="49">
        <v>50.38</v>
      </c>
      <c r="R2568" s="49">
        <v>49.62</v>
      </c>
      <c r="S2568" s="49">
        <v>50.12</v>
      </c>
      <c r="T2568" s="49">
        <v>1039000</v>
      </c>
      <c r="U2568" s="49">
        <v>14.07</v>
      </c>
    </row>
    <row r="2569" spans="15:21" x14ac:dyDescent="0.2">
      <c r="O2569" s="50">
        <v>34743</v>
      </c>
      <c r="P2569" s="49">
        <v>50.5</v>
      </c>
      <c r="Q2569" s="49">
        <v>50.5</v>
      </c>
      <c r="R2569" s="49">
        <v>50.12</v>
      </c>
      <c r="S2569" s="49">
        <v>50.25</v>
      </c>
      <c r="T2569" s="49">
        <v>647200</v>
      </c>
      <c r="U2569" s="49">
        <v>14.1</v>
      </c>
    </row>
    <row r="2570" spans="15:21" x14ac:dyDescent="0.2">
      <c r="O2570" s="50">
        <v>34744</v>
      </c>
      <c r="P2570" s="49">
        <v>50.38</v>
      </c>
      <c r="Q2570" s="49">
        <v>50.5</v>
      </c>
      <c r="R2570" s="49">
        <v>50.12</v>
      </c>
      <c r="S2570" s="49">
        <v>50.38</v>
      </c>
      <c r="T2570" s="49">
        <v>653200</v>
      </c>
      <c r="U2570" s="49">
        <v>14.14</v>
      </c>
    </row>
    <row r="2571" spans="15:21" x14ac:dyDescent="0.2">
      <c r="O2571" s="50">
        <v>34745</v>
      </c>
      <c r="P2571" s="49">
        <v>50.62</v>
      </c>
      <c r="Q2571" s="49">
        <v>51.25</v>
      </c>
      <c r="R2571" s="49">
        <v>50.38</v>
      </c>
      <c r="S2571" s="49">
        <v>50.88</v>
      </c>
      <c r="T2571" s="49">
        <v>838600</v>
      </c>
      <c r="U2571" s="49">
        <v>14.28</v>
      </c>
    </row>
    <row r="2572" spans="15:21" x14ac:dyDescent="0.2">
      <c r="O2572" s="50">
        <v>34746</v>
      </c>
      <c r="P2572" s="49">
        <v>51</v>
      </c>
      <c r="Q2572" s="49">
        <v>51</v>
      </c>
      <c r="R2572" s="49">
        <v>50.75</v>
      </c>
      <c r="S2572" s="49">
        <v>51</v>
      </c>
      <c r="T2572" s="49">
        <v>293200</v>
      </c>
      <c r="U2572" s="49">
        <v>14.31</v>
      </c>
    </row>
    <row r="2573" spans="15:21" x14ac:dyDescent="0.2">
      <c r="O2573" s="50">
        <v>34747</v>
      </c>
      <c r="P2573" s="49">
        <v>51</v>
      </c>
      <c r="Q2573" s="49">
        <v>51</v>
      </c>
      <c r="R2573" s="49">
        <v>50.12</v>
      </c>
      <c r="S2573" s="49">
        <v>50.25</v>
      </c>
      <c r="T2573" s="49">
        <v>406200</v>
      </c>
      <c r="U2573" s="49">
        <v>14.1</v>
      </c>
    </row>
    <row r="2574" spans="15:21" x14ac:dyDescent="0.2">
      <c r="O2574" s="50">
        <v>34751</v>
      </c>
      <c r="P2574" s="49">
        <v>50.12</v>
      </c>
      <c r="Q2574" s="49">
        <v>50.38</v>
      </c>
      <c r="R2574" s="49">
        <v>49.88</v>
      </c>
      <c r="S2574" s="49">
        <v>49.88</v>
      </c>
      <c r="T2574" s="49">
        <v>613000</v>
      </c>
      <c r="U2574" s="49">
        <v>14</v>
      </c>
    </row>
    <row r="2575" spans="15:21" x14ac:dyDescent="0.2">
      <c r="O2575" s="50">
        <v>34752</v>
      </c>
      <c r="P2575" s="49">
        <v>50.12</v>
      </c>
      <c r="Q2575" s="49">
        <v>50.62</v>
      </c>
      <c r="R2575" s="49">
        <v>50</v>
      </c>
      <c r="S2575" s="49">
        <v>50.25</v>
      </c>
      <c r="T2575" s="49">
        <v>499000</v>
      </c>
      <c r="U2575" s="49">
        <v>14.1</v>
      </c>
    </row>
    <row r="2576" spans="15:21" x14ac:dyDescent="0.2">
      <c r="O2576" s="50">
        <v>34753</v>
      </c>
      <c r="P2576" s="49">
        <v>50.5</v>
      </c>
      <c r="Q2576" s="49">
        <v>51.88</v>
      </c>
      <c r="R2576" s="49">
        <v>50.38</v>
      </c>
      <c r="S2576" s="49">
        <v>51.75</v>
      </c>
      <c r="T2576" s="49">
        <v>883000</v>
      </c>
      <c r="U2576" s="49">
        <v>14.52</v>
      </c>
    </row>
    <row r="2577" spans="15:21" x14ac:dyDescent="0.2">
      <c r="O2577" s="50">
        <v>34754</v>
      </c>
      <c r="P2577" s="49">
        <v>51.75</v>
      </c>
      <c r="Q2577" s="49">
        <v>52.38</v>
      </c>
      <c r="R2577" s="49">
        <v>51.62</v>
      </c>
      <c r="S2577" s="49">
        <v>52.38</v>
      </c>
      <c r="T2577" s="49">
        <v>427800</v>
      </c>
      <c r="U2577" s="49">
        <v>14.7</v>
      </c>
    </row>
    <row r="2578" spans="15:21" x14ac:dyDescent="0.2">
      <c r="O2578" s="50">
        <v>34757</v>
      </c>
      <c r="P2578" s="49">
        <v>52</v>
      </c>
      <c r="Q2578" s="49">
        <v>52.25</v>
      </c>
      <c r="R2578" s="49">
        <v>51.75</v>
      </c>
      <c r="S2578" s="49">
        <v>52</v>
      </c>
      <c r="T2578" s="49">
        <v>827800</v>
      </c>
      <c r="U2578" s="49">
        <v>14.59</v>
      </c>
    </row>
    <row r="2579" spans="15:21" x14ac:dyDescent="0.2">
      <c r="O2579" s="50">
        <v>34758</v>
      </c>
      <c r="P2579" s="49">
        <v>51.75</v>
      </c>
      <c r="Q2579" s="49">
        <v>52</v>
      </c>
      <c r="R2579" s="49">
        <v>51.5</v>
      </c>
      <c r="S2579" s="49">
        <v>52</v>
      </c>
      <c r="T2579" s="49">
        <v>487800</v>
      </c>
      <c r="U2579" s="49">
        <v>14.59</v>
      </c>
    </row>
    <row r="2580" spans="15:21" x14ac:dyDescent="0.2">
      <c r="O2580" s="50">
        <v>34759</v>
      </c>
      <c r="P2580" s="49">
        <v>51.75</v>
      </c>
      <c r="Q2580" s="49">
        <v>51.88</v>
      </c>
      <c r="R2580" s="49">
        <v>51.38</v>
      </c>
      <c r="S2580" s="49">
        <v>51.62</v>
      </c>
      <c r="T2580" s="49">
        <v>347800</v>
      </c>
      <c r="U2580" s="49">
        <v>14.49</v>
      </c>
    </row>
    <row r="2581" spans="15:21" x14ac:dyDescent="0.2">
      <c r="O2581" s="50">
        <v>34760</v>
      </c>
      <c r="P2581" s="49">
        <v>51.5</v>
      </c>
      <c r="Q2581" s="49">
        <v>51.75</v>
      </c>
      <c r="R2581" s="49">
        <v>51.25</v>
      </c>
      <c r="S2581" s="49">
        <v>51.38</v>
      </c>
      <c r="T2581" s="49">
        <v>317200</v>
      </c>
      <c r="U2581" s="49">
        <v>14.42</v>
      </c>
    </row>
    <row r="2582" spans="15:21" x14ac:dyDescent="0.2">
      <c r="O2582" s="50">
        <v>34761</v>
      </c>
      <c r="P2582" s="49">
        <v>51.38</v>
      </c>
      <c r="Q2582" s="49">
        <v>52</v>
      </c>
      <c r="R2582" s="49">
        <v>51.38</v>
      </c>
      <c r="S2582" s="49">
        <v>51.75</v>
      </c>
      <c r="T2582" s="49">
        <v>410200</v>
      </c>
      <c r="U2582" s="49">
        <v>14.52</v>
      </c>
    </row>
    <row r="2583" spans="15:21" x14ac:dyDescent="0.2">
      <c r="O2583" s="50">
        <v>34764</v>
      </c>
      <c r="P2583" s="49">
        <v>51.12</v>
      </c>
      <c r="Q2583" s="49">
        <v>51.62</v>
      </c>
      <c r="R2583" s="49">
        <v>51</v>
      </c>
      <c r="S2583" s="49">
        <v>51.25</v>
      </c>
      <c r="T2583" s="49">
        <v>514200</v>
      </c>
      <c r="U2583" s="49">
        <v>14.51</v>
      </c>
    </row>
    <row r="2584" spans="15:21" x14ac:dyDescent="0.2">
      <c r="O2584" s="50">
        <v>34765</v>
      </c>
      <c r="P2584" s="49">
        <v>51.38</v>
      </c>
      <c r="Q2584" s="49">
        <v>51.38</v>
      </c>
      <c r="R2584" s="49">
        <v>50.25</v>
      </c>
      <c r="S2584" s="49">
        <v>50.62</v>
      </c>
      <c r="T2584" s="49">
        <v>616400</v>
      </c>
      <c r="U2584" s="49">
        <v>14.33</v>
      </c>
    </row>
    <row r="2585" spans="15:21" x14ac:dyDescent="0.2">
      <c r="O2585" s="50">
        <v>34766</v>
      </c>
      <c r="P2585" s="49">
        <v>50.75</v>
      </c>
      <c r="Q2585" s="49">
        <v>50.88</v>
      </c>
      <c r="R2585" s="49">
        <v>50.5</v>
      </c>
      <c r="S2585" s="49">
        <v>50.62</v>
      </c>
      <c r="T2585" s="49">
        <v>392800</v>
      </c>
      <c r="U2585" s="49">
        <v>14.33</v>
      </c>
    </row>
    <row r="2586" spans="15:21" x14ac:dyDescent="0.2">
      <c r="O2586" s="50">
        <v>34767</v>
      </c>
      <c r="P2586" s="49">
        <v>50.75</v>
      </c>
      <c r="Q2586" s="49">
        <v>51.25</v>
      </c>
      <c r="R2586" s="49">
        <v>50.75</v>
      </c>
      <c r="S2586" s="49">
        <v>51.12</v>
      </c>
      <c r="T2586" s="49">
        <v>319400</v>
      </c>
      <c r="U2586" s="49">
        <v>14.47</v>
      </c>
    </row>
    <row r="2587" spans="15:21" x14ac:dyDescent="0.2">
      <c r="O2587" s="50">
        <v>34768</v>
      </c>
      <c r="P2587" s="49">
        <v>51.38</v>
      </c>
      <c r="Q2587" s="49">
        <v>51.75</v>
      </c>
      <c r="R2587" s="49">
        <v>51.12</v>
      </c>
      <c r="S2587" s="49">
        <v>51.62</v>
      </c>
      <c r="T2587" s="49">
        <v>324600</v>
      </c>
      <c r="U2587" s="49">
        <v>14.61</v>
      </c>
    </row>
    <row r="2588" spans="15:21" x14ac:dyDescent="0.2">
      <c r="O2588" s="50">
        <v>34771</v>
      </c>
      <c r="P2588" s="49">
        <v>51.75</v>
      </c>
      <c r="Q2588" s="49">
        <v>51.88</v>
      </c>
      <c r="R2588" s="49">
        <v>51</v>
      </c>
      <c r="S2588" s="49">
        <v>51.12</v>
      </c>
      <c r="T2588" s="49">
        <v>274400</v>
      </c>
      <c r="U2588" s="49">
        <v>14.47</v>
      </c>
    </row>
    <row r="2589" spans="15:21" x14ac:dyDescent="0.2">
      <c r="O2589" s="50">
        <v>34772</v>
      </c>
      <c r="P2589" s="49">
        <v>51.25</v>
      </c>
      <c r="Q2589" s="49">
        <v>52</v>
      </c>
      <c r="R2589" s="49">
        <v>51.25</v>
      </c>
      <c r="S2589" s="49">
        <v>51.62</v>
      </c>
      <c r="T2589" s="49">
        <v>424800</v>
      </c>
      <c r="U2589" s="49">
        <v>14.61</v>
      </c>
    </row>
    <row r="2590" spans="15:21" x14ac:dyDescent="0.2">
      <c r="O2590" s="50">
        <v>34773</v>
      </c>
      <c r="P2590" s="49">
        <v>51.62</v>
      </c>
      <c r="Q2590" s="49">
        <v>53</v>
      </c>
      <c r="R2590" s="49">
        <v>51.62</v>
      </c>
      <c r="S2590" s="49">
        <v>52.88</v>
      </c>
      <c r="T2590" s="49">
        <v>1163600</v>
      </c>
      <c r="U2590" s="49">
        <v>14.97</v>
      </c>
    </row>
    <row r="2591" spans="15:21" x14ac:dyDescent="0.2">
      <c r="O2591" s="50">
        <v>34774</v>
      </c>
      <c r="P2591" s="49">
        <v>52.75</v>
      </c>
      <c r="Q2591" s="49">
        <v>52.75</v>
      </c>
      <c r="R2591" s="49">
        <v>51.75</v>
      </c>
      <c r="S2591" s="49">
        <v>51.88</v>
      </c>
      <c r="T2591" s="49">
        <v>345200</v>
      </c>
      <c r="U2591" s="49">
        <v>14.69</v>
      </c>
    </row>
    <row r="2592" spans="15:21" x14ac:dyDescent="0.2">
      <c r="O2592" s="50">
        <v>34775</v>
      </c>
      <c r="P2592" s="49">
        <v>51.88</v>
      </c>
      <c r="Q2592" s="49">
        <v>52</v>
      </c>
      <c r="R2592" s="49">
        <v>51.62</v>
      </c>
      <c r="S2592" s="49">
        <v>51.75</v>
      </c>
      <c r="T2592" s="49">
        <v>766200</v>
      </c>
      <c r="U2592" s="49">
        <v>14.65</v>
      </c>
    </row>
    <row r="2593" spans="15:21" x14ac:dyDescent="0.2">
      <c r="O2593" s="50">
        <v>34778</v>
      </c>
      <c r="P2593" s="49">
        <v>52</v>
      </c>
      <c r="Q2593" s="49">
        <v>52</v>
      </c>
      <c r="R2593" s="49">
        <v>51.62</v>
      </c>
      <c r="S2593" s="49">
        <v>52</v>
      </c>
      <c r="T2593" s="49">
        <v>450400</v>
      </c>
      <c r="U2593" s="49">
        <v>14.72</v>
      </c>
    </row>
    <row r="2594" spans="15:21" x14ac:dyDescent="0.2">
      <c r="O2594" s="50">
        <v>34779</v>
      </c>
      <c r="P2594" s="49">
        <v>52</v>
      </c>
      <c r="Q2594" s="49">
        <v>53.12</v>
      </c>
      <c r="R2594" s="49">
        <v>51.88</v>
      </c>
      <c r="S2594" s="49">
        <v>52.62</v>
      </c>
      <c r="T2594" s="49">
        <v>624000</v>
      </c>
      <c r="U2594" s="49">
        <v>14.9</v>
      </c>
    </row>
    <row r="2595" spans="15:21" x14ac:dyDescent="0.2">
      <c r="O2595" s="50">
        <v>34780</v>
      </c>
      <c r="P2595" s="49">
        <v>52.5</v>
      </c>
      <c r="Q2595" s="49">
        <v>52.62</v>
      </c>
      <c r="R2595" s="49">
        <v>52</v>
      </c>
      <c r="S2595" s="49">
        <v>52</v>
      </c>
      <c r="T2595" s="49">
        <v>402600</v>
      </c>
      <c r="U2595" s="49">
        <v>14.72</v>
      </c>
    </row>
    <row r="2596" spans="15:21" x14ac:dyDescent="0.2">
      <c r="O2596" s="50">
        <v>34781</v>
      </c>
      <c r="P2596" s="49">
        <v>52.12</v>
      </c>
      <c r="Q2596" s="49">
        <v>52.38</v>
      </c>
      <c r="R2596" s="49">
        <v>51.88</v>
      </c>
      <c r="S2596" s="49">
        <v>52.38</v>
      </c>
      <c r="T2596" s="49">
        <v>537800</v>
      </c>
      <c r="U2596" s="49">
        <v>14.83</v>
      </c>
    </row>
    <row r="2597" spans="15:21" x14ac:dyDescent="0.2">
      <c r="O2597" s="50">
        <v>34782</v>
      </c>
      <c r="P2597" s="49">
        <v>52.5</v>
      </c>
      <c r="Q2597" s="49">
        <v>53</v>
      </c>
      <c r="R2597" s="49">
        <v>52.38</v>
      </c>
      <c r="S2597" s="49">
        <v>52.38</v>
      </c>
      <c r="T2597" s="49">
        <v>391400</v>
      </c>
      <c r="U2597" s="49">
        <v>14.83</v>
      </c>
    </row>
    <row r="2598" spans="15:21" x14ac:dyDescent="0.2">
      <c r="O2598" s="50">
        <v>34785</v>
      </c>
      <c r="P2598" s="49">
        <v>52.5</v>
      </c>
      <c r="Q2598" s="49">
        <v>52.62</v>
      </c>
      <c r="R2598" s="49">
        <v>52.25</v>
      </c>
      <c r="S2598" s="49">
        <v>52.62</v>
      </c>
      <c r="T2598" s="49">
        <v>531000</v>
      </c>
      <c r="U2598" s="49">
        <v>14.9</v>
      </c>
    </row>
    <row r="2599" spans="15:21" x14ac:dyDescent="0.2">
      <c r="O2599" s="50">
        <v>34786</v>
      </c>
      <c r="P2599" s="49">
        <v>52.88</v>
      </c>
      <c r="Q2599" s="49">
        <v>53.38</v>
      </c>
      <c r="R2599" s="49">
        <v>52.62</v>
      </c>
      <c r="S2599" s="49">
        <v>53.38</v>
      </c>
      <c r="T2599" s="49">
        <v>667400</v>
      </c>
      <c r="U2599" s="49">
        <v>15.11</v>
      </c>
    </row>
    <row r="2600" spans="15:21" x14ac:dyDescent="0.2">
      <c r="O2600" s="50">
        <v>34787</v>
      </c>
      <c r="P2600" s="49">
        <v>53</v>
      </c>
      <c r="Q2600" s="49">
        <v>53.12</v>
      </c>
      <c r="R2600" s="49">
        <v>52.12</v>
      </c>
      <c r="S2600" s="49">
        <v>52.38</v>
      </c>
      <c r="T2600" s="49">
        <v>1011200</v>
      </c>
      <c r="U2600" s="49">
        <v>14.83</v>
      </c>
    </row>
    <row r="2601" spans="15:21" x14ac:dyDescent="0.2">
      <c r="O2601" s="50">
        <v>34788</v>
      </c>
      <c r="P2601" s="49">
        <v>52.25</v>
      </c>
      <c r="Q2601" s="49">
        <v>52.88</v>
      </c>
      <c r="R2601" s="49">
        <v>52.25</v>
      </c>
      <c r="S2601" s="49">
        <v>52.38</v>
      </c>
      <c r="T2601" s="49">
        <v>570000</v>
      </c>
      <c r="U2601" s="49">
        <v>14.83</v>
      </c>
    </row>
    <row r="2602" spans="15:21" x14ac:dyDescent="0.2">
      <c r="O2602" s="50">
        <v>34789</v>
      </c>
      <c r="P2602" s="49">
        <v>52.12</v>
      </c>
      <c r="Q2602" s="49">
        <v>52.62</v>
      </c>
      <c r="R2602" s="49">
        <v>51.62</v>
      </c>
      <c r="S2602" s="49">
        <v>52</v>
      </c>
      <c r="T2602" s="49">
        <v>469200</v>
      </c>
      <c r="U2602" s="49">
        <v>14.72</v>
      </c>
    </row>
    <row r="2603" spans="15:21" x14ac:dyDescent="0.2">
      <c r="O2603" s="50">
        <v>34792</v>
      </c>
      <c r="P2603" s="49">
        <v>52</v>
      </c>
      <c r="Q2603" s="49">
        <v>52.12</v>
      </c>
      <c r="R2603" s="49">
        <v>51.38</v>
      </c>
      <c r="S2603" s="49">
        <v>51.75</v>
      </c>
      <c r="T2603" s="49">
        <v>355800</v>
      </c>
      <c r="U2603" s="49">
        <v>14.65</v>
      </c>
    </row>
    <row r="2604" spans="15:21" x14ac:dyDescent="0.2">
      <c r="O2604" s="50">
        <v>34793</v>
      </c>
      <c r="P2604" s="49">
        <v>52</v>
      </c>
      <c r="Q2604" s="49">
        <v>52.5</v>
      </c>
      <c r="R2604" s="49">
        <v>51.75</v>
      </c>
      <c r="S2604" s="49">
        <v>52.38</v>
      </c>
      <c r="T2604" s="49">
        <v>463400</v>
      </c>
      <c r="U2604" s="49">
        <v>14.83</v>
      </c>
    </row>
    <row r="2605" spans="15:21" x14ac:dyDescent="0.2">
      <c r="O2605" s="50">
        <v>34794</v>
      </c>
      <c r="P2605" s="49">
        <v>52.38</v>
      </c>
      <c r="Q2605" s="49">
        <v>52.38</v>
      </c>
      <c r="R2605" s="49">
        <v>52.12</v>
      </c>
      <c r="S2605" s="49">
        <v>52.25</v>
      </c>
      <c r="T2605" s="49">
        <v>242600</v>
      </c>
      <c r="U2605" s="49">
        <v>14.79</v>
      </c>
    </row>
    <row r="2606" spans="15:21" x14ac:dyDescent="0.2">
      <c r="O2606" s="50">
        <v>34795</v>
      </c>
      <c r="P2606" s="49">
        <v>52</v>
      </c>
      <c r="Q2606" s="49">
        <v>52.62</v>
      </c>
      <c r="R2606" s="49">
        <v>51.62</v>
      </c>
      <c r="S2606" s="49">
        <v>52.62</v>
      </c>
      <c r="T2606" s="49">
        <v>714400</v>
      </c>
      <c r="U2606" s="49">
        <v>14.9</v>
      </c>
    </row>
    <row r="2607" spans="15:21" x14ac:dyDescent="0.2">
      <c r="O2607" s="50">
        <v>34796</v>
      </c>
      <c r="P2607" s="49">
        <v>52.88</v>
      </c>
      <c r="Q2607" s="49">
        <v>53.12</v>
      </c>
      <c r="R2607" s="49">
        <v>52.38</v>
      </c>
      <c r="S2607" s="49">
        <v>52.75</v>
      </c>
      <c r="T2607" s="49">
        <v>824600</v>
      </c>
      <c r="U2607" s="49">
        <v>14.93</v>
      </c>
    </row>
    <row r="2608" spans="15:21" x14ac:dyDescent="0.2">
      <c r="O2608" s="50">
        <v>34799</v>
      </c>
      <c r="P2608" s="49">
        <v>52.62</v>
      </c>
      <c r="Q2608" s="49">
        <v>52.75</v>
      </c>
      <c r="R2608" s="49">
        <v>51.75</v>
      </c>
      <c r="S2608" s="49">
        <v>52.5</v>
      </c>
      <c r="T2608" s="49">
        <v>380200</v>
      </c>
      <c r="U2608" s="49">
        <v>14.86</v>
      </c>
    </row>
    <row r="2609" spans="15:21" x14ac:dyDescent="0.2">
      <c r="O2609" s="50">
        <v>34800</v>
      </c>
      <c r="P2609" s="49">
        <v>52.62</v>
      </c>
      <c r="Q2609" s="49">
        <v>52.62</v>
      </c>
      <c r="R2609" s="49">
        <v>51.62</v>
      </c>
      <c r="S2609" s="49">
        <v>51.75</v>
      </c>
      <c r="T2609" s="49">
        <v>521000</v>
      </c>
      <c r="U2609" s="49">
        <v>14.65</v>
      </c>
    </row>
    <row r="2610" spans="15:21" x14ac:dyDescent="0.2">
      <c r="O2610" s="50">
        <v>34801</v>
      </c>
      <c r="P2610" s="49">
        <v>51.5</v>
      </c>
      <c r="Q2610" s="49">
        <v>51.5</v>
      </c>
      <c r="R2610" s="49">
        <v>51</v>
      </c>
      <c r="S2610" s="49">
        <v>51.25</v>
      </c>
      <c r="T2610" s="49">
        <v>413200</v>
      </c>
      <c r="U2610" s="49">
        <v>14.51</v>
      </c>
    </row>
    <row r="2611" spans="15:21" x14ac:dyDescent="0.2">
      <c r="O2611" s="50">
        <v>34802</v>
      </c>
      <c r="P2611" s="49">
        <v>51.5</v>
      </c>
      <c r="Q2611" s="49">
        <v>51.62</v>
      </c>
      <c r="R2611" s="49">
        <v>51.12</v>
      </c>
      <c r="S2611" s="49">
        <v>51.38</v>
      </c>
      <c r="T2611" s="49">
        <v>350400</v>
      </c>
      <c r="U2611" s="49">
        <v>14.54</v>
      </c>
    </row>
    <row r="2612" spans="15:21" x14ac:dyDescent="0.2">
      <c r="O2612" s="50">
        <v>34806</v>
      </c>
      <c r="P2612" s="49">
        <v>51.5</v>
      </c>
      <c r="Q2612" s="49">
        <v>51.62</v>
      </c>
      <c r="R2612" s="49">
        <v>50.88</v>
      </c>
      <c r="S2612" s="49">
        <v>50.88</v>
      </c>
      <c r="T2612" s="49">
        <v>549600</v>
      </c>
      <c r="U2612" s="49">
        <v>14.4</v>
      </c>
    </row>
    <row r="2613" spans="15:21" x14ac:dyDescent="0.2">
      <c r="O2613" s="50">
        <v>34807</v>
      </c>
      <c r="P2613" s="49">
        <v>51</v>
      </c>
      <c r="Q2613" s="49">
        <v>51</v>
      </c>
      <c r="R2613" s="49">
        <v>50.12</v>
      </c>
      <c r="S2613" s="49">
        <v>50.25</v>
      </c>
      <c r="T2613" s="49">
        <v>560800</v>
      </c>
      <c r="U2613" s="49">
        <v>14.23</v>
      </c>
    </row>
    <row r="2614" spans="15:21" x14ac:dyDescent="0.2">
      <c r="O2614" s="50">
        <v>34808</v>
      </c>
      <c r="P2614" s="49">
        <v>50.5</v>
      </c>
      <c r="Q2614" s="49">
        <v>52</v>
      </c>
      <c r="R2614" s="49">
        <v>50.25</v>
      </c>
      <c r="S2614" s="49">
        <v>52</v>
      </c>
      <c r="T2614" s="49">
        <v>803000</v>
      </c>
      <c r="U2614" s="49">
        <v>14.72</v>
      </c>
    </row>
    <row r="2615" spans="15:21" x14ac:dyDescent="0.2">
      <c r="O2615" s="50">
        <v>34809</v>
      </c>
      <c r="P2615" s="49">
        <v>51.88</v>
      </c>
      <c r="Q2615" s="49">
        <v>55.25</v>
      </c>
      <c r="R2615" s="49">
        <v>51.62</v>
      </c>
      <c r="S2615" s="49">
        <v>54.88</v>
      </c>
      <c r="T2615" s="49">
        <v>1613000</v>
      </c>
      <c r="U2615" s="49">
        <v>15.54</v>
      </c>
    </row>
    <row r="2616" spans="15:21" x14ac:dyDescent="0.2">
      <c r="O2616" s="50">
        <v>34810</v>
      </c>
      <c r="P2616" s="49">
        <v>55.38</v>
      </c>
      <c r="Q2616" s="49">
        <v>56.12</v>
      </c>
      <c r="R2616" s="49">
        <v>54.75</v>
      </c>
      <c r="S2616" s="49">
        <v>54.75</v>
      </c>
      <c r="T2616" s="49">
        <v>1326000</v>
      </c>
      <c r="U2616" s="49">
        <v>15.5</v>
      </c>
    </row>
    <row r="2617" spans="15:21" x14ac:dyDescent="0.2">
      <c r="O2617" s="50">
        <v>34813</v>
      </c>
      <c r="P2617" s="49">
        <v>55</v>
      </c>
      <c r="Q2617" s="49">
        <v>56.38</v>
      </c>
      <c r="R2617" s="49">
        <v>54.75</v>
      </c>
      <c r="S2617" s="49">
        <v>56.38</v>
      </c>
      <c r="T2617" s="49">
        <v>713400</v>
      </c>
      <c r="U2617" s="49">
        <v>15.96</v>
      </c>
    </row>
    <row r="2618" spans="15:21" x14ac:dyDescent="0.2">
      <c r="O2618" s="50">
        <v>34814</v>
      </c>
      <c r="P2618" s="49">
        <v>56.38</v>
      </c>
      <c r="Q2618" s="49">
        <v>56.62</v>
      </c>
      <c r="R2618" s="49">
        <v>55.75</v>
      </c>
      <c r="S2618" s="49">
        <v>56.12</v>
      </c>
      <c r="T2618" s="49">
        <v>591200</v>
      </c>
      <c r="U2618" s="49">
        <v>15.89</v>
      </c>
    </row>
    <row r="2619" spans="15:21" x14ac:dyDescent="0.2">
      <c r="O2619" s="50">
        <v>34815</v>
      </c>
      <c r="P2619" s="49">
        <v>55.88</v>
      </c>
      <c r="Q2619" s="49">
        <v>56.88</v>
      </c>
      <c r="R2619" s="49">
        <v>55.5</v>
      </c>
      <c r="S2619" s="49">
        <v>56.75</v>
      </c>
      <c r="T2619" s="49">
        <v>789600</v>
      </c>
      <c r="U2619" s="49">
        <v>16.07</v>
      </c>
    </row>
    <row r="2620" spans="15:21" x14ac:dyDescent="0.2">
      <c r="O2620" s="50">
        <v>34816</v>
      </c>
      <c r="P2620" s="49">
        <v>56.75</v>
      </c>
      <c r="Q2620" s="49">
        <v>57.38</v>
      </c>
      <c r="R2620" s="49">
        <v>56.75</v>
      </c>
      <c r="S2620" s="49">
        <v>57</v>
      </c>
      <c r="T2620" s="49">
        <v>693600</v>
      </c>
      <c r="U2620" s="49">
        <v>16.14</v>
      </c>
    </row>
    <row r="2621" spans="15:21" x14ac:dyDescent="0.2">
      <c r="O2621" s="50">
        <v>34817</v>
      </c>
      <c r="P2621" s="49">
        <v>57</v>
      </c>
      <c r="Q2621" s="49">
        <v>57.12</v>
      </c>
      <c r="R2621" s="49">
        <v>56.38</v>
      </c>
      <c r="S2621" s="49">
        <v>56.62</v>
      </c>
      <c r="T2621" s="49">
        <v>608600</v>
      </c>
      <c r="U2621" s="49">
        <v>16.03</v>
      </c>
    </row>
    <row r="2622" spans="15:21" x14ac:dyDescent="0.2">
      <c r="O2622" s="50">
        <v>34820</v>
      </c>
      <c r="P2622" s="49">
        <v>56.5</v>
      </c>
      <c r="Q2622" s="49">
        <v>56.75</v>
      </c>
      <c r="R2622" s="49">
        <v>56.12</v>
      </c>
      <c r="S2622" s="49">
        <v>56.5</v>
      </c>
      <c r="T2622" s="49">
        <v>585600</v>
      </c>
      <c r="U2622" s="49">
        <v>16</v>
      </c>
    </row>
    <row r="2623" spans="15:21" x14ac:dyDescent="0.2">
      <c r="O2623" s="50">
        <v>34821</v>
      </c>
      <c r="P2623" s="49">
        <v>56.38</v>
      </c>
      <c r="Q2623" s="49">
        <v>56.88</v>
      </c>
      <c r="R2623" s="49">
        <v>56.25</v>
      </c>
      <c r="S2623" s="49">
        <v>56.75</v>
      </c>
      <c r="T2623" s="49">
        <v>236400</v>
      </c>
      <c r="U2623" s="49">
        <v>16.07</v>
      </c>
    </row>
    <row r="2624" spans="15:21" x14ac:dyDescent="0.2">
      <c r="O2624" s="50">
        <v>34822</v>
      </c>
      <c r="P2624" s="49">
        <v>56.75</v>
      </c>
      <c r="Q2624" s="49">
        <v>57</v>
      </c>
      <c r="R2624" s="49">
        <v>56.5</v>
      </c>
      <c r="S2624" s="49">
        <v>57</v>
      </c>
      <c r="T2624" s="49">
        <v>407000</v>
      </c>
      <c r="U2624" s="49">
        <v>16.14</v>
      </c>
    </row>
    <row r="2625" spans="15:21" x14ac:dyDescent="0.2">
      <c r="O2625" s="50">
        <v>34823</v>
      </c>
      <c r="P2625" s="49">
        <v>57</v>
      </c>
      <c r="Q2625" s="49">
        <v>57.88</v>
      </c>
      <c r="R2625" s="49">
        <v>56.62</v>
      </c>
      <c r="S2625" s="49">
        <v>57.62</v>
      </c>
      <c r="T2625" s="49">
        <v>538000</v>
      </c>
      <c r="U2625" s="49">
        <v>16.309999999999999</v>
      </c>
    </row>
    <row r="2626" spans="15:21" x14ac:dyDescent="0.2">
      <c r="O2626" s="50">
        <v>34824</v>
      </c>
      <c r="P2626" s="49">
        <v>57.88</v>
      </c>
      <c r="Q2626" s="49">
        <v>57.88</v>
      </c>
      <c r="R2626" s="49">
        <v>56.62</v>
      </c>
      <c r="S2626" s="49">
        <v>56.75</v>
      </c>
      <c r="T2626" s="49">
        <v>435800</v>
      </c>
      <c r="U2626" s="49">
        <v>16.07</v>
      </c>
    </row>
    <row r="2627" spans="15:21" x14ac:dyDescent="0.2">
      <c r="O2627" s="50">
        <v>34827</v>
      </c>
      <c r="P2627" s="49">
        <v>56.5</v>
      </c>
      <c r="Q2627" s="49">
        <v>57.25</v>
      </c>
      <c r="R2627" s="49">
        <v>56.38</v>
      </c>
      <c r="S2627" s="49">
        <v>57.25</v>
      </c>
      <c r="T2627" s="49">
        <v>556400</v>
      </c>
      <c r="U2627" s="49">
        <v>16.21</v>
      </c>
    </row>
    <row r="2628" spans="15:21" x14ac:dyDescent="0.2">
      <c r="O2628" s="50">
        <v>34828</v>
      </c>
      <c r="P2628" s="49">
        <v>57.5</v>
      </c>
      <c r="Q2628" s="49">
        <v>59.62</v>
      </c>
      <c r="R2628" s="49">
        <v>57.5</v>
      </c>
      <c r="S2628" s="49">
        <v>59.12</v>
      </c>
      <c r="T2628" s="49">
        <v>1734000</v>
      </c>
      <c r="U2628" s="49">
        <v>16.739999999999998</v>
      </c>
    </row>
    <row r="2629" spans="15:21" x14ac:dyDescent="0.2">
      <c r="O2629" s="50">
        <v>34829</v>
      </c>
      <c r="P2629" s="49">
        <v>59</v>
      </c>
      <c r="Q2629" s="49">
        <v>59.12</v>
      </c>
      <c r="R2629" s="49">
        <v>58.25</v>
      </c>
      <c r="S2629" s="49">
        <v>58.5</v>
      </c>
      <c r="T2629" s="49">
        <v>690200</v>
      </c>
      <c r="U2629" s="49">
        <v>16.559999999999999</v>
      </c>
    </row>
    <row r="2630" spans="15:21" x14ac:dyDescent="0.2">
      <c r="O2630" s="50">
        <v>34830</v>
      </c>
      <c r="P2630" s="49">
        <v>58.5</v>
      </c>
      <c r="Q2630" s="49">
        <v>58.62</v>
      </c>
      <c r="R2630" s="49">
        <v>58.12</v>
      </c>
      <c r="S2630" s="49">
        <v>58.25</v>
      </c>
      <c r="T2630" s="49">
        <v>508800</v>
      </c>
      <c r="U2630" s="49">
        <v>16.489999999999998</v>
      </c>
    </row>
    <row r="2631" spans="15:21" x14ac:dyDescent="0.2">
      <c r="O2631" s="50">
        <v>34831</v>
      </c>
      <c r="P2631" s="49">
        <v>58</v>
      </c>
      <c r="Q2631" s="49">
        <v>58.25</v>
      </c>
      <c r="R2631" s="49">
        <v>57.5</v>
      </c>
      <c r="S2631" s="49">
        <v>57.88</v>
      </c>
      <c r="T2631" s="49">
        <v>554000</v>
      </c>
      <c r="U2631" s="49">
        <v>16.38</v>
      </c>
    </row>
    <row r="2632" spans="15:21" x14ac:dyDescent="0.2">
      <c r="O2632" s="50">
        <v>34834</v>
      </c>
      <c r="P2632" s="49">
        <v>57.88</v>
      </c>
      <c r="Q2632" s="49">
        <v>58</v>
      </c>
      <c r="R2632" s="49">
        <v>57.5</v>
      </c>
      <c r="S2632" s="49">
        <v>57.88</v>
      </c>
      <c r="T2632" s="49">
        <v>273000</v>
      </c>
      <c r="U2632" s="49">
        <v>16.38</v>
      </c>
    </row>
    <row r="2633" spans="15:21" x14ac:dyDescent="0.2">
      <c r="O2633" s="50">
        <v>34835</v>
      </c>
      <c r="P2633" s="49">
        <v>58</v>
      </c>
      <c r="Q2633" s="49">
        <v>58.62</v>
      </c>
      <c r="R2633" s="49">
        <v>58</v>
      </c>
      <c r="S2633" s="49">
        <v>58.5</v>
      </c>
      <c r="T2633" s="49">
        <v>243200</v>
      </c>
      <c r="U2633" s="49">
        <v>16.559999999999999</v>
      </c>
    </row>
    <row r="2634" spans="15:21" x14ac:dyDescent="0.2">
      <c r="O2634" s="50">
        <v>34836</v>
      </c>
      <c r="P2634" s="49">
        <v>58.25</v>
      </c>
      <c r="Q2634" s="49">
        <v>58.38</v>
      </c>
      <c r="R2634" s="49">
        <v>57.62</v>
      </c>
      <c r="S2634" s="49">
        <v>57.88</v>
      </c>
      <c r="T2634" s="49">
        <v>313200</v>
      </c>
      <c r="U2634" s="49">
        <v>16.38</v>
      </c>
    </row>
    <row r="2635" spans="15:21" x14ac:dyDescent="0.2">
      <c r="O2635" s="50">
        <v>34837</v>
      </c>
      <c r="P2635" s="49">
        <v>57.62</v>
      </c>
      <c r="Q2635" s="49">
        <v>57.75</v>
      </c>
      <c r="R2635" s="49">
        <v>56.5</v>
      </c>
      <c r="S2635" s="49">
        <v>56.5</v>
      </c>
      <c r="T2635" s="49">
        <v>465200</v>
      </c>
      <c r="U2635" s="49">
        <v>16</v>
      </c>
    </row>
    <row r="2636" spans="15:21" x14ac:dyDescent="0.2">
      <c r="O2636" s="50">
        <v>34838</v>
      </c>
      <c r="P2636" s="49">
        <v>56.38</v>
      </c>
      <c r="Q2636" s="49">
        <v>56.88</v>
      </c>
      <c r="R2636" s="49">
        <v>56</v>
      </c>
      <c r="S2636" s="49">
        <v>56.5</v>
      </c>
      <c r="T2636" s="49">
        <v>592800</v>
      </c>
      <c r="U2636" s="49">
        <v>16</v>
      </c>
    </row>
    <row r="2637" spans="15:21" x14ac:dyDescent="0.2">
      <c r="O2637" s="50">
        <v>34841</v>
      </c>
      <c r="P2637" s="49">
        <v>56.5</v>
      </c>
      <c r="Q2637" s="49">
        <v>58.25</v>
      </c>
      <c r="R2637" s="49">
        <v>56.5</v>
      </c>
      <c r="S2637" s="49">
        <v>58.12</v>
      </c>
      <c r="T2637" s="49">
        <v>622400</v>
      </c>
      <c r="U2637" s="49">
        <v>16.46</v>
      </c>
    </row>
    <row r="2638" spans="15:21" x14ac:dyDescent="0.2">
      <c r="O2638" s="50">
        <v>34842</v>
      </c>
      <c r="P2638" s="49">
        <v>58.12</v>
      </c>
      <c r="Q2638" s="49">
        <v>58.38</v>
      </c>
      <c r="R2638" s="49">
        <v>57.75</v>
      </c>
      <c r="S2638" s="49">
        <v>58.25</v>
      </c>
      <c r="T2638" s="49">
        <v>359000</v>
      </c>
      <c r="U2638" s="49">
        <v>16.489999999999998</v>
      </c>
    </row>
    <row r="2639" spans="15:21" x14ac:dyDescent="0.2">
      <c r="O2639" s="50">
        <v>34843</v>
      </c>
      <c r="P2639" s="49">
        <v>58.25</v>
      </c>
      <c r="Q2639" s="49">
        <v>59.5</v>
      </c>
      <c r="R2639" s="49">
        <v>58.25</v>
      </c>
      <c r="S2639" s="49">
        <v>59.5</v>
      </c>
      <c r="T2639" s="49">
        <v>525400</v>
      </c>
      <c r="U2639" s="49">
        <v>16.84</v>
      </c>
    </row>
    <row r="2640" spans="15:21" x14ac:dyDescent="0.2">
      <c r="O2640" s="50">
        <v>34844</v>
      </c>
      <c r="P2640" s="49">
        <v>59.38</v>
      </c>
      <c r="Q2640" s="49">
        <v>59.38</v>
      </c>
      <c r="R2640" s="49">
        <v>58.38</v>
      </c>
      <c r="S2640" s="49">
        <v>58.62</v>
      </c>
      <c r="T2640" s="49">
        <v>496600</v>
      </c>
      <c r="U2640" s="49">
        <v>16.600000000000001</v>
      </c>
    </row>
    <row r="2641" spans="15:21" x14ac:dyDescent="0.2">
      <c r="O2641" s="50">
        <v>34845</v>
      </c>
      <c r="P2641" s="49">
        <v>58.62</v>
      </c>
      <c r="Q2641" s="49">
        <v>59</v>
      </c>
      <c r="R2641" s="49">
        <v>58.5</v>
      </c>
      <c r="S2641" s="49">
        <v>59</v>
      </c>
      <c r="T2641" s="49">
        <v>765800</v>
      </c>
      <c r="U2641" s="49">
        <v>16.7</v>
      </c>
    </row>
    <row r="2642" spans="15:21" x14ac:dyDescent="0.2">
      <c r="O2642" s="50">
        <v>34849</v>
      </c>
      <c r="P2642" s="49">
        <v>59</v>
      </c>
      <c r="Q2642" s="49">
        <v>59.12</v>
      </c>
      <c r="R2642" s="49">
        <v>58.75</v>
      </c>
      <c r="S2642" s="49">
        <v>58.88</v>
      </c>
      <c r="T2642" s="49">
        <v>270400</v>
      </c>
      <c r="U2642" s="49">
        <v>16.670000000000002</v>
      </c>
    </row>
    <row r="2643" spans="15:21" x14ac:dyDescent="0.2">
      <c r="O2643" s="50">
        <v>34850</v>
      </c>
      <c r="P2643" s="49">
        <v>58.75</v>
      </c>
      <c r="Q2643" s="49">
        <v>60</v>
      </c>
      <c r="R2643" s="49">
        <v>58.75</v>
      </c>
      <c r="S2643" s="49">
        <v>60</v>
      </c>
      <c r="T2643" s="49">
        <v>512600</v>
      </c>
      <c r="U2643" s="49">
        <v>16.989999999999998</v>
      </c>
    </row>
    <row r="2644" spans="15:21" x14ac:dyDescent="0.2">
      <c r="O2644" s="50">
        <v>34851</v>
      </c>
      <c r="P2644" s="49">
        <v>60</v>
      </c>
      <c r="Q2644" s="49">
        <v>60</v>
      </c>
      <c r="R2644" s="49">
        <v>59</v>
      </c>
      <c r="S2644" s="49">
        <v>59.38</v>
      </c>
      <c r="T2644" s="49">
        <v>846200</v>
      </c>
      <c r="U2644" s="49">
        <v>16.809999999999999</v>
      </c>
    </row>
    <row r="2645" spans="15:21" x14ac:dyDescent="0.2">
      <c r="O2645" s="50">
        <v>34852</v>
      </c>
      <c r="P2645" s="49">
        <v>59.25</v>
      </c>
      <c r="Q2645" s="49">
        <v>59.62</v>
      </c>
      <c r="R2645" s="49">
        <v>58.75</v>
      </c>
      <c r="S2645" s="49">
        <v>59.12</v>
      </c>
      <c r="T2645" s="49">
        <v>477000</v>
      </c>
      <c r="U2645" s="49">
        <v>16.739999999999998</v>
      </c>
    </row>
    <row r="2646" spans="15:21" x14ac:dyDescent="0.2">
      <c r="O2646" s="50">
        <v>34855</v>
      </c>
      <c r="P2646" s="49">
        <v>59.25</v>
      </c>
      <c r="Q2646" s="49">
        <v>59.62</v>
      </c>
      <c r="R2646" s="49">
        <v>59</v>
      </c>
      <c r="S2646" s="49">
        <v>59.62</v>
      </c>
      <c r="T2646" s="49">
        <v>250400</v>
      </c>
      <c r="U2646" s="49">
        <v>16.88</v>
      </c>
    </row>
    <row r="2647" spans="15:21" x14ac:dyDescent="0.2">
      <c r="O2647" s="50">
        <v>34856</v>
      </c>
      <c r="P2647" s="49">
        <v>58.88</v>
      </c>
      <c r="Q2647" s="49">
        <v>59.12</v>
      </c>
      <c r="R2647" s="49">
        <v>58.38</v>
      </c>
      <c r="S2647" s="49">
        <v>58.5</v>
      </c>
      <c r="T2647" s="49">
        <v>631200</v>
      </c>
      <c r="U2647" s="49">
        <v>16.690000000000001</v>
      </c>
    </row>
    <row r="2648" spans="15:21" x14ac:dyDescent="0.2">
      <c r="O2648" s="50">
        <v>34857</v>
      </c>
      <c r="P2648" s="49">
        <v>58.25</v>
      </c>
      <c r="Q2648" s="49">
        <v>58.75</v>
      </c>
      <c r="R2648" s="49">
        <v>57.88</v>
      </c>
      <c r="S2648" s="49">
        <v>58.75</v>
      </c>
      <c r="T2648" s="49">
        <v>684600</v>
      </c>
      <c r="U2648" s="49">
        <v>16.760000000000002</v>
      </c>
    </row>
    <row r="2649" spans="15:21" x14ac:dyDescent="0.2">
      <c r="O2649" s="50">
        <v>34858</v>
      </c>
      <c r="P2649" s="49">
        <v>58.75</v>
      </c>
      <c r="Q2649" s="49">
        <v>59.12</v>
      </c>
      <c r="R2649" s="49">
        <v>58.75</v>
      </c>
      <c r="S2649" s="49">
        <v>58.88</v>
      </c>
      <c r="T2649" s="49">
        <v>283000</v>
      </c>
      <c r="U2649" s="49">
        <v>16.79</v>
      </c>
    </row>
    <row r="2650" spans="15:21" x14ac:dyDescent="0.2">
      <c r="O2650" s="50">
        <v>34859</v>
      </c>
      <c r="P2650" s="49">
        <v>58.75</v>
      </c>
      <c r="Q2650" s="49">
        <v>59</v>
      </c>
      <c r="R2650" s="49">
        <v>58</v>
      </c>
      <c r="S2650" s="49">
        <v>58</v>
      </c>
      <c r="T2650" s="49">
        <v>450800</v>
      </c>
      <c r="U2650" s="49">
        <v>16.54</v>
      </c>
    </row>
    <row r="2651" spans="15:21" x14ac:dyDescent="0.2">
      <c r="O2651" s="50">
        <v>34862</v>
      </c>
      <c r="P2651" s="49">
        <v>58</v>
      </c>
      <c r="Q2651" s="49">
        <v>59.38</v>
      </c>
      <c r="R2651" s="49">
        <v>58</v>
      </c>
      <c r="S2651" s="49">
        <v>59</v>
      </c>
      <c r="T2651" s="49">
        <v>656400</v>
      </c>
      <c r="U2651" s="49">
        <v>16.829999999999998</v>
      </c>
    </row>
    <row r="2652" spans="15:21" x14ac:dyDescent="0.2">
      <c r="O2652" s="50">
        <v>34863</v>
      </c>
      <c r="P2652" s="49">
        <v>59.25</v>
      </c>
      <c r="Q2652" s="49">
        <v>60.62</v>
      </c>
      <c r="R2652" s="49">
        <v>59.12</v>
      </c>
      <c r="S2652" s="49">
        <v>60</v>
      </c>
      <c r="T2652" s="49">
        <v>1234600</v>
      </c>
      <c r="U2652" s="49">
        <v>17.12</v>
      </c>
    </row>
    <row r="2653" spans="15:21" x14ac:dyDescent="0.2">
      <c r="O2653" s="50">
        <v>34864</v>
      </c>
      <c r="P2653" s="49">
        <v>59.75</v>
      </c>
      <c r="Q2653" s="49">
        <v>60.25</v>
      </c>
      <c r="R2653" s="49">
        <v>58.75</v>
      </c>
      <c r="S2653" s="49">
        <v>60.12</v>
      </c>
      <c r="T2653" s="49">
        <v>623200</v>
      </c>
      <c r="U2653" s="49">
        <v>17.149999999999999</v>
      </c>
    </row>
    <row r="2654" spans="15:21" x14ac:dyDescent="0.2">
      <c r="O2654" s="50">
        <v>34865</v>
      </c>
      <c r="P2654" s="49">
        <v>60</v>
      </c>
      <c r="Q2654" s="49">
        <v>60</v>
      </c>
      <c r="R2654" s="49">
        <v>58.38</v>
      </c>
      <c r="S2654" s="49">
        <v>58.88</v>
      </c>
      <c r="T2654" s="49">
        <v>594000</v>
      </c>
      <c r="U2654" s="49">
        <v>16.79</v>
      </c>
    </row>
    <row r="2655" spans="15:21" x14ac:dyDescent="0.2">
      <c r="O2655" s="50">
        <v>34866</v>
      </c>
      <c r="P2655" s="49">
        <v>59.12</v>
      </c>
      <c r="Q2655" s="49">
        <v>59.5</v>
      </c>
      <c r="R2655" s="49">
        <v>58.62</v>
      </c>
      <c r="S2655" s="49">
        <v>59.38</v>
      </c>
      <c r="T2655" s="49">
        <v>762000</v>
      </c>
      <c r="U2655" s="49">
        <v>16.940000000000001</v>
      </c>
    </row>
    <row r="2656" spans="15:21" x14ac:dyDescent="0.2">
      <c r="O2656" s="50">
        <v>34869</v>
      </c>
      <c r="P2656" s="49">
        <v>59.5</v>
      </c>
      <c r="Q2656" s="49">
        <v>59.62</v>
      </c>
      <c r="R2656" s="49">
        <v>58.88</v>
      </c>
      <c r="S2656" s="49">
        <v>58.88</v>
      </c>
      <c r="T2656" s="49">
        <v>306000</v>
      </c>
      <c r="U2656" s="49">
        <v>16.79</v>
      </c>
    </row>
    <row r="2657" spans="15:21" x14ac:dyDescent="0.2">
      <c r="O2657" s="50">
        <v>34870</v>
      </c>
      <c r="P2657" s="49">
        <v>59.12</v>
      </c>
      <c r="Q2657" s="49">
        <v>59.12</v>
      </c>
      <c r="R2657" s="49">
        <v>58.38</v>
      </c>
      <c r="S2657" s="49">
        <v>58.62</v>
      </c>
      <c r="T2657" s="49">
        <v>1126000</v>
      </c>
      <c r="U2657" s="49">
        <v>16.72</v>
      </c>
    </row>
    <row r="2658" spans="15:21" x14ac:dyDescent="0.2">
      <c r="O2658" s="50">
        <v>34871</v>
      </c>
      <c r="P2658" s="49">
        <v>58.75</v>
      </c>
      <c r="Q2658" s="49">
        <v>59.62</v>
      </c>
      <c r="R2658" s="49">
        <v>58.75</v>
      </c>
      <c r="S2658" s="49">
        <v>59</v>
      </c>
      <c r="T2658" s="49">
        <v>719400</v>
      </c>
      <c r="U2658" s="49">
        <v>16.829999999999998</v>
      </c>
    </row>
    <row r="2659" spans="15:21" x14ac:dyDescent="0.2">
      <c r="O2659" s="50">
        <v>34872</v>
      </c>
      <c r="P2659" s="49">
        <v>59.12</v>
      </c>
      <c r="Q2659" s="49">
        <v>60.25</v>
      </c>
      <c r="R2659" s="49">
        <v>59.12</v>
      </c>
      <c r="S2659" s="49">
        <v>60.25</v>
      </c>
      <c r="T2659" s="49">
        <v>550000</v>
      </c>
      <c r="U2659" s="49">
        <v>17.190000000000001</v>
      </c>
    </row>
    <row r="2660" spans="15:21" x14ac:dyDescent="0.2">
      <c r="O2660" s="50">
        <v>34873</v>
      </c>
      <c r="P2660" s="49">
        <v>62</v>
      </c>
      <c r="Q2660" s="49">
        <v>62.95</v>
      </c>
      <c r="R2660" s="49">
        <v>60.75</v>
      </c>
      <c r="S2660" s="49">
        <v>62.5</v>
      </c>
      <c r="T2660" s="49">
        <v>2535600</v>
      </c>
      <c r="U2660" s="49">
        <v>17.829999999999998</v>
      </c>
    </row>
    <row r="2661" spans="15:21" x14ac:dyDescent="0.2">
      <c r="O2661" s="50">
        <v>34876</v>
      </c>
      <c r="P2661" s="49">
        <v>62.25</v>
      </c>
      <c r="Q2661" s="49">
        <v>62.38</v>
      </c>
      <c r="R2661" s="49">
        <v>60.88</v>
      </c>
      <c r="S2661" s="49">
        <v>61.12</v>
      </c>
      <c r="T2661" s="49">
        <v>1120400</v>
      </c>
      <c r="U2661" s="49">
        <v>17.440000000000001</v>
      </c>
    </row>
    <row r="2662" spans="15:21" x14ac:dyDescent="0.2">
      <c r="O2662" s="50">
        <v>34877</v>
      </c>
      <c r="P2662" s="49">
        <v>61.25</v>
      </c>
      <c r="Q2662" s="49">
        <v>62.12</v>
      </c>
      <c r="R2662" s="49">
        <v>61.12</v>
      </c>
      <c r="S2662" s="49">
        <v>62</v>
      </c>
      <c r="T2662" s="49">
        <v>574600</v>
      </c>
      <c r="U2662" s="49">
        <v>17.690000000000001</v>
      </c>
    </row>
    <row r="2663" spans="15:21" x14ac:dyDescent="0.2">
      <c r="O2663" s="50">
        <v>34878</v>
      </c>
      <c r="P2663" s="49">
        <v>61.88</v>
      </c>
      <c r="Q2663" s="49">
        <v>61.88</v>
      </c>
      <c r="R2663" s="49">
        <v>60.75</v>
      </c>
      <c r="S2663" s="49">
        <v>60.75</v>
      </c>
      <c r="T2663" s="49">
        <v>952800</v>
      </c>
      <c r="U2663" s="49">
        <v>17.329999999999998</v>
      </c>
    </row>
    <row r="2664" spans="15:21" x14ac:dyDescent="0.2">
      <c r="O2664" s="50">
        <v>34879</v>
      </c>
      <c r="P2664" s="49">
        <v>60.62</v>
      </c>
      <c r="Q2664" s="49">
        <v>60.62</v>
      </c>
      <c r="R2664" s="49">
        <v>60</v>
      </c>
      <c r="S2664" s="49">
        <v>60.5</v>
      </c>
      <c r="T2664" s="49">
        <v>618200</v>
      </c>
      <c r="U2664" s="49">
        <v>17.260000000000002</v>
      </c>
    </row>
    <row r="2665" spans="15:21" x14ac:dyDescent="0.2">
      <c r="O2665" s="50">
        <v>34880</v>
      </c>
      <c r="P2665" s="49">
        <v>60.5</v>
      </c>
      <c r="Q2665" s="49">
        <v>60.88</v>
      </c>
      <c r="R2665" s="49">
        <v>59.62</v>
      </c>
      <c r="S2665" s="49">
        <v>59.88</v>
      </c>
      <c r="T2665" s="49">
        <v>573600</v>
      </c>
      <c r="U2665" s="49">
        <v>17.079999999999998</v>
      </c>
    </row>
    <row r="2666" spans="15:21" x14ac:dyDescent="0.2">
      <c r="O2666" s="50">
        <v>34883</v>
      </c>
      <c r="P2666" s="49">
        <v>60</v>
      </c>
      <c r="Q2666" s="49">
        <v>60</v>
      </c>
      <c r="R2666" s="49">
        <v>59.25</v>
      </c>
      <c r="S2666" s="49">
        <v>59.38</v>
      </c>
      <c r="T2666" s="49">
        <v>695600</v>
      </c>
      <c r="U2666" s="49">
        <v>16.940000000000001</v>
      </c>
    </row>
    <row r="2667" spans="15:21" x14ac:dyDescent="0.2">
      <c r="O2667" s="50">
        <v>34885</v>
      </c>
      <c r="P2667" s="49">
        <v>59.38</v>
      </c>
      <c r="Q2667" s="49">
        <v>59.38</v>
      </c>
      <c r="R2667" s="49">
        <v>58.25</v>
      </c>
      <c r="S2667" s="49">
        <v>58.25</v>
      </c>
      <c r="T2667" s="49">
        <v>935200</v>
      </c>
      <c r="U2667" s="49">
        <v>16.62</v>
      </c>
    </row>
    <row r="2668" spans="15:21" x14ac:dyDescent="0.2">
      <c r="O2668" s="50">
        <v>34886</v>
      </c>
      <c r="P2668" s="49">
        <v>58.75</v>
      </c>
      <c r="Q2668" s="49">
        <v>58.75</v>
      </c>
      <c r="R2668" s="49">
        <v>57.5</v>
      </c>
      <c r="S2668" s="49">
        <v>58</v>
      </c>
      <c r="T2668" s="49">
        <v>1064000</v>
      </c>
      <c r="U2668" s="49">
        <v>16.54</v>
      </c>
    </row>
    <row r="2669" spans="15:21" x14ac:dyDescent="0.2">
      <c r="O2669" s="50">
        <v>34887</v>
      </c>
      <c r="P2669" s="49">
        <v>58</v>
      </c>
      <c r="Q2669" s="49">
        <v>59</v>
      </c>
      <c r="R2669" s="49">
        <v>57.88</v>
      </c>
      <c r="S2669" s="49">
        <v>58.5</v>
      </c>
      <c r="T2669" s="49">
        <v>1452800</v>
      </c>
      <c r="U2669" s="49">
        <v>16.690000000000001</v>
      </c>
    </row>
    <row r="2670" spans="15:21" x14ac:dyDescent="0.2">
      <c r="O2670" s="50">
        <v>34890</v>
      </c>
      <c r="P2670" s="49">
        <v>58.25</v>
      </c>
      <c r="Q2670" s="49">
        <v>60.12</v>
      </c>
      <c r="R2670" s="49">
        <v>58.25</v>
      </c>
      <c r="S2670" s="49">
        <v>59.88</v>
      </c>
      <c r="T2670" s="49">
        <v>562400</v>
      </c>
      <c r="U2670" s="49">
        <v>17.079999999999998</v>
      </c>
    </row>
    <row r="2671" spans="15:21" x14ac:dyDescent="0.2">
      <c r="O2671" s="50">
        <v>34891</v>
      </c>
      <c r="P2671" s="49">
        <v>59.88</v>
      </c>
      <c r="Q2671" s="49">
        <v>59.88</v>
      </c>
      <c r="R2671" s="49">
        <v>58.5</v>
      </c>
      <c r="S2671" s="49">
        <v>58.75</v>
      </c>
      <c r="T2671" s="49">
        <v>832600</v>
      </c>
      <c r="U2671" s="49">
        <v>16.760000000000002</v>
      </c>
    </row>
    <row r="2672" spans="15:21" x14ac:dyDescent="0.2">
      <c r="O2672" s="50">
        <v>34892</v>
      </c>
      <c r="P2672" s="49">
        <v>58.62</v>
      </c>
      <c r="Q2672" s="49">
        <v>60</v>
      </c>
      <c r="R2672" s="49">
        <v>58.5</v>
      </c>
      <c r="S2672" s="49">
        <v>60</v>
      </c>
      <c r="T2672" s="49">
        <v>463600</v>
      </c>
      <c r="U2672" s="49">
        <v>17.12</v>
      </c>
    </row>
    <row r="2673" spans="15:21" x14ac:dyDescent="0.2">
      <c r="O2673" s="50">
        <v>34893</v>
      </c>
      <c r="P2673" s="49">
        <v>59.75</v>
      </c>
      <c r="Q2673" s="49">
        <v>59.88</v>
      </c>
      <c r="R2673" s="49">
        <v>58.75</v>
      </c>
      <c r="S2673" s="49">
        <v>58.88</v>
      </c>
      <c r="T2673" s="49">
        <v>296200</v>
      </c>
      <c r="U2673" s="49">
        <v>16.79</v>
      </c>
    </row>
    <row r="2674" spans="15:21" x14ac:dyDescent="0.2">
      <c r="O2674" s="50">
        <v>34894</v>
      </c>
      <c r="P2674" s="49">
        <v>58.38</v>
      </c>
      <c r="Q2674" s="49">
        <v>58.75</v>
      </c>
      <c r="R2674" s="49">
        <v>58.25</v>
      </c>
      <c r="S2674" s="49">
        <v>58.62</v>
      </c>
      <c r="T2674" s="49">
        <v>617000</v>
      </c>
      <c r="U2674" s="49">
        <v>16.72</v>
      </c>
    </row>
    <row r="2675" spans="15:21" x14ac:dyDescent="0.2">
      <c r="O2675" s="50">
        <v>34897</v>
      </c>
      <c r="P2675" s="49">
        <v>63.5</v>
      </c>
      <c r="Q2675" s="49">
        <v>64.38</v>
      </c>
      <c r="R2675" s="49">
        <v>61.5</v>
      </c>
      <c r="S2675" s="49">
        <v>63.5</v>
      </c>
      <c r="T2675" s="49">
        <v>7578400</v>
      </c>
      <c r="U2675" s="49">
        <v>18.11</v>
      </c>
    </row>
    <row r="2676" spans="15:21" x14ac:dyDescent="0.2">
      <c r="O2676" s="50">
        <v>34898</v>
      </c>
      <c r="P2676" s="49">
        <v>63.62</v>
      </c>
      <c r="Q2676" s="49">
        <v>63.75</v>
      </c>
      <c r="R2676" s="49">
        <v>62</v>
      </c>
      <c r="S2676" s="49">
        <v>62.5</v>
      </c>
      <c r="T2676" s="49">
        <v>2395800</v>
      </c>
      <c r="U2676" s="49">
        <v>17.829999999999998</v>
      </c>
    </row>
    <row r="2677" spans="15:21" x14ac:dyDescent="0.2">
      <c r="O2677" s="50">
        <v>34899</v>
      </c>
      <c r="P2677" s="49">
        <v>62.38</v>
      </c>
      <c r="Q2677" s="49">
        <v>62.88</v>
      </c>
      <c r="R2677" s="49">
        <v>60.88</v>
      </c>
      <c r="S2677" s="49">
        <v>61.12</v>
      </c>
      <c r="T2677" s="49">
        <v>3051800</v>
      </c>
      <c r="U2677" s="49">
        <v>17.440000000000001</v>
      </c>
    </row>
    <row r="2678" spans="15:21" x14ac:dyDescent="0.2">
      <c r="O2678" s="50">
        <v>34900</v>
      </c>
      <c r="P2678" s="49">
        <v>61.75</v>
      </c>
      <c r="Q2678" s="49">
        <v>63</v>
      </c>
      <c r="R2678" s="49">
        <v>61.5</v>
      </c>
      <c r="S2678" s="49">
        <v>63</v>
      </c>
      <c r="T2678" s="49">
        <v>2914800</v>
      </c>
      <c r="U2678" s="49">
        <v>17.97</v>
      </c>
    </row>
    <row r="2679" spans="15:21" x14ac:dyDescent="0.2">
      <c r="O2679" s="50">
        <v>34901</v>
      </c>
      <c r="P2679" s="49">
        <v>63</v>
      </c>
      <c r="Q2679" s="49">
        <v>63.12</v>
      </c>
      <c r="R2679" s="49">
        <v>62.5</v>
      </c>
      <c r="S2679" s="49">
        <v>62.75</v>
      </c>
      <c r="T2679" s="49">
        <v>1207800</v>
      </c>
      <c r="U2679" s="49">
        <v>17.899999999999999</v>
      </c>
    </row>
    <row r="2680" spans="15:21" x14ac:dyDescent="0.2">
      <c r="O2680" s="50">
        <v>34904</v>
      </c>
      <c r="P2680" s="49">
        <v>63</v>
      </c>
      <c r="Q2680" s="49">
        <v>63.25</v>
      </c>
      <c r="R2680" s="49">
        <v>62.88</v>
      </c>
      <c r="S2680" s="49">
        <v>63</v>
      </c>
      <c r="T2680" s="49">
        <v>1414200</v>
      </c>
      <c r="U2680" s="49">
        <v>17.97</v>
      </c>
    </row>
    <row r="2681" spans="15:21" x14ac:dyDescent="0.2">
      <c r="O2681" s="50">
        <v>34905</v>
      </c>
      <c r="P2681" s="49">
        <v>63.12</v>
      </c>
      <c r="Q2681" s="49">
        <v>63.5</v>
      </c>
      <c r="R2681" s="49">
        <v>63</v>
      </c>
      <c r="S2681" s="49">
        <v>63.12</v>
      </c>
      <c r="T2681" s="49">
        <v>1885000</v>
      </c>
      <c r="U2681" s="49">
        <v>18.010000000000002</v>
      </c>
    </row>
    <row r="2682" spans="15:21" x14ac:dyDescent="0.2">
      <c r="O2682" s="50">
        <v>34906</v>
      </c>
      <c r="P2682" s="49">
        <v>63.38</v>
      </c>
      <c r="Q2682" s="49">
        <v>63.38</v>
      </c>
      <c r="R2682" s="49">
        <v>62.75</v>
      </c>
      <c r="S2682" s="49">
        <v>63</v>
      </c>
      <c r="T2682" s="49">
        <v>1344800</v>
      </c>
      <c r="U2682" s="49">
        <v>17.97</v>
      </c>
    </row>
    <row r="2683" spans="15:21" x14ac:dyDescent="0.2">
      <c r="O2683" s="50">
        <v>34907</v>
      </c>
      <c r="P2683" s="49">
        <v>62.88</v>
      </c>
      <c r="Q2683" s="49">
        <v>63.38</v>
      </c>
      <c r="R2683" s="49">
        <v>62.88</v>
      </c>
      <c r="S2683" s="49">
        <v>63.38</v>
      </c>
      <c r="T2683" s="49">
        <v>724200</v>
      </c>
      <c r="U2683" s="49">
        <v>18.079999999999998</v>
      </c>
    </row>
    <row r="2684" spans="15:21" x14ac:dyDescent="0.2">
      <c r="O2684" s="50">
        <v>34908</v>
      </c>
      <c r="P2684" s="49">
        <v>63.38</v>
      </c>
      <c r="Q2684" s="49">
        <v>64.12</v>
      </c>
      <c r="R2684" s="49">
        <v>63.38</v>
      </c>
      <c r="S2684" s="49">
        <v>64.12</v>
      </c>
      <c r="T2684" s="49">
        <v>881600</v>
      </c>
      <c r="U2684" s="49">
        <v>18.29</v>
      </c>
    </row>
    <row r="2685" spans="15:21" x14ac:dyDescent="0.2">
      <c r="O2685" s="50">
        <v>34911</v>
      </c>
      <c r="P2685" s="49">
        <v>64</v>
      </c>
      <c r="Q2685" s="49">
        <v>64</v>
      </c>
      <c r="R2685" s="49">
        <v>63.38</v>
      </c>
      <c r="S2685" s="49">
        <v>63.38</v>
      </c>
      <c r="T2685" s="49">
        <v>1143000</v>
      </c>
      <c r="U2685" s="49">
        <v>18.079999999999998</v>
      </c>
    </row>
    <row r="2686" spans="15:21" x14ac:dyDescent="0.2">
      <c r="O2686" s="50">
        <v>34912</v>
      </c>
      <c r="P2686" s="49">
        <v>63.25</v>
      </c>
      <c r="Q2686" s="49">
        <v>64.25</v>
      </c>
      <c r="R2686" s="49">
        <v>63.25</v>
      </c>
      <c r="S2686" s="49">
        <v>64.25</v>
      </c>
      <c r="T2686" s="49">
        <v>1511600</v>
      </c>
      <c r="U2686" s="49">
        <v>18.329999999999998</v>
      </c>
    </row>
    <row r="2687" spans="15:21" x14ac:dyDescent="0.2">
      <c r="O2687" s="50">
        <v>34913</v>
      </c>
      <c r="P2687" s="49">
        <v>64.12</v>
      </c>
      <c r="Q2687" s="49">
        <v>66.25</v>
      </c>
      <c r="R2687" s="49">
        <v>64.12</v>
      </c>
      <c r="S2687" s="49">
        <v>66</v>
      </c>
      <c r="T2687" s="49">
        <v>2254800</v>
      </c>
      <c r="U2687" s="49">
        <v>18.829999999999998</v>
      </c>
    </row>
    <row r="2688" spans="15:21" x14ac:dyDescent="0.2">
      <c r="O2688" s="50">
        <v>34914</v>
      </c>
      <c r="P2688" s="49">
        <v>65.75</v>
      </c>
      <c r="Q2688" s="49">
        <v>67.5</v>
      </c>
      <c r="R2688" s="49">
        <v>65.5</v>
      </c>
      <c r="S2688" s="49">
        <v>67.25</v>
      </c>
      <c r="T2688" s="49">
        <v>1270200</v>
      </c>
      <c r="U2688" s="49">
        <v>19.18</v>
      </c>
    </row>
    <row r="2689" spans="15:21" x14ac:dyDescent="0.2">
      <c r="O2689" s="50">
        <v>34915</v>
      </c>
      <c r="P2689" s="49">
        <v>67</v>
      </c>
      <c r="Q2689" s="49">
        <v>68.25</v>
      </c>
      <c r="R2689" s="49">
        <v>66.88</v>
      </c>
      <c r="S2689" s="49">
        <v>67.62</v>
      </c>
      <c r="T2689" s="49">
        <v>1672200</v>
      </c>
      <c r="U2689" s="49">
        <v>19.29</v>
      </c>
    </row>
    <row r="2690" spans="15:21" x14ac:dyDescent="0.2">
      <c r="O2690" s="50">
        <v>34918</v>
      </c>
      <c r="P2690" s="49">
        <v>67.62</v>
      </c>
      <c r="Q2690" s="49">
        <v>67.62</v>
      </c>
      <c r="R2690" s="49">
        <v>66.75</v>
      </c>
      <c r="S2690" s="49">
        <v>66.75</v>
      </c>
      <c r="T2690" s="49">
        <v>869800</v>
      </c>
      <c r="U2690" s="49">
        <v>19.04</v>
      </c>
    </row>
    <row r="2691" spans="15:21" x14ac:dyDescent="0.2">
      <c r="O2691" s="50">
        <v>34919</v>
      </c>
      <c r="P2691" s="49">
        <v>66.75</v>
      </c>
      <c r="Q2691" s="49">
        <v>67</v>
      </c>
      <c r="R2691" s="49">
        <v>66.38</v>
      </c>
      <c r="S2691" s="49">
        <v>66.5</v>
      </c>
      <c r="T2691" s="49">
        <v>507600</v>
      </c>
      <c r="U2691" s="49">
        <v>18.97</v>
      </c>
    </row>
    <row r="2692" spans="15:21" x14ac:dyDescent="0.2">
      <c r="O2692" s="50">
        <v>34920</v>
      </c>
      <c r="P2692" s="49">
        <v>66.5</v>
      </c>
      <c r="Q2692" s="49">
        <v>66.62</v>
      </c>
      <c r="R2692" s="49">
        <v>66</v>
      </c>
      <c r="S2692" s="49">
        <v>66.25</v>
      </c>
      <c r="T2692" s="49">
        <v>541600</v>
      </c>
      <c r="U2692" s="49">
        <v>18.899999999999999</v>
      </c>
    </row>
    <row r="2693" spans="15:21" x14ac:dyDescent="0.2">
      <c r="O2693" s="50">
        <v>34921</v>
      </c>
      <c r="P2693" s="49">
        <v>66.38</v>
      </c>
      <c r="Q2693" s="49">
        <v>66.38</v>
      </c>
      <c r="R2693" s="49">
        <v>65</v>
      </c>
      <c r="S2693" s="49">
        <v>65.12</v>
      </c>
      <c r="T2693" s="49">
        <v>1174000</v>
      </c>
      <c r="U2693" s="49">
        <v>18.579999999999998</v>
      </c>
    </row>
    <row r="2694" spans="15:21" x14ac:dyDescent="0.2">
      <c r="O2694" s="50">
        <v>34922</v>
      </c>
      <c r="P2694" s="49">
        <v>65.12</v>
      </c>
      <c r="Q2694" s="49">
        <v>65.25</v>
      </c>
      <c r="R2694" s="49">
        <v>64.25</v>
      </c>
      <c r="S2694" s="49">
        <v>64.5</v>
      </c>
      <c r="T2694" s="49">
        <v>851800</v>
      </c>
      <c r="U2694" s="49">
        <v>18.399999999999999</v>
      </c>
    </row>
    <row r="2695" spans="15:21" x14ac:dyDescent="0.2">
      <c r="O2695" s="50">
        <v>34925</v>
      </c>
      <c r="P2695" s="49">
        <v>64.5</v>
      </c>
      <c r="Q2695" s="49">
        <v>67.12</v>
      </c>
      <c r="R2695" s="49">
        <v>64.25</v>
      </c>
      <c r="S2695" s="49">
        <v>67.12</v>
      </c>
      <c r="T2695" s="49">
        <v>913000</v>
      </c>
      <c r="U2695" s="49">
        <v>19.149999999999999</v>
      </c>
    </row>
    <row r="2696" spans="15:21" x14ac:dyDescent="0.2">
      <c r="O2696" s="50">
        <v>34926</v>
      </c>
      <c r="P2696" s="49">
        <v>67</v>
      </c>
      <c r="Q2696" s="49">
        <v>67</v>
      </c>
      <c r="R2696" s="49">
        <v>65.25</v>
      </c>
      <c r="S2696" s="49">
        <v>65.38</v>
      </c>
      <c r="T2696" s="49">
        <v>930400</v>
      </c>
      <c r="U2696" s="49">
        <v>18.649999999999999</v>
      </c>
    </row>
    <row r="2697" spans="15:21" x14ac:dyDescent="0.2">
      <c r="O2697" s="50">
        <v>34927</v>
      </c>
      <c r="P2697" s="49">
        <v>65.25</v>
      </c>
      <c r="Q2697" s="49">
        <v>65.5</v>
      </c>
      <c r="R2697" s="49">
        <v>64.75</v>
      </c>
      <c r="S2697" s="49">
        <v>65.12</v>
      </c>
      <c r="T2697" s="49">
        <v>790800</v>
      </c>
      <c r="U2697" s="49">
        <v>18.579999999999998</v>
      </c>
    </row>
    <row r="2698" spans="15:21" x14ac:dyDescent="0.2">
      <c r="O2698" s="50">
        <v>34928</v>
      </c>
      <c r="P2698" s="49">
        <v>65.12</v>
      </c>
      <c r="Q2698" s="49">
        <v>65.12</v>
      </c>
      <c r="R2698" s="49">
        <v>64.38</v>
      </c>
      <c r="S2698" s="49">
        <v>64.62</v>
      </c>
      <c r="T2698" s="49">
        <v>488600</v>
      </c>
      <c r="U2698" s="49">
        <v>18.43</v>
      </c>
    </row>
    <row r="2699" spans="15:21" x14ac:dyDescent="0.2">
      <c r="O2699" s="50">
        <v>34929</v>
      </c>
      <c r="P2699" s="49">
        <v>64.75</v>
      </c>
      <c r="Q2699" s="49">
        <v>65.62</v>
      </c>
      <c r="R2699" s="49">
        <v>64.62</v>
      </c>
      <c r="S2699" s="49">
        <v>65.5</v>
      </c>
      <c r="T2699" s="49">
        <v>894400</v>
      </c>
      <c r="U2699" s="49">
        <v>18.68</v>
      </c>
    </row>
    <row r="2700" spans="15:21" x14ac:dyDescent="0.2">
      <c r="O2700" s="50">
        <v>34932</v>
      </c>
      <c r="P2700" s="49">
        <v>65.5</v>
      </c>
      <c r="Q2700" s="49">
        <v>66.5</v>
      </c>
      <c r="R2700" s="49">
        <v>65.25</v>
      </c>
      <c r="S2700" s="49">
        <v>65.25</v>
      </c>
      <c r="T2700" s="49">
        <v>556200</v>
      </c>
      <c r="U2700" s="49">
        <v>18.61</v>
      </c>
    </row>
    <row r="2701" spans="15:21" x14ac:dyDescent="0.2">
      <c r="O2701" s="50">
        <v>34933</v>
      </c>
      <c r="P2701" s="49">
        <v>65.5</v>
      </c>
      <c r="Q2701" s="49">
        <v>65.5</v>
      </c>
      <c r="R2701" s="49">
        <v>64.75</v>
      </c>
      <c r="S2701" s="49">
        <v>65</v>
      </c>
      <c r="T2701" s="49">
        <v>667400</v>
      </c>
      <c r="U2701" s="49">
        <v>18.54</v>
      </c>
    </row>
    <row r="2702" spans="15:21" x14ac:dyDescent="0.2">
      <c r="O2702" s="50">
        <v>34934</v>
      </c>
      <c r="P2702" s="49">
        <v>65</v>
      </c>
      <c r="Q2702" s="49">
        <v>65.25</v>
      </c>
      <c r="R2702" s="49">
        <v>64.88</v>
      </c>
      <c r="S2702" s="49">
        <v>65.12</v>
      </c>
      <c r="T2702" s="49">
        <v>620200</v>
      </c>
      <c r="U2702" s="49">
        <v>18.579999999999998</v>
      </c>
    </row>
    <row r="2703" spans="15:21" x14ac:dyDescent="0.2">
      <c r="O2703" s="50">
        <v>34935</v>
      </c>
      <c r="P2703" s="49">
        <v>65</v>
      </c>
      <c r="Q2703" s="49">
        <v>65.12</v>
      </c>
      <c r="R2703" s="49">
        <v>64.5</v>
      </c>
      <c r="S2703" s="49">
        <v>64.75</v>
      </c>
      <c r="T2703" s="49">
        <v>474200</v>
      </c>
      <c r="U2703" s="49">
        <v>18.47</v>
      </c>
    </row>
    <row r="2704" spans="15:21" x14ac:dyDescent="0.2">
      <c r="O2704" s="50">
        <v>34936</v>
      </c>
      <c r="P2704" s="49">
        <v>64.75</v>
      </c>
      <c r="Q2704" s="49">
        <v>64.88</v>
      </c>
      <c r="R2704" s="49">
        <v>64.38</v>
      </c>
      <c r="S2704" s="49">
        <v>64.88</v>
      </c>
      <c r="T2704" s="49">
        <v>550400</v>
      </c>
      <c r="U2704" s="49">
        <v>18.510000000000002</v>
      </c>
    </row>
    <row r="2705" spans="15:21" x14ac:dyDescent="0.2">
      <c r="O2705" s="50">
        <v>34939</v>
      </c>
      <c r="P2705" s="49">
        <v>64.88</v>
      </c>
      <c r="Q2705" s="49">
        <v>64.88</v>
      </c>
      <c r="R2705" s="49">
        <v>64.25</v>
      </c>
      <c r="S2705" s="49">
        <v>64.62</v>
      </c>
      <c r="T2705" s="49">
        <v>443800</v>
      </c>
      <c r="U2705" s="49">
        <v>18.43</v>
      </c>
    </row>
    <row r="2706" spans="15:21" x14ac:dyDescent="0.2">
      <c r="O2706" s="50">
        <v>34940</v>
      </c>
      <c r="P2706" s="49">
        <v>64.5</v>
      </c>
      <c r="Q2706" s="49">
        <v>64.62</v>
      </c>
      <c r="R2706" s="49">
        <v>63.38</v>
      </c>
      <c r="S2706" s="49">
        <v>64.25</v>
      </c>
      <c r="T2706" s="49">
        <v>563600</v>
      </c>
      <c r="U2706" s="49">
        <v>18.329999999999998</v>
      </c>
    </row>
    <row r="2707" spans="15:21" x14ac:dyDescent="0.2">
      <c r="O2707" s="50">
        <v>34941</v>
      </c>
      <c r="P2707" s="49">
        <v>64.5</v>
      </c>
      <c r="Q2707" s="49">
        <v>64.62</v>
      </c>
      <c r="R2707" s="49">
        <v>64.25</v>
      </c>
      <c r="S2707" s="49">
        <v>64.25</v>
      </c>
      <c r="T2707" s="49">
        <v>341000</v>
      </c>
      <c r="U2707" s="49">
        <v>18.329999999999998</v>
      </c>
    </row>
    <row r="2708" spans="15:21" x14ac:dyDescent="0.2">
      <c r="O2708" s="50">
        <v>34942</v>
      </c>
      <c r="P2708" s="49">
        <v>64</v>
      </c>
      <c r="Q2708" s="49">
        <v>64.38</v>
      </c>
      <c r="R2708" s="49">
        <v>63.88</v>
      </c>
      <c r="S2708" s="49">
        <v>63.88</v>
      </c>
      <c r="T2708" s="49">
        <v>693800</v>
      </c>
      <c r="U2708" s="49">
        <v>18.22</v>
      </c>
    </row>
    <row r="2709" spans="15:21" x14ac:dyDescent="0.2">
      <c r="O2709" s="50">
        <v>34943</v>
      </c>
      <c r="P2709" s="49">
        <v>63.88</v>
      </c>
      <c r="Q2709" s="49">
        <v>65</v>
      </c>
      <c r="R2709" s="49">
        <v>63.75</v>
      </c>
      <c r="S2709" s="49">
        <v>64.88</v>
      </c>
      <c r="T2709" s="49">
        <v>449800</v>
      </c>
      <c r="U2709" s="49">
        <v>18.510000000000002</v>
      </c>
    </row>
    <row r="2710" spans="15:21" x14ac:dyDescent="0.2">
      <c r="O2710" s="50">
        <v>34947</v>
      </c>
      <c r="P2710" s="49">
        <v>64.88</v>
      </c>
      <c r="Q2710" s="49">
        <v>64.88</v>
      </c>
      <c r="R2710" s="49">
        <v>64.38</v>
      </c>
      <c r="S2710" s="49">
        <v>64.75</v>
      </c>
      <c r="T2710" s="49">
        <v>635800</v>
      </c>
      <c r="U2710" s="49">
        <v>18.47</v>
      </c>
    </row>
    <row r="2711" spans="15:21" x14ac:dyDescent="0.2">
      <c r="O2711" s="50">
        <v>34948</v>
      </c>
      <c r="P2711" s="49">
        <v>64.5</v>
      </c>
      <c r="Q2711" s="49">
        <v>65.25</v>
      </c>
      <c r="R2711" s="49">
        <v>64.25</v>
      </c>
      <c r="S2711" s="49">
        <v>64.62</v>
      </c>
      <c r="T2711" s="49">
        <v>945600</v>
      </c>
      <c r="U2711" s="49">
        <v>18.559999999999999</v>
      </c>
    </row>
    <row r="2712" spans="15:21" x14ac:dyDescent="0.2">
      <c r="O2712" s="50">
        <v>34949</v>
      </c>
      <c r="P2712" s="49">
        <v>64.5</v>
      </c>
      <c r="Q2712" s="49">
        <v>64.62</v>
      </c>
      <c r="R2712" s="49">
        <v>64.25</v>
      </c>
      <c r="S2712" s="49">
        <v>64.38</v>
      </c>
      <c r="T2712" s="49">
        <v>488400</v>
      </c>
      <c r="U2712" s="49">
        <v>18.489999999999998</v>
      </c>
    </row>
    <row r="2713" spans="15:21" x14ac:dyDescent="0.2">
      <c r="O2713" s="50">
        <v>34950</v>
      </c>
      <c r="P2713" s="49">
        <v>64.38</v>
      </c>
      <c r="Q2713" s="49">
        <v>64.88</v>
      </c>
      <c r="R2713" s="49">
        <v>64.38</v>
      </c>
      <c r="S2713" s="49">
        <v>64.88</v>
      </c>
      <c r="T2713" s="49">
        <v>962200</v>
      </c>
      <c r="U2713" s="49">
        <v>18.64</v>
      </c>
    </row>
    <row r="2714" spans="15:21" x14ac:dyDescent="0.2">
      <c r="O2714" s="50">
        <v>34953</v>
      </c>
      <c r="P2714" s="49">
        <v>64.88</v>
      </c>
      <c r="Q2714" s="49">
        <v>66.38</v>
      </c>
      <c r="R2714" s="49">
        <v>64.5</v>
      </c>
      <c r="S2714" s="49">
        <v>66.25</v>
      </c>
      <c r="T2714" s="49">
        <v>1586000</v>
      </c>
      <c r="U2714" s="49">
        <v>19.03</v>
      </c>
    </row>
    <row r="2715" spans="15:21" x14ac:dyDescent="0.2">
      <c r="O2715" s="50">
        <v>34954</v>
      </c>
      <c r="P2715" s="49">
        <v>66.25</v>
      </c>
      <c r="Q2715" s="49">
        <v>67.75</v>
      </c>
      <c r="R2715" s="49">
        <v>66.25</v>
      </c>
      <c r="S2715" s="49">
        <v>67.38</v>
      </c>
      <c r="T2715" s="49">
        <v>2109400</v>
      </c>
      <c r="U2715" s="49">
        <v>19.350000000000001</v>
      </c>
    </row>
    <row r="2716" spans="15:21" x14ac:dyDescent="0.2">
      <c r="O2716" s="50">
        <v>34955</v>
      </c>
      <c r="P2716" s="49">
        <v>67.75</v>
      </c>
      <c r="Q2716" s="49">
        <v>67.75</v>
      </c>
      <c r="R2716" s="49">
        <v>66.25</v>
      </c>
      <c r="S2716" s="49">
        <v>66.88</v>
      </c>
      <c r="T2716" s="49">
        <v>1277800</v>
      </c>
      <c r="U2716" s="49">
        <v>19.21</v>
      </c>
    </row>
    <row r="2717" spans="15:21" x14ac:dyDescent="0.2">
      <c r="O2717" s="50">
        <v>34956</v>
      </c>
      <c r="P2717" s="49">
        <v>67</v>
      </c>
      <c r="Q2717" s="49">
        <v>68</v>
      </c>
      <c r="R2717" s="49">
        <v>67</v>
      </c>
      <c r="S2717" s="49">
        <v>67.75</v>
      </c>
      <c r="T2717" s="49">
        <v>813200</v>
      </c>
      <c r="U2717" s="49">
        <v>19.46</v>
      </c>
    </row>
    <row r="2718" spans="15:21" x14ac:dyDescent="0.2">
      <c r="O2718" s="50">
        <v>34957</v>
      </c>
      <c r="P2718" s="49">
        <v>68</v>
      </c>
      <c r="Q2718" s="49">
        <v>68.75</v>
      </c>
      <c r="R2718" s="49">
        <v>67.62</v>
      </c>
      <c r="S2718" s="49">
        <v>67.62</v>
      </c>
      <c r="T2718" s="49">
        <v>1541600</v>
      </c>
      <c r="U2718" s="49">
        <v>19.43</v>
      </c>
    </row>
    <row r="2719" spans="15:21" x14ac:dyDescent="0.2">
      <c r="O2719" s="50">
        <v>34960</v>
      </c>
      <c r="P2719" s="49">
        <v>67.62</v>
      </c>
      <c r="Q2719" s="49">
        <v>67.75</v>
      </c>
      <c r="R2719" s="49">
        <v>67.25</v>
      </c>
      <c r="S2719" s="49">
        <v>67.38</v>
      </c>
      <c r="T2719" s="49">
        <v>679800</v>
      </c>
      <c r="U2719" s="49">
        <v>19.350000000000001</v>
      </c>
    </row>
    <row r="2720" spans="15:21" x14ac:dyDescent="0.2">
      <c r="O2720" s="50">
        <v>34961</v>
      </c>
      <c r="P2720" s="49">
        <v>67.38</v>
      </c>
      <c r="Q2720" s="49">
        <v>67.38</v>
      </c>
      <c r="R2720" s="49">
        <v>66.62</v>
      </c>
      <c r="S2720" s="49">
        <v>66.75</v>
      </c>
      <c r="T2720" s="49">
        <v>551000</v>
      </c>
      <c r="U2720" s="49">
        <v>19.170000000000002</v>
      </c>
    </row>
    <row r="2721" spans="15:21" x14ac:dyDescent="0.2">
      <c r="O2721" s="50">
        <v>34962</v>
      </c>
      <c r="P2721" s="49">
        <v>66.62</v>
      </c>
      <c r="Q2721" s="49">
        <v>66.75</v>
      </c>
      <c r="R2721" s="49">
        <v>65.62</v>
      </c>
      <c r="S2721" s="49">
        <v>66.5</v>
      </c>
      <c r="T2721" s="49">
        <v>837400</v>
      </c>
      <c r="U2721" s="49">
        <v>19.100000000000001</v>
      </c>
    </row>
    <row r="2722" spans="15:21" x14ac:dyDescent="0.2">
      <c r="O2722" s="50">
        <v>34963</v>
      </c>
      <c r="P2722" s="49">
        <v>66.5</v>
      </c>
      <c r="Q2722" s="49">
        <v>66.75</v>
      </c>
      <c r="R2722" s="49">
        <v>66.12</v>
      </c>
      <c r="S2722" s="49">
        <v>66.25</v>
      </c>
      <c r="T2722" s="49">
        <v>645200</v>
      </c>
      <c r="U2722" s="49">
        <v>19.03</v>
      </c>
    </row>
    <row r="2723" spans="15:21" x14ac:dyDescent="0.2">
      <c r="O2723" s="50">
        <v>34964</v>
      </c>
      <c r="P2723" s="49">
        <v>66.12</v>
      </c>
      <c r="Q2723" s="49">
        <v>66.5</v>
      </c>
      <c r="R2723" s="49">
        <v>65.88</v>
      </c>
      <c r="S2723" s="49">
        <v>66</v>
      </c>
      <c r="T2723" s="49">
        <v>385200</v>
      </c>
      <c r="U2723" s="49">
        <v>18.96</v>
      </c>
    </row>
    <row r="2724" spans="15:21" x14ac:dyDescent="0.2">
      <c r="O2724" s="50">
        <v>34967</v>
      </c>
      <c r="P2724" s="49">
        <v>66.12</v>
      </c>
      <c r="Q2724" s="49">
        <v>66.75</v>
      </c>
      <c r="R2724" s="49">
        <v>66</v>
      </c>
      <c r="S2724" s="49">
        <v>66.5</v>
      </c>
      <c r="T2724" s="49">
        <v>498200</v>
      </c>
      <c r="U2724" s="49">
        <v>19.100000000000001</v>
      </c>
    </row>
    <row r="2725" spans="15:21" x14ac:dyDescent="0.2">
      <c r="O2725" s="50">
        <v>34968</v>
      </c>
      <c r="P2725" s="49">
        <v>66.5</v>
      </c>
      <c r="Q2725" s="49">
        <v>66.62</v>
      </c>
      <c r="R2725" s="49">
        <v>65.62</v>
      </c>
      <c r="S2725" s="49">
        <v>66</v>
      </c>
      <c r="T2725" s="49">
        <v>729000</v>
      </c>
      <c r="U2725" s="49">
        <v>18.96</v>
      </c>
    </row>
    <row r="2726" spans="15:21" x14ac:dyDescent="0.2">
      <c r="O2726" s="50">
        <v>34969</v>
      </c>
      <c r="P2726" s="49">
        <v>66.12</v>
      </c>
      <c r="Q2726" s="49">
        <v>66.12</v>
      </c>
      <c r="R2726" s="49">
        <v>66</v>
      </c>
      <c r="S2726" s="49">
        <v>66</v>
      </c>
      <c r="T2726" s="49">
        <v>444200</v>
      </c>
      <c r="U2726" s="49">
        <v>18.96</v>
      </c>
    </row>
    <row r="2727" spans="15:21" x14ac:dyDescent="0.2">
      <c r="O2727" s="50">
        <v>34970</v>
      </c>
      <c r="P2727" s="49">
        <v>66.25</v>
      </c>
      <c r="Q2727" s="49">
        <v>66.62</v>
      </c>
      <c r="R2727" s="49">
        <v>66</v>
      </c>
      <c r="S2727" s="49">
        <v>66.38</v>
      </c>
      <c r="T2727" s="49">
        <v>1046000</v>
      </c>
      <c r="U2727" s="49">
        <v>19.07</v>
      </c>
    </row>
    <row r="2728" spans="15:21" x14ac:dyDescent="0.2">
      <c r="O2728" s="50">
        <v>34971</v>
      </c>
      <c r="P2728" s="49">
        <v>66.38</v>
      </c>
      <c r="Q2728" s="49">
        <v>67.12</v>
      </c>
      <c r="R2728" s="49">
        <v>66.25</v>
      </c>
      <c r="S2728" s="49">
        <v>67.12</v>
      </c>
      <c r="T2728" s="49">
        <v>581600</v>
      </c>
      <c r="U2728" s="49">
        <v>19.28</v>
      </c>
    </row>
    <row r="2729" spans="15:21" x14ac:dyDescent="0.2">
      <c r="O2729" s="50">
        <v>34974</v>
      </c>
      <c r="P2729" s="49">
        <v>67</v>
      </c>
      <c r="Q2729" s="49">
        <v>67.62</v>
      </c>
      <c r="R2729" s="49">
        <v>66.62</v>
      </c>
      <c r="S2729" s="49">
        <v>67.25</v>
      </c>
      <c r="T2729" s="49">
        <v>766200</v>
      </c>
      <c r="U2729" s="49">
        <v>19.32</v>
      </c>
    </row>
    <row r="2730" spans="15:21" x14ac:dyDescent="0.2">
      <c r="O2730" s="50">
        <v>34975</v>
      </c>
      <c r="P2730" s="49">
        <v>67.25</v>
      </c>
      <c r="Q2730" s="49">
        <v>67.38</v>
      </c>
      <c r="R2730" s="49">
        <v>66.62</v>
      </c>
      <c r="S2730" s="49">
        <v>66.62</v>
      </c>
      <c r="T2730" s="49">
        <v>575600</v>
      </c>
      <c r="U2730" s="49">
        <v>19.14</v>
      </c>
    </row>
    <row r="2731" spans="15:21" x14ac:dyDescent="0.2">
      <c r="O2731" s="50">
        <v>34976</v>
      </c>
      <c r="P2731" s="49">
        <v>66.75</v>
      </c>
      <c r="Q2731" s="49">
        <v>67.38</v>
      </c>
      <c r="R2731" s="49">
        <v>66.62</v>
      </c>
      <c r="S2731" s="49">
        <v>67.25</v>
      </c>
      <c r="T2731" s="49">
        <v>1581200</v>
      </c>
      <c r="U2731" s="49">
        <v>19.32</v>
      </c>
    </row>
    <row r="2732" spans="15:21" x14ac:dyDescent="0.2">
      <c r="O2732" s="50">
        <v>34977</v>
      </c>
      <c r="P2732" s="49">
        <v>67.38</v>
      </c>
      <c r="Q2732" s="49">
        <v>68</v>
      </c>
      <c r="R2732" s="49">
        <v>67</v>
      </c>
      <c r="S2732" s="49">
        <v>67.62</v>
      </c>
      <c r="T2732" s="49">
        <v>1012000</v>
      </c>
      <c r="U2732" s="49">
        <v>19.43</v>
      </c>
    </row>
    <row r="2733" spans="15:21" x14ac:dyDescent="0.2">
      <c r="O2733" s="50">
        <v>34978</v>
      </c>
      <c r="P2733" s="49">
        <v>67.38</v>
      </c>
      <c r="Q2733" s="49">
        <v>67.75</v>
      </c>
      <c r="R2733" s="49">
        <v>67</v>
      </c>
      <c r="S2733" s="49">
        <v>67.5</v>
      </c>
      <c r="T2733" s="49">
        <v>752400</v>
      </c>
      <c r="U2733" s="49">
        <v>19.39</v>
      </c>
    </row>
    <row r="2734" spans="15:21" x14ac:dyDescent="0.2">
      <c r="O2734" s="50">
        <v>34981</v>
      </c>
      <c r="P2734" s="49">
        <v>67.5</v>
      </c>
      <c r="Q2734" s="49">
        <v>67.75</v>
      </c>
      <c r="R2734" s="49">
        <v>67</v>
      </c>
      <c r="S2734" s="49">
        <v>67.12</v>
      </c>
      <c r="T2734" s="49">
        <v>747000</v>
      </c>
      <c r="U2734" s="49">
        <v>19.28</v>
      </c>
    </row>
    <row r="2735" spans="15:21" x14ac:dyDescent="0.2">
      <c r="O2735" s="50">
        <v>34982</v>
      </c>
      <c r="P2735" s="49">
        <v>66.88</v>
      </c>
      <c r="Q2735" s="49">
        <v>68.5</v>
      </c>
      <c r="R2735" s="49">
        <v>66.75</v>
      </c>
      <c r="S2735" s="49">
        <v>68.12</v>
      </c>
      <c r="T2735" s="49">
        <v>840000</v>
      </c>
      <c r="U2735" s="49">
        <v>19.57</v>
      </c>
    </row>
    <row r="2736" spans="15:21" x14ac:dyDescent="0.2">
      <c r="O2736" s="50">
        <v>34983</v>
      </c>
      <c r="P2736" s="49">
        <v>68.38</v>
      </c>
      <c r="Q2736" s="49">
        <v>69</v>
      </c>
      <c r="R2736" s="49">
        <v>67.25</v>
      </c>
      <c r="S2736" s="49">
        <v>67.38</v>
      </c>
      <c r="T2736" s="49">
        <v>783800</v>
      </c>
      <c r="U2736" s="49">
        <v>19.350000000000001</v>
      </c>
    </row>
    <row r="2737" spans="15:21" x14ac:dyDescent="0.2">
      <c r="O2737" s="50">
        <v>34984</v>
      </c>
      <c r="P2737" s="49">
        <v>67.25</v>
      </c>
      <c r="Q2737" s="49">
        <v>67.88</v>
      </c>
      <c r="R2737" s="49">
        <v>67.25</v>
      </c>
      <c r="S2737" s="49">
        <v>67.5</v>
      </c>
      <c r="T2737" s="49">
        <v>312800</v>
      </c>
      <c r="U2737" s="49">
        <v>19.39</v>
      </c>
    </row>
    <row r="2738" spans="15:21" x14ac:dyDescent="0.2">
      <c r="O2738" s="50">
        <v>34985</v>
      </c>
      <c r="P2738" s="49">
        <v>67.88</v>
      </c>
      <c r="Q2738" s="49">
        <v>68</v>
      </c>
      <c r="R2738" s="49">
        <v>67.12</v>
      </c>
      <c r="S2738" s="49">
        <v>67.62</v>
      </c>
      <c r="T2738" s="49">
        <v>300400</v>
      </c>
      <c r="U2738" s="49">
        <v>19.43</v>
      </c>
    </row>
    <row r="2739" spans="15:21" x14ac:dyDescent="0.2">
      <c r="O2739" s="50">
        <v>34988</v>
      </c>
      <c r="P2739" s="49">
        <v>67.75</v>
      </c>
      <c r="Q2739" s="49">
        <v>68.12</v>
      </c>
      <c r="R2739" s="49">
        <v>67.38</v>
      </c>
      <c r="S2739" s="49">
        <v>68</v>
      </c>
      <c r="T2739" s="49">
        <v>425400</v>
      </c>
      <c r="U2739" s="49">
        <v>19.53</v>
      </c>
    </row>
    <row r="2740" spans="15:21" x14ac:dyDescent="0.2">
      <c r="O2740" s="50">
        <v>34989</v>
      </c>
      <c r="P2740" s="49">
        <v>68</v>
      </c>
      <c r="Q2740" s="49">
        <v>68.38</v>
      </c>
      <c r="R2740" s="49">
        <v>67.5</v>
      </c>
      <c r="S2740" s="49">
        <v>67.88</v>
      </c>
      <c r="T2740" s="49">
        <v>406600</v>
      </c>
      <c r="U2740" s="49">
        <v>19.5</v>
      </c>
    </row>
    <row r="2741" spans="15:21" x14ac:dyDescent="0.2">
      <c r="O2741" s="50">
        <v>34990</v>
      </c>
      <c r="P2741" s="49">
        <v>67.88</v>
      </c>
      <c r="Q2741" s="49">
        <v>70.75</v>
      </c>
      <c r="R2741" s="49">
        <v>67.88</v>
      </c>
      <c r="S2741" s="49">
        <v>70.75</v>
      </c>
      <c r="T2741" s="49">
        <v>1238600</v>
      </c>
      <c r="U2741" s="49">
        <v>20.32</v>
      </c>
    </row>
    <row r="2742" spans="15:21" x14ac:dyDescent="0.2">
      <c r="O2742" s="50">
        <v>34991</v>
      </c>
      <c r="P2742" s="49">
        <v>70.62</v>
      </c>
      <c r="Q2742" s="49">
        <v>71.25</v>
      </c>
      <c r="R2742" s="49">
        <v>70.12</v>
      </c>
      <c r="S2742" s="49">
        <v>71.12</v>
      </c>
      <c r="T2742" s="49">
        <v>802000</v>
      </c>
      <c r="U2742" s="49">
        <v>20.43</v>
      </c>
    </row>
    <row r="2743" spans="15:21" x14ac:dyDescent="0.2">
      <c r="O2743" s="50">
        <v>34992</v>
      </c>
      <c r="P2743" s="49">
        <v>71.12</v>
      </c>
      <c r="Q2743" s="49">
        <v>71.12</v>
      </c>
      <c r="R2743" s="49">
        <v>70.25</v>
      </c>
      <c r="S2743" s="49">
        <v>70.62</v>
      </c>
      <c r="T2743" s="49">
        <v>576800</v>
      </c>
      <c r="U2743" s="49">
        <v>20.29</v>
      </c>
    </row>
    <row r="2744" spans="15:21" x14ac:dyDescent="0.2">
      <c r="O2744" s="50">
        <v>34995</v>
      </c>
      <c r="P2744" s="49">
        <v>70.75</v>
      </c>
      <c r="Q2744" s="49">
        <v>71.38</v>
      </c>
      <c r="R2744" s="49">
        <v>70.62</v>
      </c>
      <c r="S2744" s="49">
        <v>71</v>
      </c>
      <c r="T2744" s="49">
        <v>896200</v>
      </c>
      <c r="U2744" s="49">
        <v>20.39</v>
      </c>
    </row>
    <row r="2745" spans="15:21" x14ac:dyDescent="0.2">
      <c r="O2745" s="50">
        <v>34996</v>
      </c>
      <c r="P2745" s="49">
        <v>71.12</v>
      </c>
      <c r="Q2745" s="49">
        <v>72.38</v>
      </c>
      <c r="R2745" s="49">
        <v>71.12</v>
      </c>
      <c r="S2745" s="49">
        <v>72.12</v>
      </c>
      <c r="T2745" s="49">
        <v>826600</v>
      </c>
      <c r="U2745" s="49">
        <v>20.72</v>
      </c>
    </row>
    <row r="2746" spans="15:21" x14ac:dyDescent="0.2">
      <c r="O2746" s="50">
        <v>34997</v>
      </c>
      <c r="P2746" s="49">
        <v>72.38</v>
      </c>
      <c r="Q2746" s="49">
        <v>74.12</v>
      </c>
      <c r="R2746" s="49">
        <v>72.12</v>
      </c>
      <c r="S2746" s="49">
        <v>72.75</v>
      </c>
      <c r="T2746" s="49">
        <v>2183800</v>
      </c>
      <c r="U2746" s="49">
        <v>20.9</v>
      </c>
    </row>
    <row r="2747" spans="15:21" x14ac:dyDescent="0.2">
      <c r="O2747" s="50">
        <v>34998</v>
      </c>
      <c r="P2747" s="49">
        <v>73.12</v>
      </c>
      <c r="Q2747" s="49">
        <v>73.12</v>
      </c>
      <c r="R2747" s="49">
        <v>71.25</v>
      </c>
      <c r="S2747" s="49">
        <v>72.25</v>
      </c>
      <c r="T2747" s="49">
        <v>764000</v>
      </c>
      <c r="U2747" s="49">
        <v>20.75</v>
      </c>
    </row>
    <row r="2748" spans="15:21" x14ac:dyDescent="0.2">
      <c r="O2748" s="50">
        <v>34999</v>
      </c>
      <c r="P2748" s="49">
        <v>72.12</v>
      </c>
      <c r="Q2748" s="49">
        <v>73.25</v>
      </c>
      <c r="R2748" s="49">
        <v>70.75</v>
      </c>
      <c r="S2748" s="49">
        <v>72.88</v>
      </c>
      <c r="T2748" s="49">
        <v>1025800</v>
      </c>
      <c r="U2748" s="49">
        <v>20.93</v>
      </c>
    </row>
    <row r="2749" spans="15:21" x14ac:dyDescent="0.2">
      <c r="O2749" s="50">
        <v>35002</v>
      </c>
      <c r="P2749" s="49">
        <v>73</v>
      </c>
      <c r="Q2749" s="49">
        <v>73.38</v>
      </c>
      <c r="R2749" s="49">
        <v>71.62</v>
      </c>
      <c r="S2749" s="49">
        <v>72.38</v>
      </c>
      <c r="T2749" s="49">
        <v>505000</v>
      </c>
      <c r="U2749" s="49">
        <v>20.79</v>
      </c>
    </row>
    <row r="2750" spans="15:21" x14ac:dyDescent="0.2">
      <c r="O2750" s="50">
        <v>35003</v>
      </c>
      <c r="P2750" s="49">
        <v>72.38</v>
      </c>
      <c r="Q2750" s="49">
        <v>73.5</v>
      </c>
      <c r="R2750" s="49">
        <v>72.38</v>
      </c>
      <c r="S2750" s="49">
        <v>72.62</v>
      </c>
      <c r="T2750" s="49">
        <v>539200</v>
      </c>
      <c r="U2750" s="49">
        <v>20.86</v>
      </c>
    </row>
    <row r="2751" spans="15:21" x14ac:dyDescent="0.2">
      <c r="O2751" s="50">
        <v>35004</v>
      </c>
      <c r="P2751" s="49">
        <v>72.5</v>
      </c>
      <c r="Q2751" s="49">
        <v>73.12</v>
      </c>
      <c r="R2751" s="49">
        <v>71.5</v>
      </c>
      <c r="S2751" s="49">
        <v>71.5</v>
      </c>
      <c r="T2751" s="49">
        <v>653800</v>
      </c>
      <c r="U2751" s="49">
        <v>20.54</v>
      </c>
    </row>
    <row r="2752" spans="15:21" x14ac:dyDescent="0.2">
      <c r="O2752" s="50">
        <v>35005</v>
      </c>
      <c r="P2752" s="49">
        <v>71.62</v>
      </c>
      <c r="Q2752" s="49">
        <v>73</v>
      </c>
      <c r="R2752" s="49">
        <v>71.62</v>
      </c>
      <c r="S2752" s="49">
        <v>72.62</v>
      </c>
      <c r="T2752" s="49">
        <v>806200</v>
      </c>
      <c r="U2752" s="49">
        <v>20.86</v>
      </c>
    </row>
    <row r="2753" spans="15:21" x14ac:dyDescent="0.2">
      <c r="O2753" s="50">
        <v>35006</v>
      </c>
      <c r="P2753" s="49">
        <v>72.38</v>
      </c>
      <c r="Q2753" s="49">
        <v>74.25</v>
      </c>
      <c r="R2753" s="49">
        <v>72.25</v>
      </c>
      <c r="S2753" s="49">
        <v>73.88</v>
      </c>
      <c r="T2753" s="49">
        <v>850600</v>
      </c>
      <c r="U2753" s="49">
        <v>21.22</v>
      </c>
    </row>
    <row r="2754" spans="15:21" x14ac:dyDescent="0.2">
      <c r="O2754" s="50">
        <v>35009</v>
      </c>
      <c r="P2754" s="49">
        <v>74</v>
      </c>
      <c r="Q2754" s="49">
        <v>74.75</v>
      </c>
      <c r="R2754" s="49">
        <v>73.38</v>
      </c>
      <c r="S2754" s="49">
        <v>74.38</v>
      </c>
      <c r="T2754" s="49">
        <v>712200</v>
      </c>
      <c r="U2754" s="49">
        <v>21.36</v>
      </c>
    </row>
    <row r="2755" spans="15:21" x14ac:dyDescent="0.2">
      <c r="O2755" s="50">
        <v>35010</v>
      </c>
      <c r="P2755" s="49">
        <v>74.62</v>
      </c>
      <c r="Q2755" s="49">
        <v>75.25</v>
      </c>
      <c r="R2755" s="49">
        <v>74.25</v>
      </c>
      <c r="S2755" s="49">
        <v>74.25</v>
      </c>
      <c r="T2755" s="49">
        <v>633600</v>
      </c>
      <c r="U2755" s="49">
        <v>21.33</v>
      </c>
    </row>
    <row r="2756" spans="15:21" x14ac:dyDescent="0.2">
      <c r="O2756" s="50">
        <v>35011</v>
      </c>
      <c r="P2756" s="49">
        <v>74.38</v>
      </c>
      <c r="Q2756" s="49">
        <v>74.38</v>
      </c>
      <c r="R2756" s="49">
        <v>73.5</v>
      </c>
      <c r="S2756" s="49">
        <v>74</v>
      </c>
      <c r="T2756" s="49">
        <v>1222400</v>
      </c>
      <c r="U2756" s="49">
        <v>21.26</v>
      </c>
    </row>
    <row r="2757" spans="15:21" x14ac:dyDescent="0.2">
      <c r="O2757" s="50">
        <v>35012</v>
      </c>
      <c r="P2757" s="49">
        <v>74</v>
      </c>
      <c r="Q2757" s="49">
        <v>74</v>
      </c>
      <c r="R2757" s="49">
        <v>72.62</v>
      </c>
      <c r="S2757" s="49">
        <v>73.12</v>
      </c>
      <c r="T2757" s="49">
        <v>671200</v>
      </c>
      <c r="U2757" s="49">
        <v>21</v>
      </c>
    </row>
    <row r="2758" spans="15:21" x14ac:dyDescent="0.2">
      <c r="O2758" s="50">
        <v>35013</v>
      </c>
      <c r="P2758" s="49">
        <v>73</v>
      </c>
      <c r="Q2758" s="49">
        <v>73.12</v>
      </c>
      <c r="R2758" s="49">
        <v>72.12</v>
      </c>
      <c r="S2758" s="49">
        <v>72.12</v>
      </c>
      <c r="T2758" s="49">
        <v>361800</v>
      </c>
      <c r="U2758" s="49">
        <v>20.72</v>
      </c>
    </row>
    <row r="2759" spans="15:21" x14ac:dyDescent="0.2">
      <c r="O2759" s="50">
        <v>35016</v>
      </c>
      <c r="P2759" s="49">
        <v>72</v>
      </c>
      <c r="Q2759" s="49">
        <v>73.38</v>
      </c>
      <c r="R2759" s="49">
        <v>71.88</v>
      </c>
      <c r="S2759" s="49">
        <v>73</v>
      </c>
      <c r="T2759" s="49">
        <v>432600</v>
      </c>
      <c r="U2759" s="49">
        <v>20.97</v>
      </c>
    </row>
    <row r="2760" spans="15:21" x14ac:dyDescent="0.2">
      <c r="O2760" s="50">
        <v>35017</v>
      </c>
      <c r="P2760" s="49">
        <v>73</v>
      </c>
      <c r="Q2760" s="49">
        <v>73.12</v>
      </c>
      <c r="R2760" s="49">
        <v>72.5</v>
      </c>
      <c r="S2760" s="49">
        <v>72.5</v>
      </c>
      <c r="T2760" s="49">
        <v>347800</v>
      </c>
      <c r="U2760" s="49">
        <v>20.83</v>
      </c>
    </row>
    <row r="2761" spans="15:21" x14ac:dyDescent="0.2">
      <c r="O2761" s="50">
        <v>35018</v>
      </c>
      <c r="P2761" s="49">
        <v>72.75</v>
      </c>
      <c r="Q2761" s="49">
        <v>72.75</v>
      </c>
      <c r="R2761" s="49">
        <v>71.75</v>
      </c>
      <c r="S2761" s="49">
        <v>72.38</v>
      </c>
      <c r="T2761" s="49">
        <v>735000</v>
      </c>
      <c r="U2761" s="49">
        <v>20.79</v>
      </c>
    </row>
    <row r="2762" spans="15:21" x14ac:dyDescent="0.2">
      <c r="O2762" s="50">
        <v>35019</v>
      </c>
      <c r="P2762" s="49">
        <v>72.62</v>
      </c>
      <c r="Q2762" s="49">
        <v>73.88</v>
      </c>
      <c r="R2762" s="49">
        <v>72.38</v>
      </c>
      <c r="S2762" s="49">
        <v>73.62</v>
      </c>
      <c r="T2762" s="49">
        <v>927000</v>
      </c>
      <c r="U2762" s="49">
        <v>21.15</v>
      </c>
    </row>
    <row r="2763" spans="15:21" x14ac:dyDescent="0.2">
      <c r="O2763" s="50">
        <v>35020</v>
      </c>
      <c r="P2763" s="49">
        <v>73.88</v>
      </c>
      <c r="Q2763" s="49">
        <v>74.75</v>
      </c>
      <c r="R2763" s="49">
        <v>73.62</v>
      </c>
      <c r="S2763" s="49">
        <v>74.5</v>
      </c>
      <c r="T2763" s="49">
        <v>664600</v>
      </c>
      <c r="U2763" s="49">
        <v>21.4</v>
      </c>
    </row>
    <row r="2764" spans="15:21" x14ac:dyDescent="0.2">
      <c r="O2764" s="50">
        <v>35023</v>
      </c>
      <c r="P2764" s="49">
        <v>74.75</v>
      </c>
      <c r="Q2764" s="49">
        <v>76.38</v>
      </c>
      <c r="R2764" s="49">
        <v>74.5</v>
      </c>
      <c r="S2764" s="49">
        <v>75.5</v>
      </c>
      <c r="T2764" s="49">
        <v>898000</v>
      </c>
      <c r="U2764" s="49">
        <v>21.69</v>
      </c>
    </row>
    <row r="2765" spans="15:21" x14ac:dyDescent="0.2">
      <c r="O2765" s="50">
        <v>35024</v>
      </c>
      <c r="P2765" s="49">
        <v>75.62</v>
      </c>
      <c r="Q2765" s="49">
        <v>76</v>
      </c>
      <c r="R2765" s="49">
        <v>75.25</v>
      </c>
      <c r="S2765" s="49">
        <v>75.38</v>
      </c>
      <c r="T2765" s="49">
        <v>925800</v>
      </c>
      <c r="U2765" s="49">
        <v>21.65</v>
      </c>
    </row>
    <row r="2766" spans="15:21" x14ac:dyDescent="0.2">
      <c r="O2766" s="50">
        <v>35025</v>
      </c>
      <c r="P2766" s="49">
        <v>75.5</v>
      </c>
      <c r="Q2766" s="49">
        <v>76.88</v>
      </c>
      <c r="R2766" s="49">
        <v>75.25</v>
      </c>
      <c r="S2766" s="49">
        <v>76.25</v>
      </c>
      <c r="T2766" s="49">
        <v>899400</v>
      </c>
      <c r="U2766" s="49">
        <v>21.9</v>
      </c>
    </row>
    <row r="2767" spans="15:21" x14ac:dyDescent="0.2">
      <c r="O2767" s="50">
        <v>35027</v>
      </c>
      <c r="P2767" s="49">
        <v>76.5</v>
      </c>
      <c r="Q2767" s="49">
        <v>76.75</v>
      </c>
      <c r="R2767" s="49">
        <v>75.75</v>
      </c>
      <c r="S2767" s="49">
        <v>75.75</v>
      </c>
      <c r="T2767" s="49">
        <v>97600</v>
      </c>
      <c r="U2767" s="49">
        <v>21.76</v>
      </c>
    </row>
    <row r="2768" spans="15:21" x14ac:dyDescent="0.2">
      <c r="O2768" s="50">
        <v>35030</v>
      </c>
      <c r="P2768" s="49">
        <v>76</v>
      </c>
      <c r="Q2768" s="49">
        <v>76.38</v>
      </c>
      <c r="R2768" s="49">
        <v>75.62</v>
      </c>
      <c r="S2768" s="49">
        <v>76.12</v>
      </c>
      <c r="T2768" s="49">
        <v>718200</v>
      </c>
      <c r="U2768" s="49">
        <v>21.87</v>
      </c>
    </row>
    <row r="2769" spans="15:21" x14ac:dyDescent="0.2">
      <c r="O2769" s="50">
        <v>35031</v>
      </c>
      <c r="P2769" s="49">
        <v>76.25</v>
      </c>
      <c r="Q2769" s="49">
        <v>76.88</v>
      </c>
      <c r="R2769" s="49">
        <v>76.25</v>
      </c>
      <c r="S2769" s="49">
        <v>76.75</v>
      </c>
      <c r="T2769" s="49">
        <v>875800</v>
      </c>
      <c r="U2769" s="49">
        <v>22.05</v>
      </c>
    </row>
    <row r="2770" spans="15:21" x14ac:dyDescent="0.2">
      <c r="O2770" s="50">
        <v>35032</v>
      </c>
      <c r="P2770" s="49">
        <v>77</v>
      </c>
      <c r="Q2770" s="49">
        <v>77</v>
      </c>
      <c r="R2770" s="49">
        <v>76.38</v>
      </c>
      <c r="S2770" s="49">
        <v>76.5</v>
      </c>
      <c r="T2770" s="49">
        <v>416200</v>
      </c>
      <c r="U2770" s="49">
        <v>21.97</v>
      </c>
    </row>
    <row r="2771" spans="15:21" x14ac:dyDescent="0.2">
      <c r="O2771" s="50">
        <v>35033</v>
      </c>
      <c r="P2771" s="49">
        <v>76.62</v>
      </c>
      <c r="Q2771" s="49">
        <v>77</v>
      </c>
      <c r="R2771" s="49">
        <v>76.5</v>
      </c>
      <c r="S2771" s="49">
        <v>76.75</v>
      </c>
      <c r="T2771" s="49">
        <v>1396800</v>
      </c>
      <c r="U2771" s="49">
        <v>22.05</v>
      </c>
    </row>
    <row r="2772" spans="15:21" x14ac:dyDescent="0.2">
      <c r="O2772" s="50">
        <v>35034</v>
      </c>
      <c r="P2772" s="49">
        <v>74.75</v>
      </c>
      <c r="Q2772" s="49">
        <v>75.25</v>
      </c>
      <c r="R2772" s="49">
        <v>74.62</v>
      </c>
      <c r="S2772" s="49">
        <v>74.88</v>
      </c>
      <c r="T2772" s="49">
        <v>1250200</v>
      </c>
      <c r="U2772" s="49">
        <v>21.51</v>
      </c>
    </row>
    <row r="2773" spans="15:21" x14ac:dyDescent="0.2">
      <c r="O2773" s="50">
        <v>35037</v>
      </c>
      <c r="P2773" s="49">
        <v>74.88</v>
      </c>
      <c r="Q2773" s="49">
        <v>74.88</v>
      </c>
      <c r="R2773" s="49">
        <v>74.5</v>
      </c>
      <c r="S2773" s="49">
        <v>74.5</v>
      </c>
      <c r="T2773" s="49">
        <v>626400</v>
      </c>
      <c r="U2773" s="49">
        <v>21.4</v>
      </c>
    </row>
    <row r="2774" spans="15:21" x14ac:dyDescent="0.2">
      <c r="O2774" s="50">
        <v>35038</v>
      </c>
      <c r="P2774" s="49">
        <v>74.5</v>
      </c>
      <c r="Q2774" s="49">
        <v>75.12</v>
      </c>
      <c r="R2774" s="49">
        <v>73.75</v>
      </c>
      <c r="S2774" s="49">
        <v>75.12</v>
      </c>
      <c r="T2774" s="49">
        <v>1303000</v>
      </c>
      <c r="U2774" s="49">
        <v>21.58</v>
      </c>
    </row>
    <row r="2775" spans="15:21" x14ac:dyDescent="0.2">
      <c r="O2775" s="50">
        <v>35039</v>
      </c>
      <c r="P2775" s="49">
        <v>74.75</v>
      </c>
      <c r="Q2775" s="49">
        <v>75.38</v>
      </c>
      <c r="R2775" s="49">
        <v>74.62</v>
      </c>
      <c r="S2775" s="49">
        <v>74.88</v>
      </c>
      <c r="T2775" s="49">
        <v>1017400</v>
      </c>
      <c r="U2775" s="49">
        <v>21.64</v>
      </c>
    </row>
    <row r="2776" spans="15:21" x14ac:dyDescent="0.2">
      <c r="O2776" s="50">
        <v>35040</v>
      </c>
      <c r="P2776" s="49">
        <v>75.12</v>
      </c>
      <c r="Q2776" s="49">
        <v>78.25</v>
      </c>
      <c r="R2776" s="49">
        <v>74.88</v>
      </c>
      <c r="S2776" s="49">
        <v>78.25</v>
      </c>
      <c r="T2776" s="49">
        <v>2527800</v>
      </c>
      <c r="U2776" s="49">
        <v>22.61</v>
      </c>
    </row>
    <row r="2777" spans="15:21" x14ac:dyDescent="0.2">
      <c r="O2777" s="50">
        <v>35041</v>
      </c>
      <c r="P2777" s="49">
        <v>78.12</v>
      </c>
      <c r="Q2777" s="49">
        <v>78.25</v>
      </c>
      <c r="R2777" s="49">
        <v>77.25</v>
      </c>
      <c r="S2777" s="49">
        <v>77.38</v>
      </c>
      <c r="T2777" s="49">
        <v>721600</v>
      </c>
      <c r="U2777" s="49">
        <v>22.36</v>
      </c>
    </row>
    <row r="2778" spans="15:21" x14ac:dyDescent="0.2">
      <c r="O2778" s="50">
        <v>35044</v>
      </c>
      <c r="P2778" s="49">
        <v>77.5</v>
      </c>
      <c r="Q2778" s="49">
        <v>77.5</v>
      </c>
      <c r="R2778" s="49">
        <v>76.88</v>
      </c>
      <c r="S2778" s="49">
        <v>76.88</v>
      </c>
      <c r="T2778" s="49">
        <v>633000</v>
      </c>
      <c r="U2778" s="49">
        <v>22.22</v>
      </c>
    </row>
    <row r="2779" spans="15:21" x14ac:dyDescent="0.2">
      <c r="O2779" s="50">
        <v>35045</v>
      </c>
      <c r="P2779" s="49">
        <v>77.25</v>
      </c>
      <c r="Q2779" s="49">
        <v>78.88</v>
      </c>
      <c r="R2779" s="49">
        <v>77.12</v>
      </c>
      <c r="S2779" s="49">
        <v>78.5</v>
      </c>
      <c r="T2779" s="49">
        <v>1618600</v>
      </c>
      <c r="U2779" s="49">
        <v>22.68</v>
      </c>
    </row>
    <row r="2780" spans="15:21" x14ac:dyDescent="0.2">
      <c r="O2780" s="50">
        <v>35046</v>
      </c>
      <c r="P2780" s="49">
        <v>79</v>
      </c>
      <c r="Q2780" s="49">
        <v>81.88</v>
      </c>
      <c r="R2780" s="49">
        <v>78.5</v>
      </c>
      <c r="S2780" s="49">
        <v>79.88</v>
      </c>
      <c r="T2780" s="49">
        <v>7488200</v>
      </c>
      <c r="U2780" s="49">
        <v>23.08</v>
      </c>
    </row>
    <row r="2781" spans="15:21" x14ac:dyDescent="0.2">
      <c r="O2781" s="50">
        <v>35047</v>
      </c>
      <c r="P2781" s="49">
        <v>79.5</v>
      </c>
      <c r="Q2781" s="49">
        <v>80</v>
      </c>
      <c r="R2781" s="49">
        <v>79.25</v>
      </c>
      <c r="S2781" s="49">
        <v>79.62</v>
      </c>
      <c r="T2781" s="49">
        <v>3063400</v>
      </c>
      <c r="U2781" s="49">
        <v>23.01</v>
      </c>
    </row>
    <row r="2782" spans="15:21" x14ac:dyDescent="0.2">
      <c r="O2782" s="50">
        <v>35048</v>
      </c>
      <c r="P2782" s="49">
        <v>79.5</v>
      </c>
      <c r="Q2782" s="49">
        <v>79.5</v>
      </c>
      <c r="R2782" s="49">
        <v>78.62</v>
      </c>
      <c r="S2782" s="49">
        <v>78.88</v>
      </c>
      <c r="T2782" s="49">
        <v>3037800</v>
      </c>
      <c r="U2782" s="49">
        <v>22.79</v>
      </c>
    </row>
    <row r="2783" spans="15:21" x14ac:dyDescent="0.2">
      <c r="O2783" s="50">
        <v>35051</v>
      </c>
      <c r="P2783" s="49">
        <v>78.38</v>
      </c>
      <c r="Q2783" s="49">
        <v>78.5</v>
      </c>
      <c r="R2783" s="49">
        <v>74.88</v>
      </c>
      <c r="S2783" s="49">
        <v>76</v>
      </c>
      <c r="T2783" s="49">
        <v>2286000</v>
      </c>
      <c r="U2783" s="49">
        <v>21.96</v>
      </c>
    </row>
    <row r="2784" spans="15:21" x14ac:dyDescent="0.2">
      <c r="O2784" s="50">
        <v>35052</v>
      </c>
      <c r="P2784" s="49">
        <v>76.25</v>
      </c>
      <c r="Q2784" s="49">
        <v>76.88</v>
      </c>
      <c r="R2784" s="49">
        <v>75</v>
      </c>
      <c r="S2784" s="49">
        <v>76.5</v>
      </c>
      <c r="T2784" s="49">
        <v>3969200</v>
      </c>
      <c r="U2784" s="49">
        <v>22.11</v>
      </c>
    </row>
    <row r="2785" spans="15:21" x14ac:dyDescent="0.2">
      <c r="O2785" s="50">
        <v>35053</v>
      </c>
      <c r="P2785" s="49">
        <v>76.62</v>
      </c>
      <c r="Q2785" s="49">
        <v>78.5</v>
      </c>
      <c r="R2785" s="49">
        <v>76.62</v>
      </c>
      <c r="S2785" s="49">
        <v>77.25</v>
      </c>
      <c r="T2785" s="49">
        <v>2904800</v>
      </c>
      <c r="U2785" s="49">
        <v>22.32</v>
      </c>
    </row>
    <row r="2786" spans="15:21" x14ac:dyDescent="0.2">
      <c r="O2786" s="50">
        <v>35054</v>
      </c>
      <c r="P2786" s="49">
        <v>77.12</v>
      </c>
      <c r="Q2786" s="49">
        <v>78.12</v>
      </c>
      <c r="R2786" s="49">
        <v>77.12</v>
      </c>
      <c r="S2786" s="49">
        <v>77.75</v>
      </c>
      <c r="T2786" s="49">
        <v>1604800</v>
      </c>
      <c r="U2786" s="49">
        <v>22.47</v>
      </c>
    </row>
    <row r="2787" spans="15:21" x14ac:dyDescent="0.2">
      <c r="O2787" s="50">
        <v>35055</v>
      </c>
      <c r="P2787" s="49">
        <v>77.5</v>
      </c>
      <c r="Q2787" s="49">
        <v>79.62</v>
      </c>
      <c r="R2787" s="49">
        <v>77.5</v>
      </c>
      <c r="S2787" s="49">
        <v>79.38</v>
      </c>
      <c r="T2787" s="49">
        <v>1425200</v>
      </c>
      <c r="U2787" s="49">
        <v>22.94</v>
      </c>
    </row>
    <row r="2788" spans="15:21" x14ac:dyDescent="0.2">
      <c r="O2788" s="50">
        <v>35059</v>
      </c>
      <c r="P2788" s="49">
        <v>79.38</v>
      </c>
      <c r="Q2788" s="49">
        <v>80.62</v>
      </c>
      <c r="R2788" s="49">
        <v>78.88</v>
      </c>
      <c r="S2788" s="49">
        <v>80.12</v>
      </c>
      <c r="T2788" s="49">
        <v>758600</v>
      </c>
      <c r="U2788" s="49">
        <v>23.15</v>
      </c>
    </row>
    <row r="2789" spans="15:21" x14ac:dyDescent="0.2">
      <c r="O2789" s="50">
        <v>35060</v>
      </c>
      <c r="P2789" s="49">
        <v>80</v>
      </c>
      <c r="Q2789" s="49">
        <v>81.25</v>
      </c>
      <c r="R2789" s="49">
        <v>80</v>
      </c>
      <c r="S2789" s="49">
        <v>81.25</v>
      </c>
      <c r="T2789" s="49">
        <v>1769400</v>
      </c>
      <c r="U2789" s="49">
        <v>23.48</v>
      </c>
    </row>
    <row r="2790" spans="15:21" x14ac:dyDescent="0.2">
      <c r="O2790" s="50">
        <v>35061</v>
      </c>
      <c r="P2790" s="49">
        <v>81.25</v>
      </c>
      <c r="Q2790" s="49">
        <v>81.62</v>
      </c>
      <c r="R2790" s="49">
        <v>80.62</v>
      </c>
      <c r="S2790" s="49">
        <v>81.5</v>
      </c>
      <c r="T2790" s="49">
        <v>1331200</v>
      </c>
      <c r="U2790" s="49">
        <v>23.55</v>
      </c>
    </row>
    <row r="2791" spans="15:21" x14ac:dyDescent="0.2">
      <c r="O2791" s="50">
        <v>35062</v>
      </c>
      <c r="P2791" s="49">
        <v>81.62</v>
      </c>
      <c r="Q2791" s="49">
        <v>83</v>
      </c>
      <c r="R2791" s="49">
        <v>81.25</v>
      </c>
      <c r="S2791" s="49">
        <v>82.75</v>
      </c>
      <c r="T2791" s="49">
        <v>1748600</v>
      </c>
      <c r="U2791" s="49">
        <v>23.91</v>
      </c>
    </row>
    <row r="2792" spans="15:21" x14ac:dyDescent="0.2">
      <c r="O2792" s="50">
        <v>35066</v>
      </c>
      <c r="P2792" s="49">
        <v>82</v>
      </c>
      <c r="Q2792" s="49">
        <v>83</v>
      </c>
      <c r="R2792" s="49">
        <v>79.5</v>
      </c>
      <c r="S2792" s="49">
        <v>81.25</v>
      </c>
      <c r="T2792" s="49">
        <v>2056800</v>
      </c>
      <c r="U2792" s="49">
        <v>23.48</v>
      </c>
    </row>
    <row r="2793" spans="15:21" x14ac:dyDescent="0.2">
      <c r="O2793" s="50">
        <v>35067</v>
      </c>
      <c r="P2793" s="49">
        <v>81.38</v>
      </c>
      <c r="Q2793" s="49">
        <v>81.62</v>
      </c>
      <c r="R2793" s="49">
        <v>79.25</v>
      </c>
      <c r="S2793" s="49">
        <v>80.88</v>
      </c>
      <c r="T2793" s="49">
        <v>1950800</v>
      </c>
      <c r="U2793" s="49">
        <v>23.37</v>
      </c>
    </row>
    <row r="2794" spans="15:21" x14ac:dyDescent="0.2">
      <c r="O2794" s="50">
        <v>35068</v>
      </c>
      <c r="P2794" s="49">
        <v>80.5</v>
      </c>
      <c r="Q2794" s="49">
        <v>81.38</v>
      </c>
      <c r="R2794" s="49">
        <v>79.5</v>
      </c>
      <c r="S2794" s="49">
        <v>79.62</v>
      </c>
      <c r="T2794" s="49">
        <v>1926400</v>
      </c>
      <c r="U2794" s="49">
        <v>23.01</v>
      </c>
    </row>
    <row r="2795" spans="15:21" x14ac:dyDescent="0.2">
      <c r="O2795" s="50">
        <v>35069</v>
      </c>
      <c r="P2795" s="49">
        <v>78.5</v>
      </c>
      <c r="Q2795" s="49">
        <v>79.88</v>
      </c>
      <c r="R2795" s="49">
        <v>77.88</v>
      </c>
      <c r="S2795" s="49">
        <v>79.75</v>
      </c>
      <c r="T2795" s="49">
        <v>2667400</v>
      </c>
      <c r="U2795" s="49">
        <v>23.05</v>
      </c>
    </row>
    <row r="2796" spans="15:21" x14ac:dyDescent="0.2">
      <c r="O2796" s="50">
        <v>35072</v>
      </c>
      <c r="P2796" s="49">
        <v>80</v>
      </c>
      <c r="Q2796" s="49">
        <v>80.25</v>
      </c>
      <c r="R2796" s="49">
        <v>79.75</v>
      </c>
      <c r="S2796" s="49">
        <v>79.88</v>
      </c>
      <c r="T2796" s="49">
        <v>441400</v>
      </c>
      <c r="U2796" s="49">
        <v>23.08</v>
      </c>
    </row>
    <row r="2797" spans="15:21" x14ac:dyDescent="0.2">
      <c r="O2797" s="50">
        <v>35073</v>
      </c>
      <c r="P2797" s="49">
        <v>80</v>
      </c>
      <c r="Q2797" s="49">
        <v>81.5</v>
      </c>
      <c r="R2797" s="49">
        <v>80</v>
      </c>
      <c r="S2797" s="49">
        <v>80.62</v>
      </c>
      <c r="T2797" s="49">
        <v>2460000</v>
      </c>
      <c r="U2797" s="49">
        <v>23.3</v>
      </c>
    </row>
    <row r="2798" spans="15:21" x14ac:dyDescent="0.2">
      <c r="O2798" s="50">
        <v>35074</v>
      </c>
      <c r="P2798" s="49">
        <v>80.12</v>
      </c>
      <c r="Q2798" s="49">
        <v>80.25</v>
      </c>
      <c r="R2798" s="49">
        <v>78.25</v>
      </c>
      <c r="S2798" s="49">
        <v>78.25</v>
      </c>
      <c r="T2798" s="49">
        <v>1732600</v>
      </c>
      <c r="U2798" s="49">
        <v>22.61</v>
      </c>
    </row>
    <row r="2799" spans="15:21" x14ac:dyDescent="0.2">
      <c r="O2799" s="50">
        <v>35075</v>
      </c>
      <c r="P2799" s="49">
        <v>78.12</v>
      </c>
      <c r="Q2799" s="49">
        <v>78.88</v>
      </c>
      <c r="R2799" s="49">
        <v>78</v>
      </c>
      <c r="S2799" s="49">
        <v>78.88</v>
      </c>
      <c r="T2799" s="49">
        <v>3124800</v>
      </c>
      <c r="U2799" s="49">
        <v>22.79</v>
      </c>
    </row>
    <row r="2800" spans="15:21" x14ac:dyDescent="0.2">
      <c r="O2800" s="50">
        <v>35076</v>
      </c>
      <c r="P2800" s="49">
        <v>78.62</v>
      </c>
      <c r="Q2800" s="49">
        <v>79.62</v>
      </c>
      <c r="R2800" s="49">
        <v>78.5</v>
      </c>
      <c r="S2800" s="49">
        <v>79.5</v>
      </c>
      <c r="T2800" s="49">
        <v>1568400</v>
      </c>
      <c r="U2800" s="49">
        <v>22.97</v>
      </c>
    </row>
    <row r="2801" spans="15:21" x14ac:dyDescent="0.2">
      <c r="O2801" s="50">
        <v>35079</v>
      </c>
      <c r="P2801" s="49">
        <v>79.25</v>
      </c>
      <c r="Q2801" s="49">
        <v>79.5</v>
      </c>
      <c r="R2801" s="49">
        <v>79</v>
      </c>
      <c r="S2801" s="49">
        <v>79.38</v>
      </c>
      <c r="T2801" s="49">
        <v>686000</v>
      </c>
      <c r="U2801" s="49">
        <v>22.94</v>
      </c>
    </row>
    <row r="2802" spans="15:21" x14ac:dyDescent="0.2">
      <c r="O2802" s="50">
        <v>35080</v>
      </c>
      <c r="P2802" s="49">
        <v>79.5</v>
      </c>
      <c r="Q2802" s="49">
        <v>80.25</v>
      </c>
      <c r="R2802" s="49">
        <v>79.38</v>
      </c>
      <c r="S2802" s="49">
        <v>80.12</v>
      </c>
      <c r="T2802" s="49">
        <v>2064800</v>
      </c>
      <c r="U2802" s="49">
        <v>23.15</v>
      </c>
    </row>
    <row r="2803" spans="15:21" x14ac:dyDescent="0.2">
      <c r="O2803" s="50">
        <v>35081</v>
      </c>
      <c r="P2803" s="49">
        <v>80.12</v>
      </c>
      <c r="Q2803" s="49">
        <v>80.25</v>
      </c>
      <c r="R2803" s="49">
        <v>79.25</v>
      </c>
      <c r="S2803" s="49">
        <v>79.88</v>
      </c>
      <c r="T2803" s="49">
        <v>1441200</v>
      </c>
      <c r="U2803" s="49">
        <v>23.08</v>
      </c>
    </row>
    <row r="2804" spans="15:21" x14ac:dyDescent="0.2">
      <c r="O2804" s="50">
        <v>35082</v>
      </c>
      <c r="P2804" s="49">
        <v>79.75</v>
      </c>
      <c r="Q2804" s="49">
        <v>80</v>
      </c>
      <c r="R2804" s="49">
        <v>79.25</v>
      </c>
      <c r="S2804" s="49">
        <v>79.88</v>
      </c>
      <c r="T2804" s="49">
        <v>1300000</v>
      </c>
      <c r="U2804" s="49">
        <v>23.08</v>
      </c>
    </row>
    <row r="2805" spans="15:21" x14ac:dyDescent="0.2">
      <c r="O2805" s="50">
        <v>35083</v>
      </c>
      <c r="P2805" s="49">
        <v>79.38</v>
      </c>
      <c r="Q2805" s="49">
        <v>81.75</v>
      </c>
      <c r="R2805" s="49">
        <v>79.38</v>
      </c>
      <c r="S2805" s="49">
        <v>81.25</v>
      </c>
      <c r="T2805" s="49">
        <v>1943200</v>
      </c>
      <c r="U2805" s="49">
        <v>23.48</v>
      </c>
    </row>
    <row r="2806" spans="15:21" x14ac:dyDescent="0.2">
      <c r="O2806" s="50">
        <v>35086</v>
      </c>
      <c r="P2806" s="49">
        <v>81.62</v>
      </c>
      <c r="Q2806" s="49">
        <v>81.62</v>
      </c>
      <c r="R2806" s="49">
        <v>80.5</v>
      </c>
      <c r="S2806" s="49">
        <v>80.88</v>
      </c>
      <c r="T2806" s="49">
        <v>1864800</v>
      </c>
      <c r="U2806" s="49">
        <v>23.37</v>
      </c>
    </row>
    <row r="2807" spans="15:21" x14ac:dyDescent="0.2">
      <c r="O2807" s="50">
        <v>35087</v>
      </c>
      <c r="P2807" s="49">
        <v>80.62</v>
      </c>
      <c r="Q2807" s="49">
        <v>80.75</v>
      </c>
      <c r="R2807" s="49">
        <v>80</v>
      </c>
      <c r="S2807" s="49">
        <v>80.25</v>
      </c>
      <c r="T2807" s="49">
        <v>1099200</v>
      </c>
      <c r="U2807" s="49">
        <v>23.19</v>
      </c>
    </row>
    <row r="2808" spans="15:21" x14ac:dyDescent="0.2">
      <c r="O2808" s="50">
        <v>35088</v>
      </c>
      <c r="P2808" s="49">
        <v>80.25</v>
      </c>
      <c r="Q2808" s="49">
        <v>80.88</v>
      </c>
      <c r="R2808" s="49">
        <v>80.12</v>
      </c>
      <c r="S2808" s="49">
        <v>80.88</v>
      </c>
      <c r="T2808" s="49">
        <v>878400</v>
      </c>
      <c r="U2808" s="49">
        <v>23.37</v>
      </c>
    </row>
    <row r="2809" spans="15:21" x14ac:dyDescent="0.2">
      <c r="O2809" s="50">
        <v>35089</v>
      </c>
      <c r="P2809" s="49">
        <v>80.88</v>
      </c>
      <c r="Q2809" s="49">
        <v>81.25</v>
      </c>
      <c r="R2809" s="49">
        <v>80.38</v>
      </c>
      <c r="S2809" s="49">
        <v>81</v>
      </c>
      <c r="T2809" s="49">
        <v>1567000</v>
      </c>
      <c r="U2809" s="49">
        <v>23.41</v>
      </c>
    </row>
    <row r="2810" spans="15:21" x14ac:dyDescent="0.2">
      <c r="O2810" s="50">
        <v>35090</v>
      </c>
      <c r="P2810" s="49">
        <v>80.62</v>
      </c>
      <c r="Q2810" s="49">
        <v>82</v>
      </c>
      <c r="R2810" s="49">
        <v>80.38</v>
      </c>
      <c r="S2810" s="49">
        <v>82</v>
      </c>
      <c r="T2810" s="49">
        <v>1817200</v>
      </c>
      <c r="U2810" s="49">
        <v>23.7</v>
      </c>
    </row>
    <row r="2811" spans="15:21" x14ac:dyDescent="0.2">
      <c r="O2811" s="50">
        <v>35093</v>
      </c>
      <c r="P2811" s="49">
        <v>82</v>
      </c>
      <c r="Q2811" s="49">
        <v>82.5</v>
      </c>
      <c r="R2811" s="49">
        <v>81.25</v>
      </c>
      <c r="S2811" s="49">
        <v>81.5</v>
      </c>
      <c r="T2811" s="49">
        <v>1246600</v>
      </c>
      <c r="U2811" s="49">
        <v>23.55</v>
      </c>
    </row>
    <row r="2812" spans="15:21" x14ac:dyDescent="0.2">
      <c r="O2812" s="50">
        <v>35094</v>
      </c>
      <c r="P2812" s="49">
        <v>81.62</v>
      </c>
      <c r="Q2812" s="49">
        <v>81.62</v>
      </c>
      <c r="R2812" s="49">
        <v>79.25</v>
      </c>
      <c r="S2812" s="49">
        <v>79.5</v>
      </c>
      <c r="T2812" s="49">
        <v>2223800</v>
      </c>
      <c r="U2812" s="49">
        <v>22.97</v>
      </c>
    </row>
    <row r="2813" spans="15:21" x14ac:dyDescent="0.2">
      <c r="O2813" s="50">
        <v>35095</v>
      </c>
      <c r="P2813" s="49">
        <v>76</v>
      </c>
      <c r="Q2813" s="49">
        <v>81</v>
      </c>
      <c r="R2813" s="49">
        <v>76</v>
      </c>
      <c r="S2813" s="49">
        <v>80.62</v>
      </c>
      <c r="T2813" s="49">
        <v>4908400</v>
      </c>
      <c r="U2813" s="49">
        <v>23.3</v>
      </c>
    </row>
    <row r="2814" spans="15:21" x14ac:dyDescent="0.2">
      <c r="O2814" s="50">
        <v>35096</v>
      </c>
      <c r="P2814" s="49">
        <v>80.38</v>
      </c>
      <c r="Q2814" s="49">
        <v>80.5</v>
      </c>
      <c r="R2814" s="49">
        <v>78.75</v>
      </c>
      <c r="S2814" s="49">
        <v>79.25</v>
      </c>
      <c r="T2814" s="49">
        <v>1817200</v>
      </c>
      <c r="U2814" s="49">
        <v>22.9</v>
      </c>
    </row>
    <row r="2815" spans="15:21" x14ac:dyDescent="0.2">
      <c r="O2815" s="50">
        <v>35097</v>
      </c>
      <c r="P2815" s="49">
        <v>79.88</v>
      </c>
      <c r="Q2815" s="49">
        <v>80.38</v>
      </c>
      <c r="R2815" s="49">
        <v>79.75</v>
      </c>
      <c r="S2815" s="49">
        <v>79.75</v>
      </c>
      <c r="T2815" s="49">
        <v>2422000</v>
      </c>
      <c r="U2815" s="49">
        <v>23.05</v>
      </c>
    </row>
    <row r="2816" spans="15:21" x14ac:dyDescent="0.2">
      <c r="O2816" s="50">
        <v>35100</v>
      </c>
      <c r="P2816" s="49">
        <v>79.25</v>
      </c>
      <c r="Q2816" s="49">
        <v>79.25</v>
      </c>
      <c r="R2816" s="49">
        <v>77.62</v>
      </c>
      <c r="S2816" s="49">
        <v>77.88</v>
      </c>
      <c r="T2816" s="49">
        <v>2087600</v>
      </c>
      <c r="U2816" s="49">
        <v>22.5</v>
      </c>
    </row>
    <row r="2817" spans="15:21" x14ac:dyDescent="0.2">
      <c r="O2817" s="50">
        <v>35101</v>
      </c>
      <c r="P2817" s="49">
        <v>77.88</v>
      </c>
      <c r="Q2817" s="49">
        <v>77.88</v>
      </c>
      <c r="R2817" s="49">
        <v>75.5</v>
      </c>
      <c r="S2817" s="49">
        <v>77</v>
      </c>
      <c r="T2817" s="49">
        <v>4115000</v>
      </c>
      <c r="U2817" s="49">
        <v>22.25</v>
      </c>
    </row>
    <row r="2818" spans="15:21" x14ac:dyDescent="0.2">
      <c r="O2818" s="50">
        <v>35102</v>
      </c>
      <c r="P2818" s="49">
        <v>77.38</v>
      </c>
      <c r="Q2818" s="49">
        <v>78.25</v>
      </c>
      <c r="R2818" s="49">
        <v>76.5</v>
      </c>
      <c r="S2818" s="49">
        <v>78.25</v>
      </c>
      <c r="T2818" s="49">
        <v>3129600</v>
      </c>
      <c r="U2818" s="49">
        <v>22.61</v>
      </c>
    </row>
    <row r="2819" spans="15:21" x14ac:dyDescent="0.2">
      <c r="O2819" s="50">
        <v>35103</v>
      </c>
      <c r="P2819" s="49">
        <v>78.5</v>
      </c>
      <c r="Q2819" s="49">
        <v>80.5</v>
      </c>
      <c r="R2819" s="49">
        <v>78.38</v>
      </c>
      <c r="S2819" s="49">
        <v>79.75</v>
      </c>
      <c r="T2819" s="49">
        <v>1843600</v>
      </c>
      <c r="U2819" s="49">
        <v>23.05</v>
      </c>
    </row>
    <row r="2820" spans="15:21" x14ac:dyDescent="0.2">
      <c r="O2820" s="50">
        <v>35104</v>
      </c>
      <c r="P2820" s="49">
        <v>79.75</v>
      </c>
      <c r="Q2820" s="49">
        <v>80.88</v>
      </c>
      <c r="R2820" s="49">
        <v>79.5</v>
      </c>
      <c r="S2820" s="49">
        <v>80.62</v>
      </c>
      <c r="T2820" s="49">
        <v>2098400</v>
      </c>
      <c r="U2820" s="49">
        <v>23.3</v>
      </c>
    </row>
    <row r="2821" spans="15:21" x14ac:dyDescent="0.2">
      <c r="O2821" s="50">
        <v>35107</v>
      </c>
      <c r="P2821" s="49">
        <v>80.62</v>
      </c>
      <c r="Q2821" s="49">
        <v>80.88</v>
      </c>
      <c r="R2821" s="49">
        <v>79.38</v>
      </c>
      <c r="S2821" s="49">
        <v>80.38</v>
      </c>
      <c r="T2821" s="49">
        <v>1349200</v>
      </c>
      <c r="U2821" s="49">
        <v>23.23</v>
      </c>
    </row>
    <row r="2822" spans="15:21" x14ac:dyDescent="0.2">
      <c r="O2822" s="50">
        <v>35108</v>
      </c>
      <c r="P2822" s="49">
        <v>80.12</v>
      </c>
      <c r="Q2822" s="49">
        <v>80.5</v>
      </c>
      <c r="R2822" s="49">
        <v>79.5</v>
      </c>
      <c r="S2822" s="49">
        <v>79.88</v>
      </c>
      <c r="T2822" s="49">
        <v>2962400</v>
      </c>
      <c r="U2822" s="49">
        <v>23.08</v>
      </c>
    </row>
    <row r="2823" spans="15:21" x14ac:dyDescent="0.2">
      <c r="O2823" s="50">
        <v>35109</v>
      </c>
      <c r="P2823" s="49">
        <v>79.75</v>
      </c>
      <c r="Q2823" s="49">
        <v>79.88</v>
      </c>
      <c r="R2823" s="49">
        <v>78.38</v>
      </c>
      <c r="S2823" s="49">
        <v>79.12</v>
      </c>
      <c r="T2823" s="49">
        <v>1221200</v>
      </c>
      <c r="U2823" s="49">
        <v>22.87</v>
      </c>
    </row>
    <row r="2824" spans="15:21" x14ac:dyDescent="0.2">
      <c r="O2824" s="50">
        <v>35110</v>
      </c>
      <c r="P2824" s="49">
        <v>79.38</v>
      </c>
      <c r="Q2824" s="49">
        <v>80.12</v>
      </c>
      <c r="R2824" s="49">
        <v>79.25</v>
      </c>
      <c r="S2824" s="49">
        <v>79.88</v>
      </c>
      <c r="T2824" s="49">
        <v>1078000</v>
      </c>
      <c r="U2824" s="49">
        <v>23.08</v>
      </c>
    </row>
    <row r="2825" spans="15:21" x14ac:dyDescent="0.2">
      <c r="O2825" s="50">
        <v>35111</v>
      </c>
      <c r="P2825" s="49">
        <v>79.88</v>
      </c>
      <c r="Q2825" s="49">
        <v>80</v>
      </c>
      <c r="R2825" s="49">
        <v>79.25</v>
      </c>
      <c r="S2825" s="49">
        <v>79.5</v>
      </c>
      <c r="T2825" s="49">
        <v>1442600</v>
      </c>
      <c r="U2825" s="49">
        <v>22.97</v>
      </c>
    </row>
    <row r="2826" spans="15:21" x14ac:dyDescent="0.2">
      <c r="O2826" s="50">
        <v>35115</v>
      </c>
      <c r="P2826" s="49">
        <v>79.12</v>
      </c>
      <c r="Q2826" s="49">
        <v>79.5</v>
      </c>
      <c r="R2826" s="49">
        <v>78.25</v>
      </c>
      <c r="S2826" s="49">
        <v>78.5</v>
      </c>
      <c r="T2826" s="49">
        <v>2086600</v>
      </c>
      <c r="U2826" s="49">
        <v>22.68</v>
      </c>
    </row>
    <row r="2827" spans="15:21" x14ac:dyDescent="0.2">
      <c r="O2827" s="50">
        <v>35116</v>
      </c>
      <c r="P2827" s="49">
        <v>78.5</v>
      </c>
      <c r="Q2827" s="49">
        <v>78.62</v>
      </c>
      <c r="R2827" s="49">
        <v>76.5</v>
      </c>
      <c r="S2827" s="49">
        <v>76.75</v>
      </c>
      <c r="T2827" s="49">
        <v>2043200</v>
      </c>
      <c r="U2827" s="49">
        <v>22.18</v>
      </c>
    </row>
    <row r="2828" spans="15:21" x14ac:dyDescent="0.2">
      <c r="O2828" s="50">
        <v>35117</v>
      </c>
      <c r="P2828" s="49">
        <v>76.5</v>
      </c>
      <c r="Q2828" s="49">
        <v>77.75</v>
      </c>
      <c r="R2828" s="49">
        <v>76.5</v>
      </c>
      <c r="S2828" s="49">
        <v>77.62</v>
      </c>
      <c r="T2828" s="49">
        <v>3294600</v>
      </c>
      <c r="U2828" s="49">
        <v>22.43</v>
      </c>
    </row>
    <row r="2829" spans="15:21" x14ac:dyDescent="0.2">
      <c r="O2829" s="50">
        <v>35118</v>
      </c>
      <c r="P2829" s="49">
        <v>77.88</v>
      </c>
      <c r="Q2829" s="49">
        <v>79.5</v>
      </c>
      <c r="R2829" s="49">
        <v>77.75</v>
      </c>
      <c r="S2829" s="49">
        <v>79.25</v>
      </c>
      <c r="T2829" s="49">
        <v>2218000</v>
      </c>
      <c r="U2829" s="49">
        <v>22.9</v>
      </c>
    </row>
    <row r="2830" spans="15:21" x14ac:dyDescent="0.2">
      <c r="O2830" s="50">
        <v>35121</v>
      </c>
      <c r="P2830" s="49">
        <v>79</v>
      </c>
      <c r="Q2830" s="49">
        <v>79.38</v>
      </c>
      <c r="R2830" s="49">
        <v>77</v>
      </c>
      <c r="S2830" s="49">
        <v>77.5</v>
      </c>
      <c r="T2830" s="49">
        <v>1903200</v>
      </c>
      <c r="U2830" s="49">
        <v>22.4</v>
      </c>
    </row>
    <row r="2831" spans="15:21" x14ac:dyDescent="0.2">
      <c r="O2831" s="50">
        <v>35122</v>
      </c>
      <c r="P2831" s="49">
        <v>77.38</v>
      </c>
      <c r="Q2831" s="49">
        <v>77.62</v>
      </c>
      <c r="R2831" s="49">
        <v>76.5</v>
      </c>
      <c r="S2831" s="49">
        <v>76.88</v>
      </c>
      <c r="T2831" s="49">
        <v>2060400</v>
      </c>
      <c r="U2831" s="49">
        <v>22.22</v>
      </c>
    </row>
    <row r="2832" spans="15:21" x14ac:dyDescent="0.2">
      <c r="O2832" s="50">
        <v>35123</v>
      </c>
      <c r="P2832" s="49">
        <v>77.38</v>
      </c>
      <c r="Q2832" s="49">
        <v>78</v>
      </c>
      <c r="R2832" s="49">
        <v>76</v>
      </c>
      <c r="S2832" s="49">
        <v>76.12</v>
      </c>
      <c r="T2832" s="49">
        <v>1903000</v>
      </c>
      <c r="U2832" s="49">
        <v>22</v>
      </c>
    </row>
    <row r="2833" spans="15:21" x14ac:dyDescent="0.2">
      <c r="O2833" s="50">
        <v>35124</v>
      </c>
      <c r="P2833" s="49">
        <v>76</v>
      </c>
      <c r="Q2833" s="49">
        <v>77.12</v>
      </c>
      <c r="R2833" s="49">
        <v>75.88</v>
      </c>
      <c r="S2833" s="49">
        <v>76.38</v>
      </c>
      <c r="T2833" s="49">
        <v>1712600</v>
      </c>
      <c r="U2833" s="49">
        <v>22.07</v>
      </c>
    </row>
    <row r="2834" spans="15:21" x14ac:dyDescent="0.2">
      <c r="O2834" s="50">
        <v>35125</v>
      </c>
      <c r="P2834" s="49">
        <v>77</v>
      </c>
      <c r="Q2834" s="49">
        <v>77.5</v>
      </c>
      <c r="R2834" s="49">
        <v>75.12</v>
      </c>
      <c r="S2834" s="49">
        <v>77.5</v>
      </c>
      <c r="T2834" s="49">
        <v>2265600</v>
      </c>
      <c r="U2834" s="49">
        <v>22.4</v>
      </c>
    </row>
    <row r="2835" spans="15:21" x14ac:dyDescent="0.2">
      <c r="O2835" s="50">
        <v>35128</v>
      </c>
      <c r="P2835" s="49">
        <v>77.5</v>
      </c>
      <c r="Q2835" s="49">
        <v>79.5</v>
      </c>
      <c r="R2835" s="49">
        <v>77.5</v>
      </c>
      <c r="S2835" s="49">
        <v>79.38</v>
      </c>
      <c r="T2835" s="49">
        <v>1322200</v>
      </c>
      <c r="U2835" s="49">
        <v>22.94</v>
      </c>
    </row>
    <row r="2836" spans="15:21" x14ac:dyDescent="0.2">
      <c r="O2836" s="50">
        <v>35129</v>
      </c>
      <c r="P2836" s="49">
        <v>79.25</v>
      </c>
      <c r="Q2836" s="49">
        <v>79.88</v>
      </c>
      <c r="R2836" s="49">
        <v>78.88</v>
      </c>
      <c r="S2836" s="49">
        <v>79.12</v>
      </c>
      <c r="T2836" s="49">
        <v>1767200</v>
      </c>
      <c r="U2836" s="49">
        <v>22.87</v>
      </c>
    </row>
    <row r="2837" spans="15:21" x14ac:dyDescent="0.2">
      <c r="O2837" s="50">
        <v>35130</v>
      </c>
      <c r="P2837" s="49">
        <v>78.5</v>
      </c>
      <c r="Q2837" s="49">
        <v>79.12</v>
      </c>
      <c r="R2837" s="49">
        <v>77.62</v>
      </c>
      <c r="S2837" s="49">
        <v>77.88</v>
      </c>
      <c r="T2837" s="49">
        <v>2114600</v>
      </c>
      <c r="U2837" s="49">
        <v>22.64</v>
      </c>
    </row>
    <row r="2838" spans="15:21" x14ac:dyDescent="0.2">
      <c r="O2838" s="50">
        <v>35131</v>
      </c>
      <c r="P2838" s="49">
        <v>77.62</v>
      </c>
      <c r="Q2838" s="49">
        <v>79</v>
      </c>
      <c r="R2838" s="49">
        <v>76.75</v>
      </c>
      <c r="S2838" s="49">
        <v>78.75</v>
      </c>
      <c r="T2838" s="49">
        <v>2697200</v>
      </c>
      <c r="U2838" s="49">
        <v>22.89</v>
      </c>
    </row>
    <row r="2839" spans="15:21" x14ac:dyDescent="0.2">
      <c r="O2839" s="50">
        <v>35132</v>
      </c>
      <c r="P2839" s="49">
        <v>78</v>
      </c>
      <c r="Q2839" s="49">
        <v>78.75</v>
      </c>
      <c r="R2839" s="49">
        <v>77.25</v>
      </c>
      <c r="S2839" s="49">
        <v>77.75</v>
      </c>
      <c r="T2839" s="49">
        <v>2511600</v>
      </c>
      <c r="U2839" s="49">
        <v>22.6</v>
      </c>
    </row>
    <row r="2840" spans="15:21" x14ac:dyDescent="0.2">
      <c r="O2840" s="50">
        <v>35135</v>
      </c>
      <c r="P2840" s="49">
        <v>77.5</v>
      </c>
      <c r="Q2840" s="49">
        <v>77.5</v>
      </c>
      <c r="R2840" s="49">
        <v>76.25</v>
      </c>
      <c r="S2840" s="49">
        <v>77.12</v>
      </c>
      <c r="T2840" s="49">
        <v>1825200</v>
      </c>
      <c r="U2840" s="49">
        <v>22.42</v>
      </c>
    </row>
    <row r="2841" spans="15:21" x14ac:dyDescent="0.2">
      <c r="O2841" s="50">
        <v>35136</v>
      </c>
      <c r="P2841" s="49">
        <v>76.75</v>
      </c>
      <c r="Q2841" s="49">
        <v>77.5</v>
      </c>
      <c r="R2841" s="49">
        <v>75.12</v>
      </c>
      <c r="S2841" s="49">
        <v>76.38</v>
      </c>
      <c r="T2841" s="49">
        <v>1439400</v>
      </c>
      <c r="U2841" s="49">
        <v>22.2</v>
      </c>
    </row>
    <row r="2842" spans="15:21" x14ac:dyDescent="0.2">
      <c r="O2842" s="50">
        <v>35137</v>
      </c>
      <c r="P2842" s="49">
        <v>76.12</v>
      </c>
      <c r="Q2842" s="49">
        <v>76.12</v>
      </c>
      <c r="R2842" s="49">
        <v>74.75</v>
      </c>
      <c r="S2842" s="49">
        <v>75</v>
      </c>
      <c r="T2842" s="49">
        <v>1399600</v>
      </c>
      <c r="U2842" s="49">
        <v>21.8</v>
      </c>
    </row>
    <row r="2843" spans="15:21" x14ac:dyDescent="0.2">
      <c r="O2843" s="50">
        <v>35138</v>
      </c>
      <c r="P2843" s="49">
        <v>75.12</v>
      </c>
      <c r="Q2843" s="49">
        <v>76.5</v>
      </c>
      <c r="R2843" s="49">
        <v>74.88</v>
      </c>
      <c r="S2843" s="49">
        <v>75.38</v>
      </c>
      <c r="T2843" s="49">
        <v>2748400</v>
      </c>
      <c r="U2843" s="49">
        <v>21.91</v>
      </c>
    </row>
    <row r="2844" spans="15:21" x14ac:dyDescent="0.2">
      <c r="O2844" s="50">
        <v>35139</v>
      </c>
      <c r="P2844" s="49">
        <v>75.25</v>
      </c>
      <c r="Q2844" s="49">
        <v>76.5</v>
      </c>
      <c r="R2844" s="49">
        <v>75.25</v>
      </c>
      <c r="S2844" s="49">
        <v>75.75</v>
      </c>
      <c r="T2844" s="49">
        <v>1997400</v>
      </c>
      <c r="U2844" s="49">
        <v>22.02</v>
      </c>
    </row>
    <row r="2845" spans="15:21" x14ac:dyDescent="0.2">
      <c r="O2845" s="50">
        <v>35142</v>
      </c>
      <c r="P2845" s="49">
        <v>75.62</v>
      </c>
      <c r="Q2845" s="49">
        <v>77</v>
      </c>
      <c r="R2845" s="49">
        <v>75.62</v>
      </c>
      <c r="S2845" s="49">
        <v>76.88</v>
      </c>
      <c r="T2845" s="49">
        <v>2036800</v>
      </c>
      <c r="U2845" s="49">
        <v>22.35</v>
      </c>
    </row>
    <row r="2846" spans="15:21" x14ac:dyDescent="0.2">
      <c r="O2846" s="50">
        <v>35143</v>
      </c>
      <c r="P2846" s="49">
        <v>77.88</v>
      </c>
      <c r="Q2846" s="49">
        <v>79</v>
      </c>
      <c r="R2846" s="49">
        <v>77.75</v>
      </c>
      <c r="S2846" s="49">
        <v>78.38</v>
      </c>
      <c r="T2846" s="49">
        <v>3274200</v>
      </c>
      <c r="U2846" s="49">
        <v>22.78</v>
      </c>
    </row>
    <row r="2847" spans="15:21" x14ac:dyDescent="0.2">
      <c r="O2847" s="50">
        <v>35144</v>
      </c>
      <c r="P2847" s="49">
        <v>78.5</v>
      </c>
      <c r="Q2847" s="49">
        <v>78.75</v>
      </c>
      <c r="R2847" s="49">
        <v>78</v>
      </c>
      <c r="S2847" s="49">
        <v>78.25</v>
      </c>
      <c r="T2847" s="49">
        <v>1678400</v>
      </c>
      <c r="U2847" s="49">
        <v>22.74</v>
      </c>
    </row>
    <row r="2848" spans="15:21" x14ac:dyDescent="0.2">
      <c r="O2848" s="50">
        <v>35145</v>
      </c>
      <c r="P2848" s="49">
        <v>78.5</v>
      </c>
      <c r="Q2848" s="49">
        <v>79</v>
      </c>
      <c r="R2848" s="49">
        <v>78.38</v>
      </c>
      <c r="S2848" s="49">
        <v>78.88</v>
      </c>
      <c r="T2848" s="49">
        <v>984000</v>
      </c>
      <c r="U2848" s="49">
        <v>22.93</v>
      </c>
    </row>
    <row r="2849" spans="15:21" x14ac:dyDescent="0.2">
      <c r="O2849" s="50">
        <v>35146</v>
      </c>
      <c r="P2849" s="49">
        <v>79</v>
      </c>
      <c r="Q2849" s="49">
        <v>79.38</v>
      </c>
      <c r="R2849" s="49">
        <v>78.38</v>
      </c>
      <c r="S2849" s="49">
        <v>79</v>
      </c>
      <c r="T2849" s="49">
        <v>1598200</v>
      </c>
      <c r="U2849" s="49">
        <v>22.96</v>
      </c>
    </row>
    <row r="2850" spans="15:21" x14ac:dyDescent="0.2">
      <c r="O2850" s="50">
        <v>35149</v>
      </c>
      <c r="P2850" s="49">
        <v>79</v>
      </c>
      <c r="Q2850" s="49">
        <v>79.12</v>
      </c>
      <c r="R2850" s="49">
        <v>77.88</v>
      </c>
      <c r="S2850" s="49">
        <v>77.88</v>
      </c>
      <c r="T2850" s="49">
        <v>1440400</v>
      </c>
      <c r="U2850" s="49">
        <v>22.64</v>
      </c>
    </row>
    <row r="2851" spans="15:21" x14ac:dyDescent="0.2">
      <c r="O2851" s="50">
        <v>35150</v>
      </c>
      <c r="P2851" s="49">
        <v>77.62</v>
      </c>
      <c r="Q2851" s="49">
        <v>78.12</v>
      </c>
      <c r="R2851" s="49">
        <v>77.25</v>
      </c>
      <c r="S2851" s="49">
        <v>77.75</v>
      </c>
      <c r="T2851" s="49">
        <v>1294800</v>
      </c>
      <c r="U2851" s="49">
        <v>22.6</v>
      </c>
    </row>
    <row r="2852" spans="15:21" x14ac:dyDescent="0.2">
      <c r="O2852" s="50">
        <v>35151</v>
      </c>
      <c r="P2852" s="49">
        <v>77.75</v>
      </c>
      <c r="Q2852" s="49">
        <v>77.75</v>
      </c>
      <c r="R2852" s="49">
        <v>74</v>
      </c>
      <c r="S2852" s="49">
        <v>74.12</v>
      </c>
      <c r="T2852" s="49">
        <v>5710000</v>
      </c>
      <c r="U2852" s="49">
        <v>21.55</v>
      </c>
    </row>
    <row r="2853" spans="15:21" x14ac:dyDescent="0.2">
      <c r="O2853" s="50">
        <v>35152</v>
      </c>
      <c r="P2853" s="49">
        <v>74</v>
      </c>
      <c r="Q2853" s="49">
        <v>75.12</v>
      </c>
      <c r="R2853" s="49">
        <v>74</v>
      </c>
      <c r="S2853" s="49">
        <v>75.12</v>
      </c>
      <c r="T2853" s="49">
        <v>4881200</v>
      </c>
      <c r="U2853" s="49">
        <v>21.84</v>
      </c>
    </row>
    <row r="2854" spans="15:21" x14ac:dyDescent="0.2">
      <c r="O2854" s="50">
        <v>35153</v>
      </c>
      <c r="P2854" s="49">
        <v>75.12</v>
      </c>
      <c r="Q2854" s="49">
        <v>75.25</v>
      </c>
      <c r="R2854" s="49">
        <v>74.38</v>
      </c>
      <c r="S2854" s="49">
        <v>74.38</v>
      </c>
      <c r="T2854" s="49">
        <v>3210600</v>
      </c>
      <c r="U2854" s="49">
        <v>21.62</v>
      </c>
    </row>
    <row r="2855" spans="15:21" x14ac:dyDescent="0.2">
      <c r="O2855" s="50">
        <v>35156</v>
      </c>
      <c r="P2855" s="49">
        <v>74.5</v>
      </c>
      <c r="Q2855" s="49">
        <v>75.5</v>
      </c>
      <c r="R2855" s="49">
        <v>74.12</v>
      </c>
      <c r="S2855" s="49">
        <v>75.25</v>
      </c>
      <c r="T2855" s="49">
        <v>3069200</v>
      </c>
      <c r="U2855" s="49">
        <v>21.87</v>
      </c>
    </row>
    <row r="2856" spans="15:21" x14ac:dyDescent="0.2">
      <c r="O2856" s="50">
        <v>35157</v>
      </c>
      <c r="P2856" s="49">
        <v>75.38</v>
      </c>
      <c r="Q2856" s="49">
        <v>76.12</v>
      </c>
      <c r="R2856" s="49">
        <v>75</v>
      </c>
      <c r="S2856" s="49">
        <v>75.5</v>
      </c>
      <c r="T2856" s="49">
        <v>2416800</v>
      </c>
      <c r="U2856" s="49">
        <v>21.95</v>
      </c>
    </row>
    <row r="2857" spans="15:21" x14ac:dyDescent="0.2">
      <c r="O2857" s="50">
        <v>35158</v>
      </c>
      <c r="P2857" s="49">
        <v>75.62</v>
      </c>
      <c r="Q2857" s="49">
        <v>75.88</v>
      </c>
      <c r="R2857" s="49">
        <v>74.88</v>
      </c>
      <c r="S2857" s="49">
        <v>75.25</v>
      </c>
      <c r="T2857" s="49">
        <v>1952400</v>
      </c>
      <c r="U2857" s="49">
        <v>21.87</v>
      </c>
    </row>
    <row r="2858" spans="15:21" x14ac:dyDescent="0.2">
      <c r="O2858" s="50">
        <v>35159</v>
      </c>
      <c r="P2858" s="49">
        <v>75.25</v>
      </c>
      <c r="Q2858" s="49">
        <v>76.62</v>
      </c>
      <c r="R2858" s="49">
        <v>75</v>
      </c>
      <c r="S2858" s="49">
        <v>76.38</v>
      </c>
      <c r="T2858" s="49">
        <v>1969600</v>
      </c>
      <c r="U2858" s="49">
        <v>22.2</v>
      </c>
    </row>
    <row r="2859" spans="15:21" x14ac:dyDescent="0.2">
      <c r="O2859" s="50">
        <v>35163</v>
      </c>
      <c r="P2859" s="49">
        <v>75.88</v>
      </c>
      <c r="Q2859" s="49">
        <v>75.88</v>
      </c>
      <c r="R2859" s="49">
        <v>74.62</v>
      </c>
      <c r="S2859" s="49">
        <v>75</v>
      </c>
      <c r="T2859" s="49">
        <v>2761200</v>
      </c>
      <c r="U2859" s="49">
        <v>21.8</v>
      </c>
    </row>
    <row r="2860" spans="15:21" x14ac:dyDescent="0.2">
      <c r="O2860" s="50">
        <v>35164</v>
      </c>
      <c r="P2860" s="49">
        <v>75</v>
      </c>
      <c r="Q2860" s="49">
        <v>75.12</v>
      </c>
      <c r="R2860" s="49">
        <v>72</v>
      </c>
      <c r="S2860" s="49">
        <v>72.62</v>
      </c>
      <c r="T2860" s="49">
        <v>5152400</v>
      </c>
      <c r="U2860" s="49">
        <v>21.11</v>
      </c>
    </row>
    <row r="2861" spans="15:21" x14ac:dyDescent="0.2">
      <c r="O2861" s="50">
        <v>35165</v>
      </c>
      <c r="P2861" s="49">
        <v>72.62</v>
      </c>
      <c r="Q2861" s="49">
        <v>72.75</v>
      </c>
      <c r="R2861" s="49">
        <v>70.12</v>
      </c>
      <c r="S2861" s="49">
        <v>70.88</v>
      </c>
      <c r="T2861" s="49">
        <v>5246200</v>
      </c>
      <c r="U2861" s="49">
        <v>20.6</v>
      </c>
    </row>
    <row r="2862" spans="15:21" x14ac:dyDescent="0.2">
      <c r="O2862" s="50">
        <v>35166</v>
      </c>
      <c r="P2862" s="49">
        <v>70.88</v>
      </c>
      <c r="Q2862" s="49">
        <v>71.25</v>
      </c>
      <c r="R2862" s="49">
        <v>69.25</v>
      </c>
      <c r="S2862" s="49">
        <v>70.75</v>
      </c>
      <c r="T2862" s="49">
        <v>5510600</v>
      </c>
      <c r="U2862" s="49">
        <v>20.56</v>
      </c>
    </row>
    <row r="2863" spans="15:21" x14ac:dyDescent="0.2">
      <c r="O2863" s="50">
        <v>35167</v>
      </c>
      <c r="P2863" s="49">
        <v>71</v>
      </c>
      <c r="Q2863" s="49">
        <v>71.62</v>
      </c>
      <c r="R2863" s="49">
        <v>70.62</v>
      </c>
      <c r="S2863" s="49">
        <v>71.12</v>
      </c>
      <c r="T2863" s="49">
        <v>1911800</v>
      </c>
      <c r="U2863" s="49">
        <v>20.67</v>
      </c>
    </row>
    <row r="2864" spans="15:21" x14ac:dyDescent="0.2">
      <c r="O2864" s="50">
        <v>35170</v>
      </c>
      <c r="P2864" s="49">
        <v>71.12</v>
      </c>
      <c r="Q2864" s="49">
        <v>72.12</v>
      </c>
      <c r="R2864" s="49">
        <v>70.62</v>
      </c>
      <c r="S2864" s="49">
        <v>72</v>
      </c>
      <c r="T2864" s="49">
        <v>1457600</v>
      </c>
      <c r="U2864" s="49">
        <v>20.93</v>
      </c>
    </row>
    <row r="2865" spans="15:21" x14ac:dyDescent="0.2">
      <c r="O2865" s="50">
        <v>35171</v>
      </c>
      <c r="P2865" s="49">
        <v>72</v>
      </c>
      <c r="Q2865" s="49">
        <v>73.38</v>
      </c>
      <c r="R2865" s="49">
        <v>71.75</v>
      </c>
      <c r="S2865" s="49">
        <v>73.12</v>
      </c>
      <c r="T2865" s="49">
        <v>3172600</v>
      </c>
      <c r="U2865" s="49">
        <v>21.26</v>
      </c>
    </row>
    <row r="2866" spans="15:21" x14ac:dyDescent="0.2">
      <c r="O2866" s="50">
        <v>35172</v>
      </c>
      <c r="P2866" s="49">
        <v>72.88</v>
      </c>
      <c r="Q2866" s="49">
        <v>73.25</v>
      </c>
      <c r="R2866" s="49">
        <v>72.62</v>
      </c>
      <c r="S2866" s="49">
        <v>72.62</v>
      </c>
      <c r="T2866" s="49">
        <v>1544600</v>
      </c>
      <c r="U2866" s="49">
        <v>21.11</v>
      </c>
    </row>
    <row r="2867" spans="15:21" x14ac:dyDescent="0.2">
      <c r="O2867" s="50">
        <v>35173</v>
      </c>
      <c r="P2867" s="49">
        <v>73</v>
      </c>
      <c r="Q2867" s="49">
        <v>73.25</v>
      </c>
      <c r="R2867" s="49">
        <v>68.62</v>
      </c>
      <c r="S2867" s="49">
        <v>70.88</v>
      </c>
      <c r="T2867" s="49">
        <v>6629400</v>
      </c>
      <c r="U2867" s="49">
        <v>20.6</v>
      </c>
    </row>
    <row r="2868" spans="15:21" x14ac:dyDescent="0.2">
      <c r="O2868" s="50">
        <v>35174</v>
      </c>
      <c r="P2868" s="49">
        <v>70.75</v>
      </c>
      <c r="Q2868" s="49">
        <v>70.88</v>
      </c>
      <c r="R2868" s="49">
        <v>69.75</v>
      </c>
      <c r="S2868" s="49">
        <v>69.88</v>
      </c>
      <c r="T2868" s="49">
        <v>6496000</v>
      </c>
      <c r="U2868" s="49">
        <v>20.309999999999999</v>
      </c>
    </row>
    <row r="2869" spans="15:21" x14ac:dyDescent="0.2">
      <c r="O2869" s="50">
        <v>35177</v>
      </c>
      <c r="P2869" s="49">
        <v>70.38</v>
      </c>
      <c r="Q2869" s="49">
        <v>72.12</v>
      </c>
      <c r="R2869" s="49">
        <v>70.38</v>
      </c>
      <c r="S2869" s="49">
        <v>71.88</v>
      </c>
      <c r="T2869" s="49">
        <v>3339400</v>
      </c>
      <c r="U2869" s="49">
        <v>20.89</v>
      </c>
    </row>
    <row r="2870" spans="15:21" x14ac:dyDescent="0.2">
      <c r="O2870" s="50">
        <v>35178</v>
      </c>
      <c r="P2870" s="49">
        <v>71.62</v>
      </c>
      <c r="Q2870" s="49">
        <v>72</v>
      </c>
      <c r="R2870" s="49">
        <v>71.5</v>
      </c>
      <c r="S2870" s="49">
        <v>71.5</v>
      </c>
      <c r="T2870" s="49">
        <v>2277200</v>
      </c>
      <c r="U2870" s="49">
        <v>20.78</v>
      </c>
    </row>
    <row r="2871" spans="15:21" x14ac:dyDescent="0.2">
      <c r="O2871" s="50">
        <v>35179</v>
      </c>
      <c r="P2871" s="49">
        <v>71.62</v>
      </c>
      <c r="Q2871" s="49">
        <v>71.88</v>
      </c>
      <c r="R2871" s="49">
        <v>71.5</v>
      </c>
      <c r="S2871" s="49">
        <v>71.62</v>
      </c>
      <c r="T2871" s="49">
        <v>1761600</v>
      </c>
      <c r="U2871" s="49">
        <v>20.82</v>
      </c>
    </row>
    <row r="2872" spans="15:21" x14ac:dyDescent="0.2">
      <c r="O2872" s="50">
        <v>35180</v>
      </c>
      <c r="P2872" s="49">
        <v>71.5</v>
      </c>
      <c r="Q2872" s="49">
        <v>72.25</v>
      </c>
      <c r="R2872" s="49">
        <v>71.5</v>
      </c>
      <c r="S2872" s="49">
        <v>71.75</v>
      </c>
      <c r="T2872" s="49">
        <v>1724800</v>
      </c>
      <c r="U2872" s="49">
        <v>20.86</v>
      </c>
    </row>
    <row r="2873" spans="15:21" x14ac:dyDescent="0.2">
      <c r="O2873" s="50">
        <v>35181</v>
      </c>
      <c r="P2873" s="49">
        <v>71.88</v>
      </c>
      <c r="Q2873" s="49">
        <v>72.75</v>
      </c>
      <c r="R2873" s="49">
        <v>71.75</v>
      </c>
      <c r="S2873" s="49">
        <v>72.5</v>
      </c>
      <c r="T2873" s="49">
        <v>1685600</v>
      </c>
      <c r="U2873" s="49">
        <v>21.07</v>
      </c>
    </row>
    <row r="2874" spans="15:21" x14ac:dyDescent="0.2">
      <c r="O2874" s="50">
        <v>35184</v>
      </c>
      <c r="P2874" s="49">
        <v>72.38</v>
      </c>
      <c r="Q2874" s="49">
        <v>72.75</v>
      </c>
      <c r="R2874" s="49">
        <v>72.12</v>
      </c>
      <c r="S2874" s="49">
        <v>72.62</v>
      </c>
      <c r="T2874" s="49">
        <v>1071600</v>
      </c>
      <c r="U2874" s="49">
        <v>21.11</v>
      </c>
    </row>
    <row r="2875" spans="15:21" x14ac:dyDescent="0.2">
      <c r="O2875" s="50">
        <v>35185</v>
      </c>
      <c r="P2875" s="49">
        <v>72.62</v>
      </c>
      <c r="Q2875" s="49">
        <v>72.75</v>
      </c>
      <c r="R2875" s="49">
        <v>72.38</v>
      </c>
      <c r="S2875" s="49">
        <v>72.62</v>
      </c>
      <c r="T2875" s="49">
        <v>1109800</v>
      </c>
      <c r="U2875" s="49">
        <v>21.11</v>
      </c>
    </row>
    <row r="2876" spans="15:21" x14ac:dyDescent="0.2">
      <c r="O2876" s="50">
        <v>35186</v>
      </c>
      <c r="P2876" s="49">
        <v>72.75</v>
      </c>
      <c r="Q2876" s="49">
        <v>72.75</v>
      </c>
      <c r="R2876" s="49">
        <v>72.25</v>
      </c>
      <c r="S2876" s="49">
        <v>72.38</v>
      </c>
      <c r="T2876" s="49">
        <v>1563000</v>
      </c>
      <c r="U2876" s="49">
        <v>21.04</v>
      </c>
    </row>
    <row r="2877" spans="15:21" x14ac:dyDescent="0.2">
      <c r="O2877" s="50">
        <v>35187</v>
      </c>
      <c r="P2877" s="49">
        <v>71.5</v>
      </c>
      <c r="Q2877" s="49">
        <v>71.75</v>
      </c>
      <c r="R2877" s="49">
        <v>70.38</v>
      </c>
      <c r="S2877" s="49">
        <v>70.5</v>
      </c>
      <c r="T2877" s="49">
        <v>1815400</v>
      </c>
      <c r="U2877" s="49">
        <v>20.49</v>
      </c>
    </row>
    <row r="2878" spans="15:21" x14ac:dyDescent="0.2">
      <c r="O2878" s="50">
        <v>35188</v>
      </c>
      <c r="P2878" s="49">
        <v>70.62</v>
      </c>
      <c r="Q2878" s="49">
        <v>71</v>
      </c>
      <c r="R2878" s="49">
        <v>70.25</v>
      </c>
      <c r="S2878" s="49">
        <v>70.62</v>
      </c>
      <c r="T2878" s="49">
        <v>2010000</v>
      </c>
      <c r="U2878" s="49">
        <v>20.53</v>
      </c>
    </row>
    <row r="2879" spans="15:21" x14ac:dyDescent="0.2">
      <c r="O2879" s="50">
        <v>35191</v>
      </c>
      <c r="P2879" s="49">
        <v>70.62</v>
      </c>
      <c r="Q2879" s="49">
        <v>71.12</v>
      </c>
      <c r="R2879" s="49">
        <v>70.38</v>
      </c>
      <c r="S2879" s="49">
        <v>70.75</v>
      </c>
      <c r="T2879" s="49">
        <v>1356600</v>
      </c>
      <c r="U2879" s="49">
        <v>20.56</v>
      </c>
    </row>
    <row r="2880" spans="15:21" x14ac:dyDescent="0.2">
      <c r="O2880" s="50">
        <v>35192</v>
      </c>
      <c r="P2880" s="49">
        <v>70.75</v>
      </c>
      <c r="Q2880" s="49">
        <v>71</v>
      </c>
      <c r="R2880" s="49">
        <v>70.5</v>
      </c>
      <c r="S2880" s="49">
        <v>70.75</v>
      </c>
      <c r="T2880" s="49">
        <v>1397800</v>
      </c>
      <c r="U2880" s="49">
        <v>20.56</v>
      </c>
    </row>
    <row r="2881" spans="15:21" x14ac:dyDescent="0.2">
      <c r="O2881" s="50">
        <v>35193</v>
      </c>
      <c r="P2881" s="49">
        <v>70.25</v>
      </c>
      <c r="Q2881" s="49">
        <v>70.62</v>
      </c>
      <c r="R2881" s="49">
        <v>69.69</v>
      </c>
      <c r="S2881" s="49">
        <v>70.38</v>
      </c>
      <c r="T2881" s="49">
        <v>1274400</v>
      </c>
      <c r="U2881" s="49">
        <v>20.46</v>
      </c>
    </row>
    <row r="2882" spans="15:21" x14ac:dyDescent="0.2">
      <c r="O2882" s="50">
        <v>35194</v>
      </c>
      <c r="P2882" s="49">
        <v>70.5</v>
      </c>
      <c r="Q2882" s="49">
        <v>71.5</v>
      </c>
      <c r="R2882" s="49">
        <v>70.38</v>
      </c>
      <c r="S2882" s="49">
        <v>71.5</v>
      </c>
      <c r="T2882" s="49">
        <v>2611000</v>
      </c>
      <c r="U2882" s="49">
        <v>20.78</v>
      </c>
    </row>
    <row r="2883" spans="15:21" x14ac:dyDescent="0.2">
      <c r="O2883" s="50">
        <v>35195</v>
      </c>
      <c r="P2883" s="49">
        <v>71.5</v>
      </c>
      <c r="Q2883" s="49">
        <v>72.5</v>
      </c>
      <c r="R2883" s="49">
        <v>71.5</v>
      </c>
      <c r="S2883" s="49">
        <v>72</v>
      </c>
      <c r="T2883" s="49">
        <v>2553200</v>
      </c>
      <c r="U2883" s="49">
        <v>20.93</v>
      </c>
    </row>
    <row r="2884" spans="15:21" x14ac:dyDescent="0.2">
      <c r="O2884" s="50">
        <v>35198</v>
      </c>
      <c r="P2884" s="49">
        <v>72</v>
      </c>
      <c r="Q2884" s="49">
        <v>72.88</v>
      </c>
      <c r="R2884" s="49">
        <v>71.62</v>
      </c>
      <c r="S2884" s="49">
        <v>72.75</v>
      </c>
      <c r="T2884" s="49">
        <v>1672400</v>
      </c>
      <c r="U2884" s="49">
        <v>21.15</v>
      </c>
    </row>
    <row r="2885" spans="15:21" x14ac:dyDescent="0.2">
      <c r="O2885" s="50">
        <v>35199</v>
      </c>
      <c r="P2885" s="49">
        <v>72.88</v>
      </c>
      <c r="Q2885" s="49">
        <v>73.75</v>
      </c>
      <c r="R2885" s="49">
        <v>72.75</v>
      </c>
      <c r="S2885" s="49">
        <v>73.5</v>
      </c>
      <c r="T2885" s="49">
        <v>1614000</v>
      </c>
      <c r="U2885" s="49">
        <v>21.36</v>
      </c>
    </row>
    <row r="2886" spans="15:21" x14ac:dyDescent="0.2">
      <c r="O2886" s="50">
        <v>35200</v>
      </c>
      <c r="P2886" s="49">
        <v>73.5</v>
      </c>
      <c r="Q2886" s="49">
        <v>73.5</v>
      </c>
      <c r="R2886" s="49">
        <v>72.75</v>
      </c>
      <c r="S2886" s="49">
        <v>72.88</v>
      </c>
      <c r="T2886" s="49">
        <v>1734400</v>
      </c>
      <c r="U2886" s="49">
        <v>21.18</v>
      </c>
    </row>
    <row r="2887" spans="15:21" x14ac:dyDescent="0.2">
      <c r="O2887" s="50">
        <v>35201</v>
      </c>
      <c r="P2887" s="49">
        <v>72.62</v>
      </c>
      <c r="Q2887" s="49">
        <v>73.38</v>
      </c>
      <c r="R2887" s="49">
        <v>72.12</v>
      </c>
      <c r="S2887" s="49">
        <v>72.12</v>
      </c>
      <c r="T2887" s="49">
        <v>1765400</v>
      </c>
      <c r="U2887" s="49">
        <v>20.96</v>
      </c>
    </row>
    <row r="2888" spans="15:21" x14ac:dyDescent="0.2">
      <c r="O2888" s="50">
        <v>35202</v>
      </c>
      <c r="P2888" s="49">
        <v>72.25</v>
      </c>
      <c r="Q2888" s="49">
        <v>72.25</v>
      </c>
      <c r="R2888" s="49">
        <v>71.38</v>
      </c>
      <c r="S2888" s="49">
        <v>71.5</v>
      </c>
      <c r="T2888" s="49">
        <v>2598000</v>
      </c>
      <c r="U2888" s="49">
        <v>20.78</v>
      </c>
    </row>
    <row r="2889" spans="15:21" x14ac:dyDescent="0.2">
      <c r="O2889" s="50">
        <v>35205</v>
      </c>
      <c r="P2889" s="49">
        <v>71.5</v>
      </c>
      <c r="Q2889" s="49">
        <v>72.38</v>
      </c>
      <c r="R2889" s="49">
        <v>71.38</v>
      </c>
      <c r="S2889" s="49">
        <v>72.38</v>
      </c>
      <c r="T2889" s="49">
        <v>1622400</v>
      </c>
      <c r="U2889" s="49">
        <v>21.04</v>
      </c>
    </row>
    <row r="2890" spans="15:21" x14ac:dyDescent="0.2">
      <c r="O2890" s="50">
        <v>35206</v>
      </c>
      <c r="P2890" s="49">
        <v>72.62</v>
      </c>
      <c r="Q2890" s="49">
        <v>74</v>
      </c>
      <c r="R2890" s="49">
        <v>72.25</v>
      </c>
      <c r="S2890" s="49">
        <v>73.62</v>
      </c>
      <c r="T2890" s="49">
        <v>1843000</v>
      </c>
      <c r="U2890" s="49">
        <v>21.4</v>
      </c>
    </row>
    <row r="2891" spans="15:21" x14ac:dyDescent="0.2">
      <c r="O2891" s="50">
        <v>35207</v>
      </c>
      <c r="P2891" s="49">
        <v>73.38</v>
      </c>
      <c r="Q2891" s="49">
        <v>74.75</v>
      </c>
      <c r="R2891" s="49">
        <v>73.38</v>
      </c>
      <c r="S2891" s="49">
        <v>74.38</v>
      </c>
      <c r="T2891" s="49">
        <v>1863600</v>
      </c>
      <c r="U2891" s="49">
        <v>21.62</v>
      </c>
    </row>
    <row r="2892" spans="15:21" x14ac:dyDescent="0.2">
      <c r="O2892" s="50">
        <v>35208</v>
      </c>
      <c r="P2892" s="49">
        <v>74.12</v>
      </c>
      <c r="Q2892" s="49">
        <v>75.62</v>
      </c>
      <c r="R2892" s="49">
        <v>74.12</v>
      </c>
      <c r="S2892" s="49">
        <v>75</v>
      </c>
      <c r="T2892" s="49">
        <v>2010400</v>
      </c>
      <c r="U2892" s="49">
        <v>21.8</v>
      </c>
    </row>
    <row r="2893" spans="15:21" x14ac:dyDescent="0.2">
      <c r="O2893" s="50">
        <v>35209</v>
      </c>
      <c r="P2893" s="49">
        <v>75.25</v>
      </c>
      <c r="Q2893" s="49">
        <v>75.75</v>
      </c>
      <c r="R2893" s="49">
        <v>74.5</v>
      </c>
      <c r="S2893" s="49">
        <v>74.75</v>
      </c>
      <c r="T2893" s="49">
        <v>813200</v>
      </c>
      <c r="U2893" s="49">
        <v>21.73</v>
      </c>
    </row>
    <row r="2894" spans="15:21" x14ac:dyDescent="0.2">
      <c r="O2894" s="50">
        <v>35213</v>
      </c>
      <c r="P2894" s="49">
        <v>75</v>
      </c>
      <c r="Q2894" s="49">
        <v>75.62</v>
      </c>
      <c r="R2894" s="49">
        <v>74.38</v>
      </c>
      <c r="S2894" s="49">
        <v>74.62</v>
      </c>
      <c r="T2894" s="49">
        <v>1073400</v>
      </c>
      <c r="U2894" s="49">
        <v>21.69</v>
      </c>
    </row>
    <row r="2895" spans="15:21" x14ac:dyDescent="0.2">
      <c r="O2895" s="50">
        <v>35214</v>
      </c>
      <c r="P2895" s="49">
        <v>74.5</v>
      </c>
      <c r="Q2895" s="49">
        <v>75</v>
      </c>
      <c r="R2895" s="49">
        <v>72.88</v>
      </c>
      <c r="S2895" s="49">
        <v>73.5</v>
      </c>
      <c r="T2895" s="49">
        <v>934400</v>
      </c>
      <c r="U2895" s="49">
        <v>21.36</v>
      </c>
    </row>
    <row r="2896" spans="15:21" x14ac:dyDescent="0.2">
      <c r="O2896" s="50">
        <v>35215</v>
      </c>
      <c r="P2896" s="49">
        <v>73.5</v>
      </c>
      <c r="Q2896" s="49">
        <v>74.38</v>
      </c>
      <c r="R2896" s="49">
        <v>72.75</v>
      </c>
      <c r="S2896" s="49">
        <v>74</v>
      </c>
      <c r="T2896" s="49">
        <v>792600</v>
      </c>
      <c r="U2896" s="49">
        <v>21.51</v>
      </c>
    </row>
    <row r="2897" spans="15:21" x14ac:dyDescent="0.2">
      <c r="O2897" s="50">
        <v>35216</v>
      </c>
      <c r="P2897" s="49">
        <v>74.12</v>
      </c>
      <c r="Q2897" s="49">
        <v>74.56</v>
      </c>
      <c r="R2897" s="49">
        <v>72.62</v>
      </c>
      <c r="S2897" s="49">
        <v>72.88</v>
      </c>
      <c r="T2897" s="49">
        <v>1213200</v>
      </c>
      <c r="U2897" s="49">
        <v>21.18</v>
      </c>
    </row>
    <row r="2898" spans="15:21" x14ac:dyDescent="0.2">
      <c r="O2898" s="50">
        <v>35219</v>
      </c>
      <c r="P2898" s="49">
        <v>72.75</v>
      </c>
      <c r="Q2898" s="49">
        <v>73.38</v>
      </c>
      <c r="R2898" s="49">
        <v>72.12</v>
      </c>
      <c r="S2898" s="49">
        <v>73.38</v>
      </c>
      <c r="T2898" s="49">
        <v>1202600</v>
      </c>
      <c r="U2898" s="49">
        <v>21.33</v>
      </c>
    </row>
    <row r="2899" spans="15:21" x14ac:dyDescent="0.2">
      <c r="O2899" s="50">
        <v>35220</v>
      </c>
      <c r="P2899" s="49">
        <v>73.75</v>
      </c>
      <c r="Q2899" s="49">
        <v>74.88</v>
      </c>
      <c r="R2899" s="49">
        <v>73.75</v>
      </c>
      <c r="S2899" s="49">
        <v>74.75</v>
      </c>
      <c r="T2899" s="49">
        <v>1498800</v>
      </c>
      <c r="U2899" s="49">
        <v>21.73</v>
      </c>
    </row>
    <row r="2900" spans="15:21" x14ac:dyDescent="0.2">
      <c r="O2900" s="50">
        <v>35221</v>
      </c>
      <c r="P2900" s="49">
        <v>74.5</v>
      </c>
      <c r="Q2900" s="49">
        <v>75.88</v>
      </c>
      <c r="R2900" s="49">
        <v>74.38</v>
      </c>
      <c r="S2900" s="49">
        <v>75.88</v>
      </c>
      <c r="T2900" s="49">
        <v>2232000</v>
      </c>
      <c r="U2900" s="49">
        <v>22.19</v>
      </c>
    </row>
    <row r="2901" spans="15:21" x14ac:dyDescent="0.2">
      <c r="O2901" s="50">
        <v>35222</v>
      </c>
      <c r="P2901" s="49">
        <v>75.88</v>
      </c>
      <c r="Q2901" s="49">
        <v>76.12</v>
      </c>
      <c r="R2901" s="49">
        <v>74.75</v>
      </c>
      <c r="S2901" s="49">
        <v>74.75</v>
      </c>
      <c r="T2901" s="49">
        <v>1292000</v>
      </c>
      <c r="U2901" s="49">
        <v>21.86</v>
      </c>
    </row>
    <row r="2902" spans="15:21" x14ac:dyDescent="0.2">
      <c r="O2902" s="50">
        <v>35223</v>
      </c>
      <c r="P2902" s="49">
        <v>74</v>
      </c>
      <c r="Q2902" s="49">
        <v>74.25</v>
      </c>
      <c r="R2902" s="49">
        <v>72.75</v>
      </c>
      <c r="S2902" s="49">
        <v>74.12</v>
      </c>
      <c r="T2902" s="49">
        <v>2139000</v>
      </c>
      <c r="U2902" s="49">
        <v>21.68</v>
      </c>
    </row>
    <row r="2903" spans="15:21" x14ac:dyDescent="0.2">
      <c r="O2903" s="50">
        <v>35226</v>
      </c>
      <c r="P2903" s="49">
        <v>74.38</v>
      </c>
      <c r="Q2903" s="49">
        <v>74.38</v>
      </c>
      <c r="R2903" s="49">
        <v>73.38</v>
      </c>
      <c r="S2903" s="49">
        <v>73.88</v>
      </c>
      <c r="T2903" s="49">
        <v>1076800</v>
      </c>
      <c r="U2903" s="49">
        <v>21.61</v>
      </c>
    </row>
    <row r="2904" spans="15:21" x14ac:dyDescent="0.2">
      <c r="O2904" s="50">
        <v>35227</v>
      </c>
      <c r="P2904" s="49">
        <v>73.88</v>
      </c>
      <c r="Q2904" s="49">
        <v>74.88</v>
      </c>
      <c r="R2904" s="49">
        <v>73.62</v>
      </c>
      <c r="S2904" s="49">
        <v>73.75</v>
      </c>
      <c r="T2904" s="49">
        <v>963200</v>
      </c>
      <c r="U2904" s="49">
        <v>21.57</v>
      </c>
    </row>
    <row r="2905" spans="15:21" x14ac:dyDescent="0.2">
      <c r="O2905" s="50">
        <v>35228</v>
      </c>
      <c r="P2905" s="49">
        <v>73.75</v>
      </c>
      <c r="Q2905" s="49">
        <v>74.25</v>
      </c>
      <c r="R2905" s="49">
        <v>73.62</v>
      </c>
      <c r="S2905" s="49">
        <v>73.75</v>
      </c>
      <c r="T2905" s="49">
        <v>931800</v>
      </c>
      <c r="U2905" s="49">
        <v>21.57</v>
      </c>
    </row>
    <row r="2906" spans="15:21" x14ac:dyDescent="0.2">
      <c r="O2906" s="50">
        <v>35229</v>
      </c>
      <c r="P2906" s="49">
        <v>73.62</v>
      </c>
      <c r="Q2906" s="49">
        <v>73.88</v>
      </c>
      <c r="R2906" s="49">
        <v>73.12</v>
      </c>
      <c r="S2906" s="49">
        <v>73.12</v>
      </c>
      <c r="T2906" s="49">
        <v>664600</v>
      </c>
      <c r="U2906" s="49">
        <v>21.39</v>
      </c>
    </row>
    <row r="2907" spans="15:21" x14ac:dyDescent="0.2">
      <c r="O2907" s="50">
        <v>35230</v>
      </c>
      <c r="P2907" s="49">
        <v>73.38</v>
      </c>
      <c r="Q2907" s="49">
        <v>73.88</v>
      </c>
      <c r="R2907" s="49">
        <v>73.12</v>
      </c>
      <c r="S2907" s="49">
        <v>73.38</v>
      </c>
      <c r="T2907" s="49">
        <v>715800</v>
      </c>
      <c r="U2907" s="49">
        <v>21.46</v>
      </c>
    </row>
    <row r="2908" spans="15:21" x14ac:dyDescent="0.2">
      <c r="O2908" s="50">
        <v>35233</v>
      </c>
      <c r="P2908" s="49">
        <v>73.5</v>
      </c>
      <c r="Q2908" s="49">
        <v>73.5</v>
      </c>
      <c r="R2908" s="49">
        <v>73</v>
      </c>
      <c r="S2908" s="49">
        <v>73.12</v>
      </c>
      <c r="T2908" s="49">
        <v>408000</v>
      </c>
      <c r="U2908" s="49">
        <v>21.39</v>
      </c>
    </row>
    <row r="2909" spans="15:21" x14ac:dyDescent="0.2">
      <c r="O2909" s="50">
        <v>35234</v>
      </c>
      <c r="P2909" s="49">
        <v>73.12</v>
      </c>
      <c r="Q2909" s="49">
        <v>73.62</v>
      </c>
      <c r="R2909" s="49">
        <v>73</v>
      </c>
      <c r="S2909" s="49">
        <v>73.12</v>
      </c>
      <c r="T2909" s="49">
        <v>1062000</v>
      </c>
      <c r="U2909" s="49">
        <v>21.39</v>
      </c>
    </row>
    <row r="2910" spans="15:21" x14ac:dyDescent="0.2">
      <c r="O2910" s="50">
        <v>35235</v>
      </c>
      <c r="P2910" s="49">
        <v>73.38</v>
      </c>
      <c r="Q2910" s="49">
        <v>73.88</v>
      </c>
      <c r="R2910" s="49">
        <v>72.75</v>
      </c>
      <c r="S2910" s="49">
        <v>72.88</v>
      </c>
      <c r="T2910" s="49">
        <v>1103000</v>
      </c>
      <c r="U2910" s="49">
        <v>21.31</v>
      </c>
    </row>
    <row r="2911" spans="15:21" x14ac:dyDescent="0.2">
      <c r="O2911" s="50">
        <v>35236</v>
      </c>
      <c r="P2911" s="49">
        <v>73.12</v>
      </c>
      <c r="Q2911" s="49">
        <v>74.62</v>
      </c>
      <c r="R2911" s="49">
        <v>73.12</v>
      </c>
      <c r="S2911" s="49">
        <v>74.12</v>
      </c>
      <c r="T2911" s="49">
        <v>1143200</v>
      </c>
      <c r="U2911" s="49">
        <v>21.68</v>
      </c>
    </row>
    <row r="2912" spans="15:21" x14ac:dyDescent="0.2">
      <c r="O2912" s="50">
        <v>35237</v>
      </c>
      <c r="P2912" s="49">
        <v>74.62</v>
      </c>
      <c r="Q2912" s="49">
        <v>75.44</v>
      </c>
      <c r="R2912" s="49">
        <v>74.38</v>
      </c>
      <c r="S2912" s="49">
        <v>75</v>
      </c>
      <c r="T2912" s="49">
        <v>1893200</v>
      </c>
      <c r="U2912" s="49">
        <v>21.94</v>
      </c>
    </row>
    <row r="2913" spans="15:21" x14ac:dyDescent="0.2">
      <c r="O2913" s="50">
        <v>35240</v>
      </c>
      <c r="P2913" s="49">
        <v>75.62</v>
      </c>
      <c r="Q2913" s="49">
        <v>77.62</v>
      </c>
      <c r="R2913" s="49">
        <v>75.25</v>
      </c>
      <c r="S2913" s="49">
        <v>77.62</v>
      </c>
      <c r="T2913" s="49">
        <v>2213400</v>
      </c>
      <c r="U2913" s="49">
        <v>22.7</v>
      </c>
    </row>
    <row r="2914" spans="15:21" x14ac:dyDescent="0.2">
      <c r="O2914" s="50">
        <v>35241</v>
      </c>
      <c r="P2914" s="49">
        <v>77.62</v>
      </c>
      <c r="Q2914" s="49">
        <v>77.62</v>
      </c>
      <c r="R2914" s="49">
        <v>76.38</v>
      </c>
      <c r="S2914" s="49">
        <v>76.75</v>
      </c>
      <c r="T2914" s="49">
        <v>1462600</v>
      </c>
      <c r="U2914" s="49">
        <v>22.45</v>
      </c>
    </row>
    <row r="2915" spans="15:21" x14ac:dyDescent="0.2">
      <c r="O2915" s="50">
        <v>35242</v>
      </c>
      <c r="P2915" s="49">
        <v>76.75</v>
      </c>
      <c r="Q2915" s="49">
        <v>77.88</v>
      </c>
      <c r="R2915" s="49">
        <v>76.62</v>
      </c>
      <c r="S2915" s="49">
        <v>77.38</v>
      </c>
      <c r="T2915" s="49">
        <v>1791200</v>
      </c>
      <c r="U2915" s="49">
        <v>22.63</v>
      </c>
    </row>
    <row r="2916" spans="15:21" x14ac:dyDescent="0.2">
      <c r="O2916" s="50">
        <v>35243</v>
      </c>
      <c r="P2916" s="49">
        <v>77.5</v>
      </c>
      <c r="Q2916" s="49">
        <v>77.62</v>
      </c>
      <c r="R2916" s="49">
        <v>77</v>
      </c>
      <c r="S2916" s="49">
        <v>77.38</v>
      </c>
      <c r="T2916" s="49">
        <v>1411800</v>
      </c>
      <c r="U2916" s="49">
        <v>22.63</v>
      </c>
    </row>
    <row r="2917" spans="15:21" x14ac:dyDescent="0.2">
      <c r="O2917" s="50">
        <v>35244</v>
      </c>
      <c r="P2917" s="49">
        <v>77.62</v>
      </c>
      <c r="Q2917" s="49">
        <v>77.62</v>
      </c>
      <c r="R2917" s="49">
        <v>76.88</v>
      </c>
      <c r="S2917" s="49">
        <v>77.25</v>
      </c>
      <c r="T2917" s="49">
        <v>812800</v>
      </c>
      <c r="U2917" s="49">
        <v>22.59</v>
      </c>
    </row>
    <row r="2918" spans="15:21" x14ac:dyDescent="0.2">
      <c r="O2918" s="50">
        <v>35247</v>
      </c>
      <c r="P2918" s="49">
        <v>78.5</v>
      </c>
      <c r="Q2918" s="49">
        <v>78.88</v>
      </c>
      <c r="R2918" s="49">
        <v>78.38</v>
      </c>
      <c r="S2918" s="49">
        <v>78.75</v>
      </c>
      <c r="T2918" s="49">
        <v>1778600</v>
      </c>
      <c r="U2918" s="49">
        <v>23.03</v>
      </c>
    </row>
    <row r="2919" spans="15:21" x14ac:dyDescent="0.2">
      <c r="O2919" s="50">
        <v>35248</v>
      </c>
      <c r="P2919" s="49">
        <v>78.88</v>
      </c>
      <c r="Q2919" s="49">
        <v>78.88</v>
      </c>
      <c r="R2919" s="49">
        <v>77.5</v>
      </c>
      <c r="S2919" s="49">
        <v>77.62</v>
      </c>
      <c r="T2919" s="49">
        <v>1173600</v>
      </c>
      <c r="U2919" s="49">
        <v>22.7</v>
      </c>
    </row>
    <row r="2920" spans="15:21" x14ac:dyDescent="0.2">
      <c r="O2920" s="50">
        <v>35249</v>
      </c>
      <c r="P2920" s="49">
        <v>77.75</v>
      </c>
      <c r="Q2920" s="49">
        <v>78.12</v>
      </c>
      <c r="R2920" s="49">
        <v>77.12</v>
      </c>
      <c r="S2920" s="49">
        <v>77.62</v>
      </c>
      <c r="T2920" s="49">
        <v>615600</v>
      </c>
      <c r="U2920" s="49">
        <v>22.7</v>
      </c>
    </row>
    <row r="2921" spans="15:21" x14ac:dyDescent="0.2">
      <c r="O2921" s="50">
        <v>35251</v>
      </c>
      <c r="P2921" s="49">
        <v>77.38</v>
      </c>
      <c r="Q2921" s="49">
        <v>77.62</v>
      </c>
      <c r="R2921" s="49">
        <v>76.75</v>
      </c>
      <c r="S2921" s="49">
        <v>76.88</v>
      </c>
      <c r="T2921" s="49">
        <v>693200</v>
      </c>
      <c r="U2921" s="49">
        <v>22.48</v>
      </c>
    </row>
    <row r="2922" spans="15:21" x14ac:dyDescent="0.2">
      <c r="O2922" s="50">
        <v>35254</v>
      </c>
      <c r="P2922" s="49">
        <v>76.88</v>
      </c>
      <c r="Q2922" s="49">
        <v>77.25</v>
      </c>
      <c r="R2922" s="49">
        <v>76.38</v>
      </c>
      <c r="S2922" s="49">
        <v>76.88</v>
      </c>
      <c r="T2922" s="49">
        <v>1839800</v>
      </c>
      <c r="U2922" s="49">
        <v>22.48</v>
      </c>
    </row>
    <row r="2923" spans="15:21" x14ac:dyDescent="0.2">
      <c r="O2923" s="50">
        <v>35255</v>
      </c>
      <c r="P2923" s="49">
        <v>77</v>
      </c>
      <c r="Q2923" s="49">
        <v>77.12</v>
      </c>
      <c r="R2923" s="49">
        <v>76.75</v>
      </c>
      <c r="S2923" s="49">
        <v>76.88</v>
      </c>
      <c r="T2923" s="49">
        <v>1107600</v>
      </c>
      <c r="U2923" s="49">
        <v>22.48</v>
      </c>
    </row>
    <row r="2924" spans="15:21" x14ac:dyDescent="0.2">
      <c r="O2924" s="50">
        <v>35256</v>
      </c>
      <c r="P2924" s="49">
        <v>77</v>
      </c>
      <c r="Q2924" s="49">
        <v>77</v>
      </c>
      <c r="R2924" s="49">
        <v>76.25</v>
      </c>
      <c r="S2924" s="49">
        <v>76.88</v>
      </c>
      <c r="T2924" s="49">
        <v>624200</v>
      </c>
      <c r="U2924" s="49">
        <v>22.48</v>
      </c>
    </row>
    <row r="2925" spans="15:21" x14ac:dyDescent="0.2">
      <c r="O2925" s="50">
        <v>35257</v>
      </c>
      <c r="P2925" s="49">
        <v>76.88</v>
      </c>
      <c r="Q2925" s="49">
        <v>76.88</v>
      </c>
      <c r="R2925" s="49">
        <v>75.25</v>
      </c>
      <c r="S2925" s="49">
        <v>75.62</v>
      </c>
      <c r="T2925" s="49">
        <v>955800</v>
      </c>
      <c r="U2925" s="49">
        <v>22.12</v>
      </c>
    </row>
    <row r="2926" spans="15:21" x14ac:dyDescent="0.2">
      <c r="O2926" s="50">
        <v>35258</v>
      </c>
      <c r="P2926" s="49">
        <v>75.38</v>
      </c>
      <c r="Q2926" s="49">
        <v>76.38</v>
      </c>
      <c r="R2926" s="49">
        <v>74.5</v>
      </c>
      <c r="S2926" s="49">
        <v>75.88</v>
      </c>
      <c r="T2926" s="49">
        <v>998800</v>
      </c>
      <c r="U2926" s="49">
        <v>22.19</v>
      </c>
    </row>
    <row r="2927" spans="15:21" x14ac:dyDescent="0.2">
      <c r="O2927" s="50">
        <v>35261</v>
      </c>
      <c r="P2927" s="49">
        <v>75.75</v>
      </c>
      <c r="Q2927" s="49">
        <v>76</v>
      </c>
      <c r="R2927" s="49">
        <v>74.75</v>
      </c>
      <c r="S2927" s="49">
        <v>74.88</v>
      </c>
      <c r="T2927" s="49">
        <v>881200</v>
      </c>
      <c r="U2927" s="49">
        <v>21.9</v>
      </c>
    </row>
    <row r="2928" spans="15:21" x14ac:dyDescent="0.2">
      <c r="O2928" s="50">
        <v>35262</v>
      </c>
      <c r="P2928" s="49">
        <v>74.62</v>
      </c>
      <c r="Q2928" s="49">
        <v>74.75</v>
      </c>
      <c r="R2928" s="49">
        <v>71.38</v>
      </c>
      <c r="S2928" s="49">
        <v>73.5</v>
      </c>
      <c r="T2928" s="49">
        <v>1293800</v>
      </c>
      <c r="U2928" s="49">
        <v>21.5</v>
      </c>
    </row>
    <row r="2929" spans="15:21" x14ac:dyDescent="0.2">
      <c r="O2929" s="50">
        <v>35263</v>
      </c>
      <c r="P2929" s="49">
        <v>74.25</v>
      </c>
      <c r="Q2929" s="49">
        <v>74.62</v>
      </c>
      <c r="R2929" s="49">
        <v>73.62</v>
      </c>
      <c r="S2929" s="49">
        <v>74.62</v>
      </c>
      <c r="T2929" s="49">
        <v>1007200</v>
      </c>
      <c r="U2929" s="49">
        <v>21.83</v>
      </c>
    </row>
    <row r="2930" spans="15:21" x14ac:dyDescent="0.2">
      <c r="O2930" s="50">
        <v>35264</v>
      </c>
      <c r="P2930" s="49">
        <v>74.75</v>
      </c>
      <c r="Q2930" s="49">
        <v>75.75</v>
      </c>
      <c r="R2930" s="49">
        <v>74.38</v>
      </c>
      <c r="S2930" s="49">
        <v>75.5</v>
      </c>
      <c r="T2930" s="49">
        <v>1182800</v>
      </c>
      <c r="U2930" s="49">
        <v>22.08</v>
      </c>
    </row>
    <row r="2931" spans="15:21" x14ac:dyDescent="0.2">
      <c r="O2931" s="50">
        <v>35265</v>
      </c>
      <c r="P2931" s="49">
        <v>75.5</v>
      </c>
      <c r="Q2931" s="49">
        <v>75.62</v>
      </c>
      <c r="R2931" s="49">
        <v>74.88</v>
      </c>
      <c r="S2931" s="49">
        <v>75.12</v>
      </c>
      <c r="T2931" s="49">
        <v>1341600</v>
      </c>
      <c r="U2931" s="49">
        <v>21.97</v>
      </c>
    </row>
    <row r="2932" spans="15:21" x14ac:dyDescent="0.2">
      <c r="O2932" s="50">
        <v>35268</v>
      </c>
      <c r="P2932" s="49">
        <v>75.12</v>
      </c>
      <c r="Q2932" s="49">
        <v>76.12</v>
      </c>
      <c r="R2932" s="49">
        <v>74.88</v>
      </c>
      <c r="S2932" s="49">
        <v>76.12</v>
      </c>
      <c r="T2932" s="49">
        <v>986400</v>
      </c>
      <c r="U2932" s="49">
        <v>22.26</v>
      </c>
    </row>
    <row r="2933" spans="15:21" x14ac:dyDescent="0.2">
      <c r="O2933" s="50">
        <v>35269</v>
      </c>
      <c r="P2933" s="49">
        <v>76.25</v>
      </c>
      <c r="Q2933" s="49">
        <v>76.75</v>
      </c>
      <c r="R2933" s="49">
        <v>75.5</v>
      </c>
      <c r="S2933" s="49">
        <v>76.12</v>
      </c>
      <c r="T2933" s="49">
        <v>967200</v>
      </c>
      <c r="U2933" s="49">
        <v>22.26</v>
      </c>
    </row>
    <row r="2934" spans="15:21" x14ac:dyDescent="0.2">
      <c r="O2934" s="50">
        <v>35270</v>
      </c>
      <c r="P2934" s="49">
        <v>75.62</v>
      </c>
      <c r="Q2934" s="49">
        <v>76.38</v>
      </c>
      <c r="R2934" s="49">
        <v>75.25</v>
      </c>
      <c r="S2934" s="49">
        <v>76.12</v>
      </c>
      <c r="T2934" s="49">
        <v>1746800</v>
      </c>
      <c r="U2934" s="49">
        <v>22.26</v>
      </c>
    </row>
    <row r="2935" spans="15:21" x14ac:dyDescent="0.2">
      <c r="O2935" s="50">
        <v>35271</v>
      </c>
      <c r="P2935" s="49">
        <v>76.38</v>
      </c>
      <c r="Q2935" s="49">
        <v>77</v>
      </c>
      <c r="R2935" s="49">
        <v>76.38</v>
      </c>
      <c r="S2935" s="49">
        <v>76.5</v>
      </c>
      <c r="T2935" s="49">
        <v>1314400</v>
      </c>
      <c r="U2935" s="49">
        <v>22.37</v>
      </c>
    </row>
    <row r="2936" spans="15:21" x14ac:dyDescent="0.2">
      <c r="O2936" s="50">
        <v>35272</v>
      </c>
      <c r="P2936" s="49">
        <v>76.5</v>
      </c>
      <c r="Q2936" s="49">
        <v>76.62</v>
      </c>
      <c r="R2936" s="49">
        <v>76.25</v>
      </c>
      <c r="S2936" s="49">
        <v>76.62</v>
      </c>
      <c r="T2936" s="49">
        <v>895000</v>
      </c>
      <c r="U2936" s="49">
        <v>22.41</v>
      </c>
    </row>
    <row r="2937" spans="15:21" x14ac:dyDescent="0.2">
      <c r="O2937" s="50">
        <v>35275</v>
      </c>
      <c r="P2937" s="49">
        <v>76.5</v>
      </c>
      <c r="Q2937" s="49">
        <v>76.88</v>
      </c>
      <c r="R2937" s="49">
        <v>76.38</v>
      </c>
      <c r="S2937" s="49">
        <v>76.62</v>
      </c>
      <c r="T2937" s="49">
        <v>699400</v>
      </c>
      <c r="U2937" s="49">
        <v>22.41</v>
      </c>
    </row>
    <row r="2938" spans="15:21" x14ac:dyDescent="0.2">
      <c r="O2938" s="50">
        <v>35276</v>
      </c>
      <c r="P2938" s="49">
        <v>76.62</v>
      </c>
      <c r="Q2938" s="49">
        <v>77.12</v>
      </c>
      <c r="R2938" s="49">
        <v>76.38</v>
      </c>
      <c r="S2938" s="49">
        <v>76.88</v>
      </c>
      <c r="T2938" s="49">
        <v>820400</v>
      </c>
      <c r="U2938" s="49">
        <v>22.48</v>
      </c>
    </row>
    <row r="2939" spans="15:21" x14ac:dyDescent="0.2">
      <c r="O2939" s="50">
        <v>35277</v>
      </c>
      <c r="P2939" s="49">
        <v>76.75</v>
      </c>
      <c r="Q2939" s="49">
        <v>77</v>
      </c>
      <c r="R2939" s="49">
        <v>75.88</v>
      </c>
      <c r="S2939" s="49">
        <v>76</v>
      </c>
      <c r="T2939" s="49">
        <v>1278200</v>
      </c>
      <c r="U2939" s="49">
        <v>22.23</v>
      </c>
    </row>
    <row r="2940" spans="15:21" x14ac:dyDescent="0.2">
      <c r="O2940" s="50">
        <v>35278</v>
      </c>
      <c r="P2940" s="49">
        <v>76.25</v>
      </c>
      <c r="Q2940" s="49">
        <v>77.12</v>
      </c>
      <c r="R2940" s="49">
        <v>76.12</v>
      </c>
      <c r="S2940" s="49">
        <v>76.5</v>
      </c>
      <c r="T2940" s="49">
        <v>1833200</v>
      </c>
      <c r="U2940" s="49">
        <v>22.37</v>
      </c>
    </row>
    <row r="2941" spans="15:21" x14ac:dyDescent="0.2">
      <c r="O2941" s="50">
        <v>35279</v>
      </c>
      <c r="P2941" s="49">
        <v>76.75</v>
      </c>
      <c r="Q2941" s="49">
        <v>77</v>
      </c>
      <c r="R2941" s="49">
        <v>76.62</v>
      </c>
      <c r="S2941" s="49">
        <v>77</v>
      </c>
      <c r="T2941" s="49">
        <v>862000</v>
      </c>
      <c r="U2941" s="49">
        <v>22.52</v>
      </c>
    </row>
    <row r="2942" spans="15:21" x14ac:dyDescent="0.2">
      <c r="O2942" s="50">
        <v>35282</v>
      </c>
      <c r="P2942" s="49">
        <v>77</v>
      </c>
      <c r="Q2942" s="49">
        <v>77.62</v>
      </c>
      <c r="R2942" s="49">
        <v>77</v>
      </c>
      <c r="S2942" s="49">
        <v>77.25</v>
      </c>
      <c r="T2942" s="49">
        <v>749800</v>
      </c>
      <c r="U2942" s="49">
        <v>22.59</v>
      </c>
    </row>
    <row r="2943" spans="15:21" x14ac:dyDescent="0.2">
      <c r="O2943" s="50">
        <v>35283</v>
      </c>
      <c r="P2943" s="49">
        <v>77</v>
      </c>
      <c r="Q2943" s="49">
        <v>77.88</v>
      </c>
      <c r="R2943" s="49">
        <v>76.75</v>
      </c>
      <c r="S2943" s="49">
        <v>77.75</v>
      </c>
      <c r="T2943" s="49">
        <v>915400</v>
      </c>
      <c r="U2943" s="49">
        <v>22.74</v>
      </c>
    </row>
    <row r="2944" spans="15:21" x14ac:dyDescent="0.2">
      <c r="O2944" s="50">
        <v>35284</v>
      </c>
      <c r="P2944" s="49">
        <v>77.88</v>
      </c>
      <c r="Q2944" s="49">
        <v>78</v>
      </c>
      <c r="R2944" s="49">
        <v>77.12</v>
      </c>
      <c r="S2944" s="49">
        <v>77.75</v>
      </c>
      <c r="T2944" s="49">
        <v>516000</v>
      </c>
      <c r="U2944" s="49">
        <v>22.74</v>
      </c>
    </row>
    <row r="2945" spans="15:21" x14ac:dyDescent="0.2">
      <c r="O2945" s="50">
        <v>35285</v>
      </c>
      <c r="P2945" s="49">
        <v>77.75</v>
      </c>
      <c r="Q2945" s="49">
        <v>77.75</v>
      </c>
      <c r="R2945" s="49">
        <v>76.5</v>
      </c>
      <c r="S2945" s="49">
        <v>77.5</v>
      </c>
      <c r="T2945" s="49">
        <v>919000</v>
      </c>
      <c r="U2945" s="49">
        <v>22.67</v>
      </c>
    </row>
    <row r="2946" spans="15:21" x14ac:dyDescent="0.2">
      <c r="O2946" s="50">
        <v>35286</v>
      </c>
      <c r="P2946" s="49">
        <v>77.75</v>
      </c>
      <c r="Q2946" s="49">
        <v>78.38</v>
      </c>
      <c r="R2946" s="49">
        <v>77.25</v>
      </c>
      <c r="S2946" s="49">
        <v>77.38</v>
      </c>
      <c r="T2946" s="49">
        <v>925600</v>
      </c>
      <c r="U2946" s="49">
        <v>22.63</v>
      </c>
    </row>
    <row r="2947" spans="15:21" x14ac:dyDescent="0.2">
      <c r="O2947" s="50">
        <v>35289</v>
      </c>
      <c r="P2947" s="49">
        <v>77.62</v>
      </c>
      <c r="Q2947" s="49">
        <v>79</v>
      </c>
      <c r="R2947" s="49">
        <v>77.5</v>
      </c>
      <c r="S2947" s="49">
        <v>79</v>
      </c>
      <c r="T2947" s="49">
        <v>660000</v>
      </c>
      <c r="U2947" s="49">
        <v>23.1</v>
      </c>
    </row>
    <row r="2948" spans="15:21" x14ac:dyDescent="0.2">
      <c r="O2948" s="50">
        <v>35290</v>
      </c>
      <c r="P2948" s="49">
        <v>79</v>
      </c>
      <c r="Q2948" s="49">
        <v>79.25</v>
      </c>
      <c r="R2948" s="49">
        <v>78.25</v>
      </c>
      <c r="S2948" s="49">
        <v>78.75</v>
      </c>
      <c r="T2948" s="49">
        <v>879200</v>
      </c>
      <c r="U2948" s="49">
        <v>23.03</v>
      </c>
    </row>
    <row r="2949" spans="15:21" x14ac:dyDescent="0.2">
      <c r="O2949" s="50">
        <v>35291</v>
      </c>
      <c r="P2949" s="49">
        <v>78.88</v>
      </c>
      <c r="Q2949" s="49">
        <v>79.12</v>
      </c>
      <c r="R2949" s="49">
        <v>78.38</v>
      </c>
      <c r="S2949" s="49">
        <v>79</v>
      </c>
      <c r="T2949" s="49">
        <v>717200</v>
      </c>
      <c r="U2949" s="49">
        <v>23.1</v>
      </c>
    </row>
    <row r="2950" spans="15:21" x14ac:dyDescent="0.2">
      <c r="O2950" s="50">
        <v>35292</v>
      </c>
      <c r="P2950" s="49">
        <v>79</v>
      </c>
      <c r="Q2950" s="49">
        <v>79</v>
      </c>
      <c r="R2950" s="49">
        <v>78.62</v>
      </c>
      <c r="S2950" s="49">
        <v>79</v>
      </c>
      <c r="T2950" s="49">
        <v>716600</v>
      </c>
      <c r="U2950" s="49">
        <v>23.1</v>
      </c>
    </row>
    <row r="2951" spans="15:21" x14ac:dyDescent="0.2">
      <c r="O2951" s="50">
        <v>35293</v>
      </c>
      <c r="P2951" s="49">
        <v>79</v>
      </c>
      <c r="Q2951" s="49">
        <v>79</v>
      </c>
      <c r="R2951" s="49">
        <v>78.75</v>
      </c>
      <c r="S2951" s="49">
        <v>79</v>
      </c>
      <c r="T2951" s="49">
        <v>566000</v>
      </c>
      <c r="U2951" s="49">
        <v>23.1</v>
      </c>
    </row>
    <row r="2952" spans="15:21" x14ac:dyDescent="0.2">
      <c r="O2952" s="50">
        <v>35296</v>
      </c>
      <c r="P2952" s="49">
        <v>79</v>
      </c>
      <c r="Q2952" s="49">
        <v>79</v>
      </c>
      <c r="R2952" s="49">
        <v>78.62</v>
      </c>
      <c r="S2952" s="49">
        <v>78.88</v>
      </c>
      <c r="T2952" s="49">
        <v>315800</v>
      </c>
      <c r="U2952" s="49">
        <v>23.07</v>
      </c>
    </row>
    <row r="2953" spans="15:21" x14ac:dyDescent="0.2">
      <c r="O2953" s="50">
        <v>35297</v>
      </c>
      <c r="P2953" s="49">
        <v>78.62</v>
      </c>
      <c r="Q2953" s="49">
        <v>79.25</v>
      </c>
      <c r="R2953" s="49">
        <v>78.62</v>
      </c>
      <c r="S2953" s="49">
        <v>78.88</v>
      </c>
      <c r="T2953" s="49">
        <v>372200</v>
      </c>
      <c r="U2953" s="49">
        <v>23.07</v>
      </c>
    </row>
    <row r="2954" spans="15:21" x14ac:dyDescent="0.2">
      <c r="O2954" s="50">
        <v>35298</v>
      </c>
      <c r="P2954" s="49">
        <v>79</v>
      </c>
      <c r="Q2954" s="49">
        <v>79</v>
      </c>
      <c r="R2954" s="49">
        <v>77.88</v>
      </c>
      <c r="S2954" s="49">
        <v>78</v>
      </c>
      <c r="T2954" s="49">
        <v>930400</v>
      </c>
      <c r="U2954" s="49">
        <v>22.81</v>
      </c>
    </row>
    <row r="2955" spans="15:21" x14ac:dyDescent="0.2">
      <c r="O2955" s="50">
        <v>35299</v>
      </c>
      <c r="P2955" s="49">
        <v>78.25</v>
      </c>
      <c r="Q2955" s="49">
        <v>79.62</v>
      </c>
      <c r="R2955" s="49">
        <v>78</v>
      </c>
      <c r="S2955" s="49">
        <v>78.88</v>
      </c>
      <c r="T2955" s="49">
        <v>784000</v>
      </c>
      <c r="U2955" s="49">
        <v>23.07</v>
      </c>
    </row>
    <row r="2956" spans="15:21" x14ac:dyDescent="0.2">
      <c r="O2956" s="50">
        <v>35300</v>
      </c>
      <c r="P2956" s="49">
        <v>79</v>
      </c>
      <c r="Q2956" s="49">
        <v>79</v>
      </c>
      <c r="R2956" s="49">
        <v>78.62</v>
      </c>
      <c r="S2956" s="49">
        <v>78.75</v>
      </c>
      <c r="T2956" s="49">
        <v>1051600</v>
      </c>
      <c r="U2956" s="49">
        <v>23.03</v>
      </c>
    </row>
    <row r="2957" spans="15:21" x14ac:dyDescent="0.2">
      <c r="O2957" s="50">
        <v>35303</v>
      </c>
      <c r="P2957" s="49">
        <v>78.75</v>
      </c>
      <c r="Q2957" s="49">
        <v>79.25</v>
      </c>
      <c r="R2957" s="49">
        <v>78.62</v>
      </c>
      <c r="S2957" s="49">
        <v>79</v>
      </c>
      <c r="T2957" s="49">
        <v>765800</v>
      </c>
      <c r="U2957" s="49">
        <v>23.1</v>
      </c>
    </row>
    <row r="2958" spans="15:21" x14ac:dyDescent="0.2">
      <c r="O2958" s="50">
        <v>35304</v>
      </c>
      <c r="P2958" s="49">
        <v>79</v>
      </c>
      <c r="Q2958" s="49">
        <v>79</v>
      </c>
      <c r="R2958" s="49">
        <v>78.88</v>
      </c>
      <c r="S2958" s="49">
        <v>79</v>
      </c>
      <c r="T2958" s="49">
        <v>925800</v>
      </c>
      <c r="U2958" s="49">
        <v>23.1</v>
      </c>
    </row>
    <row r="2959" spans="15:21" x14ac:dyDescent="0.2">
      <c r="O2959" s="50">
        <v>35305</v>
      </c>
      <c r="P2959" s="49">
        <v>79</v>
      </c>
      <c r="Q2959" s="49">
        <v>79.5</v>
      </c>
      <c r="R2959" s="49">
        <v>78.88</v>
      </c>
      <c r="S2959" s="49">
        <v>79.38</v>
      </c>
      <c r="T2959" s="49">
        <v>2000600</v>
      </c>
      <c r="U2959" s="49">
        <v>23.21</v>
      </c>
    </row>
    <row r="2960" spans="15:21" x14ac:dyDescent="0.2">
      <c r="O2960" s="50">
        <v>35306</v>
      </c>
      <c r="P2960" s="49">
        <v>79.5</v>
      </c>
      <c r="Q2960" s="49">
        <v>79.5</v>
      </c>
      <c r="R2960" s="49">
        <v>78.75</v>
      </c>
      <c r="S2960" s="49">
        <v>79.12</v>
      </c>
      <c r="T2960" s="49">
        <v>907000</v>
      </c>
      <c r="U2960" s="49">
        <v>23.14</v>
      </c>
    </row>
    <row r="2961" spans="15:21" x14ac:dyDescent="0.2">
      <c r="O2961" s="50">
        <v>35307</v>
      </c>
      <c r="P2961" s="49">
        <v>79</v>
      </c>
      <c r="Q2961" s="49">
        <v>79.12</v>
      </c>
      <c r="R2961" s="49">
        <v>78.25</v>
      </c>
      <c r="S2961" s="49">
        <v>78.25</v>
      </c>
      <c r="T2961" s="49">
        <v>807200</v>
      </c>
      <c r="U2961" s="49">
        <v>22.89</v>
      </c>
    </row>
    <row r="2962" spans="15:21" x14ac:dyDescent="0.2">
      <c r="O2962" s="50">
        <v>35311</v>
      </c>
      <c r="P2962" s="49">
        <v>78</v>
      </c>
      <c r="Q2962" s="49">
        <v>78.38</v>
      </c>
      <c r="R2962" s="49">
        <v>77.38</v>
      </c>
      <c r="S2962" s="49">
        <v>78.12</v>
      </c>
      <c r="T2962" s="49">
        <v>891400</v>
      </c>
      <c r="U2962" s="49">
        <v>22.85</v>
      </c>
    </row>
    <row r="2963" spans="15:21" x14ac:dyDescent="0.2">
      <c r="O2963" s="50">
        <v>35312</v>
      </c>
      <c r="P2963" s="49">
        <v>77.88</v>
      </c>
      <c r="Q2963" s="49">
        <v>78.5</v>
      </c>
      <c r="R2963" s="49">
        <v>77.5</v>
      </c>
      <c r="S2963" s="49">
        <v>78.5</v>
      </c>
      <c r="T2963" s="49">
        <v>773600</v>
      </c>
      <c r="U2963" s="49">
        <v>23.09</v>
      </c>
    </row>
    <row r="2964" spans="15:21" x14ac:dyDescent="0.2">
      <c r="O2964" s="50">
        <v>35313</v>
      </c>
      <c r="P2964" s="49">
        <v>78.5</v>
      </c>
      <c r="Q2964" s="49">
        <v>79.38</v>
      </c>
      <c r="R2964" s="49">
        <v>78.38</v>
      </c>
      <c r="S2964" s="49">
        <v>78.62</v>
      </c>
      <c r="T2964" s="49">
        <v>851600</v>
      </c>
      <c r="U2964" s="49">
        <v>23.13</v>
      </c>
    </row>
    <row r="2965" spans="15:21" x14ac:dyDescent="0.2">
      <c r="O2965" s="50">
        <v>35314</v>
      </c>
      <c r="P2965" s="49">
        <v>79.25</v>
      </c>
      <c r="Q2965" s="49">
        <v>80.62</v>
      </c>
      <c r="R2965" s="49">
        <v>79.12</v>
      </c>
      <c r="S2965" s="49">
        <v>80</v>
      </c>
      <c r="T2965" s="49">
        <v>1044800</v>
      </c>
      <c r="U2965" s="49">
        <v>23.54</v>
      </c>
    </row>
    <row r="2966" spans="15:21" x14ac:dyDescent="0.2">
      <c r="O2966" s="50">
        <v>35317</v>
      </c>
      <c r="P2966" s="49">
        <v>80</v>
      </c>
      <c r="Q2966" s="49">
        <v>81</v>
      </c>
      <c r="R2966" s="49">
        <v>80</v>
      </c>
      <c r="S2966" s="49">
        <v>80.88</v>
      </c>
      <c r="T2966" s="49">
        <v>930200</v>
      </c>
      <c r="U2966" s="49">
        <v>23.79</v>
      </c>
    </row>
    <row r="2967" spans="15:21" x14ac:dyDescent="0.2">
      <c r="O2967" s="50">
        <v>35318</v>
      </c>
      <c r="P2967" s="49">
        <v>80.88</v>
      </c>
      <c r="Q2967" s="49">
        <v>81.38</v>
      </c>
      <c r="R2967" s="49">
        <v>80.38</v>
      </c>
      <c r="S2967" s="49">
        <v>81.25</v>
      </c>
      <c r="T2967" s="49">
        <v>1080600</v>
      </c>
      <c r="U2967" s="49">
        <v>23.9</v>
      </c>
    </row>
    <row r="2968" spans="15:21" x14ac:dyDescent="0.2">
      <c r="O2968" s="50">
        <v>35319</v>
      </c>
      <c r="P2968" s="49">
        <v>81.5</v>
      </c>
      <c r="Q2968" s="49">
        <v>82.38</v>
      </c>
      <c r="R2968" s="49">
        <v>81.5</v>
      </c>
      <c r="S2968" s="49">
        <v>82</v>
      </c>
      <c r="T2968" s="49">
        <v>1540800</v>
      </c>
      <c r="U2968" s="49">
        <v>24.12</v>
      </c>
    </row>
    <row r="2969" spans="15:21" x14ac:dyDescent="0.2">
      <c r="O2969" s="50">
        <v>35320</v>
      </c>
      <c r="P2969" s="49">
        <v>82.25</v>
      </c>
      <c r="Q2969" s="49">
        <v>83.12</v>
      </c>
      <c r="R2969" s="49">
        <v>82.12</v>
      </c>
      <c r="S2969" s="49">
        <v>82.25</v>
      </c>
      <c r="T2969" s="49">
        <v>1195000</v>
      </c>
      <c r="U2969" s="49">
        <v>24.2</v>
      </c>
    </row>
    <row r="2970" spans="15:21" x14ac:dyDescent="0.2">
      <c r="O2970" s="50">
        <v>35321</v>
      </c>
      <c r="P2970" s="49">
        <v>82.5</v>
      </c>
      <c r="Q2970" s="49">
        <v>83</v>
      </c>
      <c r="R2970" s="49">
        <v>82.25</v>
      </c>
      <c r="S2970" s="49">
        <v>83</v>
      </c>
      <c r="T2970" s="49">
        <v>1434000</v>
      </c>
      <c r="U2970" s="49">
        <v>24.42</v>
      </c>
    </row>
    <row r="2971" spans="15:21" x14ac:dyDescent="0.2">
      <c r="O2971" s="50">
        <v>35324</v>
      </c>
      <c r="P2971" s="49">
        <v>83</v>
      </c>
      <c r="Q2971" s="49">
        <v>84.12</v>
      </c>
      <c r="R2971" s="49">
        <v>82.75</v>
      </c>
      <c r="S2971" s="49">
        <v>83.62</v>
      </c>
      <c r="T2971" s="49">
        <v>995000</v>
      </c>
      <c r="U2971" s="49">
        <v>24.6</v>
      </c>
    </row>
    <row r="2972" spans="15:21" x14ac:dyDescent="0.2">
      <c r="O2972" s="50">
        <v>35325</v>
      </c>
      <c r="P2972" s="49">
        <v>83.25</v>
      </c>
      <c r="Q2972" s="49">
        <v>84.38</v>
      </c>
      <c r="R2972" s="49">
        <v>83.12</v>
      </c>
      <c r="S2972" s="49">
        <v>84</v>
      </c>
      <c r="T2972" s="49">
        <v>1349800</v>
      </c>
      <c r="U2972" s="49">
        <v>24.71</v>
      </c>
    </row>
    <row r="2973" spans="15:21" x14ac:dyDescent="0.2">
      <c r="O2973" s="50">
        <v>35326</v>
      </c>
      <c r="P2973" s="49">
        <v>84</v>
      </c>
      <c r="Q2973" s="49">
        <v>84.62</v>
      </c>
      <c r="R2973" s="49">
        <v>83.88</v>
      </c>
      <c r="S2973" s="49">
        <v>84.5</v>
      </c>
      <c r="T2973" s="49">
        <v>869200</v>
      </c>
      <c r="U2973" s="49">
        <v>24.86</v>
      </c>
    </row>
    <row r="2974" spans="15:21" x14ac:dyDescent="0.2">
      <c r="O2974" s="50">
        <v>35327</v>
      </c>
      <c r="P2974" s="49">
        <v>84.25</v>
      </c>
      <c r="Q2974" s="49">
        <v>84.5</v>
      </c>
      <c r="R2974" s="49">
        <v>83.75</v>
      </c>
      <c r="S2974" s="49">
        <v>83.88</v>
      </c>
      <c r="T2974" s="49">
        <v>875600</v>
      </c>
      <c r="U2974" s="49">
        <v>24.68</v>
      </c>
    </row>
    <row r="2975" spans="15:21" x14ac:dyDescent="0.2">
      <c r="O2975" s="50">
        <v>35328</v>
      </c>
      <c r="P2975" s="49">
        <v>83.88</v>
      </c>
      <c r="Q2975" s="49">
        <v>85</v>
      </c>
      <c r="R2975" s="49">
        <v>83.88</v>
      </c>
      <c r="S2975" s="49">
        <v>84.75</v>
      </c>
      <c r="T2975" s="49">
        <v>1344200</v>
      </c>
      <c r="U2975" s="49">
        <v>24.93</v>
      </c>
    </row>
    <row r="2976" spans="15:21" x14ac:dyDescent="0.2">
      <c r="O2976" s="50">
        <v>35331</v>
      </c>
      <c r="P2976" s="49">
        <v>84.5</v>
      </c>
      <c r="Q2976" s="49">
        <v>85.12</v>
      </c>
      <c r="R2976" s="49">
        <v>84.38</v>
      </c>
      <c r="S2976" s="49">
        <v>85</v>
      </c>
      <c r="T2976" s="49">
        <v>1161200</v>
      </c>
      <c r="U2976" s="49">
        <v>25.01</v>
      </c>
    </row>
    <row r="2977" spans="15:21" x14ac:dyDescent="0.2">
      <c r="O2977" s="50">
        <v>35332</v>
      </c>
      <c r="P2977" s="49">
        <v>84.75</v>
      </c>
      <c r="Q2977" s="49">
        <v>85.75</v>
      </c>
      <c r="R2977" s="49">
        <v>84.62</v>
      </c>
      <c r="S2977" s="49">
        <v>85.75</v>
      </c>
      <c r="T2977" s="49">
        <v>1178800</v>
      </c>
      <c r="U2977" s="49">
        <v>25.23</v>
      </c>
    </row>
    <row r="2978" spans="15:21" x14ac:dyDescent="0.2">
      <c r="O2978" s="50">
        <v>35333</v>
      </c>
      <c r="P2978" s="49">
        <v>86</v>
      </c>
      <c r="Q2978" s="49">
        <v>86.75</v>
      </c>
      <c r="R2978" s="49">
        <v>85.88</v>
      </c>
      <c r="S2978" s="49">
        <v>86.75</v>
      </c>
      <c r="T2978" s="49">
        <v>1397600</v>
      </c>
      <c r="U2978" s="49">
        <v>25.52</v>
      </c>
    </row>
    <row r="2979" spans="15:21" x14ac:dyDescent="0.2">
      <c r="O2979" s="50">
        <v>35334</v>
      </c>
      <c r="P2979" s="49">
        <v>86.5</v>
      </c>
      <c r="Q2979" s="49">
        <v>87.5</v>
      </c>
      <c r="R2979" s="49">
        <v>86.5</v>
      </c>
      <c r="S2979" s="49">
        <v>87.25</v>
      </c>
      <c r="T2979" s="49">
        <v>1750600</v>
      </c>
      <c r="U2979" s="49">
        <v>25.67</v>
      </c>
    </row>
    <row r="2980" spans="15:21" x14ac:dyDescent="0.2">
      <c r="O2980" s="50">
        <v>35335</v>
      </c>
      <c r="P2980" s="49">
        <v>87</v>
      </c>
      <c r="Q2980" s="49">
        <v>87.38</v>
      </c>
      <c r="R2980" s="49">
        <v>87</v>
      </c>
      <c r="S2980" s="49">
        <v>87.25</v>
      </c>
      <c r="T2980" s="49">
        <v>1383000</v>
      </c>
      <c r="U2980" s="49">
        <v>25.67</v>
      </c>
    </row>
    <row r="2981" spans="15:21" x14ac:dyDescent="0.2">
      <c r="O2981" s="50">
        <v>35338</v>
      </c>
      <c r="P2981" s="49">
        <v>87.12</v>
      </c>
      <c r="Q2981" s="49">
        <v>88.75</v>
      </c>
      <c r="R2981" s="49">
        <v>87.12</v>
      </c>
      <c r="S2981" s="49">
        <v>88.12</v>
      </c>
      <c r="T2981" s="49">
        <v>1393200</v>
      </c>
      <c r="U2981" s="49">
        <v>25.93</v>
      </c>
    </row>
    <row r="2982" spans="15:21" x14ac:dyDescent="0.2">
      <c r="O2982" s="50">
        <v>35339</v>
      </c>
      <c r="P2982" s="49">
        <v>87.5</v>
      </c>
      <c r="Q2982" s="49">
        <v>87.5</v>
      </c>
      <c r="R2982" s="49">
        <v>85.62</v>
      </c>
      <c r="S2982" s="49">
        <v>86.62</v>
      </c>
      <c r="T2982" s="49">
        <v>1407800</v>
      </c>
      <c r="U2982" s="49">
        <v>25.49</v>
      </c>
    </row>
    <row r="2983" spans="15:21" x14ac:dyDescent="0.2">
      <c r="O2983" s="50">
        <v>35340</v>
      </c>
      <c r="P2983" s="49">
        <v>86.5</v>
      </c>
      <c r="Q2983" s="49">
        <v>88</v>
      </c>
      <c r="R2983" s="49">
        <v>86.5</v>
      </c>
      <c r="S2983" s="49">
        <v>88</v>
      </c>
      <c r="T2983" s="49">
        <v>1174400</v>
      </c>
      <c r="U2983" s="49">
        <v>25.89</v>
      </c>
    </row>
    <row r="2984" spans="15:21" x14ac:dyDescent="0.2">
      <c r="O2984" s="50">
        <v>35341</v>
      </c>
      <c r="P2984" s="49">
        <v>88</v>
      </c>
      <c r="Q2984" s="49">
        <v>88</v>
      </c>
      <c r="R2984" s="49">
        <v>86.25</v>
      </c>
      <c r="S2984" s="49">
        <v>86.5</v>
      </c>
      <c r="T2984" s="49">
        <v>1124400</v>
      </c>
      <c r="U2984" s="49">
        <v>25.45</v>
      </c>
    </row>
    <row r="2985" spans="15:21" x14ac:dyDescent="0.2">
      <c r="O2985" s="50">
        <v>35342</v>
      </c>
      <c r="P2985" s="49">
        <v>86.75</v>
      </c>
      <c r="Q2985" s="49">
        <v>87.5</v>
      </c>
      <c r="R2985" s="49">
        <v>86.38</v>
      </c>
      <c r="S2985" s="49">
        <v>87</v>
      </c>
      <c r="T2985" s="49">
        <v>1540600</v>
      </c>
      <c r="U2985" s="49">
        <v>25.6</v>
      </c>
    </row>
    <row r="2986" spans="15:21" x14ac:dyDescent="0.2">
      <c r="O2986" s="50">
        <v>35345</v>
      </c>
      <c r="P2986" s="49">
        <v>87</v>
      </c>
      <c r="Q2986" s="49">
        <v>87.25</v>
      </c>
      <c r="R2986" s="49">
        <v>86.62</v>
      </c>
      <c r="S2986" s="49">
        <v>86.62</v>
      </c>
      <c r="T2986" s="49">
        <v>961200</v>
      </c>
      <c r="U2986" s="49">
        <v>25.49</v>
      </c>
    </row>
    <row r="2987" spans="15:21" x14ac:dyDescent="0.2">
      <c r="O2987" s="50">
        <v>35346</v>
      </c>
      <c r="P2987" s="49">
        <v>86.5</v>
      </c>
      <c r="Q2987" s="49">
        <v>86.62</v>
      </c>
      <c r="R2987" s="49">
        <v>85</v>
      </c>
      <c r="S2987" s="49">
        <v>85.12</v>
      </c>
      <c r="T2987" s="49">
        <v>958000</v>
      </c>
      <c r="U2987" s="49">
        <v>25.04</v>
      </c>
    </row>
    <row r="2988" spans="15:21" x14ac:dyDescent="0.2">
      <c r="O2988" s="50">
        <v>35347</v>
      </c>
      <c r="P2988" s="49">
        <v>85.12</v>
      </c>
      <c r="Q2988" s="49">
        <v>85.5</v>
      </c>
      <c r="R2988" s="49">
        <v>84.38</v>
      </c>
      <c r="S2988" s="49">
        <v>85</v>
      </c>
      <c r="T2988" s="49">
        <v>1111400</v>
      </c>
      <c r="U2988" s="49">
        <v>25.01</v>
      </c>
    </row>
    <row r="2989" spans="15:21" x14ac:dyDescent="0.2">
      <c r="O2989" s="50">
        <v>35348</v>
      </c>
      <c r="P2989" s="49">
        <v>84.75</v>
      </c>
      <c r="Q2989" s="49">
        <v>85.88</v>
      </c>
      <c r="R2989" s="49">
        <v>84.75</v>
      </c>
      <c r="S2989" s="49">
        <v>85.25</v>
      </c>
      <c r="T2989" s="49">
        <v>708000</v>
      </c>
      <c r="U2989" s="49">
        <v>25.08</v>
      </c>
    </row>
    <row r="2990" spans="15:21" x14ac:dyDescent="0.2">
      <c r="O2990" s="50">
        <v>35349</v>
      </c>
      <c r="P2990" s="49">
        <v>85.5</v>
      </c>
      <c r="Q2990" s="49">
        <v>85.88</v>
      </c>
      <c r="R2990" s="49">
        <v>85.38</v>
      </c>
      <c r="S2990" s="49">
        <v>85.88</v>
      </c>
      <c r="T2990" s="49">
        <v>455000</v>
      </c>
      <c r="U2990" s="49">
        <v>25.26</v>
      </c>
    </row>
    <row r="2991" spans="15:21" x14ac:dyDescent="0.2">
      <c r="O2991" s="50">
        <v>35352</v>
      </c>
      <c r="P2991" s="49">
        <v>85.75</v>
      </c>
      <c r="Q2991" s="49">
        <v>86.12</v>
      </c>
      <c r="R2991" s="49">
        <v>85.38</v>
      </c>
      <c r="S2991" s="49">
        <v>85.5</v>
      </c>
      <c r="T2991" s="49">
        <v>442400</v>
      </c>
      <c r="U2991" s="49">
        <v>25.15</v>
      </c>
    </row>
    <row r="2992" spans="15:21" x14ac:dyDescent="0.2">
      <c r="O2992" s="50">
        <v>35353</v>
      </c>
      <c r="P2992" s="49">
        <v>85.75</v>
      </c>
      <c r="Q2992" s="49">
        <v>86.12</v>
      </c>
      <c r="R2992" s="49">
        <v>85.5</v>
      </c>
      <c r="S2992" s="49">
        <v>85.62</v>
      </c>
      <c r="T2992" s="49">
        <v>1341000</v>
      </c>
      <c r="U2992" s="49">
        <v>25.19</v>
      </c>
    </row>
    <row r="2993" spans="15:21" x14ac:dyDescent="0.2">
      <c r="O2993" s="50">
        <v>35354</v>
      </c>
      <c r="P2993" s="49">
        <v>85.88</v>
      </c>
      <c r="Q2993" s="49">
        <v>86</v>
      </c>
      <c r="R2993" s="49">
        <v>84.75</v>
      </c>
      <c r="S2993" s="49">
        <v>85</v>
      </c>
      <c r="T2993" s="49">
        <v>968800</v>
      </c>
      <c r="U2993" s="49">
        <v>25.01</v>
      </c>
    </row>
    <row r="2994" spans="15:21" x14ac:dyDescent="0.2">
      <c r="O2994" s="50">
        <v>35355</v>
      </c>
      <c r="P2994" s="49">
        <v>85.25</v>
      </c>
      <c r="Q2994" s="49">
        <v>86</v>
      </c>
      <c r="R2994" s="49">
        <v>85.25</v>
      </c>
      <c r="S2994" s="49">
        <v>85.75</v>
      </c>
      <c r="T2994" s="49">
        <v>1184400</v>
      </c>
      <c r="U2994" s="49">
        <v>25.23</v>
      </c>
    </row>
    <row r="2995" spans="15:21" x14ac:dyDescent="0.2">
      <c r="O2995" s="50">
        <v>35356</v>
      </c>
      <c r="P2995" s="49">
        <v>86</v>
      </c>
      <c r="Q2995" s="49">
        <v>87.5</v>
      </c>
      <c r="R2995" s="49">
        <v>85.75</v>
      </c>
      <c r="S2995" s="49">
        <v>87.38</v>
      </c>
      <c r="T2995" s="49">
        <v>929200</v>
      </c>
      <c r="U2995" s="49">
        <v>25.71</v>
      </c>
    </row>
    <row r="2996" spans="15:21" x14ac:dyDescent="0.2">
      <c r="O2996" s="50">
        <v>35359</v>
      </c>
      <c r="P2996" s="49">
        <v>87.75</v>
      </c>
      <c r="Q2996" s="49">
        <v>88.38</v>
      </c>
      <c r="R2996" s="49">
        <v>87.5</v>
      </c>
      <c r="S2996" s="49">
        <v>87.62</v>
      </c>
      <c r="T2996" s="49">
        <v>987600</v>
      </c>
      <c r="U2996" s="49">
        <v>25.78</v>
      </c>
    </row>
    <row r="2997" spans="15:21" x14ac:dyDescent="0.2">
      <c r="O2997" s="50">
        <v>35360</v>
      </c>
      <c r="P2997" s="49">
        <v>88</v>
      </c>
      <c r="Q2997" s="49">
        <v>89.88</v>
      </c>
      <c r="R2997" s="49">
        <v>87.38</v>
      </c>
      <c r="S2997" s="49">
        <v>89.25</v>
      </c>
      <c r="T2997" s="49">
        <v>1541800</v>
      </c>
      <c r="U2997" s="49">
        <v>26.26</v>
      </c>
    </row>
    <row r="2998" spans="15:21" x14ac:dyDescent="0.2">
      <c r="O2998" s="50">
        <v>35361</v>
      </c>
      <c r="P2998" s="49">
        <v>89.25</v>
      </c>
      <c r="Q2998" s="49">
        <v>89.25</v>
      </c>
      <c r="R2998" s="49">
        <v>88.12</v>
      </c>
      <c r="S2998" s="49">
        <v>88.75</v>
      </c>
      <c r="T2998" s="49">
        <v>1828000</v>
      </c>
      <c r="U2998" s="49">
        <v>26.11</v>
      </c>
    </row>
    <row r="2999" spans="15:21" x14ac:dyDescent="0.2">
      <c r="O2999" s="50">
        <v>35362</v>
      </c>
      <c r="P2999" s="49">
        <v>88.75</v>
      </c>
      <c r="Q2999" s="49">
        <v>89.25</v>
      </c>
      <c r="R2999" s="49">
        <v>88.62</v>
      </c>
      <c r="S2999" s="49">
        <v>88.75</v>
      </c>
      <c r="T2999" s="49">
        <v>1014400</v>
      </c>
      <c r="U2999" s="49">
        <v>26.11</v>
      </c>
    </row>
    <row r="3000" spans="15:21" x14ac:dyDescent="0.2">
      <c r="O3000" s="50">
        <v>35363</v>
      </c>
      <c r="P3000" s="49">
        <v>88.25</v>
      </c>
      <c r="Q3000" s="49">
        <v>89.12</v>
      </c>
      <c r="R3000" s="49">
        <v>88.25</v>
      </c>
      <c r="S3000" s="49">
        <v>89</v>
      </c>
      <c r="T3000" s="49">
        <v>819400</v>
      </c>
      <c r="U3000" s="49">
        <v>26.18</v>
      </c>
    </row>
    <row r="3001" spans="15:21" x14ac:dyDescent="0.2">
      <c r="O3001" s="50">
        <v>35366</v>
      </c>
      <c r="P3001" s="49">
        <v>89</v>
      </c>
      <c r="Q3001" s="49">
        <v>90.12</v>
      </c>
      <c r="R3001" s="49">
        <v>89</v>
      </c>
      <c r="S3001" s="49">
        <v>89.75</v>
      </c>
      <c r="T3001" s="49">
        <v>1609800</v>
      </c>
      <c r="U3001" s="49">
        <v>26.4</v>
      </c>
    </row>
    <row r="3002" spans="15:21" x14ac:dyDescent="0.2">
      <c r="O3002" s="50">
        <v>35367</v>
      </c>
      <c r="P3002" s="49">
        <v>90</v>
      </c>
      <c r="Q3002" s="49">
        <v>91.12</v>
      </c>
      <c r="R3002" s="49">
        <v>90</v>
      </c>
      <c r="S3002" s="49">
        <v>90.88</v>
      </c>
      <c r="T3002" s="49">
        <v>1948400</v>
      </c>
      <c r="U3002" s="49">
        <v>26.74</v>
      </c>
    </row>
    <row r="3003" spans="15:21" x14ac:dyDescent="0.2">
      <c r="O3003" s="50">
        <v>35368</v>
      </c>
      <c r="P3003" s="49">
        <v>91.12</v>
      </c>
      <c r="Q3003" s="49">
        <v>92.12</v>
      </c>
      <c r="R3003" s="49">
        <v>90.75</v>
      </c>
      <c r="S3003" s="49">
        <v>91.88</v>
      </c>
      <c r="T3003" s="49">
        <v>2048800</v>
      </c>
      <c r="U3003" s="49">
        <v>27.03</v>
      </c>
    </row>
    <row r="3004" spans="15:21" x14ac:dyDescent="0.2">
      <c r="O3004" s="50">
        <v>35369</v>
      </c>
      <c r="P3004" s="49">
        <v>91.75</v>
      </c>
      <c r="Q3004" s="49">
        <v>93.25</v>
      </c>
      <c r="R3004" s="49">
        <v>91.62</v>
      </c>
      <c r="S3004" s="49">
        <v>93.25</v>
      </c>
      <c r="T3004" s="49">
        <v>1636200</v>
      </c>
      <c r="U3004" s="49">
        <v>27.43</v>
      </c>
    </row>
    <row r="3005" spans="15:21" x14ac:dyDescent="0.2">
      <c r="O3005" s="50">
        <v>35370</v>
      </c>
      <c r="P3005" s="49">
        <v>93.25</v>
      </c>
      <c r="Q3005" s="49">
        <v>95.25</v>
      </c>
      <c r="R3005" s="49">
        <v>93.25</v>
      </c>
      <c r="S3005" s="49">
        <v>94.62</v>
      </c>
      <c r="T3005" s="49">
        <v>1681000</v>
      </c>
      <c r="U3005" s="49">
        <v>27.84</v>
      </c>
    </row>
    <row r="3006" spans="15:21" x14ac:dyDescent="0.2">
      <c r="O3006" s="50">
        <v>35373</v>
      </c>
      <c r="P3006" s="49">
        <v>94.5</v>
      </c>
      <c r="Q3006" s="49">
        <v>94.62</v>
      </c>
      <c r="R3006" s="49">
        <v>93.88</v>
      </c>
      <c r="S3006" s="49">
        <v>94.12</v>
      </c>
      <c r="T3006" s="49">
        <v>1220000</v>
      </c>
      <c r="U3006" s="49">
        <v>27.69</v>
      </c>
    </row>
    <row r="3007" spans="15:21" x14ac:dyDescent="0.2">
      <c r="O3007" s="50">
        <v>35374</v>
      </c>
      <c r="P3007" s="49">
        <v>93.88</v>
      </c>
      <c r="Q3007" s="49">
        <v>96.5</v>
      </c>
      <c r="R3007" s="49">
        <v>93.88</v>
      </c>
      <c r="S3007" s="49">
        <v>96.12</v>
      </c>
      <c r="T3007" s="49">
        <v>2784200</v>
      </c>
      <c r="U3007" s="49">
        <v>28.28</v>
      </c>
    </row>
    <row r="3008" spans="15:21" x14ac:dyDescent="0.2">
      <c r="O3008" s="50">
        <v>35375</v>
      </c>
      <c r="P3008" s="49">
        <v>96</v>
      </c>
      <c r="Q3008" s="49">
        <v>98.75</v>
      </c>
      <c r="R3008" s="49">
        <v>96</v>
      </c>
      <c r="S3008" s="49">
        <v>98.62</v>
      </c>
      <c r="T3008" s="49">
        <v>1480600</v>
      </c>
      <c r="U3008" s="49">
        <v>29.02</v>
      </c>
    </row>
    <row r="3009" spans="15:21" x14ac:dyDescent="0.2">
      <c r="O3009" s="50">
        <v>35376</v>
      </c>
      <c r="P3009" s="49">
        <v>97.5</v>
      </c>
      <c r="Q3009" s="49">
        <v>98</v>
      </c>
      <c r="R3009" s="49">
        <v>96.5</v>
      </c>
      <c r="S3009" s="49">
        <v>97.25</v>
      </c>
      <c r="T3009" s="49">
        <v>3139800</v>
      </c>
      <c r="U3009" s="49">
        <v>28.61</v>
      </c>
    </row>
    <row r="3010" spans="15:21" x14ac:dyDescent="0.2">
      <c r="O3010" s="50">
        <v>35377</v>
      </c>
      <c r="P3010" s="49">
        <v>97</v>
      </c>
      <c r="Q3010" s="49">
        <v>98</v>
      </c>
      <c r="R3010" s="49">
        <v>96.75</v>
      </c>
      <c r="S3010" s="49">
        <v>98</v>
      </c>
      <c r="T3010" s="49">
        <v>1717600</v>
      </c>
      <c r="U3010" s="49">
        <v>28.83</v>
      </c>
    </row>
    <row r="3011" spans="15:21" x14ac:dyDescent="0.2">
      <c r="O3011" s="50">
        <v>35380</v>
      </c>
      <c r="P3011" s="49">
        <v>98</v>
      </c>
      <c r="Q3011" s="49">
        <v>98</v>
      </c>
      <c r="R3011" s="49">
        <v>96.62</v>
      </c>
      <c r="S3011" s="49">
        <v>96.62</v>
      </c>
      <c r="T3011" s="49">
        <v>1125600</v>
      </c>
      <c r="U3011" s="49">
        <v>28.43</v>
      </c>
    </row>
    <row r="3012" spans="15:21" x14ac:dyDescent="0.2">
      <c r="O3012" s="50">
        <v>35381</v>
      </c>
      <c r="P3012" s="49">
        <v>96.62</v>
      </c>
      <c r="Q3012" s="49">
        <v>96.62</v>
      </c>
      <c r="R3012" s="49">
        <v>94.5</v>
      </c>
      <c r="S3012" s="49">
        <v>96</v>
      </c>
      <c r="T3012" s="49">
        <v>1008200</v>
      </c>
      <c r="U3012" s="49">
        <v>28.24</v>
      </c>
    </row>
    <row r="3013" spans="15:21" x14ac:dyDescent="0.2">
      <c r="O3013" s="50">
        <v>35382</v>
      </c>
      <c r="P3013" s="49">
        <v>96.12</v>
      </c>
      <c r="Q3013" s="49">
        <v>96.88</v>
      </c>
      <c r="R3013" s="49">
        <v>95.75</v>
      </c>
      <c r="S3013" s="49">
        <v>95.75</v>
      </c>
      <c r="T3013" s="49">
        <v>1019200</v>
      </c>
      <c r="U3013" s="49">
        <v>28.17</v>
      </c>
    </row>
    <row r="3014" spans="15:21" x14ac:dyDescent="0.2">
      <c r="O3014" s="50">
        <v>35383</v>
      </c>
      <c r="P3014" s="49">
        <v>95.25</v>
      </c>
      <c r="Q3014" s="49">
        <v>95.88</v>
      </c>
      <c r="R3014" s="49">
        <v>95</v>
      </c>
      <c r="S3014" s="49">
        <v>95.5</v>
      </c>
      <c r="T3014" s="49">
        <v>1156000</v>
      </c>
      <c r="U3014" s="49">
        <v>28.1</v>
      </c>
    </row>
    <row r="3015" spans="15:21" x14ac:dyDescent="0.2">
      <c r="O3015" s="50">
        <v>35384</v>
      </c>
      <c r="P3015" s="49">
        <v>96.5</v>
      </c>
      <c r="Q3015" s="49">
        <v>99.12</v>
      </c>
      <c r="R3015" s="49">
        <v>96.5</v>
      </c>
      <c r="S3015" s="49">
        <v>97.62</v>
      </c>
      <c r="T3015" s="49">
        <v>2611600</v>
      </c>
      <c r="U3015" s="49">
        <v>28.72</v>
      </c>
    </row>
    <row r="3016" spans="15:21" x14ac:dyDescent="0.2">
      <c r="O3016" s="50">
        <v>35387</v>
      </c>
      <c r="P3016" s="49">
        <v>97.62</v>
      </c>
      <c r="Q3016" s="49">
        <v>98.38</v>
      </c>
      <c r="R3016" s="49">
        <v>96.88</v>
      </c>
      <c r="S3016" s="49">
        <v>97.5</v>
      </c>
      <c r="T3016" s="49">
        <v>850800</v>
      </c>
      <c r="U3016" s="49">
        <v>28.68</v>
      </c>
    </row>
    <row r="3017" spans="15:21" x14ac:dyDescent="0.2">
      <c r="O3017" s="50">
        <v>35388</v>
      </c>
      <c r="P3017" s="49">
        <v>97.25</v>
      </c>
      <c r="Q3017" s="49">
        <v>98.38</v>
      </c>
      <c r="R3017" s="49">
        <v>97.25</v>
      </c>
      <c r="S3017" s="49">
        <v>98.25</v>
      </c>
      <c r="T3017" s="49">
        <v>955600</v>
      </c>
      <c r="U3017" s="49">
        <v>28.91</v>
      </c>
    </row>
    <row r="3018" spans="15:21" x14ac:dyDescent="0.2">
      <c r="O3018" s="50">
        <v>35389</v>
      </c>
      <c r="P3018" s="49">
        <v>98</v>
      </c>
      <c r="Q3018" s="49">
        <v>98.5</v>
      </c>
      <c r="R3018" s="49">
        <v>97.62</v>
      </c>
      <c r="S3018" s="49">
        <v>98.25</v>
      </c>
      <c r="T3018" s="49">
        <v>1243400</v>
      </c>
      <c r="U3018" s="49">
        <v>28.91</v>
      </c>
    </row>
    <row r="3019" spans="15:21" x14ac:dyDescent="0.2">
      <c r="O3019" s="50">
        <v>35390</v>
      </c>
      <c r="P3019" s="49">
        <v>98</v>
      </c>
      <c r="Q3019" s="49">
        <v>99</v>
      </c>
      <c r="R3019" s="49">
        <v>97.75</v>
      </c>
      <c r="S3019" s="49">
        <v>99</v>
      </c>
      <c r="T3019" s="49">
        <v>1167200</v>
      </c>
      <c r="U3019" s="49">
        <v>29.13</v>
      </c>
    </row>
    <row r="3020" spans="15:21" x14ac:dyDescent="0.2">
      <c r="O3020" s="50">
        <v>35391</v>
      </c>
      <c r="P3020" s="49">
        <v>98.75</v>
      </c>
      <c r="Q3020" s="49">
        <v>99.62</v>
      </c>
      <c r="R3020" s="49">
        <v>98.62</v>
      </c>
      <c r="S3020" s="49">
        <v>98.88</v>
      </c>
      <c r="T3020" s="49">
        <v>875600</v>
      </c>
      <c r="U3020" s="49">
        <v>29.09</v>
      </c>
    </row>
    <row r="3021" spans="15:21" x14ac:dyDescent="0.2">
      <c r="O3021" s="50">
        <v>35394</v>
      </c>
      <c r="P3021" s="49">
        <v>99</v>
      </c>
      <c r="Q3021" s="49">
        <v>99.38</v>
      </c>
      <c r="R3021" s="49">
        <v>98</v>
      </c>
      <c r="S3021" s="49">
        <v>98.5</v>
      </c>
      <c r="T3021" s="49">
        <v>851200</v>
      </c>
      <c r="U3021" s="49">
        <v>28.98</v>
      </c>
    </row>
    <row r="3022" spans="15:21" x14ac:dyDescent="0.2">
      <c r="O3022" s="50">
        <v>35395</v>
      </c>
      <c r="P3022" s="49">
        <v>98.62</v>
      </c>
      <c r="Q3022" s="49">
        <v>99.25</v>
      </c>
      <c r="R3022" s="49">
        <v>98</v>
      </c>
      <c r="S3022" s="49">
        <v>98</v>
      </c>
      <c r="T3022" s="49">
        <v>1603000</v>
      </c>
      <c r="U3022" s="49">
        <v>28.83</v>
      </c>
    </row>
    <row r="3023" spans="15:21" x14ac:dyDescent="0.2">
      <c r="O3023" s="50">
        <v>35396</v>
      </c>
      <c r="P3023" s="49">
        <v>98.12</v>
      </c>
      <c r="Q3023" s="49">
        <v>98.62</v>
      </c>
      <c r="R3023" s="49">
        <v>97.25</v>
      </c>
      <c r="S3023" s="49">
        <v>97.25</v>
      </c>
      <c r="T3023" s="49">
        <v>830400</v>
      </c>
      <c r="U3023" s="49">
        <v>28.61</v>
      </c>
    </row>
    <row r="3024" spans="15:21" x14ac:dyDescent="0.2">
      <c r="O3024" s="50">
        <v>35398</v>
      </c>
      <c r="P3024" s="49">
        <v>97.25</v>
      </c>
      <c r="Q3024" s="49">
        <v>98.25</v>
      </c>
      <c r="R3024" s="49">
        <v>97.25</v>
      </c>
      <c r="S3024" s="49">
        <v>97.88</v>
      </c>
      <c r="T3024" s="49">
        <v>486000</v>
      </c>
      <c r="U3024" s="49">
        <v>28.79</v>
      </c>
    </row>
    <row r="3025" spans="15:21" x14ac:dyDescent="0.2">
      <c r="O3025" s="50">
        <v>35401</v>
      </c>
      <c r="P3025" s="49">
        <v>98</v>
      </c>
      <c r="Q3025" s="49">
        <v>98</v>
      </c>
      <c r="R3025" s="49">
        <v>97.38</v>
      </c>
      <c r="S3025" s="49">
        <v>97.62</v>
      </c>
      <c r="T3025" s="49">
        <v>943000</v>
      </c>
      <c r="U3025" s="49">
        <v>28.72</v>
      </c>
    </row>
    <row r="3026" spans="15:21" x14ac:dyDescent="0.2">
      <c r="O3026" s="50">
        <v>35402</v>
      </c>
      <c r="P3026" s="49">
        <v>97.38</v>
      </c>
      <c r="Q3026" s="49">
        <v>97.88</v>
      </c>
      <c r="R3026" s="49">
        <v>95.88</v>
      </c>
      <c r="S3026" s="49">
        <v>95.88</v>
      </c>
      <c r="T3026" s="49">
        <v>1140400</v>
      </c>
      <c r="U3026" s="49">
        <v>28.21</v>
      </c>
    </row>
    <row r="3027" spans="15:21" x14ac:dyDescent="0.2">
      <c r="O3027" s="50">
        <v>35403</v>
      </c>
      <c r="P3027" s="49">
        <v>95.38</v>
      </c>
      <c r="Q3027" s="49">
        <v>95.88</v>
      </c>
      <c r="R3027" s="49">
        <v>94.38</v>
      </c>
      <c r="S3027" s="49">
        <v>94.62</v>
      </c>
      <c r="T3027" s="49">
        <v>1795400</v>
      </c>
      <c r="U3027" s="49">
        <v>27.97</v>
      </c>
    </row>
    <row r="3028" spans="15:21" x14ac:dyDescent="0.2">
      <c r="O3028" s="50">
        <v>35404</v>
      </c>
      <c r="P3028" s="49">
        <v>94.75</v>
      </c>
      <c r="Q3028" s="49">
        <v>95.25</v>
      </c>
      <c r="R3028" s="49">
        <v>93.88</v>
      </c>
      <c r="S3028" s="49">
        <v>94</v>
      </c>
      <c r="T3028" s="49">
        <v>925600</v>
      </c>
      <c r="U3028" s="49">
        <v>27.79</v>
      </c>
    </row>
    <row r="3029" spans="15:21" x14ac:dyDescent="0.2">
      <c r="O3029" s="50">
        <v>35405</v>
      </c>
      <c r="P3029" s="49">
        <v>93.25</v>
      </c>
      <c r="Q3029" s="49">
        <v>94</v>
      </c>
      <c r="R3029" s="49">
        <v>92.75</v>
      </c>
      <c r="S3029" s="49">
        <v>93.38</v>
      </c>
      <c r="T3029" s="49">
        <v>1440200</v>
      </c>
      <c r="U3029" s="49">
        <v>27.6</v>
      </c>
    </row>
    <row r="3030" spans="15:21" x14ac:dyDescent="0.2">
      <c r="O3030" s="50">
        <v>35408</v>
      </c>
      <c r="P3030" s="49">
        <v>93.62</v>
      </c>
      <c r="Q3030" s="49">
        <v>94</v>
      </c>
      <c r="R3030" s="49">
        <v>92.88</v>
      </c>
      <c r="S3030" s="49">
        <v>93.88</v>
      </c>
      <c r="T3030" s="49">
        <v>1245000</v>
      </c>
      <c r="U3030" s="49">
        <v>27.75</v>
      </c>
    </row>
    <row r="3031" spans="15:21" x14ac:dyDescent="0.2">
      <c r="O3031" s="50">
        <v>35409</v>
      </c>
      <c r="P3031" s="49">
        <v>94.25</v>
      </c>
      <c r="Q3031" s="49">
        <v>97.5</v>
      </c>
      <c r="R3031" s="49">
        <v>94.12</v>
      </c>
      <c r="S3031" s="49">
        <v>96.5</v>
      </c>
      <c r="T3031" s="49">
        <v>1733800</v>
      </c>
      <c r="U3031" s="49">
        <v>28.53</v>
      </c>
    </row>
    <row r="3032" spans="15:21" x14ac:dyDescent="0.2">
      <c r="O3032" s="50">
        <v>35410</v>
      </c>
      <c r="P3032" s="49">
        <v>96</v>
      </c>
      <c r="Q3032" s="49">
        <v>96</v>
      </c>
      <c r="R3032" s="49">
        <v>93.62</v>
      </c>
      <c r="S3032" s="49">
        <v>95</v>
      </c>
      <c r="T3032" s="49">
        <v>1239800</v>
      </c>
      <c r="U3032" s="49">
        <v>28.08</v>
      </c>
    </row>
    <row r="3033" spans="15:21" x14ac:dyDescent="0.2">
      <c r="O3033" s="50">
        <v>35411</v>
      </c>
      <c r="P3033" s="49">
        <v>95.25</v>
      </c>
      <c r="Q3033" s="49">
        <v>96.38</v>
      </c>
      <c r="R3033" s="49">
        <v>94.12</v>
      </c>
      <c r="S3033" s="49">
        <v>94.12</v>
      </c>
      <c r="T3033" s="49">
        <v>1501400</v>
      </c>
      <c r="U3033" s="49">
        <v>27.83</v>
      </c>
    </row>
    <row r="3034" spans="15:21" x14ac:dyDescent="0.2">
      <c r="O3034" s="50">
        <v>35412</v>
      </c>
      <c r="P3034" s="49">
        <v>92.5</v>
      </c>
      <c r="Q3034" s="49">
        <v>96.62</v>
      </c>
      <c r="R3034" s="49">
        <v>92.12</v>
      </c>
      <c r="S3034" s="49">
        <v>96</v>
      </c>
      <c r="T3034" s="49">
        <v>1886800</v>
      </c>
      <c r="U3034" s="49">
        <v>28.38</v>
      </c>
    </row>
    <row r="3035" spans="15:21" x14ac:dyDescent="0.2">
      <c r="O3035" s="50">
        <v>35415</v>
      </c>
      <c r="P3035" s="49">
        <v>95.88</v>
      </c>
      <c r="Q3035" s="49">
        <v>95.88</v>
      </c>
      <c r="R3035" s="49">
        <v>94.25</v>
      </c>
      <c r="S3035" s="49">
        <v>94.25</v>
      </c>
      <c r="T3035" s="49">
        <v>1410800</v>
      </c>
      <c r="U3035" s="49">
        <v>27.86</v>
      </c>
    </row>
    <row r="3036" spans="15:21" x14ac:dyDescent="0.2">
      <c r="O3036" s="50">
        <v>35416</v>
      </c>
      <c r="P3036" s="49">
        <v>94</v>
      </c>
      <c r="Q3036" s="49">
        <v>96.5</v>
      </c>
      <c r="R3036" s="49">
        <v>94</v>
      </c>
      <c r="S3036" s="49">
        <v>96.25</v>
      </c>
      <c r="T3036" s="49">
        <v>1716600</v>
      </c>
      <c r="U3036" s="49">
        <v>28.45</v>
      </c>
    </row>
    <row r="3037" spans="15:21" x14ac:dyDescent="0.2">
      <c r="O3037" s="50">
        <v>35417</v>
      </c>
      <c r="P3037" s="49">
        <v>96</v>
      </c>
      <c r="Q3037" s="49">
        <v>97.25</v>
      </c>
      <c r="R3037" s="49">
        <v>96</v>
      </c>
      <c r="S3037" s="49">
        <v>96.62</v>
      </c>
      <c r="T3037" s="49">
        <v>1584400</v>
      </c>
      <c r="U3037" s="49">
        <v>28.56</v>
      </c>
    </row>
    <row r="3038" spans="15:21" x14ac:dyDescent="0.2">
      <c r="O3038" s="50">
        <v>35418</v>
      </c>
      <c r="P3038" s="49">
        <v>96.5</v>
      </c>
      <c r="Q3038" s="49">
        <v>98.12</v>
      </c>
      <c r="R3038" s="49">
        <v>96.38</v>
      </c>
      <c r="S3038" s="49">
        <v>98</v>
      </c>
      <c r="T3038" s="49">
        <v>1521200</v>
      </c>
      <c r="U3038" s="49">
        <v>28.97</v>
      </c>
    </row>
    <row r="3039" spans="15:21" x14ac:dyDescent="0.2">
      <c r="O3039" s="50">
        <v>35419</v>
      </c>
      <c r="P3039" s="49">
        <v>98.75</v>
      </c>
      <c r="Q3039" s="49">
        <v>98.75</v>
      </c>
      <c r="R3039" s="49">
        <v>97.12</v>
      </c>
      <c r="S3039" s="49">
        <v>97.25</v>
      </c>
      <c r="T3039" s="49">
        <v>2095800</v>
      </c>
      <c r="U3039" s="49">
        <v>28.75</v>
      </c>
    </row>
    <row r="3040" spans="15:21" x14ac:dyDescent="0.2">
      <c r="O3040" s="50">
        <v>35422</v>
      </c>
      <c r="P3040" s="49">
        <v>97.25</v>
      </c>
      <c r="Q3040" s="49">
        <v>97.25</v>
      </c>
      <c r="R3040" s="49">
        <v>95.75</v>
      </c>
      <c r="S3040" s="49">
        <v>96.62</v>
      </c>
      <c r="T3040" s="49">
        <v>783400</v>
      </c>
      <c r="U3040" s="49">
        <v>28.56</v>
      </c>
    </row>
    <row r="3041" spans="15:21" x14ac:dyDescent="0.2">
      <c r="O3041" s="50">
        <v>35423</v>
      </c>
      <c r="P3041" s="49">
        <v>96.38</v>
      </c>
      <c r="Q3041" s="49">
        <v>97.62</v>
      </c>
      <c r="R3041" s="49">
        <v>96.38</v>
      </c>
      <c r="S3041" s="49">
        <v>97.62</v>
      </c>
      <c r="T3041" s="49">
        <v>470800</v>
      </c>
      <c r="U3041" s="49">
        <v>28.86</v>
      </c>
    </row>
    <row r="3042" spans="15:21" x14ac:dyDescent="0.2">
      <c r="O3042" s="50">
        <v>35425</v>
      </c>
      <c r="P3042" s="49">
        <v>97.62</v>
      </c>
      <c r="Q3042" s="49">
        <v>97.75</v>
      </c>
      <c r="R3042" s="49">
        <v>96.5</v>
      </c>
      <c r="S3042" s="49">
        <v>97.62</v>
      </c>
      <c r="T3042" s="49">
        <v>839000</v>
      </c>
      <c r="U3042" s="49">
        <v>28.86</v>
      </c>
    </row>
    <row r="3043" spans="15:21" x14ac:dyDescent="0.2">
      <c r="O3043" s="50">
        <v>35426</v>
      </c>
      <c r="P3043" s="49">
        <v>97.88</v>
      </c>
      <c r="Q3043" s="49">
        <v>98.38</v>
      </c>
      <c r="R3043" s="49">
        <v>97.12</v>
      </c>
      <c r="S3043" s="49">
        <v>97.62</v>
      </c>
      <c r="T3043" s="49">
        <v>426200</v>
      </c>
      <c r="U3043" s="49">
        <v>28.86</v>
      </c>
    </row>
    <row r="3044" spans="15:21" x14ac:dyDescent="0.2">
      <c r="O3044" s="50">
        <v>35429</v>
      </c>
      <c r="P3044" s="49">
        <v>97.88</v>
      </c>
      <c r="Q3044" s="49">
        <v>98.5</v>
      </c>
      <c r="R3044" s="49">
        <v>97.12</v>
      </c>
      <c r="S3044" s="49">
        <v>97.25</v>
      </c>
      <c r="T3044" s="49">
        <v>651600</v>
      </c>
      <c r="U3044" s="49">
        <v>28.75</v>
      </c>
    </row>
    <row r="3045" spans="15:21" x14ac:dyDescent="0.2">
      <c r="O3045" s="50">
        <v>35430</v>
      </c>
      <c r="P3045" s="49">
        <v>97.12</v>
      </c>
      <c r="Q3045" s="49">
        <v>97.12</v>
      </c>
      <c r="R3045" s="49">
        <v>95.12</v>
      </c>
      <c r="S3045" s="49">
        <v>95.25</v>
      </c>
      <c r="T3045" s="49">
        <v>564600</v>
      </c>
      <c r="U3045" s="49">
        <v>28.16</v>
      </c>
    </row>
    <row r="3046" spans="15:21" x14ac:dyDescent="0.2">
      <c r="O3046" s="50">
        <v>35432</v>
      </c>
      <c r="P3046" s="49">
        <v>95.38</v>
      </c>
      <c r="Q3046" s="49">
        <v>95.62</v>
      </c>
      <c r="R3046" s="49">
        <v>94</v>
      </c>
      <c r="S3046" s="49">
        <v>95.38</v>
      </c>
      <c r="T3046" s="49">
        <v>1045400</v>
      </c>
      <c r="U3046" s="49">
        <v>28.19</v>
      </c>
    </row>
    <row r="3047" spans="15:21" x14ac:dyDescent="0.2">
      <c r="O3047" s="50">
        <v>35433</v>
      </c>
      <c r="P3047" s="49">
        <v>96</v>
      </c>
      <c r="Q3047" s="49">
        <v>96.5</v>
      </c>
      <c r="R3047" s="49">
        <v>94.75</v>
      </c>
      <c r="S3047" s="49">
        <v>96.5</v>
      </c>
      <c r="T3047" s="49">
        <v>1264600</v>
      </c>
      <c r="U3047" s="49">
        <v>28.53</v>
      </c>
    </row>
    <row r="3048" spans="15:21" x14ac:dyDescent="0.2">
      <c r="O3048" s="50">
        <v>35436</v>
      </c>
      <c r="P3048" s="49">
        <v>96.38</v>
      </c>
      <c r="Q3048" s="49">
        <v>98.25</v>
      </c>
      <c r="R3048" s="49">
        <v>96.12</v>
      </c>
      <c r="S3048" s="49">
        <v>97.38</v>
      </c>
      <c r="T3048" s="49">
        <v>1377800</v>
      </c>
      <c r="U3048" s="49">
        <v>28.79</v>
      </c>
    </row>
    <row r="3049" spans="15:21" x14ac:dyDescent="0.2">
      <c r="O3049" s="50">
        <v>35437</v>
      </c>
      <c r="P3049" s="49">
        <v>97.12</v>
      </c>
      <c r="Q3049" s="49">
        <v>97.25</v>
      </c>
      <c r="R3049" s="49">
        <v>96.38</v>
      </c>
      <c r="S3049" s="49">
        <v>97.25</v>
      </c>
      <c r="T3049" s="49">
        <v>835600</v>
      </c>
      <c r="U3049" s="49">
        <v>28.75</v>
      </c>
    </row>
    <row r="3050" spans="15:21" x14ac:dyDescent="0.2">
      <c r="O3050" s="50">
        <v>35438</v>
      </c>
      <c r="P3050" s="49">
        <v>97.75</v>
      </c>
      <c r="Q3050" s="49">
        <v>97.88</v>
      </c>
      <c r="R3050" s="49">
        <v>96.62</v>
      </c>
      <c r="S3050" s="49">
        <v>96.75</v>
      </c>
      <c r="T3050" s="49">
        <v>1226800</v>
      </c>
      <c r="U3050" s="49">
        <v>28.6</v>
      </c>
    </row>
    <row r="3051" spans="15:21" x14ac:dyDescent="0.2">
      <c r="O3051" s="50">
        <v>35439</v>
      </c>
      <c r="P3051" s="49">
        <v>96.75</v>
      </c>
      <c r="Q3051" s="49">
        <v>98.25</v>
      </c>
      <c r="R3051" s="49">
        <v>96.25</v>
      </c>
      <c r="S3051" s="49">
        <v>97.62</v>
      </c>
      <c r="T3051" s="49">
        <v>1277200</v>
      </c>
      <c r="U3051" s="49">
        <v>28.86</v>
      </c>
    </row>
    <row r="3052" spans="15:21" x14ac:dyDescent="0.2">
      <c r="O3052" s="50">
        <v>35440</v>
      </c>
      <c r="P3052" s="49">
        <v>97.12</v>
      </c>
      <c r="Q3052" s="49">
        <v>99</v>
      </c>
      <c r="R3052" s="49">
        <v>96.62</v>
      </c>
      <c r="S3052" s="49">
        <v>99</v>
      </c>
      <c r="T3052" s="49">
        <v>1555400</v>
      </c>
      <c r="U3052" s="49">
        <v>29.27</v>
      </c>
    </row>
    <row r="3053" spans="15:21" x14ac:dyDescent="0.2">
      <c r="O3053" s="50">
        <v>35443</v>
      </c>
      <c r="P3053" s="49">
        <v>99</v>
      </c>
      <c r="Q3053" s="49">
        <v>99.88</v>
      </c>
      <c r="R3053" s="49">
        <v>97.62</v>
      </c>
      <c r="S3053" s="49">
        <v>97.75</v>
      </c>
      <c r="T3053" s="49">
        <v>1148000</v>
      </c>
      <c r="U3053" s="49">
        <v>28.9</v>
      </c>
    </row>
    <row r="3054" spans="15:21" x14ac:dyDescent="0.2">
      <c r="O3054" s="50">
        <v>35444</v>
      </c>
      <c r="P3054" s="49">
        <v>98</v>
      </c>
      <c r="Q3054" s="49">
        <v>100.12</v>
      </c>
      <c r="R3054" s="49">
        <v>98</v>
      </c>
      <c r="S3054" s="49">
        <v>99.88</v>
      </c>
      <c r="T3054" s="49">
        <v>1055600</v>
      </c>
      <c r="U3054" s="49">
        <v>29.52</v>
      </c>
    </row>
    <row r="3055" spans="15:21" x14ac:dyDescent="0.2">
      <c r="O3055" s="50">
        <v>35445</v>
      </c>
      <c r="P3055" s="49">
        <v>99.75</v>
      </c>
      <c r="Q3055" s="49">
        <v>100</v>
      </c>
      <c r="R3055" s="49">
        <v>99.12</v>
      </c>
      <c r="S3055" s="49">
        <v>99.5</v>
      </c>
      <c r="T3055" s="49">
        <v>842400</v>
      </c>
      <c r="U3055" s="49">
        <v>29.41</v>
      </c>
    </row>
    <row r="3056" spans="15:21" x14ac:dyDescent="0.2">
      <c r="O3056" s="50">
        <v>35446</v>
      </c>
      <c r="P3056" s="49">
        <v>99.75</v>
      </c>
      <c r="Q3056" s="49">
        <v>101.88</v>
      </c>
      <c r="R3056" s="49">
        <v>99.38</v>
      </c>
      <c r="S3056" s="49">
        <v>101.38</v>
      </c>
      <c r="T3056" s="49">
        <v>1365600</v>
      </c>
      <c r="U3056" s="49">
        <v>29.97</v>
      </c>
    </row>
    <row r="3057" spans="15:21" x14ac:dyDescent="0.2">
      <c r="O3057" s="50">
        <v>35447</v>
      </c>
      <c r="P3057" s="49">
        <v>101.38</v>
      </c>
      <c r="Q3057" s="49">
        <v>101.38</v>
      </c>
      <c r="R3057" s="49">
        <v>100.25</v>
      </c>
      <c r="S3057" s="49">
        <v>100.38</v>
      </c>
      <c r="T3057" s="49">
        <v>1313600</v>
      </c>
      <c r="U3057" s="49">
        <v>29.67</v>
      </c>
    </row>
    <row r="3058" spans="15:21" x14ac:dyDescent="0.2">
      <c r="O3058" s="50">
        <v>35450</v>
      </c>
      <c r="P3058" s="49">
        <v>101</v>
      </c>
      <c r="Q3058" s="49">
        <v>103.12</v>
      </c>
      <c r="R3058" s="49">
        <v>100.88</v>
      </c>
      <c r="S3058" s="49">
        <v>102.88</v>
      </c>
      <c r="T3058" s="49">
        <v>1158000</v>
      </c>
      <c r="U3058" s="49">
        <v>30.41</v>
      </c>
    </row>
    <row r="3059" spans="15:21" x14ac:dyDescent="0.2">
      <c r="O3059" s="50">
        <v>35451</v>
      </c>
      <c r="P3059" s="49">
        <v>101.75</v>
      </c>
      <c r="Q3059" s="49">
        <v>102.88</v>
      </c>
      <c r="R3059" s="49">
        <v>100.75</v>
      </c>
      <c r="S3059" s="49">
        <v>100.88</v>
      </c>
      <c r="T3059" s="49">
        <v>1327000</v>
      </c>
      <c r="U3059" s="49">
        <v>29.82</v>
      </c>
    </row>
    <row r="3060" spans="15:21" x14ac:dyDescent="0.2">
      <c r="O3060" s="50">
        <v>35452</v>
      </c>
      <c r="P3060" s="49">
        <v>101</v>
      </c>
      <c r="Q3060" s="49">
        <v>102.38</v>
      </c>
      <c r="R3060" s="49">
        <v>101</v>
      </c>
      <c r="S3060" s="49">
        <v>102.25</v>
      </c>
      <c r="T3060" s="49">
        <v>1128600</v>
      </c>
      <c r="U3060" s="49">
        <v>30.23</v>
      </c>
    </row>
    <row r="3061" spans="15:21" x14ac:dyDescent="0.2">
      <c r="O3061" s="50">
        <v>35453</v>
      </c>
      <c r="P3061" s="49">
        <v>102.5</v>
      </c>
      <c r="Q3061" s="49">
        <v>103.38</v>
      </c>
      <c r="R3061" s="49">
        <v>99</v>
      </c>
      <c r="S3061" s="49">
        <v>99</v>
      </c>
      <c r="T3061" s="49">
        <v>1580800</v>
      </c>
      <c r="U3061" s="49">
        <v>29.27</v>
      </c>
    </row>
    <row r="3062" spans="15:21" x14ac:dyDescent="0.2">
      <c r="O3062" s="50">
        <v>35454</v>
      </c>
      <c r="P3062" s="49">
        <v>98</v>
      </c>
      <c r="Q3062" s="49">
        <v>100.5</v>
      </c>
      <c r="R3062" s="49">
        <v>97.5</v>
      </c>
      <c r="S3062" s="49">
        <v>99.75</v>
      </c>
      <c r="T3062" s="49">
        <v>1511800</v>
      </c>
      <c r="U3062" s="49">
        <v>29.49</v>
      </c>
    </row>
    <row r="3063" spans="15:21" x14ac:dyDescent="0.2">
      <c r="O3063" s="50">
        <v>35457</v>
      </c>
      <c r="P3063" s="49">
        <v>99.5</v>
      </c>
      <c r="Q3063" s="49">
        <v>100.75</v>
      </c>
      <c r="R3063" s="49">
        <v>98.75</v>
      </c>
      <c r="S3063" s="49">
        <v>99.75</v>
      </c>
      <c r="T3063" s="49">
        <v>740200</v>
      </c>
      <c r="U3063" s="49">
        <v>29.49</v>
      </c>
    </row>
    <row r="3064" spans="15:21" x14ac:dyDescent="0.2">
      <c r="O3064" s="50">
        <v>35458</v>
      </c>
      <c r="P3064" s="49">
        <v>99</v>
      </c>
      <c r="Q3064" s="49">
        <v>99</v>
      </c>
      <c r="R3064" s="49">
        <v>95.88</v>
      </c>
      <c r="S3064" s="49">
        <v>95.88</v>
      </c>
      <c r="T3064" s="49">
        <v>5051400</v>
      </c>
      <c r="U3064" s="49">
        <v>28.34</v>
      </c>
    </row>
    <row r="3065" spans="15:21" x14ac:dyDescent="0.2">
      <c r="O3065" s="50">
        <v>35459</v>
      </c>
      <c r="P3065" s="49">
        <v>97.5</v>
      </c>
      <c r="Q3065" s="49">
        <v>98</v>
      </c>
      <c r="R3065" s="49">
        <v>96.38</v>
      </c>
      <c r="S3065" s="49">
        <v>96.38</v>
      </c>
      <c r="T3065" s="49">
        <v>2225400</v>
      </c>
      <c r="U3065" s="49">
        <v>28.49</v>
      </c>
    </row>
    <row r="3066" spans="15:21" x14ac:dyDescent="0.2">
      <c r="O3066" s="50">
        <v>35460</v>
      </c>
      <c r="P3066" s="49">
        <v>96.75</v>
      </c>
      <c r="Q3066" s="49">
        <v>98.12</v>
      </c>
      <c r="R3066" s="49">
        <v>96.12</v>
      </c>
      <c r="S3066" s="49">
        <v>98.12</v>
      </c>
      <c r="T3066" s="49">
        <v>1510200</v>
      </c>
      <c r="U3066" s="49">
        <v>29.01</v>
      </c>
    </row>
    <row r="3067" spans="15:21" x14ac:dyDescent="0.2">
      <c r="O3067" s="50">
        <v>35461</v>
      </c>
      <c r="P3067" s="49">
        <v>98.12</v>
      </c>
      <c r="Q3067" s="49">
        <v>98.38</v>
      </c>
      <c r="R3067" s="49">
        <v>97.5</v>
      </c>
      <c r="S3067" s="49">
        <v>97.5</v>
      </c>
      <c r="T3067" s="49">
        <v>1197000</v>
      </c>
      <c r="U3067" s="49">
        <v>28.82</v>
      </c>
    </row>
    <row r="3068" spans="15:21" x14ac:dyDescent="0.2">
      <c r="O3068" s="50">
        <v>35464</v>
      </c>
      <c r="P3068" s="49">
        <v>98.25</v>
      </c>
      <c r="Q3068" s="49">
        <v>98.38</v>
      </c>
      <c r="R3068" s="49">
        <v>97.5</v>
      </c>
      <c r="S3068" s="49">
        <v>98.12</v>
      </c>
      <c r="T3068" s="49">
        <v>1463200</v>
      </c>
      <c r="U3068" s="49">
        <v>29.01</v>
      </c>
    </row>
    <row r="3069" spans="15:21" x14ac:dyDescent="0.2">
      <c r="O3069" s="50">
        <v>35465</v>
      </c>
      <c r="P3069" s="49">
        <v>98</v>
      </c>
      <c r="Q3069" s="49">
        <v>98.75</v>
      </c>
      <c r="R3069" s="49">
        <v>97</v>
      </c>
      <c r="S3069" s="49">
        <v>97.88</v>
      </c>
      <c r="T3069" s="49">
        <v>1757800</v>
      </c>
      <c r="U3069" s="49">
        <v>28.93</v>
      </c>
    </row>
    <row r="3070" spans="15:21" x14ac:dyDescent="0.2">
      <c r="O3070" s="50">
        <v>35466</v>
      </c>
      <c r="P3070" s="49">
        <v>98</v>
      </c>
      <c r="Q3070" s="49">
        <v>98.5</v>
      </c>
      <c r="R3070" s="49">
        <v>96.5</v>
      </c>
      <c r="S3070" s="49">
        <v>96.5</v>
      </c>
      <c r="T3070" s="49">
        <v>1114800</v>
      </c>
      <c r="U3070" s="49">
        <v>28.53</v>
      </c>
    </row>
    <row r="3071" spans="15:21" x14ac:dyDescent="0.2">
      <c r="O3071" s="50">
        <v>35467</v>
      </c>
      <c r="P3071" s="49">
        <v>96</v>
      </c>
      <c r="Q3071" s="49">
        <v>96.75</v>
      </c>
      <c r="R3071" s="49">
        <v>96</v>
      </c>
      <c r="S3071" s="49">
        <v>96.25</v>
      </c>
      <c r="T3071" s="49">
        <v>1662800</v>
      </c>
      <c r="U3071" s="49">
        <v>28.45</v>
      </c>
    </row>
    <row r="3072" spans="15:21" x14ac:dyDescent="0.2">
      <c r="O3072" s="50">
        <v>35468</v>
      </c>
      <c r="P3072" s="49">
        <v>96.62</v>
      </c>
      <c r="Q3072" s="49">
        <v>98</v>
      </c>
      <c r="R3072" s="49">
        <v>96.5</v>
      </c>
      <c r="S3072" s="49">
        <v>97.88</v>
      </c>
      <c r="T3072" s="49">
        <v>1850000</v>
      </c>
      <c r="U3072" s="49">
        <v>28.93</v>
      </c>
    </row>
    <row r="3073" spans="15:21" x14ac:dyDescent="0.2">
      <c r="O3073" s="50">
        <v>35471</v>
      </c>
      <c r="P3073" s="49">
        <v>98.12</v>
      </c>
      <c r="Q3073" s="49">
        <v>100</v>
      </c>
      <c r="R3073" s="49">
        <v>97.88</v>
      </c>
      <c r="S3073" s="49">
        <v>99.88</v>
      </c>
      <c r="T3073" s="49">
        <v>1913800</v>
      </c>
      <c r="U3073" s="49">
        <v>29.52</v>
      </c>
    </row>
    <row r="3074" spans="15:21" x14ac:dyDescent="0.2">
      <c r="O3074" s="50">
        <v>35472</v>
      </c>
      <c r="P3074" s="49">
        <v>100</v>
      </c>
      <c r="Q3074" s="49">
        <v>100.38</v>
      </c>
      <c r="R3074" s="49">
        <v>99.12</v>
      </c>
      <c r="S3074" s="49">
        <v>99.88</v>
      </c>
      <c r="T3074" s="49">
        <v>1083400</v>
      </c>
      <c r="U3074" s="49">
        <v>29.52</v>
      </c>
    </row>
    <row r="3075" spans="15:21" x14ac:dyDescent="0.2">
      <c r="O3075" s="50">
        <v>35473</v>
      </c>
      <c r="P3075" s="49">
        <v>99.88</v>
      </c>
      <c r="Q3075" s="49">
        <v>102.12</v>
      </c>
      <c r="R3075" s="49">
        <v>99.5</v>
      </c>
      <c r="S3075" s="49">
        <v>102</v>
      </c>
      <c r="T3075" s="49">
        <v>1295200</v>
      </c>
      <c r="U3075" s="49">
        <v>30.15</v>
      </c>
    </row>
    <row r="3076" spans="15:21" x14ac:dyDescent="0.2">
      <c r="O3076" s="50">
        <v>35474</v>
      </c>
      <c r="P3076" s="49">
        <v>101.5</v>
      </c>
      <c r="Q3076" s="49">
        <v>103</v>
      </c>
      <c r="R3076" s="49">
        <v>101.5</v>
      </c>
      <c r="S3076" s="49">
        <v>102.75</v>
      </c>
      <c r="T3076" s="49">
        <v>1569800</v>
      </c>
      <c r="U3076" s="49">
        <v>30.37</v>
      </c>
    </row>
    <row r="3077" spans="15:21" x14ac:dyDescent="0.2">
      <c r="O3077" s="50">
        <v>35475</v>
      </c>
      <c r="P3077" s="49">
        <v>103</v>
      </c>
      <c r="Q3077" s="49">
        <v>103.38</v>
      </c>
      <c r="R3077" s="49">
        <v>101.75</v>
      </c>
      <c r="S3077" s="49">
        <v>101.75</v>
      </c>
      <c r="T3077" s="49">
        <v>1159400</v>
      </c>
      <c r="U3077" s="49">
        <v>30.08</v>
      </c>
    </row>
    <row r="3078" spans="15:21" x14ac:dyDescent="0.2">
      <c r="O3078" s="50">
        <v>35479</v>
      </c>
      <c r="P3078" s="49">
        <v>102</v>
      </c>
      <c r="Q3078" s="49">
        <v>102.75</v>
      </c>
      <c r="R3078" s="49">
        <v>101.25</v>
      </c>
      <c r="S3078" s="49">
        <v>102</v>
      </c>
      <c r="T3078" s="49">
        <v>1749400</v>
      </c>
      <c r="U3078" s="49">
        <v>30.15</v>
      </c>
    </row>
    <row r="3079" spans="15:21" x14ac:dyDescent="0.2">
      <c r="O3079" s="50">
        <v>35480</v>
      </c>
      <c r="P3079" s="49">
        <v>101.25</v>
      </c>
      <c r="Q3079" s="49">
        <v>101.88</v>
      </c>
      <c r="R3079" s="49">
        <v>100.75</v>
      </c>
      <c r="S3079" s="49">
        <v>101.38</v>
      </c>
      <c r="T3079" s="49">
        <v>1384600</v>
      </c>
      <c r="U3079" s="49">
        <v>29.97</v>
      </c>
    </row>
    <row r="3080" spans="15:21" x14ac:dyDescent="0.2">
      <c r="O3080" s="50">
        <v>35481</v>
      </c>
      <c r="P3080" s="49">
        <v>100.5</v>
      </c>
      <c r="Q3080" s="49">
        <v>100.75</v>
      </c>
      <c r="R3080" s="49">
        <v>99.12</v>
      </c>
      <c r="S3080" s="49">
        <v>100</v>
      </c>
      <c r="T3080" s="49">
        <v>794000</v>
      </c>
      <c r="U3080" s="49">
        <v>29.56</v>
      </c>
    </row>
    <row r="3081" spans="15:21" x14ac:dyDescent="0.2">
      <c r="O3081" s="50">
        <v>35482</v>
      </c>
      <c r="P3081" s="49">
        <v>99.88</v>
      </c>
      <c r="Q3081" s="49">
        <v>100.12</v>
      </c>
      <c r="R3081" s="49">
        <v>98</v>
      </c>
      <c r="S3081" s="49">
        <v>98.75</v>
      </c>
      <c r="T3081" s="49">
        <v>869200</v>
      </c>
      <c r="U3081" s="49">
        <v>29.19</v>
      </c>
    </row>
    <row r="3082" spans="15:21" x14ac:dyDescent="0.2">
      <c r="O3082" s="50">
        <v>35485</v>
      </c>
      <c r="P3082" s="49">
        <v>98.12</v>
      </c>
      <c r="Q3082" s="49">
        <v>102.75</v>
      </c>
      <c r="R3082" s="49">
        <v>98.12</v>
      </c>
      <c r="S3082" s="49">
        <v>102</v>
      </c>
      <c r="T3082" s="49">
        <v>1039200</v>
      </c>
      <c r="U3082" s="49">
        <v>30.15</v>
      </c>
    </row>
    <row r="3083" spans="15:21" x14ac:dyDescent="0.2">
      <c r="O3083" s="50">
        <v>35486</v>
      </c>
      <c r="P3083" s="49">
        <v>106</v>
      </c>
      <c r="Q3083" s="49">
        <v>106.75</v>
      </c>
      <c r="R3083" s="49">
        <v>105.25</v>
      </c>
      <c r="S3083" s="49">
        <v>106.25</v>
      </c>
      <c r="T3083" s="49">
        <v>2780800</v>
      </c>
      <c r="U3083" s="49">
        <v>31.41</v>
      </c>
    </row>
    <row r="3084" spans="15:21" x14ac:dyDescent="0.2">
      <c r="O3084" s="50">
        <v>35487</v>
      </c>
      <c r="P3084" s="49">
        <v>107</v>
      </c>
      <c r="Q3084" s="49">
        <v>110.25</v>
      </c>
      <c r="R3084" s="49">
        <v>106.25</v>
      </c>
      <c r="S3084" s="49">
        <v>106.62</v>
      </c>
      <c r="T3084" s="49">
        <v>3827400</v>
      </c>
      <c r="U3084" s="49">
        <v>31.52</v>
      </c>
    </row>
    <row r="3085" spans="15:21" x14ac:dyDescent="0.2">
      <c r="O3085" s="50">
        <v>35488</v>
      </c>
      <c r="P3085" s="49">
        <v>106.62</v>
      </c>
      <c r="Q3085" s="49">
        <v>108.12</v>
      </c>
      <c r="R3085" s="49">
        <v>106.5</v>
      </c>
      <c r="S3085" s="49">
        <v>107.62</v>
      </c>
      <c r="T3085" s="49">
        <v>1346600</v>
      </c>
      <c r="U3085" s="49">
        <v>31.82</v>
      </c>
    </row>
    <row r="3086" spans="15:21" x14ac:dyDescent="0.2">
      <c r="O3086" s="50">
        <v>35489</v>
      </c>
      <c r="P3086" s="49">
        <v>107.38</v>
      </c>
      <c r="Q3086" s="49">
        <v>107.38</v>
      </c>
      <c r="R3086" s="49">
        <v>106</v>
      </c>
      <c r="S3086" s="49">
        <v>106</v>
      </c>
      <c r="T3086" s="49">
        <v>1930800</v>
      </c>
      <c r="U3086" s="49">
        <v>31.34</v>
      </c>
    </row>
    <row r="3087" spans="15:21" x14ac:dyDescent="0.2">
      <c r="O3087" s="50">
        <v>35492</v>
      </c>
      <c r="P3087" s="49">
        <v>105.75</v>
      </c>
      <c r="Q3087" s="49">
        <v>107.25</v>
      </c>
      <c r="R3087" s="49">
        <v>104.88</v>
      </c>
      <c r="S3087" s="49">
        <v>106.62</v>
      </c>
      <c r="T3087" s="49">
        <v>1708600</v>
      </c>
      <c r="U3087" s="49">
        <v>31.52</v>
      </c>
    </row>
    <row r="3088" spans="15:21" x14ac:dyDescent="0.2">
      <c r="O3088" s="50">
        <v>35493</v>
      </c>
      <c r="P3088" s="49">
        <v>106.62</v>
      </c>
      <c r="Q3088" s="49">
        <v>110.75</v>
      </c>
      <c r="R3088" s="49">
        <v>106.62</v>
      </c>
      <c r="S3088" s="49">
        <v>109.88</v>
      </c>
      <c r="T3088" s="49">
        <v>2218200</v>
      </c>
      <c r="U3088" s="49">
        <v>32.479999999999997</v>
      </c>
    </row>
    <row r="3089" spans="15:21" x14ac:dyDescent="0.2">
      <c r="O3089" s="50">
        <v>35494</v>
      </c>
      <c r="P3089" s="49">
        <v>109.5</v>
      </c>
      <c r="Q3089" s="49">
        <v>109.62</v>
      </c>
      <c r="R3089" s="49">
        <v>106.62</v>
      </c>
      <c r="S3089" s="49">
        <v>108.38</v>
      </c>
      <c r="T3089" s="49">
        <v>1431600</v>
      </c>
      <c r="U3089" s="49">
        <v>32.18</v>
      </c>
    </row>
    <row r="3090" spans="15:21" x14ac:dyDescent="0.2">
      <c r="O3090" s="50">
        <v>35495</v>
      </c>
      <c r="P3090" s="49">
        <v>108.5</v>
      </c>
      <c r="Q3090" s="49">
        <v>109.12</v>
      </c>
      <c r="R3090" s="49">
        <v>105.75</v>
      </c>
      <c r="S3090" s="49">
        <v>106.25</v>
      </c>
      <c r="T3090" s="49">
        <v>1962200</v>
      </c>
      <c r="U3090" s="49">
        <v>31.55</v>
      </c>
    </row>
    <row r="3091" spans="15:21" x14ac:dyDescent="0.2">
      <c r="O3091" s="50">
        <v>35496</v>
      </c>
      <c r="P3091" s="49">
        <v>106</v>
      </c>
      <c r="Q3091" s="49">
        <v>107.31</v>
      </c>
      <c r="R3091" s="49">
        <v>106</v>
      </c>
      <c r="S3091" s="49">
        <v>106.5</v>
      </c>
      <c r="T3091" s="49">
        <v>1455800</v>
      </c>
      <c r="U3091" s="49">
        <v>31.62</v>
      </c>
    </row>
    <row r="3092" spans="15:21" x14ac:dyDescent="0.2">
      <c r="O3092" s="50">
        <v>35499</v>
      </c>
      <c r="P3092" s="49">
        <v>109.75</v>
      </c>
      <c r="Q3092" s="49">
        <v>109.75</v>
      </c>
      <c r="R3092" s="49">
        <v>108.25</v>
      </c>
      <c r="S3092" s="49">
        <v>109.75</v>
      </c>
      <c r="T3092" s="49">
        <v>2013400</v>
      </c>
      <c r="U3092" s="49">
        <v>32.590000000000003</v>
      </c>
    </row>
    <row r="3093" spans="15:21" x14ac:dyDescent="0.2">
      <c r="O3093" s="50">
        <v>35500</v>
      </c>
      <c r="P3093" s="49">
        <v>110</v>
      </c>
      <c r="Q3093" s="49">
        <v>110.75</v>
      </c>
      <c r="R3093" s="49">
        <v>109.12</v>
      </c>
      <c r="S3093" s="49">
        <v>110</v>
      </c>
      <c r="T3093" s="49">
        <v>1359600</v>
      </c>
      <c r="U3093" s="49">
        <v>32.659999999999997</v>
      </c>
    </row>
    <row r="3094" spans="15:21" x14ac:dyDescent="0.2">
      <c r="O3094" s="50">
        <v>35501</v>
      </c>
      <c r="P3094" s="49">
        <v>110.12</v>
      </c>
      <c r="Q3094" s="49">
        <v>110.5</v>
      </c>
      <c r="R3094" s="49">
        <v>108.25</v>
      </c>
      <c r="S3094" s="49">
        <v>109.25</v>
      </c>
      <c r="T3094" s="49">
        <v>809000</v>
      </c>
      <c r="U3094" s="49">
        <v>32.44</v>
      </c>
    </row>
    <row r="3095" spans="15:21" x14ac:dyDescent="0.2">
      <c r="O3095" s="50">
        <v>35502</v>
      </c>
      <c r="P3095" s="49">
        <v>109</v>
      </c>
      <c r="Q3095" s="49">
        <v>109</v>
      </c>
      <c r="R3095" s="49">
        <v>107.12</v>
      </c>
      <c r="S3095" s="49">
        <v>107.12</v>
      </c>
      <c r="T3095" s="49">
        <v>555000</v>
      </c>
      <c r="U3095" s="49">
        <v>31.81</v>
      </c>
    </row>
    <row r="3096" spans="15:21" x14ac:dyDescent="0.2">
      <c r="O3096" s="50">
        <v>35503</v>
      </c>
      <c r="P3096" s="49">
        <v>107.25</v>
      </c>
      <c r="Q3096" s="49">
        <v>108.25</v>
      </c>
      <c r="R3096" s="49">
        <v>105.25</v>
      </c>
      <c r="S3096" s="49">
        <v>105.62</v>
      </c>
      <c r="T3096" s="49">
        <v>1125000</v>
      </c>
      <c r="U3096" s="49">
        <v>31.36</v>
      </c>
    </row>
    <row r="3097" spans="15:21" x14ac:dyDescent="0.2">
      <c r="O3097" s="50">
        <v>35506</v>
      </c>
      <c r="P3097" s="49">
        <v>105.62</v>
      </c>
      <c r="Q3097" s="49">
        <v>108.62</v>
      </c>
      <c r="R3097" s="49">
        <v>105.62</v>
      </c>
      <c r="S3097" s="49">
        <v>107.25</v>
      </c>
      <c r="T3097" s="49">
        <v>1410600</v>
      </c>
      <c r="U3097" s="49">
        <v>31.84</v>
      </c>
    </row>
    <row r="3098" spans="15:21" x14ac:dyDescent="0.2">
      <c r="O3098" s="50">
        <v>35507</v>
      </c>
      <c r="P3098" s="49">
        <v>107.5</v>
      </c>
      <c r="Q3098" s="49">
        <v>107.62</v>
      </c>
      <c r="R3098" s="49">
        <v>105</v>
      </c>
      <c r="S3098" s="49">
        <v>105.88</v>
      </c>
      <c r="T3098" s="49">
        <v>1383600</v>
      </c>
      <c r="U3098" s="49">
        <v>31.44</v>
      </c>
    </row>
    <row r="3099" spans="15:21" x14ac:dyDescent="0.2">
      <c r="O3099" s="50">
        <v>35508</v>
      </c>
      <c r="P3099" s="49">
        <v>105.5</v>
      </c>
      <c r="Q3099" s="49">
        <v>106.25</v>
      </c>
      <c r="R3099" s="49">
        <v>104.5</v>
      </c>
      <c r="S3099" s="49">
        <v>105.62</v>
      </c>
      <c r="T3099" s="49">
        <v>1555000</v>
      </c>
      <c r="U3099" s="49">
        <v>31.36</v>
      </c>
    </row>
    <row r="3100" spans="15:21" x14ac:dyDescent="0.2">
      <c r="O3100" s="50">
        <v>35509</v>
      </c>
      <c r="P3100" s="49">
        <v>105.62</v>
      </c>
      <c r="Q3100" s="49">
        <v>105.62</v>
      </c>
      <c r="R3100" s="49">
        <v>103.5</v>
      </c>
      <c r="S3100" s="49">
        <v>104.38</v>
      </c>
      <c r="T3100" s="49">
        <v>1209000</v>
      </c>
      <c r="U3100" s="49">
        <v>30.99</v>
      </c>
    </row>
    <row r="3101" spans="15:21" x14ac:dyDescent="0.2">
      <c r="O3101" s="50">
        <v>35510</v>
      </c>
      <c r="P3101" s="49">
        <v>105.25</v>
      </c>
      <c r="Q3101" s="49">
        <v>107.88</v>
      </c>
      <c r="R3101" s="49">
        <v>104.38</v>
      </c>
      <c r="S3101" s="49">
        <v>104.5</v>
      </c>
      <c r="T3101" s="49">
        <v>1675000</v>
      </c>
      <c r="U3101" s="49">
        <v>31.03</v>
      </c>
    </row>
    <row r="3102" spans="15:21" x14ac:dyDescent="0.2">
      <c r="O3102" s="50">
        <v>35513</v>
      </c>
      <c r="P3102" s="49">
        <v>104.75</v>
      </c>
      <c r="Q3102" s="49">
        <v>106.62</v>
      </c>
      <c r="R3102" s="49">
        <v>104.62</v>
      </c>
      <c r="S3102" s="49">
        <v>106.25</v>
      </c>
      <c r="T3102" s="49">
        <v>1441800</v>
      </c>
      <c r="U3102" s="49">
        <v>31.55</v>
      </c>
    </row>
    <row r="3103" spans="15:21" x14ac:dyDescent="0.2">
      <c r="O3103" s="50">
        <v>35514</v>
      </c>
      <c r="P3103" s="49">
        <v>106</v>
      </c>
      <c r="Q3103" s="49">
        <v>106</v>
      </c>
      <c r="R3103" s="49">
        <v>103.62</v>
      </c>
      <c r="S3103" s="49">
        <v>104.88</v>
      </c>
      <c r="T3103" s="49">
        <v>1591400</v>
      </c>
      <c r="U3103" s="49">
        <v>31.14</v>
      </c>
    </row>
    <row r="3104" spans="15:21" x14ac:dyDescent="0.2">
      <c r="O3104" s="50">
        <v>35515</v>
      </c>
      <c r="P3104" s="49">
        <v>104.62</v>
      </c>
      <c r="Q3104" s="49">
        <v>105.75</v>
      </c>
      <c r="R3104" s="49">
        <v>104.12</v>
      </c>
      <c r="S3104" s="49">
        <v>104.75</v>
      </c>
      <c r="T3104" s="49">
        <v>804000</v>
      </c>
      <c r="U3104" s="49">
        <v>31.1</v>
      </c>
    </row>
    <row r="3105" spans="15:21" x14ac:dyDescent="0.2">
      <c r="O3105" s="50">
        <v>35516</v>
      </c>
      <c r="P3105" s="49">
        <v>105.25</v>
      </c>
      <c r="Q3105" s="49">
        <v>106</v>
      </c>
      <c r="R3105" s="49">
        <v>102.62</v>
      </c>
      <c r="S3105" s="49">
        <v>103.12</v>
      </c>
      <c r="T3105" s="49">
        <v>1257400</v>
      </c>
      <c r="U3105" s="49">
        <v>30.62</v>
      </c>
    </row>
    <row r="3106" spans="15:21" x14ac:dyDescent="0.2">
      <c r="O3106" s="50">
        <v>35520</v>
      </c>
      <c r="P3106" s="49">
        <v>102.62</v>
      </c>
      <c r="Q3106" s="49">
        <v>102.62</v>
      </c>
      <c r="R3106" s="49">
        <v>98.88</v>
      </c>
      <c r="S3106" s="49">
        <v>99.5</v>
      </c>
      <c r="T3106" s="49">
        <v>1889600</v>
      </c>
      <c r="U3106" s="49">
        <v>29.54</v>
      </c>
    </row>
    <row r="3107" spans="15:21" x14ac:dyDescent="0.2">
      <c r="O3107" s="50">
        <v>35521</v>
      </c>
      <c r="P3107" s="49">
        <v>99.38</v>
      </c>
      <c r="Q3107" s="49">
        <v>100.12</v>
      </c>
      <c r="R3107" s="49">
        <v>98.38</v>
      </c>
      <c r="S3107" s="49">
        <v>100.12</v>
      </c>
      <c r="T3107" s="49">
        <v>1121000</v>
      </c>
      <c r="U3107" s="49">
        <v>29.73</v>
      </c>
    </row>
    <row r="3108" spans="15:21" x14ac:dyDescent="0.2">
      <c r="O3108" s="50">
        <v>35522</v>
      </c>
      <c r="P3108" s="49">
        <v>100</v>
      </c>
      <c r="Q3108" s="49">
        <v>102.12</v>
      </c>
      <c r="R3108" s="49">
        <v>98.38</v>
      </c>
      <c r="S3108" s="49">
        <v>101.62</v>
      </c>
      <c r="T3108" s="49">
        <v>1491800</v>
      </c>
      <c r="U3108" s="49">
        <v>30.17</v>
      </c>
    </row>
    <row r="3109" spans="15:21" x14ac:dyDescent="0.2">
      <c r="O3109" s="50">
        <v>35523</v>
      </c>
      <c r="P3109" s="49">
        <v>50.75</v>
      </c>
      <c r="Q3109" s="49">
        <v>51.25</v>
      </c>
      <c r="R3109" s="49">
        <v>49.12</v>
      </c>
      <c r="S3109" s="49">
        <v>50.12</v>
      </c>
      <c r="T3109" s="49">
        <v>786500</v>
      </c>
      <c r="U3109" s="49">
        <v>29.77</v>
      </c>
    </row>
    <row r="3110" spans="15:21" x14ac:dyDescent="0.2">
      <c r="O3110" s="50">
        <v>35524</v>
      </c>
      <c r="P3110" s="49">
        <v>49.25</v>
      </c>
      <c r="Q3110" s="49">
        <v>50.25</v>
      </c>
      <c r="R3110" s="49">
        <v>49.25</v>
      </c>
      <c r="S3110" s="49">
        <v>49.88</v>
      </c>
      <c r="T3110" s="49">
        <v>911800</v>
      </c>
      <c r="U3110" s="49">
        <v>29.62</v>
      </c>
    </row>
    <row r="3111" spans="15:21" x14ac:dyDescent="0.2">
      <c r="O3111" s="50">
        <v>35527</v>
      </c>
      <c r="P3111" s="49">
        <v>50.75</v>
      </c>
      <c r="Q3111" s="49">
        <v>50.88</v>
      </c>
      <c r="R3111" s="49">
        <v>49.75</v>
      </c>
      <c r="S3111" s="49">
        <v>50</v>
      </c>
      <c r="T3111" s="49">
        <v>872800</v>
      </c>
      <c r="U3111" s="49">
        <v>29.69</v>
      </c>
    </row>
    <row r="3112" spans="15:21" x14ac:dyDescent="0.2">
      <c r="O3112" s="50">
        <v>35528</v>
      </c>
      <c r="P3112" s="49">
        <v>50.25</v>
      </c>
      <c r="Q3112" s="49">
        <v>50.5</v>
      </c>
      <c r="R3112" s="49">
        <v>48.75</v>
      </c>
      <c r="S3112" s="49">
        <v>49.75</v>
      </c>
      <c r="T3112" s="49">
        <v>1114900</v>
      </c>
      <c r="U3112" s="49">
        <v>29.54</v>
      </c>
    </row>
    <row r="3113" spans="15:21" x14ac:dyDescent="0.2">
      <c r="O3113" s="50">
        <v>35529</v>
      </c>
      <c r="P3113" s="49">
        <v>49.5</v>
      </c>
      <c r="Q3113" s="49">
        <v>49.75</v>
      </c>
      <c r="R3113" s="49">
        <v>48.88</v>
      </c>
      <c r="S3113" s="49">
        <v>49</v>
      </c>
      <c r="T3113" s="49">
        <v>1002300</v>
      </c>
      <c r="U3113" s="49">
        <v>29.1</v>
      </c>
    </row>
    <row r="3114" spans="15:21" x14ac:dyDescent="0.2">
      <c r="O3114" s="50">
        <v>35530</v>
      </c>
      <c r="P3114" s="49">
        <v>49</v>
      </c>
      <c r="Q3114" s="49">
        <v>49.38</v>
      </c>
      <c r="R3114" s="49">
        <v>48.38</v>
      </c>
      <c r="S3114" s="49">
        <v>48.38</v>
      </c>
      <c r="T3114" s="49">
        <v>685600</v>
      </c>
      <c r="U3114" s="49">
        <v>28.73</v>
      </c>
    </row>
    <row r="3115" spans="15:21" x14ac:dyDescent="0.2">
      <c r="O3115" s="50">
        <v>35531</v>
      </c>
      <c r="P3115" s="49">
        <v>48.12</v>
      </c>
      <c r="Q3115" s="49">
        <v>48.75</v>
      </c>
      <c r="R3115" s="49">
        <v>47</v>
      </c>
      <c r="S3115" s="49">
        <v>47</v>
      </c>
      <c r="T3115" s="49">
        <v>886700</v>
      </c>
      <c r="U3115" s="49">
        <v>27.91</v>
      </c>
    </row>
    <row r="3116" spans="15:21" x14ac:dyDescent="0.2">
      <c r="O3116" s="50">
        <v>35534</v>
      </c>
      <c r="P3116" s="49">
        <v>46.5</v>
      </c>
      <c r="Q3116" s="49">
        <v>47.62</v>
      </c>
      <c r="R3116" s="49">
        <v>46.12</v>
      </c>
      <c r="S3116" s="49">
        <v>47.62</v>
      </c>
      <c r="T3116" s="49">
        <v>1108400</v>
      </c>
      <c r="U3116" s="49">
        <v>28.28</v>
      </c>
    </row>
    <row r="3117" spans="15:21" x14ac:dyDescent="0.2">
      <c r="O3117" s="50">
        <v>35535</v>
      </c>
      <c r="P3117" s="49">
        <v>48.38</v>
      </c>
      <c r="Q3117" s="49">
        <v>48.88</v>
      </c>
      <c r="R3117" s="49">
        <v>47.75</v>
      </c>
      <c r="S3117" s="49">
        <v>48.75</v>
      </c>
      <c r="T3117" s="49">
        <v>1286800</v>
      </c>
      <c r="U3117" s="49">
        <v>28.95</v>
      </c>
    </row>
    <row r="3118" spans="15:21" x14ac:dyDescent="0.2">
      <c r="O3118" s="50">
        <v>35536</v>
      </c>
      <c r="P3118" s="49">
        <v>48</v>
      </c>
      <c r="Q3118" s="49">
        <v>50.12</v>
      </c>
      <c r="R3118" s="49">
        <v>48</v>
      </c>
      <c r="S3118" s="49">
        <v>50</v>
      </c>
      <c r="T3118" s="49">
        <v>1026100</v>
      </c>
      <c r="U3118" s="49">
        <v>29.69</v>
      </c>
    </row>
    <row r="3119" spans="15:21" x14ac:dyDescent="0.2">
      <c r="O3119" s="50">
        <v>35537</v>
      </c>
      <c r="P3119" s="49">
        <v>50</v>
      </c>
      <c r="Q3119" s="49">
        <v>50.5</v>
      </c>
      <c r="R3119" s="49">
        <v>46.62</v>
      </c>
      <c r="S3119" s="49">
        <v>49</v>
      </c>
      <c r="T3119" s="49">
        <v>2889800</v>
      </c>
      <c r="U3119" s="49">
        <v>29.1</v>
      </c>
    </row>
    <row r="3120" spans="15:21" x14ac:dyDescent="0.2">
      <c r="O3120" s="50">
        <v>35538</v>
      </c>
      <c r="P3120" s="49">
        <v>49.25</v>
      </c>
      <c r="Q3120" s="49">
        <v>50</v>
      </c>
      <c r="R3120" s="49">
        <v>49.25</v>
      </c>
      <c r="S3120" s="49">
        <v>49.62</v>
      </c>
      <c r="T3120" s="49">
        <v>1805700</v>
      </c>
      <c r="U3120" s="49">
        <v>29.47</v>
      </c>
    </row>
    <row r="3121" spans="15:21" x14ac:dyDescent="0.2">
      <c r="O3121" s="50">
        <v>35541</v>
      </c>
      <c r="P3121" s="49">
        <v>49.62</v>
      </c>
      <c r="Q3121" s="49">
        <v>49.75</v>
      </c>
      <c r="R3121" s="49">
        <v>47.88</v>
      </c>
      <c r="S3121" s="49">
        <v>48.5</v>
      </c>
      <c r="T3121" s="49">
        <v>567800</v>
      </c>
      <c r="U3121" s="49">
        <v>28.8</v>
      </c>
    </row>
    <row r="3122" spans="15:21" x14ac:dyDescent="0.2">
      <c r="O3122" s="50">
        <v>35542</v>
      </c>
      <c r="P3122" s="49">
        <v>49</v>
      </c>
      <c r="Q3122" s="49">
        <v>49.62</v>
      </c>
      <c r="R3122" s="49">
        <v>48.38</v>
      </c>
      <c r="S3122" s="49">
        <v>49.62</v>
      </c>
      <c r="T3122" s="49">
        <v>1224200</v>
      </c>
      <c r="U3122" s="49">
        <v>29.47</v>
      </c>
    </row>
    <row r="3123" spans="15:21" x14ac:dyDescent="0.2">
      <c r="O3123" s="50">
        <v>35543</v>
      </c>
      <c r="P3123" s="49">
        <v>49.88</v>
      </c>
      <c r="Q3123" s="49">
        <v>50.75</v>
      </c>
      <c r="R3123" s="49">
        <v>49.38</v>
      </c>
      <c r="S3123" s="49">
        <v>50.5</v>
      </c>
      <c r="T3123" s="49">
        <v>1100800</v>
      </c>
      <c r="U3123" s="49">
        <v>29.99</v>
      </c>
    </row>
    <row r="3124" spans="15:21" x14ac:dyDescent="0.2">
      <c r="O3124" s="50">
        <v>35544</v>
      </c>
      <c r="P3124" s="49">
        <v>51.12</v>
      </c>
      <c r="Q3124" s="49">
        <v>51.38</v>
      </c>
      <c r="R3124" s="49">
        <v>49.25</v>
      </c>
      <c r="S3124" s="49">
        <v>50</v>
      </c>
      <c r="T3124" s="49">
        <v>1398700</v>
      </c>
      <c r="U3124" s="49">
        <v>29.69</v>
      </c>
    </row>
    <row r="3125" spans="15:21" x14ac:dyDescent="0.2">
      <c r="O3125" s="50">
        <v>35545</v>
      </c>
      <c r="P3125" s="49">
        <v>50.25</v>
      </c>
      <c r="Q3125" s="49">
        <v>50.5</v>
      </c>
      <c r="R3125" s="49">
        <v>49.25</v>
      </c>
      <c r="S3125" s="49">
        <v>49.5</v>
      </c>
      <c r="T3125" s="49">
        <v>623900</v>
      </c>
      <c r="U3125" s="49">
        <v>29.39</v>
      </c>
    </row>
    <row r="3126" spans="15:21" x14ac:dyDescent="0.2">
      <c r="O3126" s="50">
        <v>35548</v>
      </c>
      <c r="P3126" s="49">
        <v>49.38</v>
      </c>
      <c r="Q3126" s="49">
        <v>49.62</v>
      </c>
      <c r="R3126" s="49">
        <v>48.62</v>
      </c>
      <c r="S3126" s="49">
        <v>48.88</v>
      </c>
      <c r="T3126" s="49">
        <v>751700</v>
      </c>
      <c r="U3126" s="49">
        <v>29.02</v>
      </c>
    </row>
    <row r="3127" spans="15:21" x14ac:dyDescent="0.2">
      <c r="O3127" s="50">
        <v>35549</v>
      </c>
      <c r="P3127" s="49">
        <v>49.88</v>
      </c>
      <c r="Q3127" s="49">
        <v>51</v>
      </c>
      <c r="R3127" s="49">
        <v>49.25</v>
      </c>
      <c r="S3127" s="49">
        <v>51</v>
      </c>
      <c r="T3127" s="49">
        <v>1225400</v>
      </c>
      <c r="U3127" s="49">
        <v>30.29</v>
      </c>
    </row>
    <row r="3128" spans="15:21" x14ac:dyDescent="0.2">
      <c r="O3128" s="50">
        <v>35550</v>
      </c>
      <c r="P3128" s="49">
        <v>51.25</v>
      </c>
      <c r="Q3128" s="49">
        <v>52</v>
      </c>
      <c r="R3128" s="49">
        <v>51</v>
      </c>
      <c r="S3128" s="49">
        <v>51.25</v>
      </c>
      <c r="T3128" s="49">
        <v>921900</v>
      </c>
      <c r="U3128" s="49">
        <v>30.43</v>
      </c>
    </row>
    <row r="3129" spans="15:21" x14ac:dyDescent="0.2">
      <c r="O3129" s="50">
        <v>35551</v>
      </c>
      <c r="P3129" s="49">
        <v>51.25</v>
      </c>
      <c r="Q3129" s="49">
        <v>51.25</v>
      </c>
      <c r="R3129" s="49">
        <v>50.75</v>
      </c>
      <c r="S3129" s="49">
        <v>50.75</v>
      </c>
      <c r="T3129" s="49">
        <v>680800</v>
      </c>
      <c r="U3129" s="49">
        <v>30.14</v>
      </c>
    </row>
    <row r="3130" spans="15:21" x14ac:dyDescent="0.2">
      <c r="O3130" s="50">
        <v>35552</v>
      </c>
      <c r="P3130" s="49">
        <v>51.12</v>
      </c>
      <c r="Q3130" s="49">
        <v>52.25</v>
      </c>
      <c r="R3130" s="49">
        <v>50.88</v>
      </c>
      <c r="S3130" s="49">
        <v>51.75</v>
      </c>
      <c r="T3130" s="49">
        <v>775000</v>
      </c>
      <c r="U3130" s="49">
        <v>30.73</v>
      </c>
    </row>
    <row r="3131" spans="15:21" x14ac:dyDescent="0.2">
      <c r="O3131" s="50">
        <v>35555</v>
      </c>
      <c r="P3131" s="49">
        <v>52</v>
      </c>
      <c r="Q3131" s="49">
        <v>53.38</v>
      </c>
      <c r="R3131" s="49">
        <v>51.75</v>
      </c>
      <c r="S3131" s="49">
        <v>53.38</v>
      </c>
      <c r="T3131" s="49">
        <v>1061900</v>
      </c>
      <c r="U3131" s="49">
        <v>31.7</v>
      </c>
    </row>
    <row r="3132" spans="15:21" x14ac:dyDescent="0.2">
      <c r="O3132" s="50">
        <v>35556</v>
      </c>
      <c r="P3132" s="49">
        <v>53.5</v>
      </c>
      <c r="Q3132" s="49">
        <v>54.88</v>
      </c>
      <c r="R3132" s="49">
        <v>53.5</v>
      </c>
      <c r="S3132" s="49">
        <v>54.12</v>
      </c>
      <c r="T3132" s="49">
        <v>1389800</v>
      </c>
      <c r="U3132" s="49">
        <v>32.14</v>
      </c>
    </row>
    <row r="3133" spans="15:21" x14ac:dyDescent="0.2">
      <c r="O3133" s="50">
        <v>35557</v>
      </c>
      <c r="P3133" s="49">
        <v>54</v>
      </c>
      <c r="Q3133" s="49">
        <v>54.12</v>
      </c>
      <c r="R3133" s="49">
        <v>52.62</v>
      </c>
      <c r="S3133" s="49">
        <v>52.62</v>
      </c>
      <c r="T3133" s="49">
        <v>927300</v>
      </c>
      <c r="U3133" s="49">
        <v>31.25</v>
      </c>
    </row>
    <row r="3134" spans="15:21" x14ac:dyDescent="0.2">
      <c r="O3134" s="50">
        <v>35558</v>
      </c>
      <c r="P3134" s="49">
        <v>52.25</v>
      </c>
      <c r="Q3134" s="49">
        <v>53.38</v>
      </c>
      <c r="R3134" s="49">
        <v>52</v>
      </c>
      <c r="S3134" s="49">
        <v>52.75</v>
      </c>
      <c r="T3134" s="49">
        <v>1011000</v>
      </c>
      <c r="U3134" s="49">
        <v>31.32</v>
      </c>
    </row>
    <row r="3135" spans="15:21" x14ac:dyDescent="0.2">
      <c r="O3135" s="50">
        <v>35559</v>
      </c>
      <c r="P3135" s="49">
        <v>53.5</v>
      </c>
      <c r="Q3135" s="49">
        <v>54</v>
      </c>
      <c r="R3135" s="49">
        <v>53.12</v>
      </c>
      <c r="S3135" s="49">
        <v>53.88</v>
      </c>
      <c r="T3135" s="49">
        <v>746000</v>
      </c>
      <c r="U3135" s="49">
        <v>31.99</v>
      </c>
    </row>
    <row r="3136" spans="15:21" x14ac:dyDescent="0.2">
      <c r="O3136" s="50">
        <v>35562</v>
      </c>
      <c r="P3136" s="49">
        <v>53.88</v>
      </c>
      <c r="Q3136" s="49">
        <v>54.38</v>
      </c>
      <c r="R3136" s="49">
        <v>53.62</v>
      </c>
      <c r="S3136" s="49">
        <v>54.25</v>
      </c>
      <c r="T3136" s="49">
        <v>842800</v>
      </c>
      <c r="U3136" s="49">
        <v>32.22</v>
      </c>
    </row>
    <row r="3137" spans="15:21" x14ac:dyDescent="0.2">
      <c r="O3137" s="50">
        <v>35563</v>
      </c>
      <c r="P3137" s="49">
        <v>54.38</v>
      </c>
      <c r="Q3137" s="49">
        <v>54.38</v>
      </c>
      <c r="R3137" s="49">
        <v>52.88</v>
      </c>
      <c r="S3137" s="49">
        <v>53.25</v>
      </c>
      <c r="T3137" s="49">
        <v>814100</v>
      </c>
      <c r="U3137" s="49">
        <v>31.62</v>
      </c>
    </row>
    <row r="3138" spans="15:21" x14ac:dyDescent="0.2">
      <c r="O3138" s="50">
        <v>35564</v>
      </c>
      <c r="P3138" s="49">
        <v>53.5</v>
      </c>
      <c r="Q3138" s="49">
        <v>54.12</v>
      </c>
      <c r="R3138" s="49">
        <v>52.62</v>
      </c>
      <c r="S3138" s="49">
        <v>53</v>
      </c>
      <c r="T3138" s="49">
        <v>1110400</v>
      </c>
      <c r="U3138" s="49">
        <v>31.47</v>
      </c>
    </row>
    <row r="3139" spans="15:21" x14ac:dyDescent="0.2">
      <c r="O3139" s="50">
        <v>35565</v>
      </c>
      <c r="P3139" s="49">
        <v>53</v>
      </c>
      <c r="Q3139" s="49">
        <v>53.25</v>
      </c>
      <c r="R3139" s="49">
        <v>52.62</v>
      </c>
      <c r="S3139" s="49">
        <v>53</v>
      </c>
      <c r="T3139" s="49">
        <v>824900</v>
      </c>
      <c r="U3139" s="49">
        <v>31.47</v>
      </c>
    </row>
    <row r="3140" spans="15:21" x14ac:dyDescent="0.2">
      <c r="O3140" s="50">
        <v>35566</v>
      </c>
      <c r="P3140" s="49">
        <v>52.75</v>
      </c>
      <c r="Q3140" s="49">
        <v>53</v>
      </c>
      <c r="R3140" s="49">
        <v>52.25</v>
      </c>
      <c r="S3140" s="49">
        <v>52.25</v>
      </c>
      <c r="T3140" s="49">
        <v>961200</v>
      </c>
      <c r="U3140" s="49">
        <v>31.03</v>
      </c>
    </row>
    <row r="3141" spans="15:21" x14ac:dyDescent="0.2">
      <c r="O3141" s="50">
        <v>35569</v>
      </c>
      <c r="P3141" s="49">
        <v>52.5</v>
      </c>
      <c r="Q3141" s="49">
        <v>52.88</v>
      </c>
      <c r="R3141" s="49">
        <v>52</v>
      </c>
      <c r="S3141" s="49">
        <v>52</v>
      </c>
      <c r="T3141" s="49">
        <v>717500</v>
      </c>
      <c r="U3141" s="49">
        <v>30.88</v>
      </c>
    </row>
    <row r="3142" spans="15:21" x14ac:dyDescent="0.2">
      <c r="O3142" s="50">
        <v>35570</v>
      </c>
      <c r="P3142" s="49">
        <v>51.5</v>
      </c>
      <c r="Q3142" s="49">
        <v>52.62</v>
      </c>
      <c r="R3142" s="49">
        <v>51.38</v>
      </c>
      <c r="S3142" s="49">
        <v>52.25</v>
      </c>
      <c r="T3142" s="49">
        <v>882400</v>
      </c>
      <c r="U3142" s="49">
        <v>31.03</v>
      </c>
    </row>
    <row r="3143" spans="15:21" x14ac:dyDescent="0.2">
      <c r="O3143" s="50">
        <v>35571</v>
      </c>
      <c r="P3143" s="49">
        <v>53.5</v>
      </c>
      <c r="Q3143" s="49">
        <v>53.62</v>
      </c>
      <c r="R3143" s="49">
        <v>52.75</v>
      </c>
      <c r="S3143" s="49">
        <v>53.12</v>
      </c>
      <c r="T3143" s="49">
        <v>1049100</v>
      </c>
      <c r="U3143" s="49">
        <v>31.55</v>
      </c>
    </row>
    <row r="3144" spans="15:21" x14ac:dyDescent="0.2">
      <c r="O3144" s="50">
        <v>35572</v>
      </c>
      <c r="P3144" s="49">
        <v>53.38</v>
      </c>
      <c r="Q3144" s="49">
        <v>54.25</v>
      </c>
      <c r="R3144" s="49">
        <v>53.38</v>
      </c>
      <c r="S3144" s="49">
        <v>54</v>
      </c>
      <c r="T3144" s="49">
        <v>924500</v>
      </c>
      <c r="U3144" s="49">
        <v>32.07</v>
      </c>
    </row>
    <row r="3145" spans="15:21" x14ac:dyDescent="0.2">
      <c r="O3145" s="50">
        <v>35573</v>
      </c>
      <c r="P3145" s="49">
        <v>55</v>
      </c>
      <c r="Q3145" s="49">
        <v>56.88</v>
      </c>
      <c r="R3145" s="49">
        <v>55</v>
      </c>
      <c r="S3145" s="49">
        <v>56.25</v>
      </c>
      <c r="T3145" s="49">
        <v>894200</v>
      </c>
      <c r="U3145" s="49">
        <v>33.4</v>
      </c>
    </row>
    <row r="3146" spans="15:21" x14ac:dyDescent="0.2">
      <c r="O3146" s="50">
        <v>35577</v>
      </c>
      <c r="P3146" s="49">
        <v>55</v>
      </c>
      <c r="Q3146" s="49">
        <v>55.5</v>
      </c>
      <c r="R3146" s="49">
        <v>54.62</v>
      </c>
      <c r="S3146" s="49">
        <v>54.75</v>
      </c>
      <c r="T3146" s="49">
        <v>1821500</v>
      </c>
      <c r="U3146" s="49">
        <v>32.51</v>
      </c>
    </row>
    <row r="3147" spans="15:21" x14ac:dyDescent="0.2">
      <c r="O3147" s="50">
        <v>35578</v>
      </c>
      <c r="P3147" s="49">
        <v>54.62</v>
      </c>
      <c r="Q3147" s="49">
        <v>54.62</v>
      </c>
      <c r="R3147" s="49">
        <v>51.62</v>
      </c>
      <c r="S3147" s="49">
        <v>52.12</v>
      </c>
      <c r="T3147" s="49">
        <v>2993300</v>
      </c>
      <c r="U3147" s="49">
        <v>30.95</v>
      </c>
    </row>
    <row r="3148" spans="15:21" x14ac:dyDescent="0.2">
      <c r="O3148" s="50">
        <v>35579</v>
      </c>
      <c r="P3148" s="49">
        <v>49.25</v>
      </c>
      <c r="Q3148" s="49">
        <v>50.25</v>
      </c>
      <c r="R3148" s="49">
        <v>48.88</v>
      </c>
      <c r="S3148" s="49">
        <v>50</v>
      </c>
      <c r="T3148" s="49">
        <v>5786500</v>
      </c>
      <c r="U3148" s="49">
        <v>29.69</v>
      </c>
    </row>
    <row r="3149" spans="15:21" x14ac:dyDescent="0.2">
      <c r="O3149" s="50">
        <v>35580</v>
      </c>
      <c r="P3149" s="49">
        <v>49.88</v>
      </c>
      <c r="Q3149" s="49">
        <v>50.38</v>
      </c>
      <c r="R3149" s="49">
        <v>49.75</v>
      </c>
      <c r="S3149" s="49">
        <v>50.25</v>
      </c>
      <c r="T3149" s="49">
        <v>2896900</v>
      </c>
      <c r="U3149" s="49">
        <v>29.84</v>
      </c>
    </row>
    <row r="3150" spans="15:21" x14ac:dyDescent="0.2">
      <c r="O3150" s="50">
        <v>35583</v>
      </c>
      <c r="P3150" s="49">
        <v>50.25</v>
      </c>
      <c r="Q3150" s="49">
        <v>50.5</v>
      </c>
      <c r="R3150" s="49">
        <v>49.38</v>
      </c>
      <c r="S3150" s="49">
        <v>49.38</v>
      </c>
      <c r="T3150" s="49">
        <v>1834200</v>
      </c>
      <c r="U3150" s="49">
        <v>29.32</v>
      </c>
    </row>
    <row r="3151" spans="15:21" x14ac:dyDescent="0.2">
      <c r="O3151" s="50">
        <v>35584</v>
      </c>
      <c r="P3151" s="49">
        <v>49.38</v>
      </c>
      <c r="Q3151" s="49">
        <v>50.75</v>
      </c>
      <c r="R3151" s="49">
        <v>49.38</v>
      </c>
      <c r="S3151" s="49">
        <v>49.88</v>
      </c>
      <c r="T3151" s="49">
        <v>1751200</v>
      </c>
      <c r="U3151" s="49">
        <v>29.62</v>
      </c>
    </row>
    <row r="3152" spans="15:21" x14ac:dyDescent="0.2">
      <c r="O3152" s="50">
        <v>35585</v>
      </c>
      <c r="P3152" s="49">
        <v>50.38</v>
      </c>
      <c r="Q3152" s="49">
        <v>51.5</v>
      </c>
      <c r="R3152" s="49">
        <v>50.25</v>
      </c>
      <c r="S3152" s="49">
        <v>51</v>
      </c>
      <c r="T3152" s="49">
        <v>1461800</v>
      </c>
      <c r="U3152" s="49">
        <v>30.43</v>
      </c>
    </row>
    <row r="3153" spans="15:21" x14ac:dyDescent="0.2">
      <c r="O3153" s="50">
        <v>35586</v>
      </c>
      <c r="P3153" s="49">
        <v>51.25</v>
      </c>
      <c r="Q3153" s="49">
        <v>52.38</v>
      </c>
      <c r="R3153" s="49">
        <v>50.88</v>
      </c>
      <c r="S3153" s="49">
        <v>51</v>
      </c>
      <c r="T3153" s="49">
        <v>1275800</v>
      </c>
      <c r="U3153" s="49">
        <v>30.43</v>
      </c>
    </row>
    <row r="3154" spans="15:21" x14ac:dyDescent="0.2">
      <c r="O3154" s="50">
        <v>35587</v>
      </c>
      <c r="P3154" s="49">
        <v>51.5</v>
      </c>
      <c r="Q3154" s="49">
        <v>52.38</v>
      </c>
      <c r="R3154" s="49">
        <v>51.5</v>
      </c>
      <c r="S3154" s="49">
        <v>52.38</v>
      </c>
      <c r="T3154" s="49">
        <v>1293400</v>
      </c>
      <c r="U3154" s="49">
        <v>31.25</v>
      </c>
    </row>
    <row r="3155" spans="15:21" x14ac:dyDescent="0.2">
      <c r="O3155" s="50">
        <v>35590</v>
      </c>
      <c r="P3155" s="49">
        <v>52.38</v>
      </c>
      <c r="Q3155" s="49">
        <v>52.38</v>
      </c>
      <c r="R3155" s="49">
        <v>51.12</v>
      </c>
      <c r="S3155" s="49">
        <v>51.25</v>
      </c>
      <c r="T3155" s="49">
        <v>936400</v>
      </c>
      <c r="U3155" s="49">
        <v>30.58</v>
      </c>
    </row>
    <row r="3156" spans="15:21" x14ac:dyDescent="0.2">
      <c r="O3156" s="50">
        <v>35591</v>
      </c>
      <c r="P3156" s="49">
        <v>52</v>
      </c>
      <c r="Q3156" s="49">
        <v>52.12</v>
      </c>
      <c r="R3156" s="49">
        <v>51.12</v>
      </c>
      <c r="S3156" s="49">
        <v>51.38</v>
      </c>
      <c r="T3156" s="49">
        <v>1292400</v>
      </c>
      <c r="U3156" s="49">
        <v>30.66</v>
      </c>
    </row>
    <row r="3157" spans="15:21" x14ac:dyDescent="0.2">
      <c r="O3157" s="50">
        <v>35592</v>
      </c>
      <c r="P3157" s="49">
        <v>51.62</v>
      </c>
      <c r="Q3157" s="49">
        <v>52.62</v>
      </c>
      <c r="R3157" s="49">
        <v>51.62</v>
      </c>
      <c r="S3157" s="49">
        <v>52</v>
      </c>
      <c r="T3157" s="49">
        <v>1557400</v>
      </c>
      <c r="U3157" s="49">
        <v>31.03</v>
      </c>
    </row>
    <row r="3158" spans="15:21" x14ac:dyDescent="0.2">
      <c r="O3158" s="50">
        <v>35593</v>
      </c>
      <c r="P3158" s="49">
        <v>52.5</v>
      </c>
      <c r="Q3158" s="49">
        <v>54.88</v>
      </c>
      <c r="R3158" s="49">
        <v>52</v>
      </c>
      <c r="S3158" s="49">
        <v>54.38</v>
      </c>
      <c r="T3158" s="49">
        <v>1746500</v>
      </c>
      <c r="U3158" s="49">
        <v>32.450000000000003</v>
      </c>
    </row>
    <row r="3159" spans="15:21" x14ac:dyDescent="0.2">
      <c r="O3159" s="50">
        <v>35594</v>
      </c>
      <c r="P3159" s="49">
        <v>53.75</v>
      </c>
      <c r="Q3159" s="49">
        <v>54.62</v>
      </c>
      <c r="R3159" s="49">
        <v>52.62</v>
      </c>
      <c r="S3159" s="49">
        <v>52.88</v>
      </c>
      <c r="T3159" s="49">
        <v>1772900</v>
      </c>
      <c r="U3159" s="49">
        <v>31.55</v>
      </c>
    </row>
    <row r="3160" spans="15:21" x14ac:dyDescent="0.2">
      <c r="O3160" s="50">
        <v>35597</v>
      </c>
      <c r="P3160" s="49">
        <v>53.12</v>
      </c>
      <c r="Q3160" s="49">
        <v>53.5</v>
      </c>
      <c r="R3160" s="49">
        <v>52.75</v>
      </c>
      <c r="S3160" s="49">
        <v>52.88</v>
      </c>
      <c r="T3160" s="49">
        <v>882600</v>
      </c>
      <c r="U3160" s="49">
        <v>31.55</v>
      </c>
    </row>
    <row r="3161" spans="15:21" x14ac:dyDescent="0.2">
      <c r="O3161" s="50">
        <v>35598</v>
      </c>
      <c r="P3161" s="49">
        <v>52.62</v>
      </c>
      <c r="Q3161" s="49">
        <v>53.5</v>
      </c>
      <c r="R3161" s="49">
        <v>51.75</v>
      </c>
      <c r="S3161" s="49">
        <v>52.12</v>
      </c>
      <c r="T3161" s="49">
        <v>1118300</v>
      </c>
      <c r="U3161" s="49">
        <v>31.1</v>
      </c>
    </row>
    <row r="3162" spans="15:21" x14ac:dyDescent="0.2">
      <c r="O3162" s="50">
        <v>35599</v>
      </c>
      <c r="P3162" s="49">
        <v>52</v>
      </c>
      <c r="Q3162" s="49">
        <v>52</v>
      </c>
      <c r="R3162" s="49">
        <v>50</v>
      </c>
      <c r="S3162" s="49">
        <v>50.5</v>
      </c>
      <c r="T3162" s="49">
        <v>7655600</v>
      </c>
      <c r="U3162" s="49">
        <v>30.13</v>
      </c>
    </row>
    <row r="3163" spans="15:21" x14ac:dyDescent="0.2">
      <c r="O3163" s="50">
        <v>35600</v>
      </c>
      <c r="P3163" s="49">
        <v>50.75</v>
      </c>
      <c r="Q3163" s="49">
        <v>51.88</v>
      </c>
      <c r="R3163" s="49">
        <v>50.62</v>
      </c>
      <c r="S3163" s="49">
        <v>51.5</v>
      </c>
      <c r="T3163" s="49">
        <v>3701100</v>
      </c>
      <c r="U3163" s="49">
        <v>30.73</v>
      </c>
    </row>
    <row r="3164" spans="15:21" x14ac:dyDescent="0.2">
      <c r="O3164" s="50">
        <v>35601</v>
      </c>
      <c r="P3164" s="49">
        <v>51.12</v>
      </c>
      <c r="Q3164" s="49">
        <v>51.38</v>
      </c>
      <c r="R3164" s="49">
        <v>49.88</v>
      </c>
      <c r="S3164" s="49">
        <v>50</v>
      </c>
      <c r="T3164" s="49">
        <v>2965800</v>
      </c>
      <c r="U3164" s="49">
        <v>29.84</v>
      </c>
    </row>
    <row r="3165" spans="15:21" x14ac:dyDescent="0.2">
      <c r="O3165" s="50">
        <v>35604</v>
      </c>
      <c r="P3165" s="49">
        <v>49.88</v>
      </c>
      <c r="Q3165" s="49">
        <v>50.25</v>
      </c>
      <c r="R3165" s="49">
        <v>49.5</v>
      </c>
      <c r="S3165" s="49">
        <v>49.5</v>
      </c>
      <c r="T3165" s="49">
        <v>2870800</v>
      </c>
      <c r="U3165" s="49">
        <v>29.54</v>
      </c>
    </row>
    <row r="3166" spans="15:21" x14ac:dyDescent="0.2">
      <c r="O3166" s="50">
        <v>35605</v>
      </c>
      <c r="P3166" s="49">
        <v>49.94</v>
      </c>
      <c r="Q3166" s="49">
        <v>51.12</v>
      </c>
      <c r="R3166" s="49">
        <v>49.81</v>
      </c>
      <c r="S3166" s="49">
        <v>50.5</v>
      </c>
      <c r="T3166" s="49">
        <v>2211900</v>
      </c>
      <c r="U3166" s="49">
        <v>30.13</v>
      </c>
    </row>
    <row r="3167" spans="15:21" x14ac:dyDescent="0.2">
      <c r="O3167" s="50">
        <v>35606</v>
      </c>
      <c r="P3167" s="49">
        <v>50.5</v>
      </c>
      <c r="Q3167" s="49">
        <v>50.75</v>
      </c>
      <c r="R3167" s="49">
        <v>49.12</v>
      </c>
      <c r="S3167" s="49">
        <v>49.38</v>
      </c>
      <c r="T3167" s="49">
        <v>1820200</v>
      </c>
      <c r="U3167" s="49">
        <v>29.46</v>
      </c>
    </row>
    <row r="3168" spans="15:21" x14ac:dyDescent="0.2">
      <c r="O3168" s="50">
        <v>35607</v>
      </c>
      <c r="P3168" s="49">
        <v>49.62</v>
      </c>
      <c r="Q3168" s="49">
        <v>50.81</v>
      </c>
      <c r="R3168" s="49">
        <v>49.5</v>
      </c>
      <c r="S3168" s="49">
        <v>50.25</v>
      </c>
      <c r="T3168" s="49">
        <v>1454500</v>
      </c>
      <c r="U3168" s="49">
        <v>29.98</v>
      </c>
    </row>
    <row r="3169" spans="15:21" x14ac:dyDescent="0.2">
      <c r="O3169" s="50">
        <v>35608</v>
      </c>
      <c r="P3169" s="49">
        <v>50.5</v>
      </c>
      <c r="Q3169" s="49">
        <v>51</v>
      </c>
      <c r="R3169" s="49">
        <v>49.88</v>
      </c>
      <c r="S3169" s="49">
        <v>50</v>
      </c>
      <c r="T3169" s="49">
        <v>1201100</v>
      </c>
      <c r="U3169" s="49">
        <v>29.84</v>
      </c>
    </row>
    <row r="3170" spans="15:21" x14ac:dyDescent="0.2">
      <c r="O3170" s="50">
        <v>35611</v>
      </c>
      <c r="P3170" s="49">
        <v>50</v>
      </c>
      <c r="Q3170" s="49">
        <v>50.31</v>
      </c>
      <c r="R3170" s="49">
        <v>49.62</v>
      </c>
      <c r="S3170" s="49">
        <v>49.75</v>
      </c>
      <c r="T3170" s="49">
        <v>1180700</v>
      </c>
      <c r="U3170" s="49">
        <v>29.69</v>
      </c>
    </row>
    <row r="3171" spans="15:21" x14ac:dyDescent="0.2">
      <c r="O3171" s="50">
        <v>35612</v>
      </c>
      <c r="P3171" s="49">
        <v>50.38</v>
      </c>
      <c r="Q3171" s="49">
        <v>51</v>
      </c>
      <c r="R3171" s="49">
        <v>49.75</v>
      </c>
      <c r="S3171" s="49">
        <v>50.31</v>
      </c>
      <c r="T3171" s="49">
        <v>1074000</v>
      </c>
      <c r="U3171" s="49">
        <v>30.02</v>
      </c>
    </row>
    <row r="3172" spans="15:21" x14ac:dyDescent="0.2">
      <c r="O3172" s="50">
        <v>35613</v>
      </c>
      <c r="P3172" s="49">
        <v>51.5</v>
      </c>
      <c r="Q3172" s="49">
        <v>53</v>
      </c>
      <c r="R3172" s="49">
        <v>51.25</v>
      </c>
      <c r="S3172" s="49">
        <v>52.5</v>
      </c>
      <c r="T3172" s="49">
        <v>1981100</v>
      </c>
      <c r="U3172" s="49">
        <v>31.33</v>
      </c>
    </row>
    <row r="3173" spans="15:21" x14ac:dyDescent="0.2">
      <c r="O3173" s="50">
        <v>35614</v>
      </c>
      <c r="P3173" s="49">
        <v>52.75</v>
      </c>
      <c r="Q3173" s="49">
        <v>54.44</v>
      </c>
      <c r="R3173" s="49">
        <v>52.75</v>
      </c>
      <c r="S3173" s="49">
        <v>53.5</v>
      </c>
      <c r="T3173" s="49">
        <v>2101000</v>
      </c>
      <c r="U3173" s="49">
        <v>31.92</v>
      </c>
    </row>
    <row r="3174" spans="15:21" x14ac:dyDescent="0.2">
      <c r="O3174" s="50">
        <v>35618</v>
      </c>
      <c r="P3174" s="49">
        <v>55</v>
      </c>
      <c r="Q3174" s="49">
        <v>55</v>
      </c>
      <c r="R3174" s="49">
        <v>52.06</v>
      </c>
      <c r="S3174" s="49">
        <v>52.19</v>
      </c>
      <c r="T3174" s="49">
        <v>1966600</v>
      </c>
      <c r="U3174" s="49">
        <v>31.14</v>
      </c>
    </row>
    <row r="3175" spans="15:21" x14ac:dyDescent="0.2">
      <c r="O3175" s="50">
        <v>35619</v>
      </c>
      <c r="P3175" s="49">
        <v>52.5</v>
      </c>
      <c r="Q3175" s="49">
        <v>53.12</v>
      </c>
      <c r="R3175" s="49">
        <v>52.5</v>
      </c>
      <c r="S3175" s="49">
        <v>52.75</v>
      </c>
      <c r="T3175" s="49">
        <v>1895100</v>
      </c>
      <c r="U3175" s="49">
        <v>31.48</v>
      </c>
    </row>
    <row r="3176" spans="15:21" x14ac:dyDescent="0.2">
      <c r="O3176" s="50">
        <v>35620</v>
      </c>
      <c r="P3176" s="49">
        <v>52.88</v>
      </c>
      <c r="Q3176" s="49">
        <v>53.5</v>
      </c>
      <c r="R3176" s="49">
        <v>51.75</v>
      </c>
      <c r="S3176" s="49">
        <v>52.44</v>
      </c>
      <c r="T3176" s="49">
        <v>1366900</v>
      </c>
      <c r="U3176" s="49">
        <v>31.29</v>
      </c>
    </row>
    <row r="3177" spans="15:21" x14ac:dyDescent="0.2">
      <c r="O3177" s="50">
        <v>35621</v>
      </c>
      <c r="P3177" s="49">
        <v>52.5</v>
      </c>
      <c r="Q3177" s="49">
        <v>53</v>
      </c>
      <c r="R3177" s="49">
        <v>51.88</v>
      </c>
      <c r="S3177" s="49">
        <v>51.94</v>
      </c>
      <c r="T3177" s="49">
        <v>1020800</v>
      </c>
      <c r="U3177" s="49">
        <v>30.99</v>
      </c>
    </row>
    <row r="3178" spans="15:21" x14ac:dyDescent="0.2">
      <c r="O3178" s="50">
        <v>35622</v>
      </c>
      <c r="P3178" s="49">
        <v>52.19</v>
      </c>
      <c r="Q3178" s="49">
        <v>52.75</v>
      </c>
      <c r="R3178" s="49">
        <v>52.19</v>
      </c>
      <c r="S3178" s="49">
        <v>52.69</v>
      </c>
      <c r="T3178" s="49">
        <v>796500</v>
      </c>
      <c r="U3178" s="49">
        <v>31.44</v>
      </c>
    </row>
    <row r="3179" spans="15:21" x14ac:dyDescent="0.2">
      <c r="O3179" s="50">
        <v>35625</v>
      </c>
      <c r="P3179" s="49">
        <v>52.94</v>
      </c>
      <c r="Q3179" s="49">
        <v>53</v>
      </c>
      <c r="R3179" s="49">
        <v>51.88</v>
      </c>
      <c r="S3179" s="49">
        <v>52.19</v>
      </c>
      <c r="T3179" s="49">
        <v>668400</v>
      </c>
      <c r="U3179" s="49">
        <v>31.14</v>
      </c>
    </row>
    <row r="3180" spans="15:21" x14ac:dyDescent="0.2">
      <c r="O3180" s="50">
        <v>35626</v>
      </c>
      <c r="P3180" s="49">
        <v>52</v>
      </c>
      <c r="Q3180" s="49">
        <v>53.19</v>
      </c>
      <c r="R3180" s="49">
        <v>51.38</v>
      </c>
      <c r="S3180" s="49">
        <v>53</v>
      </c>
      <c r="T3180" s="49">
        <v>1223300</v>
      </c>
      <c r="U3180" s="49">
        <v>31.63</v>
      </c>
    </row>
    <row r="3181" spans="15:21" x14ac:dyDescent="0.2">
      <c r="O3181" s="50">
        <v>35627</v>
      </c>
      <c r="P3181" s="49">
        <v>53</v>
      </c>
      <c r="Q3181" s="49">
        <v>53.38</v>
      </c>
      <c r="R3181" s="49">
        <v>52.12</v>
      </c>
      <c r="S3181" s="49">
        <v>52.69</v>
      </c>
      <c r="T3181" s="49">
        <v>931900</v>
      </c>
      <c r="U3181" s="49">
        <v>31.44</v>
      </c>
    </row>
    <row r="3182" spans="15:21" x14ac:dyDescent="0.2">
      <c r="O3182" s="50">
        <v>35628</v>
      </c>
      <c r="P3182" s="49">
        <v>52</v>
      </c>
      <c r="Q3182" s="49">
        <v>52.56</v>
      </c>
      <c r="R3182" s="49">
        <v>51.56</v>
      </c>
      <c r="S3182" s="49">
        <v>52.38</v>
      </c>
      <c r="T3182" s="49">
        <v>1290200</v>
      </c>
      <c r="U3182" s="49">
        <v>31.25</v>
      </c>
    </row>
    <row r="3183" spans="15:21" x14ac:dyDescent="0.2">
      <c r="O3183" s="50">
        <v>35629</v>
      </c>
      <c r="P3183" s="49">
        <v>52.38</v>
      </c>
      <c r="Q3183" s="49">
        <v>52.44</v>
      </c>
      <c r="R3183" s="49">
        <v>51.56</v>
      </c>
      <c r="S3183" s="49">
        <v>51.62</v>
      </c>
      <c r="T3183" s="49">
        <v>1480000</v>
      </c>
      <c r="U3183" s="49">
        <v>30.8</v>
      </c>
    </row>
    <row r="3184" spans="15:21" x14ac:dyDescent="0.2">
      <c r="O3184" s="50">
        <v>35632</v>
      </c>
      <c r="P3184" s="49">
        <v>47.25</v>
      </c>
      <c r="Q3184" s="49">
        <v>48.62</v>
      </c>
      <c r="R3184" s="49">
        <v>47.25</v>
      </c>
      <c r="S3184" s="49">
        <v>47.31</v>
      </c>
      <c r="T3184" s="49">
        <v>5643000</v>
      </c>
      <c r="U3184" s="49">
        <v>28.23</v>
      </c>
    </row>
    <row r="3185" spans="15:21" x14ac:dyDescent="0.2">
      <c r="O3185" s="50">
        <v>35633</v>
      </c>
      <c r="P3185" s="49">
        <v>48</v>
      </c>
      <c r="Q3185" s="49">
        <v>49.5</v>
      </c>
      <c r="R3185" s="49">
        <v>47.94</v>
      </c>
      <c r="S3185" s="49">
        <v>49.25</v>
      </c>
      <c r="T3185" s="49">
        <v>5769000</v>
      </c>
      <c r="U3185" s="49">
        <v>29.39</v>
      </c>
    </row>
    <row r="3186" spans="15:21" x14ac:dyDescent="0.2">
      <c r="O3186" s="50">
        <v>35634</v>
      </c>
      <c r="P3186" s="49">
        <v>49.88</v>
      </c>
      <c r="Q3186" s="49">
        <v>50.62</v>
      </c>
      <c r="R3186" s="49">
        <v>49</v>
      </c>
      <c r="S3186" s="49">
        <v>49.19</v>
      </c>
      <c r="T3186" s="49">
        <v>3247000</v>
      </c>
      <c r="U3186" s="49">
        <v>29.35</v>
      </c>
    </row>
    <row r="3187" spans="15:21" x14ac:dyDescent="0.2">
      <c r="O3187" s="50">
        <v>35635</v>
      </c>
      <c r="P3187" s="49">
        <v>50</v>
      </c>
      <c r="Q3187" s="49">
        <v>50.62</v>
      </c>
      <c r="R3187" s="49">
        <v>49.56</v>
      </c>
      <c r="S3187" s="49">
        <v>50.5</v>
      </c>
      <c r="T3187" s="49">
        <v>3092300</v>
      </c>
      <c r="U3187" s="49">
        <v>30.13</v>
      </c>
    </row>
    <row r="3188" spans="15:21" x14ac:dyDescent="0.2">
      <c r="O3188" s="50">
        <v>35636</v>
      </c>
      <c r="P3188" s="49">
        <v>50.62</v>
      </c>
      <c r="Q3188" s="49">
        <v>50.62</v>
      </c>
      <c r="R3188" s="49">
        <v>49.88</v>
      </c>
      <c r="S3188" s="49">
        <v>50.06</v>
      </c>
      <c r="T3188" s="49">
        <v>1695400</v>
      </c>
      <c r="U3188" s="49">
        <v>29.87</v>
      </c>
    </row>
    <row r="3189" spans="15:21" x14ac:dyDescent="0.2">
      <c r="O3189" s="50">
        <v>35639</v>
      </c>
      <c r="P3189" s="49">
        <v>50.06</v>
      </c>
      <c r="Q3189" s="49">
        <v>50.94</v>
      </c>
      <c r="R3189" s="49">
        <v>49.62</v>
      </c>
      <c r="S3189" s="49">
        <v>49.88</v>
      </c>
      <c r="T3189" s="49">
        <v>1091400</v>
      </c>
      <c r="U3189" s="49">
        <v>29.76</v>
      </c>
    </row>
    <row r="3190" spans="15:21" x14ac:dyDescent="0.2">
      <c r="O3190" s="50">
        <v>35640</v>
      </c>
      <c r="P3190" s="49">
        <v>50.12</v>
      </c>
      <c r="Q3190" s="49">
        <v>50.81</v>
      </c>
      <c r="R3190" s="49">
        <v>50</v>
      </c>
      <c r="S3190" s="49">
        <v>50.25</v>
      </c>
      <c r="T3190" s="49">
        <v>1176200</v>
      </c>
      <c r="U3190" s="49">
        <v>29.98</v>
      </c>
    </row>
    <row r="3191" spans="15:21" x14ac:dyDescent="0.2">
      <c r="O3191" s="50">
        <v>35641</v>
      </c>
      <c r="P3191" s="49">
        <v>50.5</v>
      </c>
      <c r="Q3191" s="49">
        <v>50.88</v>
      </c>
      <c r="R3191" s="49">
        <v>50.12</v>
      </c>
      <c r="S3191" s="49">
        <v>50.69</v>
      </c>
      <c r="T3191" s="49">
        <v>1270100</v>
      </c>
      <c r="U3191" s="49">
        <v>30.25</v>
      </c>
    </row>
    <row r="3192" spans="15:21" x14ac:dyDescent="0.2">
      <c r="O3192" s="50">
        <v>35642</v>
      </c>
      <c r="P3192" s="49">
        <v>50.5</v>
      </c>
      <c r="Q3192" s="49">
        <v>50.69</v>
      </c>
      <c r="R3192" s="49">
        <v>50</v>
      </c>
      <c r="S3192" s="49">
        <v>50.69</v>
      </c>
      <c r="T3192" s="49">
        <v>1465600</v>
      </c>
      <c r="U3192" s="49">
        <v>30.25</v>
      </c>
    </row>
    <row r="3193" spans="15:21" x14ac:dyDescent="0.2">
      <c r="O3193" s="50">
        <v>35643</v>
      </c>
      <c r="P3193" s="49">
        <v>50</v>
      </c>
      <c r="Q3193" s="49">
        <v>50.44</v>
      </c>
      <c r="R3193" s="49">
        <v>49.94</v>
      </c>
      <c r="S3193" s="49">
        <v>50.25</v>
      </c>
      <c r="T3193" s="49">
        <v>1434800</v>
      </c>
      <c r="U3193" s="49">
        <v>29.98</v>
      </c>
    </row>
    <row r="3194" spans="15:21" x14ac:dyDescent="0.2">
      <c r="O3194" s="50">
        <v>35646</v>
      </c>
      <c r="P3194" s="49">
        <v>50</v>
      </c>
      <c r="Q3194" s="49">
        <v>50.25</v>
      </c>
      <c r="R3194" s="49">
        <v>49.88</v>
      </c>
      <c r="S3194" s="49">
        <v>49.88</v>
      </c>
      <c r="T3194" s="49">
        <v>1191900</v>
      </c>
      <c r="U3194" s="49">
        <v>29.76</v>
      </c>
    </row>
    <row r="3195" spans="15:21" x14ac:dyDescent="0.2">
      <c r="O3195" s="50">
        <v>35647</v>
      </c>
      <c r="P3195" s="49">
        <v>50.06</v>
      </c>
      <c r="Q3195" s="49">
        <v>51.31</v>
      </c>
      <c r="R3195" s="49">
        <v>50.06</v>
      </c>
      <c r="S3195" s="49">
        <v>50.88</v>
      </c>
      <c r="T3195" s="49">
        <v>1137500</v>
      </c>
      <c r="U3195" s="49">
        <v>30.36</v>
      </c>
    </row>
    <row r="3196" spans="15:21" x14ac:dyDescent="0.2">
      <c r="O3196" s="50">
        <v>35648</v>
      </c>
      <c r="P3196" s="49">
        <v>50</v>
      </c>
      <c r="Q3196" s="49">
        <v>51.25</v>
      </c>
      <c r="R3196" s="49">
        <v>50</v>
      </c>
      <c r="S3196" s="49">
        <v>51.12</v>
      </c>
      <c r="T3196" s="49">
        <v>1655900</v>
      </c>
      <c r="U3196" s="49">
        <v>30.51</v>
      </c>
    </row>
    <row r="3197" spans="15:21" x14ac:dyDescent="0.2">
      <c r="O3197" s="50">
        <v>35649</v>
      </c>
      <c r="P3197" s="49">
        <v>51.38</v>
      </c>
      <c r="Q3197" s="49">
        <v>51.75</v>
      </c>
      <c r="R3197" s="49">
        <v>51.06</v>
      </c>
      <c r="S3197" s="49">
        <v>51.5</v>
      </c>
      <c r="T3197" s="49">
        <v>1699000</v>
      </c>
      <c r="U3197" s="49">
        <v>30.73</v>
      </c>
    </row>
    <row r="3198" spans="15:21" x14ac:dyDescent="0.2">
      <c r="O3198" s="50">
        <v>35650</v>
      </c>
      <c r="P3198" s="49">
        <v>51</v>
      </c>
      <c r="Q3198" s="49">
        <v>51.06</v>
      </c>
      <c r="R3198" s="49">
        <v>50</v>
      </c>
      <c r="S3198" s="49">
        <v>50.25</v>
      </c>
      <c r="T3198" s="49">
        <v>1627800</v>
      </c>
      <c r="U3198" s="49">
        <v>29.98</v>
      </c>
    </row>
    <row r="3199" spans="15:21" x14ac:dyDescent="0.2">
      <c r="O3199" s="50">
        <v>35653</v>
      </c>
      <c r="P3199" s="49">
        <v>50.5</v>
      </c>
      <c r="Q3199" s="49">
        <v>51.25</v>
      </c>
      <c r="R3199" s="49">
        <v>50.25</v>
      </c>
      <c r="S3199" s="49">
        <v>51.19</v>
      </c>
      <c r="T3199" s="49">
        <v>1131400</v>
      </c>
      <c r="U3199" s="49">
        <v>30.54</v>
      </c>
    </row>
    <row r="3200" spans="15:21" x14ac:dyDescent="0.2">
      <c r="O3200" s="50">
        <v>35654</v>
      </c>
      <c r="P3200" s="49">
        <v>51.75</v>
      </c>
      <c r="Q3200" s="49">
        <v>51.75</v>
      </c>
      <c r="R3200" s="49">
        <v>50.44</v>
      </c>
      <c r="S3200" s="49">
        <v>50.5</v>
      </c>
      <c r="T3200" s="49">
        <v>1444400</v>
      </c>
      <c r="U3200" s="49">
        <v>30.13</v>
      </c>
    </row>
    <row r="3201" spans="15:21" x14ac:dyDescent="0.2">
      <c r="O3201" s="50">
        <v>35655</v>
      </c>
      <c r="P3201" s="49">
        <v>51</v>
      </c>
      <c r="Q3201" s="49">
        <v>51.19</v>
      </c>
      <c r="R3201" s="49">
        <v>50.44</v>
      </c>
      <c r="S3201" s="49">
        <v>50.62</v>
      </c>
      <c r="T3201" s="49">
        <v>2598500</v>
      </c>
      <c r="U3201" s="49">
        <v>30.21</v>
      </c>
    </row>
    <row r="3202" spans="15:21" x14ac:dyDescent="0.2">
      <c r="O3202" s="50">
        <v>35656</v>
      </c>
      <c r="P3202" s="49">
        <v>50.88</v>
      </c>
      <c r="Q3202" s="49">
        <v>51.31</v>
      </c>
      <c r="R3202" s="49">
        <v>50.81</v>
      </c>
      <c r="S3202" s="49">
        <v>51.31</v>
      </c>
      <c r="T3202" s="49">
        <v>1642700</v>
      </c>
      <c r="U3202" s="49">
        <v>30.62</v>
      </c>
    </row>
    <row r="3203" spans="15:21" x14ac:dyDescent="0.2">
      <c r="O3203" s="50">
        <v>35657</v>
      </c>
      <c r="P3203" s="49">
        <v>51.06</v>
      </c>
      <c r="Q3203" s="49">
        <v>51.25</v>
      </c>
      <c r="R3203" s="49">
        <v>49.94</v>
      </c>
      <c r="S3203" s="49">
        <v>50</v>
      </c>
      <c r="T3203" s="49">
        <v>1843600</v>
      </c>
      <c r="U3203" s="49">
        <v>29.84</v>
      </c>
    </row>
    <row r="3204" spans="15:21" x14ac:dyDescent="0.2">
      <c r="O3204" s="50">
        <v>35660</v>
      </c>
      <c r="P3204" s="49">
        <v>50</v>
      </c>
      <c r="Q3204" s="49">
        <v>50.19</v>
      </c>
      <c r="R3204" s="49">
        <v>49.81</v>
      </c>
      <c r="S3204" s="49">
        <v>50.12</v>
      </c>
      <c r="T3204" s="49">
        <v>1891400</v>
      </c>
      <c r="U3204" s="49">
        <v>29.91</v>
      </c>
    </row>
    <row r="3205" spans="15:21" x14ac:dyDescent="0.2">
      <c r="O3205" s="50">
        <v>35661</v>
      </c>
      <c r="P3205" s="49">
        <v>50.31</v>
      </c>
      <c r="Q3205" s="49">
        <v>50.44</v>
      </c>
      <c r="R3205" s="49">
        <v>49.75</v>
      </c>
      <c r="S3205" s="49">
        <v>50</v>
      </c>
      <c r="T3205" s="49">
        <v>2084200</v>
      </c>
      <c r="U3205" s="49">
        <v>29.84</v>
      </c>
    </row>
    <row r="3206" spans="15:21" x14ac:dyDescent="0.2">
      <c r="O3206" s="50">
        <v>35662</v>
      </c>
      <c r="P3206" s="49">
        <v>50</v>
      </c>
      <c r="Q3206" s="49">
        <v>50.12</v>
      </c>
      <c r="R3206" s="49">
        <v>49.81</v>
      </c>
      <c r="S3206" s="49">
        <v>49.94</v>
      </c>
      <c r="T3206" s="49">
        <v>2162600</v>
      </c>
      <c r="U3206" s="49">
        <v>29.8</v>
      </c>
    </row>
    <row r="3207" spans="15:21" x14ac:dyDescent="0.2">
      <c r="O3207" s="50">
        <v>35663</v>
      </c>
      <c r="P3207" s="49">
        <v>50</v>
      </c>
      <c r="Q3207" s="49">
        <v>50.25</v>
      </c>
      <c r="R3207" s="49">
        <v>49.69</v>
      </c>
      <c r="S3207" s="49">
        <v>49.94</v>
      </c>
      <c r="T3207" s="49">
        <v>1691200</v>
      </c>
      <c r="U3207" s="49">
        <v>29.8</v>
      </c>
    </row>
    <row r="3208" spans="15:21" x14ac:dyDescent="0.2">
      <c r="O3208" s="50">
        <v>35664</v>
      </c>
      <c r="P3208" s="49">
        <v>49.06</v>
      </c>
      <c r="Q3208" s="49">
        <v>50.25</v>
      </c>
      <c r="R3208" s="49">
        <v>49.06</v>
      </c>
      <c r="S3208" s="49">
        <v>50.12</v>
      </c>
      <c r="T3208" s="49">
        <v>1139500</v>
      </c>
      <c r="U3208" s="49">
        <v>29.91</v>
      </c>
    </row>
    <row r="3209" spans="15:21" x14ac:dyDescent="0.2">
      <c r="O3209" s="50">
        <v>35667</v>
      </c>
      <c r="P3209" s="49">
        <v>50.06</v>
      </c>
      <c r="Q3209" s="49">
        <v>50.44</v>
      </c>
      <c r="R3209" s="49">
        <v>49.75</v>
      </c>
      <c r="S3209" s="49">
        <v>50</v>
      </c>
      <c r="T3209" s="49">
        <v>730800</v>
      </c>
      <c r="U3209" s="49">
        <v>29.84</v>
      </c>
    </row>
    <row r="3210" spans="15:21" x14ac:dyDescent="0.2">
      <c r="O3210" s="50">
        <v>35668</v>
      </c>
      <c r="P3210" s="49">
        <v>50</v>
      </c>
      <c r="Q3210" s="49">
        <v>50.12</v>
      </c>
      <c r="R3210" s="49">
        <v>49.81</v>
      </c>
      <c r="S3210" s="49">
        <v>50</v>
      </c>
      <c r="T3210" s="49">
        <v>1196400</v>
      </c>
      <c r="U3210" s="49">
        <v>29.84</v>
      </c>
    </row>
    <row r="3211" spans="15:21" x14ac:dyDescent="0.2">
      <c r="O3211" s="50">
        <v>35669</v>
      </c>
      <c r="P3211" s="49">
        <v>49.88</v>
      </c>
      <c r="Q3211" s="49">
        <v>49.94</v>
      </c>
      <c r="R3211" s="49">
        <v>48.5</v>
      </c>
      <c r="S3211" s="49">
        <v>48.94</v>
      </c>
      <c r="T3211" s="49">
        <v>917500</v>
      </c>
      <c r="U3211" s="49">
        <v>29.2</v>
      </c>
    </row>
    <row r="3212" spans="15:21" x14ac:dyDescent="0.2">
      <c r="O3212" s="50">
        <v>35670</v>
      </c>
      <c r="P3212" s="49">
        <v>48.88</v>
      </c>
      <c r="Q3212" s="49">
        <v>49.56</v>
      </c>
      <c r="R3212" s="49">
        <v>48.62</v>
      </c>
      <c r="S3212" s="49">
        <v>49</v>
      </c>
      <c r="T3212" s="49">
        <v>798700</v>
      </c>
      <c r="U3212" s="49">
        <v>29.24</v>
      </c>
    </row>
    <row r="3213" spans="15:21" x14ac:dyDescent="0.2">
      <c r="O3213" s="50">
        <v>35671</v>
      </c>
      <c r="P3213" s="49">
        <v>48.75</v>
      </c>
      <c r="Q3213" s="49">
        <v>48.88</v>
      </c>
      <c r="R3213" s="49">
        <v>47.31</v>
      </c>
      <c r="S3213" s="49">
        <v>47.44</v>
      </c>
      <c r="T3213" s="49">
        <v>1028800</v>
      </c>
      <c r="U3213" s="49">
        <v>28.31</v>
      </c>
    </row>
    <row r="3214" spans="15:21" x14ac:dyDescent="0.2">
      <c r="O3214" s="50">
        <v>35675</v>
      </c>
      <c r="P3214" s="49">
        <v>47.31</v>
      </c>
      <c r="Q3214" s="49">
        <v>48.19</v>
      </c>
      <c r="R3214" s="49">
        <v>47.31</v>
      </c>
      <c r="S3214" s="49">
        <v>47.75</v>
      </c>
      <c r="T3214" s="49">
        <v>1458800</v>
      </c>
      <c r="U3214" s="49">
        <v>28.49</v>
      </c>
    </row>
    <row r="3215" spans="15:21" x14ac:dyDescent="0.2">
      <c r="O3215" s="50">
        <v>35676</v>
      </c>
      <c r="P3215" s="49">
        <v>48</v>
      </c>
      <c r="Q3215" s="49">
        <v>48.56</v>
      </c>
      <c r="R3215" s="49">
        <v>47.38</v>
      </c>
      <c r="S3215" s="49">
        <v>47.62</v>
      </c>
      <c r="T3215" s="49">
        <v>913800</v>
      </c>
      <c r="U3215" s="49">
        <v>28.56</v>
      </c>
    </row>
    <row r="3216" spans="15:21" x14ac:dyDescent="0.2">
      <c r="O3216" s="50">
        <v>35677</v>
      </c>
      <c r="P3216" s="49">
        <v>48.5</v>
      </c>
      <c r="Q3216" s="49">
        <v>49.38</v>
      </c>
      <c r="R3216" s="49">
        <v>48.25</v>
      </c>
      <c r="S3216" s="49">
        <v>49.12</v>
      </c>
      <c r="T3216" s="49">
        <v>1797200</v>
      </c>
      <c r="U3216" s="49">
        <v>29.46</v>
      </c>
    </row>
    <row r="3217" spans="15:21" x14ac:dyDescent="0.2">
      <c r="O3217" s="50">
        <v>35678</v>
      </c>
      <c r="P3217" s="49">
        <v>49</v>
      </c>
      <c r="Q3217" s="49">
        <v>49.25</v>
      </c>
      <c r="R3217" s="49">
        <v>47.5</v>
      </c>
      <c r="S3217" s="49">
        <v>47.75</v>
      </c>
      <c r="T3217" s="49">
        <v>1319100</v>
      </c>
      <c r="U3217" s="49">
        <v>28.64</v>
      </c>
    </row>
    <row r="3218" spans="15:21" x14ac:dyDescent="0.2">
      <c r="O3218" s="50">
        <v>35681</v>
      </c>
      <c r="P3218" s="49">
        <v>48</v>
      </c>
      <c r="Q3218" s="49">
        <v>48.12</v>
      </c>
      <c r="R3218" s="49">
        <v>46.75</v>
      </c>
      <c r="S3218" s="49">
        <v>47.06</v>
      </c>
      <c r="T3218" s="49">
        <v>2595600</v>
      </c>
      <c r="U3218" s="49">
        <v>28.22</v>
      </c>
    </row>
    <row r="3219" spans="15:21" x14ac:dyDescent="0.2">
      <c r="O3219" s="50">
        <v>35682</v>
      </c>
      <c r="P3219" s="49">
        <v>47.19</v>
      </c>
      <c r="Q3219" s="49">
        <v>47.38</v>
      </c>
      <c r="R3219" s="49">
        <v>46.88</v>
      </c>
      <c r="S3219" s="49">
        <v>47.19</v>
      </c>
      <c r="T3219" s="49">
        <v>1366800</v>
      </c>
      <c r="U3219" s="49">
        <v>28.3</v>
      </c>
    </row>
    <row r="3220" spans="15:21" x14ac:dyDescent="0.2">
      <c r="O3220" s="50">
        <v>35683</v>
      </c>
      <c r="P3220" s="49">
        <v>46.88</v>
      </c>
      <c r="Q3220" s="49">
        <v>47.19</v>
      </c>
      <c r="R3220" s="49">
        <v>45.62</v>
      </c>
      <c r="S3220" s="49">
        <v>45.62</v>
      </c>
      <c r="T3220" s="49">
        <v>1588900</v>
      </c>
      <c r="U3220" s="49">
        <v>27.36</v>
      </c>
    </row>
    <row r="3221" spans="15:21" x14ac:dyDescent="0.2">
      <c r="O3221" s="50">
        <v>35684</v>
      </c>
      <c r="P3221" s="49">
        <v>45.44</v>
      </c>
      <c r="Q3221" s="49">
        <v>45.94</v>
      </c>
      <c r="R3221" s="49">
        <v>44.5</v>
      </c>
      <c r="S3221" s="49">
        <v>44.62</v>
      </c>
      <c r="T3221" s="49">
        <v>5447000</v>
      </c>
      <c r="U3221" s="49">
        <v>26.76</v>
      </c>
    </row>
    <row r="3222" spans="15:21" x14ac:dyDescent="0.2">
      <c r="O3222" s="50">
        <v>35685</v>
      </c>
      <c r="P3222" s="49">
        <v>44.94</v>
      </c>
      <c r="Q3222" s="49">
        <v>44.94</v>
      </c>
      <c r="R3222" s="49">
        <v>43.25</v>
      </c>
      <c r="S3222" s="49">
        <v>44.81</v>
      </c>
      <c r="T3222" s="49">
        <v>3273000</v>
      </c>
      <c r="U3222" s="49">
        <v>26.87</v>
      </c>
    </row>
    <row r="3223" spans="15:21" x14ac:dyDescent="0.2">
      <c r="O3223" s="50">
        <v>35688</v>
      </c>
      <c r="P3223" s="49">
        <v>45.31</v>
      </c>
      <c r="Q3223" s="49">
        <v>46.75</v>
      </c>
      <c r="R3223" s="49">
        <v>45.25</v>
      </c>
      <c r="S3223" s="49">
        <v>45.81</v>
      </c>
      <c r="T3223" s="49">
        <v>2852300</v>
      </c>
      <c r="U3223" s="49">
        <v>27.47</v>
      </c>
    </row>
    <row r="3224" spans="15:21" x14ac:dyDescent="0.2">
      <c r="O3224" s="50">
        <v>35689</v>
      </c>
      <c r="P3224" s="49">
        <v>46.5</v>
      </c>
      <c r="Q3224" s="49">
        <v>47.88</v>
      </c>
      <c r="R3224" s="49">
        <v>45.75</v>
      </c>
      <c r="S3224" s="49">
        <v>47.5</v>
      </c>
      <c r="T3224" s="49">
        <v>2427200</v>
      </c>
      <c r="U3224" s="49">
        <v>28.49</v>
      </c>
    </row>
    <row r="3225" spans="15:21" x14ac:dyDescent="0.2">
      <c r="O3225" s="50">
        <v>35690</v>
      </c>
      <c r="P3225" s="49">
        <v>47.75</v>
      </c>
      <c r="Q3225" s="49">
        <v>47.88</v>
      </c>
      <c r="R3225" s="49">
        <v>46.12</v>
      </c>
      <c r="S3225" s="49">
        <v>46.12</v>
      </c>
      <c r="T3225" s="49">
        <v>2016800</v>
      </c>
      <c r="U3225" s="49">
        <v>27.66</v>
      </c>
    </row>
    <row r="3226" spans="15:21" x14ac:dyDescent="0.2">
      <c r="O3226" s="50">
        <v>35691</v>
      </c>
      <c r="P3226" s="49">
        <v>46.5</v>
      </c>
      <c r="Q3226" s="49">
        <v>48.25</v>
      </c>
      <c r="R3226" s="49">
        <v>46.5</v>
      </c>
      <c r="S3226" s="49">
        <v>47.69</v>
      </c>
      <c r="T3226" s="49">
        <v>1658900</v>
      </c>
      <c r="U3226" s="49">
        <v>28.6</v>
      </c>
    </row>
    <row r="3227" spans="15:21" x14ac:dyDescent="0.2">
      <c r="O3227" s="50">
        <v>35692</v>
      </c>
      <c r="P3227" s="49">
        <v>46.75</v>
      </c>
      <c r="Q3227" s="49">
        <v>47.31</v>
      </c>
      <c r="R3227" s="49">
        <v>46.5</v>
      </c>
      <c r="S3227" s="49">
        <v>46.62</v>
      </c>
      <c r="T3227" s="49">
        <v>1636400</v>
      </c>
      <c r="U3227" s="49">
        <v>27.96</v>
      </c>
    </row>
    <row r="3228" spans="15:21" x14ac:dyDescent="0.2">
      <c r="O3228" s="50">
        <v>35695</v>
      </c>
      <c r="P3228" s="49">
        <v>46.06</v>
      </c>
      <c r="Q3228" s="49">
        <v>47.12</v>
      </c>
      <c r="R3228" s="49">
        <v>45.75</v>
      </c>
      <c r="S3228" s="49">
        <v>46.44</v>
      </c>
      <c r="T3228" s="49">
        <v>1318500</v>
      </c>
      <c r="U3228" s="49">
        <v>27.85</v>
      </c>
    </row>
    <row r="3229" spans="15:21" x14ac:dyDescent="0.2">
      <c r="O3229" s="50">
        <v>35696</v>
      </c>
      <c r="P3229" s="49">
        <v>46.44</v>
      </c>
      <c r="Q3229" s="49">
        <v>48.25</v>
      </c>
      <c r="R3229" s="49">
        <v>46.44</v>
      </c>
      <c r="S3229" s="49">
        <v>47</v>
      </c>
      <c r="T3229" s="49">
        <v>3109700</v>
      </c>
      <c r="U3229" s="49">
        <v>28.19</v>
      </c>
    </row>
    <row r="3230" spans="15:21" x14ac:dyDescent="0.2">
      <c r="O3230" s="50">
        <v>35697</v>
      </c>
      <c r="P3230" s="49">
        <v>47.69</v>
      </c>
      <c r="Q3230" s="49">
        <v>48.25</v>
      </c>
      <c r="R3230" s="49">
        <v>46.62</v>
      </c>
      <c r="S3230" s="49">
        <v>46.62</v>
      </c>
      <c r="T3230" s="49">
        <v>2642400</v>
      </c>
      <c r="U3230" s="49">
        <v>27.96</v>
      </c>
    </row>
    <row r="3231" spans="15:21" x14ac:dyDescent="0.2">
      <c r="O3231" s="50">
        <v>35698</v>
      </c>
      <c r="P3231" s="49">
        <v>46.88</v>
      </c>
      <c r="Q3231" s="49">
        <v>47.94</v>
      </c>
      <c r="R3231" s="49">
        <v>46.81</v>
      </c>
      <c r="S3231" s="49">
        <v>47.12</v>
      </c>
      <c r="T3231" s="49">
        <v>2846200</v>
      </c>
      <c r="U3231" s="49">
        <v>28.26</v>
      </c>
    </row>
    <row r="3232" spans="15:21" x14ac:dyDescent="0.2">
      <c r="O3232" s="50">
        <v>35699</v>
      </c>
      <c r="P3232" s="49">
        <v>47.12</v>
      </c>
      <c r="Q3232" s="49">
        <v>47.88</v>
      </c>
      <c r="R3232" s="49">
        <v>47.12</v>
      </c>
      <c r="S3232" s="49">
        <v>47.12</v>
      </c>
      <c r="T3232" s="49">
        <v>1680100</v>
      </c>
      <c r="U3232" s="49">
        <v>28.26</v>
      </c>
    </row>
    <row r="3233" spans="15:21" x14ac:dyDescent="0.2">
      <c r="O3233" s="50">
        <v>35702</v>
      </c>
      <c r="P3233" s="49">
        <v>48</v>
      </c>
      <c r="Q3233" s="49">
        <v>48.75</v>
      </c>
      <c r="R3233" s="49">
        <v>47.94</v>
      </c>
      <c r="S3233" s="49">
        <v>48.75</v>
      </c>
      <c r="T3233" s="49">
        <v>1607000</v>
      </c>
      <c r="U3233" s="49">
        <v>29.24</v>
      </c>
    </row>
    <row r="3234" spans="15:21" x14ac:dyDescent="0.2">
      <c r="O3234" s="50">
        <v>35703</v>
      </c>
      <c r="P3234" s="49">
        <v>48.75</v>
      </c>
      <c r="Q3234" s="49">
        <v>49.25</v>
      </c>
      <c r="R3234" s="49">
        <v>48.5</v>
      </c>
      <c r="S3234" s="49">
        <v>48.94</v>
      </c>
      <c r="T3234" s="49">
        <v>1483000</v>
      </c>
      <c r="U3234" s="49">
        <v>29.35</v>
      </c>
    </row>
    <row r="3235" spans="15:21" x14ac:dyDescent="0.2">
      <c r="O3235" s="50">
        <v>35704</v>
      </c>
      <c r="P3235" s="49">
        <v>48.94</v>
      </c>
      <c r="Q3235" s="49">
        <v>49.38</v>
      </c>
      <c r="R3235" s="49">
        <v>48.38</v>
      </c>
      <c r="S3235" s="49">
        <v>48.62</v>
      </c>
      <c r="T3235" s="49">
        <v>1274200</v>
      </c>
      <c r="U3235" s="49">
        <v>29.16</v>
      </c>
    </row>
    <row r="3236" spans="15:21" x14ac:dyDescent="0.2">
      <c r="O3236" s="50">
        <v>35705</v>
      </c>
      <c r="P3236" s="49">
        <v>47.75</v>
      </c>
      <c r="Q3236" s="49">
        <v>49.06</v>
      </c>
      <c r="R3236" s="49">
        <v>47.75</v>
      </c>
      <c r="S3236" s="49">
        <v>48.94</v>
      </c>
      <c r="T3236" s="49">
        <v>1173100</v>
      </c>
      <c r="U3236" s="49">
        <v>29.35</v>
      </c>
    </row>
    <row r="3237" spans="15:21" x14ac:dyDescent="0.2">
      <c r="O3237" s="50">
        <v>35706</v>
      </c>
      <c r="P3237" s="49">
        <v>49.62</v>
      </c>
      <c r="Q3237" s="49">
        <v>50.25</v>
      </c>
      <c r="R3237" s="49">
        <v>49.38</v>
      </c>
      <c r="S3237" s="49">
        <v>49.56</v>
      </c>
      <c r="T3237" s="49">
        <v>1835400</v>
      </c>
      <c r="U3237" s="49">
        <v>29.72</v>
      </c>
    </row>
    <row r="3238" spans="15:21" x14ac:dyDescent="0.2">
      <c r="O3238" s="50">
        <v>35709</v>
      </c>
      <c r="P3238" s="49">
        <v>49.5</v>
      </c>
      <c r="Q3238" s="49">
        <v>50.06</v>
      </c>
      <c r="R3238" s="49">
        <v>49.06</v>
      </c>
      <c r="S3238" s="49">
        <v>49.06</v>
      </c>
      <c r="T3238" s="49">
        <v>1540100</v>
      </c>
      <c r="U3238" s="49">
        <v>29.42</v>
      </c>
    </row>
    <row r="3239" spans="15:21" x14ac:dyDescent="0.2">
      <c r="O3239" s="50">
        <v>35710</v>
      </c>
      <c r="P3239" s="49">
        <v>49.25</v>
      </c>
      <c r="Q3239" s="49">
        <v>49.88</v>
      </c>
      <c r="R3239" s="49">
        <v>49.19</v>
      </c>
      <c r="S3239" s="49">
        <v>49.81</v>
      </c>
      <c r="T3239" s="49">
        <v>1311400</v>
      </c>
      <c r="U3239" s="49">
        <v>29.87</v>
      </c>
    </row>
    <row r="3240" spans="15:21" x14ac:dyDescent="0.2">
      <c r="O3240" s="50">
        <v>35711</v>
      </c>
      <c r="P3240" s="49">
        <v>49.81</v>
      </c>
      <c r="Q3240" s="49">
        <v>50.44</v>
      </c>
      <c r="R3240" s="49">
        <v>49.56</v>
      </c>
      <c r="S3240" s="49">
        <v>50.38</v>
      </c>
      <c r="T3240" s="49">
        <v>1699700</v>
      </c>
      <c r="U3240" s="49">
        <v>30.21</v>
      </c>
    </row>
    <row r="3241" spans="15:21" x14ac:dyDescent="0.2">
      <c r="O3241" s="50">
        <v>35712</v>
      </c>
      <c r="P3241" s="49">
        <v>49.88</v>
      </c>
      <c r="Q3241" s="49">
        <v>50.19</v>
      </c>
      <c r="R3241" s="49">
        <v>49.69</v>
      </c>
      <c r="S3241" s="49">
        <v>50.12</v>
      </c>
      <c r="T3241" s="49">
        <v>1049300</v>
      </c>
      <c r="U3241" s="49">
        <v>30.06</v>
      </c>
    </row>
    <row r="3242" spans="15:21" x14ac:dyDescent="0.2">
      <c r="O3242" s="50">
        <v>35713</v>
      </c>
      <c r="P3242" s="49">
        <v>50.19</v>
      </c>
      <c r="Q3242" s="49">
        <v>50.19</v>
      </c>
      <c r="R3242" s="49">
        <v>49.62</v>
      </c>
      <c r="S3242" s="49">
        <v>49.88</v>
      </c>
      <c r="T3242" s="49">
        <v>514000</v>
      </c>
      <c r="U3242" s="49">
        <v>29.91</v>
      </c>
    </row>
    <row r="3243" spans="15:21" x14ac:dyDescent="0.2">
      <c r="O3243" s="50">
        <v>35716</v>
      </c>
      <c r="P3243" s="49">
        <v>50</v>
      </c>
      <c r="Q3243" s="49">
        <v>50.19</v>
      </c>
      <c r="R3243" s="49">
        <v>49.69</v>
      </c>
      <c r="S3243" s="49">
        <v>50.12</v>
      </c>
      <c r="T3243" s="49">
        <v>664800</v>
      </c>
      <c r="U3243" s="49">
        <v>30.06</v>
      </c>
    </row>
    <row r="3244" spans="15:21" x14ac:dyDescent="0.2">
      <c r="O3244" s="50">
        <v>35717</v>
      </c>
      <c r="P3244" s="49">
        <v>50.38</v>
      </c>
      <c r="Q3244" s="49">
        <v>50.44</v>
      </c>
      <c r="R3244" s="49">
        <v>49.31</v>
      </c>
      <c r="S3244" s="49">
        <v>49.62</v>
      </c>
      <c r="T3244" s="49">
        <v>749600</v>
      </c>
      <c r="U3244" s="49">
        <v>29.76</v>
      </c>
    </row>
    <row r="3245" spans="15:21" x14ac:dyDescent="0.2">
      <c r="O3245" s="50">
        <v>35718</v>
      </c>
      <c r="P3245" s="49">
        <v>49.25</v>
      </c>
      <c r="Q3245" s="49">
        <v>50</v>
      </c>
      <c r="R3245" s="49">
        <v>49.25</v>
      </c>
      <c r="S3245" s="49">
        <v>49.88</v>
      </c>
      <c r="T3245" s="49">
        <v>547600</v>
      </c>
      <c r="U3245" s="49">
        <v>29.91</v>
      </c>
    </row>
    <row r="3246" spans="15:21" x14ac:dyDescent="0.2">
      <c r="O3246" s="50">
        <v>35719</v>
      </c>
      <c r="P3246" s="49">
        <v>49.75</v>
      </c>
      <c r="Q3246" s="49">
        <v>50.31</v>
      </c>
      <c r="R3246" s="49">
        <v>49.44</v>
      </c>
      <c r="S3246" s="49">
        <v>49.81</v>
      </c>
      <c r="T3246" s="49">
        <v>710700</v>
      </c>
      <c r="U3246" s="49">
        <v>29.87</v>
      </c>
    </row>
    <row r="3247" spans="15:21" x14ac:dyDescent="0.2">
      <c r="O3247" s="50">
        <v>35720</v>
      </c>
      <c r="P3247" s="49">
        <v>49.75</v>
      </c>
      <c r="Q3247" s="49">
        <v>49.81</v>
      </c>
      <c r="R3247" s="49">
        <v>48.06</v>
      </c>
      <c r="S3247" s="49">
        <v>49</v>
      </c>
      <c r="T3247" s="49">
        <v>1394200</v>
      </c>
      <c r="U3247" s="49">
        <v>29.39</v>
      </c>
    </row>
    <row r="3248" spans="15:21" x14ac:dyDescent="0.2">
      <c r="O3248" s="50">
        <v>35723</v>
      </c>
      <c r="P3248" s="49">
        <v>49.12</v>
      </c>
      <c r="Q3248" s="49">
        <v>49.75</v>
      </c>
      <c r="R3248" s="49">
        <v>48.75</v>
      </c>
      <c r="S3248" s="49">
        <v>49.38</v>
      </c>
      <c r="T3248" s="49">
        <v>723400</v>
      </c>
      <c r="U3248" s="49">
        <v>29.61</v>
      </c>
    </row>
    <row r="3249" spans="15:21" x14ac:dyDescent="0.2">
      <c r="O3249" s="50">
        <v>35724</v>
      </c>
      <c r="P3249" s="49">
        <v>49.5</v>
      </c>
      <c r="Q3249" s="49">
        <v>52.12</v>
      </c>
      <c r="R3249" s="49">
        <v>49.5</v>
      </c>
      <c r="S3249" s="49">
        <v>52.12</v>
      </c>
      <c r="T3249" s="49">
        <v>1947000</v>
      </c>
      <c r="U3249" s="49">
        <v>31.26</v>
      </c>
    </row>
    <row r="3250" spans="15:21" x14ac:dyDescent="0.2">
      <c r="O3250" s="50">
        <v>35725</v>
      </c>
      <c r="P3250" s="49">
        <v>52.38</v>
      </c>
      <c r="Q3250" s="49">
        <v>52.69</v>
      </c>
      <c r="R3250" s="49">
        <v>51.75</v>
      </c>
      <c r="S3250" s="49">
        <v>51.75</v>
      </c>
      <c r="T3250" s="49">
        <v>1776900</v>
      </c>
      <c r="U3250" s="49">
        <v>31.04</v>
      </c>
    </row>
    <row r="3251" spans="15:21" x14ac:dyDescent="0.2">
      <c r="O3251" s="50">
        <v>35726</v>
      </c>
      <c r="P3251" s="49">
        <v>51</v>
      </c>
      <c r="Q3251" s="49">
        <v>52</v>
      </c>
      <c r="R3251" s="49">
        <v>50.88</v>
      </c>
      <c r="S3251" s="49">
        <v>51.56</v>
      </c>
      <c r="T3251" s="49">
        <v>1182500</v>
      </c>
      <c r="U3251" s="49">
        <v>30.92</v>
      </c>
    </row>
    <row r="3252" spans="15:21" x14ac:dyDescent="0.2">
      <c r="O3252" s="50">
        <v>35727</v>
      </c>
      <c r="P3252" s="49">
        <v>51.75</v>
      </c>
      <c r="Q3252" s="49">
        <v>53</v>
      </c>
      <c r="R3252" s="49">
        <v>51.62</v>
      </c>
      <c r="S3252" s="49">
        <v>53</v>
      </c>
      <c r="T3252" s="49">
        <v>1702900</v>
      </c>
      <c r="U3252" s="49">
        <v>31.79</v>
      </c>
    </row>
    <row r="3253" spans="15:21" x14ac:dyDescent="0.2">
      <c r="O3253" s="50">
        <v>35730</v>
      </c>
      <c r="P3253" s="49">
        <v>51.12</v>
      </c>
      <c r="Q3253" s="49">
        <v>52.69</v>
      </c>
      <c r="R3253" s="49">
        <v>51</v>
      </c>
      <c r="S3253" s="49">
        <v>51</v>
      </c>
      <c r="T3253" s="49">
        <v>1890900</v>
      </c>
      <c r="U3253" s="49">
        <v>30.59</v>
      </c>
    </row>
    <row r="3254" spans="15:21" x14ac:dyDescent="0.2">
      <c r="O3254" s="50">
        <v>35731</v>
      </c>
      <c r="P3254" s="49">
        <v>49.31</v>
      </c>
      <c r="Q3254" s="49">
        <v>51.94</v>
      </c>
      <c r="R3254" s="49">
        <v>48.5</v>
      </c>
      <c r="S3254" s="49">
        <v>51.62</v>
      </c>
      <c r="T3254" s="49">
        <v>3288500</v>
      </c>
      <c r="U3254" s="49">
        <v>30.96</v>
      </c>
    </row>
    <row r="3255" spans="15:21" x14ac:dyDescent="0.2">
      <c r="O3255" s="50">
        <v>35732</v>
      </c>
      <c r="P3255" s="49">
        <v>51.75</v>
      </c>
      <c r="Q3255" s="49">
        <v>52.5</v>
      </c>
      <c r="R3255" s="49">
        <v>51.62</v>
      </c>
      <c r="S3255" s="49">
        <v>52</v>
      </c>
      <c r="T3255" s="49">
        <v>2497100</v>
      </c>
      <c r="U3255" s="49">
        <v>31.19</v>
      </c>
    </row>
    <row r="3256" spans="15:21" x14ac:dyDescent="0.2">
      <c r="O3256" s="50">
        <v>35733</v>
      </c>
      <c r="P3256" s="49">
        <v>51</v>
      </c>
      <c r="Q3256" s="49">
        <v>52.25</v>
      </c>
      <c r="R3256" s="49">
        <v>51</v>
      </c>
      <c r="S3256" s="49">
        <v>51.12</v>
      </c>
      <c r="T3256" s="49">
        <v>1321400</v>
      </c>
      <c r="U3256" s="49">
        <v>30.66</v>
      </c>
    </row>
    <row r="3257" spans="15:21" x14ac:dyDescent="0.2">
      <c r="O3257" s="50">
        <v>35734</v>
      </c>
      <c r="P3257" s="49">
        <v>51.38</v>
      </c>
      <c r="Q3257" s="49">
        <v>52.44</v>
      </c>
      <c r="R3257" s="49">
        <v>51.38</v>
      </c>
      <c r="S3257" s="49">
        <v>51.94</v>
      </c>
      <c r="T3257" s="49">
        <v>1800000</v>
      </c>
      <c r="U3257" s="49">
        <v>31.15</v>
      </c>
    </row>
    <row r="3258" spans="15:21" x14ac:dyDescent="0.2">
      <c r="O3258" s="50">
        <v>35737</v>
      </c>
      <c r="P3258" s="49">
        <v>52</v>
      </c>
      <c r="Q3258" s="49">
        <v>53</v>
      </c>
      <c r="R3258" s="49">
        <v>52</v>
      </c>
      <c r="S3258" s="49">
        <v>53</v>
      </c>
      <c r="T3258" s="49">
        <v>1768000</v>
      </c>
      <c r="U3258" s="49">
        <v>31.79</v>
      </c>
    </row>
    <row r="3259" spans="15:21" x14ac:dyDescent="0.2">
      <c r="O3259" s="50">
        <v>35738</v>
      </c>
      <c r="P3259" s="49">
        <v>52.62</v>
      </c>
      <c r="Q3259" s="49">
        <v>53</v>
      </c>
      <c r="R3259" s="49">
        <v>52.12</v>
      </c>
      <c r="S3259" s="49">
        <v>52.88</v>
      </c>
      <c r="T3259" s="49">
        <v>1115300</v>
      </c>
      <c r="U3259" s="49">
        <v>31.71</v>
      </c>
    </row>
    <row r="3260" spans="15:21" x14ac:dyDescent="0.2">
      <c r="O3260" s="50">
        <v>35739</v>
      </c>
      <c r="P3260" s="49">
        <v>52.88</v>
      </c>
      <c r="Q3260" s="49">
        <v>53.38</v>
      </c>
      <c r="R3260" s="49">
        <v>52.12</v>
      </c>
      <c r="S3260" s="49">
        <v>52.38</v>
      </c>
      <c r="T3260" s="49">
        <v>1060400</v>
      </c>
      <c r="U3260" s="49">
        <v>31.41</v>
      </c>
    </row>
    <row r="3261" spans="15:21" x14ac:dyDescent="0.2">
      <c r="O3261" s="50">
        <v>35740</v>
      </c>
      <c r="P3261" s="49">
        <v>51.75</v>
      </c>
      <c r="Q3261" s="49">
        <v>52.12</v>
      </c>
      <c r="R3261" s="49">
        <v>51.25</v>
      </c>
      <c r="S3261" s="49">
        <v>52.12</v>
      </c>
      <c r="T3261" s="49">
        <v>961400</v>
      </c>
      <c r="U3261" s="49">
        <v>31.26</v>
      </c>
    </row>
    <row r="3262" spans="15:21" x14ac:dyDescent="0.2">
      <c r="O3262" s="50">
        <v>35741</v>
      </c>
      <c r="P3262" s="49">
        <v>52.12</v>
      </c>
      <c r="Q3262" s="49">
        <v>52.12</v>
      </c>
      <c r="R3262" s="49">
        <v>50.06</v>
      </c>
      <c r="S3262" s="49">
        <v>51</v>
      </c>
      <c r="T3262" s="49">
        <v>723400</v>
      </c>
      <c r="U3262" s="49">
        <v>30.59</v>
      </c>
    </row>
    <row r="3263" spans="15:21" x14ac:dyDescent="0.2">
      <c r="O3263" s="50">
        <v>35744</v>
      </c>
      <c r="P3263" s="49">
        <v>51.25</v>
      </c>
      <c r="Q3263" s="49">
        <v>51.88</v>
      </c>
      <c r="R3263" s="49">
        <v>50.81</v>
      </c>
      <c r="S3263" s="49">
        <v>51.88</v>
      </c>
      <c r="T3263" s="49">
        <v>906100</v>
      </c>
      <c r="U3263" s="49">
        <v>31.11</v>
      </c>
    </row>
    <row r="3264" spans="15:21" x14ac:dyDescent="0.2">
      <c r="O3264" s="50">
        <v>35745</v>
      </c>
      <c r="P3264" s="49">
        <v>51.88</v>
      </c>
      <c r="Q3264" s="49">
        <v>52</v>
      </c>
      <c r="R3264" s="49">
        <v>49.88</v>
      </c>
      <c r="S3264" s="49">
        <v>50.69</v>
      </c>
      <c r="T3264" s="49">
        <v>973900</v>
      </c>
      <c r="U3264" s="49">
        <v>30.4</v>
      </c>
    </row>
    <row r="3265" spans="15:21" x14ac:dyDescent="0.2">
      <c r="O3265" s="50">
        <v>35746</v>
      </c>
      <c r="P3265" s="49">
        <v>49.75</v>
      </c>
      <c r="Q3265" s="49">
        <v>50.69</v>
      </c>
      <c r="R3265" s="49">
        <v>49.69</v>
      </c>
      <c r="S3265" s="49">
        <v>49.94</v>
      </c>
      <c r="T3265" s="49">
        <v>1090300</v>
      </c>
      <c r="U3265" s="49">
        <v>29.95</v>
      </c>
    </row>
    <row r="3266" spans="15:21" x14ac:dyDescent="0.2">
      <c r="O3266" s="50">
        <v>35747</v>
      </c>
      <c r="P3266" s="49">
        <v>50</v>
      </c>
      <c r="Q3266" s="49">
        <v>50.5</v>
      </c>
      <c r="R3266" s="49">
        <v>49.88</v>
      </c>
      <c r="S3266" s="49">
        <v>50</v>
      </c>
      <c r="T3266" s="49">
        <v>946300</v>
      </c>
      <c r="U3266" s="49">
        <v>29.99</v>
      </c>
    </row>
    <row r="3267" spans="15:21" x14ac:dyDescent="0.2">
      <c r="O3267" s="50">
        <v>35748</v>
      </c>
      <c r="P3267" s="49">
        <v>50</v>
      </c>
      <c r="Q3267" s="49">
        <v>50.12</v>
      </c>
      <c r="R3267" s="49">
        <v>49.69</v>
      </c>
      <c r="S3267" s="49">
        <v>49.94</v>
      </c>
      <c r="T3267" s="49">
        <v>861000</v>
      </c>
      <c r="U3267" s="49">
        <v>29.95</v>
      </c>
    </row>
    <row r="3268" spans="15:21" x14ac:dyDescent="0.2">
      <c r="O3268" s="50">
        <v>35751</v>
      </c>
      <c r="P3268" s="49">
        <v>50</v>
      </c>
      <c r="Q3268" s="49">
        <v>50.75</v>
      </c>
      <c r="R3268" s="49">
        <v>49.88</v>
      </c>
      <c r="S3268" s="49">
        <v>50.62</v>
      </c>
      <c r="T3268" s="49">
        <v>1527100</v>
      </c>
      <c r="U3268" s="49">
        <v>30.36</v>
      </c>
    </row>
    <row r="3269" spans="15:21" x14ac:dyDescent="0.2">
      <c r="O3269" s="50">
        <v>35752</v>
      </c>
      <c r="P3269" s="49">
        <v>50.88</v>
      </c>
      <c r="Q3269" s="49">
        <v>51.06</v>
      </c>
      <c r="R3269" s="49">
        <v>50.19</v>
      </c>
      <c r="S3269" s="49">
        <v>50.56</v>
      </c>
      <c r="T3269" s="49">
        <v>871200</v>
      </c>
      <c r="U3269" s="49">
        <v>30.32</v>
      </c>
    </row>
    <row r="3270" spans="15:21" x14ac:dyDescent="0.2">
      <c r="O3270" s="50">
        <v>35753</v>
      </c>
      <c r="P3270" s="49">
        <v>50.44</v>
      </c>
      <c r="Q3270" s="49">
        <v>52.38</v>
      </c>
      <c r="R3270" s="49">
        <v>49.94</v>
      </c>
      <c r="S3270" s="49">
        <v>50.75</v>
      </c>
      <c r="T3270" s="49">
        <v>1463200</v>
      </c>
      <c r="U3270" s="49">
        <v>30.44</v>
      </c>
    </row>
    <row r="3271" spans="15:21" x14ac:dyDescent="0.2">
      <c r="O3271" s="50">
        <v>35754</v>
      </c>
      <c r="P3271" s="49">
        <v>50.69</v>
      </c>
      <c r="Q3271" s="49">
        <v>52.25</v>
      </c>
      <c r="R3271" s="49">
        <v>49.69</v>
      </c>
      <c r="S3271" s="49">
        <v>51.88</v>
      </c>
      <c r="T3271" s="49">
        <v>2395800</v>
      </c>
      <c r="U3271" s="49">
        <v>31.11</v>
      </c>
    </row>
    <row r="3272" spans="15:21" x14ac:dyDescent="0.2">
      <c r="O3272" s="50">
        <v>35755</v>
      </c>
      <c r="P3272" s="49">
        <v>52.06</v>
      </c>
      <c r="Q3272" s="49">
        <v>53.94</v>
      </c>
      <c r="R3272" s="49">
        <v>52.06</v>
      </c>
      <c r="S3272" s="49">
        <v>53.75</v>
      </c>
      <c r="T3272" s="49">
        <v>1900400</v>
      </c>
      <c r="U3272" s="49">
        <v>32.229999999999997</v>
      </c>
    </row>
    <row r="3273" spans="15:21" x14ac:dyDescent="0.2">
      <c r="O3273" s="50">
        <v>35758</v>
      </c>
      <c r="P3273" s="49">
        <v>53</v>
      </c>
      <c r="Q3273" s="49">
        <v>53.12</v>
      </c>
      <c r="R3273" s="49">
        <v>50</v>
      </c>
      <c r="S3273" s="49">
        <v>50.31</v>
      </c>
      <c r="T3273" s="49">
        <v>2784600</v>
      </c>
      <c r="U3273" s="49">
        <v>30.17</v>
      </c>
    </row>
    <row r="3274" spans="15:21" x14ac:dyDescent="0.2">
      <c r="O3274" s="50">
        <v>35759</v>
      </c>
      <c r="P3274" s="49">
        <v>50.94</v>
      </c>
      <c r="Q3274" s="49">
        <v>51.88</v>
      </c>
      <c r="R3274" s="49">
        <v>50.88</v>
      </c>
      <c r="S3274" s="49">
        <v>51.81</v>
      </c>
      <c r="T3274" s="49">
        <v>2788400</v>
      </c>
      <c r="U3274" s="49">
        <v>31.07</v>
      </c>
    </row>
    <row r="3275" spans="15:21" x14ac:dyDescent="0.2">
      <c r="O3275" s="50">
        <v>35760</v>
      </c>
      <c r="P3275" s="49">
        <v>52.06</v>
      </c>
      <c r="Q3275" s="49">
        <v>52.19</v>
      </c>
      <c r="R3275" s="49">
        <v>50.94</v>
      </c>
      <c r="S3275" s="49">
        <v>51</v>
      </c>
      <c r="T3275" s="49">
        <v>1112800</v>
      </c>
      <c r="U3275" s="49">
        <v>30.59</v>
      </c>
    </row>
    <row r="3276" spans="15:21" x14ac:dyDescent="0.2">
      <c r="O3276" s="50">
        <v>35762</v>
      </c>
      <c r="P3276" s="49">
        <v>51.75</v>
      </c>
      <c r="Q3276" s="49">
        <v>52.94</v>
      </c>
      <c r="R3276" s="49">
        <v>51.62</v>
      </c>
      <c r="S3276" s="49">
        <v>52.06</v>
      </c>
      <c r="T3276" s="49">
        <v>572400</v>
      </c>
      <c r="U3276" s="49">
        <v>31.22</v>
      </c>
    </row>
    <row r="3277" spans="15:21" x14ac:dyDescent="0.2">
      <c r="O3277" s="50">
        <v>35765</v>
      </c>
      <c r="P3277" s="49">
        <v>52.81</v>
      </c>
      <c r="Q3277" s="49">
        <v>53.06</v>
      </c>
      <c r="R3277" s="49">
        <v>52</v>
      </c>
      <c r="S3277" s="49">
        <v>52.56</v>
      </c>
      <c r="T3277" s="49">
        <v>942900</v>
      </c>
      <c r="U3277" s="49">
        <v>31.52</v>
      </c>
    </row>
    <row r="3278" spans="15:21" x14ac:dyDescent="0.2">
      <c r="O3278" s="50">
        <v>35766</v>
      </c>
      <c r="P3278" s="49">
        <v>52.56</v>
      </c>
      <c r="Q3278" s="49">
        <v>52.56</v>
      </c>
      <c r="R3278" s="49">
        <v>51</v>
      </c>
      <c r="S3278" s="49">
        <v>51.88</v>
      </c>
      <c r="T3278" s="49">
        <v>737000</v>
      </c>
      <c r="U3278" s="49">
        <v>31.11</v>
      </c>
    </row>
    <row r="3279" spans="15:21" x14ac:dyDescent="0.2">
      <c r="O3279" s="50">
        <v>35767</v>
      </c>
      <c r="P3279" s="49">
        <v>51.88</v>
      </c>
      <c r="Q3279" s="49">
        <v>52.31</v>
      </c>
      <c r="R3279" s="49">
        <v>51</v>
      </c>
      <c r="S3279" s="49">
        <v>52.19</v>
      </c>
      <c r="T3279" s="49">
        <v>670400</v>
      </c>
      <c r="U3279" s="49">
        <v>31.44</v>
      </c>
    </row>
    <row r="3280" spans="15:21" x14ac:dyDescent="0.2">
      <c r="O3280" s="50">
        <v>35768</v>
      </c>
      <c r="P3280" s="49">
        <v>52.25</v>
      </c>
      <c r="Q3280" s="49">
        <v>52.44</v>
      </c>
      <c r="R3280" s="49">
        <v>51.5</v>
      </c>
      <c r="S3280" s="49">
        <v>51.5</v>
      </c>
      <c r="T3280" s="49">
        <v>941100</v>
      </c>
      <c r="U3280" s="49">
        <v>31.03</v>
      </c>
    </row>
    <row r="3281" spans="15:21" x14ac:dyDescent="0.2">
      <c r="O3281" s="50">
        <v>35769</v>
      </c>
      <c r="P3281" s="49">
        <v>51.25</v>
      </c>
      <c r="Q3281" s="49">
        <v>51.75</v>
      </c>
      <c r="R3281" s="49">
        <v>50.69</v>
      </c>
      <c r="S3281" s="49">
        <v>50.81</v>
      </c>
      <c r="T3281" s="49">
        <v>800300</v>
      </c>
      <c r="U3281" s="49">
        <v>30.61</v>
      </c>
    </row>
    <row r="3282" spans="15:21" x14ac:dyDescent="0.2">
      <c r="O3282" s="50">
        <v>35772</v>
      </c>
      <c r="P3282" s="49">
        <v>50.62</v>
      </c>
      <c r="Q3282" s="49">
        <v>51.06</v>
      </c>
      <c r="R3282" s="49">
        <v>49.94</v>
      </c>
      <c r="S3282" s="49">
        <v>49.94</v>
      </c>
      <c r="T3282" s="49">
        <v>1048600</v>
      </c>
      <c r="U3282" s="49">
        <v>30.09</v>
      </c>
    </row>
    <row r="3283" spans="15:21" x14ac:dyDescent="0.2">
      <c r="O3283" s="50">
        <v>35773</v>
      </c>
      <c r="P3283" s="49">
        <v>50</v>
      </c>
      <c r="Q3283" s="49">
        <v>51</v>
      </c>
      <c r="R3283" s="49">
        <v>49.62</v>
      </c>
      <c r="S3283" s="49">
        <v>49.62</v>
      </c>
      <c r="T3283" s="49">
        <v>1334200</v>
      </c>
      <c r="U3283" s="49">
        <v>29.9</v>
      </c>
    </row>
    <row r="3284" spans="15:21" x14ac:dyDescent="0.2">
      <c r="O3284" s="50">
        <v>35774</v>
      </c>
      <c r="P3284" s="49">
        <v>49.12</v>
      </c>
      <c r="Q3284" s="49">
        <v>50.19</v>
      </c>
      <c r="R3284" s="49">
        <v>49.12</v>
      </c>
      <c r="S3284" s="49">
        <v>49.5</v>
      </c>
      <c r="T3284" s="49">
        <v>1222200</v>
      </c>
      <c r="U3284" s="49">
        <v>29.82</v>
      </c>
    </row>
    <row r="3285" spans="15:21" x14ac:dyDescent="0.2">
      <c r="O3285" s="50">
        <v>35775</v>
      </c>
      <c r="P3285" s="49">
        <v>49.25</v>
      </c>
      <c r="Q3285" s="49">
        <v>50.31</v>
      </c>
      <c r="R3285" s="49">
        <v>48.69</v>
      </c>
      <c r="S3285" s="49">
        <v>50</v>
      </c>
      <c r="T3285" s="49">
        <v>1486100</v>
      </c>
      <c r="U3285" s="49">
        <v>30.13</v>
      </c>
    </row>
    <row r="3286" spans="15:21" x14ac:dyDescent="0.2">
      <c r="O3286" s="50">
        <v>35776</v>
      </c>
      <c r="P3286" s="49">
        <v>50.25</v>
      </c>
      <c r="Q3286" s="49">
        <v>50.25</v>
      </c>
      <c r="R3286" s="49">
        <v>48.88</v>
      </c>
      <c r="S3286" s="49">
        <v>49.19</v>
      </c>
      <c r="T3286" s="49">
        <v>1200900</v>
      </c>
      <c r="U3286" s="49">
        <v>29.64</v>
      </c>
    </row>
    <row r="3287" spans="15:21" x14ac:dyDescent="0.2">
      <c r="O3287" s="50">
        <v>35779</v>
      </c>
      <c r="P3287" s="49">
        <v>49.69</v>
      </c>
      <c r="Q3287" s="49">
        <v>49.94</v>
      </c>
      <c r="R3287" s="49">
        <v>49.31</v>
      </c>
      <c r="S3287" s="49">
        <v>49.62</v>
      </c>
      <c r="T3287" s="49">
        <v>1223300</v>
      </c>
      <c r="U3287" s="49">
        <v>29.9</v>
      </c>
    </row>
    <row r="3288" spans="15:21" x14ac:dyDescent="0.2">
      <c r="O3288" s="50">
        <v>35780</v>
      </c>
      <c r="P3288" s="49">
        <v>49.88</v>
      </c>
      <c r="Q3288" s="49">
        <v>50</v>
      </c>
      <c r="R3288" s="49">
        <v>48.94</v>
      </c>
      <c r="S3288" s="49">
        <v>49.31</v>
      </c>
      <c r="T3288" s="49">
        <v>1130300</v>
      </c>
      <c r="U3288" s="49">
        <v>29.71</v>
      </c>
    </row>
    <row r="3289" spans="15:21" x14ac:dyDescent="0.2">
      <c r="O3289" s="50">
        <v>35781</v>
      </c>
      <c r="P3289" s="49">
        <v>49.44</v>
      </c>
      <c r="Q3289" s="49">
        <v>49.69</v>
      </c>
      <c r="R3289" s="49">
        <v>48</v>
      </c>
      <c r="S3289" s="49">
        <v>48.06</v>
      </c>
      <c r="T3289" s="49">
        <v>1769100</v>
      </c>
      <c r="U3289" s="49">
        <v>28.96</v>
      </c>
    </row>
    <row r="3290" spans="15:21" x14ac:dyDescent="0.2">
      <c r="O3290" s="50">
        <v>35782</v>
      </c>
      <c r="P3290" s="49">
        <v>48.25</v>
      </c>
      <c r="Q3290" s="49">
        <v>48.44</v>
      </c>
      <c r="R3290" s="49">
        <v>47.56</v>
      </c>
      <c r="S3290" s="49">
        <v>47.56</v>
      </c>
      <c r="T3290" s="49">
        <v>1524400</v>
      </c>
      <c r="U3290" s="49">
        <v>28.66</v>
      </c>
    </row>
    <row r="3291" spans="15:21" x14ac:dyDescent="0.2">
      <c r="O3291" s="50">
        <v>35783</v>
      </c>
      <c r="P3291" s="49">
        <v>46.25</v>
      </c>
      <c r="Q3291" s="49">
        <v>47.5</v>
      </c>
      <c r="R3291" s="49">
        <v>45.81</v>
      </c>
      <c r="S3291" s="49">
        <v>47.31</v>
      </c>
      <c r="T3291" s="49">
        <v>3032400</v>
      </c>
      <c r="U3291" s="49">
        <v>28.51</v>
      </c>
    </row>
    <row r="3292" spans="15:21" x14ac:dyDescent="0.2">
      <c r="O3292" s="50">
        <v>35786</v>
      </c>
      <c r="P3292" s="49">
        <v>47.5</v>
      </c>
      <c r="Q3292" s="49">
        <v>48.44</v>
      </c>
      <c r="R3292" s="49">
        <v>47.38</v>
      </c>
      <c r="S3292" s="49">
        <v>48.38</v>
      </c>
      <c r="T3292" s="49">
        <v>1121000</v>
      </c>
      <c r="U3292" s="49">
        <v>29.15</v>
      </c>
    </row>
    <row r="3293" spans="15:21" x14ac:dyDescent="0.2">
      <c r="O3293" s="50">
        <v>35787</v>
      </c>
      <c r="P3293" s="49">
        <v>48.38</v>
      </c>
      <c r="Q3293" s="49">
        <v>48.62</v>
      </c>
      <c r="R3293" s="49">
        <v>47.88</v>
      </c>
      <c r="S3293" s="49">
        <v>48.06</v>
      </c>
      <c r="T3293" s="49">
        <v>1578500</v>
      </c>
      <c r="U3293" s="49">
        <v>28.96</v>
      </c>
    </row>
    <row r="3294" spans="15:21" x14ac:dyDescent="0.2">
      <c r="O3294" s="50">
        <v>35788</v>
      </c>
      <c r="P3294" s="49">
        <v>48.19</v>
      </c>
      <c r="Q3294" s="49">
        <v>48.44</v>
      </c>
      <c r="R3294" s="49">
        <v>47.94</v>
      </c>
      <c r="S3294" s="49">
        <v>47.94</v>
      </c>
      <c r="T3294" s="49">
        <v>571100</v>
      </c>
      <c r="U3294" s="49">
        <v>28.88</v>
      </c>
    </row>
    <row r="3295" spans="15:21" x14ac:dyDescent="0.2">
      <c r="O3295" s="50">
        <v>35790</v>
      </c>
      <c r="P3295" s="49">
        <v>48.12</v>
      </c>
      <c r="Q3295" s="49">
        <v>48.25</v>
      </c>
      <c r="R3295" s="49">
        <v>47.31</v>
      </c>
      <c r="S3295" s="49">
        <v>47.94</v>
      </c>
      <c r="T3295" s="49">
        <v>427300</v>
      </c>
      <c r="U3295" s="49">
        <v>28.88</v>
      </c>
    </row>
    <row r="3296" spans="15:21" x14ac:dyDescent="0.2">
      <c r="O3296" s="50">
        <v>35793</v>
      </c>
      <c r="P3296" s="49">
        <v>48.38</v>
      </c>
      <c r="Q3296" s="49">
        <v>48.44</v>
      </c>
      <c r="R3296" s="49">
        <v>47.69</v>
      </c>
      <c r="S3296" s="49">
        <v>48.12</v>
      </c>
      <c r="T3296" s="49">
        <v>781800</v>
      </c>
      <c r="U3296" s="49">
        <v>29</v>
      </c>
    </row>
    <row r="3297" spans="15:21" x14ac:dyDescent="0.2">
      <c r="O3297" s="50">
        <v>35794</v>
      </c>
      <c r="P3297" s="49">
        <v>48.5</v>
      </c>
      <c r="Q3297" s="49">
        <v>49.56</v>
      </c>
      <c r="R3297" s="49">
        <v>48.44</v>
      </c>
      <c r="S3297" s="49">
        <v>49.5</v>
      </c>
      <c r="T3297" s="49">
        <v>1082900</v>
      </c>
      <c r="U3297" s="49">
        <v>29.82</v>
      </c>
    </row>
    <row r="3298" spans="15:21" x14ac:dyDescent="0.2">
      <c r="O3298" s="50">
        <v>35795</v>
      </c>
      <c r="P3298" s="49">
        <v>49.38</v>
      </c>
      <c r="Q3298" s="49">
        <v>49.44</v>
      </c>
      <c r="R3298" s="49">
        <v>48.69</v>
      </c>
      <c r="S3298" s="49">
        <v>49.31</v>
      </c>
      <c r="T3298" s="49">
        <v>1081200</v>
      </c>
      <c r="U3298" s="49">
        <v>29.71</v>
      </c>
    </row>
    <row r="3299" spans="15:21" x14ac:dyDescent="0.2">
      <c r="O3299" s="50">
        <v>35797</v>
      </c>
      <c r="P3299" s="49">
        <v>49.12</v>
      </c>
      <c r="Q3299" s="49">
        <v>49.88</v>
      </c>
      <c r="R3299" s="49">
        <v>49.12</v>
      </c>
      <c r="S3299" s="49">
        <v>49.81</v>
      </c>
      <c r="T3299" s="49">
        <v>964800</v>
      </c>
      <c r="U3299" s="49">
        <v>30.01</v>
      </c>
    </row>
    <row r="3300" spans="15:21" x14ac:dyDescent="0.2">
      <c r="O3300" s="50">
        <v>35800</v>
      </c>
      <c r="P3300" s="49">
        <v>49.56</v>
      </c>
      <c r="Q3300" s="49">
        <v>50.06</v>
      </c>
      <c r="R3300" s="49">
        <v>48.38</v>
      </c>
      <c r="S3300" s="49">
        <v>49</v>
      </c>
      <c r="T3300" s="49">
        <v>1659700</v>
      </c>
      <c r="U3300" s="49">
        <v>29.52</v>
      </c>
    </row>
    <row r="3301" spans="15:21" x14ac:dyDescent="0.2">
      <c r="O3301" s="50">
        <v>35801</v>
      </c>
      <c r="P3301" s="49">
        <v>49</v>
      </c>
      <c r="Q3301" s="49">
        <v>49</v>
      </c>
      <c r="R3301" s="49">
        <v>48</v>
      </c>
      <c r="S3301" s="49">
        <v>48.25</v>
      </c>
      <c r="T3301" s="49">
        <v>2299900</v>
      </c>
      <c r="U3301" s="49">
        <v>29.07</v>
      </c>
    </row>
    <row r="3302" spans="15:21" x14ac:dyDescent="0.2">
      <c r="O3302" s="50">
        <v>35802</v>
      </c>
      <c r="P3302" s="49">
        <v>47.75</v>
      </c>
      <c r="Q3302" s="49">
        <v>49.5</v>
      </c>
      <c r="R3302" s="49">
        <v>47.75</v>
      </c>
      <c r="S3302" s="49">
        <v>49.25</v>
      </c>
      <c r="T3302" s="49">
        <v>1547800</v>
      </c>
      <c r="U3302" s="49">
        <v>29.67</v>
      </c>
    </row>
    <row r="3303" spans="15:21" x14ac:dyDescent="0.2">
      <c r="O3303" s="50">
        <v>35803</v>
      </c>
      <c r="P3303" s="49">
        <v>48.94</v>
      </c>
      <c r="Q3303" s="49">
        <v>49.06</v>
      </c>
      <c r="R3303" s="49">
        <v>48.5</v>
      </c>
      <c r="S3303" s="49">
        <v>48.56</v>
      </c>
      <c r="T3303" s="49">
        <v>1180700</v>
      </c>
      <c r="U3303" s="49">
        <v>29.26</v>
      </c>
    </row>
    <row r="3304" spans="15:21" x14ac:dyDescent="0.2">
      <c r="O3304" s="50">
        <v>35804</v>
      </c>
      <c r="P3304" s="49">
        <v>48.06</v>
      </c>
      <c r="Q3304" s="49">
        <v>48.5</v>
      </c>
      <c r="R3304" s="49">
        <v>47</v>
      </c>
      <c r="S3304" s="49">
        <v>47.5</v>
      </c>
      <c r="T3304" s="49">
        <v>1312100</v>
      </c>
      <c r="U3304" s="49">
        <v>28.62</v>
      </c>
    </row>
    <row r="3305" spans="15:21" x14ac:dyDescent="0.2">
      <c r="O3305" s="50">
        <v>35807</v>
      </c>
      <c r="P3305" s="49">
        <v>46.75</v>
      </c>
      <c r="Q3305" s="49">
        <v>50.25</v>
      </c>
      <c r="R3305" s="49">
        <v>46.75</v>
      </c>
      <c r="S3305" s="49">
        <v>50</v>
      </c>
      <c r="T3305" s="49">
        <v>1506100</v>
      </c>
      <c r="U3305" s="49">
        <v>30.13</v>
      </c>
    </row>
    <row r="3306" spans="15:21" x14ac:dyDescent="0.2">
      <c r="O3306" s="50">
        <v>35808</v>
      </c>
      <c r="P3306" s="49">
        <v>51.56</v>
      </c>
      <c r="Q3306" s="49">
        <v>52.31</v>
      </c>
      <c r="R3306" s="49">
        <v>51.19</v>
      </c>
      <c r="S3306" s="49">
        <v>52.25</v>
      </c>
      <c r="T3306" s="49">
        <v>2603600</v>
      </c>
      <c r="U3306" s="49">
        <v>31.48</v>
      </c>
    </row>
    <row r="3307" spans="15:21" x14ac:dyDescent="0.2">
      <c r="O3307" s="50">
        <v>35809</v>
      </c>
      <c r="P3307" s="49">
        <v>52.12</v>
      </c>
      <c r="Q3307" s="49">
        <v>52.12</v>
      </c>
      <c r="R3307" s="49">
        <v>51.06</v>
      </c>
      <c r="S3307" s="49">
        <v>51.25</v>
      </c>
      <c r="T3307" s="49">
        <v>2121400</v>
      </c>
      <c r="U3307" s="49">
        <v>30.88</v>
      </c>
    </row>
    <row r="3308" spans="15:21" x14ac:dyDescent="0.2">
      <c r="O3308" s="50">
        <v>35810</v>
      </c>
      <c r="P3308" s="49">
        <v>51.06</v>
      </c>
      <c r="Q3308" s="49">
        <v>51.31</v>
      </c>
      <c r="R3308" s="49">
        <v>50.19</v>
      </c>
      <c r="S3308" s="49">
        <v>50.75</v>
      </c>
      <c r="T3308" s="49">
        <v>1278200</v>
      </c>
      <c r="U3308" s="49">
        <v>30.58</v>
      </c>
    </row>
    <row r="3309" spans="15:21" x14ac:dyDescent="0.2">
      <c r="O3309" s="50">
        <v>35811</v>
      </c>
      <c r="P3309" s="49">
        <v>51.44</v>
      </c>
      <c r="Q3309" s="49">
        <v>51.94</v>
      </c>
      <c r="R3309" s="49">
        <v>51.06</v>
      </c>
      <c r="S3309" s="49">
        <v>51.94</v>
      </c>
      <c r="T3309" s="49">
        <v>2495700</v>
      </c>
      <c r="U3309" s="49">
        <v>31.29</v>
      </c>
    </row>
    <row r="3310" spans="15:21" x14ac:dyDescent="0.2">
      <c r="O3310" s="50">
        <v>35815</v>
      </c>
      <c r="P3310" s="49">
        <v>51.94</v>
      </c>
      <c r="Q3310" s="49">
        <v>53</v>
      </c>
      <c r="R3310" s="49">
        <v>51.94</v>
      </c>
      <c r="S3310" s="49">
        <v>52.88</v>
      </c>
      <c r="T3310" s="49">
        <v>1345200</v>
      </c>
      <c r="U3310" s="49">
        <v>31.86</v>
      </c>
    </row>
    <row r="3311" spans="15:21" x14ac:dyDescent="0.2">
      <c r="O3311" s="50">
        <v>35816</v>
      </c>
      <c r="P3311" s="49">
        <v>52.75</v>
      </c>
      <c r="Q3311" s="49">
        <v>53.12</v>
      </c>
      <c r="R3311" s="49">
        <v>51.5</v>
      </c>
      <c r="S3311" s="49">
        <v>53.06</v>
      </c>
      <c r="T3311" s="49">
        <v>1908500</v>
      </c>
      <c r="U3311" s="49">
        <v>31.97</v>
      </c>
    </row>
    <row r="3312" spans="15:21" x14ac:dyDescent="0.2">
      <c r="O3312" s="50">
        <v>35817</v>
      </c>
      <c r="P3312" s="49">
        <v>53.06</v>
      </c>
      <c r="Q3312" s="49">
        <v>54.25</v>
      </c>
      <c r="R3312" s="49">
        <v>53</v>
      </c>
      <c r="S3312" s="49">
        <v>53.19</v>
      </c>
      <c r="T3312" s="49">
        <v>3159700</v>
      </c>
      <c r="U3312" s="49">
        <v>32.049999999999997</v>
      </c>
    </row>
    <row r="3313" spans="15:21" x14ac:dyDescent="0.2">
      <c r="O3313" s="50">
        <v>35818</v>
      </c>
      <c r="P3313" s="49">
        <v>53.19</v>
      </c>
      <c r="Q3313" s="49">
        <v>53.5</v>
      </c>
      <c r="R3313" s="49">
        <v>52.38</v>
      </c>
      <c r="S3313" s="49">
        <v>52.94</v>
      </c>
      <c r="T3313" s="49">
        <v>1867700</v>
      </c>
      <c r="U3313" s="49">
        <v>31.9</v>
      </c>
    </row>
    <row r="3314" spans="15:21" x14ac:dyDescent="0.2">
      <c r="O3314" s="50">
        <v>35821</v>
      </c>
      <c r="P3314" s="49">
        <v>53</v>
      </c>
      <c r="Q3314" s="49">
        <v>53.12</v>
      </c>
      <c r="R3314" s="49">
        <v>52.5</v>
      </c>
      <c r="S3314" s="49">
        <v>52.69</v>
      </c>
      <c r="T3314" s="49">
        <v>1075400</v>
      </c>
      <c r="U3314" s="49">
        <v>31.74</v>
      </c>
    </row>
    <row r="3315" spans="15:21" x14ac:dyDescent="0.2">
      <c r="O3315" s="50">
        <v>35822</v>
      </c>
      <c r="P3315" s="49">
        <v>52.62</v>
      </c>
      <c r="Q3315" s="49">
        <v>52.75</v>
      </c>
      <c r="R3315" s="49">
        <v>51.31</v>
      </c>
      <c r="S3315" s="49">
        <v>52.38</v>
      </c>
      <c r="T3315" s="49">
        <v>2210500</v>
      </c>
      <c r="U3315" s="49">
        <v>31.56</v>
      </c>
    </row>
    <row r="3316" spans="15:21" x14ac:dyDescent="0.2">
      <c r="O3316" s="50">
        <v>35823</v>
      </c>
      <c r="P3316" s="49">
        <v>52.94</v>
      </c>
      <c r="Q3316" s="49">
        <v>53.44</v>
      </c>
      <c r="R3316" s="49">
        <v>52.5</v>
      </c>
      <c r="S3316" s="49">
        <v>52.88</v>
      </c>
      <c r="T3316" s="49">
        <v>1760300</v>
      </c>
      <c r="U3316" s="49">
        <v>31.86</v>
      </c>
    </row>
    <row r="3317" spans="15:21" x14ac:dyDescent="0.2">
      <c r="O3317" s="50">
        <v>35824</v>
      </c>
      <c r="P3317" s="49">
        <v>52.62</v>
      </c>
      <c r="Q3317" s="49">
        <v>53.5</v>
      </c>
      <c r="R3317" s="49">
        <v>52.62</v>
      </c>
      <c r="S3317" s="49">
        <v>53.06</v>
      </c>
      <c r="T3317" s="49">
        <v>1107200</v>
      </c>
      <c r="U3317" s="49">
        <v>31.97</v>
      </c>
    </row>
    <row r="3318" spans="15:21" x14ac:dyDescent="0.2">
      <c r="O3318" s="50">
        <v>35825</v>
      </c>
      <c r="P3318" s="49">
        <v>53.06</v>
      </c>
      <c r="Q3318" s="49">
        <v>53.25</v>
      </c>
      <c r="R3318" s="49">
        <v>52</v>
      </c>
      <c r="S3318" s="49">
        <v>52.19</v>
      </c>
      <c r="T3318" s="49">
        <v>1183200</v>
      </c>
      <c r="U3318" s="49">
        <v>31.44</v>
      </c>
    </row>
    <row r="3319" spans="15:21" x14ac:dyDescent="0.2">
      <c r="O3319" s="50">
        <v>35828</v>
      </c>
      <c r="P3319" s="49">
        <v>53</v>
      </c>
      <c r="Q3319" s="49">
        <v>54.19</v>
      </c>
      <c r="R3319" s="49">
        <v>52.94</v>
      </c>
      <c r="S3319" s="49">
        <v>54.19</v>
      </c>
      <c r="T3319" s="49">
        <v>1176100</v>
      </c>
      <c r="U3319" s="49">
        <v>32.65</v>
      </c>
    </row>
    <row r="3320" spans="15:21" x14ac:dyDescent="0.2">
      <c r="O3320" s="50">
        <v>35829</v>
      </c>
      <c r="P3320" s="49">
        <v>53.94</v>
      </c>
      <c r="Q3320" s="49">
        <v>54.38</v>
      </c>
      <c r="R3320" s="49">
        <v>53.75</v>
      </c>
      <c r="S3320" s="49">
        <v>54.25</v>
      </c>
      <c r="T3320" s="49">
        <v>709600</v>
      </c>
      <c r="U3320" s="49">
        <v>32.69</v>
      </c>
    </row>
    <row r="3321" spans="15:21" x14ac:dyDescent="0.2">
      <c r="O3321" s="50">
        <v>35830</v>
      </c>
      <c r="P3321" s="49">
        <v>54.06</v>
      </c>
      <c r="Q3321" s="49">
        <v>54.69</v>
      </c>
      <c r="R3321" s="49">
        <v>54</v>
      </c>
      <c r="S3321" s="49">
        <v>54.5</v>
      </c>
      <c r="T3321" s="49">
        <v>875100</v>
      </c>
      <c r="U3321" s="49">
        <v>32.840000000000003</v>
      </c>
    </row>
    <row r="3322" spans="15:21" x14ac:dyDescent="0.2">
      <c r="O3322" s="50">
        <v>35831</v>
      </c>
      <c r="P3322" s="49">
        <v>54.88</v>
      </c>
      <c r="Q3322" s="49">
        <v>55.25</v>
      </c>
      <c r="R3322" s="49">
        <v>54.62</v>
      </c>
      <c r="S3322" s="49">
        <v>55.25</v>
      </c>
      <c r="T3322" s="49">
        <v>1287800</v>
      </c>
      <c r="U3322" s="49">
        <v>33.29</v>
      </c>
    </row>
    <row r="3323" spans="15:21" x14ac:dyDescent="0.2">
      <c r="O3323" s="50">
        <v>35832</v>
      </c>
      <c r="P3323" s="49">
        <v>55.44</v>
      </c>
      <c r="Q3323" s="49">
        <v>55.62</v>
      </c>
      <c r="R3323" s="49">
        <v>54.56</v>
      </c>
      <c r="S3323" s="49">
        <v>54.88</v>
      </c>
      <c r="T3323" s="49">
        <v>1422200</v>
      </c>
      <c r="U3323" s="49">
        <v>33.06</v>
      </c>
    </row>
    <row r="3324" spans="15:21" x14ac:dyDescent="0.2">
      <c r="O3324" s="50">
        <v>35835</v>
      </c>
      <c r="P3324" s="49">
        <v>54.88</v>
      </c>
      <c r="Q3324" s="49">
        <v>54.94</v>
      </c>
      <c r="R3324" s="49">
        <v>53.88</v>
      </c>
      <c r="S3324" s="49">
        <v>54.25</v>
      </c>
      <c r="T3324" s="49">
        <v>572400</v>
      </c>
      <c r="U3324" s="49">
        <v>32.69</v>
      </c>
    </row>
    <row r="3325" spans="15:21" x14ac:dyDescent="0.2">
      <c r="O3325" s="50">
        <v>35836</v>
      </c>
      <c r="P3325" s="49">
        <v>54.19</v>
      </c>
      <c r="Q3325" s="49">
        <v>54.69</v>
      </c>
      <c r="R3325" s="49">
        <v>53.75</v>
      </c>
      <c r="S3325" s="49">
        <v>53.94</v>
      </c>
      <c r="T3325" s="49">
        <v>878700</v>
      </c>
      <c r="U3325" s="49">
        <v>32.5</v>
      </c>
    </row>
    <row r="3326" spans="15:21" x14ac:dyDescent="0.2">
      <c r="O3326" s="50">
        <v>35837</v>
      </c>
      <c r="P3326" s="49">
        <v>54.25</v>
      </c>
      <c r="Q3326" s="49">
        <v>54.25</v>
      </c>
      <c r="R3326" s="49">
        <v>52.56</v>
      </c>
      <c r="S3326" s="49">
        <v>53.12</v>
      </c>
      <c r="T3326" s="49">
        <v>1200200</v>
      </c>
      <c r="U3326" s="49">
        <v>32.01</v>
      </c>
    </row>
    <row r="3327" spans="15:21" x14ac:dyDescent="0.2">
      <c r="O3327" s="50">
        <v>35838</v>
      </c>
      <c r="P3327" s="49">
        <v>53.06</v>
      </c>
      <c r="Q3327" s="49">
        <v>54.31</v>
      </c>
      <c r="R3327" s="49">
        <v>52.56</v>
      </c>
      <c r="S3327" s="49">
        <v>53.94</v>
      </c>
      <c r="T3327" s="49">
        <v>1463200</v>
      </c>
      <c r="U3327" s="49">
        <v>32.5</v>
      </c>
    </row>
    <row r="3328" spans="15:21" x14ac:dyDescent="0.2">
      <c r="O3328" s="50">
        <v>35839</v>
      </c>
      <c r="P3328" s="49">
        <v>53.5</v>
      </c>
      <c r="Q3328" s="49">
        <v>54.88</v>
      </c>
      <c r="R3328" s="49">
        <v>53.12</v>
      </c>
      <c r="S3328" s="49">
        <v>54.5</v>
      </c>
      <c r="T3328" s="49">
        <v>818300</v>
      </c>
      <c r="U3328" s="49">
        <v>32.840000000000003</v>
      </c>
    </row>
    <row r="3329" spans="15:21" x14ac:dyDescent="0.2">
      <c r="O3329" s="50">
        <v>35843</v>
      </c>
      <c r="P3329" s="49">
        <v>54.38</v>
      </c>
      <c r="Q3329" s="49">
        <v>55.19</v>
      </c>
      <c r="R3329" s="49">
        <v>54.12</v>
      </c>
      <c r="S3329" s="49">
        <v>54.38</v>
      </c>
      <c r="T3329" s="49">
        <v>793000</v>
      </c>
      <c r="U3329" s="49">
        <v>32.76</v>
      </c>
    </row>
    <row r="3330" spans="15:21" x14ac:dyDescent="0.2">
      <c r="O3330" s="50">
        <v>35844</v>
      </c>
      <c r="P3330" s="49">
        <v>54.12</v>
      </c>
      <c r="Q3330" s="49">
        <v>55.56</v>
      </c>
      <c r="R3330" s="49">
        <v>54.06</v>
      </c>
      <c r="S3330" s="49">
        <v>55.44</v>
      </c>
      <c r="T3330" s="49">
        <v>1151500</v>
      </c>
      <c r="U3330" s="49">
        <v>33.4</v>
      </c>
    </row>
    <row r="3331" spans="15:21" x14ac:dyDescent="0.2">
      <c r="O3331" s="50">
        <v>35845</v>
      </c>
      <c r="P3331" s="49">
        <v>55.62</v>
      </c>
      <c r="Q3331" s="49">
        <v>56</v>
      </c>
      <c r="R3331" s="49">
        <v>55.25</v>
      </c>
      <c r="S3331" s="49">
        <v>55.38</v>
      </c>
      <c r="T3331" s="49">
        <v>913200</v>
      </c>
      <c r="U3331" s="49">
        <v>33.36</v>
      </c>
    </row>
    <row r="3332" spans="15:21" x14ac:dyDescent="0.2">
      <c r="O3332" s="50">
        <v>35846</v>
      </c>
      <c r="P3332" s="49">
        <v>55.12</v>
      </c>
      <c r="Q3332" s="49">
        <v>55.5</v>
      </c>
      <c r="R3332" s="49">
        <v>54.12</v>
      </c>
      <c r="S3332" s="49">
        <v>55</v>
      </c>
      <c r="T3332" s="49">
        <v>1743300</v>
      </c>
      <c r="U3332" s="49">
        <v>33.14</v>
      </c>
    </row>
    <row r="3333" spans="15:21" x14ac:dyDescent="0.2">
      <c r="O3333" s="50">
        <v>35849</v>
      </c>
      <c r="P3333" s="49">
        <v>54.88</v>
      </c>
      <c r="Q3333" s="49">
        <v>55.06</v>
      </c>
      <c r="R3333" s="49">
        <v>54.44</v>
      </c>
      <c r="S3333" s="49">
        <v>54.81</v>
      </c>
      <c r="T3333" s="49">
        <v>939400</v>
      </c>
      <c r="U3333" s="49">
        <v>33.020000000000003</v>
      </c>
    </row>
    <row r="3334" spans="15:21" x14ac:dyDescent="0.2">
      <c r="O3334" s="50">
        <v>35850</v>
      </c>
      <c r="P3334" s="49">
        <v>54.88</v>
      </c>
      <c r="Q3334" s="49">
        <v>55.06</v>
      </c>
      <c r="R3334" s="49">
        <v>54.06</v>
      </c>
      <c r="S3334" s="49">
        <v>54.38</v>
      </c>
      <c r="T3334" s="49">
        <v>823800</v>
      </c>
      <c r="U3334" s="49">
        <v>32.76</v>
      </c>
    </row>
    <row r="3335" spans="15:21" x14ac:dyDescent="0.2">
      <c r="O3335" s="50">
        <v>35851</v>
      </c>
      <c r="P3335" s="49">
        <v>54.62</v>
      </c>
      <c r="Q3335" s="49">
        <v>55.44</v>
      </c>
      <c r="R3335" s="49">
        <v>54.12</v>
      </c>
      <c r="S3335" s="49">
        <v>55.06</v>
      </c>
      <c r="T3335" s="49">
        <v>896200</v>
      </c>
      <c r="U3335" s="49">
        <v>33.18</v>
      </c>
    </row>
    <row r="3336" spans="15:21" x14ac:dyDescent="0.2">
      <c r="O3336" s="50">
        <v>35852</v>
      </c>
      <c r="P3336" s="49">
        <v>55.25</v>
      </c>
      <c r="Q3336" s="49">
        <v>56.06</v>
      </c>
      <c r="R3336" s="49">
        <v>55.06</v>
      </c>
      <c r="S3336" s="49">
        <v>55.94</v>
      </c>
      <c r="T3336" s="49">
        <v>1127800</v>
      </c>
      <c r="U3336" s="49">
        <v>33.700000000000003</v>
      </c>
    </row>
    <row r="3337" spans="15:21" x14ac:dyDescent="0.2">
      <c r="O3337" s="50">
        <v>35853</v>
      </c>
      <c r="P3337" s="49">
        <v>56</v>
      </c>
      <c r="Q3337" s="49">
        <v>56.25</v>
      </c>
      <c r="R3337" s="49">
        <v>55</v>
      </c>
      <c r="S3337" s="49">
        <v>55.69</v>
      </c>
      <c r="T3337" s="49">
        <v>1008300</v>
      </c>
      <c r="U3337" s="49">
        <v>33.549999999999997</v>
      </c>
    </row>
    <row r="3338" spans="15:21" x14ac:dyDescent="0.2">
      <c r="O3338" s="50">
        <v>35856</v>
      </c>
      <c r="P3338" s="49">
        <v>55.75</v>
      </c>
      <c r="Q3338" s="49">
        <v>56.44</v>
      </c>
      <c r="R3338" s="49">
        <v>55.5</v>
      </c>
      <c r="S3338" s="49">
        <v>56.12</v>
      </c>
      <c r="T3338" s="49">
        <v>917300</v>
      </c>
      <c r="U3338" s="49">
        <v>33.82</v>
      </c>
    </row>
    <row r="3339" spans="15:21" x14ac:dyDescent="0.2">
      <c r="O3339" s="50">
        <v>35857</v>
      </c>
      <c r="P3339" s="49">
        <v>55.88</v>
      </c>
      <c r="Q3339" s="49">
        <v>57.06</v>
      </c>
      <c r="R3339" s="49">
        <v>55.88</v>
      </c>
      <c r="S3339" s="49">
        <v>56.81</v>
      </c>
      <c r="T3339" s="49">
        <v>1026600</v>
      </c>
      <c r="U3339" s="49">
        <v>34.229999999999997</v>
      </c>
    </row>
    <row r="3340" spans="15:21" x14ac:dyDescent="0.2">
      <c r="O3340" s="50">
        <v>35858</v>
      </c>
      <c r="P3340" s="49">
        <v>56.75</v>
      </c>
      <c r="Q3340" s="49">
        <v>57.19</v>
      </c>
      <c r="R3340" s="49">
        <v>56.25</v>
      </c>
      <c r="S3340" s="49">
        <v>57.19</v>
      </c>
      <c r="T3340" s="49">
        <v>1049200</v>
      </c>
      <c r="U3340" s="49">
        <v>34.61</v>
      </c>
    </row>
    <row r="3341" spans="15:21" x14ac:dyDescent="0.2">
      <c r="O3341" s="50">
        <v>35859</v>
      </c>
      <c r="P3341" s="49">
        <v>56.94</v>
      </c>
      <c r="Q3341" s="49">
        <v>57.38</v>
      </c>
      <c r="R3341" s="49">
        <v>56.12</v>
      </c>
      <c r="S3341" s="49">
        <v>56.56</v>
      </c>
      <c r="T3341" s="49">
        <v>1374400</v>
      </c>
      <c r="U3341" s="49">
        <v>34.229999999999997</v>
      </c>
    </row>
    <row r="3342" spans="15:21" x14ac:dyDescent="0.2">
      <c r="O3342" s="50">
        <v>35860</v>
      </c>
      <c r="P3342" s="49">
        <v>56.62</v>
      </c>
      <c r="Q3342" s="49">
        <v>57.56</v>
      </c>
      <c r="R3342" s="49">
        <v>56.62</v>
      </c>
      <c r="S3342" s="49">
        <v>57.38</v>
      </c>
      <c r="T3342" s="49">
        <v>1324600</v>
      </c>
      <c r="U3342" s="49">
        <v>34.72</v>
      </c>
    </row>
    <row r="3343" spans="15:21" x14ac:dyDescent="0.2">
      <c r="O3343" s="50">
        <v>35863</v>
      </c>
      <c r="P3343" s="49">
        <v>57.19</v>
      </c>
      <c r="Q3343" s="49">
        <v>57.94</v>
      </c>
      <c r="R3343" s="49">
        <v>57.19</v>
      </c>
      <c r="S3343" s="49">
        <v>57.5</v>
      </c>
      <c r="T3343" s="49">
        <v>1159800</v>
      </c>
      <c r="U3343" s="49">
        <v>34.799999999999997</v>
      </c>
    </row>
    <row r="3344" spans="15:21" x14ac:dyDescent="0.2">
      <c r="O3344" s="50">
        <v>35864</v>
      </c>
      <c r="P3344" s="49">
        <v>57.62</v>
      </c>
      <c r="Q3344" s="49">
        <v>58.69</v>
      </c>
      <c r="R3344" s="49">
        <v>57.5</v>
      </c>
      <c r="S3344" s="49">
        <v>58.69</v>
      </c>
      <c r="T3344" s="49">
        <v>1540100</v>
      </c>
      <c r="U3344" s="49">
        <v>35.520000000000003</v>
      </c>
    </row>
    <row r="3345" spans="15:21" x14ac:dyDescent="0.2">
      <c r="O3345" s="50">
        <v>35865</v>
      </c>
      <c r="P3345" s="49">
        <v>58.75</v>
      </c>
      <c r="Q3345" s="49">
        <v>59.44</v>
      </c>
      <c r="R3345" s="49">
        <v>58.62</v>
      </c>
      <c r="S3345" s="49">
        <v>58.94</v>
      </c>
      <c r="T3345" s="49">
        <v>735900</v>
      </c>
      <c r="U3345" s="49">
        <v>35.67</v>
      </c>
    </row>
    <row r="3346" spans="15:21" x14ac:dyDescent="0.2">
      <c r="O3346" s="50">
        <v>35866</v>
      </c>
      <c r="P3346" s="49">
        <v>57</v>
      </c>
      <c r="Q3346" s="49">
        <v>57.25</v>
      </c>
      <c r="R3346" s="49">
        <v>56.56</v>
      </c>
      <c r="S3346" s="49">
        <v>57.12</v>
      </c>
      <c r="T3346" s="49">
        <v>1923600</v>
      </c>
      <c r="U3346" s="49">
        <v>34.57</v>
      </c>
    </row>
    <row r="3347" spans="15:21" x14ac:dyDescent="0.2">
      <c r="O3347" s="50">
        <v>35867</v>
      </c>
      <c r="P3347" s="49">
        <v>51.12</v>
      </c>
      <c r="Q3347" s="49">
        <v>51.62</v>
      </c>
      <c r="R3347" s="49">
        <v>49.75</v>
      </c>
      <c r="S3347" s="49">
        <v>50.69</v>
      </c>
      <c r="T3347" s="49">
        <v>13895000</v>
      </c>
      <c r="U3347" s="49">
        <v>30.67</v>
      </c>
    </row>
    <row r="3348" spans="15:21" x14ac:dyDescent="0.2">
      <c r="O3348" s="50">
        <v>35870</v>
      </c>
      <c r="P3348" s="49">
        <v>50.5</v>
      </c>
      <c r="Q3348" s="49">
        <v>51</v>
      </c>
      <c r="R3348" s="49">
        <v>50.12</v>
      </c>
      <c r="S3348" s="49">
        <v>50.31</v>
      </c>
      <c r="T3348" s="49">
        <v>4926600</v>
      </c>
      <c r="U3348" s="49">
        <v>30.45</v>
      </c>
    </row>
    <row r="3349" spans="15:21" x14ac:dyDescent="0.2">
      <c r="O3349" s="50">
        <v>35871</v>
      </c>
      <c r="P3349" s="49">
        <v>50</v>
      </c>
      <c r="Q3349" s="49">
        <v>50.12</v>
      </c>
      <c r="R3349" s="49">
        <v>49.19</v>
      </c>
      <c r="S3349" s="49">
        <v>49.56</v>
      </c>
      <c r="T3349" s="49">
        <v>4686000</v>
      </c>
      <c r="U3349" s="49">
        <v>29.99</v>
      </c>
    </row>
    <row r="3350" spans="15:21" x14ac:dyDescent="0.2">
      <c r="O3350" s="50">
        <v>35872</v>
      </c>
      <c r="P3350" s="49">
        <v>49.5</v>
      </c>
      <c r="Q3350" s="49">
        <v>50.31</v>
      </c>
      <c r="R3350" s="49">
        <v>49.38</v>
      </c>
      <c r="S3350" s="49">
        <v>50.19</v>
      </c>
      <c r="T3350" s="49">
        <v>5646000</v>
      </c>
      <c r="U3350" s="49">
        <v>30.37</v>
      </c>
    </row>
    <row r="3351" spans="15:21" x14ac:dyDescent="0.2">
      <c r="O3351" s="50">
        <v>35873</v>
      </c>
      <c r="P3351" s="49">
        <v>50.19</v>
      </c>
      <c r="Q3351" s="49">
        <v>51.12</v>
      </c>
      <c r="R3351" s="49">
        <v>49.88</v>
      </c>
      <c r="S3351" s="49">
        <v>50</v>
      </c>
      <c r="T3351" s="49">
        <v>2422100</v>
      </c>
      <c r="U3351" s="49">
        <v>30.26</v>
      </c>
    </row>
    <row r="3352" spans="15:21" x14ac:dyDescent="0.2">
      <c r="O3352" s="50">
        <v>35874</v>
      </c>
      <c r="P3352" s="49">
        <v>50.44</v>
      </c>
      <c r="Q3352" s="49">
        <v>50.5</v>
      </c>
      <c r="R3352" s="49">
        <v>49.62</v>
      </c>
      <c r="S3352" s="49">
        <v>49.81</v>
      </c>
      <c r="T3352" s="49">
        <v>2319700</v>
      </c>
      <c r="U3352" s="49">
        <v>30.14</v>
      </c>
    </row>
    <row r="3353" spans="15:21" x14ac:dyDescent="0.2">
      <c r="O3353" s="50">
        <v>35877</v>
      </c>
      <c r="P3353" s="49">
        <v>49.94</v>
      </c>
      <c r="Q3353" s="49">
        <v>50.62</v>
      </c>
      <c r="R3353" s="49">
        <v>49.44</v>
      </c>
      <c r="S3353" s="49">
        <v>49.94</v>
      </c>
      <c r="T3353" s="49">
        <v>2160200</v>
      </c>
      <c r="U3353" s="49">
        <v>30.22</v>
      </c>
    </row>
    <row r="3354" spans="15:21" x14ac:dyDescent="0.2">
      <c r="O3354" s="50">
        <v>35878</v>
      </c>
      <c r="P3354" s="49">
        <v>50.12</v>
      </c>
      <c r="Q3354" s="49">
        <v>50.62</v>
      </c>
      <c r="R3354" s="49">
        <v>49.62</v>
      </c>
      <c r="S3354" s="49">
        <v>50.38</v>
      </c>
      <c r="T3354" s="49">
        <v>2070000</v>
      </c>
      <c r="U3354" s="49">
        <v>30.49</v>
      </c>
    </row>
    <row r="3355" spans="15:21" x14ac:dyDescent="0.2">
      <c r="O3355" s="50">
        <v>35879</v>
      </c>
      <c r="P3355" s="49">
        <v>50.12</v>
      </c>
      <c r="Q3355" s="49">
        <v>50.19</v>
      </c>
      <c r="R3355" s="49">
        <v>49.69</v>
      </c>
      <c r="S3355" s="49">
        <v>50.06</v>
      </c>
      <c r="T3355" s="49">
        <v>2732100</v>
      </c>
      <c r="U3355" s="49">
        <v>30.3</v>
      </c>
    </row>
    <row r="3356" spans="15:21" x14ac:dyDescent="0.2">
      <c r="O3356" s="50">
        <v>35880</v>
      </c>
      <c r="P3356" s="49">
        <v>49.69</v>
      </c>
      <c r="Q3356" s="49">
        <v>50.06</v>
      </c>
      <c r="R3356" s="49">
        <v>49.5</v>
      </c>
      <c r="S3356" s="49">
        <v>49.62</v>
      </c>
      <c r="T3356" s="49">
        <v>2078400</v>
      </c>
      <c r="U3356" s="49">
        <v>30.03</v>
      </c>
    </row>
    <row r="3357" spans="15:21" x14ac:dyDescent="0.2">
      <c r="O3357" s="50">
        <v>35881</v>
      </c>
      <c r="P3357" s="49">
        <v>49.75</v>
      </c>
      <c r="Q3357" s="49">
        <v>50.12</v>
      </c>
      <c r="R3357" s="49">
        <v>49.56</v>
      </c>
      <c r="S3357" s="49">
        <v>49.69</v>
      </c>
      <c r="T3357" s="49">
        <v>1861800</v>
      </c>
      <c r="U3357" s="49">
        <v>30.07</v>
      </c>
    </row>
    <row r="3358" spans="15:21" x14ac:dyDescent="0.2">
      <c r="O3358" s="50">
        <v>35884</v>
      </c>
      <c r="P3358" s="49">
        <v>50.12</v>
      </c>
      <c r="Q3358" s="49">
        <v>50.25</v>
      </c>
      <c r="R3358" s="49">
        <v>49.88</v>
      </c>
      <c r="S3358" s="49">
        <v>50.12</v>
      </c>
      <c r="T3358" s="49">
        <v>1838800</v>
      </c>
      <c r="U3358" s="49">
        <v>30.33</v>
      </c>
    </row>
    <row r="3359" spans="15:21" x14ac:dyDescent="0.2">
      <c r="O3359" s="50">
        <v>35885</v>
      </c>
      <c r="P3359" s="49">
        <v>50.06</v>
      </c>
      <c r="Q3359" s="49">
        <v>51</v>
      </c>
      <c r="R3359" s="49">
        <v>50.06</v>
      </c>
      <c r="S3359" s="49">
        <v>50.12</v>
      </c>
      <c r="T3359" s="49">
        <v>2772500</v>
      </c>
      <c r="U3359" s="49">
        <v>30.33</v>
      </c>
    </row>
    <row r="3360" spans="15:21" x14ac:dyDescent="0.2">
      <c r="O3360" s="50">
        <v>35886</v>
      </c>
      <c r="P3360" s="49">
        <v>50.38</v>
      </c>
      <c r="Q3360" s="49">
        <v>50.38</v>
      </c>
      <c r="R3360" s="49">
        <v>49.62</v>
      </c>
      <c r="S3360" s="49">
        <v>50</v>
      </c>
      <c r="T3360" s="49">
        <v>2197500</v>
      </c>
      <c r="U3360" s="49">
        <v>30.26</v>
      </c>
    </row>
    <row r="3361" spans="15:21" x14ac:dyDescent="0.2">
      <c r="O3361" s="50">
        <v>35887</v>
      </c>
      <c r="P3361" s="49">
        <v>50</v>
      </c>
      <c r="Q3361" s="49">
        <v>51</v>
      </c>
      <c r="R3361" s="49">
        <v>49.25</v>
      </c>
      <c r="S3361" s="49">
        <v>50.94</v>
      </c>
      <c r="T3361" s="49">
        <v>2571100</v>
      </c>
      <c r="U3361" s="49">
        <v>30.83</v>
      </c>
    </row>
    <row r="3362" spans="15:21" x14ac:dyDescent="0.2">
      <c r="O3362" s="50">
        <v>35888</v>
      </c>
      <c r="P3362" s="49">
        <v>50.75</v>
      </c>
      <c r="Q3362" s="49">
        <v>50.75</v>
      </c>
      <c r="R3362" s="49">
        <v>50</v>
      </c>
      <c r="S3362" s="49">
        <v>50.19</v>
      </c>
      <c r="T3362" s="49">
        <v>1756100</v>
      </c>
      <c r="U3362" s="49">
        <v>30.37</v>
      </c>
    </row>
    <row r="3363" spans="15:21" x14ac:dyDescent="0.2">
      <c r="O3363" s="50">
        <v>35891</v>
      </c>
      <c r="P3363" s="49">
        <v>50.31</v>
      </c>
      <c r="Q3363" s="49">
        <v>50.88</v>
      </c>
      <c r="R3363" s="49">
        <v>50.06</v>
      </c>
      <c r="S3363" s="49">
        <v>50.38</v>
      </c>
      <c r="T3363" s="49">
        <v>1538300</v>
      </c>
      <c r="U3363" s="49">
        <v>30.49</v>
      </c>
    </row>
    <row r="3364" spans="15:21" x14ac:dyDescent="0.2">
      <c r="O3364" s="50">
        <v>35892</v>
      </c>
      <c r="P3364" s="49">
        <v>50.12</v>
      </c>
      <c r="Q3364" s="49">
        <v>50.19</v>
      </c>
      <c r="R3364" s="49">
        <v>49.5</v>
      </c>
      <c r="S3364" s="49">
        <v>49.88</v>
      </c>
      <c r="T3364" s="49">
        <v>2163000</v>
      </c>
      <c r="U3364" s="49">
        <v>30.18</v>
      </c>
    </row>
    <row r="3365" spans="15:21" x14ac:dyDescent="0.2">
      <c r="O3365" s="50">
        <v>35893</v>
      </c>
      <c r="P3365" s="49">
        <v>49.88</v>
      </c>
      <c r="Q3365" s="49">
        <v>49.94</v>
      </c>
      <c r="R3365" s="49">
        <v>48.38</v>
      </c>
      <c r="S3365" s="49">
        <v>48.69</v>
      </c>
      <c r="T3365" s="49">
        <v>2567500</v>
      </c>
      <c r="U3365" s="49">
        <v>29.46</v>
      </c>
    </row>
    <row r="3366" spans="15:21" x14ac:dyDescent="0.2">
      <c r="O3366" s="50">
        <v>35894</v>
      </c>
      <c r="P3366" s="49">
        <v>49.06</v>
      </c>
      <c r="Q3366" s="49">
        <v>49.38</v>
      </c>
      <c r="R3366" s="49">
        <v>48.06</v>
      </c>
      <c r="S3366" s="49">
        <v>48.44</v>
      </c>
      <c r="T3366" s="49">
        <v>2373000</v>
      </c>
      <c r="U3366" s="49">
        <v>29.31</v>
      </c>
    </row>
    <row r="3367" spans="15:21" x14ac:dyDescent="0.2">
      <c r="O3367" s="50">
        <v>35898</v>
      </c>
      <c r="P3367" s="49">
        <v>48.44</v>
      </c>
      <c r="Q3367" s="49">
        <v>48.44</v>
      </c>
      <c r="R3367" s="49">
        <v>47.25</v>
      </c>
      <c r="S3367" s="49">
        <v>48</v>
      </c>
      <c r="T3367" s="49">
        <v>3219700</v>
      </c>
      <c r="U3367" s="49">
        <v>29.05</v>
      </c>
    </row>
    <row r="3368" spans="15:21" x14ac:dyDescent="0.2">
      <c r="O3368" s="50">
        <v>35899</v>
      </c>
      <c r="P3368" s="49">
        <v>48</v>
      </c>
      <c r="Q3368" s="49">
        <v>49.38</v>
      </c>
      <c r="R3368" s="49">
        <v>48</v>
      </c>
      <c r="S3368" s="49">
        <v>49.31</v>
      </c>
      <c r="T3368" s="49">
        <v>3910700</v>
      </c>
      <c r="U3368" s="49">
        <v>29.84</v>
      </c>
    </row>
    <row r="3369" spans="15:21" x14ac:dyDescent="0.2">
      <c r="O3369" s="50">
        <v>35900</v>
      </c>
      <c r="P3369" s="49">
        <v>49.31</v>
      </c>
      <c r="Q3369" s="49">
        <v>49.88</v>
      </c>
      <c r="R3369" s="49">
        <v>48.5</v>
      </c>
      <c r="S3369" s="49">
        <v>49.06</v>
      </c>
      <c r="T3369" s="49">
        <v>3160900</v>
      </c>
      <c r="U3369" s="49">
        <v>29.69</v>
      </c>
    </row>
    <row r="3370" spans="15:21" x14ac:dyDescent="0.2">
      <c r="O3370" s="50">
        <v>35901</v>
      </c>
      <c r="P3370" s="49">
        <v>49</v>
      </c>
      <c r="Q3370" s="49">
        <v>49.19</v>
      </c>
      <c r="R3370" s="49">
        <v>48.44</v>
      </c>
      <c r="S3370" s="49">
        <v>48.5</v>
      </c>
      <c r="T3370" s="49">
        <v>1375000</v>
      </c>
      <c r="U3370" s="49">
        <v>29.35</v>
      </c>
    </row>
    <row r="3371" spans="15:21" x14ac:dyDescent="0.2">
      <c r="O3371" s="50">
        <v>35902</v>
      </c>
      <c r="P3371" s="49">
        <v>48.88</v>
      </c>
      <c r="Q3371" s="49">
        <v>49.19</v>
      </c>
      <c r="R3371" s="49">
        <v>48.25</v>
      </c>
      <c r="S3371" s="49">
        <v>49.19</v>
      </c>
      <c r="T3371" s="49">
        <v>1538600</v>
      </c>
      <c r="U3371" s="49">
        <v>29.77</v>
      </c>
    </row>
    <row r="3372" spans="15:21" x14ac:dyDescent="0.2">
      <c r="O3372" s="50">
        <v>35905</v>
      </c>
      <c r="P3372" s="49">
        <v>48.38</v>
      </c>
      <c r="Q3372" s="49">
        <v>49</v>
      </c>
      <c r="R3372" s="49">
        <v>48.38</v>
      </c>
      <c r="S3372" s="49">
        <v>48.69</v>
      </c>
      <c r="T3372" s="49">
        <v>1720300</v>
      </c>
      <c r="U3372" s="49">
        <v>29.46</v>
      </c>
    </row>
    <row r="3373" spans="15:21" x14ac:dyDescent="0.2">
      <c r="O3373" s="50">
        <v>35906</v>
      </c>
      <c r="P3373" s="49">
        <v>49.25</v>
      </c>
      <c r="Q3373" s="49">
        <v>50.75</v>
      </c>
      <c r="R3373" s="49">
        <v>49.12</v>
      </c>
      <c r="S3373" s="49">
        <v>50.31</v>
      </c>
      <c r="T3373" s="49">
        <v>2484400</v>
      </c>
      <c r="U3373" s="49">
        <v>30.45</v>
      </c>
    </row>
    <row r="3374" spans="15:21" x14ac:dyDescent="0.2">
      <c r="O3374" s="50">
        <v>35907</v>
      </c>
      <c r="P3374" s="49">
        <v>50.25</v>
      </c>
      <c r="Q3374" s="49">
        <v>50.94</v>
      </c>
      <c r="R3374" s="49">
        <v>50</v>
      </c>
      <c r="S3374" s="49">
        <v>50.06</v>
      </c>
      <c r="T3374" s="49">
        <v>2255100</v>
      </c>
      <c r="U3374" s="49">
        <v>30.3</v>
      </c>
    </row>
    <row r="3375" spans="15:21" x14ac:dyDescent="0.2">
      <c r="O3375" s="50">
        <v>35908</v>
      </c>
      <c r="P3375" s="49">
        <v>50.06</v>
      </c>
      <c r="Q3375" s="49">
        <v>51.94</v>
      </c>
      <c r="R3375" s="49">
        <v>50.06</v>
      </c>
      <c r="S3375" s="49">
        <v>51.06</v>
      </c>
      <c r="T3375" s="49">
        <v>2635700</v>
      </c>
      <c r="U3375" s="49">
        <v>30.9</v>
      </c>
    </row>
    <row r="3376" spans="15:21" x14ac:dyDescent="0.2">
      <c r="O3376" s="50">
        <v>35909</v>
      </c>
      <c r="P3376" s="49">
        <v>51.94</v>
      </c>
      <c r="Q3376" s="49">
        <v>52</v>
      </c>
      <c r="R3376" s="49">
        <v>50.94</v>
      </c>
      <c r="S3376" s="49">
        <v>51.06</v>
      </c>
      <c r="T3376" s="49">
        <v>1752500</v>
      </c>
      <c r="U3376" s="49">
        <v>30.9</v>
      </c>
    </row>
    <row r="3377" spans="15:21" x14ac:dyDescent="0.2">
      <c r="O3377" s="50">
        <v>35912</v>
      </c>
      <c r="P3377" s="49">
        <v>50.5</v>
      </c>
      <c r="Q3377" s="49">
        <v>50.69</v>
      </c>
      <c r="R3377" s="49">
        <v>49.56</v>
      </c>
      <c r="S3377" s="49">
        <v>49.88</v>
      </c>
      <c r="T3377" s="49">
        <v>2245700</v>
      </c>
      <c r="U3377" s="49">
        <v>30.18</v>
      </c>
    </row>
    <row r="3378" spans="15:21" x14ac:dyDescent="0.2">
      <c r="O3378" s="50">
        <v>35913</v>
      </c>
      <c r="P3378" s="49">
        <v>49.94</v>
      </c>
      <c r="Q3378" s="49">
        <v>50.38</v>
      </c>
      <c r="R3378" s="49">
        <v>49.38</v>
      </c>
      <c r="S3378" s="49">
        <v>49.62</v>
      </c>
      <c r="T3378" s="49">
        <v>1400300</v>
      </c>
      <c r="U3378" s="49">
        <v>30.03</v>
      </c>
    </row>
    <row r="3379" spans="15:21" x14ac:dyDescent="0.2">
      <c r="O3379" s="50">
        <v>35914</v>
      </c>
      <c r="P3379" s="49">
        <v>49.75</v>
      </c>
      <c r="Q3379" s="49">
        <v>49.88</v>
      </c>
      <c r="R3379" s="49">
        <v>49.25</v>
      </c>
      <c r="S3379" s="49">
        <v>49.81</v>
      </c>
      <c r="T3379" s="49">
        <v>1353700</v>
      </c>
      <c r="U3379" s="49">
        <v>30.14</v>
      </c>
    </row>
    <row r="3380" spans="15:21" x14ac:dyDescent="0.2">
      <c r="O3380" s="50">
        <v>35915</v>
      </c>
      <c r="P3380" s="49">
        <v>50.5</v>
      </c>
      <c r="Q3380" s="49">
        <v>51.38</v>
      </c>
      <c r="R3380" s="49">
        <v>50.38</v>
      </c>
      <c r="S3380" s="49">
        <v>50.75</v>
      </c>
      <c r="T3380" s="49">
        <v>2332500</v>
      </c>
      <c r="U3380" s="49">
        <v>30.71</v>
      </c>
    </row>
    <row r="3381" spans="15:21" x14ac:dyDescent="0.2">
      <c r="O3381" s="50">
        <v>35916</v>
      </c>
      <c r="P3381" s="49">
        <v>50.62</v>
      </c>
      <c r="Q3381" s="49">
        <v>50.75</v>
      </c>
      <c r="R3381" s="49">
        <v>49.75</v>
      </c>
      <c r="S3381" s="49">
        <v>50</v>
      </c>
      <c r="T3381" s="49">
        <v>1649600</v>
      </c>
      <c r="U3381" s="49">
        <v>30.26</v>
      </c>
    </row>
    <row r="3382" spans="15:21" x14ac:dyDescent="0.2">
      <c r="O3382" s="50">
        <v>35919</v>
      </c>
      <c r="P3382" s="49">
        <v>50</v>
      </c>
      <c r="Q3382" s="49">
        <v>51.12</v>
      </c>
      <c r="R3382" s="49">
        <v>49.88</v>
      </c>
      <c r="S3382" s="49">
        <v>50.75</v>
      </c>
      <c r="T3382" s="49">
        <v>1452300</v>
      </c>
      <c r="U3382" s="49">
        <v>30.71</v>
      </c>
    </row>
    <row r="3383" spans="15:21" x14ac:dyDescent="0.2">
      <c r="O3383" s="50">
        <v>35920</v>
      </c>
      <c r="P3383" s="49">
        <v>50.75</v>
      </c>
      <c r="Q3383" s="49">
        <v>51.62</v>
      </c>
      <c r="R3383" s="49">
        <v>50.5</v>
      </c>
      <c r="S3383" s="49">
        <v>51.19</v>
      </c>
      <c r="T3383" s="49">
        <v>1798300</v>
      </c>
      <c r="U3383" s="49">
        <v>30.98</v>
      </c>
    </row>
    <row r="3384" spans="15:21" x14ac:dyDescent="0.2">
      <c r="O3384" s="50">
        <v>35921</v>
      </c>
      <c r="P3384" s="49">
        <v>51.06</v>
      </c>
      <c r="Q3384" s="49">
        <v>51.19</v>
      </c>
      <c r="R3384" s="49">
        <v>50.12</v>
      </c>
      <c r="S3384" s="49">
        <v>50.31</v>
      </c>
      <c r="T3384" s="49">
        <v>1273700</v>
      </c>
      <c r="U3384" s="49">
        <v>30.45</v>
      </c>
    </row>
    <row r="3385" spans="15:21" x14ac:dyDescent="0.2">
      <c r="O3385" s="50">
        <v>35922</v>
      </c>
      <c r="P3385" s="49">
        <v>50.5</v>
      </c>
      <c r="Q3385" s="49">
        <v>50.5</v>
      </c>
      <c r="R3385" s="49">
        <v>49.75</v>
      </c>
      <c r="S3385" s="49">
        <v>50</v>
      </c>
      <c r="T3385" s="49">
        <v>1441200</v>
      </c>
      <c r="U3385" s="49">
        <v>30.26</v>
      </c>
    </row>
    <row r="3386" spans="15:21" x14ac:dyDescent="0.2">
      <c r="O3386" s="50">
        <v>35923</v>
      </c>
      <c r="P3386" s="49">
        <v>49.75</v>
      </c>
      <c r="Q3386" s="49">
        <v>50.5</v>
      </c>
      <c r="R3386" s="49">
        <v>49.75</v>
      </c>
      <c r="S3386" s="49">
        <v>50</v>
      </c>
      <c r="T3386" s="49">
        <v>1828300</v>
      </c>
      <c r="U3386" s="49">
        <v>30.26</v>
      </c>
    </row>
    <row r="3387" spans="15:21" x14ac:dyDescent="0.2">
      <c r="O3387" s="50">
        <v>35926</v>
      </c>
      <c r="P3387" s="49">
        <v>50</v>
      </c>
      <c r="Q3387" s="49">
        <v>51.19</v>
      </c>
      <c r="R3387" s="49">
        <v>49.94</v>
      </c>
      <c r="S3387" s="49">
        <v>50.62</v>
      </c>
      <c r="T3387" s="49">
        <v>1808800</v>
      </c>
      <c r="U3387" s="49">
        <v>30.64</v>
      </c>
    </row>
    <row r="3388" spans="15:21" x14ac:dyDescent="0.2">
      <c r="O3388" s="50">
        <v>35927</v>
      </c>
      <c r="P3388" s="49">
        <v>50.88</v>
      </c>
      <c r="Q3388" s="49">
        <v>52.44</v>
      </c>
      <c r="R3388" s="49">
        <v>50.69</v>
      </c>
      <c r="S3388" s="49">
        <v>52.12</v>
      </c>
      <c r="T3388" s="49">
        <v>1971000</v>
      </c>
      <c r="U3388" s="49">
        <v>31.54</v>
      </c>
    </row>
    <row r="3389" spans="15:21" x14ac:dyDescent="0.2">
      <c r="O3389" s="50">
        <v>35928</v>
      </c>
      <c r="P3389" s="49">
        <v>51.75</v>
      </c>
      <c r="Q3389" s="49">
        <v>52.06</v>
      </c>
      <c r="R3389" s="49">
        <v>50.94</v>
      </c>
      <c r="S3389" s="49">
        <v>51.69</v>
      </c>
      <c r="T3389" s="49">
        <v>1311500</v>
      </c>
      <c r="U3389" s="49">
        <v>31.28</v>
      </c>
    </row>
    <row r="3390" spans="15:21" x14ac:dyDescent="0.2">
      <c r="O3390" s="50">
        <v>35929</v>
      </c>
      <c r="P3390" s="49">
        <v>51.56</v>
      </c>
      <c r="Q3390" s="49">
        <v>52</v>
      </c>
      <c r="R3390" s="49">
        <v>50.94</v>
      </c>
      <c r="S3390" s="49">
        <v>51</v>
      </c>
      <c r="T3390" s="49">
        <v>964100</v>
      </c>
      <c r="U3390" s="49">
        <v>30.86</v>
      </c>
    </row>
    <row r="3391" spans="15:21" x14ac:dyDescent="0.2">
      <c r="O3391" s="50">
        <v>35930</v>
      </c>
      <c r="P3391" s="49">
        <v>51</v>
      </c>
      <c r="Q3391" s="49">
        <v>51</v>
      </c>
      <c r="R3391" s="49">
        <v>50.31</v>
      </c>
      <c r="S3391" s="49">
        <v>50.5</v>
      </c>
      <c r="T3391" s="49">
        <v>1303300</v>
      </c>
      <c r="U3391" s="49">
        <v>30.56</v>
      </c>
    </row>
    <row r="3392" spans="15:21" x14ac:dyDescent="0.2">
      <c r="O3392" s="50">
        <v>35933</v>
      </c>
      <c r="P3392" s="49">
        <v>50.56</v>
      </c>
      <c r="Q3392" s="49">
        <v>51.75</v>
      </c>
      <c r="R3392" s="49">
        <v>50.5</v>
      </c>
      <c r="S3392" s="49">
        <v>51.06</v>
      </c>
      <c r="T3392" s="49">
        <v>946400</v>
      </c>
      <c r="U3392" s="49">
        <v>30.9</v>
      </c>
    </row>
    <row r="3393" spans="15:21" x14ac:dyDescent="0.2">
      <c r="O3393" s="50">
        <v>35934</v>
      </c>
      <c r="P3393" s="49">
        <v>51.06</v>
      </c>
      <c r="Q3393" s="49">
        <v>51.12</v>
      </c>
      <c r="R3393" s="49">
        <v>50.38</v>
      </c>
      <c r="S3393" s="49">
        <v>50.88</v>
      </c>
      <c r="T3393" s="49">
        <v>732700</v>
      </c>
      <c r="U3393" s="49">
        <v>30.79</v>
      </c>
    </row>
    <row r="3394" spans="15:21" x14ac:dyDescent="0.2">
      <c r="O3394" s="50">
        <v>35935</v>
      </c>
      <c r="P3394" s="49">
        <v>50.88</v>
      </c>
      <c r="Q3394" s="49">
        <v>51.56</v>
      </c>
      <c r="R3394" s="49">
        <v>50</v>
      </c>
      <c r="S3394" s="49">
        <v>51.56</v>
      </c>
      <c r="T3394" s="49">
        <v>2377400</v>
      </c>
      <c r="U3394" s="49">
        <v>31.2</v>
      </c>
    </row>
    <row r="3395" spans="15:21" x14ac:dyDescent="0.2">
      <c r="O3395" s="50">
        <v>35936</v>
      </c>
      <c r="P3395" s="49">
        <v>51.5</v>
      </c>
      <c r="Q3395" s="49">
        <v>51.5</v>
      </c>
      <c r="R3395" s="49">
        <v>51</v>
      </c>
      <c r="S3395" s="49">
        <v>51.38</v>
      </c>
      <c r="T3395" s="49">
        <v>958600</v>
      </c>
      <c r="U3395" s="49">
        <v>31.09</v>
      </c>
    </row>
    <row r="3396" spans="15:21" x14ac:dyDescent="0.2">
      <c r="O3396" s="50">
        <v>35937</v>
      </c>
      <c r="P3396" s="49">
        <v>51.12</v>
      </c>
      <c r="Q3396" s="49">
        <v>51.25</v>
      </c>
      <c r="R3396" s="49">
        <v>50.38</v>
      </c>
      <c r="S3396" s="49">
        <v>50.88</v>
      </c>
      <c r="T3396" s="49">
        <v>970400</v>
      </c>
      <c r="U3396" s="49">
        <v>30.79</v>
      </c>
    </row>
    <row r="3397" spans="15:21" x14ac:dyDescent="0.2">
      <c r="O3397" s="50">
        <v>35941</v>
      </c>
      <c r="P3397" s="49">
        <v>50.75</v>
      </c>
      <c r="Q3397" s="49">
        <v>51.56</v>
      </c>
      <c r="R3397" s="49">
        <v>50.06</v>
      </c>
      <c r="S3397" s="49">
        <v>50.12</v>
      </c>
      <c r="T3397" s="49">
        <v>1148600</v>
      </c>
      <c r="U3397" s="49">
        <v>30.33</v>
      </c>
    </row>
    <row r="3398" spans="15:21" x14ac:dyDescent="0.2">
      <c r="O3398" s="50">
        <v>35942</v>
      </c>
      <c r="P3398" s="49">
        <v>49.94</v>
      </c>
      <c r="Q3398" s="49">
        <v>50.25</v>
      </c>
      <c r="R3398" s="49">
        <v>49.88</v>
      </c>
      <c r="S3398" s="49">
        <v>50.19</v>
      </c>
      <c r="T3398" s="49">
        <v>1800200</v>
      </c>
      <c r="U3398" s="49">
        <v>30.37</v>
      </c>
    </row>
    <row r="3399" spans="15:21" x14ac:dyDescent="0.2">
      <c r="O3399" s="50">
        <v>35943</v>
      </c>
      <c r="P3399" s="49">
        <v>50</v>
      </c>
      <c r="Q3399" s="49">
        <v>50.56</v>
      </c>
      <c r="R3399" s="49">
        <v>49.94</v>
      </c>
      <c r="S3399" s="49">
        <v>50</v>
      </c>
      <c r="T3399" s="49">
        <v>1117400</v>
      </c>
      <c r="U3399" s="49">
        <v>30.26</v>
      </c>
    </row>
    <row r="3400" spans="15:21" x14ac:dyDescent="0.2">
      <c r="O3400" s="50">
        <v>35944</v>
      </c>
      <c r="P3400" s="49">
        <v>50.25</v>
      </c>
      <c r="Q3400" s="49">
        <v>50.25</v>
      </c>
      <c r="R3400" s="49">
        <v>49.56</v>
      </c>
      <c r="S3400" s="49">
        <v>49.56</v>
      </c>
      <c r="T3400" s="49">
        <v>1509800</v>
      </c>
      <c r="U3400" s="49">
        <v>29.99</v>
      </c>
    </row>
    <row r="3401" spans="15:21" x14ac:dyDescent="0.2">
      <c r="O3401" s="50">
        <v>35947</v>
      </c>
      <c r="P3401" s="49">
        <v>49.5</v>
      </c>
      <c r="Q3401" s="49">
        <v>50.81</v>
      </c>
      <c r="R3401" s="49">
        <v>49.06</v>
      </c>
      <c r="S3401" s="49">
        <v>50.81</v>
      </c>
      <c r="T3401" s="49">
        <v>1707600</v>
      </c>
      <c r="U3401" s="49">
        <v>30.75</v>
      </c>
    </row>
    <row r="3402" spans="15:21" x14ac:dyDescent="0.2">
      <c r="O3402" s="50">
        <v>35948</v>
      </c>
      <c r="P3402" s="49">
        <v>50.56</v>
      </c>
      <c r="Q3402" s="49">
        <v>50.62</v>
      </c>
      <c r="R3402" s="49">
        <v>49.88</v>
      </c>
      <c r="S3402" s="49">
        <v>50.06</v>
      </c>
      <c r="T3402" s="49">
        <v>1014600</v>
      </c>
      <c r="U3402" s="49">
        <v>30.3</v>
      </c>
    </row>
    <row r="3403" spans="15:21" x14ac:dyDescent="0.2">
      <c r="O3403" s="50">
        <v>35949</v>
      </c>
      <c r="P3403" s="49">
        <v>49.75</v>
      </c>
      <c r="Q3403" s="49">
        <v>50.19</v>
      </c>
      <c r="R3403" s="49">
        <v>49.38</v>
      </c>
      <c r="S3403" s="49">
        <v>49.5</v>
      </c>
      <c r="T3403" s="49">
        <v>1247400</v>
      </c>
      <c r="U3403" s="49">
        <v>30.11</v>
      </c>
    </row>
    <row r="3404" spans="15:21" x14ac:dyDescent="0.2">
      <c r="O3404" s="50">
        <v>35950</v>
      </c>
      <c r="P3404" s="49">
        <v>49.06</v>
      </c>
      <c r="Q3404" s="49">
        <v>49.38</v>
      </c>
      <c r="R3404" s="49">
        <v>48.81</v>
      </c>
      <c r="S3404" s="49">
        <v>48.88</v>
      </c>
      <c r="T3404" s="49">
        <v>1750500</v>
      </c>
      <c r="U3404" s="49">
        <v>29.73</v>
      </c>
    </row>
    <row r="3405" spans="15:21" x14ac:dyDescent="0.2">
      <c r="O3405" s="50">
        <v>35951</v>
      </c>
      <c r="P3405" s="49">
        <v>48.94</v>
      </c>
      <c r="Q3405" s="49">
        <v>50.31</v>
      </c>
      <c r="R3405" s="49">
        <v>48.88</v>
      </c>
      <c r="S3405" s="49">
        <v>50.19</v>
      </c>
      <c r="T3405" s="49">
        <v>1047900</v>
      </c>
      <c r="U3405" s="49">
        <v>30.52</v>
      </c>
    </row>
    <row r="3406" spans="15:21" x14ac:dyDescent="0.2">
      <c r="O3406" s="50">
        <v>35954</v>
      </c>
      <c r="P3406" s="49">
        <v>50</v>
      </c>
      <c r="Q3406" s="49">
        <v>50.12</v>
      </c>
      <c r="R3406" s="49">
        <v>49.81</v>
      </c>
      <c r="S3406" s="49">
        <v>49.81</v>
      </c>
      <c r="T3406" s="49">
        <v>1340200</v>
      </c>
      <c r="U3406" s="49">
        <v>30.3</v>
      </c>
    </row>
    <row r="3407" spans="15:21" x14ac:dyDescent="0.2">
      <c r="O3407" s="50">
        <v>35955</v>
      </c>
      <c r="P3407" s="49">
        <v>49.75</v>
      </c>
      <c r="Q3407" s="49">
        <v>50</v>
      </c>
      <c r="R3407" s="49">
        <v>48.88</v>
      </c>
      <c r="S3407" s="49">
        <v>49.12</v>
      </c>
      <c r="T3407" s="49">
        <v>1262800</v>
      </c>
      <c r="U3407" s="49">
        <v>29.88</v>
      </c>
    </row>
    <row r="3408" spans="15:21" x14ac:dyDescent="0.2">
      <c r="O3408" s="50">
        <v>35956</v>
      </c>
      <c r="P3408" s="49">
        <v>48.88</v>
      </c>
      <c r="Q3408" s="49">
        <v>49.38</v>
      </c>
      <c r="R3408" s="49">
        <v>48</v>
      </c>
      <c r="S3408" s="49">
        <v>48.25</v>
      </c>
      <c r="T3408" s="49">
        <v>1650900</v>
      </c>
      <c r="U3408" s="49">
        <v>29.35</v>
      </c>
    </row>
    <row r="3409" spans="15:21" x14ac:dyDescent="0.2">
      <c r="O3409" s="50">
        <v>35957</v>
      </c>
      <c r="P3409" s="49">
        <v>48</v>
      </c>
      <c r="Q3409" s="49">
        <v>48</v>
      </c>
      <c r="R3409" s="49">
        <v>47</v>
      </c>
      <c r="S3409" s="49">
        <v>47.19</v>
      </c>
      <c r="T3409" s="49">
        <v>1512300</v>
      </c>
      <c r="U3409" s="49">
        <v>28.7</v>
      </c>
    </row>
    <row r="3410" spans="15:21" x14ac:dyDescent="0.2">
      <c r="O3410" s="50">
        <v>35958</v>
      </c>
      <c r="P3410" s="49">
        <v>46.88</v>
      </c>
      <c r="Q3410" s="49">
        <v>47.31</v>
      </c>
      <c r="R3410" s="49">
        <v>46</v>
      </c>
      <c r="S3410" s="49">
        <v>46.88</v>
      </c>
      <c r="T3410" s="49">
        <v>1858400</v>
      </c>
      <c r="U3410" s="49">
        <v>28.51</v>
      </c>
    </row>
    <row r="3411" spans="15:21" x14ac:dyDescent="0.2">
      <c r="O3411" s="50">
        <v>35961</v>
      </c>
      <c r="P3411" s="49">
        <v>45.38</v>
      </c>
      <c r="Q3411" s="49">
        <v>46.75</v>
      </c>
      <c r="R3411" s="49">
        <v>45.38</v>
      </c>
      <c r="S3411" s="49">
        <v>45.62</v>
      </c>
      <c r="T3411" s="49">
        <v>1140900</v>
      </c>
      <c r="U3411" s="49">
        <v>27.75</v>
      </c>
    </row>
    <row r="3412" spans="15:21" x14ac:dyDescent="0.2">
      <c r="O3412" s="50">
        <v>35962</v>
      </c>
      <c r="P3412" s="49">
        <v>45.94</v>
      </c>
      <c r="Q3412" s="49">
        <v>46</v>
      </c>
      <c r="R3412" s="49">
        <v>44.88</v>
      </c>
      <c r="S3412" s="49">
        <v>44.88</v>
      </c>
      <c r="T3412" s="49">
        <v>1794500</v>
      </c>
      <c r="U3412" s="49">
        <v>27.29</v>
      </c>
    </row>
    <row r="3413" spans="15:21" x14ac:dyDescent="0.2">
      <c r="O3413" s="50">
        <v>35963</v>
      </c>
      <c r="P3413" s="49">
        <v>44.88</v>
      </c>
      <c r="Q3413" s="49">
        <v>46.69</v>
      </c>
      <c r="R3413" s="49">
        <v>44.88</v>
      </c>
      <c r="S3413" s="49">
        <v>46.5</v>
      </c>
      <c r="T3413" s="49">
        <v>1072200</v>
      </c>
      <c r="U3413" s="49">
        <v>28.28</v>
      </c>
    </row>
    <row r="3414" spans="15:21" x14ac:dyDescent="0.2">
      <c r="O3414" s="50">
        <v>35964</v>
      </c>
      <c r="P3414" s="49">
        <v>46.38</v>
      </c>
      <c r="Q3414" s="49">
        <v>46.88</v>
      </c>
      <c r="R3414" s="49">
        <v>46</v>
      </c>
      <c r="S3414" s="49">
        <v>46.5</v>
      </c>
      <c r="T3414" s="49">
        <v>867000</v>
      </c>
      <c r="U3414" s="49">
        <v>28.28</v>
      </c>
    </row>
    <row r="3415" spans="15:21" x14ac:dyDescent="0.2">
      <c r="O3415" s="50">
        <v>35965</v>
      </c>
      <c r="P3415" s="49">
        <v>46.38</v>
      </c>
      <c r="Q3415" s="49">
        <v>46.69</v>
      </c>
      <c r="R3415" s="49">
        <v>45.75</v>
      </c>
      <c r="S3415" s="49">
        <v>45.88</v>
      </c>
      <c r="T3415" s="49">
        <v>1113700</v>
      </c>
      <c r="U3415" s="49">
        <v>27.9</v>
      </c>
    </row>
    <row r="3416" spans="15:21" x14ac:dyDescent="0.2">
      <c r="O3416" s="50">
        <v>35968</v>
      </c>
      <c r="P3416" s="49">
        <v>45.62</v>
      </c>
      <c r="Q3416" s="49">
        <v>46.38</v>
      </c>
      <c r="R3416" s="49">
        <v>45.62</v>
      </c>
      <c r="S3416" s="49">
        <v>45.81</v>
      </c>
      <c r="T3416" s="49">
        <v>875600</v>
      </c>
      <c r="U3416" s="49">
        <v>27.86</v>
      </c>
    </row>
    <row r="3417" spans="15:21" x14ac:dyDescent="0.2">
      <c r="O3417" s="50">
        <v>35969</v>
      </c>
      <c r="P3417" s="49">
        <v>45.94</v>
      </c>
      <c r="Q3417" s="49">
        <v>46.62</v>
      </c>
      <c r="R3417" s="49">
        <v>45.69</v>
      </c>
      <c r="S3417" s="49">
        <v>46</v>
      </c>
      <c r="T3417" s="49">
        <v>917800</v>
      </c>
      <c r="U3417" s="49">
        <v>27.98</v>
      </c>
    </row>
    <row r="3418" spans="15:21" x14ac:dyDescent="0.2">
      <c r="O3418" s="50">
        <v>35970</v>
      </c>
      <c r="P3418" s="49">
        <v>46</v>
      </c>
      <c r="Q3418" s="49">
        <v>46.44</v>
      </c>
      <c r="R3418" s="49">
        <v>45.12</v>
      </c>
      <c r="S3418" s="49">
        <v>46.12</v>
      </c>
      <c r="T3418" s="49">
        <v>1419400</v>
      </c>
      <c r="U3418" s="49">
        <v>28.05</v>
      </c>
    </row>
    <row r="3419" spans="15:21" x14ac:dyDescent="0.2">
      <c r="O3419" s="50">
        <v>35971</v>
      </c>
      <c r="P3419" s="49">
        <v>46.31</v>
      </c>
      <c r="Q3419" s="49">
        <v>46.38</v>
      </c>
      <c r="R3419" s="49">
        <v>45</v>
      </c>
      <c r="S3419" s="49">
        <v>45.31</v>
      </c>
      <c r="T3419" s="49">
        <v>1856800</v>
      </c>
      <c r="U3419" s="49">
        <v>27.56</v>
      </c>
    </row>
    <row r="3420" spans="15:21" x14ac:dyDescent="0.2">
      <c r="O3420" s="50">
        <v>35972</v>
      </c>
      <c r="P3420" s="49">
        <v>45</v>
      </c>
      <c r="Q3420" s="49">
        <v>45.06</v>
      </c>
      <c r="R3420" s="49">
        <v>44.44</v>
      </c>
      <c r="S3420" s="49">
        <v>44.75</v>
      </c>
      <c r="T3420" s="49">
        <v>1983600</v>
      </c>
      <c r="U3420" s="49">
        <v>27.22</v>
      </c>
    </row>
    <row r="3421" spans="15:21" x14ac:dyDescent="0.2">
      <c r="O3421" s="50">
        <v>35975</v>
      </c>
      <c r="P3421" s="49">
        <v>45.25</v>
      </c>
      <c r="Q3421" s="49">
        <v>45.31</v>
      </c>
      <c r="R3421" s="49">
        <v>44.75</v>
      </c>
      <c r="S3421" s="49">
        <v>44.88</v>
      </c>
      <c r="T3421" s="49">
        <v>1574600</v>
      </c>
      <c r="U3421" s="49">
        <v>27.29</v>
      </c>
    </row>
    <row r="3422" spans="15:21" x14ac:dyDescent="0.2">
      <c r="O3422" s="50">
        <v>35976</v>
      </c>
      <c r="P3422" s="49">
        <v>44.75</v>
      </c>
      <c r="Q3422" s="49">
        <v>46.31</v>
      </c>
      <c r="R3422" s="49">
        <v>44.75</v>
      </c>
      <c r="S3422" s="49">
        <v>45.88</v>
      </c>
      <c r="T3422" s="49">
        <v>1377300</v>
      </c>
      <c r="U3422" s="49">
        <v>27.9</v>
      </c>
    </row>
    <row r="3423" spans="15:21" x14ac:dyDescent="0.2">
      <c r="O3423" s="50">
        <v>35977</v>
      </c>
      <c r="P3423" s="49">
        <v>46.12</v>
      </c>
      <c r="Q3423" s="49">
        <v>47.25</v>
      </c>
      <c r="R3423" s="49">
        <v>46</v>
      </c>
      <c r="S3423" s="49">
        <v>47</v>
      </c>
      <c r="T3423" s="49">
        <v>1556400</v>
      </c>
      <c r="U3423" s="49">
        <v>28.59</v>
      </c>
    </row>
    <row r="3424" spans="15:21" x14ac:dyDescent="0.2">
      <c r="O3424" s="50">
        <v>35978</v>
      </c>
      <c r="P3424" s="49">
        <v>46.44</v>
      </c>
      <c r="Q3424" s="49">
        <v>47.56</v>
      </c>
      <c r="R3424" s="49">
        <v>46.31</v>
      </c>
      <c r="S3424" s="49">
        <v>47.44</v>
      </c>
      <c r="T3424" s="49">
        <v>1183000</v>
      </c>
      <c r="U3424" s="49">
        <v>28.85</v>
      </c>
    </row>
    <row r="3425" spans="15:21" x14ac:dyDescent="0.2">
      <c r="O3425" s="50">
        <v>35982</v>
      </c>
      <c r="P3425" s="49">
        <v>47.44</v>
      </c>
      <c r="Q3425" s="49">
        <v>48.25</v>
      </c>
      <c r="R3425" s="49">
        <v>47.38</v>
      </c>
      <c r="S3425" s="49">
        <v>48.25</v>
      </c>
      <c r="T3425" s="49">
        <v>748000</v>
      </c>
      <c r="U3425" s="49">
        <v>29.35</v>
      </c>
    </row>
    <row r="3426" spans="15:21" x14ac:dyDescent="0.2">
      <c r="O3426" s="50">
        <v>35983</v>
      </c>
      <c r="P3426" s="49">
        <v>48.25</v>
      </c>
      <c r="Q3426" s="49">
        <v>48.38</v>
      </c>
      <c r="R3426" s="49">
        <v>47.81</v>
      </c>
      <c r="S3426" s="49">
        <v>48</v>
      </c>
      <c r="T3426" s="49">
        <v>933400</v>
      </c>
      <c r="U3426" s="49">
        <v>29.19</v>
      </c>
    </row>
    <row r="3427" spans="15:21" x14ac:dyDescent="0.2">
      <c r="O3427" s="50">
        <v>35984</v>
      </c>
      <c r="P3427" s="49">
        <v>47.75</v>
      </c>
      <c r="Q3427" s="49">
        <v>48.38</v>
      </c>
      <c r="R3427" s="49">
        <v>47.25</v>
      </c>
      <c r="S3427" s="49">
        <v>48.25</v>
      </c>
      <c r="T3427" s="49">
        <v>1134300</v>
      </c>
      <c r="U3427" s="49">
        <v>29.35</v>
      </c>
    </row>
    <row r="3428" spans="15:21" x14ac:dyDescent="0.2">
      <c r="O3428" s="50">
        <v>35985</v>
      </c>
      <c r="P3428" s="49">
        <v>47.5</v>
      </c>
      <c r="Q3428" s="49">
        <v>47.75</v>
      </c>
      <c r="R3428" s="49">
        <v>46.62</v>
      </c>
      <c r="S3428" s="49">
        <v>46.62</v>
      </c>
      <c r="T3428" s="49">
        <v>3051300</v>
      </c>
      <c r="U3428" s="49">
        <v>28.36</v>
      </c>
    </row>
    <row r="3429" spans="15:21" x14ac:dyDescent="0.2">
      <c r="O3429" s="50">
        <v>35986</v>
      </c>
      <c r="P3429" s="49">
        <v>46.62</v>
      </c>
      <c r="Q3429" s="49">
        <v>46.75</v>
      </c>
      <c r="R3429" s="49">
        <v>46.12</v>
      </c>
      <c r="S3429" s="49">
        <v>46.69</v>
      </c>
      <c r="T3429" s="49">
        <v>1193200</v>
      </c>
      <c r="U3429" s="49">
        <v>28.4</v>
      </c>
    </row>
    <row r="3430" spans="15:21" x14ac:dyDescent="0.2">
      <c r="O3430" s="50">
        <v>35989</v>
      </c>
      <c r="P3430" s="49">
        <v>46.12</v>
      </c>
      <c r="Q3430" s="49">
        <v>46.69</v>
      </c>
      <c r="R3430" s="49">
        <v>45.19</v>
      </c>
      <c r="S3430" s="49">
        <v>45.44</v>
      </c>
      <c r="T3430" s="49">
        <v>1515300</v>
      </c>
      <c r="U3430" s="49">
        <v>27.64</v>
      </c>
    </row>
    <row r="3431" spans="15:21" x14ac:dyDescent="0.2">
      <c r="O3431" s="50">
        <v>35990</v>
      </c>
      <c r="P3431" s="49">
        <v>45.5</v>
      </c>
      <c r="Q3431" s="49">
        <v>46.19</v>
      </c>
      <c r="R3431" s="49">
        <v>45.38</v>
      </c>
      <c r="S3431" s="49">
        <v>45.56</v>
      </c>
      <c r="T3431" s="49">
        <v>955000</v>
      </c>
      <c r="U3431" s="49">
        <v>27.71</v>
      </c>
    </row>
    <row r="3432" spans="15:21" x14ac:dyDescent="0.2">
      <c r="O3432" s="50">
        <v>35991</v>
      </c>
      <c r="P3432" s="49">
        <v>47.19</v>
      </c>
      <c r="Q3432" s="49">
        <v>48.38</v>
      </c>
      <c r="R3432" s="49">
        <v>46.81</v>
      </c>
      <c r="S3432" s="49">
        <v>48.25</v>
      </c>
      <c r="T3432" s="49">
        <v>2513100</v>
      </c>
      <c r="U3432" s="49">
        <v>29.35</v>
      </c>
    </row>
    <row r="3433" spans="15:21" x14ac:dyDescent="0.2">
      <c r="O3433" s="50">
        <v>35992</v>
      </c>
      <c r="P3433" s="49">
        <v>48.25</v>
      </c>
      <c r="Q3433" s="49">
        <v>48.44</v>
      </c>
      <c r="R3433" s="49">
        <v>47.75</v>
      </c>
      <c r="S3433" s="49">
        <v>48.44</v>
      </c>
      <c r="T3433" s="49">
        <v>1046100</v>
      </c>
      <c r="U3433" s="49">
        <v>29.46</v>
      </c>
    </row>
    <row r="3434" spans="15:21" x14ac:dyDescent="0.2">
      <c r="O3434" s="50">
        <v>35993</v>
      </c>
      <c r="P3434" s="49">
        <v>48.5</v>
      </c>
      <c r="Q3434" s="49">
        <v>48.75</v>
      </c>
      <c r="R3434" s="49">
        <v>47.56</v>
      </c>
      <c r="S3434" s="49">
        <v>48</v>
      </c>
      <c r="T3434" s="49">
        <v>1819300</v>
      </c>
      <c r="U3434" s="49">
        <v>29.19</v>
      </c>
    </row>
    <row r="3435" spans="15:21" x14ac:dyDescent="0.2">
      <c r="O3435" s="50">
        <v>35996</v>
      </c>
      <c r="P3435" s="49">
        <v>48</v>
      </c>
      <c r="Q3435" s="49">
        <v>49.44</v>
      </c>
      <c r="R3435" s="49">
        <v>48</v>
      </c>
      <c r="S3435" s="49">
        <v>49.06</v>
      </c>
      <c r="T3435" s="49">
        <v>1112200</v>
      </c>
      <c r="U3435" s="49">
        <v>29.84</v>
      </c>
    </row>
    <row r="3436" spans="15:21" x14ac:dyDescent="0.2">
      <c r="O3436" s="50">
        <v>35997</v>
      </c>
      <c r="P3436" s="49">
        <v>48.81</v>
      </c>
      <c r="Q3436" s="49">
        <v>49.12</v>
      </c>
      <c r="R3436" s="49">
        <v>48.19</v>
      </c>
      <c r="S3436" s="49">
        <v>48.25</v>
      </c>
      <c r="T3436" s="49">
        <v>1827800</v>
      </c>
      <c r="U3436" s="49">
        <v>29.35</v>
      </c>
    </row>
    <row r="3437" spans="15:21" x14ac:dyDescent="0.2">
      <c r="O3437" s="50">
        <v>35998</v>
      </c>
      <c r="P3437" s="49">
        <v>48</v>
      </c>
      <c r="Q3437" s="49">
        <v>48.25</v>
      </c>
      <c r="R3437" s="49">
        <v>47.25</v>
      </c>
      <c r="S3437" s="49">
        <v>47.38</v>
      </c>
      <c r="T3437" s="49">
        <v>1447800</v>
      </c>
      <c r="U3437" s="49">
        <v>28.81</v>
      </c>
    </row>
    <row r="3438" spans="15:21" x14ac:dyDescent="0.2">
      <c r="O3438" s="50">
        <v>35999</v>
      </c>
      <c r="P3438" s="49">
        <v>46.88</v>
      </c>
      <c r="Q3438" s="49">
        <v>47.38</v>
      </c>
      <c r="R3438" s="49">
        <v>46.56</v>
      </c>
      <c r="S3438" s="49">
        <v>46.69</v>
      </c>
      <c r="T3438" s="49">
        <v>1474600</v>
      </c>
      <c r="U3438" s="49">
        <v>28.4</v>
      </c>
    </row>
    <row r="3439" spans="15:21" x14ac:dyDescent="0.2">
      <c r="O3439" s="50">
        <v>36000</v>
      </c>
      <c r="P3439" s="49">
        <v>47.94</v>
      </c>
      <c r="Q3439" s="49">
        <v>47.94</v>
      </c>
      <c r="R3439" s="49">
        <v>45.69</v>
      </c>
      <c r="S3439" s="49">
        <v>45.75</v>
      </c>
      <c r="T3439" s="49">
        <v>1307600</v>
      </c>
      <c r="U3439" s="49">
        <v>27.83</v>
      </c>
    </row>
    <row r="3440" spans="15:21" x14ac:dyDescent="0.2">
      <c r="O3440" s="50">
        <v>36003</v>
      </c>
      <c r="P3440" s="49">
        <v>45.75</v>
      </c>
      <c r="Q3440" s="49">
        <v>47.12</v>
      </c>
      <c r="R3440" s="49">
        <v>45.75</v>
      </c>
      <c r="S3440" s="49">
        <v>47.06</v>
      </c>
      <c r="T3440" s="49">
        <v>2389400</v>
      </c>
      <c r="U3440" s="49">
        <v>28.62</v>
      </c>
    </row>
    <row r="3441" spans="15:21" x14ac:dyDescent="0.2">
      <c r="O3441" s="50">
        <v>36004</v>
      </c>
      <c r="P3441" s="49">
        <v>46.81</v>
      </c>
      <c r="Q3441" s="49">
        <v>47.5</v>
      </c>
      <c r="R3441" s="49">
        <v>46.75</v>
      </c>
      <c r="S3441" s="49">
        <v>47</v>
      </c>
      <c r="T3441" s="49">
        <v>2603000</v>
      </c>
      <c r="U3441" s="49">
        <v>28.59</v>
      </c>
    </row>
    <row r="3442" spans="15:21" x14ac:dyDescent="0.2">
      <c r="O3442" s="50">
        <v>36005</v>
      </c>
      <c r="P3442" s="49">
        <v>47.5</v>
      </c>
      <c r="Q3442" s="49">
        <v>47.5</v>
      </c>
      <c r="R3442" s="49">
        <v>46.75</v>
      </c>
      <c r="S3442" s="49">
        <v>47.06</v>
      </c>
      <c r="T3442" s="49">
        <v>1193800</v>
      </c>
      <c r="U3442" s="49">
        <v>28.62</v>
      </c>
    </row>
    <row r="3443" spans="15:21" x14ac:dyDescent="0.2">
      <c r="O3443" s="50">
        <v>36006</v>
      </c>
      <c r="P3443" s="49">
        <v>47</v>
      </c>
      <c r="Q3443" s="49">
        <v>47.69</v>
      </c>
      <c r="R3443" s="49">
        <v>47</v>
      </c>
      <c r="S3443" s="49">
        <v>47.25</v>
      </c>
      <c r="T3443" s="49">
        <v>1893800</v>
      </c>
      <c r="U3443" s="49">
        <v>28.74</v>
      </c>
    </row>
    <row r="3444" spans="15:21" x14ac:dyDescent="0.2">
      <c r="O3444" s="50">
        <v>36007</v>
      </c>
      <c r="P3444" s="49">
        <v>47.12</v>
      </c>
      <c r="Q3444" s="49">
        <v>47.25</v>
      </c>
      <c r="R3444" s="49">
        <v>44.19</v>
      </c>
      <c r="S3444" s="49">
        <v>44.94</v>
      </c>
      <c r="T3444" s="49">
        <v>3743300</v>
      </c>
      <c r="U3444" s="49">
        <v>27.33</v>
      </c>
    </row>
    <row r="3445" spans="15:21" x14ac:dyDescent="0.2">
      <c r="O3445" s="50">
        <v>36010</v>
      </c>
      <c r="P3445" s="49">
        <v>44.94</v>
      </c>
      <c r="Q3445" s="49">
        <v>45.81</v>
      </c>
      <c r="R3445" s="49">
        <v>44.31</v>
      </c>
      <c r="S3445" s="49">
        <v>44.31</v>
      </c>
      <c r="T3445" s="49">
        <v>2738800</v>
      </c>
      <c r="U3445" s="49">
        <v>26.95</v>
      </c>
    </row>
    <row r="3446" spans="15:21" x14ac:dyDescent="0.2">
      <c r="O3446" s="50">
        <v>36011</v>
      </c>
      <c r="P3446" s="49">
        <v>44.62</v>
      </c>
      <c r="Q3446" s="49">
        <v>45.38</v>
      </c>
      <c r="R3446" s="49">
        <v>42.31</v>
      </c>
      <c r="S3446" s="49">
        <v>42.38</v>
      </c>
      <c r="T3446" s="49">
        <v>3201600</v>
      </c>
      <c r="U3446" s="49">
        <v>25.77</v>
      </c>
    </row>
    <row r="3447" spans="15:21" x14ac:dyDescent="0.2">
      <c r="O3447" s="50">
        <v>36012</v>
      </c>
      <c r="P3447" s="49">
        <v>42.31</v>
      </c>
      <c r="Q3447" s="49">
        <v>43</v>
      </c>
      <c r="R3447" s="49">
        <v>40.880000000000003</v>
      </c>
      <c r="S3447" s="49">
        <v>42</v>
      </c>
      <c r="T3447" s="49">
        <v>2663700</v>
      </c>
      <c r="U3447" s="49">
        <v>25.54</v>
      </c>
    </row>
    <row r="3448" spans="15:21" x14ac:dyDescent="0.2">
      <c r="O3448" s="50">
        <v>36013</v>
      </c>
      <c r="P3448" s="49">
        <v>41.75</v>
      </c>
      <c r="Q3448" s="49">
        <v>41.88</v>
      </c>
      <c r="R3448" s="49">
        <v>41</v>
      </c>
      <c r="S3448" s="49">
        <v>41.25</v>
      </c>
      <c r="T3448" s="49">
        <v>1302900</v>
      </c>
      <c r="U3448" s="49">
        <v>25.09</v>
      </c>
    </row>
    <row r="3449" spans="15:21" x14ac:dyDescent="0.2">
      <c r="O3449" s="50">
        <v>36014</v>
      </c>
      <c r="P3449" s="49">
        <v>41.44</v>
      </c>
      <c r="Q3449" s="49">
        <v>42.88</v>
      </c>
      <c r="R3449" s="49">
        <v>41.31</v>
      </c>
      <c r="S3449" s="49">
        <v>42.19</v>
      </c>
      <c r="T3449" s="49">
        <v>1220200</v>
      </c>
      <c r="U3449" s="49">
        <v>25.66</v>
      </c>
    </row>
    <row r="3450" spans="15:21" x14ac:dyDescent="0.2">
      <c r="O3450" s="50">
        <v>36017</v>
      </c>
      <c r="P3450" s="49">
        <v>42</v>
      </c>
      <c r="Q3450" s="49">
        <v>42.25</v>
      </c>
      <c r="R3450" s="49">
        <v>41.62</v>
      </c>
      <c r="S3450" s="49">
        <v>42</v>
      </c>
      <c r="T3450" s="49">
        <v>856800</v>
      </c>
      <c r="U3450" s="49">
        <v>25.54</v>
      </c>
    </row>
    <row r="3451" spans="15:21" x14ac:dyDescent="0.2">
      <c r="O3451" s="50">
        <v>36018</v>
      </c>
      <c r="P3451" s="49">
        <v>41.5</v>
      </c>
      <c r="Q3451" s="49">
        <v>42.31</v>
      </c>
      <c r="R3451" s="49">
        <v>41.19</v>
      </c>
      <c r="S3451" s="49">
        <v>41.62</v>
      </c>
      <c r="T3451" s="49">
        <v>1741800</v>
      </c>
      <c r="U3451" s="49">
        <v>25.32</v>
      </c>
    </row>
    <row r="3452" spans="15:21" x14ac:dyDescent="0.2">
      <c r="O3452" s="50">
        <v>36019</v>
      </c>
      <c r="P3452" s="49">
        <v>41.88</v>
      </c>
      <c r="Q3452" s="49">
        <v>42.81</v>
      </c>
      <c r="R3452" s="49">
        <v>41.75</v>
      </c>
      <c r="S3452" s="49">
        <v>41.81</v>
      </c>
      <c r="T3452" s="49">
        <v>1071200</v>
      </c>
      <c r="U3452" s="49">
        <v>25.43</v>
      </c>
    </row>
    <row r="3453" spans="15:21" x14ac:dyDescent="0.2">
      <c r="O3453" s="50">
        <v>36020</v>
      </c>
      <c r="P3453" s="49">
        <v>41.75</v>
      </c>
      <c r="Q3453" s="49">
        <v>42.06</v>
      </c>
      <c r="R3453" s="49">
        <v>40.380000000000003</v>
      </c>
      <c r="S3453" s="49">
        <v>40.44</v>
      </c>
      <c r="T3453" s="49">
        <v>1115300</v>
      </c>
      <c r="U3453" s="49">
        <v>24.59</v>
      </c>
    </row>
    <row r="3454" spans="15:21" x14ac:dyDescent="0.2">
      <c r="O3454" s="50">
        <v>36021</v>
      </c>
      <c r="P3454" s="49">
        <v>41.5</v>
      </c>
      <c r="Q3454" s="49">
        <v>41.75</v>
      </c>
      <c r="R3454" s="49">
        <v>40.75</v>
      </c>
      <c r="S3454" s="49">
        <v>40.75</v>
      </c>
      <c r="T3454" s="49">
        <v>1142200</v>
      </c>
      <c r="U3454" s="49">
        <v>24.78</v>
      </c>
    </row>
    <row r="3455" spans="15:21" x14ac:dyDescent="0.2">
      <c r="O3455" s="50">
        <v>36024</v>
      </c>
      <c r="P3455" s="49">
        <v>40.06</v>
      </c>
      <c r="Q3455" s="49">
        <v>42.5</v>
      </c>
      <c r="R3455" s="49">
        <v>40.06</v>
      </c>
      <c r="S3455" s="49">
        <v>42</v>
      </c>
      <c r="T3455" s="49">
        <v>1253400</v>
      </c>
      <c r="U3455" s="49">
        <v>25.54</v>
      </c>
    </row>
    <row r="3456" spans="15:21" x14ac:dyDescent="0.2">
      <c r="O3456" s="50">
        <v>36025</v>
      </c>
      <c r="P3456" s="49">
        <v>42</v>
      </c>
      <c r="Q3456" s="49">
        <v>42.38</v>
      </c>
      <c r="R3456" s="49">
        <v>41</v>
      </c>
      <c r="S3456" s="49">
        <v>41.81</v>
      </c>
      <c r="T3456" s="49">
        <v>1262400</v>
      </c>
      <c r="U3456" s="49">
        <v>25.43</v>
      </c>
    </row>
    <row r="3457" spans="15:21" x14ac:dyDescent="0.2">
      <c r="O3457" s="50">
        <v>36026</v>
      </c>
      <c r="P3457" s="49">
        <v>41.69</v>
      </c>
      <c r="Q3457" s="49">
        <v>42.06</v>
      </c>
      <c r="R3457" s="49">
        <v>40.119999999999997</v>
      </c>
      <c r="S3457" s="49">
        <v>40.119999999999997</v>
      </c>
      <c r="T3457" s="49">
        <v>1581200</v>
      </c>
      <c r="U3457" s="49">
        <v>24.4</v>
      </c>
    </row>
    <row r="3458" spans="15:21" x14ac:dyDescent="0.2">
      <c r="O3458" s="50">
        <v>36027</v>
      </c>
      <c r="P3458" s="49">
        <v>40.119999999999997</v>
      </c>
      <c r="Q3458" s="49">
        <v>40.380000000000003</v>
      </c>
      <c r="R3458" s="49">
        <v>39.619999999999997</v>
      </c>
      <c r="S3458" s="49">
        <v>39.69</v>
      </c>
      <c r="T3458" s="49">
        <v>2110200</v>
      </c>
      <c r="U3458" s="49">
        <v>24.14</v>
      </c>
    </row>
    <row r="3459" spans="15:21" x14ac:dyDescent="0.2">
      <c r="O3459" s="50">
        <v>36028</v>
      </c>
      <c r="P3459" s="49">
        <v>39.44</v>
      </c>
      <c r="Q3459" s="49">
        <v>40.880000000000003</v>
      </c>
      <c r="R3459" s="49">
        <v>39.44</v>
      </c>
      <c r="S3459" s="49">
        <v>40.5</v>
      </c>
      <c r="T3459" s="49">
        <v>1730600</v>
      </c>
      <c r="U3459" s="49">
        <v>24.63</v>
      </c>
    </row>
    <row r="3460" spans="15:21" x14ac:dyDescent="0.2">
      <c r="O3460" s="50">
        <v>36031</v>
      </c>
      <c r="P3460" s="49">
        <v>40.06</v>
      </c>
      <c r="Q3460" s="49">
        <v>41.19</v>
      </c>
      <c r="R3460" s="49">
        <v>40.06</v>
      </c>
      <c r="S3460" s="49">
        <v>41</v>
      </c>
      <c r="T3460" s="49">
        <v>1590100</v>
      </c>
      <c r="U3460" s="49">
        <v>24.94</v>
      </c>
    </row>
    <row r="3461" spans="15:21" x14ac:dyDescent="0.2">
      <c r="O3461" s="50">
        <v>36032</v>
      </c>
      <c r="P3461" s="49">
        <v>40.94</v>
      </c>
      <c r="Q3461" s="49">
        <v>41.75</v>
      </c>
      <c r="R3461" s="49">
        <v>40.880000000000003</v>
      </c>
      <c r="S3461" s="49">
        <v>41.38</v>
      </c>
      <c r="T3461" s="49">
        <v>1539800</v>
      </c>
      <c r="U3461" s="49">
        <v>25.16</v>
      </c>
    </row>
    <row r="3462" spans="15:21" x14ac:dyDescent="0.2">
      <c r="O3462" s="50">
        <v>36033</v>
      </c>
      <c r="P3462" s="49">
        <v>41</v>
      </c>
      <c r="Q3462" s="49">
        <v>41.5</v>
      </c>
      <c r="R3462" s="49">
        <v>40.31</v>
      </c>
      <c r="S3462" s="49">
        <v>40.94</v>
      </c>
      <c r="T3462" s="49">
        <v>1519500</v>
      </c>
      <c r="U3462" s="49">
        <v>24.9</v>
      </c>
    </row>
    <row r="3463" spans="15:21" x14ac:dyDescent="0.2">
      <c r="O3463" s="50">
        <v>36034</v>
      </c>
      <c r="P3463" s="49">
        <v>40.25</v>
      </c>
      <c r="Q3463" s="49">
        <v>40.880000000000003</v>
      </c>
      <c r="R3463" s="49">
        <v>38.880000000000003</v>
      </c>
      <c r="S3463" s="49">
        <v>39.06</v>
      </c>
      <c r="T3463" s="49">
        <v>2591600</v>
      </c>
      <c r="U3463" s="49">
        <v>23.76</v>
      </c>
    </row>
    <row r="3464" spans="15:21" x14ac:dyDescent="0.2">
      <c r="O3464" s="50">
        <v>36035</v>
      </c>
      <c r="P3464" s="49">
        <v>39.119999999999997</v>
      </c>
      <c r="Q3464" s="49">
        <v>39.94</v>
      </c>
      <c r="R3464" s="49">
        <v>39.06</v>
      </c>
      <c r="S3464" s="49">
        <v>39.5</v>
      </c>
      <c r="T3464" s="49">
        <v>1467600</v>
      </c>
      <c r="U3464" s="49">
        <v>24.02</v>
      </c>
    </row>
    <row r="3465" spans="15:21" x14ac:dyDescent="0.2">
      <c r="O3465" s="50">
        <v>36038</v>
      </c>
      <c r="P3465" s="49">
        <v>39.75</v>
      </c>
      <c r="Q3465" s="49">
        <v>40.25</v>
      </c>
      <c r="R3465" s="49">
        <v>37.94</v>
      </c>
      <c r="S3465" s="49">
        <v>38.06</v>
      </c>
      <c r="T3465" s="49">
        <v>1537100</v>
      </c>
      <c r="U3465" s="49">
        <v>23.15</v>
      </c>
    </row>
    <row r="3466" spans="15:21" x14ac:dyDescent="0.2">
      <c r="O3466" s="50">
        <v>36039</v>
      </c>
      <c r="P3466" s="49">
        <v>38.31</v>
      </c>
      <c r="Q3466" s="49">
        <v>38.94</v>
      </c>
      <c r="R3466" s="49">
        <v>35.880000000000003</v>
      </c>
      <c r="S3466" s="49">
        <v>37.619999999999997</v>
      </c>
      <c r="T3466" s="49">
        <v>2696600</v>
      </c>
      <c r="U3466" s="49">
        <v>22.88</v>
      </c>
    </row>
    <row r="3467" spans="15:21" x14ac:dyDescent="0.2">
      <c r="O3467" s="50">
        <v>36040</v>
      </c>
      <c r="P3467" s="49">
        <v>36.94</v>
      </c>
      <c r="Q3467" s="49">
        <v>39.19</v>
      </c>
      <c r="R3467" s="49">
        <v>36.880000000000003</v>
      </c>
      <c r="S3467" s="49">
        <v>38</v>
      </c>
      <c r="T3467" s="49">
        <v>1716900</v>
      </c>
      <c r="U3467" s="49">
        <v>23.27</v>
      </c>
    </row>
    <row r="3468" spans="15:21" x14ac:dyDescent="0.2">
      <c r="O3468" s="50">
        <v>36041</v>
      </c>
      <c r="P3468" s="49">
        <v>38</v>
      </c>
      <c r="Q3468" s="49">
        <v>38.56</v>
      </c>
      <c r="R3468" s="49">
        <v>37.81</v>
      </c>
      <c r="S3468" s="49">
        <v>38.380000000000003</v>
      </c>
      <c r="T3468" s="49">
        <v>1125600</v>
      </c>
      <c r="U3468" s="49">
        <v>23.5</v>
      </c>
    </row>
    <row r="3469" spans="15:21" x14ac:dyDescent="0.2">
      <c r="O3469" s="50">
        <v>36042</v>
      </c>
      <c r="P3469" s="49">
        <v>38.380000000000003</v>
      </c>
      <c r="Q3469" s="49">
        <v>39.31</v>
      </c>
      <c r="R3469" s="49">
        <v>37.44</v>
      </c>
      <c r="S3469" s="49">
        <v>38.380000000000003</v>
      </c>
      <c r="T3469" s="49">
        <v>1427400</v>
      </c>
      <c r="U3469" s="49">
        <v>23.5</v>
      </c>
    </row>
    <row r="3470" spans="15:21" x14ac:dyDescent="0.2">
      <c r="O3470" s="50">
        <v>36046</v>
      </c>
      <c r="P3470" s="49">
        <v>38.880000000000003</v>
      </c>
      <c r="Q3470" s="49">
        <v>40.31</v>
      </c>
      <c r="R3470" s="49">
        <v>38.619999999999997</v>
      </c>
      <c r="S3470" s="49">
        <v>40.25</v>
      </c>
      <c r="T3470" s="49">
        <v>1511400</v>
      </c>
      <c r="U3470" s="49">
        <v>24.64</v>
      </c>
    </row>
    <row r="3471" spans="15:21" x14ac:dyDescent="0.2">
      <c r="O3471" s="50">
        <v>36047</v>
      </c>
      <c r="P3471" s="49">
        <v>40.25</v>
      </c>
      <c r="Q3471" s="49">
        <v>40.25</v>
      </c>
      <c r="R3471" s="49">
        <v>37.5</v>
      </c>
      <c r="S3471" s="49">
        <v>38</v>
      </c>
      <c r="T3471" s="49">
        <v>2780200</v>
      </c>
      <c r="U3471" s="49">
        <v>23.27</v>
      </c>
    </row>
    <row r="3472" spans="15:21" x14ac:dyDescent="0.2">
      <c r="O3472" s="50">
        <v>36048</v>
      </c>
      <c r="P3472" s="49">
        <v>37.880000000000003</v>
      </c>
      <c r="Q3472" s="49">
        <v>37.880000000000003</v>
      </c>
      <c r="R3472" s="49">
        <v>36.81</v>
      </c>
      <c r="S3472" s="49">
        <v>37.380000000000003</v>
      </c>
      <c r="T3472" s="49">
        <v>1184000</v>
      </c>
      <c r="U3472" s="49">
        <v>22.88</v>
      </c>
    </row>
    <row r="3473" spans="15:21" x14ac:dyDescent="0.2">
      <c r="O3473" s="50">
        <v>36049</v>
      </c>
      <c r="P3473" s="49">
        <v>37</v>
      </c>
      <c r="Q3473" s="49">
        <v>37.94</v>
      </c>
      <c r="R3473" s="49">
        <v>36.44</v>
      </c>
      <c r="S3473" s="49">
        <v>37.880000000000003</v>
      </c>
      <c r="T3473" s="49">
        <v>1055200</v>
      </c>
      <c r="U3473" s="49">
        <v>23.19</v>
      </c>
    </row>
    <row r="3474" spans="15:21" x14ac:dyDescent="0.2">
      <c r="O3474" s="50">
        <v>36052</v>
      </c>
      <c r="P3474" s="49">
        <v>38.5</v>
      </c>
      <c r="Q3474" s="49">
        <v>39.31</v>
      </c>
      <c r="R3474" s="49">
        <v>38.25</v>
      </c>
      <c r="S3474" s="49">
        <v>38.31</v>
      </c>
      <c r="T3474" s="49">
        <v>1433300</v>
      </c>
      <c r="U3474" s="49">
        <v>23.46</v>
      </c>
    </row>
    <row r="3475" spans="15:21" x14ac:dyDescent="0.2">
      <c r="O3475" s="50">
        <v>36053</v>
      </c>
      <c r="P3475" s="49">
        <v>38.25</v>
      </c>
      <c r="Q3475" s="49">
        <v>39.69</v>
      </c>
      <c r="R3475" s="49">
        <v>37.94</v>
      </c>
      <c r="S3475" s="49">
        <v>39.69</v>
      </c>
      <c r="T3475" s="49">
        <v>1166400</v>
      </c>
      <c r="U3475" s="49">
        <v>24.3</v>
      </c>
    </row>
    <row r="3476" spans="15:21" x14ac:dyDescent="0.2">
      <c r="O3476" s="50">
        <v>36054</v>
      </c>
      <c r="P3476" s="49">
        <v>39.619999999999997</v>
      </c>
      <c r="Q3476" s="49">
        <v>40.56</v>
      </c>
      <c r="R3476" s="49">
        <v>39.119999999999997</v>
      </c>
      <c r="S3476" s="49">
        <v>40.31</v>
      </c>
      <c r="T3476" s="49">
        <v>1391300</v>
      </c>
      <c r="U3476" s="49">
        <v>24.68</v>
      </c>
    </row>
    <row r="3477" spans="15:21" x14ac:dyDescent="0.2">
      <c r="O3477" s="50">
        <v>36055</v>
      </c>
      <c r="P3477" s="49">
        <v>39.25</v>
      </c>
      <c r="Q3477" s="49">
        <v>40.119999999999997</v>
      </c>
      <c r="R3477" s="49">
        <v>38.619999999999997</v>
      </c>
      <c r="S3477" s="49">
        <v>38.81</v>
      </c>
      <c r="T3477" s="49">
        <v>1548400</v>
      </c>
      <c r="U3477" s="49">
        <v>23.76</v>
      </c>
    </row>
    <row r="3478" spans="15:21" x14ac:dyDescent="0.2">
      <c r="O3478" s="50">
        <v>36056</v>
      </c>
      <c r="P3478" s="49">
        <v>38.69</v>
      </c>
      <c r="Q3478" s="49">
        <v>38.81</v>
      </c>
      <c r="R3478" s="49">
        <v>37.75</v>
      </c>
      <c r="S3478" s="49">
        <v>37.880000000000003</v>
      </c>
      <c r="T3478" s="49">
        <v>2590200</v>
      </c>
      <c r="U3478" s="49">
        <v>23.19</v>
      </c>
    </row>
    <row r="3479" spans="15:21" x14ac:dyDescent="0.2">
      <c r="O3479" s="50">
        <v>36059</v>
      </c>
      <c r="P3479" s="49">
        <v>37.44</v>
      </c>
      <c r="Q3479" s="49">
        <v>39.31</v>
      </c>
      <c r="R3479" s="49">
        <v>36.94</v>
      </c>
      <c r="S3479" s="49">
        <v>38.75</v>
      </c>
      <c r="T3479" s="49">
        <v>1205900</v>
      </c>
      <c r="U3479" s="49">
        <v>23.73</v>
      </c>
    </row>
    <row r="3480" spans="15:21" x14ac:dyDescent="0.2">
      <c r="O3480" s="50">
        <v>36060</v>
      </c>
      <c r="P3480" s="49">
        <v>38.619999999999997</v>
      </c>
      <c r="Q3480" s="49">
        <v>39.25</v>
      </c>
      <c r="R3480" s="49">
        <v>38.25</v>
      </c>
      <c r="S3480" s="49">
        <v>39.119999999999997</v>
      </c>
      <c r="T3480" s="49">
        <v>1372600</v>
      </c>
      <c r="U3480" s="49">
        <v>23.96</v>
      </c>
    </row>
    <row r="3481" spans="15:21" x14ac:dyDescent="0.2">
      <c r="O3481" s="50">
        <v>36061</v>
      </c>
      <c r="P3481" s="49">
        <v>40</v>
      </c>
      <c r="Q3481" s="49">
        <v>41.25</v>
      </c>
      <c r="R3481" s="49">
        <v>39.380000000000003</v>
      </c>
      <c r="S3481" s="49">
        <v>40.94</v>
      </c>
      <c r="T3481" s="49">
        <v>1736400</v>
      </c>
      <c r="U3481" s="49">
        <v>25.06</v>
      </c>
    </row>
    <row r="3482" spans="15:21" x14ac:dyDescent="0.2">
      <c r="O3482" s="50">
        <v>36062</v>
      </c>
      <c r="P3482" s="49">
        <v>39.75</v>
      </c>
      <c r="Q3482" s="49">
        <v>42.12</v>
      </c>
      <c r="R3482" s="49">
        <v>39.75</v>
      </c>
      <c r="S3482" s="49">
        <v>41.62</v>
      </c>
      <c r="T3482" s="49">
        <v>1788800</v>
      </c>
      <c r="U3482" s="49">
        <v>25.49</v>
      </c>
    </row>
    <row r="3483" spans="15:21" x14ac:dyDescent="0.2">
      <c r="O3483" s="50">
        <v>36063</v>
      </c>
      <c r="P3483" s="49">
        <v>41.38</v>
      </c>
      <c r="Q3483" s="49">
        <v>44.25</v>
      </c>
      <c r="R3483" s="49">
        <v>41.12</v>
      </c>
      <c r="S3483" s="49">
        <v>42.5</v>
      </c>
      <c r="T3483" s="49">
        <v>1497500</v>
      </c>
      <c r="U3483" s="49">
        <v>26.02</v>
      </c>
    </row>
    <row r="3484" spans="15:21" x14ac:dyDescent="0.2">
      <c r="O3484" s="50">
        <v>36066</v>
      </c>
      <c r="P3484" s="49">
        <v>42.81</v>
      </c>
      <c r="Q3484" s="49">
        <v>43.38</v>
      </c>
      <c r="R3484" s="49">
        <v>41.81</v>
      </c>
      <c r="S3484" s="49">
        <v>42.12</v>
      </c>
      <c r="T3484" s="49">
        <v>1099500</v>
      </c>
      <c r="U3484" s="49">
        <v>25.79</v>
      </c>
    </row>
    <row r="3485" spans="15:21" x14ac:dyDescent="0.2">
      <c r="O3485" s="50">
        <v>36067</v>
      </c>
      <c r="P3485" s="49">
        <v>42.38</v>
      </c>
      <c r="Q3485" s="49">
        <v>43.19</v>
      </c>
      <c r="R3485" s="49">
        <v>42.06</v>
      </c>
      <c r="S3485" s="49">
        <v>43.06</v>
      </c>
      <c r="T3485" s="49">
        <v>1023200</v>
      </c>
      <c r="U3485" s="49">
        <v>26.37</v>
      </c>
    </row>
    <row r="3486" spans="15:21" x14ac:dyDescent="0.2">
      <c r="O3486" s="50">
        <v>36068</v>
      </c>
      <c r="P3486" s="49">
        <v>43.06</v>
      </c>
      <c r="Q3486" s="49">
        <v>43.06</v>
      </c>
      <c r="R3486" s="49">
        <v>40.380000000000003</v>
      </c>
      <c r="S3486" s="49">
        <v>40.5</v>
      </c>
      <c r="T3486" s="49">
        <v>1095600</v>
      </c>
      <c r="U3486" s="49">
        <v>24.8</v>
      </c>
    </row>
    <row r="3487" spans="15:21" x14ac:dyDescent="0.2">
      <c r="O3487" s="50">
        <v>36069</v>
      </c>
      <c r="P3487" s="49">
        <v>39.5</v>
      </c>
      <c r="Q3487" s="49">
        <v>40.81</v>
      </c>
      <c r="R3487" s="49">
        <v>39.44</v>
      </c>
      <c r="S3487" s="49">
        <v>40.31</v>
      </c>
      <c r="T3487" s="49">
        <v>1111200</v>
      </c>
      <c r="U3487" s="49">
        <v>24.68</v>
      </c>
    </row>
    <row r="3488" spans="15:21" x14ac:dyDescent="0.2">
      <c r="O3488" s="50">
        <v>36070</v>
      </c>
      <c r="P3488" s="49">
        <v>40.44</v>
      </c>
      <c r="Q3488" s="49">
        <v>43.62</v>
      </c>
      <c r="R3488" s="49">
        <v>40.44</v>
      </c>
      <c r="S3488" s="49">
        <v>43.44</v>
      </c>
      <c r="T3488" s="49">
        <v>1194200</v>
      </c>
      <c r="U3488" s="49">
        <v>26.6</v>
      </c>
    </row>
    <row r="3489" spans="15:21" x14ac:dyDescent="0.2">
      <c r="O3489" s="50">
        <v>36073</v>
      </c>
      <c r="P3489" s="49">
        <v>43.06</v>
      </c>
      <c r="Q3489" s="49">
        <v>43.12</v>
      </c>
      <c r="R3489" s="49">
        <v>41.88</v>
      </c>
      <c r="S3489" s="49">
        <v>43</v>
      </c>
      <c r="T3489" s="49">
        <v>1201500</v>
      </c>
      <c r="U3489" s="49">
        <v>26.33</v>
      </c>
    </row>
    <row r="3490" spans="15:21" x14ac:dyDescent="0.2">
      <c r="O3490" s="50">
        <v>36074</v>
      </c>
      <c r="P3490" s="49">
        <v>43</v>
      </c>
      <c r="Q3490" s="49">
        <v>43.5</v>
      </c>
      <c r="R3490" s="49">
        <v>41.69</v>
      </c>
      <c r="S3490" s="49">
        <v>43.44</v>
      </c>
      <c r="T3490" s="49">
        <v>1103400</v>
      </c>
      <c r="U3490" s="49">
        <v>26.6</v>
      </c>
    </row>
    <row r="3491" spans="15:21" x14ac:dyDescent="0.2">
      <c r="O3491" s="50">
        <v>36075</v>
      </c>
      <c r="P3491" s="49">
        <v>43.56</v>
      </c>
      <c r="Q3491" s="49">
        <v>43.94</v>
      </c>
      <c r="R3491" s="49">
        <v>41.75</v>
      </c>
      <c r="S3491" s="49">
        <v>42.06</v>
      </c>
      <c r="T3491" s="49">
        <v>1266100</v>
      </c>
      <c r="U3491" s="49">
        <v>25.75</v>
      </c>
    </row>
    <row r="3492" spans="15:21" x14ac:dyDescent="0.2">
      <c r="O3492" s="50">
        <v>36076</v>
      </c>
      <c r="P3492" s="49">
        <v>41.94</v>
      </c>
      <c r="Q3492" s="49">
        <v>44</v>
      </c>
      <c r="R3492" s="49">
        <v>41</v>
      </c>
      <c r="S3492" s="49">
        <v>43</v>
      </c>
      <c r="T3492" s="49">
        <v>1710700</v>
      </c>
      <c r="U3492" s="49">
        <v>26.33</v>
      </c>
    </row>
    <row r="3493" spans="15:21" x14ac:dyDescent="0.2">
      <c r="O3493" s="50">
        <v>36077</v>
      </c>
      <c r="P3493" s="49">
        <v>43</v>
      </c>
      <c r="Q3493" s="49">
        <v>45.19</v>
      </c>
      <c r="R3493" s="49">
        <v>43</v>
      </c>
      <c r="S3493" s="49">
        <v>45.06</v>
      </c>
      <c r="T3493" s="49">
        <v>1818500</v>
      </c>
      <c r="U3493" s="49">
        <v>27.59</v>
      </c>
    </row>
    <row r="3494" spans="15:21" x14ac:dyDescent="0.2">
      <c r="O3494" s="50">
        <v>36080</v>
      </c>
      <c r="P3494" s="49">
        <v>45.31</v>
      </c>
      <c r="Q3494" s="49">
        <v>46.44</v>
      </c>
      <c r="R3494" s="49">
        <v>45.25</v>
      </c>
      <c r="S3494" s="49">
        <v>45.88</v>
      </c>
      <c r="T3494" s="49">
        <v>1486300</v>
      </c>
      <c r="U3494" s="49">
        <v>28.09</v>
      </c>
    </row>
    <row r="3495" spans="15:21" x14ac:dyDescent="0.2">
      <c r="O3495" s="50">
        <v>36081</v>
      </c>
      <c r="P3495" s="49">
        <v>46.12</v>
      </c>
      <c r="Q3495" s="49">
        <v>46.12</v>
      </c>
      <c r="R3495" s="49">
        <v>44.56</v>
      </c>
      <c r="S3495" s="49">
        <v>45.38</v>
      </c>
      <c r="T3495" s="49">
        <v>1419800</v>
      </c>
      <c r="U3495" s="49">
        <v>27.78</v>
      </c>
    </row>
    <row r="3496" spans="15:21" x14ac:dyDescent="0.2">
      <c r="O3496" s="50">
        <v>36082</v>
      </c>
      <c r="P3496" s="49">
        <v>45.12</v>
      </c>
      <c r="Q3496" s="49">
        <v>45.75</v>
      </c>
      <c r="R3496" s="49">
        <v>45</v>
      </c>
      <c r="S3496" s="49">
        <v>45.62</v>
      </c>
      <c r="T3496" s="49">
        <v>616000</v>
      </c>
      <c r="U3496" s="49">
        <v>27.93</v>
      </c>
    </row>
    <row r="3497" spans="15:21" x14ac:dyDescent="0.2">
      <c r="O3497" s="50">
        <v>36083</v>
      </c>
      <c r="P3497" s="49">
        <v>45.38</v>
      </c>
      <c r="Q3497" s="49">
        <v>46.38</v>
      </c>
      <c r="R3497" s="49">
        <v>44.69</v>
      </c>
      <c r="S3497" s="49">
        <v>45.94</v>
      </c>
      <c r="T3497" s="49">
        <v>1020900</v>
      </c>
      <c r="U3497" s="49">
        <v>28.13</v>
      </c>
    </row>
    <row r="3498" spans="15:21" x14ac:dyDescent="0.2">
      <c r="O3498" s="50">
        <v>36084</v>
      </c>
      <c r="P3498" s="49">
        <v>46.25</v>
      </c>
      <c r="Q3498" s="49">
        <v>47.44</v>
      </c>
      <c r="R3498" s="49">
        <v>46.12</v>
      </c>
      <c r="S3498" s="49">
        <v>47</v>
      </c>
      <c r="T3498" s="49">
        <v>1623600</v>
      </c>
      <c r="U3498" s="49">
        <v>28.78</v>
      </c>
    </row>
    <row r="3499" spans="15:21" x14ac:dyDescent="0.2">
      <c r="O3499" s="50">
        <v>36087</v>
      </c>
      <c r="P3499" s="49">
        <v>46.5</v>
      </c>
      <c r="Q3499" s="49">
        <v>47.19</v>
      </c>
      <c r="R3499" s="49">
        <v>46.38</v>
      </c>
      <c r="S3499" s="49">
        <v>46.94</v>
      </c>
      <c r="T3499" s="49">
        <v>858600</v>
      </c>
      <c r="U3499" s="49">
        <v>28.74</v>
      </c>
    </row>
    <row r="3500" spans="15:21" x14ac:dyDescent="0.2">
      <c r="O3500" s="50">
        <v>36088</v>
      </c>
      <c r="P3500" s="49">
        <v>46.88</v>
      </c>
      <c r="Q3500" s="49">
        <v>47.81</v>
      </c>
      <c r="R3500" s="49">
        <v>46.81</v>
      </c>
      <c r="S3500" s="49">
        <v>47.06</v>
      </c>
      <c r="T3500" s="49">
        <v>859100</v>
      </c>
      <c r="U3500" s="49">
        <v>28.82</v>
      </c>
    </row>
    <row r="3501" spans="15:21" x14ac:dyDescent="0.2">
      <c r="O3501" s="50">
        <v>36089</v>
      </c>
      <c r="P3501" s="49">
        <v>47.56</v>
      </c>
      <c r="Q3501" s="49">
        <v>47.56</v>
      </c>
      <c r="R3501" s="49">
        <v>46.31</v>
      </c>
      <c r="S3501" s="49">
        <v>47.19</v>
      </c>
      <c r="T3501" s="49">
        <v>548800</v>
      </c>
      <c r="U3501" s="49">
        <v>28.89</v>
      </c>
    </row>
    <row r="3502" spans="15:21" x14ac:dyDescent="0.2">
      <c r="O3502" s="50">
        <v>36090</v>
      </c>
      <c r="P3502" s="49">
        <v>47.25</v>
      </c>
      <c r="Q3502" s="49">
        <v>47.56</v>
      </c>
      <c r="R3502" s="49">
        <v>46.06</v>
      </c>
      <c r="S3502" s="49">
        <v>46.38</v>
      </c>
      <c r="T3502" s="49">
        <v>1069700</v>
      </c>
      <c r="U3502" s="49">
        <v>28.39</v>
      </c>
    </row>
    <row r="3503" spans="15:21" x14ac:dyDescent="0.2">
      <c r="O3503" s="50">
        <v>36091</v>
      </c>
      <c r="P3503" s="49">
        <v>45.38</v>
      </c>
      <c r="Q3503" s="49">
        <v>45.94</v>
      </c>
      <c r="R3503" s="49">
        <v>44.56</v>
      </c>
      <c r="S3503" s="49">
        <v>44.75</v>
      </c>
      <c r="T3503" s="49">
        <v>1128900</v>
      </c>
      <c r="U3503" s="49">
        <v>27.4</v>
      </c>
    </row>
    <row r="3504" spans="15:21" x14ac:dyDescent="0.2">
      <c r="O3504" s="50">
        <v>36094</v>
      </c>
      <c r="P3504" s="49">
        <v>44.94</v>
      </c>
      <c r="Q3504" s="49">
        <v>48.31</v>
      </c>
      <c r="R3504" s="49">
        <v>44.94</v>
      </c>
      <c r="S3504" s="49">
        <v>48</v>
      </c>
      <c r="T3504" s="49">
        <v>3086500</v>
      </c>
      <c r="U3504" s="49">
        <v>29.39</v>
      </c>
    </row>
    <row r="3505" spans="15:21" x14ac:dyDescent="0.2">
      <c r="O3505" s="50">
        <v>36095</v>
      </c>
      <c r="P3505" s="49">
        <v>48</v>
      </c>
      <c r="Q3505" s="49">
        <v>48.38</v>
      </c>
      <c r="R3505" s="49">
        <v>47.19</v>
      </c>
      <c r="S3505" s="49">
        <v>48.25</v>
      </c>
      <c r="T3505" s="49">
        <v>1248200</v>
      </c>
      <c r="U3505" s="49">
        <v>29.54</v>
      </c>
    </row>
    <row r="3506" spans="15:21" x14ac:dyDescent="0.2">
      <c r="O3506" s="50">
        <v>36096</v>
      </c>
      <c r="P3506" s="49">
        <v>48</v>
      </c>
      <c r="Q3506" s="49">
        <v>48.12</v>
      </c>
      <c r="R3506" s="49">
        <v>45.88</v>
      </c>
      <c r="S3506" s="49">
        <v>46.75</v>
      </c>
      <c r="T3506" s="49">
        <v>1741600</v>
      </c>
      <c r="U3506" s="49">
        <v>28.62</v>
      </c>
    </row>
    <row r="3507" spans="15:21" x14ac:dyDescent="0.2">
      <c r="O3507" s="50">
        <v>36097</v>
      </c>
      <c r="P3507" s="49">
        <v>46.5</v>
      </c>
      <c r="Q3507" s="49">
        <v>47.44</v>
      </c>
      <c r="R3507" s="49">
        <v>46</v>
      </c>
      <c r="S3507" s="49">
        <v>47.44</v>
      </c>
      <c r="T3507" s="49">
        <v>575900</v>
      </c>
      <c r="U3507" s="49">
        <v>29.04</v>
      </c>
    </row>
    <row r="3508" spans="15:21" x14ac:dyDescent="0.2">
      <c r="O3508" s="50">
        <v>36098</v>
      </c>
      <c r="P3508" s="49">
        <v>47.69</v>
      </c>
      <c r="Q3508" s="49">
        <v>48.38</v>
      </c>
      <c r="R3508" s="49">
        <v>47.56</v>
      </c>
      <c r="S3508" s="49">
        <v>48.25</v>
      </c>
      <c r="T3508" s="49">
        <v>753400</v>
      </c>
      <c r="U3508" s="49">
        <v>29.54</v>
      </c>
    </row>
    <row r="3509" spans="15:21" x14ac:dyDescent="0.2">
      <c r="O3509" s="50">
        <v>36101</v>
      </c>
      <c r="P3509" s="49">
        <v>48.44</v>
      </c>
      <c r="Q3509" s="49">
        <v>48.75</v>
      </c>
      <c r="R3509" s="49">
        <v>47.81</v>
      </c>
      <c r="S3509" s="49">
        <v>48</v>
      </c>
      <c r="T3509" s="49">
        <v>611800</v>
      </c>
      <c r="U3509" s="49">
        <v>29.39</v>
      </c>
    </row>
    <row r="3510" spans="15:21" x14ac:dyDescent="0.2">
      <c r="O3510" s="50">
        <v>36102</v>
      </c>
      <c r="P3510" s="49">
        <v>48.25</v>
      </c>
      <c r="Q3510" s="49">
        <v>49.5</v>
      </c>
      <c r="R3510" s="49">
        <v>48.19</v>
      </c>
      <c r="S3510" s="49">
        <v>48.81</v>
      </c>
      <c r="T3510" s="49">
        <v>861400</v>
      </c>
      <c r="U3510" s="49">
        <v>29.89</v>
      </c>
    </row>
    <row r="3511" spans="15:21" x14ac:dyDescent="0.2">
      <c r="O3511" s="50">
        <v>36103</v>
      </c>
      <c r="P3511" s="49">
        <v>49.25</v>
      </c>
      <c r="Q3511" s="49">
        <v>49.62</v>
      </c>
      <c r="R3511" s="49">
        <v>48.81</v>
      </c>
      <c r="S3511" s="49">
        <v>49.19</v>
      </c>
      <c r="T3511" s="49">
        <v>1146600</v>
      </c>
      <c r="U3511" s="49">
        <v>30.12</v>
      </c>
    </row>
    <row r="3512" spans="15:21" x14ac:dyDescent="0.2">
      <c r="O3512" s="50">
        <v>36104</v>
      </c>
      <c r="P3512" s="49">
        <v>48.94</v>
      </c>
      <c r="Q3512" s="49">
        <v>50</v>
      </c>
      <c r="R3512" s="49">
        <v>48.75</v>
      </c>
      <c r="S3512" s="49">
        <v>49.94</v>
      </c>
      <c r="T3512" s="49">
        <v>609000</v>
      </c>
      <c r="U3512" s="49">
        <v>30.58</v>
      </c>
    </row>
    <row r="3513" spans="15:21" x14ac:dyDescent="0.2">
      <c r="O3513" s="50">
        <v>36105</v>
      </c>
      <c r="P3513" s="49">
        <v>49.75</v>
      </c>
      <c r="Q3513" s="49">
        <v>49.94</v>
      </c>
      <c r="R3513" s="49">
        <v>49.38</v>
      </c>
      <c r="S3513" s="49">
        <v>49.94</v>
      </c>
      <c r="T3513" s="49">
        <v>709500</v>
      </c>
      <c r="U3513" s="49">
        <v>30.58</v>
      </c>
    </row>
    <row r="3514" spans="15:21" x14ac:dyDescent="0.2">
      <c r="O3514" s="50">
        <v>36108</v>
      </c>
      <c r="P3514" s="49">
        <v>49.81</v>
      </c>
      <c r="Q3514" s="49">
        <v>49.88</v>
      </c>
      <c r="R3514" s="49">
        <v>48.62</v>
      </c>
      <c r="S3514" s="49">
        <v>49.31</v>
      </c>
      <c r="T3514" s="49">
        <v>644000</v>
      </c>
      <c r="U3514" s="49">
        <v>30.19</v>
      </c>
    </row>
    <row r="3515" spans="15:21" x14ac:dyDescent="0.2">
      <c r="O3515" s="50">
        <v>36109</v>
      </c>
      <c r="P3515" s="49">
        <v>49.31</v>
      </c>
      <c r="Q3515" s="49">
        <v>49.75</v>
      </c>
      <c r="R3515" s="49">
        <v>48.81</v>
      </c>
      <c r="S3515" s="49">
        <v>49.5</v>
      </c>
      <c r="T3515" s="49">
        <v>903100</v>
      </c>
      <c r="U3515" s="49">
        <v>30.31</v>
      </c>
    </row>
    <row r="3516" spans="15:21" x14ac:dyDescent="0.2">
      <c r="O3516" s="50">
        <v>36110</v>
      </c>
      <c r="P3516" s="49">
        <v>49.5</v>
      </c>
      <c r="Q3516" s="49">
        <v>49.69</v>
      </c>
      <c r="R3516" s="49">
        <v>48.5</v>
      </c>
      <c r="S3516" s="49">
        <v>48.75</v>
      </c>
      <c r="T3516" s="49">
        <v>881900</v>
      </c>
      <c r="U3516" s="49">
        <v>29.85</v>
      </c>
    </row>
    <row r="3517" spans="15:21" x14ac:dyDescent="0.2">
      <c r="O3517" s="50">
        <v>36111</v>
      </c>
      <c r="P3517" s="49">
        <v>48.12</v>
      </c>
      <c r="Q3517" s="49">
        <v>48.75</v>
      </c>
      <c r="R3517" s="49">
        <v>48.06</v>
      </c>
      <c r="S3517" s="49">
        <v>48.44</v>
      </c>
      <c r="T3517" s="49">
        <v>621500</v>
      </c>
      <c r="U3517" s="49">
        <v>29.66</v>
      </c>
    </row>
    <row r="3518" spans="15:21" x14ac:dyDescent="0.2">
      <c r="O3518" s="50">
        <v>36112</v>
      </c>
      <c r="P3518" s="49">
        <v>48.31</v>
      </c>
      <c r="Q3518" s="49">
        <v>50.19</v>
      </c>
      <c r="R3518" s="49">
        <v>48.25</v>
      </c>
      <c r="S3518" s="49">
        <v>49.69</v>
      </c>
      <c r="T3518" s="49">
        <v>1076500</v>
      </c>
      <c r="U3518" s="49">
        <v>30.42</v>
      </c>
    </row>
    <row r="3519" spans="15:21" x14ac:dyDescent="0.2">
      <c r="O3519" s="50">
        <v>36115</v>
      </c>
      <c r="P3519" s="49">
        <v>49.69</v>
      </c>
      <c r="Q3519" s="49">
        <v>50.25</v>
      </c>
      <c r="R3519" s="49">
        <v>49.56</v>
      </c>
      <c r="S3519" s="49">
        <v>49.94</v>
      </c>
      <c r="T3519" s="49">
        <v>813700</v>
      </c>
      <c r="U3519" s="49">
        <v>30.58</v>
      </c>
    </row>
    <row r="3520" spans="15:21" x14ac:dyDescent="0.2">
      <c r="O3520" s="50">
        <v>36116</v>
      </c>
      <c r="P3520" s="49">
        <v>49.94</v>
      </c>
      <c r="Q3520" s="49">
        <v>50.12</v>
      </c>
      <c r="R3520" s="49">
        <v>48.5</v>
      </c>
      <c r="S3520" s="49">
        <v>49.25</v>
      </c>
      <c r="T3520" s="49">
        <v>862400</v>
      </c>
      <c r="U3520" s="49">
        <v>30.15</v>
      </c>
    </row>
    <row r="3521" spans="15:21" x14ac:dyDescent="0.2">
      <c r="O3521" s="50">
        <v>36117</v>
      </c>
      <c r="P3521" s="49">
        <v>49.75</v>
      </c>
      <c r="Q3521" s="49">
        <v>50.19</v>
      </c>
      <c r="R3521" s="49">
        <v>49.44</v>
      </c>
      <c r="S3521" s="49">
        <v>49.75</v>
      </c>
      <c r="T3521" s="49">
        <v>1083300</v>
      </c>
      <c r="U3521" s="49">
        <v>30.46</v>
      </c>
    </row>
    <row r="3522" spans="15:21" x14ac:dyDescent="0.2">
      <c r="O3522" s="50">
        <v>36118</v>
      </c>
      <c r="P3522" s="49">
        <v>50</v>
      </c>
      <c r="Q3522" s="49">
        <v>50.31</v>
      </c>
      <c r="R3522" s="49">
        <v>49.56</v>
      </c>
      <c r="S3522" s="49">
        <v>49.88</v>
      </c>
      <c r="T3522" s="49">
        <v>1120900</v>
      </c>
      <c r="U3522" s="49">
        <v>30.54</v>
      </c>
    </row>
    <row r="3523" spans="15:21" x14ac:dyDescent="0.2">
      <c r="O3523" s="50">
        <v>36119</v>
      </c>
      <c r="P3523" s="49">
        <v>50.12</v>
      </c>
      <c r="Q3523" s="49">
        <v>50.94</v>
      </c>
      <c r="R3523" s="49">
        <v>49.94</v>
      </c>
      <c r="S3523" s="49">
        <v>50.38</v>
      </c>
      <c r="T3523" s="49">
        <v>910400</v>
      </c>
      <c r="U3523" s="49">
        <v>30.84</v>
      </c>
    </row>
    <row r="3524" spans="15:21" x14ac:dyDescent="0.2">
      <c r="O3524" s="50">
        <v>36122</v>
      </c>
      <c r="P3524" s="49">
        <v>50.5</v>
      </c>
      <c r="Q3524" s="49">
        <v>50.75</v>
      </c>
      <c r="R3524" s="49">
        <v>50</v>
      </c>
      <c r="S3524" s="49">
        <v>50.69</v>
      </c>
      <c r="T3524" s="49">
        <v>990100</v>
      </c>
      <c r="U3524" s="49">
        <v>31.03</v>
      </c>
    </row>
    <row r="3525" spans="15:21" x14ac:dyDescent="0.2">
      <c r="O3525" s="50">
        <v>36123</v>
      </c>
      <c r="P3525" s="49">
        <v>51.06</v>
      </c>
      <c r="Q3525" s="49">
        <v>52.44</v>
      </c>
      <c r="R3525" s="49">
        <v>51.06</v>
      </c>
      <c r="S3525" s="49">
        <v>52.12</v>
      </c>
      <c r="T3525" s="49">
        <v>2506400</v>
      </c>
      <c r="U3525" s="49">
        <v>31.91</v>
      </c>
    </row>
    <row r="3526" spans="15:21" x14ac:dyDescent="0.2">
      <c r="O3526" s="50">
        <v>36124</v>
      </c>
      <c r="P3526" s="49">
        <v>51.94</v>
      </c>
      <c r="Q3526" s="49">
        <v>52.12</v>
      </c>
      <c r="R3526" s="49">
        <v>51.5</v>
      </c>
      <c r="S3526" s="49">
        <v>52</v>
      </c>
      <c r="T3526" s="49">
        <v>1366500</v>
      </c>
      <c r="U3526" s="49">
        <v>31.84</v>
      </c>
    </row>
    <row r="3527" spans="15:21" x14ac:dyDescent="0.2">
      <c r="O3527" s="50">
        <v>36126</v>
      </c>
      <c r="P3527" s="49">
        <v>52</v>
      </c>
      <c r="Q3527" s="49">
        <v>52.31</v>
      </c>
      <c r="R3527" s="49">
        <v>51.88</v>
      </c>
      <c r="S3527" s="49">
        <v>52.31</v>
      </c>
      <c r="T3527" s="49">
        <v>401300</v>
      </c>
      <c r="U3527" s="49">
        <v>32.03</v>
      </c>
    </row>
    <row r="3528" spans="15:21" x14ac:dyDescent="0.2">
      <c r="O3528" s="50">
        <v>36129</v>
      </c>
      <c r="P3528" s="49">
        <v>52.06</v>
      </c>
      <c r="Q3528" s="49">
        <v>53.12</v>
      </c>
      <c r="R3528" s="49">
        <v>51.69</v>
      </c>
      <c r="S3528" s="49">
        <v>52.62</v>
      </c>
      <c r="T3528" s="49">
        <v>1230300</v>
      </c>
      <c r="U3528" s="49">
        <v>32.22</v>
      </c>
    </row>
    <row r="3529" spans="15:21" x14ac:dyDescent="0.2">
      <c r="O3529" s="50">
        <v>36130</v>
      </c>
      <c r="P3529" s="49">
        <v>52.12</v>
      </c>
      <c r="Q3529" s="49">
        <v>53.19</v>
      </c>
      <c r="R3529" s="49">
        <v>52.12</v>
      </c>
      <c r="S3529" s="49">
        <v>53</v>
      </c>
      <c r="T3529" s="49">
        <v>1407300</v>
      </c>
      <c r="U3529" s="49">
        <v>32.450000000000003</v>
      </c>
    </row>
    <row r="3530" spans="15:21" x14ac:dyDescent="0.2">
      <c r="O3530" s="50">
        <v>36131</v>
      </c>
      <c r="P3530" s="49">
        <v>52.75</v>
      </c>
      <c r="Q3530" s="49">
        <v>53.69</v>
      </c>
      <c r="R3530" s="49">
        <v>52.62</v>
      </c>
      <c r="S3530" s="49">
        <v>53.69</v>
      </c>
      <c r="T3530" s="49">
        <v>1149700</v>
      </c>
      <c r="U3530" s="49">
        <v>33.03</v>
      </c>
    </row>
    <row r="3531" spans="15:21" x14ac:dyDescent="0.2">
      <c r="O3531" s="50">
        <v>36132</v>
      </c>
      <c r="P3531" s="49">
        <v>53.44</v>
      </c>
      <c r="Q3531" s="49">
        <v>53.44</v>
      </c>
      <c r="R3531" s="49">
        <v>52.88</v>
      </c>
      <c r="S3531" s="49">
        <v>52.88</v>
      </c>
      <c r="T3531" s="49">
        <v>914600</v>
      </c>
      <c r="U3531" s="49">
        <v>32.53</v>
      </c>
    </row>
    <row r="3532" spans="15:21" x14ac:dyDescent="0.2">
      <c r="O3532" s="50">
        <v>36133</v>
      </c>
      <c r="P3532" s="49">
        <v>53.25</v>
      </c>
      <c r="Q3532" s="49">
        <v>54</v>
      </c>
      <c r="R3532" s="49">
        <v>53.25</v>
      </c>
      <c r="S3532" s="49">
        <v>53.88</v>
      </c>
      <c r="T3532" s="49">
        <v>1252100</v>
      </c>
      <c r="U3532" s="49">
        <v>33.14</v>
      </c>
    </row>
    <row r="3533" spans="15:21" x14ac:dyDescent="0.2">
      <c r="O3533" s="50">
        <v>36136</v>
      </c>
      <c r="P3533" s="49">
        <v>53.62</v>
      </c>
      <c r="Q3533" s="49">
        <v>54.56</v>
      </c>
      <c r="R3533" s="49">
        <v>53.62</v>
      </c>
      <c r="S3533" s="49">
        <v>54</v>
      </c>
      <c r="T3533" s="49">
        <v>1430100</v>
      </c>
      <c r="U3533" s="49">
        <v>33.22</v>
      </c>
    </row>
    <row r="3534" spans="15:21" x14ac:dyDescent="0.2">
      <c r="O3534" s="50">
        <v>36137</v>
      </c>
      <c r="P3534" s="49">
        <v>53.5</v>
      </c>
      <c r="Q3534" s="49">
        <v>53.5</v>
      </c>
      <c r="R3534" s="49">
        <v>52.06</v>
      </c>
      <c r="S3534" s="49">
        <v>53.19</v>
      </c>
      <c r="T3534" s="49">
        <v>1829500</v>
      </c>
      <c r="U3534" s="49">
        <v>32.72</v>
      </c>
    </row>
    <row r="3535" spans="15:21" x14ac:dyDescent="0.2">
      <c r="O3535" s="50">
        <v>36138</v>
      </c>
      <c r="P3535" s="49">
        <v>52.75</v>
      </c>
      <c r="Q3535" s="49">
        <v>53</v>
      </c>
      <c r="R3535" s="49">
        <v>51.88</v>
      </c>
      <c r="S3535" s="49">
        <v>52.06</v>
      </c>
      <c r="T3535" s="49">
        <v>1405200</v>
      </c>
      <c r="U3535" s="49">
        <v>32.03</v>
      </c>
    </row>
    <row r="3536" spans="15:21" x14ac:dyDescent="0.2">
      <c r="O3536" s="50">
        <v>36139</v>
      </c>
      <c r="P3536" s="49">
        <v>52.44</v>
      </c>
      <c r="Q3536" s="49">
        <v>52.5</v>
      </c>
      <c r="R3536" s="49">
        <v>51.12</v>
      </c>
      <c r="S3536" s="49">
        <v>51.62</v>
      </c>
      <c r="T3536" s="49">
        <v>1207700</v>
      </c>
      <c r="U3536" s="49">
        <v>31.76</v>
      </c>
    </row>
    <row r="3537" spans="15:21" x14ac:dyDescent="0.2">
      <c r="O3537" s="50">
        <v>36140</v>
      </c>
      <c r="P3537" s="49">
        <v>51.56</v>
      </c>
      <c r="Q3537" s="49">
        <v>52.25</v>
      </c>
      <c r="R3537" s="49">
        <v>51.5</v>
      </c>
      <c r="S3537" s="49">
        <v>52.25</v>
      </c>
      <c r="T3537" s="49">
        <v>847700</v>
      </c>
      <c r="U3537" s="49">
        <v>32.14</v>
      </c>
    </row>
    <row r="3538" spans="15:21" x14ac:dyDescent="0.2">
      <c r="O3538" s="50">
        <v>36143</v>
      </c>
      <c r="P3538" s="49">
        <v>52.12</v>
      </c>
      <c r="Q3538" s="49">
        <v>53.81</v>
      </c>
      <c r="R3538" s="49">
        <v>51.44</v>
      </c>
      <c r="S3538" s="49">
        <v>51.5</v>
      </c>
      <c r="T3538" s="49">
        <v>1447800</v>
      </c>
      <c r="U3538" s="49">
        <v>31.68</v>
      </c>
    </row>
    <row r="3539" spans="15:21" x14ac:dyDescent="0.2">
      <c r="O3539" s="50">
        <v>36144</v>
      </c>
      <c r="P3539" s="49">
        <v>51.25</v>
      </c>
      <c r="Q3539" s="49">
        <v>52</v>
      </c>
      <c r="R3539" s="49">
        <v>51.12</v>
      </c>
      <c r="S3539" s="49">
        <v>51.88</v>
      </c>
      <c r="T3539" s="49">
        <v>1013100</v>
      </c>
      <c r="U3539" s="49">
        <v>31.91</v>
      </c>
    </row>
    <row r="3540" spans="15:21" x14ac:dyDescent="0.2">
      <c r="O3540" s="50">
        <v>36145</v>
      </c>
      <c r="P3540" s="49">
        <v>51.75</v>
      </c>
      <c r="Q3540" s="49">
        <v>52.31</v>
      </c>
      <c r="R3540" s="49">
        <v>51.44</v>
      </c>
      <c r="S3540" s="49">
        <v>51.69</v>
      </c>
      <c r="T3540" s="49">
        <v>1468400</v>
      </c>
      <c r="U3540" s="49">
        <v>31.8</v>
      </c>
    </row>
    <row r="3541" spans="15:21" x14ac:dyDescent="0.2">
      <c r="O3541" s="50">
        <v>36146</v>
      </c>
      <c r="P3541" s="49">
        <v>51.44</v>
      </c>
      <c r="Q3541" s="49">
        <v>52.81</v>
      </c>
      <c r="R3541" s="49">
        <v>51.44</v>
      </c>
      <c r="S3541" s="49">
        <v>52.69</v>
      </c>
      <c r="T3541" s="49">
        <v>1045900</v>
      </c>
      <c r="U3541" s="49">
        <v>32.409999999999997</v>
      </c>
    </row>
    <row r="3542" spans="15:21" x14ac:dyDescent="0.2">
      <c r="O3542" s="50">
        <v>36147</v>
      </c>
      <c r="P3542" s="49">
        <v>52.44</v>
      </c>
      <c r="Q3542" s="49">
        <v>53.19</v>
      </c>
      <c r="R3542" s="49">
        <v>52.44</v>
      </c>
      <c r="S3542" s="49">
        <v>52.5</v>
      </c>
      <c r="T3542" s="49">
        <v>1338600</v>
      </c>
      <c r="U3542" s="49">
        <v>32.299999999999997</v>
      </c>
    </row>
    <row r="3543" spans="15:21" x14ac:dyDescent="0.2">
      <c r="O3543" s="50">
        <v>36150</v>
      </c>
      <c r="P3543" s="49">
        <v>52.5</v>
      </c>
      <c r="Q3543" s="49">
        <v>53.44</v>
      </c>
      <c r="R3543" s="49">
        <v>52.31</v>
      </c>
      <c r="S3543" s="49">
        <v>52.62</v>
      </c>
      <c r="T3543" s="49">
        <v>1413800</v>
      </c>
      <c r="U3543" s="49">
        <v>32.369999999999997</v>
      </c>
    </row>
    <row r="3544" spans="15:21" x14ac:dyDescent="0.2">
      <c r="O3544" s="50">
        <v>36151</v>
      </c>
      <c r="P3544" s="49">
        <v>52.38</v>
      </c>
      <c r="Q3544" s="49">
        <v>54</v>
      </c>
      <c r="R3544" s="49">
        <v>52.31</v>
      </c>
      <c r="S3544" s="49">
        <v>53.25</v>
      </c>
      <c r="T3544" s="49">
        <v>1244900</v>
      </c>
      <c r="U3544" s="49">
        <v>32.76</v>
      </c>
    </row>
    <row r="3545" spans="15:21" x14ac:dyDescent="0.2">
      <c r="O3545" s="50">
        <v>36152</v>
      </c>
      <c r="P3545" s="49">
        <v>53</v>
      </c>
      <c r="Q3545" s="49">
        <v>54.62</v>
      </c>
      <c r="R3545" s="49">
        <v>53</v>
      </c>
      <c r="S3545" s="49">
        <v>53.88</v>
      </c>
      <c r="T3545" s="49">
        <v>1470300</v>
      </c>
      <c r="U3545" s="49">
        <v>33.14</v>
      </c>
    </row>
    <row r="3546" spans="15:21" x14ac:dyDescent="0.2">
      <c r="O3546" s="50">
        <v>36153</v>
      </c>
      <c r="P3546" s="49">
        <v>53.62</v>
      </c>
      <c r="Q3546" s="49">
        <v>54.38</v>
      </c>
      <c r="R3546" s="49">
        <v>53.62</v>
      </c>
      <c r="S3546" s="49">
        <v>53.88</v>
      </c>
      <c r="T3546" s="49">
        <v>439600</v>
      </c>
      <c r="U3546" s="49">
        <v>33.14</v>
      </c>
    </row>
    <row r="3547" spans="15:21" x14ac:dyDescent="0.2">
      <c r="O3547" s="50">
        <v>36157</v>
      </c>
      <c r="P3547" s="49">
        <v>53.75</v>
      </c>
      <c r="Q3547" s="49">
        <v>54.5</v>
      </c>
      <c r="R3547" s="49">
        <v>52.25</v>
      </c>
      <c r="S3547" s="49">
        <v>54.5</v>
      </c>
      <c r="T3547" s="49">
        <v>1118600</v>
      </c>
      <c r="U3547" s="49">
        <v>33.53</v>
      </c>
    </row>
    <row r="3548" spans="15:21" x14ac:dyDescent="0.2">
      <c r="O3548" s="50">
        <v>36158</v>
      </c>
      <c r="P3548" s="49">
        <v>54.44</v>
      </c>
      <c r="Q3548" s="49">
        <v>54.94</v>
      </c>
      <c r="R3548" s="49">
        <v>54.12</v>
      </c>
      <c r="S3548" s="49">
        <v>54.94</v>
      </c>
      <c r="T3548" s="49">
        <v>886800</v>
      </c>
      <c r="U3548" s="49">
        <v>33.799999999999997</v>
      </c>
    </row>
    <row r="3549" spans="15:21" x14ac:dyDescent="0.2">
      <c r="O3549" s="50">
        <v>36159</v>
      </c>
      <c r="P3549" s="49">
        <v>54.94</v>
      </c>
      <c r="Q3549" s="49">
        <v>54.94</v>
      </c>
      <c r="R3549" s="49">
        <v>53.31</v>
      </c>
      <c r="S3549" s="49">
        <v>54</v>
      </c>
      <c r="T3549" s="49">
        <v>1000900</v>
      </c>
      <c r="U3549" s="49">
        <v>33.22</v>
      </c>
    </row>
    <row r="3550" spans="15:21" x14ac:dyDescent="0.2">
      <c r="O3550" s="50">
        <v>36160</v>
      </c>
      <c r="P3550" s="49">
        <v>53.94</v>
      </c>
      <c r="Q3550" s="49">
        <v>54.5</v>
      </c>
      <c r="R3550" s="49">
        <v>53.94</v>
      </c>
      <c r="S3550" s="49">
        <v>54.5</v>
      </c>
      <c r="T3550" s="49">
        <v>749000</v>
      </c>
      <c r="U3550" s="49">
        <v>33.53</v>
      </c>
    </row>
    <row r="3551" spans="15:21" x14ac:dyDescent="0.2">
      <c r="O3551" s="50">
        <v>36164</v>
      </c>
      <c r="P3551" s="49">
        <v>54</v>
      </c>
      <c r="Q3551" s="49">
        <v>54.88</v>
      </c>
      <c r="R3551" s="49">
        <v>52.75</v>
      </c>
      <c r="S3551" s="49">
        <v>53.19</v>
      </c>
      <c r="T3551" s="49">
        <v>1413000</v>
      </c>
      <c r="U3551" s="49">
        <v>32.72</v>
      </c>
    </row>
    <row r="3552" spans="15:21" x14ac:dyDescent="0.2">
      <c r="O3552" s="50">
        <v>36165</v>
      </c>
      <c r="P3552" s="49">
        <v>53</v>
      </c>
      <c r="Q3552" s="49">
        <v>53.19</v>
      </c>
      <c r="R3552" s="49">
        <v>52.62</v>
      </c>
      <c r="S3552" s="49">
        <v>52.88</v>
      </c>
      <c r="T3552" s="49">
        <v>1508400</v>
      </c>
      <c r="U3552" s="49">
        <v>32.53</v>
      </c>
    </row>
    <row r="3553" spans="15:21" x14ac:dyDescent="0.2">
      <c r="O3553" s="50">
        <v>36166</v>
      </c>
      <c r="P3553" s="49">
        <v>52.94</v>
      </c>
      <c r="Q3553" s="49">
        <v>53</v>
      </c>
      <c r="R3553" s="49">
        <v>51.75</v>
      </c>
      <c r="S3553" s="49">
        <v>53</v>
      </c>
      <c r="T3553" s="49">
        <v>1853400</v>
      </c>
      <c r="U3553" s="49">
        <v>32.6</v>
      </c>
    </row>
    <row r="3554" spans="15:21" x14ac:dyDescent="0.2">
      <c r="O3554" s="50">
        <v>36167</v>
      </c>
      <c r="P3554" s="49">
        <v>52.38</v>
      </c>
      <c r="Q3554" s="49">
        <v>53.75</v>
      </c>
      <c r="R3554" s="49">
        <v>52.38</v>
      </c>
      <c r="S3554" s="49">
        <v>52.94</v>
      </c>
      <c r="T3554" s="49">
        <v>1493800</v>
      </c>
      <c r="U3554" s="49">
        <v>32.57</v>
      </c>
    </row>
    <row r="3555" spans="15:21" x14ac:dyDescent="0.2">
      <c r="O3555" s="50">
        <v>36168</v>
      </c>
      <c r="P3555" s="49">
        <v>52.94</v>
      </c>
      <c r="Q3555" s="49">
        <v>54.38</v>
      </c>
      <c r="R3555" s="49">
        <v>52.94</v>
      </c>
      <c r="S3555" s="49">
        <v>54</v>
      </c>
      <c r="T3555" s="49">
        <v>1694300</v>
      </c>
      <c r="U3555" s="49">
        <v>33.22</v>
      </c>
    </row>
    <row r="3556" spans="15:21" x14ac:dyDescent="0.2">
      <c r="O3556" s="50">
        <v>36171</v>
      </c>
      <c r="P3556" s="49">
        <v>53.44</v>
      </c>
      <c r="Q3556" s="49">
        <v>53.81</v>
      </c>
      <c r="R3556" s="49">
        <v>52.5</v>
      </c>
      <c r="S3556" s="49">
        <v>52.62</v>
      </c>
      <c r="T3556" s="49">
        <v>1362700</v>
      </c>
      <c r="U3556" s="49">
        <v>32.369999999999997</v>
      </c>
    </row>
    <row r="3557" spans="15:21" x14ac:dyDescent="0.2">
      <c r="O3557" s="50">
        <v>36172</v>
      </c>
      <c r="P3557" s="49">
        <v>52.44</v>
      </c>
      <c r="Q3557" s="49">
        <v>52.5</v>
      </c>
      <c r="R3557" s="49">
        <v>51.19</v>
      </c>
      <c r="S3557" s="49">
        <v>51.56</v>
      </c>
      <c r="T3557" s="49">
        <v>2192800</v>
      </c>
      <c r="U3557" s="49">
        <v>31.72</v>
      </c>
    </row>
    <row r="3558" spans="15:21" x14ac:dyDescent="0.2">
      <c r="O3558" s="50">
        <v>36173</v>
      </c>
      <c r="P3558" s="49">
        <v>50.5</v>
      </c>
      <c r="Q3558" s="49">
        <v>51.94</v>
      </c>
      <c r="R3558" s="49">
        <v>50.38</v>
      </c>
      <c r="S3558" s="49">
        <v>51.62</v>
      </c>
      <c r="T3558" s="49">
        <v>1491700</v>
      </c>
      <c r="U3558" s="49">
        <v>31.76</v>
      </c>
    </row>
    <row r="3559" spans="15:21" x14ac:dyDescent="0.2">
      <c r="O3559" s="50">
        <v>36174</v>
      </c>
      <c r="P3559" s="49">
        <v>51.25</v>
      </c>
      <c r="Q3559" s="49">
        <v>52</v>
      </c>
      <c r="R3559" s="49">
        <v>51.12</v>
      </c>
      <c r="S3559" s="49">
        <v>51.88</v>
      </c>
      <c r="T3559" s="49">
        <v>2156400</v>
      </c>
      <c r="U3559" s="49">
        <v>31.91</v>
      </c>
    </row>
    <row r="3560" spans="15:21" x14ac:dyDescent="0.2">
      <c r="O3560" s="50">
        <v>36175</v>
      </c>
      <c r="P3560" s="49">
        <v>51.75</v>
      </c>
      <c r="Q3560" s="49">
        <v>52.75</v>
      </c>
      <c r="R3560" s="49">
        <v>51.44</v>
      </c>
      <c r="S3560" s="49">
        <v>52.75</v>
      </c>
      <c r="T3560" s="49">
        <v>2399600</v>
      </c>
      <c r="U3560" s="49">
        <v>32.450000000000003</v>
      </c>
    </row>
    <row r="3561" spans="15:21" x14ac:dyDescent="0.2">
      <c r="O3561" s="50">
        <v>36179</v>
      </c>
      <c r="P3561" s="49">
        <v>52.69</v>
      </c>
      <c r="Q3561" s="49">
        <v>52.69</v>
      </c>
      <c r="R3561" s="49">
        <v>51</v>
      </c>
      <c r="S3561" s="49">
        <v>51.12</v>
      </c>
      <c r="T3561" s="49">
        <v>1310600</v>
      </c>
      <c r="U3561" s="49">
        <v>31.45</v>
      </c>
    </row>
    <row r="3562" spans="15:21" x14ac:dyDescent="0.2">
      <c r="O3562" s="50">
        <v>36180</v>
      </c>
      <c r="P3562" s="49">
        <v>51.12</v>
      </c>
      <c r="Q3562" s="49">
        <v>51.75</v>
      </c>
      <c r="R3562" s="49">
        <v>50.88</v>
      </c>
      <c r="S3562" s="49">
        <v>51.06</v>
      </c>
      <c r="T3562" s="49">
        <v>1308000</v>
      </c>
      <c r="U3562" s="49">
        <v>31.41</v>
      </c>
    </row>
    <row r="3563" spans="15:21" x14ac:dyDescent="0.2">
      <c r="O3563" s="50">
        <v>36181</v>
      </c>
      <c r="P3563" s="49">
        <v>50.44</v>
      </c>
      <c r="Q3563" s="49">
        <v>51.44</v>
      </c>
      <c r="R3563" s="49">
        <v>50.19</v>
      </c>
      <c r="S3563" s="49">
        <v>50.31</v>
      </c>
      <c r="T3563" s="49">
        <v>1410200</v>
      </c>
      <c r="U3563" s="49">
        <v>30.95</v>
      </c>
    </row>
    <row r="3564" spans="15:21" x14ac:dyDescent="0.2">
      <c r="O3564" s="50">
        <v>36182</v>
      </c>
      <c r="P3564" s="49">
        <v>50</v>
      </c>
      <c r="Q3564" s="49">
        <v>50</v>
      </c>
      <c r="R3564" s="49">
        <v>48</v>
      </c>
      <c r="S3564" s="49">
        <v>48.25</v>
      </c>
      <c r="T3564" s="49">
        <v>1507600</v>
      </c>
      <c r="U3564" s="49">
        <v>29.68</v>
      </c>
    </row>
    <row r="3565" spans="15:21" x14ac:dyDescent="0.2">
      <c r="O3565" s="50">
        <v>36185</v>
      </c>
      <c r="P3565" s="49">
        <v>48.19</v>
      </c>
      <c r="Q3565" s="49">
        <v>50.12</v>
      </c>
      <c r="R3565" s="49">
        <v>48.12</v>
      </c>
      <c r="S3565" s="49">
        <v>49.25</v>
      </c>
      <c r="T3565" s="49">
        <v>1015000</v>
      </c>
      <c r="U3565" s="49">
        <v>30.3</v>
      </c>
    </row>
    <row r="3566" spans="15:21" x14ac:dyDescent="0.2">
      <c r="O3566" s="50">
        <v>36186</v>
      </c>
      <c r="P3566" s="49">
        <v>50.62</v>
      </c>
      <c r="Q3566" s="49">
        <v>51.38</v>
      </c>
      <c r="R3566" s="49">
        <v>49.19</v>
      </c>
      <c r="S3566" s="49">
        <v>49.25</v>
      </c>
      <c r="T3566" s="49">
        <v>2132600</v>
      </c>
      <c r="U3566" s="49">
        <v>30.3</v>
      </c>
    </row>
    <row r="3567" spans="15:21" x14ac:dyDescent="0.2">
      <c r="O3567" s="50">
        <v>36187</v>
      </c>
      <c r="P3567" s="49">
        <v>50</v>
      </c>
      <c r="Q3567" s="49">
        <v>50.38</v>
      </c>
      <c r="R3567" s="49">
        <v>49.44</v>
      </c>
      <c r="S3567" s="49">
        <v>49.5</v>
      </c>
      <c r="T3567" s="49">
        <v>2153300</v>
      </c>
      <c r="U3567" s="49">
        <v>30.45</v>
      </c>
    </row>
    <row r="3568" spans="15:21" x14ac:dyDescent="0.2">
      <c r="O3568" s="50">
        <v>36188</v>
      </c>
      <c r="P3568" s="49">
        <v>49</v>
      </c>
      <c r="Q3568" s="49">
        <v>49.06</v>
      </c>
      <c r="R3568" s="49">
        <v>48.06</v>
      </c>
      <c r="S3568" s="49">
        <v>48.69</v>
      </c>
      <c r="T3568" s="49">
        <v>2608300</v>
      </c>
      <c r="U3568" s="49">
        <v>29.95</v>
      </c>
    </row>
    <row r="3569" spans="15:21" x14ac:dyDescent="0.2">
      <c r="O3569" s="50">
        <v>36189</v>
      </c>
      <c r="P3569" s="49">
        <v>48.94</v>
      </c>
      <c r="Q3569" s="49">
        <v>50</v>
      </c>
      <c r="R3569" s="49">
        <v>48.69</v>
      </c>
      <c r="S3569" s="49">
        <v>49.81</v>
      </c>
      <c r="T3569" s="49">
        <v>1621900</v>
      </c>
      <c r="U3569" s="49">
        <v>30.64</v>
      </c>
    </row>
    <row r="3570" spans="15:21" x14ac:dyDescent="0.2">
      <c r="O3570" s="50">
        <v>36192</v>
      </c>
      <c r="P3570" s="49">
        <v>49.69</v>
      </c>
      <c r="Q3570" s="49">
        <v>50.44</v>
      </c>
      <c r="R3570" s="49">
        <v>49.56</v>
      </c>
      <c r="S3570" s="49">
        <v>49.81</v>
      </c>
      <c r="T3570" s="49">
        <v>1148300</v>
      </c>
      <c r="U3570" s="49">
        <v>30.64</v>
      </c>
    </row>
    <row r="3571" spans="15:21" x14ac:dyDescent="0.2">
      <c r="O3571" s="50">
        <v>36193</v>
      </c>
      <c r="P3571" s="49">
        <v>49.25</v>
      </c>
      <c r="Q3571" s="49">
        <v>49.62</v>
      </c>
      <c r="R3571" s="49">
        <v>48.12</v>
      </c>
      <c r="S3571" s="49">
        <v>48.88</v>
      </c>
      <c r="T3571" s="49">
        <v>2809600</v>
      </c>
      <c r="U3571" s="49">
        <v>30.07</v>
      </c>
    </row>
    <row r="3572" spans="15:21" x14ac:dyDescent="0.2">
      <c r="O3572" s="50">
        <v>36194</v>
      </c>
      <c r="P3572" s="49">
        <v>48.88</v>
      </c>
      <c r="Q3572" s="49">
        <v>49</v>
      </c>
      <c r="R3572" s="49">
        <v>48.25</v>
      </c>
      <c r="S3572" s="49">
        <v>48.31</v>
      </c>
      <c r="T3572" s="49">
        <v>2045100</v>
      </c>
      <c r="U3572" s="49">
        <v>29.72</v>
      </c>
    </row>
    <row r="3573" spans="15:21" x14ac:dyDescent="0.2">
      <c r="O3573" s="50">
        <v>36195</v>
      </c>
      <c r="P3573" s="49">
        <v>48.06</v>
      </c>
      <c r="Q3573" s="49">
        <v>48.75</v>
      </c>
      <c r="R3573" s="49">
        <v>45.25</v>
      </c>
      <c r="S3573" s="49">
        <v>46.06</v>
      </c>
      <c r="T3573" s="49">
        <v>6191300</v>
      </c>
      <c r="U3573" s="49">
        <v>28.34</v>
      </c>
    </row>
    <row r="3574" spans="15:21" x14ac:dyDescent="0.2">
      <c r="O3574" s="50">
        <v>36196</v>
      </c>
      <c r="P3574" s="49">
        <v>46.25</v>
      </c>
      <c r="Q3574" s="49">
        <v>48.44</v>
      </c>
      <c r="R3574" s="49">
        <v>46.06</v>
      </c>
      <c r="S3574" s="49">
        <v>47.44</v>
      </c>
      <c r="T3574" s="49">
        <v>2392300</v>
      </c>
      <c r="U3574" s="49">
        <v>29.18</v>
      </c>
    </row>
    <row r="3575" spans="15:21" x14ac:dyDescent="0.2">
      <c r="O3575" s="50">
        <v>36199</v>
      </c>
      <c r="P3575" s="49">
        <v>47</v>
      </c>
      <c r="Q3575" s="49">
        <v>47.5</v>
      </c>
      <c r="R3575" s="49">
        <v>45.75</v>
      </c>
      <c r="S3575" s="49">
        <v>45.81</v>
      </c>
      <c r="T3575" s="49">
        <v>1881200</v>
      </c>
      <c r="U3575" s="49">
        <v>28.18</v>
      </c>
    </row>
    <row r="3576" spans="15:21" x14ac:dyDescent="0.2">
      <c r="O3576" s="50">
        <v>36200</v>
      </c>
      <c r="P3576" s="49">
        <v>45.94</v>
      </c>
      <c r="Q3576" s="49">
        <v>47</v>
      </c>
      <c r="R3576" s="49">
        <v>44.81</v>
      </c>
      <c r="S3576" s="49">
        <v>45.75</v>
      </c>
      <c r="T3576" s="49">
        <v>1618400</v>
      </c>
      <c r="U3576" s="49">
        <v>28.14</v>
      </c>
    </row>
    <row r="3577" spans="15:21" x14ac:dyDescent="0.2">
      <c r="O3577" s="50">
        <v>36201</v>
      </c>
      <c r="P3577" s="49">
        <v>46</v>
      </c>
      <c r="Q3577" s="49">
        <v>47.75</v>
      </c>
      <c r="R3577" s="49">
        <v>46</v>
      </c>
      <c r="S3577" s="49">
        <v>47.5</v>
      </c>
      <c r="T3577" s="49">
        <v>1040500</v>
      </c>
      <c r="U3577" s="49">
        <v>29.22</v>
      </c>
    </row>
    <row r="3578" spans="15:21" x14ac:dyDescent="0.2">
      <c r="O3578" s="50">
        <v>36202</v>
      </c>
      <c r="P3578" s="49">
        <v>47.25</v>
      </c>
      <c r="Q3578" s="49">
        <v>48.31</v>
      </c>
      <c r="R3578" s="49">
        <v>47.19</v>
      </c>
      <c r="S3578" s="49">
        <v>47.94</v>
      </c>
      <c r="T3578" s="49">
        <v>1544900</v>
      </c>
      <c r="U3578" s="49">
        <v>29.49</v>
      </c>
    </row>
    <row r="3579" spans="15:21" x14ac:dyDescent="0.2">
      <c r="O3579" s="50">
        <v>36203</v>
      </c>
      <c r="P3579" s="49">
        <v>48.12</v>
      </c>
      <c r="Q3579" s="49">
        <v>49.44</v>
      </c>
      <c r="R3579" s="49">
        <v>48.12</v>
      </c>
      <c r="S3579" s="49">
        <v>48.81</v>
      </c>
      <c r="T3579" s="49">
        <v>1482600</v>
      </c>
      <c r="U3579" s="49">
        <v>30.03</v>
      </c>
    </row>
    <row r="3580" spans="15:21" x14ac:dyDescent="0.2">
      <c r="O3580" s="50">
        <v>36207</v>
      </c>
      <c r="P3580" s="49">
        <v>49.06</v>
      </c>
      <c r="Q3580" s="49">
        <v>49.88</v>
      </c>
      <c r="R3580" s="49">
        <v>48.38</v>
      </c>
      <c r="S3580" s="49">
        <v>48.5</v>
      </c>
      <c r="T3580" s="49">
        <v>1440600</v>
      </c>
      <c r="U3580" s="49">
        <v>29.84</v>
      </c>
    </row>
    <row r="3581" spans="15:21" x14ac:dyDescent="0.2">
      <c r="O3581" s="50">
        <v>36208</v>
      </c>
      <c r="P3581" s="49">
        <v>48.75</v>
      </c>
      <c r="Q3581" s="49">
        <v>49.25</v>
      </c>
      <c r="R3581" s="49">
        <v>47.94</v>
      </c>
      <c r="S3581" s="49">
        <v>48.38</v>
      </c>
      <c r="T3581" s="49">
        <v>1315000</v>
      </c>
      <c r="U3581" s="49">
        <v>29.76</v>
      </c>
    </row>
    <row r="3582" spans="15:21" x14ac:dyDescent="0.2">
      <c r="O3582" s="50">
        <v>36209</v>
      </c>
      <c r="P3582" s="49">
        <v>48.38</v>
      </c>
      <c r="Q3582" s="49">
        <v>49</v>
      </c>
      <c r="R3582" s="49">
        <v>47.81</v>
      </c>
      <c r="S3582" s="49">
        <v>47.88</v>
      </c>
      <c r="T3582" s="49">
        <v>1185400</v>
      </c>
      <c r="U3582" s="49">
        <v>29.45</v>
      </c>
    </row>
    <row r="3583" spans="15:21" x14ac:dyDescent="0.2">
      <c r="O3583" s="50">
        <v>36210</v>
      </c>
      <c r="P3583" s="49">
        <v>48.12</v>
      </c>
      <c r="Q3583" s="49">
        <v>48.38</v>
      </c>
      <c r="R3583" s="49">
        <v>47.25</v>
      </c>
      <c r="S3583" s="49">
        <v>47.75</v>
      </c>
      <c r="T3583" s="49">
        <v>1199400</v>
      </c>
      <c r="U3583" s="49">
        <v>29.37</v>
      </c>
    </row>
    <row r="3584" spans="15:21" x14ac:dyDescent="0.2">
      <c r="O3584" s="50">
        <v>36213</v>
      </c>
      <c r="P3584" s="49">
        <v>47.62</v>
      </c>
      <c r="Q3584" s="49">
        <v>49.75</v>
      </c>
      <c r="R3584" s="49">
        <v>47.56</v>
      </c>
      <c r="S3584" s="49">
        <v>49.75</v>
      </c>
      <c r="T3584" s="49">
        <v>1811800</v>
      </c>
      <c r="U3584" s="49">
        <v>30.6</v>
      </c>
    </row>
    <row r="3585" spans="15:21" x14ac:dyDescent="0.2">
      <c r="O3585" s="50">
        <v>36214</v>
      </c>
      <c r="P3585" s="49">
        <v>49.5</v>
      </c>
      <c r="Q3585" s="49">
        <v>49.5</v>
      </c>
      <c r="R3585" s="49">
        <v>47.38</v>
      </c>
      <c r="S3585" s="49">
        <v>48.25</v>
      </c>
      <c r="T3585" s="49">
        <v>914000</v>
      </c>
      <c r="U3585" s="49">
        <v>29.68</v>
      </c>
    </row>
    <row r="3586" spans="15:21" x14ac:dyDescent="0.2">
      <c r="O3586" s="50">
        <v>36215</v>
      </c>
      <c r="P3586" s="49">
        <v>48.31</v>
      </c>
      <c r="Q3586" s="49">
        <v>49.12</v>
      </c>
      <c r="R3586" s="49">
        <v>48.31</v>
      </c>
      <c r="S3586" s="49">
        <v>48.31</v>
      </c>
      <c r="T3586" s="49">
        <v>732200</v>
      </c>
      <c r="U3586" s="49">
        <v>29.72</v>
      </c>
    </row>
    <row r="3587" spans="15:21" x14ac:dyDescent="0.2">
      <c r="O3587" s="50">
        <v>36216</v>
      </c>
      <c r="P3587" s="49">
        <v>48.25</v>
      </c>
      <c r="Q3587" s="49">
        <v>48.38</v>
      </c>
      <c r="R3587" s="49">
        <v>46.38</v>
      </c>
      <c r="S3587" s="49">
        <v>47.94</v>
      </c>
      <c r="T3587" s="49">
        <v>1476300</v>
      </c>
      <c r="U3587" s="49">
        <v>29.49</v>
      </c>
    </row>
    <row r="3588" spans="15:21" x14ac:dyDescent="0.2">
      <c r="O3588" s="50">
        <v>36217</v>
      </c>
      <c r="P3588" s="49">
        <v>47.69</v>
      </c>
      <c r="Q3588" s="49">
        <v>47.75</v>
      </c>
      <c r="R3588" s="49">
        <v>46.62</v>
      </c>
      <c r="S3588" s="49">
        <v>47.25</v>
      </c>
      <c r="T3588" s="49">
        <v>1234300</v>
      </c>
      <c r="U3588" s="49">
        <v>29.07</v>
      </c>
    </row>
    <row r="3589" spans="15:21" x14ac:dyDescent="0.2">
      <c r="O3589" s="50">
        <v>36220</v>
      </c>
      <c r="P3589" s="49">
        <v>47.31</v>
      </c>
      <c r="Q3589" s="49">
        <v>48.25</v>
      </c>
      <c r="R3589" s="49">
        <v>47.25</v>
      </c>
      <c r="S3589" s="49">
        <v>47.5</v>
      </c>
      <c r="T3589" s="49">
        <v>1101500</v>
      </c>
      <c r="U3589" s="49">
        <v>29.22</v>
      </c>
    </row>
    <row r="3590" spans="15:21" x14ac:dyDescent="0.2">
      <c r="O3590" s="50">
        <v>36221</v>
      </c>
      <c r="P3590" s="49">
        <v>47.38</v>
      </c>
      <c r="Q3590" s="49">
        <v>48</v>
      </c>
      <c r="R3590" s="49">
        <v>47.31</v>
      </c>
      <c r="S3590" s="49">
        <v>47.69</v>
      </c>
      <c r="T3590" s="49">
        <v>1233300</v>
      </c>
      <c r="U3590" s="49">
        <v>29.34</v>
      </c>
    </row>
    <row r="3591" spans="15:21" x14ac:dyDescent="0.2">
      <c r="O3591" s="50">
        <v>36222</v>
      </c>
      <c r="P3591" s="49">
        <v>47.25</v>
      </c>
      <c r="Q3591" s="49">
        <v>48.31</v>
      </c>
      <c r="R3591" s="49">
        <v>47.25</v>
      </c>
      <c r="S3591" s="49">
        <v>47.62</v>
      </c>
      <c r="T3591" s="49">
        <v>1446400</v>
      </c>
      <c r="U3591" s="49">
        <v>29.46</v>
      </c>
    </row>
    <row r="3592" spans="15:21" x14ac:dyDescent="0.2">
      <c r="O3592" s="50">
        <v>36223</v>
      </c>
      <c r="P3592" s="49">
        <v>47.56</v>
      </c>
      <c r="Q3592" s="49">
        <v>47.88</v>
      </c>
      <c r="R3592" s="49">
        <v>47.38</v>
      </c>
      <c r="S3592" s="49">
        <v>47.38</v>
      </c>
      <c r="T3592" s="49">
        <v>2044000</v>
      </c>
      <c r="U3592" s="49">
        <v>29.3</v>
      </c>
    </row>
    <row r="3593" spans="15:21" x14ac:dyDescent="0.2">
      <c r="O3593" s="50">
        <v>36224</v>
      </c>
      <c r="P3593" s="49">
        <v>47.62</v>
      </c>
      <c r="Q3593" s="49">
        <v>48.5</v>
      </c>
      <c r="R3593" s="49">
        <v>47.25</v>
      </c>
      <c r="S3593" s="49">
        <v>48.06</v>
      </c>
      <c r="T3593" s="49">
        <v>1418600</v>
      </c>
      <c r="U3593" s="49">
        <v>29.73</v>
      </c>
    </row>
    <row r="3594" spans="15:21" x14ac:dyDescent="0.2">
      <c r="O3594" s="50">
        <v>36227</v>
      </c>
      <c r="P3594" s="49">
        <v>48.31</v>
      </c>
      <c r="Q3594" s="49">
        <v>48.31</v>
      </c>
      <c r="R3594" s="49">
        <v>46.56</v>
      </c>
      <c r="S3594" s="49">
        <v>47.62</v>
      </c>
      <c r="T3594" s="49">
        <v>1420700</v>
      </c>
      <c r="U3594" s="49">
        <v>29.46</v>
      </c>
    </row>
    <row r="3595" spans="15:21" x14ac:dyDescent="0.2">
      <c r="O3595" s="50">
        <v>36228</v>
      </c>
      <c r="P3595" s="49">
        <v>47.5</v>
      </c>
      <c r="Q3595" s="49">
        <v>47.88</v>
      </c>
      <c r="R3595" s="49">
        <v>47.31</v>
      </c>
      <c r="S3595" s="49">
        <v>47.69</v>
      </c>
      <c r="T3595" s="49">
        <v>1954300</v>
      </c>
      <c r="U3595" s="49">
        <v>29.5</v>
      </c>
    </row>
    <row r="3596" spans="15:21" x14ac:dyDescent="0.2">
      <c r="O3596" s="50">
        <v>36229</v>
      </c>
      <c r="P3596" s="49">
        <v>47.69</v>
      </c>
      <c r="Q3596" s="49">
        <v>49.19</v>
      </c>
      <c r="R3596" s="49">
        <v>47.62</v>
      </c>
      <c r="S3596" s="49">
        <v>49</v>
      </c>
      <c r="T3596" s="49">
        <v>1471000</v>
      </c>
      <c r="U3596" s="49">
        <v>30.31</v>
      </c>
    </row>
    <row r="3597" spans="15:21" x14ac:dyDescent="0.2">
      <c r="O3597" s="50">
        <v>36230</v>
      </c>
      <c r="P3597" s="49">
        <v>49</v>
      </c>
      <c r="Q3597" s="49">
        <v>49.75</v>
      </c>
      <c r="R3597" s="49">
        <v>48.94</v>
      </c>
      <c r="S3597" s="49">
        <v>49.5</v>
      </c>
      <c r="T3597" s="49">
        <v>1324400</v>
      </c>
      <c r="U3597" s="49">
        <v>30.62</v>
      </c>
    </row>
    <row r="3598" spans="15:21" x14ac:dyDescent="0.2">
      <c r="O3598" s="50">
        <v>36231</v>
      </c>
      <c r="P3598" s="49">
        <v>50</v>
      </c>
      <c r="Q3598" s="49">
        <v>50.94</v>
      </c>
      <c r="R3598" s="49">
        <v>49.88</v>
      </c>
      <c r="S3598" s="49">
        <v>50.44</v>
      </c>
      <c r="T3598" s="49">
        <v>1329900</v>
      </c>
      <c r="U3598" s="49">
        <v>31.2</v>
      </c>
    </row>
    <row r="3599" spans="15:21" x14ac:dyDescent="0.2">
      <c r="O3599" s="50">
        <v>36234</v>
      </c>
      <c r="P3599" s="49">
        <v>50.31</v>
      </c>
      <c r="Q3599" s="49">
        <v>51</v>
      </c>
      <c r="R3599" s="49">
        <v>49.81</v>
      </c>
      <c r="S3599" s="49">
        <v>49.94</v>
      </c>
      <c r="T3599" s="49">
        <v>1301400</v>
      </c>
      <c r="U3599" s="49">
        <v>30.89</v>
      </c>
    </row>
    <row r="3600" spans="15:21" x14ac:dyDescent="0.2">
      <c r="O3600" s="50">
        <v>36235</v>
      </c>
      <c r="P3600" s="49">
        <v>49.69</v>
      </c>
      <c r="Q3600" s="49">
        <v>51</v>
      </c>
      <c r="R3600" s="49">
        <v>49.69</v>
      </c>
      <c r="S3600" s="49">
        <v>50.94</v>
      </c>
      <c r="T3600" s="49">
        <v>985200</v>
      </c>
      <c r="U3600" s="49">
        <v>31.51</v>
      </c>
    </row>
    <row r="3601" spans="15:21" x14ac:dyDescent="0.2">
      <c r="O3601" s="50">
        <v>36236</v>
      </c>
      <c r="P3601" s="49">
        <v>50.94</v>
      </c>
      <c r="Q3601" s="49">
        <v>50.94</v>
      </c>
      <c r="R3601" s="49">
        <v>49.81</v>
      </c>
      <c r="S3601" s="49">
        <v>50</v>
      </c>
      <c r="T3601" s="49">
        <v>815600</v>
      </c>
      <c r="U3601" s="49">
        <v>30.93</v>
      </c>
    </row>
    <row r="3602" spans="15:21" x14ac:dyDescent="0.2">
      <c r="O3602" s="50">
        <v>36237</v>
      </c>
      <c r="P3602" s="49">
        <v>49.56</v>
      </c>
      <c r="Q3602" s="49">
        <v>50.69</v>
      </c>
      <c r="R3602" s="49">
        <v>49.38</v>
      </c>
      <c r="S3602" s="49">
        <v>50.44</v>
      </c>
      <c r="T3602" s="49">
        <v>770400</v>
      </c>
      <c r="U3602" s="49">
        <v>31.2</v>
      </c>
    </row>
    <row r="3603" spans="15:21" x14ac:dyDescent="0.2">
      <c r="O3603" s="50">
        <v>36238</v>
      </c>
      <c r="P3603" s="49">
        <v>50.31</v>
      </c>
      <c r="Q3603" s="49">
        <v>50.5</v>
      </c>
      <c r="R3603" s="49">
        <v>49.94</v>
      </c>
      <c r="S3603" s="49">
        <v>49.94</v>
      </c>
      <c r="T3603" s="49">
        <v>995600</v>
      </c>
      <c r="U3603" s="49">
        <v>30.89</v>
      </c>
    </row>
    <row r="3604" spans="15:21" x14ac:dyDescent="0.2">
      <c r="O3604" s="50">
        <v>36241</v>
      </c>
      <c r="P3604" s="49">
        <v>49.94</v>
      </c>
      <c r="Q3604" s="49">
        <v>50.44</v>
      </c>
      <c r="R3604" s="49">
        <v>49.69</v>
      </c>
      <c r="S3604" s="49">
        <v>49.69</v>
      </c>
      <c r="T3604" s="49">
        <v>566500</v>
      </c>
      <c r="U3604" s="49">
        <v>30.73</v>
      </c>
    </row>
    <row r="3605" spans="15:21" x14ac:dyDescent="0.2">
      <c r="O3605" s="50">
        <v>36242</v>
      </c>
      <c r="P3605" s="49">
        <v>49.94</v>
      </c>
      <c r="Q3605" s="49">
        <v>50.5</v>
      </c>
      <c r="R3605" s="49">
        <v>48</v>
      </c>
      <c r="S3605" s="49">
        <v>48.19</v>
      </c>
      <c r="T3605" s="49">
        <v>1216200</v>
      </c>
      <c r="U3605" s="49">
        <v>29.81</v>
      </c>
    </row>
    <row r="3606" spans="15:21" x14ac:dyDescent="0.2">
      <c r="O3606" s="50">
        <v>36243</v>
      </c>
      <c r="P3606" s="49">
        <v>48.44</v>
      </c>
      <c r="Q3606" s="49">
        <v>49.75</v>
      </c>
      <c r="R3606" s="49">
        <v>48.06</v>
      </c>
      <c r="S3606" s="49">
        <v>49.5</v>
      </c>
      <c r="T3606" s="49">
        <v>1168300</v>
      </c>
      <c r="U3606" s="49">
        <v>30.62</v>
      </c>
    </row>
    <row r="3607" spans="15:21" x14ac:dyDescent="0.2">
      <c r="O3607" s="50">
        <v>36244</v>
      </c>
      <c r="P3607" s="49">
        <v>49.25</v>
      </c>
      <c r="Q3607" s="49">
        <v>49.81</v>
      </c>
      <c r="R3607" s="49">
        <v>48.75</v>
      </c>
      <c r="S3607" s="49">
        <v>49.19</v>
      </c>
      <c r="T3607" s="49">
        <v>1148200</v>
      </c>
      <c r="U3607" s="49">
        <v>30.42</v>
      </c>
    </row>
    <row r="3608" spans="15:21" x14ac:dyDescent="0.2">
      <c r="O3608" s="50">
        <v>36245</v>
      </c>
      <c r="P3608" s="49">
        <v>49</v>
      </c>
      <c r="Q3608" s="49">
        <v>49</v>
      </c>
      <c r="R3608" s="49">
        <v>47.81</v>
      </c>
      <c r="S3608" s="49">
        <v>47.81</v>
      </c>
      <c r="T3608" s="49">
        <v>1050600</v>
      </c>
      <c r="U3608" s="49">
        <v>29.57</v>
      </c>
    </row>
    <row r="3609" spans="15:21" x14ac:dyDescent="0.2">
      <c r="O3609" s="50">
        <v>36248</v>
      </c>
      <c r="P3609" s="49">
        <v>47.88</v>
      </c>
      <c r="Q3609" s="49">
        <v>49.81</v>
      </c>
      <c r="R3609" s="49">
        <v>47.88</v>
      </c>
      <c r="S3609" s="49">
        <v>48.44</v>
      </c>
      <c r="T3609" s="49">
        <v>1415200</v>
      </c>
      <c r="U3609" s="49">
        <v>29.96</v>
      </c>
    </row>
    <row r="3610" spans="15:21" x14ac:dyDescent="0.2">
      <c r="O3610" s="50">
        <v>36249</v>
      </c>
      <c r="P3610" s="49">
        <v>48</v>
      </c>
      <c r="Q3610" s="49">
        <v>48.94</v>
      </c>
      <c r="R3610" s="49">
        <v>47.88</v>
      </c>
      <c r="S3610" s="49">
        <v>48.38</v>
      </c>
      <c r="T3610" s="49">
        <v>1421900</v>
      </c>
      <c r="U3610" s="49">
        <v>29.92</v>
      </c>
    </row>
    <row r="3611" spans="15:21" x14ac:dyDescent="0.2">
      <c r="O3611" s="50">
        <v>36250</v>
      </c>
      <c r="P3611" s="49">
        <v>48.62</v>
      </c>
      <c r="Q3611" s="49">
        <v>49</v>
      </c>
      <c r="R3611" s="49">
        <v>47.81</v>
      </c>
      <c r="S3611" s="49">
        <v>47.94</v>
      </c>
      <c r="T3611" s="49">
        <v>1064500</v>
      </c>
      <c r="U3611" s="49">
        <v>29.65</v>
      </c>
    </row>
    <row r="3612" spans="15:21" x14ac:dyDescent="0.2">
      <c r="O3612" s="50">
        <v>36251</v>
      </c>
      <c r="P3612" s="49">
        <v>48.31</v>
      </c>
      <c r="Q3612" s="49">
        <v>49.19</v>
      </c>
      <c r="R3612" s="49">
        <v>48.25</v>
      </c>
      <c r="S3612" s="49">
        <v>48.75</v>
      </c>
      <c r="T3612" s="49">
        <v>1018600</v>
      </c>
      <c r="U3612" s="49">
        <v>30.15</v>
      </c>
    </row>
    <row r="3613" spans="15:21" x14ac:dyDescent="0.2">
      <c r="O3613" s="50">
        <v>36255</v>
      </c>
      <c r="P3613" s="49">
        <v>49</v>
      </c>
      <c r="Q3613" s="49">
        <v>49.5</v>
      </c>
      <c r="R3613" s="49">
        <v>48.94</v>
      </c>
      <c r="S3613" s="49">
        <v>49.31</v>
      </c>
      <c r="T3613" s="49">
        <v>900100</v>
      </c>
      <c r="U3613" s="49">
        <v>30.5</v>
      </c>
    </row>
    <row r="3614" spans="15:21" x14ac:dyDescent="0.2">
      <c r="O3614" s="50">
        <v>36256</v>
      </c>
      <c r="P3614" s="49">
        <v>49.25</v>
      </c>
      <c r="Q3614" s="49">
        <v>49.69</v>
      </c>
      <c r="R3614" s="49">
        <v>48.62</v>
      </c>
      <c r="S3614" s="49">
        <v>49.19</v>
      </c>
      <c r="T3614" s="49">
        <v>923600</v>
      </c>
      <c r="U3614" s="49">
        <v>30.42</v>
      </c>
    </row>
    <row r="3615" spans="15:21" x14ac:dyDescent="0.2">
      <c r="O3615" s="50">
        <v>36257</v>
      </c>
      <c r="P3615" s="49">
        <v>49.44</v>
      </c>
      <c r="Q3615" s="49">
        <v>49.56</v>
      </c>
      <c r="R3615" s="49">
        <v>48.69</v>
      </c>
      <c r="S3615" s="49">
        <v>49.44</v>
      </c>
      <c r="T3615" s="49">
        <v>868000</v>
      </c>
      <c r="U3615" s="49">
        <v>30.58</v>
      </c>
    </row>
    <row r="3616" spans="15:21" x14ac:dyDescent="0.2">
      <c r="O3616" s="50">
        <v>36258</v>
      </c>
      <c r="P3616" s="49">
        <v>49.25</v>
      </c>
      <c r="Q3616" s="49">
        <v>49.38</v>
      </c>
      <c r="R3616" s="49">
        <v>48.75</v>
      </c>
      <c r="S3616" s="49">
        <v>49.25</v>
      </c>
      <c r="T3616" s="49">
        <v>964100</v>
      </c>
      <c r="U3616" s="49">
        <v>30.46</v>
      </c>
    </row>
    <row r="3617" spans="15:21" x14ac:dyDescent="0.2">
      <c r="O3617" s="50">
        <v>36259</v>
      </c>
      <c r="P3617" s="49">
        <v>49.06</v>
      </c>
      <c r="Q3617" s="49">
        <v>49.31</v>
      </c>
      <c r="R3617" s="49">
        <v>48.5</v>
      </c>
      <c r="S3617" s="49">
        <v>49</v>
      </c>
      <c r="T3617" s="49">
        <v>1092400</v>
      </c>
      <c r="U3617" s="49">
        <v>30.31</v>
      </c>
    </row>
    <row r="3618" spans="15:21" x14ac:dyDescent="0.2">
      <c r="O3618" s="50">
        <v>36262</v>
      </c>
      <c r="P3618" s="49">
        <v>48.88</v>
      </c>
      <c r="Q3618" s="49">
        <v>49.25</v>
      </c>
      <c r="R3618" s="49">
        <v>48.5</v>
      </c>
      <c r="S3618" s="49">
        <v>48.81</v>
      </c>
      <c r="T3618" s="49">
        <v>1105000</v>
      </c>
      <c r="U3618" s="49">
        <v>30.19</v>
      </c>
    </row>
    <row r="3619" spans="15:21" x14ac:dyDescent="0.2">
      <c r="O3619" s="50">
        <v>36263</v>
      </c>
      <c r="P3619" s="49">
        <v>48.25</v>
      </c>
      <c r="Q3619" s="49">
        <v>48.88</v>
      </c>
      <c r="R3619" s="49">
        <v>48.19</v>
      </c>
      <c r="S3619" s="49">
        <v>48.62</v>
      </c>
      <c r="T3619" s="49">
        <v>931300</v>
      </c>
      <c r="U3619" s="49">
        <v>30.08</v>
      </c>
    </row>
    <row r="3620" spans="15:21" x14ac:dyDescent="0.2">
      <c r="O3620" s="50">
        <v>36264</v>
      </c>
      <c r="P3620" s="49">
        <v>48</v>
      </c>
      <c r="Q3620" s="49">
        <v>50.75</v>
      </c>
      <c r="R3620" s="49">
        <v>48</v>
      </c>
      <c r="S3620" s="49">
        <v>49.88</v>
      </c>
      <c r="T3620" s="49">
        <v>1445400</v>
      </c>
      <c r="U3620" s="49">
        <v>30.85</v>
      </c>
    </row>
    <row r="3621" spans="15:21" x14ac:dyDescent="0.2">
      <c r="O3621" s="50">
        <v>36265</v>
      </c>
      <c r="P3621" s="49">
        <v>50</v>
      </c>
      <c r="Q3621" s="49">
        <v>50.75</v>
      </c>
      <c r="R3621" s="49">
        <v>49.62</v>
      </c>
      <c r="S3621" s="49">
        <v>50.56</v>
      </c>
      <c r="T3621" s="49">
        <v>1524300</v>
      </c>
      <c r="U3621" s="49">
        <v>31.28</v>
      </c>
    </row>
    <row r="3622" spans="15:21" x14ac:dyDescent="0.2">
      <c r="O3622" s="50">
        <v>36266</v>
      </c>
      <c r="P3622" s="49">
        <v>50.56</v>
      </c>
      <c r="Q3622" s="49">
        <v>51.88</v>
      </c>
      <c r="R3622" s="49">
        <v>50.44</v>
      </c>
      <c r="S3622" s="49">
        <v>51.56</v>
      </c>
      <c r="T3622" s="49">
        <v>1834100</v>
      </c>
      <c r="U3622" s="49">
        <v>31.89</v>
      </c>
    </row>
    <row r="3623" spans="15:21" x14ac:dyDescent="0.2">
      <c r="O3623" s="50">
        <v>36269</v>
      </c>
      <c r="P3623" s="49">
        <v>51.56</v>
      </c>
      <c r="Q3623" s="49">
        <v>54.75</v>
      </c>
      <c r="R3623" s="49">
        <v>51.56</v>
      </c>
      <c r="S3623" s="49">
        <v>53.56</v>
      </c>
      <c r="T3623" s="49">
        <v>2399300</v>
      </c>
      <c r="U3623" s="49">
        <v>33.130000000000003</v>
      </c>
    </row>
    <row r="3624" spans="15:21" x14ac:dyDescent="0.2">
      <c r="O3624" s="50">
        <v>36270</v>
      </c>
      <c r="P3624" s="49">
        <v>53.56</v>
      </c>
      <c r="Q3624" s="49">
        <v>54.5</v>
      </c>
      <c r="R3624" s="49">
        <v>52.88</v>
      </c>
      <c r="S3624" s="49">
        <v>54.31</v>
      </c>
      <c r="T3624" s="49">
        <v>2250900</v>
      </c>
      <c r="U3624" s="49">
        <v>33.590000000000003</v>
      </c>
    </row>
    <row r="3625" spans="15:21" x14ac:dyDescent="0.2">
      <c r="O3625" s="50">
        <v>36271</v>
      </c>
      <c r="P3625" s="49">
        <v>58</v>
      </c>
      <c r="Q3625" s="49">
        <v>59.38</v>
      </c>
      <c r="R3625" s="49">
        <v>56.56</v>
      </c>
      <c r="S3625" s="49">
        <v>58.44</v>
      </c>
      <c r="T3625" s="49">
        <v>6237100</v>
      </c>
      <c r="U3625" s="49">
        <v>36.15</v>
      </c>
    </row>
    <row r="3626" spans="15:21" x14ac:dyDescent="0.2">
      <c r="O3626" s="50">
        <v>36272</v>
      </c>
      <c r="P3626" s="49">
        <v>59.44</v>
      </c>
      <c r="Q3626" s="49">
        <v>60.5</v>
      </c>
      <c r="R3626" s="49">
        <v>57.34</v>
      </c>
      <c r="S3626" s="49">
        <v>60.5</v>
      </c>
      <c r="T3626" s="49">
        <v>4826200</v>
      </c>
      <c r="U3626" s="49">
        <v>37.42</v>
      </c>
    </row>
    <row r="3627" spans="15:21" x14ac:dyDescent="0.2">
      <c r="O3627" s="50">
        <v>36273</v>
      </c>
      <c r="P3627" s="49">
        <v>60.12</v>
      </c>
      <c r="Q3627" s="49">
        <v>60.12</v>
      </c>
      <c r="R3627" s="49">
        <v>59.06</v>
      </c>
      <c r="S3627" s="49">
        <v>59.5</v>
      </c>
      <c r="T3627" s="49">
        <v>3420400</v>
      </c>
      <c r="U3627" s="49">
        <v>36.799999999999997</v>
      </c>
    </row>
    <row r="3628" spans="15:21" x14ac:dyDescent="0.2">
      <c r="O3628" s="50">
        <v>36276</v>
      </c>
      <c r="P3628" s="49">
        <v>59.5</v>
      </c>
      <c r="Q3628" s="49">
        <v>61</v>
      </c>
      <c r="R3628" s="49">
        <v>59.25</v>
      </c>
      <c r="S3628" s="49">
        <v>61</v>
      </c>
      <c r="T3628" s="49">
        <v>2634500</v>
      </c>
      <c r="U3628" s="49">
        <v>37.729999999999997</v>
      </c>
    </row>
    <row r="3629" spans="15:21" x14ac:dyDescent="0.2">
      <c r="O3629" s="50">
        <v>36277</v>
      </c>
      <c r="P3629" s="49">
        <v>61</v>
      </c>
      <c r="Q3629" s="49">
        <v>61.62</v>
      </c>
      <c r="R3629" s="49">
        <v>60.62</v>
      </c>
      <c r="S3629" s="49">
        <v>61.06</v>
      </c>
      <c r="T3629" s="49">
        <v>1922300</v>
      </c>
      <c r="U3629" s="49">
        <v>37.770000000000003</v>
      </c>
    </row>
    <row r="3630" spans="15:21" x14ac:dyDescent="0.2">
      <c r="O3630" s="50">
        <v>36278</v>
      </c>
      <c r="P3630" s="49">
        <v>61.25</v>
      </c>
      <c r="Q3630" s="49">
        <v>61.94</v>
      </c>
      <c r="R3630" s="49">
        <v>61</v>
      </c>
      <c r="S3630" s="49">
        <v>61.06</v>
      </c>
      <c r="T3630" s="49">
        <v>1941300</v>
      </c>
      <c r="U3630" s="49">
        <v>37.770000000000003</v>
      </c>
    </row>
    <row r="3631" spans="15:21" x14ac:dyDescent="0.2">
      <c r="O3631" s="50">
        <v>36279</v>
      </c>
      <c r="P3631" s="49">
        <v>61.12</v>
      </c>
      <c r="Q3631" s="49">
        <v>63.25</v>
      </c>
      <c r="R3631" s="49">
        <v>61.06</v>
      </c>
      <c r="S3631" s="49">
        <v>62.94</v>
      </c>
      <c r="T3631" s="49">
        <v>1910500</v>
      </c>
      <c r="U3631" s="49">
        <v>38.93</v>
      </c>
    </row>
    <row r="3632" spans="15:21" x14ac:dyDescent="0.2">
      <c r="O3632" s="50">
        <v>36280</v>
      </c>
      <c r="P3632" s="49">
        <v>63.19</v>
      </c>
      <c r="Q3632" s="49">
        <v>63.19</v>
      </c>
      <c r="R3632" s="49">
        <v>59.44</v>
      </c>
      <c r="S3632" s="49">
        <v>61.31</v>
      </c>
      <c r="T3632" s="49">
        <v>2512800</v>
      </c>
      <c r="U3632" s="49">
        <v>37.92</v>
      </c>
    </row>
    <row r="3633" spans="15:21" x14ac:dyDescent="0.2">
      <c r="O3633" s="50">
        <v>36283</v>
      </c>
      <c r="P3633" s="49">
        <v>61.38</v>
      </c>
      <c r="Q3633" s="49">
        <v>61.5</v>
      </c>
      <c r="R3633" s="49">
        <v>59.94</v>
      </c>
      <c r="S3633" s="49">
        <v>60.25</v>
      </c>
      <c r="T3633" s="49">
        <v>1864200</v>
      </c>
      <c r="U3633" s="49">
        <v>37.270000000000003</v>
      </c>
    </row>
    <row r="3634" spans="15:21" x14ac:dyDescent="0.2">
      <c r="O3634" s="50">
        <v>36284</v>
      </c>
      <c r="P3634" s="49">
        <v>60</v>
      </c>
      <c r="Q3634" s="49">
        <v>60.94</v>
      </c>
      <c r="R3634" s="49">
        <v>59.75</v>
      </c>
      <c r="S3634" s="49">
        <v>59.75</v>
      </c>
      <c r="T3634" s="49">
        <v>3244100</v>
      </c>
      <c r="U3634" s="49">
        <v>36.96</v>
      </c>
    </row>
    <row r="3635" spans="15:21" x14ac:dyDescent="0.2">
      <c r="O3635" s="50">
        <v>36285</v>
      </c>
      <c r="P3635" s="49">
        <v>59.5</v>
      </c>
      <c r="Q3635" s="49">
        <v>60.12</v>
      </c>
      <c r="R3635" s="49">
        <v>58.44</v>
      </c>
      <c r="S3635" s="49">
        <v>58.94</v>
      </c>
      <c r="T3635" s="49">
        <v>2581500</v>
      </c>
      <c r="U3635" s="49">
        <v>36.46</v>
      </c>
    </row>
    <row r="3636" spans="15:21" x14ac:dyDescent="0.2">
      <c r="O3636" s="50">
        <v>36286</v>
      </c>
      <c r="P3636" s="49">
        <v>58.94</v>
      </c>
      <c r="Q3636" s="49">
        <v>61.06</v>
      </c>
      <c r="R3636" s="49">
        <v>58.75</v>
      </c>
      <c r="S3636" s="49">
        <v>61</v>
      </c>
      <c r="T3636" s="49">
        <v>2044300</v>
      </c>
      <c r="U3636" s="49">
        <v>37.729999999999997</v>
      </c>
    </row>
    <row r="3637" spans="15:21" x14ac:dyDescent="0.2">
      <c r="O3637" s="50">
        <v>36287</v>
      </c>
      <c r="P3637" s="49">
        <v>61.25</v>
      </c>
      <c r="Q3637" s="49">
        <v>63.5</v>
      </c>
      <c r="R3637" s="49">
        <v>61.19</v>
      </c>
      <c r="S3637" s="49">
        <v>63.5</v>
      </c>
      <c r="T3637" s="49">
        <v>2133500</v>
      </c>
      <c r="U3637" s="49">
        <v>39.28</v>
      </c>
    </row>
    <row r="3638" spans="15:21" x14ac:dyDescent="0.2">
      <c r="O3638" s="50">
        <v>36290</v>
      </c>
      <c r="P3638" s="49">
        <v>63.5</v>
      </c>
      <c r="Q3638" s="49">
        <v>64.06</v>
      </c>
      <c r="R3638" s="49">
        <v>62.62</v>
      </c>
      <c r="S3638" s="49">
        <v>62.94</v>
      </c>
      <c r="T3638" s="49">
        <v>2184000</v>
      </c>
      <c r="U3638" s="49">
        <v>38.93</v>
      </c>
    </row>
    <row r="3639" spans="15:21" x14ac:dyDescent="0.2">
      <c r="O3639" s="50">
        <v>36291</v>
      </c>
      <c r="P3639" s="49">
        <v>63.19</v>
      </c>
      <c r="Q3639" s="49">
        <v>63.62</v>
      </c>
      <c r="R3639" s="49">
        <v>62.81</v>
      </c>
      <c r="S3639" s="49">
        <v>63.06</v>
      </c>
      <c r="T3639" s="49">
        <v>1295200</v>
      </c>
      <c r="U3639" s="49">
        <v>39.01</v>
      </c>
    </row>
    <row r="3640" spans="15:21" x14ac:dyDescent="0.2">
      <c r="O3640" s="50">
        <v>36292</v>
      </c>
      <c r="P3640" s="49">
        <v>63</v>
      </c>
      <c r="Q3640" s="49">
        <v>63</v>
      </c>
      <c r="R3640" s="49">
        <v>61.38</v>
      </c>
      <c r="S3640" s="49">
        <v>61.5</v>
      </c>
      <c r="T3640" s="49">
        <v>1278000</v>
      </c>
      <c r="U3640" s="49">
        <v>38.04</v>
      </c>
    </row>
    <row r="3641" spans="15:21" x14ac:dyDescent="0.2">
      <c r="O3641" s="50">
        <v>36293</v>
      </c>
      <c r="P3641" s="49">
        <v>61.56</v>
      </c>
      <c r="Q3641" s="49">
        <v>61.56</v>
      </c>
      <c r="R3641" s="49">
        <v>59.88</v>
      </c>
      <c r="S3641" s="49">
        <v>60.12</v>
      </c>
      <c r="T3641" s="49">
        <v>914500</v>
      </c>
      <c r="U3641" s="49">
        <v>37.19</v>
      </c>
    </row>
    <row r="3642" spans="15:21" x14ac:dyDescent="0.2">
      <c r="O3642" s="50">
        <v>36294</v>
      </c>
      <c r="P3642" s="49">
        <v>59.5</v>
      </c>
      <c r="Q3642" s="49">
        <v>61.38</v>
      </c>
      <c r="R3642" s="49">
        <v>59</v>
      </c>
      <c r="S3642" s="49">
        <v>60.5</v>
      </c>
      <c r="T3642" s="49">
        <v>1221400</v>
      </c>
      <c r="U3642" s="49">
        <v>37.42</v>
      </c>
    </row>
    <row r="3643" spans="15:21" x14ac:dyDescent="0.2">
      <c r="O3643" s="50">
        <v>36297</v>
      </c>
      <c r="P3643" s="49">
        <v>61.19</v>
      </c>
      <c r="Q3643" s="49">
        <v>61.19</v>
      </c>
      <c r="R3643" s="49">
        <v>60</v>
      </c>
      <c r="S3643" s="49">
        <v>60.12</v>
      </c>
      <c r="T3643" s="49">
        <v>789800</v>
      </c>
      <c r="U3643" s="49">
        <v>37.19</v>
      </c>
    </row>
    <row r="3644" spans="15:21" x14ac:dyDescent="0.2">
      <c r="O3644" s="50">
        <v>36298</v>
      </c>
      <c r="P3644" s="49">
        <v>60.12</v>
      </c>
      <c r="Q3644" s="49">
        <v>62.12</v>
      </c>
      <c r="R3644" s="49">
        <v>60.12</v>
      </c>
      <c r="S3644" s="49">
        <v>61.31</v>
      </c>
      <c r="T3644" s="49">
        <v>1198600</v>
      </c>
      <c r="U3644" s="49">
        <v>37.92</v>
      </c>
    </row>
    <row r="3645" spans="15:21" x14ac:dyDescent="0.2">
      <c r="O3645" s="50">
        <v>36299</v>
      </c>
      <c r="P3645" s="49">
        <v>61.75</v>
      </c>
      <c r="Q3645" s="49">
        <v>62.5</v>
      </c>
      <c r="R3645" s="49">
        <v>60.81</v>
      </c>
      <c r="S3645" s="49">
        <v>60.94</v>
      </c>
      <c r="T3645" s="49">
        <v>921900</v>
      </c>
      <c r="U3645" s="49">
        <v>37.69</v>
      </c>
    </row>
    <row r="3646" spans="15:21" x14ac:dyDescent="0.2">
      <c r="O3646" s="50">
        <v>36300</v>
      </c>
      <c r="P3646" s="49">
        <v>61</v>
      </c>
      <c r="Q3646" s="49">
        <v>61.69</v>
      </c>
      <c r="R3646" s="49">
        <v>60.19</v>
      </c>
      <c r="S3646" s="49">
        <v>60.38</v>
      </c>
      <c r="T3646" s="49">
        <v>1057300</v>
      </c>
      <c r="U3646" s="49">
        <v>37.340000000000003</v>
      </c>
    </row>
    <row r="3647" spans="15:21" x14ac:dyDescent="0.2">
      <c r="O3647" s="50">
        <v>36301</v>
      </c>
      <c r="P3647" s="49">
        <v>60.75</v>
      </c>
      <c r="Q3647" s="49">
        <v>61.69</v>
      </c>
      <c r="R3647" s="49">
        <v>60.56</v>
      </c>
      <c r="S3647" s="49">
        <v>61.56</v>
      </c>
      <c r="T3647" s="49">
        <v>1140200</v>
      </c>
      <c r="U3647" s="49">
        <v>38.08</v>
      </c>
    </row>
    <row r="3648" spans="15:21" x14ac:dyDescent="0.2">
      <c r="O3648" s="50">
        <v>36304</v>
      </c>
      <c r="P3648" s="49">
        <v>61.56</v>
      </c>
      <c r="Q3648" s="49">
        <v>63.12</v>
      </c>
      <c r="R3648" s="49">
        <v>61.5</v>
      </c>
      <c r="S3648" s="49">
        <v>62.81</v>
      </c>
      <c r="T3648" s="49">
        <v>1415500</v>
      </c>
      <c r="U3648" s="49">
        <v>38.85</v>
      </c>
    </row>
    <row r="3649" spans="15:21" x14ac:dyDescent="0.2">
      <c r="O3649" s="50">
        <v>36305</v>
      </c>
      <c r="P3649" s="49">
        <v>62.62</v>
      </c>
      <c r="Q3649" s="49">
        <v>63.31</v>
      </c>
      <c r="R3649" s="49">
        <v>62.38</v>
      </c>
      <c r="S3649" s="49">
        <v>62.38</v>
      </c>
      <c r="T3649" s="49">
        <v>2025700</v>
      </c>
      <c r="U3649" s="49">
        <v>38.58</v>
      </c>
    </row>
    <row r="3650" spans="15:21" x14ac:dyDescent="0.2">
      <c r="O3650" s="50">
        <v>36306</v>
      </c>
      <c r="P3650" s="49">
        <v>62.5</v>
      </c>
      <c r="Q3650" s="49">
        <v>62.5</v>
      </c>
      <c r="R3650" s="49">
        <v>60.06</v>
      </c>
      <c r="S3650" s="49">
        <v>61.19</v>
      </c>
      <c r="T3650" s="49">
        <v>1378400</v>
      </c>
      <c r="U3650" s="49">
        <v>37.85</v>
      </c>
    </row>
    <row r="3651" spans="15:21" x14ac:dyDescent="0.2">
      <c r="O3651" s="50">
        <v>36307</v>
      </c>
      <c r="P3651" s="49">
        <v>61.06</v>
      </c>
      <c r="Q3651" s="49">
        <v>61.69</v>
      </c>
      <c r="R3651" s="49">
        <v>59</v>
      </c>
      <c r="S3651" s="49">
        <v>59.06</v>
      </c>
      <c r="T3651" s="49">
        <v>1285600</v>
      </c>
      <c r="U3651" s="49">
        <v>36.53</v>
      </c>
    </row>
    <row r="3652" spans="15:21" x14ac:dyDescent="0.2">
      <c r="O3652" s="50">
        <v>36308</v>
      </c>
      <c r="P3652" s="49">
        <v>58.81</v>
      </c>
      <c r="Q3652" s="49">
        <v>60.19</v>
      </c>
      <c r="R3652" s="49">
        <v>58.31</v>
      </c>
      <c r="S3652" s="49">
        <v>58.56</v>
      </c>
      <c r="T3652" s="49">
        <v>1498800</v>
      </c>
      <c r="U3652" s="49">
        <v>36.22</v>
      </c>
    </row>
    <row r="3653" spans="15:21" x14ac:dyDescent="0.2">
      <c r="O3653" s="50">
        <v>36312</v>
      </c>
      <c r="P3653" s="49">
        <v>58.69</v>
      </c>
      <c r="Q3653" s="49">
        <v>60.12</v>
      </c>
      <c r="R3653" s="49">
        <v>57.88</v>
      </c>
      <c r="S3653" s="49">
        <v>60</v>
      </c>
      <c r="T3653" s="49">
        <v>1535400</v>
      </c>
      <c r="U3653" s="49">
        <v>37.11</v>
      </c>
    </row>
    <row r="3654" spans="15:21" x14ac:dyDescent="0.2">
      <c r="O3654" s="50">
        <v>36313</v>
      </c>
      <c r="P3654" s="49">
        <v>59.75</v>
      </c>
      <c r="Q3654" s="49">
        <v>60.12</v>
      </c>
      <c r="R3654" s="49">
        <v>58.5</v>
      </c>
      <c r="S3654" s="49">
        <v>59.75</v>
      </c>
      <c r="T3654" s="49">
        <v>1198300</v>
      </c>
      <c r="U3654" s="49">
        <v>37.119999999999997</v>
      </c>
    </row>
    <row r="3655" spans="15:21" x14ac:dyDescent="0.2">
      <c r="O3655" s="50">
        <v>36314</v>
      </c>
      <c r="P3655" s="49">
        <v>59.62</v>
      </c>
      <c r="Q3655" s="49">
        <v>59.88</v>
      </c>
      <c r="R3655" s="49">
        <v>58.25</v>
      </c>
      <c r="S3655" s="49">
        <v>58.5</v>
      </c>
      <c r="T3655" s="49">
        <v>676300</v>
      </c>
      <c r="U3655" s="49">
        <v>36.340000000000003</v>
      </c>
    </row>
    <row r="3656" spans="15:21" x14ac:dyDescent="0.2">
      <c r="O3656" s="50">
        <v>36315</v>
      </c>
      <c r="P3656" s="49">
        <v>58.44</v>
      </c>
      <c r="Q3656" s="49">
        <v>59.56</v>
      </c>
      <c r="R3656" s="49">
        <v>58</v>
      </c>
      <c r="S3656" s="49">
        <v>59.38</v>
      </c>
      <c r="T3656" s="49">
        <v>817800</v>
      </c>
      <c r="U3656" s="49">
        <v>36.89</v>
      </c>
    </row>
    <row r="3657" spans="15:21" x14ac:dyDescent="0.2">
      <c r="O3657" s="50">
        <v>36318</v>
      </c>
      <c r="P3657" s="49">
        <v>59.12</v>
      </c>
      <c r="Q3657" s="49">
        <v>59.25</v>
      </c>
      <c r="R3657" s="49">
        <v>58.62</v>
      </c>
      <c r="S3657" s="49">
        <v>58.94</v>
      </c>
      <c r="T3657" s="49">
        <v>475200</v>
      </c>
      <c r="U3657" s="49">
        <v>36.61</v>
      </c>
    </row>
    <row r="3658" spans="15:21" x14ac:dyDescent="0.2">
      <c r="O3658" s="50">
        <v>36319</v>
      </c>
      <c r="P3658" s="49">
        <v>58.06</v>
      </c>
      <c r="Q3658" s="49">
        <v>58.69</v>
      </c>
      <c r="R3658" s="49">
        <v>57.88</v>
      </c>
      <c r="S3658" s="49">
        <v>58.12</v>
      </c>
      <c r="T3658" s="49">
        <v>757500</v>
      </c>
      <c r="U3658" s="49">
        <v>36.11</v>
      </c>
    </row>
    <row r="3659" spans="15:21" x14ac:dyDescent="0.2">
      <c r="O3659" s="50">
        <v>36320</v>
      </c>
      <c r="P3659" s="49">
        <v>58.19</v>
      </c>
      <c r="Q3659" s="49">
        <v>58.5</v>
      </c>
      <c r="R3659" s="49">
        <v>57.38</v>
      </c>
      <c r="S3659" s="49">
        <v>57.75</v>
      </c>
      <c r="T3659" s="49">
        <v>1052500</v>
      </c>
      <c r="U3659" s="49">
        <v>35.880000000000003</v>
      </c>
    </row>
    <row r="3660" spans="15:21" x14ac:dyDescent="0.2">
      <c r="O3660" s="50">
        <v>36321</v>
      </c>
      <c r="P3660" s="49">
        <v>57.38</v>
      </c>
      <c r="Q3660" s="49">
        <v>58.69</v>
      </c>
      <c r="R3660" s="49">
        <v>57.31</v>
      </c>
      <c r="S3660" s="49">
        <v>58.38</v>
      </c>
      <c r="T3660" s="49">
        <v>850400</v>
      </c>
      <c r="U3660" s="49">
        <v>36.26</v>
      </c>
    </row>
    <row r="3661" spans="15:21" x14ac:dyDescent="0.2">
      <c r="O3661" s="50">
        <v>36322</v>
      </c>
      <c r="P3661" s="49">
        <v>59</v>
      </c>
      <c r="Q3661" s="49">
        <v>59.44</v>
      </c>
      <c r="R3661" s="49">
        <v>58.19</v>
      </c>
      <c r="S3661" s="49">
        <v>59.12</v>
      </c>
      <c r="T3661" s="49">
        <v>1220600</v>
      </c>
      <c r="U3661" s="49">
        <v>36.729999999999997</v>
      </c>
    </row>
    <row r="3662" spans="15:21" x14ac:dyDescent="0.2">
      <c r="O3662" s="50">
        <v>36325</v>
      </c>
      <c r="P3662" s="49">
        <v>59</v>
      </c>
      <c r="Q3662" s="49">
        <v>59.94</v>
      </c>
      <c r="R3662" s="49">
        <v>58.94</v>
      </c>
      <c r="S3662" s="49">
        <v>59.31</v>
      </c>
      <c r="T3662" s="49">
        <v>2684400</v>
      </c>
      <c r="U3662" s="49">
        <v>36.85</v>
      </c>
    </row>
    <row r="3663" spans="15:21" x14ac:dyDescent="0.2">
      <c r="O3663" s="50">
        <v>36326</v>
      </c>
      <c r="P3663" s="49">
        <v>57.88</v>
      </c>
      <c r="Q3663" s="49">
        <v>59</v>
      </c>
      <c r="R3663" s="49">
        <v>57.88</v>
      </c>
      <c r="S3663" s="49">
        <v>58.06</v>
      </c>
      <c r="T3663" s="49">
        <v>1952800</v>
      </c>
      <c r="U3663" s="49">
        <v>36.07</v>
      </c>
    </row>
    <row r="3664" spans="15:21" x14ac:dyDescent="0.2">
      <c r="O3664" s="50">
        <v>36327</v>
      </c>
      <c r="P3664" s="49">
        <v>59</v>
      </c>
      <c r="Q3664" s="49">
        <v>59.44</v>
      </c>
      <c r="R3664" s="49">
        <v>58.56</v>
      </c>
      <c r="S3664" s="49">
        <v>59.19</v>
      </c>
      <c r="T3664" s="49">
        <v>1121200</v>
      </c>
      <c r="U3664" s="49">
        <v>36.770000000000003</v>
      </c>
    </row>
    <row r="3665" spans="15:21" x14ac:dyDescent="0.2">
      <c r="O3665" s="50">
        <v>36328</v>
      </c>
      <c r="P3665" s="49">
        <v>58</v>
      </c>
      <c r="Q3665" s="49">
        <v>59.03</v>
      </c>
      <c r="R3665" s="49">
        <v>57.5</v>
      </c>
      <c r="S3665" s="49">
        <v>57.81</v>
      </c>
      <c r="T3665" s="49">
        <v>1146500</v>
      </c>
      <c r="U3665" s="49">
        <v>35.92</v>
      </c>
    </row>
    <row r="3666" spans="15:21" x14ac:dyDescent="0.2">
      <c r="O3666" s="50">
        <v>36329</v>
      </c>
      <c r="P3666" s="49">
        <v>57.62</v>
      </c>
      <c r="Q3666" s="49">
        <v>57.88</v>
      </c>
      <c r="R3666" s="49">
        <v>56.06</v>
      </c>
      <c r="S3666" s="49">
        <v>56.12</v>
      </c>
      <c r="T3666" s="49">
        <v>1870300</v>
      </c>
      <c r="U3666" s="49">
        <v>34.869999999999997</v>
      </c>
    </row>
    <row r="3667" spans="15:21" x14ac:dyDescent="0.2">
      <c r="O3667" s="50">
        <v>36332</v>
      </c>
      <c r="P3667" s="49">
        <v>57</v>
      </c>
      <c r="Q3667" s="49">
        <v>57.12</v>
      </c>
      <c r="R3667" s="49">
        <v>55.38</v>
      </c>
      <c r="S3667" s="49">
        <v>55.5</v>
      </c>
      <c r="T3667" s="49">
        <v>1376300</v>
      </c>
      <c r="U3667" s="49">
        <v>34.479999999999997</v>
      </c>
    </row>
    <row r="3668" spans="15:21" x14ac:dyDescent="0.2">
      <c r="O3668" s="50">
        <v>36333</v>
      </c>
      <c r="P3668" s="49">
        <v>55.5</v>
      </c>
      <c r="Q3668" s="49">
        <v>58.25</v>
      </c>
      <c r="R3668" s="49">
        <v>55.38</v>
      </c>
      <c r="S3668" s="49">
        <v>57.62</v>
      </c>
      <c r="T3668" s="49">
        <v>2613000</v>
      </c>
      <c r="U3668" s="49">
        <v>35.799999999999997</v>
      </c>
    </row>
    <row r="3669" spans="15:21" x14ac:dyDescent="0.2">
      <c r="O3669" s="50">
        <v>36334</v>
      </c>
      <c r="P3669" s="49">
        <v>57.69</v>
      </c>
      <c r="Q3669" s="49">
        <v>59.38</v>
      </c>
      <c r="R3669" s="49">
        <v>57.19</v>
      </c>
      <c r="S3669" s="49">
        <v>58.75</v>
      </c>
      <c r="T3669" s="49">
        <v>1048100</v>
      </c>
      <c r="U3669" s="49">
        <v>36.5</v>
      </c>
    </row>
    <row r="3670" spans="15:21" x14ac:dyDescent="0.2">
      <c r="O3670" s="50">
        <v>36335</v>
      </c>
      <c r="P3670" s="49">
        <v>58.12</v>
      </c>
      <c r="Q3670" s="49">
        <v>58.25</v>
      </c>
      <c r="R3670" s="49">
        <v>56.62</v>
      </c>
      <c r="S3670" s="49">
        <v>57.12</v>
      </c>
      <c r="T3670" s="49">
        <v>3195400</v>
      </c>
      <c r="U3670" s="49">
        <v>35.49</v>
      </c>
    </row>
    <row r="3671" spans="15:21" x14ac:dyDescent="0.2">
      <c r="O3671" s="50">
        <v>36336</v>
      </c>
      <c r="P3671" s="49">
        <v>57</v>
      </c>
      <c r="Q3671" s="49">
        <v>57.25</v>
      </c>
      <c r="R3671" s="49">
        <v>56.56</v>
      </c>
      <c r="S3671" s="49">
        <v>56.56</v>
      </c>
      <c r="T3671" s="49">
        <v>1304300</v>
      </c>
      <c r="U3671" s="49">
        <v>35.14</v>
      </c>
    </row>
    <row r="3672" spans="15:21" x14ac:dyDescent="0.2">
      <c r="O3672" s="50">
        <v>36339</v>
      </c>
      <c r="P3672" s="49">
        <v>57.12</v>
      </c>
      <c r="Q3672" s="49">
        <v>57.38</v>
      </c>
      <c r="R3672" s="49">
        <v>56.25</v>
      </c>
      <c r="S3672" s="49">
        <v>56.75</v>
      </c>
      <c r="T3672" s="49">
        <v>977800</v>
      </c>
      <c r="U3672" s="49">
        <v>35.26</v>
      </c>
    </row>
    <row r="3673" spans="15:21" x14ac:dyDescent="0.2">
      <c r="O3673" s="50">
        <v>36340</v>
      </c>
      <c r="P3673" s="49">
        <v>56.75</v>
      </c>
      <c r="Q3673" s="49">
        <v>57.56</v>
      </c>
      <c r="R3673" s="49">
        <v>56.5</v>
      </c>
      <c r="S3673" s="49">
        <v>57</v>
      </c>
      <c r="T3673" s="49">
        <v>2037200</v>
      </c>
      <c r="U3673" s="49">
        <v>35.409999999999997</v>
      </c>
    </row>
    <row r="3674" spans="15:21" x14ac:dyDescent="0.2">
      <c r="O3674" s="50">
        <v>36341</v>
      </c>
      <c r="P3674" s="49">
        <v>56.88</v>
      </c>
      <c r="Q3674" s="49">
        <v>57.19</v>
      </c>
      <c r="R3674" s="49">
        <v>56.5</v>
      </c>
      <c r="S3674" s="49">
        <v>57</v>
      </c>
      <c r="T3674" s="49">
        <v>1602100</v>
      </c>
      <c r="U3674" s="49">
        <v>35.409999999999997</v>
      </c>
    </row>
    <row r="3675" spans="15:21" x14ac:dyDescent="0.2">
      <c r="O3675" s="50">
        <v>36342</v>
      </c>
      <c r="P3675" s="49">
        <v>56.88</v>
      </c>
      <c r="Q3675" s="49">
        <v>57.19</v>
      </c>
      <c r="R3675" s="49">
        <v>56.12</v>
      </c>
      <c r="S3675" s="49">
        <v>56.75</v>
      </c>
      <c r="T3675" s="49">
        <v>1241900</v>
      </c>
      <c r="U3675" s="49">
        <v>35.26</v>
      </c>
    </row>
    <row r="3676" spans="15:21" x14ac:dyDescent="0.2">
      <c r="O3676" s="50">
        <v>36343</v>
      </c>
      <c r="P3676" s="49">
        <v>57</v>
      </c>
      <c r="Q3676" s="49">
        <v>57.5</v>
      </c>
      <c r="R3676" s="49">
        <v>56.75</v>
      </c>
      <c r="S3676" s="49">
        <v>56.75</v>
      </c>
      <c r="T3676" s="49">
        <v>1768800</v>
      </c>
      <c r="U3676" s="49">
        <v>35.26</v>
      </c>
    </row>
    <row r="3677" spans="15:21" x14ac:dyDescent="0.2">
      <c r="O3677" s="50">
        <v>36347</v>
      </c>
      <c r="P3677" s="49">
        <v>55.88</v>
      </c>
      <c r="Q3677" s="49">
        <v>56.94</v>
      </c>
      <c r="R3677" s="49">
        <v>55.88</v>
      </c>
      <c r="S3677" s="49">
        <v>56.31</v>
      </c>
      <c r="T3677" s="49">
        <v>1303000</v>
      </c>
      <c r="U3677" s="49">
        <v>34.979999999999997</v>
      </c>
    </row>
    <row r="3678" spans="15:21" x14ac:dyDescent="0.2">
      <c r="O3678" s="50">
        <v>36348</v>
      </c>
      <c r="P3678" s="49">
        <v>56.06</v>
      </c>
      <c r="Q3678" s="49">
        <v>56.19</v>
      </c>
      <c r="R3678" s="49">
        <v>55.38</v>
      </c>
      <c r="S3678" s="49">
        <v>55.88</v>
      </c>
      <c r="T3678" s="49">
        <v>1318500</v>
      </c>
      <c r="U3678" s="49">
        <v>34.71</v>
      </c>
    </row>
    <row r="3679" spans="15:21" x14ac:dyDescent="0.2">
      <c r="O3679" s="50">
        <v>36349</v>
      </c>
      <c r="P3679" s="49">
        <v>55.5</v>
      </c>
      <c r="Q3679" s="49">
        <v>55.62</v>
      </c>
      <c r="R3679" s="49">
        <v>53.06</v>
      </c>
      <c r="S3679" s="49">
        <v>53.94</v>
      </c>
      <c r="T3679" s="49">
        <v>2874500</v>
      </c>
      <c r="U3679" s="49">
        <v>33.51</v>
      </c>
    </row>
    <row r="3680" spans="15:21" x14ac:dyDescent="0.2">
      <c r="O3680" s="50">
        <v>36350</v>
      </c>
      <c r="P3680" s="49">
        <v>54.44</v>
      </c>
      <c r="Q3680" s="49">
        <v>54.88</v>
      </c>
      <c r="R3680" s="49">
        <v>54.31</v>
      </c>
      <c r="S3680" s="49">
        <v>54.56</v>
      </c>
      <c r="T3680" s="49">
        <v>2687600</v>
      </c>
      <c r="U3680" s="49">
        <v>33.9</v>
      </c>
    </row>
    <row r="3681" spans="15:21" x14ac:dyDescent="0.2">
      <c r="O3681" s="50">
        <v>36353</v>
      </c>
      <c r="P3681" s="49">
        <v>54.62</v>
      </c>
      <c r="Q3681" s="49">
        <v>54.88</v>
      </c>
      <c r="R3681" s="49">
        <v>53.62</v>
      </c>
      <c r="S3681" s="49">
        <v>53.75</v>
      </c>
      <c r="T3681" s="49">
        <v>1356400</v>
      </c>
      <c r="U3681" s="49">
        <v>33.39</v>
      </c>
    </row>
    <row r="3682" spans="15:21" x14ac:dyDescent="0.2">
      <c r="O3682" s="50">
        <v>36354</v>
      </c>
      <c r="P3682" s="49">
        <v>53.62</v>
      </c>
      <c r="Q3682" s="49">
        <v>55.44</v>
      </c>
      <c r="R3682" s="49">
        <v>53.31</v>
      </c>
      <c r="S3682" s="49">
        <v>55.06</v>
      </c>
      <c r="T3682" s="49">
        <v>2045800</v>
      </c>
      <c r="U3682" s="49">
        <v>34.21</v>
      </c>
    </row>
    <row r="3683" spans="15:21" x14ac:dyDescent="0.2">
      <c r="O3683" s="50">
        <v>36355</v>
      </c>
      <c r="P3683" s="49">
        <v>55.5</v>
      </c>
      <c r="Q3683" s="49">
        <v>55.88</v>
      </c>
      <c r="R3683" s="49">
        <v>55.06</v>
      </c>
      <c r="S3683" s="49">
        <v>55.75</v>
      </c>
      <c r="T3683" s="49">
        <v>1948200</v>
      </c>
      <c r="U3683" s="49">
        <v>34.630000000000003</v>
      </c>
    </row>
    <row r="3684" spans="15:21" x14ac:dyDescent="0.2">
      <c r="O3684" s="50">
        <v>36356</v>
      </c>
      <c r="P3684" s="49">
        <v>55.88</v>
      </c>
      <c r="Q3684" s="49">
        <v>56.19</v>
      </c>
      <c r="R3684" s="49">
        <v>55</v>
      </c>
      <c r="S3684" s="49">
        <v>55.81</v>
      </c>
      <c r="T3684" s="49">
        <v>2113000</v>
      </c>
      <c r="U3684" s="49">
        <v>34.67</v>
      </c>
    </row>
    <row r="3685" spans="15:21" x14ac:dyDescent="0.2">
      <c r="O3685" s="50">
        <v>36357</v>
      </c>
      <c r="P3685" s="49">
        <v>55</v>
      </c>
      <c r="Q3685" s="49">
        <v>55.06</v>
      </c>
      <c r="R3685" s="49">
        <v>54.25</v>
      </c>
      <c r="S3685" s="49">
        <v>54.44</v>
      </c>
      <c r="T3685" s="49">
        <v>3074800</v>
      </c>
      <c r="U3685" s="49">
        <v>33.82</v>
      </c>
    </row>
    <row r="3686" spans="15:21" x14ac:dyDescent="0.2">
      <c r="O3686" s="50">
        <v>36360</v>
      </c>
      <c r="P3686" s="49">
        <v>54.19</v>
      </c>
      <c r="Q3686" s="49">
        <v>55.06</v>
      </c>
      <c r="R3686" s="49">
        <v>54.12</v>
      </c>
      <c r="S3686" s="49">
        <v>55</v>
      </c>
      <c r="T3686" s="49">
        <v>1809000</v>
      </c>
      <c r="U3686" s="49">
        <v>34.17</v>
      </c>
    </row>
    <row r="3687" spans="15:21" x14ac:dyDescent="0.2">
      <c r="O3687" s="50">
        <v>36361</v>
      </c>
      <c r="P3687" s="49">
        <v>54.88</v>
      </c>
      <c r="Q3687" s="49">
        <v>56</v>
      </c>
      <c r="R3687" s="49">
        <v>54.75</v>
      </c>
      <c r="S3687" s="49">
        <v>55.69</v>
      </c>
      <c r="T3687" s="49">
        <v>1549300</v>
      </c>
      <c r="U3687" s="49">
        <v>34.6</v>
      </c>
    </row>
    <row r="3688" spans="15:21" x14ac:dyDescent="0.2">
      <c r="O3688" s="50">
        <v>36362</v>
      </c>
      <c r="P3688" s="49">
        <v>55.62</v>
      </c>
      <c r="Q3688" s="49">
        <v>57.06</v>
      </c>
      <c r="R3688" s="49">
        <v>55.38</v>
      </c>
      <c r="S3688" s="49">
        <v>57</v>
      </c>
      <c r="T3688" s="49">
        <v>2061800</v>
      </c>
      <c r="U3688" s="49">
        <v>35.409999999999997</v>
      </c>
    </row>
    <row r="3689" spans="15:21" x14ac:dyDescent="0.2">
      <c r="O3689" s="50">
        <v>36363</v>
      </c>
      <c r="P3689" s="49">
        <v>59.88</v>
      </c>
      <c r="Q3689" s="49">
        <v>62</v>
      </c>
      <c r="R3689" s="49">
        <v>59.38</v>
      </c>
      <c r="S3689" s="49">
        <v>61.81</v>
      </c>
      <c r="T3689" s="49">
        <v>4360100</v>
      </c>
      <c r="U3689" s="49">
        <v>38.4</v>
      </c>
    </row>
    <row r="3690" spans="15:21" x14ac:dyDescent="0.2">
      <c r="O3690" s="50">
        <v>36364</v>
      </c>
      <c r="P3690" s="49">
        <v>61.94</v>
      </c>
      <c r="Q3690" s="49">
        <v>61.94</v>
      </c>
      <c r="R3690" s="49">
        <v>59.75</v>
      </c>
      <c r="S3690" s="49">
        <v>61.75</v>
      </c>
      <c r="T3690" s="49">
        <v>2293700</v>
      </c>
      <c r="U3690" s="49">
        <v>38.36</v>
      </c>
    </row>
    <row r="3691" spans="15:21" x14ac:dyDescent="0.2">
      <c r="O3691" s="50">
        <v>36367</v>
      </c>
      <c r="P3691" s="49">
        <v>61.25</v>
      </c>
      <c r="Q3691" s="49">
        <v>61.44</v>
      </c>
      <c r="R3691" s="49">
        <v>60.81</v>
      </c>
      <c r="S3691" s="49">
        <v>61.38</v>
      </c>
      <c r="T3691" s="49">
        <v>1993300</v>
      </c>
      <c r="U3691" s="49">
        <v>38.130000000000003</v>
      </c>
    </row>
    <row r="3692" spans="15:21" x14ac:dyDescent="0.2">
      <c r="O3692" s="50">
        <v>36368</v>
      </c>
      <c r="P3692" s="49">
        <v>61.5</v>
      </c>
      <c r="Q3692" s="49">
        <v>62.19</v>
      </c>
      <c r="R3692" s="49">
        <v>60.44</v>
      </c>
      <c r="S3692" s="49">
        <v>60.5</v>
      </c>
      <c r="T3692" s="49">
        <v>1402100</v>
      </c>
      <c r="U3692" s="49">
        <v>37.58</v>
      </c>
    </row>
    <row r="3693" spans="15:21" x14ac:dyDescent="0.2">
      <c r="O3693" s="50">
        <v>36369</v>
      </c>
      <c r="P3693" s="49">
        <v>60.5</v>
      </c>
      <c r="Q3693" s="49">
        <v>61.69</v>
      </c>
      <c r="R3693" s="49">
        <v>60.44</v>
      </c>
      <c r="S3693" s="49">
        <v>61</v>
      </c>
      <c r="T3693" s="49">
        <v>843500</v>
      </c>
      <c r="U3693" s="49">
        <v>37.9</v>
      </c>
    </row>
    <row r="3694" spans="15:21" x14ac:dyDescent="0.2">
      <c r="O3694" s="50">
        <v>36370</v>
      </c>
      <c r="P3694" s="49">
        <v>60.25</v>
      </c>
      <c r="Q3694" s="49">
        <v>60.5</v>
      </c>
      <c r="R3694" s="49">
        <v>59.44</v>
      </c>
      <c r="S3694" s="49">
        <v>59.75</v>
      </c>
      <c r="T3694" s="49">
        <v>1426800</v>
      </c>
      <c r="U3694" s="49">
        <v>37.119999999999997</v>
      </c>
    </row>
    <row r="3695" spans="15:21" x14ac:dyDescent="0.2">
      <c r="O3695" s="50">
        <v>36371</v>
      </c>
      <c r="P3695" s="49">
        <v>59.88</v>
      </c>
      <c r="Q3695" s="49">
        <v>61.12</v>
      </c>
      <c r="R3695" s="49">
        <v>59.62</v>
      </c>
      <c r="S3695" s="49">
        <v>61</v>
      </c>
      <c r="T3695" s="49">
        <v>1339400</v>
      </c>
      <c r="U3695" s="49">
        <v>37.9</v>
      </c>
    </row>
    <row r="3696" spans="15:21" x14ac:dyDescent="0.2">
      <c r="O3696" s="50">
        <v>36374</v>
      </c>
      <c r="P3696" s="49">
        <v>60.75</v>
      </c>
      <c r="Q3696" s="49">
        <v>61.94</v>
      </c>
      <c r="R3696" s="49">
        <v>60.38</v>
      </c>
      <c r="S3696" s="49">
        <v>61.81</v>
      </c>
      <c r="T3696" s="49">
        <v>1317400</v>
      </c>
      <c r="U3696" s="49">
        <v>38.4</v>
      </c>
    </row>
    <row r="3697" spans="15:21" x14ac:dyDescent="0.2">
      <c r="O3697" s="50">
        <v>36375</v>
      </c>
      <c r="P3697" s="49">
        <v>61.56</v>
      </c>
      <c r="Q3697" s="49">
        <v>62.06</v>
      </c>
      <c r="R3697" s="49">
        <v>61.06</v>
      </c>
      <c r="S3697" s="49">
        <v>62.06</v>
      </c>
      <c r="T3697" s="49">
        <v>1454900</v>
      </c>
      <c r="U3697" s="49">
        <v>38.56</v>
      </c>
    </row>
    <row r="3698" spans="15:21" x14ac:dyDescent="0.2">
      <c r="O3698" s="50">
        <v>36376</v>
      </c>
      <c r="P3698" s="49">
        <v>61.94</v>
      </c>
      <c r="Q3698" s="49">
        <v>62</v>
      </c>
      <c r="R3698" s="49">
        <v>60.5</v>
      </c>
      <c r="S3698" s="49">
        <v>60.5</v>
      </c>
      <c r="T3698" s="49">
        <v>1795700</v>
      </c>
      <c r="U3698" s="49">
        <v>37.58</v>
      </c>
    </row>
    <row r="3699" spans="15:21" x14ac:dyDescent="0.2">
      <c r="O3699" s="50">
        <v>36377</v>
      </c>
      <c r="P3699" s="49">
        <v>60.25</v>
      </c>
      <c r="Q3699" s="49">
        <v>61.56</v>
      </c>
      <c r="R3699" s="49">
        <v>59.81</v>
      </c>
      <c r="S3699" s="49">
        <v>61.56</v>
      </c>
      <c r="T3699" s="49">
        <v>1203600</v>
      </c>
      <c r="U3699" s="49">
        <v>38.25</v>
      </c>
    </row>
    <row r="3700" spans="15:21" x14ac:dyDescent="0.2">
      <c r="O3700" s="50">
        <v>36378</v>
      </c>
      <c r="P3700" s="49">
        <v>60.5</v>
      </c>
      <c r="Q3700" s="49">
        <v>61</v>
      </c>
      <c r="R3700" s="49">
        <v>59.69</v>
      </c>
      <c r="S3700" s="49">
        <v>59.81</v>
      </c>
      <c r="T3700" s="49">
        <v>1331600</v>
      </c>
      <c r="U3700" s="49">
        <v>37.159999999999997</v>
      </c>
    </row>
    <row r="3701" spans="15:21" x14ac:dyDescent="0.2">
      <c r="O3701" s="50">
        <v>36381</v>
      </c>
      <c r="P3701" s="49">
        <v>59.81</v>
      </c>
      <c r="Q3701" s="49">
        <v>60.19</v>
      </c>
      <c r="R3701" s="49">
        <v>58.56</v>
      </c>
      <c r="S3701" s="49">
        <v>58.62</v>
      </c>
      <c r="T3701" s="49">
        <v>1145800</v>
      </c>
      <c r="U3701" s="49">
        <v>36.42</v>
      </c>
    </row>
    <row r="3702" spans="15:21" x14ac:dyDescent="0.2">
      <c r="O3702" s="50">
        <v>36382</v>
      </c>
      <c r="P3702" s="49">
        <v>58.38</v>
      </c>
      <c r="Q3702" s="49">
        <v>59.25</v>
      </c>
      <c r="R3702" s="49">
        <v>58</v>
      </c>
      <c r="S3702" s="49">
        <v>58.38</v>
      </c>
      <c r="T3702" s="49">
        <v>1381000</v>
      </c>
      <c r="U3702" s="49">
        <v>36.26</v>
      </c>
    </row>
    <row r="3703" spans="15:21" x14ac:dyDescent="0.2">
      <c r="O3703" s="50">
        <v>36383</v>
      </c>
      <c r="P3703" s="49">
        <v>58.31</v>
      </c>
      <c r="Q3703" s="49">
        <v>60.06</v>
      </c>
      <c r="R3703" s="49">
        <v>58.31</v>
      </c>
      <c r="S3703" s="49">
        <v>59.44</v>
      </c>
      <c r="T3703" s="49">
        <v>1365700</v>
      </c>
      <c r="U3703" s="49">
        <v>36.92</v>
      </c>
    </row>
    <row r="3704" spans="15:21" x14ac:dyDescent="0.2">
      <c r="O3704" s="50">
        <v>36384</v>
      </c>
      <c r="P3704" s="49">
        <v>59.44</v>
      </c>
      <c r="Q3704" s="49">
        <v>60.44</v>
      </c>
      <c r="R3704" s="49">
        <v>59</v>
      </c>
      <c r="S3704" s="49">
        <v>60</v>
      </c>
      <c r="T3704" s="49">
        <v>1181800</v>
      </c>
      <c r="U3704" s="49">
        <v>37.270000000000003</v>
      </c>
    </row>
    <row r="3705" spans="15:21" x14ac:dyDescent="0.2">
      <c r="O3705" s="50">
        <v>36385</v>
      </c>
      <c r="P3705" s="49">
        <v>60.12</v>
      </c>
      <c r="Q3705" s="49">
        <v>61.38</v>
      </c>
      <c r="R3705" s="49">
        <v>60.06</v>
      </c>
      <c r="S3705" s="49">
        <v>61.12</v>
      </c>
      <c r="T3705" s="49">
        <v>1269900</v>
      </c>
      <c r="U3705" s="49">
        <v>37.97</v>
      </c>
    </row>
    <row r="3706" spans="15:21" x14ac:dyDescent="0.2">
      <c r="O3706" s="50">
        <v>36388</v>
      </c>
      <c r="P3706" s="49">
        <v>61</v>
      </c>
      <c r="Q3706" s="49">
        <v>61</v>
      </c>
      <c r="R3706" s="49">
        <v>59.62</v>
      </c>
      <c r="S3706" s="49">
        <v>59.81</v>
      </c>
      <c r="T3706" s="49">
        <v>1068500</v>
      </c>
      <c r="U3706" s="49">
        <v>37.159999999999997</v>
      </c>
    </row>
    <row r="3707" spans="15:21" x14ac:dyDescent="0.2">
      <c r="O3707" s="50">
        <v>36389</v>
      </c>
      <c r="P3707" s="49">
        <v>60.81</v>
      </c>
      <c r="Q3707" s="49">
        <v>61.06</v>
      </c>
      <c r="R3707" s="49">
        <v>60.06</v>
      </c>
      <c r="S3707" s="49">
        <v>60.94</v>
      </c>
      <c r="T3707" s="49">
        <v>1499100</v>
      </c>
      <c r="U3707" s="49">
        <v>37.86</v>
      </c>
    </row>
    <row r="3708" spans="15:21" x14ac:dyDescent="0.2">
      <c r="O3708" s="50">
        <v>36390</v>
      </c>
      <c r="P3708" s="49">
        <v>61</v>
      </c>
      <c r="Q3708" s="49">
        <v>61</v>
      </c>
      <c r="R3708" s="49">
        <v>59.25</v>
      </c>
      <c r="S3708" s="49">
        <v>59.88</v>
      </c>
      <c r="T3708" s="49">
        <v>937400</v>
      </c>
      <c r="U3708" s="49">
        <v>37.200000000000003</v>
      </c>
    </row>
    <row r="3709" spans="15:21" x14ac:dyDescent="0.2">
      <c r="O3709" s="50">
        <v>36391</v>
      </c>
      <c r="P3709" s="49">
        <v>59.69</v>
      </c>
      <c r="Q3709" s="49">
        <v>59.75</v>
      </c>
      <c r="R3709" s="49">
        <v>58.88</v>
      </c>
      <c r="S3709" s="49">
        <v>59.25</v>
      </c>
      <c r="T3709" s="49">
        <v>942600</v>
      </c>
      <c r="U3709" s="49">
        <v>36.81</v>
      </c>
    </row>
    <row r="3710" spans="15:21" x14ac:dyDescent="0.2">
      <c r="O3710" s="50">
        <v>36392</v>
      </c>
      <c r="P3710" s="49">
        <v>59.38</v>
      </c>
      <c r="Q3710" s="49">
        <v>59.5</v>
      </c>
      <c r="R3710" s="49">
        <v>58.5</v>
      </c>
      <c r="S3710" s="49">
        <v>58.5</v>
      </c>
      <c r="T3710" s="49">
        <v>1211900</v>
      </c>
      <c r="U3710" s="49">
        <v>36.340000000000003</v>
      </c>
    </row>
    <row r="3711" spans="15:21" x14ac:dyDescent="0.2">
      <c r="O3711" s="50">
        <v>36395</v>
      </c>
      <c r="P3711" s="49">
        <v>58.38</v>
      </c>
      <c r="Q3711" s="49">
        <v>58.88</v>
      </c>
      <c r="R3711" s="49">
        <v>58.31</v>
      </c>
      <c r="S3711" s="49">
        <v>58.38</v>
      </c>
      <c r="T3711" s="49">
        <v>1621800</v>
      </c>
      <c r="U3711" s="49">
        <v>36.26</v>
      </c>
    </row>
    <row r="3712" spans="15:21" x14ac:dyDescent="0.2">
      <c r="O3712" s="50">
        <v>36396</v>
      </c>
      <c r="P3712" s="49">
        <v>58.31</v>
      </c>
      <c r="Q3712" s="49">
        <v>59.75</v>
      </c>
      <c r="R3712" s="49">
        <v>58.06</v>
      </c>
      <c r="S3712" s="49">
        <v>58.94</v>
      </c>
      <c r="T3712" s="49">
        <v>1531700</v>
      </c>
      <c r="U3712" s="49">
        <v>36.61</v>
      </c>
    </row>
    <row r="3713" spans="15:21" x14ac:dyDescent="0.2">
      <c r="O3713" s="50">
        <v>36397</v>
      </c>
      <c r="P3713" s="49">
        <v>58.94</v>
      </c>
      <c r="Q3713" s="49">
        <v>59.25</v>
      </c>
      <c r="R3713" s="49">
        <v>57.62</v>
      </c>
      <c r="S3713" s="49">
        <v>59</v>
      </c>
      <c r="T3713" s="49">
        <v>1834600</v>
      </c>
      <c r="U3713" s="49">
        <v>36.65</v>
      </c>
    </row>
    <row r="3714" spans="15:21" x14ac:dyDescent="0.2">
      <c r="O3714" s="50">
        <v>36398</v>
      </c>
      <c r="P3714" s="49">
        <v>58.94</v>
      </c>
      <c r="Q3714" s="49">
        <v>60.44</v>
      </c>
      <c r="R3714" s="49">
        <v>58.88</v>
      </c>
      <c r="S3714" s="49">
        <v>59.88</v>
      </c>
      <c r="T3714" s="49">
        <v>1946400</v>
      </c>
      <c r="U3714" s="49">
        <v>37.200000000000003</v>
      </c>
    </row>
    <row r="3715" spans="15:21" x14ac:dyDescent="0.2">
      <c r="O3715" s="50">
        <v>36399</v>
      </c>
      <c r="P3715" s="49">
        <v>59.25</v>
      </c>
      <c r="Q3715" s="49">
        <v>60.19</v>
      </c>
      <c r="R3715" s="49">
        <v>57.5</v>
      </c>
      <c r="S3715" s="49">
        <v>57.94</v>
      </c>
      <c r="T3715" s="49">
        <v>1061000</v>
      </c>
      <c r="U3715" s="49">
        <v>35.99</v>
      </c>
    </row>
    <row r="3716" spans="15:21" x14ac:dyDescent="0.2">
      <c r="O3716" s="50">
        <v>36402</v>
      </c>
      <c r="P3716" s="49">
        <v>57.81</v>
      </c>
      <c r="Q3716" s="49">
        <v>58</v>
      </c>
      <c r="R3716" s="49">
        <v>57.06</v>
      </c>
      <c r="S3716" s="49">
        <v>57.25</v>
      </c>
      <c r="T3716" s="49">
        <v>735400</v>
      </c>
      <c r="U3716" s="49">
        <v>35.57</v>
      </c>
    </row>
    <row r="3717" spans="15:21" x14ac:dyDescent="0.2">
      <c r="O3717" s="50">
        <v>36403</v>
      </c>
      <c r="P3717" s="49">
        <v>57.5</v>
      </c>
      <c r="Q3717" s="49">
        <v>58.81</v>
      </c>
      <c r="R3717" s="49">
        <v>56.94</v>
      </c>
      <c r="S3717" s="49">
        <v>56.94</v>
      </c>
      <c r="T3717" s="49">
        <v>1683800</v>
      </c>
      <c r="U3717" s="49">
        <v>35.369999999999997</v>
      </c>
    </row>
    <row r="3718" spans="15:21" x14ac:dyDescent="0.2">
      <c r="O3718" s="50">
        <v>36404</v>
      </c>
      <c r="P3718" s="49">
        <v>57.19</v>
      </c>
      <c r="Q3718" s="49">
        <v>58.44</v>
      </c>
      <c r="R3718" s="49">
        <v>57.19</v>
      </c>
      <c r="S3718" s="49">
        <v>57.5</v>
      </c>
      <c r="T3718" s="49">
        <v>1444600</v>
      </c>
      <c r="U3718" s="49">
        <v>35.72</v>
      </c>
    </row>
    <row r="3719" spans="15:21" x14ac:dyDescent="0.2">
      <c r="O3719" s="50">
        <v>36405</v>
      </c>
      <c r="P3719" s="49">
        <v>56.75</v>
      </c>
      <c r="Q3719" s="49">
        <v>56.94</v>
      </c>
      <c r="R3719" s="49">
        <v>55.62</v>
      </c>
      <c r="S3719" s="49">
        <v>55.62</v>
      </c>
      <c r="T3719" s="49">
        <v>2611000</v>
      </c>
      <c r="U3719" s="49">
        <v>34.56</v>
      </c>
    </row>
    <row r="3720" spans="15:21" x14ac:dyDescent="0.2">
      <c r="O3720" s="50">
        <v>36406</v>
      </c>
      <c r="P3720" s="49">
        <v>58</v>
      </c>
      <c r="Q3720" s="49">
        <v>58</v>
      </c>
      <c r="R3720" s="49">
        <v>56.38</v>
      </c>
      <c r="S3720" s="49">
        <v>56.5</v>
      </c>
      <c r="T3720" s="49">
        <v>1734400</v>
      </c>
      <c r="U3720" s="49">
        <v>35.1</v>
      </c>
    </row>
    <row r="3721" spans="15:21" x14ac:dyDescent="0.2">
      <c r="O3721" s="50">
        <v>36410</v>
      </c>
      <c r="P3721" s="49">
        <v>56.5</v>
      </c>
      <c r="Q3721" s="49">
        <v>56.62</v>
      </c>
      <c r="R3721" s="49">
        <v>55.62</v>
      </c>
      <c r="S3721" s="49">
        <v>55.62</v>
      </c>
      <c r="T3721" s="49">
        <v>2401100</v>
      </c>
      <c r="U3721" s="49">
        <v>34.56</v>
      </c>
    </row>
    <row r="3722" spans="15:21" x14ac:dyDescent="0.2">
      <c r="O3722" s="50">
        <v>36411</v>
      </c>
      <c r="P3722" s="49">
        <v>55.31</v>
      </c>
      <c r="Q3722" s="49">
        <v>57.5</v>
      </c>
      <c r="R3722" s="49">
        <v>54.81</v>
      </c>
      <c r="S3722" s="49">
        <v>55.62</v>
      </c>
      <c r="T3722" s="49">
        <v>2903100</v>
      </c>
      <c r="U3722" s="49">
        <v>34.72</v>
      </c>
    </row>
    <row r="3723" spans="15:21" x14ac:dyDescent="0.2">
      <c r="O3723" s="50">
        <v>36412</v>
      </c>
      <c r="P3723" s="49">
        <v>55.81</v>
      </c>
      <c r="Q3723" s="49">
        <v>57.69</v>
      </c>
      <c r="R3723" s="49">
        <v>55.81</v>
      </c>
      <c r="S3723" s="49">
        <v>57</v>
      </c>
      <c r="T3723" s="49">
        <v>2534700</v>
      </c>
      <c r="U3723" s="49">
        <v>35.58</v>
      </c>
    </row>
    <row r="3724" spans="15:21" x14ac:dyDescent="0.2">
      <c r="O3724" s="50">
        <v>36413</v>
      </c>
      <c r="P3724" s="49">
        <v>57.06</v>
      </c>
      <c r="Q3724" s="49">
        <v>57.44</v>
      </c>
      <c r="R3724" s="49">
        <v>55.25</v>
      </c>
      <c r="S3724" s="49">
        <v>55.25</v>
      </c>
      <c r="T3724" s="49">
        <v>2212300</v>
      </c>
      <c r="U3724" s="49">
        <v>34.479999999999997</v>
      </c>
    </row>
    <row r="3725" spans="15:21" x14ac:dyDescent="0.2">
      <c r="O3725" s="50">
        <v>36416</v>
      </c>
      <c r="P3725" s="49">
        <v>55.31</v>
      </c>
      <c r="Q3725" s="49">
        <v>56.38</v>
      </c>
      <c r="R3725" s="49">
        <v>55.12</v>
      </c>
      <c r="S3725" s="49">
        <v>56</v>
      </c>
      <c r="T3725" s="49">
        <v>2091400</v>
      </c>
      <c r="U3725" s="49">
        <v>34.950000000000003</v>
      </c>
    </row>
    <row r="3726" spans="15:21" x14ac:dyDescent="0.2">
      <c r="O3726" s="50">
        <v>36417</v>
      </c>
      <c r="P3726" s="49">
        <v>55.81</v>
      </c>
      <c r="Q3726" s="49">
        <v>56.62</v>
      </c>
      <c r="R3726" s="49">
        <v>55.31</v>
      </c>
      <c r="S3726" s="49">
        <v>55.62</v>
      </c>
      <c r="T3726" s="49">
        <v>1729900</v>
      </c>
      <c r="U3726" s="49">
        <v>34.72</v>
      </c>
    </row>
    <row r="3727" spans="15:21" x14ac:dyDescent="0.2">
      <c r="O3727" s="50">
        <v>36418</v>
      </c>
      <c r="P3727" s="49">
        <v>57.25</v>
      </c>
      <c r="Q3727" s="49">
        <v>58.88</v>
      </c>
      <c r="R3727" s="49">
        <v>57.19</v>
      </c>
      <c r="S3727" s="49">
        <v>58.38</v>
      </c>
      <c r="T3727" s="49">
        <v>2629700</v>
      </c>
      <c r="U3727" s="49">
        <v>36.44</v>
      </c>
    </row>
    <row r="3728" spans="15:21" x14ac:dyDescent="0.2">
      <c r="O3728" s="50">
        <v>36419</v>
      </c>
      <c r="P3728" s="49">
        <v>58.88</v>
      </c>
      <c r="Q3728" s="49">
        <v>59.12</v>
      </c>
      <c r="R3728" s="49">
        <v>57.62</v>
      </c>
      <c r="S3728" s="49">
        <v>57.88</v>
      </c>
      <c r="T3728" s="49">
        <v>2232200</v>
      </c>
      <c r="U3728" s="49">
        <v>36.119999999999997</v>
      </c>
    </row>
    <row r="3729" spans="15:21" x14ac:dyDescent="0.2">
      <c r="O3729" s="50">
        <v>36420</v>
      </c>
      <c r="P3729" s="49">
        <v>57.94</v>
      </c>
      <c r="Q3729" s="49">
        <v>58.12</v>
      </c>
      <c r="R3729" s="49">
        <v>56.38</v>
      </c>
      <c r="S3729" s="49">
        <v>57.12</v>
      </c>
      <c r="T3729" s="49">
        <v>2123300</v>
      </c>
      <c r="U3729" s="49">
        <v>35.65</v>
      </c>
    </row>
    <row r="3730" spans="15:21" x14ac:dyDescent="0.2">
      <c r="O3730" s="50">
        <v>36423</v>
      </c>
      <c r="P3730" s="49">
        <v>57</v>
      </c>
      <c r="Q3730" s="49">
        <v>57.5</v>
      </c>
      <c r="R3730" s="49">
        <v>56.81</v>
      </c>
      <c r="S3730" s="49">
        <v>57.12</v>
      </c>
      <c r="T3730" s="49">
        <v>944200</v>
      </c>
      <c r="U3730" s="49">
        <v>35.65</v>
      </c>
    </row>
    <row r="3731" spans="15:21" x14ac:dyDescent="0.2">
      <c r="O3731" s="50">
        <v>36424</v>
      </c>
      <c r="P3731" s="49">
        <v>56.5</v>
      </c>
      <c r="Q3731" s="49">
        <v>56.5</v>
      </c>
      <c r="R3731" s="49">
        <v>54.56</v>
      </c>
      <c r="S3731" s="49">
        <v>55.19</v>
      </c>
      <c r="T3731" s="49">
        <v>2519800</v>
      </c>
      <c r="U3731" s="49">
        <v>34.450000000000003</v>
      </c>
    </row>
    <row r="3732" spans="15:21" x14ac:dyDescent="0.2">
      <c r="O3732" s="50">
        <v>36425</v>
      </c>
      <c r="P3732" s="49">
        <v>55.19</v>
      </c>
      <c r="Q3732" s="49">
        <v>56.25</v>
      </c>
      <c r="R3732" s="49">
        <v>54.56</v>
      </c>
      <c r="S3732" s="49">
        <v>55.88</v>
      </c>
      <c r="T3732" s="49">
        <v>1911800</v>
      </c>
      <c r="U3732" s="49">
        <v>34.869999999999997</v>
      </c>
    </row>
    <row r="3733" spans="15:21" x14ac:dyDescent="0.2">
      <c r="O3733" s="50">
        <v>36426</v>
      </c>
      <c r="P3733" s="49">
        <v>55.88</v>
      </c>
      <c r="Q3733" s="49">
        <v>55.88</v>
      </c>
      <c r="R3733" s="49">
        <v>53.44</v>
      </c>
      <c r="S3733" s="49">
        <v>54.19</v>
      </c>
      <c r="T3733" s="49">
        <v>2864700</v>
      </c>
      <c r="U3733" s="49">
        <v>33.82</v>
      </c>
    </row>
    <row r="3734" spans="15:21" x14ac:dyDescent="0.2">
      <c r="O3734" s="50">
        <v>36427</v>
      </c>
      <c r="P3734" s="49">
        <v>53.5</v>
      </c>
      <c r="Q3734" s="49">
        <v>54.5</v>
      </c>
      <c r="R3734" s="49">
        <v>53.5</v>
      </c>
      <c r="S3734" s="49">
        <v>54.25</v>
      </c>
      <c r="T3734" s="49">
        <v>1488800</v>
      </c>
      <c r="U3734" s="49">
        <v>33.86</v>
      </c>
    </row>
    <row r="3735" spans="15:21" x14ac:dyDescent="0.2">
      <c r="O3735" s="50">
        <v>36430</v>
      </c>
      <c r="P3735" s="49">
        <v>54.75</v>
      </c>
      <c r="Q3735" s="49">
        <v>55.56</v>
      </c>
      <c r="R3735" s="49">
        <v>54.5</v>
      </c>
      <c r="S3735" s="49">
        <v>54.94</v>
      </c>
      <c r="T3735" s="49">
        <v>1585400</v>
      </c>
      <c r="U3735" s="49">
        <v>34.29</v>
      </c>
    </row>
    <row r="3736" spans="15:21" x14ac:dyDescent="0.2">
      <c r="O3736" s="50">
        <v>36431</v>
      </c>
      <c r="P3736" s="49">
        <v>53.94</v>
      </c>
      <c r="Q3736" s="49">
        <v>54.56</v>
      </c>
      <c r="R3736" s="49">
        <v>52.62</v>
      </c>
      <c r="S3736" s="49">
        <v>54.06</v>
      </c>
      <c r="T3736" s="49">
        <v>1531100</v>
      </c>
      <c r="U3736" s="49">
        <v>33.74</v>
      </c>
    </row>
    <row r="3737" spans="15:21" x14ac:dyDescent="0.2">
      <c r="O3737" s="50">
        <v>36432</v>
      </c>
      <c r="P3737" s="49">
        <v>54.06</v>
      </c>
      <c r="Q3737" s="49">
        <v>54.5</v>
      </c>
      <c r="R3737" s="49">
        <v>52.12</v>
      </c>
      <c r="S3737" s="49">
        <v>53.44</v>
      </c>
      <c r="T3737" s="49">
        <v>1332500</v>
      </c>
      <c r="U3737" s="49">
        <v>33.35</v>
      </c>
    </row>
    <row r="3738" spans="15:21" x14ac:dyDescent="0.2">
      <c r="O3738" s="50">
        <v>36433</v>
      </c>
      <c r="P3738" s="49">
        <v>52.69</v>
      </c>
      <c r="Q3738" s="49">
        <v>53.81</v>
      </c>
      <c r="R3738" s="49">
        <v>52.12</v>
      </c>
      <c r="S3738" s="49">
        <v>52.75</v>
      </c>
      <c r="T3738" s="49">
        <v>1788600</v>
      </c>
      <c r="U3738" s="49">
        <v>32.92</v>
      </c>
    </row>
    <row r="3739" spans="15:21" x14ac:dyDescent="0.2">
      <c r="O3739" s="50">
        <v>36434</v>
      </c>
      <c r="P3739" s="49">
        <v>52.25</v>
      </c>
      <c r="Q3739" s="49">
        <v>53</v>
      </c>
      <c r="R3739" s="49">
        <v>51.19</v>
      </c>
      <c r="S3739" s="49">
        <v>52.75</v>
      </c>
      <c r="T3739" s="49">
        <v>1739000</v>
      </c>
      <c r="U3739" s="49">
        <v>32.92</v>
      </c>
    </row>
    <row r="3740" spans="15:21" x14ac:dyDescent="0.2">
      <c r="O3740" s="50">
        <v>36437</v>
      </c>
      <c r="P3740" s="49">
        <v>53.62</v>
      </c>
      <c r="Q3740" s="49">
        <v>54.38</v>
      </c>
      <c r="R3740" s="49">
        <v>53.5</v>
      </c>
      <c r="S3740" s="49">
        <v>54.25</v>
      </c>
      <c r="T3740" s="49">
        <v>1231500</v>
      </c>
      <c r="U3740" s="49">
        <v>33.86</v>
      </c>
    </row>
    <row r="3741" spans="15:21" x14ac:dyDescent="0.2">
      <c r="O3741" s="50">
        <v>36438</v>
      </c>
      <c r="P3741" s="49">
        <v>53.75</v>
      </c>
      <c r="Q3741" s="49">
        <v>54.88</v>
      </c>
      <c r="R3741" s="49">
        <v>53.62</v>
      </c>
      <c r="S3741" s="49">
        <v>54.12</v>
      </c>
      <c r="T3741" s="49">
        <v>2145100</v>
      </c>
      <c r="U3741" s="49">
        <v>33.78</v>
      </c>
    </row>
    <row r="3742" spans="15:21" x14ac:dyDescent="0.2">
      <c r="O3742" s="50">
        <v>36439</v>
      </c>
      <c r="P3742" s="49">
        <v>54.5</v>
      </c>
      <c r="Q3742" s="49">
        <v>55.62</v>
      </c>
      <c r="R3742" s="49">
        <v>54.31</v>
      </c>
      <c r="S3742" s="49">
        <v>54.88</v>
      </c>
      <c r="T3742" s="49">
        <v>1466600</v>
      </c>
      <c r="U3742" s="49">
        <v>34.25</v>
      </c>
    </row>
    <row r="3743" spans="15:21" x14ac:dyDescent="0.2">
      <c r="O3743" s="50">
        <v>36440</v>
      </c>
      <c r="P3743" s="49">
        <v>54.25</v>
      </c>
      <c r="Q3743" s="49">
        <v>55.88</v>
      </c>
      <c r="R3743" s="49">
        <v>54.19</v>
      </c>
      <c r="S3743" s="49">
        <v>55.12</v>
      </c>
      <c r="T3743" s="49">
        <v>1269600</v>
      </c>
      <c r="U3743" s="49">
        <v>34.409999999999997</v>
      </c>
    </row>
    <row r="3744" spans="15:21" x14ac:dyDescent="0.2">
      <c r="O3744" s="50">
        <v>36441</v>
      </c>
      <c r="P3744" s="49">
        <v>55.25</v>
      </c>
      <c r="Q3744" s="49">
        <v>56.31</v>
      </c>
      <c r="R3744" s="49">
        <v>54.5</v>
      </c>
      <c r="S3744" s="49">
        <v>54.94</v>
      </c>
      <c r="T3744" s="49">
        <v>1319500</v>
      </c>
      <c r="U3744" s="49">
        <v>34.29</v>
      </c>
    </row>
    <row r="3745" spans="15:21" x14ac:dyDescent="0.2">
      <c r="O3745" s="50">
        <v>36444</v>
      </c>
      <c r="P3745" s="49">
        <v>54.75</v>
      </c>
      <c r="Q3745" s="49">
        <v>55.38</v>
      </c>
      <c r="R3745" s="49">
        <v>54.69</v>
      </c>
      <c r="S3745" s="49">
        <v>54.81</v>
      </c>
      <c r="T3745" s="49">
        <v>793000</v>
      </c>
      <c r="U3745" s="49">
        <v>34.21</v>
      </c>
    </row>
    <row r="3746" spans="15:21" x14ac:dyDescent="0.2">
      <c r="O3746" s="50">
        <v>36445</v>
      </c>
      <c r="P3746" s="49">
        <v>54.75</v>
      </c>
      <c r="Q3746" s="49">
        <v>55.38</v>
      </c>
      <c r="R3746" s="49">
        <v>54.5</v>
      </c>
      <c r="S3746" s="49">
        <v>54.69</v>
      </c>
      <c r="T3746" s="49">
        <v>1315000</v>
      </c>
      <c r="U3746" s="49">
        <v>34.130000000000003</v>
      </c>
    </row>
    <row r="3747" spans="15:21" x14ac:dyDescent="0.2">
      <c r="O3747" s="50">
        <v>36446</v>
      </c>
      <c r="P3747" s="49">
        <v>54.25</v>
      </c>
      <c r="Q3747" s="49">
        <v>54.25</v>
      </c>
      <c r="R3747" s="49">
        <v>51.44</v>
      </c>
      <c r="S3747" s="49">
        <v>53.56</v>
      </c>
      <c r="T3747" s="49">
        <v>2494500</v>
      </c>
      <c r="U3747" s="49">
        <v>33.43</v>
      </c>
    </row>
    <row r="3748" spans="15:21" x14ac:dyDescent="0.2">
      <c r="O3748" s="50">
        <v>36447</v>
      </c>
      <c r="P3748" s="49">
        <v>52.88</v>
      </c>
      <c r="Q3748" s="49">
        <v>53.44</v>
      </c>
      <c r="R3748" s="49">
        <v>51.75</v>
      </c>
      <c r="S3748" s="49">
        <v>53.25</v>
      </c>
      <c r="T3748" s="49">
        <v>1788500</v>
      </c>
      <c r="U3748" s="49">
        <v>33.24</v>
      </c>
    </row>
    <row r="3749" spans="15:21" x14ac:dyDescent="0.2">
      <c r="O3749" s="50">
        <v>36448</v>
      </c>
      <c r="P3749" s="49">
        <v>52.88</v>
      </c>
      <c r="Q3749" s="49">
        <v>52.88</v>
      </c>
      <c r="R3749" s="49">
        <v>50.81</v>
      </c>
      <c r="S3749" s="49">
        <v>51.56</v>
      </c>
      <c r="T3749" s="49">
        <v>1079800</v>
      </c>
      <c r="U3749" s="49">
        <v>32.18</v>
      </c>
    </row>
    <row r="3750" spans="15:21" x14ac:dyDescent="0.2">
      <c r="O3750" s="50">
        <v>36451</v>
      </c>
      <c r="P3750" s="49">
        <v>51.62</v>
      </c>
      <c r="Q3750" s="49">
        <v>54.38</v>
      </c>
      <c r="R3750" s="49">
        <v>51.62</v>
      </c>
      <c r="S3750" s="49">
        <v>53.25</v>
      </c>
      <c r="T3750" s="49">
        <v>1254600</v>
      </c>
      <c r="U3750" s="49">
        <v>33.24</v>
      </c>
    </row>
    <row r="3751" spans="15:21" x14ac:dyDescent="0.2">
      <c r="O3751" s="50">
        <v>36452</v>
      </c>
      <c r="P3751" s="49">
        <v>54.75</v>
      </c>
      <c r="Q3751" s="49">
        <v>54.94</v>
      </c>
      <c r="R3751" s="49">
        <v>53.31</v>
      </c>
      <c r="S3751" s="49">
        <v>53.44</v>
      </c>
      <c r="T3751" s="49">
        <v>1099800</v>
      </c>
      <c r="U3751" s="49">
        <v>33.35</v>
      </c>
    </row>
    <row r="3752" spans="15:21" x14ac:dyDescent="0.2">
      <c r="O3752" s="50">
        <v>36453</v>
      </c>
      <c r="P3752" s="49">
        <v>53.62</v>
      </c>
      <c r="Q3752" s="49">
        <v>56.88</v>
      </c>
      <c r="R3752" s="49">
        <v>53.56</v>
      </c>
      <c r="S3752" s="49">
        <v>55.88</v>
      </c>
      <c r="T3752" s="49">
        <v>1250300</v>
      </c>
      <c r="U3752" s="49">
        <v>34.869999999999997</v>
      </c>
    </row>
    <row r="3753" spans="15:21" x14ac:dyDescent="0.2">
      <c r="O3753" s="50">
        <v>36454</v>
      </c>
      <c r="P3753" s="49">
        <v>56.5</v>
      </c>
      <c r="Q3753" s="49">
        <v>60</v>
      </c>
      <c r="R3753" s="49">
        <v>56.38</v>
      </c>
      <c r="S3753" s="49">
        <v>59.56</v>
      </c>
      <c r="T3753" s="49">
        <v>3186600</v>
      </c>
      <c r="U3753" s="49">
        <v>37.18</v>
      </c>
    </row>
    <row r="3754" spans="15:21" x14ac:dyDescent="0.2">
      <c r="O3754" s="50">
        <v>36455</v>
      </c>
      <c r="P3754" s="49">
        <v>60</v>
      </c>
      <c r="Q3754" s="49">
        <v>60.31</v>
      </c>
      <c r="R3754" s="49">
        <v>57.81</v>
      </c>
      <c r="S3754" s="49">
        <v>58.12</v>
      </c>
      <c r="T3754" s="49">
        <v>2378000</v>
      </c>
      <c r="U3754" s="49">
        <v>36.28</v>
      </c>
    </row>
    <row r="3755" spans="15:21" x14ac:dyDescent="0.2">
      <c r="O3755" s="50">
        <v>36458</v>
      </c>
      <c r="P3755" s="49">
        <v>58.12</v>
      </c>
      <c r="Q3755" s="49">
        <v>59.12</v>
      </c>
      <c r="R3755" s="49">
        <v>57.75</v>
      </c>
      <c r="S3755" s="49">
        <v>58.38</v>
      </c>
      <c r="T3755" s="49">
        <v>942700</v>
      </c>
      <c r="U3755" s="49">
        <v>36.44</v>
      </c>
    </row>
    <row r="3756" spans="15:21" x14ac:dyDescent="0.2">
      <c r="O3756" s="50">
        <v>36459</v>
      </c>
      <c r="P3756" s="49">
        <v>58.12</v>
      </c>
      <c r="Q3756" s="49">
        <v>59.38</v>
      </c>
      <c r="R3756" s="49">
        <v>57.12</v>
      </c>
      <c r="S3756" s="49">
        <v>58.56</v>
      </c>
      <c r="T3756" s="49">
        <v>1385300</v>
      </c>
      <c r="U3756" s="49">
        <v>36.549999999999997</v>
      </c>
    </row>
    <row r="3757" spans="15:21" x14ac:dyDescent="0.2">
      <c r="O3757" s="50">
        <v>36460</v>
      </c>
      <c r="P3757" s="49">
        <v>59.5</v>
      </c>
      <c r="Q3757" s="49">
        <v>60.81</v>
      </c>
      <c r="R3757" s="49">
        <v>59.12</v>
      </c>
      <c r="S3757" s="49">
        <v>60.31</v>
      </c>
      <c r="T3757" s="49">
        <v>1405900</v>
      </c>
      <c r="U3757" s="49">
        <v>37.64</v>
      </c>
    </row>
    <row r="3758" spans="15:21" x14ac:dyDescent="0.2">
      <c r="O3758" s="50">
        <v>36461</v>
      </c>
      <c r="P3758" s="49">
        <v>60.75</v>
      </c>
      <c r="Q3758" s="49">
        <v>62.75</v>
      </c>
      <c r="R3758" s="49">
        <v>60.06</v>
      </c>
      <c r="S3758" s="49">
        <v>61.94</v>
      </c>
      <c r="T3758" s="49">
        <v>2221200</v>
      </c>
      <c r="U3758" s="49">
        <v>38.659999999999997</v>
      </c>
    </row>
    <row r="3759" spans="15:21" x14ac:dyDescent="0.2">
      <c r="O3759" s="50">
        <v>36462</v>
      </c>
      <c r="P3759" s="49">
        <v>62.5</v>
      </c>
      <c r="Q3759" s="49">
        <v>64.69</v>
      </c>
      <c r="R3759" s="49">
        <v>62.44</v>
      </c>
      <c r="S3759" s="49">
        <v>63</v>
      </c>
      <c r="T3759" s="49">
        <v>3005800</v>
      </c>
      <c r="U3759" s="49">
        <v>39.32</v>
      </c>
    </row>
    <row r="3760" spans="15:21" x14ac:dyDescent="0.2">
      <c r="O3760" s="50">
        <v>36465</v>
      </c>
      <c r="P3760" s="49">
        <v>63.75</v>
      </c>
      <c r="Q3760" s="49">
        <v>63.75</v>
      </c>
      <c r="R3760" s="49">
        <v>61.88</v>
      </c>
      <c r="S3760" s="49">
        <v>62</v>
      </c>
      <c r="T3760" s="49">
        <v>1723900</v>
      </c>
      <c r="U3760" s="49">
        <v>38.700000000000003</v>
      </c>
    </row>
    <row r="3761" spans="15:21" x14ac:dyDescent="0.2">
      <c r="O3761" s="50">
        <v>36466</v>
      </c>
      <c r="P3761" s="49">
        <v>62.19</v>
      </c>
      <c r="Q3761" s="49">
        <v>63.5</v>
      </c>
      <c r="R3761" s="49">
        <v>62</v>
      </c>
      <c r="S3761" s="49">
        <v>62.12</v>
      </c>
      <c r="T3761" s="49">
        <v>876400</v>
      </c>
      <c r="U3761" s="49">
        <v>38.78</v>
      </c>
    </row>
    <row r="3762" spans="15:21" x14ac:dyDescent="0.2">
      <c r="O3762" s="50">
        <v>36467</v>
      </c>
      <c r="P3762" s="49">
        <v>62.5</v>
      </c>
      <c r="Q3762" s="49">
        <v>63</v>
      </c>
      <c r="R3762" s="49">
        <v>60.75</v>
      </c>
      <c r="S3762" s="49">
        <v>61.62</v>
      </c>
      <c r="T3762" s="49">
        <v>1110200</v>
      </c>
      <c r="U3762" s="49">
        <v>38.46</v>
      </c>
    </row>
    <row r="3763" spans="15:21" x14ac:dyDescent="0.2">
      <c r="O3763" s="50">
        <v>36468</v>
      </c>
      <c r="P3763" s="49">
        <v>61.88</v>
      </c>
      <c r="Q3763" s="49">
        <v>64.31</v>
      </c>
      <c r="R3763" s="49">
        <v>61.88</v>
      </c>
      <c r="S3763" s="49">
        <v>64</v>
      </c>
      <c r="T3763" s="49">
        <v>1969100</v>
      </c>
      <c r="U3763" s="49">
        <v>39.950000000000003</v>
      </c>
    </row>
    <row r="3764" spans="15:21" x14ac:dyDescent="0.2">
      <c r="O3764" s="50">
        <v>36469</v>
      </c>
      <c r="P3764" s="49">
        <v>64.88</v>
      </c>
      <c r="Q3764" s="49">
        <v>65.75</v>
      </c>
      <c r="R3764" s="49">
        <v>64.69</v>
      </c>
      <c r="S3764" s="49">
        <v>65.5</v>
      </c>
      <c r="T3764" s="49">
        <v>1863100</v>
      </c>
      <c r="U3764" s="49">
        <v>40.880000000000003</v>
      </c>
    </row>
    <row r="3765" spans="15:21" x14ac:dyDescent="0.2">
      <c r="O3765" s="50">
        <v>36472</v>
      </c>
      <c r="P3765" s="49">
        <v>64.5</v>
      </c>
      <c r="Q3765" s="49">
        <v>66.06</v>
      </c>
      <c r="R3765" s="49">
        <v>64.5</v>
      </c>
      <c r="S3765" s="49">
        <v>65.06</v>
      </c>
      <c r="T3765" s="49">
        <v>1737100</v>
      </c>
      <c r="U3765" s="49">
        <v>40.61</v>
      </c>
    </row>
    <row r="3766" spans="15:21" x14ac:dyDescent="0.2">
      <c r="O3766" s="50">
        <v>36473</v>
      </c>
      <c r="P3766" s="49">
        <v>65.06</v>
      </c>
      <c r="Q3766" s="49">
        <v>66.31</v>
      </c>
      <c r="R3766" s="49">
        <v>64.19</v>
      </c>
      <c r="S3766" s="49">
        <v>64.25</v>
      </c>
      <c r="T3766" s="49">
        <v>1668400</v>
      </c>
      <c r="U3766" s="49">
        <v>40.1</v>
      </c>
    </row>
    <row r="3767" spans="15:21" x14ac:dyDescent="0.2">
      <c r="O3767" s="50">
        <v>36474</v>
      </c>
      <c r="P3767" s="49">
        <v>63.69</v>
      </c>
      <c r="Q3767" s="49">
        <v>64.38</v>
      </c>
      <c r="R3767" s="49">
        <v>63.69</v>
      </c>
      <c r="S3767" s="49">
        <v>64.12</v>
      </c>
      <c r="T3767" s="49">
        <v>910900</v>
      </c>
      <c r="U3767" s="49">
        <v>40.020000000000003</v>
      </c>
    </row>
    <row r="3768" spans="15:21" x14ac:dyDescent="0.2">
      <c r="O3768" s="50">
        <v>36475</v>
      </c>
      <c r="P3768" s="49">
        <v>64</v>
      </c>
      <c r="Q3768" s="49">
        <v>65.69</v>
      </c>
      <c r="R3768" s="49">
        <v>63.31</v>
      </c>
      <c r="S3768" s="49">
        <v>65.06</v>
      </c>
      <c r="T3768" s="49">
        <v>1364500</v>
      </c>
      <c r="U3768" s="49">
        <v>40.61</v>
      </c>
    </row>
    <row r="3769" spans="15:21" x14ac:dyDescent="0.2">
      <c r="O3769" s="50">
        <v>36476</v>
      </c>
      <c r="P3769" s="49">
        <v>65</v>
      </c>
      <c r="Q3769" s="49">
        <v>65.88</v>
      </c>
      <c r="R3769" s="49">
        <v>65</v>
      </c>
      <c r="S3769" s="49">
        <v>65.5</v>
      </c>
      <c r="T3769" s="49">
        <v>1934200</v>
      </c>
      <c r="U3769" s="49">
        <v>40.880000000000003</v>
      </c>
    </row>
    <row r="3770" spans="15:21" x14ac:dyDescent="0.2">
      <c r="O3770" s="50">
        <v>36479</v>
      </c>
      <c r="P3770" s="49">
        <v>66.94</v>
      </c>
      <c r="Q3770" s="49">
        <v>67</v>
      </c>
      <c r="R3770" s="49">
        <v>65.38</v>
      </c>
      <c r="S3770" s="49">
        <v>65.94</v>
      </c>
      <c r="T3770" s="49">
        <v>1791400</v>
      </c>
      <c r="U3770" s="49">
        <v>41.16</v>
      </c>
    </row>
    <row r="3771" spans="15:21" x14ac:dyDescent="0.2">
      <c r="O3771" s="50">
        <v>36480</v>
      </c>
      <c r="P3771" s="49">
        <v>65.88</v>
      </c>
      <c r="Q3771" s="49">
        <v>67.06</v>
      </c>
      <c r="R3771" s="49">
        <v>65.75</v>
      </c>
      <c r="S3771" s="49">
        <v>67.06</v>
      </c>
      <c r="T3771" s="49">
        <v>1364100</v>
      </c>
      <c r="U3771" s="49">
        <v>41.86</v>
      </c>
    </row>
    <row r="3772" spans="15:21" x14ac:dyDescent="0.2">
      <c r="O3772" s="50">
        <v>36481</v>
      </c>
      <c r="P3772" s="49">
        <v>68.38</v>
      </c>
      <c r="Q3772" s="49">
        <v>69.56</v>
      </c>
      <c r="R3772" s="49">
        <v>68.06</v>
      </c>
      <c r="S3772" s="49">
        <v>68.25</v>
      </c>
      <c r="T3772" s="49">
        <v>2676900</v>
      </c>
      <c r="U3772" s="49">
        <v>42.6</v>
      </c>
    </row>
    <row r="3773" spans="15:21" x14ac:dyDescent="0.2">
      <c r="O3773" s="50">
        <v>36482</v>
      </c>
      <c r="P3773" s="49">
        <v>67</v>
      </c>
      <c r="Q3773" s="49">
        <v>67.5</v>
      </c>
      <c r="R3773" s="49">
        <v>66.06</v>
      </c>
      <c r="S3773" s="49">
        <v>66.62</v>
      </c>
      <c r="T3773" s="49">
        <v>2903900</v>
      </c>
      <c r="U3773" s="49">
        <v>41.58</v>
      </c>
    </row>
    <row r="3774" spans="15:21" x14ac:dyDescent="0.2">
      <c r="O3774" s="50">
        <v>36483</v>
      </c>
      <c r="P3774" s="49">
        <v>66.44</v>
      </c>
      <c r="Q3774" s="49">
        <v>66.81</v>
      </c>
      <c r="R3774" s="49">
        <v>65.88</v>
      </c>
      <c r="S3774" s="49">
        <v>66</v>
      </c>
      <c r="T3774" s="49">
        <v>1980800</v>
      </c>
      <c r="U3774" s="49">
        <v>41.19</v>
      </c>
    </row>
    <row r="3775" spans="15:21" x14ac:dyDescent="0.2">
      <c r="O3775" s="50">
        <v>36486</v>
      </c>
      <c r="P3775" s="49">
        <v>66</v>
      </c>
      <c r="Q3775" s="49">
        <v>67.62</v>
      </c>
      <c r="R3775" s="49">
        <v>65.62</v>
      </c>
      <c r="S3775" s="49">
        <v>66.62</v>
      </c>
      <c r="T3775" s="49">
        <v>2106600</v>
      </c>
      <c r="U3775" s="49">
        <v>41.58</v>
      </c>
    </row>
    <row r="3776" spans="15:21" x14ac:dyDescent="0.2">
      <c r="O3776" s="50">
        <v>36487</v>
      </c>
      <c r="P3776" s="49">
        <v>67.31</v>
      </c>
      <c r="Q3776" s="49">
        <v>67.38</v>
      </c>
      <c r="R3776" s="49">
        <v>65.56</v>
      </c>
      <c r="S3776" s="49">
        <v>65.56</v>
      </c>
      <c r="T3776" s="49">
        <v>1683000</v>
      </c>
      <c r="U3776" s="49">
        <v>40.92</v>
      </c>
    </row>
    <row r="3777" spans="15:21" x14ac:dyDescent="0.2">
      <c r="O3777" s="50">
        <v>36488</v>
      </c>
      <c r="P3777" s="49">
        <v>65.38</v>
      </c>
      <c r="Q3777" s="49">
        <v>66.81</v>
      </c>
      <c r="R3777" s="49">
        <v>65.31</v>
      </c>
      <c r="S3777" s="49">
        <v>66.25</v>
      </c>
      <c r="T3777" s="49">
        <v>1474400</v>
      </c>
      <c r="U3777" s="49">
        <v>41.35</v>
      </c>
    </row>
    <row r="3778" spans="15:21" x14ac:dyDescent="0.2">
      <c r="O3778" s="50">
        <v>36490</v>
      </c>
      <c r="P3778" s="49">
        <v>66.12</v>
      </c>
      <c r="Q3778" s="49">
        <v>67.19</v>
      </c>
      <c r="R3778" s="49">
        <v>66.12</v>
      </c>
      <c r="S3778" s="49">
        <v>66.19</v>
      </c>
      <c r="T3778" s="49">
        <v>465200</v>
      </c>
      <c r="U3778" s="49">
        <v>41.31</v>
      </c>
    </row>
    <row r="3779" spans="15:21" x14ac:dyDescent="0.2">
      <c r="O3779" s="50">
        <v>36493</v>
      </c>
      <c r="P3779" s="49">
        <v>65.94</v>
      </c>
      <c r="Q3779" s="49">
        <v>66.19</v>
      </c>
      <c r="R3779" s="49">
        <v>64.62</v>
      </c>
      <c r="S3779" s="49">
        <v>65.12</v>
      </c>
      <c r="T3779" s="49">
        <v>1684300</v>
      </c>
      <c r="U3779" s="49">
        <v>40.65</v>
      </c>
    </row>
    <row r="3780" spans="15:21" x14ac:dyDescent="0.2">
      <c r="O3780" s="50">
        <v>36494</v>
      </c>
      <c r="P3780" s="49">
        <v>65.62</v>
      </c>
      <c r="Q3780" s="49">
        <v>65.81</v>
      </c>
      <c r="R3780" s="49">
        <v>63.88</v>
      </c>
      <c r="S3780" s="49">
        <v>63.94</v>
      </c>
      <c r="T3780" s="49">
        <v>2424500</v>
      </c>
      <c r="U3780" s="49">
        <v>39.909999999999997</v>
      </c>
    </row>
    <row r="3781" spans="15:21" x14ac:dyDescent="0.2">
      <c r="O3781" s="50">
        <v>36495</v>
      </c>
      <c r="P3781" s="49">
        <v>63.62</v>
      </c>
      <c r="Q3781" s="49">
        <v>63.81</v>
      </c>
      <c r="R3781" s="49">
        <v>62.75</v>
      </c>
      <c r="S3781" s="49">
        <v>62.88</v>
      </c>
      <c r="T3781" s="49">
        <v>1730400</v>
      </c>
      <c r="U3781" s="49">
        <v>39.24</v>
      </c>
    </row>
    <row r="3782" spans="15:21" x14ac:dyDescent="0.2">
      <c r="O3782" s="50">
        <v>36496</v>
      </c>
      <c r="P3782" s="49">
        <v>62.88</v>
      </c>
      <c r="Q3782" s="49">
        <v>65.62</v>
      </c>
      <c r="R3782" s="49">
        <v>62.81</v>
      </c>
      <c r="S3782" s="49">
        <v>65.19</v>
      </c>
      <c r="T3782" s="49">
        <v>1194400</v>
      </c>
      <c r="U3782" s="49">
        <v>40.69</v>
      </c>
    </row>
    <row r="3783" spans="15:21" x14ac:dyDescent="0.2">
      <c r="O3783" s="50">
        <v>36497</v>
      </c>
      <c r="P3783" s="49">
        <v>66.69</v>
      </c>
      <c r="Q3783" s="49">
        <v>67.19</v>
      </c>
      <c r="R3783" s="49">
        <v>66</v>
      </c>
      <c r="S3783" s="49">
        <v>67.12</v>
      </c>
      <c r="T3783" s="49">
        <v>1910500</v>
      </c>
      <c r="U3783" s="49">
        <v>41.9</v>
      </c>
    </row>
    <row r="3784" spans="15:21" x14ac:dyDescent="0.2">
      <c r="O3784" s="50">
        <v>36500</v>
      </c>
      <c r="P3784" s="49">
        <v>67.12</v>
      </c>
      <c r="Q3784" s="49">
        <v>67.62</v>
      </c>
      <c r="R3784" s="49">
        <v>66.81</v>
      </c>
      <c r="S3784" s="49">
        <v>66.94</v>
      </c>
      <c r="T3784" s="49">
        <v>986800</v>
      </c>
      <c r="U3784" s="49">
        <v>41.78</v>
      </c>
    </row>
    <row r="3785" spans="15:21" x14ac:dyDescent="0.2">
      <c r="O3785" s="50">
        <v>36501</v>
      </c>
      <c r="P3785" s="49">
        <v>67.12</v>
      </c>
      <c r="Q3785" s="49">
        <v>67.81</v>
      </c>
      <c r="R3785" s="49">
        <v>65.12</v>
      </c>
      <c r="S3785" s="49">
        <v>65.12</v>
      </c>
      <c r="T3785" s="49">
        <v>1211400</v>
      </c>
      <c r="U3785" s="49">
        <v>40.65</v>
      </c>
    </row>
    <row r="3786" spans="15:21" x14ac:dyDescent="0.2">
      <c r="O3786" s="50">
        <v>36502</v>
      </c>
      <c r="P3786" s="49">
        <v>65.12</v>
      </c>
      <c r="Q3786" s="49">
        <v>65.81</v>
      </c>
      <c r="R3786" s="49">
        <v>63.5</v>
      </c>
      <c r="S3786" s="49">
        <v>64.75</v>
      </c>
      <c r="T3786" s="49">
        <v>1602400</v>
      </c>
      <c r="U3786" s="49">
        <v>40.58</v>
      </c>
    </row>
    <row r="3787" spans="15:21" x14ac:dyDescent="0.2">
      <c r="O3787" s="50">
        <v>36503</v>
      </c>
      <c r="P3787" s="49">
        <v>64.25</v>
      </c>
      <c r="Q3787" s="49">
        <v>65.44</v>
      </c>
      <c r="R3787" s="49">
        <v>63</v>
      </c>
      <c r="S3787" s="49">
        <v>63.81</v>
      </c>
      <c r="T3787" s="49">
        <v>1644100</v>
      </c>
      <c r="U3787" s="49">
        <v>39.99</v>
      </c>
    </row>
    <row r="3788" spans="15:21" x14ac:dyDescent="0.2">
      <c r="O3788" s="50">
        <v>36504</v>
      </c>
      <c r="P3788" s="49">
        <v>64.06</v>
      </c>
      <c r="Q3788" s="49">
        <v>64.12</v>
      </c>
      <c r="R3788" s="49">
        <v>62.94</v>
      </c>
      <c r="S3788" s="49">
        <v>63.25</v>
      </c>
      <c r="T3788" s="49">
        <v>1181800</v>
      </c>
      <c r="U3788" s="49">
        <v>39.64</v>
      </c>
    </row>
    <row r="3789" spans="15:21" x14ac:dyDescent="0.2">
      <c r="O3789" s="50">
        <v>36507</v>
      </c>
      <c r="P3789" s="49">
        <v>62.75</v>
      </c>
      <c r="Q3789" s="49">
        <v>63.06</v>
      </c>
      <c r="R3789" s="49">
        <v>61.12</v>
      </c>
      <c r="S3789" s="49">
        <v>62.08</v>
      </c>
      <c r="T3789" s="49">
        <v>1430900</v>
      </c>
      <c r="U3789" s="49">
        <v>38.9</v>
      </c>
    </row>
    <row r="3790" spans="15:21" x14ac:dyDescent="0.2">
      <c r="O3790" s="50">
        <v>36508</v>
      </c>
      <c r="P3790" s="49">
        <v>61.12</v>
      </c>
      <c r="Q3790" s="49">
        <v>64.94</v>
      </c>
      <c r="R3790" s="49">
        <v>60.88</v>
      </c>
      <c r="S3790" s="49">
        <v>64.12</v>
      </c>
      <c r="T3790" s="49">
        <v>1966900</v>
      </c>
      <c r="U3790" s="49">
        <v>40.18</v>
      </c>
    </row>
    <row r="3791" spans="15:21" x14ac:dyDescent="0.2">
      <c r="O3791" s="50">
        <v>36509</v>
      </c>
      <c r="P3791" s="49">
        <v>64</v>
      </c>
      <c r="Q3791" s="49">
        <v>65.44</v>
      </c>
      <c r="R3791" s="49">
        <v>64</v>
      </c>
      <c r="S3791" s="49">
        <v>64.92</v>
      </c>
      <c r="T3791" s="49">
        <v>1903400</v>
      </c>
      <c r="U3791" s="49">
        <v>40.68</v>
      </c>
    </row>
    <row r="3792" spans="15:21" x14ac:dyDescent="0.2">
      <c r="O3792" s="50">
        <v>36510</v>
      </c>
      <c r="P3792" s="49">
        <v>65.38</v>
      </c>
      <c r="Q3792" s="49">
        <v>65.38</v>
      </c>
      <c r="R3792" s="49">
        <v>63.38</v>
      </c>
      <c r="S3792" s="49">
        <v>64.12</v>
      </c>
      <c r="T3792" s="49">
        <v>1950800</v>
      </c>
      <c r="U3792" s="49">
        <v>40.18</v>
      </c>
    </row>
    <row r="3793" spans="15:21" x14ac:dyDescent="0.2">
      <c r="O3793" s="50">
        <v>36511</v>
      </c>
      <c r="P3793" s="49">
        <v>63.62</v>
      </c>
      <c r="Q3793" s="49">
        <v>64.5</v>
      </c>
      <c r="R3793" s="49">
        <v>62.5</v>
      </c>
      <c r="S3793" s="49">
        <v>63.19</v>
      </c>
      <c r="T3793" s="49">
        <v>2945200</v>
      </c>
      <c r="U3793" s="49">
        <v>39.6</v>
      </c>
    </row>
    <row r="3794" spans="15:21" x14ac:dyDescent="0.2">
      <c r="O3794" s="50">
        <v>36514</v>
      </c>
      <c r="P3794" s="49">
        <v>63.19</v>
      </c>
      <c r="Q3794" s="49">
        <v>64.5</v>
      </c>
      <c r="R3794" s="49">
        <v>62.94</v>
      </c>
      <c r="S3794" s="49">
        <v>63.52</v>
      </c>
      <c r="T3794" s="49">
        <v>1519400</v>
      </c>
      <c r="U3794" s="49">
        <v>39.799999999999997</v>
      </c>
    </row>
    <row r="3795" spans="15:21" x14ac:dyDescent="0.2">
      <c r="O3795" s="50">
        <v>36515</v>
      </c>
      <c r="P3795" s="49">
        <v>64</v>
      </c>
      <c r="Q3795" s="49">
        <v>65.56</v>
      </c>
      <c r="R3795" s="49">
        <v>63.75</v>
      </c>
      <c r="S3795" s="49">
        <v>65.19</v>
      </c>
      <c r="T3795" s="49">
        <v>1193100</v>
      </c>
      <c r="U3795" s="49">
        <v>40.85</v>
      </c>
    </row>
    <row r="3796" spans="15:21" x14ac:dyDescent="0.2">
      <c r="O3796" s="50">
        <v>36516</v>
      </c>
      <c r="P3796" s="49">
        <v>65.06</v>
      </c>
      <c r="Q3796" s="49">
        <v>65.38</v>
      </c>
      <c r="R3796" s="49">
        <v>62</v>
      </c>
      <c r="S3796" s="49">
        <v>62</v>
      </c>
      <c r="T3796" s="49">
        <v>1389800</v>
      </c>
      <c r="U3796" s="49">
        <v>38.85</v>
      </c>
    </row>
    <row r="3797" spans="15:21" x14ac:dyDescent="0.2">
      <c r="O3797" s="50">
        <v>36517</v>
      </c>
      <c r="P3797" s="49">
        <v>63</v>
      </c>
      <c r="Q3797" s="49">
        <v>64.88</v>
      </c>
      <c r="R3797" s="49">
        <v>62.88</v>
      </c>
      <c r="S3797" s="49">
        <v>64.5</v>
      </c>
      <c r="T3797" s="49">
        <v>959400</v>
      </c>
      <c r="U3797" s="49">
        <v>40.42</v>
      </c>
    </row>
    <row r="3798" spans="15:21" x14ac:dyDescent="0.2">
      <c r="O3798" s="50">
        <v>36521</v>
      </c>
      <c r="P3798" s="49">
        <v>64.56</v>
      </c>
      <c r="Q3798" s="49">
        <v>65.94</v>
      </c>
      <c r="R3798" s="49">
        <v>64.31</v>
      </c>
      <c r="S3798" s="49">
        <v>65.81</v>
      </c>
      <c r="T3798" s="49">
        <v>964900</v>
      </c>
      <c r="U3798" s="49">
        <v>41.24</v>
      </c>
    </row>
    <row r="3799" spans="15:21" x14ac:dyDescent="0.2">
      <c r="O3799" s="50">
        <v>36522</v>
      </c>
      <c r="P3799" s="49">
        <v>65.56</v>
      </c>
      <c r="Q3799" s="49">
        <v>66.5</v>
      </c>
      <c r="R3799" s="49">
        <v>64.12</v>
      </c>
      <c r="S3799" s="49">
        <v>65</v>
      </c>
      <c r="T3799" s="49">
        <v>1175000</v>
      </c>
      <c r="U3799" s="49">
        <v>40.729999999999997</v>
      </c>
    </row>
    <row r="3800" spans="15:21" x14ac:dyDescent="0.2">
      <c r="O3800" s="50">
        <v>36523</v>
      </c>
      <c r="P3800" s="49">
        <v>64.94</v>
      </c>
      <c r="Q3800" s="49">
        <v>65.31</v>
      </c>
      <c r="R3800" s="49">
        <v>64.25</v>
      </c>
      <c r="S3800" s="49">
        <v>65.12</v>
      </c>
      <c r="T3800" s="49">
        <v>1354100</v>
      </c>
      <c r="U3800" s="49">
        <v>40.81</v>
      </c>
    </row>
    <row r="3801" spans="15:21" x14ac:dyDescent="0.2">
      <c r="O3801" s="50">
        <v>36524</v>
      </c>
      <c r="P3801" s="49">
        <v>65.25</v>
      </c>
      <c r="Q3801" s="49">
        <v>65.81</v>
      </c>
      <c r="R3801" s="49">
        <v>64.5</v>
      </c>
      <c r="S3801" s="49">
        <v>65</v>
      </c>
      <c r="T3801" s="49">
        <v>1137700</v>
      </c>
      <c r="U3801" s="49">
        <v>40.729999999999997</v>
      </c>
    </row>
    <row r="3802" spans="15:21" x14ac:dyDescent="0.2">
      <c r="O3802" s="50">
        <v>36525</v>
      </c>
      <c r="P3802" s="49">
        <v>64.88</v>
      </c>
      <c r="Q3802" s="49">
        <v>65.44</v>
      </c>
      <c r="R3802" s="49">
        <v>64.69</v>
      </c>
      <c r="S3802" s="49">
        <v>65.44</v>
      </c>
      <c r="T3802" s="49">
        <v>412400</v>
      </c>
      <c r="U3802" s="49">
        <v>41.01</v>
      </c>
    </row>
    <row r="3803" spans="15:21" x14ac:dyDescent="0.2">
      <c r="O3803" s="50">
        <v>36528</v>
      </c>
      <c r="P3803" s="49">
        <v>64.5</v>
      </c>
      <c r="Q3803" s="49">
        <v>65</v>
      </c>
      <c r="R3803" s="49">
        <v>63.12</v>
      </c>
      <c r="S3803" s="49">
        <v>63.94</v>
      </c>
      <c r="T3803" s="49">
        <v>1120200</v>
      </c>
      <c r="U3803" s="49">
        <v>40.07</v>
      </c>
    </row>
    <row r="3804" spans="15:21" x14ac:dyDescent="0.2">
      <c r="O3804" s="50">
        <v>36529</v>
      </c>
      <c r="P3804" s="49">
        <v>63.44</v>
      </c>
      <c r="Q3804" s="49">
        <v>63.81</v>
      </c>
      <c r="R3804" s="49">
        <v>62.31</v>
      </c>
      <c r="S3804" s="49">
        <v>63.38</v>
      </c>
      <c r="T3804" s="49">
        <v>1285300</v>
      </c>
      <c r="U3804" s="49">
        <v>39.71</v>
      </c>
    </row>
    <row r="3805" spans="15:21" x14ac:dyDescent="0.2">
      <c r="O3805" s="50">
        <v>36530</v>
      </c>
      <c r="P3805" s="49">
        <v>63.62</v>
      </c>
      <c r="Q3805" s="49">
        <v>63.88</v>
      </c>
      <c r="R3805" s="49">
        <v>62.06</v>
      </c>
      <c r="S3805" s="49">
        <v>63.06</v>
      </c>
      <c r="T3805" s="49">
        <v>1681000</v>
      </c>
      <c r="U3805" s="49">
        <v>39.520000000000003</v>
      </c>
    </row>
    <row r="3806" spans="15:21" x14ac:dyDescent="0.2">
      <c r="O3806" s="50">
        <v>36531</v>
      </c>
      <c r="P3806" s="49">
        <v>63.06</v>
      </c>
      <c r="Q3806" s="49">
        <v>64.31</v>
      </c>
      <c r="R3806" s="49">
        <v>62.38</v>
      </c>
      <c r="S3806" s="49">
        <v>64</v>
      </c>
      <c r="T3806" s="49">
        <v>1985500</v>
      </c>
      <c r="U3806" s="49">
        <v>40.11</v>
      </c>
    </row>
    <row r="3807" spans="15:21" x14ac:dyDescent="0.2">
      <c r="O3807" s="50">
        <v>36532</v>
      </c>
      <c r="P3807" s="49">
        <v>65</v>
      </c>
      <c r="Q3807" s="49">
        <v>65.94</v>
      </c>
      <c r="R3807" s="49">
        <v>64.38</v>
      </c>
      <c r="S3807" s="49">
        <v>65.88</v>
      </c>
      <c r="T3807" s="49">
        <v>1780200</v>
      </c>
      <c r="U3807" s="49">
        <v>41.28</v>
      </c>
    </row>
    <row r="3808" spans="15:21" x14ac:dyDescent="0.2">
      <c r="O3808" s="50">
        <v>36535</v>
      </c>
      <c r="P3808" s="49">
        <v>66.5</v>
      </c>
      <c r="Q3808" s="49">
        <v>68</v>
      </c>
      <c r="R3808" s="49">
        <v>65.56</v>
      </c>
      <c r="S3808" s="49">
        <v>67.38</v>
      </c>
      <c r="T3808" s="49">
        <v>1913200</v>
      </c>
      <c r="U3808" s="49">
        <v>42.22</v>
      </c>
    </row>
    <row r="3809" spans="15:21" x14ac:dyDescent="0.2">
      <c r="O3809" s="50">
        <v>36536</v>
      </c>
      <c r="P3809" s="49">
        <v>68</v>
      </c>
      <c r="Q3809" s="49">
        <v>68.12</v>
      </c>
      <c r="R3809" s="49">
        <v>65</v>
      </c>
      <c r="S3809" s="49">
        <v>65.88</v>
      </c>
      <c r="T3809" s="49">
        <v>1293700</v>
      </c>
      <c r="U3809" s="49">
        <v>41.28</v>
      </c>
    </row>
    <row r="3810" spans="15:21" x14ac:dyDescent="0.2">
      <c r="O3810" s="50">
        <v>36537</v>
      </c>
      <c r="P3810" s="49">
        <v>65.81</v>
      </c>
      <c r="Q3810" s="49">
        <v>66</v>
      </c>
      <c r="R3810" s="49">
        <v>64.75</v>
      </c>
      <c r="S3810" s="49">
        <v>65.38</v>
      </c>
      <c r="T3810" s="49">
        <v>1269000</v>
      </c>
      <c r="U3810" s="49">
        <v>40.97</v>
      </c>
    </row>
    <row r="3811" spans="15:21" x14ac:dyDescent="0.2">
      <c r="O3811" s="50">
        <v>36538</v>
      </c>
      <c r="P3811" s="49">
        <v>65.62</v>
      </c>
      <c r="Q3811" s="49">
        <v>66.5</v>
      </c>
      <c r="R3811" s="49">
        <v>64.44</v>
      </c>
      <c r="S3811" s="49">
        <v>65.94</v>
      </c>
      <c r="T3811" s="49">
        <v>1589300</v>
      </c>
      <c r="U3811" s="49">
        <v>41.32</v>
      </c>
    </row>
    <row r="3812" spans="15:21" x14ac:dyDescent="0.2">
      <c r="O3812" s="50">
        <v>36539</v>
      </c>
      <c r="P3812" s="49">
        <v>66</v>
      </c>
      <c r="Q3812" s="49">
        <v>66</v>
      </c>
      <c r="R3812" s="49">
        <v>64.69</v>
      </c>
      <c r="S3812" s="49">
        <v>65.44</v>
      </c>
      <c r="T3812" s="49">
        <v>1083600</v>
      </c>
      <c r="U3812" s="49">
        <v>41.01</v>
      </c>
    </row>
    <row r="3813" spans="15:21" x14ac:dyDescent="0.2">
      <c r="O3813" s="50">
        <v>36543</v>
      </c>
      <c r="P3813" s="49">
        <v>65.31</v>
      </c>
      <c r="Q3813" s="49">
        <v>65.31</v>
      </c>
      <c r="R3813" s="49">
        <v>63.81</v>
      </c>
      <c r="S3813" s="49">
        <v>64.06</v>
      </c>
      <c r="T3813" s="49">
        <v>1879100</v>
      </c>
      <c r="U3813" s="49">
        <v>40.15</v>
      </c>
    </row>
    <row r="3814" spans="15:21" x14ac:dyDescent="0.2">
      <c r="O3814" s="50">
        <v>36544</v>
      </c>
      <c r="P3814" s="49">
        <v>65.25</v>
      </c>
      <c r="Q3814" s="49">
        <v>65.38</v>
      </c>
      <c r="R3814" s="49">
        <v>63.12</v>
      </c>
      <c r="S3814" s="49">
        <v>64.19</v>
      </c>
      <c r="T3814" s="49">
        <v>1351200</v>
      </c>
      <c r="U3814" s="49">
        <v>40.22</v>
      </c>
    </row>
    <row r="3815" spans="15:21" x14ac:dyDescent="0.2">
      <c r="O3815" s="50">
        <v>36545</v>
      </c>
      <c r="P3815" s="49">
        <v>64.25</v>
      </c>
      <c r="Q3815" s="49">
        <v>66</v>
      </c>
      <c r="R3815" s="49">
        <v>64.06</v>
      </c>
      <c r="S3815" s="49">
        <v>64.25</v>
      </c>
      <c r="T3815" s="49">
        <v>1713300</v>
      </c>
      <c r="U3815" s="49">
        <v>40.26</v>
      </c>
    </row>
    <row r="3816" spans="15:21" x14ac:dyDescent="0.2">
      <c r="O3816" s="50">
        <v>36546</v>
      </c>
      <c r="P3816" s="49">
        <v>66.12</v>
      </c>
      <c r="Q3816" s="49">
        <v>66.12</v>
      </c>
      <c r="R3816" s="49">
        <v>63.94</v>
      </c>
      <c r="S3816" s="49">
        <v>64.69</v>
      </c>
      <c r="T3816" s="49">
        <v>2090800</v>
      </c>
      <c r="U3816" s="49">
        <v>40.54</v>
      </c>
    </row>
    <row r="3817" spans="15:21" x14ac:dyDescent="0.2">
      <c r="O3817" s="50">
        <v>36549</v>
      </c>
      <c r="P3817" s="49">
        <v>64.25</v>
      </c>
      <c r="Q3817" s="49">
        <v>64.38</v>
      </c>
      <c r="R3817" s="49">
        <v>61.25</v>
      </c>
      <c r="S3817" s="49">
        <v>63.06</v>
      </c>
      <c r="T3817" s="49">
        <v>1819500</v>
      </c>
      <c r="U3817" s="49">
        <v>39.520000000000003</v>
      </c>
    </row>
    <row r="3818" spans="15:21" x14ac:dyDescent="0.2">
      <c r="O3818" s="50">
        <v>36550</v>
      </c>
      <c r="P3818" s="49">
        <v>64.25</v>
      </c>
      <c r="Q3818" s="49">
        <v>64.25</v>
      </c>
      <c r="R3818" s="49">
        <v>60.88</v>
      </c>
      <c r="S3818" s="49">
        <v>62.25</v>
      </c>
      <c r="T3818" s="49">
        <v>1748000</v>
      </c>
      <c r="U3818" s="49">
        <v>39.01</v>
      </c>
    </row>
    <row r="3819" spans="15:21" x14ac:dyDescent="0.2">
      <c r="O3819" s="50">
        <v>36551</v>
      </c>
      <c r="P3819" s="49">
        <v>63.19</v>
      </c>
      <c r="Q3819" s="49">
        <v>65.56</v>
      </c>
      <c r="R3819" s="49">
        <v>63.19</v>
      </c>
      <c r="S3819" s="49">
        <v>64.94</v>
      </c>
      <c r="T3819" s="49">
        <v>2641400</v>
      </c>
      <c r="U3819" s="49">
        <v>40.69</v>
      </c>
    </row>
    <row r="3820" spans="15:21" x14ac:dyDescent="0.2">
      <c r="O3820" s="50">
        <v>36552</v>
      </c>
      <c r="P3820" s="49">
        <v>64.94</v>
      </c>
      <c r="Q3820" s="49">
        <v>66.06</v>
      </c>
      <c r="R3820" s="49">
        <v>64.62</v>
      </c>
      <c r="S3820" s="49">
        <v>65.06</v>
      </c>
      <c r="T3820" s="49">
        <v>2124100</v>
      </c>
      <c r="U3820" s="49">
        <v>40.770000000000003</v>
      </c>
    </row>
    <row r="3821" spans="15:21" x14ac:dyDescent="0.2">
      <c r="O3821" s="50">
        <v>36553</v>
      </c>
      <c r="P3821" s="49">
        <v>64.5</v>
      </c>
      <c r="Q3821" s="49">
        <v>64.94</v>
      </c>
      <c r="R3821" s="49">
        <v>62.19</v>
      </c>
      <c r="S3821" s="49">
        <v>63.12</v>
      </c>
      <c r="T3821" s="49">
        <v>1013300</v>
      </c>
      <c r="U3821" s="49">
        <v>39.56</v>
      </c>
    </row>
    <row r="3822" spans="15:21" x14ac:dyDescent="0.2">
      <c r="O3822" s="50">
        <v>36556</v>
      </c>
      <c r="P3822" s="49">
        <v>63.12</v>
      </c>
      <c r="Q3822" s="49">
        <v>63.12</v>
      </c>
      <c r="R3822" s="49">
        <v>60.75</v>
      </c>
      <c r="S3822" s="49">
        <v>62.12</v>
      </c>
      <c r="T3822" s="49">
        <v>1767200</v>
      </c>
      <c r="U3822" s="49">
        <v>38.93</v>
      </c>
    </row>
    <row r="3823" spans="15:21" x14ac:dyDescent="0.2">
      <c r="O3823" s="50">
        <v>36557</v>
      </c>
      <c r="P3823" s="49">
        <v>61.94</v>
      </c>
      <c r="Q3823" s="49">
        <v>62.62</v>
      </c>
      <c r="R3823" s="49">
        <v>60.44</v>
      </c>
      <c r="S3823" s="49">
        <v>61.56</v>
      </c>
      <c r="T3823" s="49">
        <v>1392300</v>
      </c>
      <c r="U3823" s="49">
        <v>38.58</v>
      </c>
    </row>
    <row r="3824" spans="15:21" x14ac:dyDescent="0.2">
      <c r="O3824" s="50">
        <v>36558</v>
      </c>
      <c r="P3824" s="49">
        <v>60.69</v>
      </c>
      <c r="Q3824" s="49">
        <v>61.69</v>
      </c>
      <c r="R3824" s="49">
        <v>60.38</v>
      </c>
      <c r="S3824" s="49">
        <v>61.62</v>
      </c>
      <c r="T3824" s="49">
        <v>1839500</v>
      </c>
      <c r="U3824" s="49">
        <v>38.619999999999997</v>
      </c>
    </row>
    <row r="3825" spans="15:21" x14ac:dyDescent="0.2">
      <c r="O3825" s="50">
        <v>36559</v>
      </c>
      <c r="P3825" s="49">
        <v>60.81</v>
      </c>
      <c r="Q3825" s="49">
        <v>62.44</v>
      </c>
      <c r="R3825" s="49">
        <v>60.81</v>
      </c>
      <c r="S3825" s="49">
        <v>62.44</v>
      </c>
      <c r="T3825" s="49">
        <v>1813700</v>
      </c>
      <c r="U3825" s="49">
        <v>39.130000000000003</v>
      </c>
    </row>
    <row r="3826" spans="15:21" x14ac:dyDescent="0.2">
      <c r="O3826" s="50">
        <v>36560</v>
      </c>
      <c r="P3826" s="49">
        <v>62.44</v>
      </c>
      <c r="Q3826" s="49">
        <v>63</v>
      </c>
      <c r="R3826" s="49">
        <v>60.62</v>
      </c>
      <c r="S3826" s="49">
        <v>61.56</v>
      </c>
      <c r="T3826" s="49">
        <v>1669600</v>
      </c>
      <c r="U3826" s="49">
        <v>38.58</v>
      </c>
    </row>
    <row r="3827" spans="15:21" x14ac:dyDescent="0.2">
      <c r="O3827" s="50">
        <v>36563</v>
      </c>
      <c r="P3827" s="49">
        <v>61</v>
      </c>
      <c r="Q3827" s="49">
        <v>61.5</v>
      </c>
      <c r="R3827" s="49">
        <v>60.06</v>
      </c>
      <c r="S3827" s="49">
        <v>61.38</v>
      </c>
      <c r="T3827" s="49">
        <v>1206600</v>
      </c>
      <c r="U3827" s="49">
        <v>38.46</v>
      </c>
    </row>
    <row r="3828" spans="15:21" x14ac:dyDescent="0.2">
      <c r="O3828" s="50">
        <v>36564</v>
      </c>
      <c r="P3828" s="49">
        <v>62</v>
      </c>
      <c r="Q3828" s="49">
        <v>62.94</v>
      </c>
      <c r="R3828" s="49">
        <v>61.81</v>
      </c>
      <c r="S3828" s="49">
        <v>61.94</v>
      </c>
      <c r="T3828" s="49">
        <v>1622200</v>
      </c>
      <c r="U3828" s="49">
        <v>38.81</v>
      </c>
    </row>
    <row r="3829" spans="15:21" x14ac:dyDescent="0.2">
      <c r="O3829" s="50">
        <v>36565</v>
      </c>
      <c r="P3829" s="49">
        <v>61.88</v>
      </c>
      <c r="Q3829" s="49">
        <v>61.88</v>
      </c>
      <c r="R3829" s="49">
        <v>60.19</v>
      </c>
      <c r="S3829" s="49">
        <v>61</v>
      </c>
      <c r="T3829" s="49">
        <v>1742700</v>
      </c>
      <c r="U3829" s="49">
        <v>38.229999999999997</v>
      </c>
    </row>
    <row r="3830" spans="15:21" x14ac:dyDescent="0.2">
      <c r="O3830" s="50">
        <v>36566</v>
      </c>
      <c r="P3830" s="49">
        <v>60.62</v>
      </c>
      <c r="Q3830" s="49">
        <v>60.62</v>
      </c>
      <c r="R3830" s="49">
        <v>57.25</v>
      </c>
      <c r="S3830" s="49">
        <v>58.62</v>
      </c>
      <c r="T3830" s="49">
        <v>1751900</v>
      </c>
      <c r="U3830" s="49">
        <v>36.74</v>
      </c>
    </row>
    <row r="3831" spans="15:21" x14ac:dyDescent="0.2">
      <c r="O3831" s="50">
        <v>36567</v>
      </c>
      <c r="P3831" s="49">
        <v>58.38</v>
      </c>
      <c r="Q3831" s="49">
        <v>58.44</v>
      </c>
      <c r="R3831" s="49">
        <v>54.69</v>
      </c>
      <c r="S3831" s="49">
        <v>57.94</v>
      </c>
      <c r="T3831" s="49">
        <v>2823100</v>
      </c>
      <c r="U3831" s="49">
        <v>36.31</v>
      </c>
    </row>
    <row r="3832" spans="15:21" x14ac:dyDescent="0.2">
      <c r="O3832" s="50">
        <v>36570</v>
      </c>
      <c r="P3832" s="49">
        <v>58.75</v>
      </c>
      <c r="Q3832" s="49">
        <v>59</v>
      </c>
      <c r="R3832" s="49">
        <v>56.75</v>
      </c>
      <c r="S3832" s="49">
        <v>57.31</v>
      </c>
      <c r="T3832" s="49">
        <v>1307800</v>
      </c>
      <c r="U3832" s="49">
        <v>35.92</v>
      </c>
    </row>
    <row r="3833" spans="15:21" x14ac:dyDescent="0.2">
      <c r="O3833" s="50">
        <v>36571</v>
      </c>
      <c r="P3833" s="49">
        <v>56</v>
      </c>
      <c r="Q3833" s="49">
        <v>58.56</v>
      </c>
      <c r="R3833" s="49">
        <v>56</v>
      </c>
      <c r="S3833" s="49">
        <v>58</v>
      </c>
      <c r="T3833" s="49">
        <v>1739800</v>
      </c>
      <c r="U3833" s="49">
        <v>36.35</v>
      </c>
    </row>
    <row r="3834" spans="15:21" x14ac:dyDescent="0.2">
      <c r="O3834" s="50">
        <v>36572</v>
      </c>
      <c r="P3834" s="49">
        <v>57.56</v>
      </c>
      <c r="Q3834" s="49">
        <v>58.06</v>
      </c>
      <c r="R3834" s="49">
        <v>56</v>
      </c>
      <c r="S3834" s="49">
        <v>57.25</v>
      </c>
      <c r="T3834" s="49">
        <v>1460100</v>
      </c>
      <c r="U3834" s="49">
        <v>35.880000000000003</v>
      </c>
    </row>
    <row r="3835" spans="15:21" x14ac:dyDescent="0.2">
      <c r="O3835" s="50">
        <v>36573</v>
      </c>
      <c r="P3835" s="49">
        <v>57.25</v>
      </c>
      <c r="Q3835" s="49">
        <v>57.75</v>
      </c>
      <c r="R3835" s="49">
        <v>54.81</v>
      </c>
      <c r="S3835" s="49">
        <v>55</v>
      </c>
      <c r="T3835" s="49">
        <v>1875000</v>
      </c>
      <c r="U3835" s="49">
        <v>34.47</v>
      </c>
    </row>
    <row r="3836" spans="15:21" x14ac:dyDescent="0.2">
      <c r="O3836" s="50">
        <v>36574</v>
      </c>
      <c r="P3836" s="49">
        <v>54.25</v>
      </c>
      <c r="Q3836" s="49">
        <v>54.88</v>
      </c>
      <c r="R3836" s="49">
        <v>51.88</v>
      </c>
      <c r="S3836" s="49">
        <v>52.88</v>
      </c>
      <c r="T3836" s="49">
        <v>1880500</v>
      </c>
      <c r="U3836" s="49">
        <v>33.130000000000003</v>
      </c>
    </row>
    <row r="3837" spans="15:21" x14ac:dyDescent="0.2">
      <c r="O3837" s="50">
        <v>36578</v>
      </c>
      <c r="P3837" s="49">
        <v>53</v>
      </c>
      <c r="Q3837" s="49">
        <v>56.25</v>
      </c>
      <c r="R3837" s="49">
        <v>53</v>
      </c>
      <c r="S3837" s="49">
        <v>55.31</v>
      </c>
      <c r="T3837" s="49">
        <v>1646300</v>
      </c>
      <c r="U3837" s="49">
        <v>34.659999999999997</v>
      </c>
    </row>
    <row r="3838" spans="15:21" x14ac:dyDescent="0.2">
      <c r="O3838" s="50">
        <v>36579</v>
      </c>
      <c r="P3838" s="49">
        <v>55.06</v>
      </c>
      <c r="Q3838" s="49">
        <v>56.12</v>
      </c>
      <c r="R3838" s="49">
        <v>54.44</v>
      </c>
      <c r="S3838" s="49">
        <v>54.88</v>
      </c>
      <c r="T3838" s="49">
        <v>2042400</v>
      </c>
      <c r="U3838" s="49">
        <v>34.39</v>
      </c>
    </row>
    <row r="3839" spans="15:21" x14ac:dyDescent="0.2">
      <c r="O3839" s="50">
        <v>36580</v>
      </c>
      <c r="P3839" s="49">
        <v>55</v>
      </c>
      <c r="Q3839" s="49">
        <v>55.5</v>
      </c>
      <c r="R3839" s="49">
        <v>52.5</v>
      </c>
      <c r="S3839" s="49">
        <v>53.25</v>
      </c>
      <c r="T3839" s="49">
        <v>2503700</v>
      </c>
      <c r="U3839" s="49">
        <v>33.369999999999997</v>
      </c>
    </row>
    <row r="3840" spans="15:21" x14ac:dyDescent="0.2">
      <c r="O3840" s="50">
        <v>36581</v>
      </c>
      <c r="P3840" s="49">
        <v>52.12</v>
      </c>
      <c r="Q3840" s="49">
        <v>52.69</v>
      </c>
      <c r="R3840" s="49">
        <v>51.06</v>
      </c>
      <c r="S3840" s="49">
        <v>51.44</v>
      </c>
      <c r="T3840" s="49">
        <v>1808800</v>
      </c>
      <c r="U3840" s="49">
        <v>32.229999999999997</v>
      </c>
    </row>
    <row r="3841" spans="15:21" x14ac:dyDescent="0.2">
      <c r="O3841" s="50">
        <v>36584</v>
      </c>
      <c r="P3841" s="49">
        <v>51.31</v>
      </c>
      <c r="Q3841" s="49">
        <v>52.62</v>
      </c>
      <c r="R3841" s="49">
        <v>50.75</v>
      </c>
      <c r="S3841" s="49">
        <v>51.91</v>
      </c>
      <c r="T3841" s="49">
        <v>2315700</v>
      </c>
      <c r="U3841" s="49">
        <v>32.53</v>
      </c>
    </row>
    <row r="3842" spans="15:21" x14ac:dyDescent="0.2">
      <c r="O3842" s="50">
        <v>36585</v>
      </c>
      <c r="P3842" s="49">
        <v>52</v>
      </c>
      <c r="Q3842" s="49">
        <v>52.5</v>
      </c>
      <c r="R3842" s="49">
        <v>51.5</v>
      </c>
      <c r="S3842" s="49">
        <v>51.5</v>
      </c>
      <c r="T3842" s="49">
        <v>2181800</v>
      </c>
      <c r="U3842" s="49">
        <v>32.270000000000003</v>
      </c>
    </row>
    <row r="3843" spans="15:21" x14ac:dyDescent="0.2">
      <c r="O3843" s="50">
        <v>36586</v>
      </c>
      <c r="P3843" s="49">
        <v>51.44</v>
      </c>
      <c r="Q3843" s="49">
        <v>51.5</v>
      </c>
      <c r="R3843" s="49">
        <v>48.5</v>
      </c>
      <c r="S3843" s="49">
        <v>48.88</v>
      </c>
      <c r="T3843" s="49">
        <v>2928900</v>
      </c>
      <c r="U3843" s="49">
        <v>30.63</v>
      </c>
    </row>
    <row r="3844" spans="15:21" x14ac:dyDescent="0.2">
      <c r="O3844" s="50">
        <v>36587</v>
      </c>
      <c r="P3844" s="49">
        <v>49</v>
      </c>
      <c r="Q3844" s="49">
        <v>49.75</v>
      </c>
      <c r="R3844" s="49">
        <v>48.38</v>
      </c>
      <c r="S3844" s="49">
        <v>49.25</v>
      </c>
      <c r="T3844" s="49">
        <v>2249600</v>
      </c>
      <c r="U3844" s="49">
        <v>30.86</v>
      </c>
    </row>
    <row r="3845" spans="15:21" x14ac:dyDescent="0.2">
      <c r="O3845" s="50">
        <v>36588</v>
      </c>
      <c r="P3845" s="49">
        <v>49.5</v>
      </c>
      <c r="Q3845" s="49">
        <v>52.62</v>
      </c>
      <c r="R3845" s="49">
        <v>49.38</v>
      </c>
      <c r="S3845" s="49">
        <v>51.81</v>
      </c>
      <c r="T3845" s="49">
        <v>1856600</v>
      </c>
      <c r="U3845" s="49">
        <v>32.47</v>
      </c>
    </row>
    <row r="3846" spans="15:21" x14ac:dyDescent="0.2">
      <c r="O3846" s="50">
        <v>36591</v>
      </c>
      <c r="P3846" s="49">
        <v>50.56</v>
      </c>
      <c r="Q3846" s="49">
        <v>51.12</v>
      </c>
      <c r="R3846" s="49">
        <v>49.06</v>
      </c>
      <c r="S3846" s="49">
        <v>50.62</v>
      </c>
      <c r="T3846" s="49">
        <v>1781900</v>
      </c>
      <c r="U3846" s="49">
        <v>31.72</v>
      </c>
    </row>
    <row r="3847" spans="15:21" x14ac:dyDescent="0.2">
      <c r="O3847" s="50">
        <v>36592</v>
      </c>
      <c r="P3847" s="49">
        <v>42.25</v>
      </c>
      <c r="Q3847" s="49">
        <v>46.56</v>
      </c>
      <c r="R3847" s="49">
        <v>42</v>
      </c>
      <c r="S3847" s="49">
        <v>45.38</v>
      </c>
      <c r="T3847" s="49">
        <v>7638100</v>
      </c>
      <c r="U3847" s="49">
        <v>28.43</v>
      </c>
    </row>
    <row r="3848" spans="15:21" x14ac:dyDescent="0.2">
      <c r="O3848" s="50">
        <v>36593</v>
      </c>
      <c r="P3848" s="49">
        <v>46.75</v>
      </c>
      <c r="Q3848" s="49">
        <v>50.06</v>
      </c>
      <c r="R3848" s="49">
        <v>46.31</v>
      </c>
      <c r="S3848" s="49">
        <v>49</v>
      </c>
      <c r="T3848" s="49">
        <v>5496700</v>
      </c>
      <c r="U3848" s="49">
        <v>30.89</v>
      </c>
    </row>
    <row r="3849" spans="15:21" x14ac:dyDescent="0.2">
      <c r="O3849" s="50">
        <v>36594</v>
      </c>
      <c r="P3849" s="49">
        <v>49</v>
      </c>
      <c r="Q3849" s="49">
        <v>50.19</v>
      </c>
      <c r="R3849" s="49">
        <v>48.31</v>
      </c>
      <c r="S3849" s="49">
        <v>50.19</v>
      </c>
      <c r="T3849" s="49">
        <v>2526300</v>
      </c>
      <c r="U3849" s="49">
        <v>31.64</v>
      </c>
    </row>
    <row r="3850" spans="15:21" x14ac:dyDescent="0.2">
      <c r="O3850" s="50">
        <v>36595</v>
      </c>
      <c r="P3850" s="49">
        <v>50</v>
      </c>
      <c r="Q3850" s="49">
        <v>50.31</v>
      </c>
      <c r="R3850" s="49">
        <v>46.44</v>
      </c>
      <c r="S3850" s="49">
        <v>47.5</v>
      </c>
      <c r="T3850" s="49">
        <v>3065000</v>
      </c>
      <c r="U3850" s="49">
        <v>29.94</v>
      </c>
    </row>
    <row r="3851" spans="15:21" x14ac:dyDescent="0.2">
      <c r="O3851" s="50">
        <v>36598</v>
      </c>
      <c r="P3851" s="49">
        <v>46.38</v>
      </c>
      <c r="Q3851" s="49">
        <v>48</v>
      </c>
      <c r="R3851" s="49">
        <v>46.12</v>
      </c>
      <c r="S3851" s="49">
        <v>47.69</v>
      </c>
      <c r="T3851" s="49">
        <v>1974700</v>
      </c>
      <c r="U3851" s="49">
        <v>30.06</v>
      </c>
    </row>
    <row r="3852" spans="15:21" x14ac:dyDescent="0.2">
      <c r="O3852" s="50">
        <v>36599</v>
      </c>
      <c r="P3852" s="49">
        <v>47.75</v>
      </c>
      <c r="Q3852" s="49">
        <v>47.88</v>
      </c>
      <c r="R3852" s="49">
        <v>45.81</v>
      </c>
      <c r="S3852" s="49">
        <v>46.5</v>
      </c>
      <c r="T3852" s="49">
        <v>2307700</v>
      </c>
      <c r="U3852" s="49">
        <v>29.31</v>
      </c>
    </row>
    <row r="3853" spans="15:21" x14ac:dyDescent="0.2">
      <c r="O3853" s="50">
        <v>36600</v>
      </c>
      <c r="P3853" s="49">
        <v>46.12</v>
      </c>
      <c r="Q3853" s="49">
        <v>51.75</v>
      </c>
      <c r="R3853" s="49">
        <v>46</v>
      </c>
      <c r="S3853" s="49">
        <v>50.88</v>
      </c>
      <c r="T3853" s="49">
        <v>3264500</v>
      </c>
      <c r="U3853" s="49">
        <v>32.07</v>
      </c>
    </row>
    <row r="3854" spans="15:21" x14ac:dyDescent="0.2">
      <c r="O3854" s="50">
        <v>36601</v>
      </c>
      <c r="P3854" s="49">
        <v>52.5</v>
      </c>
      <c r="Q3854" s="49">
        <v>57.38</v>
      </c>
      <c r="R3854" s="49">
        <v>52</v>
      </c>
      <c r="S3854" s="49">
        <v>55.62</v>
      </c>
      <c r="T3854" s="49">
        <v>3338200</v>
      </c>
      <c r="U3854" s="49">
        <v>35.07</v>
      </c>
    </row>
    <row r="3855" spans="15:21" x14ac:dyDescent="0.2">
      <c r="O3855" s="50">
        <v>36602</v>
      </c>
      <c r="P3855" s="49">
        <v>54.88</v>
      </c>
      <c r="Q3855" s="49">
        <v>56.94</v>
      </c>
      <c r="R3855" s="49">
        <v>52.94</v>
      </c>
      <c r="S3855" s="49">
        <v>54</v>
      </c>
      <c r="T3855" s="49">
        <v>2637200</v>
      </c>
      <c r="U3855" s="49">
        <v>34.04</v>
      </c>
    </row>
    <row r="3856" spans="15:21" x14ac:dyDescent="0.2">
      <c r="O3856" s="50">
        <v>36605</v>
      </c>
      <c r="P3856" s="49">
        <v>54</v>
      </c>
      <c r="Q3856" s="49">
        <v>54.69</v>
      </c>
      <c r="R3856" s="49">
        <v>53</v>
      </c>
      <c r="S3856" s="49">
        <v>53.44</v>
      </c>
      <c r="T3856" s="49">
        <v>1846100</v>
      </c>
      <c r="U3856" s="49">
        <v>33.69</v>
      </c>
    </row>
    <row r="3857" spans="15:21" x14ac:dyDescent="0.2">
      <c r="O3857" s="50">
        <v>36606</v>
      </c>
      <c r="P3857" s="49">
        <v>53.56</v>
      </c>
      <c r="Q3857" s="49">
        <v>54.94</v>
      </c>
      <c r="R3857" s="49">
        <v>52.31</v>
      </c>
      <c r="S3857" s="49">
        <v>53</v>
      </c>
      <c r="T3857" s="49">
        <v>1779500</v>
      </c>
      <c r="U3857" s="49">
        <v>33.409999999999997</v>
      </c>
    </row>
    <row r="3858" spans="15:21" x14ac:dyDescent="0.2">
      <c r="O3858" s="50">
        <v>36607</v>
      </c>
      <c r="P3858" s="49">
        <v>51.62</v>
      </c>
      <c r="Q3858" s="49">
        <v>52.75</v>
      </c>
      <c r="R3858" s="49">
        <v>51</v>
      </c>
      <c r="S3858" s="49">
        <v>51.81</v>
      </c>
      <c r="T3858" s="49">
        <v>1463100</v>
      </c>
      <c r="U3858" s="49">
        <v>32.659999999999997</v>
      </c>
    </row>
    <row r="3859" spans="15:21" x14ac:dyDescent="0.2">
      <c r="O3859" s="50">
        <v>36608</v>
      </c>
      <c r="P3859" s="49">
        <v>51.75</v>
      </c>
      <c r="Q3859" s="49">
        <v>53.81</v>
      </c>
      <c r="R3859" s="49">
        <v>51.44</v>
      </c>
      <c r="S3859" s="49">
        <v>53.44</v>
      </c>
      <c r="T3859" s="49">
        <v>2121800</v>
      </c>
      <c r="U3859" s="49">
        <v>33.69</v>
      </c>
    </row>
    <row r="3860" spans="15:21" x14ac:dyDescent="0.2">
      <c r="O3860" s="50">
        <v>36609</v>
      </c>
      <c r="P3860" s="49">
        <v>53.44</v>
      </c>
      <c r="Q3860" s="49">
        <v>54.94</v>
      </c>
      <c r="R3860" s="49">
        <v>52.75</v>
      </c>
      <c r="S3860" s="49">
        <v>53.12</v>
      </c>
      <c r="T3860" s="49">
        <v>1849700</v>
      </c>
      <c r="U3860" s="49">
        <v>33.49</v>
      </c>
    </row>
    <row r="3861" spans="15:21" x14ac:dyDescent="0.2">
      <c r="O3861" s="50">
        <v>36612</v>
      </c>
      <c r="P3861" s="49">
        <v>53.12</v>
      </c>
      <c r="Q3861" s="49">
        <v>54</v>
      </c>
      <c r="R3861" s="49">
        <v>51.81</v>
      </c>
      <c r="S3861" s="49">
        <v>52</v>
      </c>
      <c r="T3861" s="49">
        <v>1526800</v>
      </c>
      <c r="U3861" s="49">
        <v>32.78</v>
      </c>
    </row>
    <row r="3862" spans="15:21" x14ac:dyDescent="0.2">
      <c r="O3862" s="50">
        <v>36613</v>
      </c>
      <c r="P3862" s="49">
        <v>51</v>
      </c>
      <c r="Q3862" s="49">
        <v>52.5</v>
      </c>
      <c r="R3862" s="49">
        <v>51</v>
      </c>
      <c r="S3862" s="49">
        <v>51.69</v>
      </c>
      <c r="T3862" s="49">
        <v>1821700</v>
      </c>
      <c r="U3862" s="49">
        <v>32.58</v>
      </c>
    </row>
    <row r="3863" spans="15:21" x14ac:dyDescent="0.2">
      <c r="O3863" s="50">
        <v>36614</v>
      </c>
      <c r="P3863" s="49">
        <v>51.69</v>
      </c>
      <c r="Q3863" s="49">
        <v>53.31</v>
      </c>
      <c r="R3863" s="49">
        <v>51.62</v>
      </c>
      <c r="S3863" s="49">
        <v>53.12</v>
      </c>
      <c r="T3863" s="49">
        <v>2097800</v>
      </c>
      <c r="U3863" s="49">
        <v>33.49</v>
      </c>
    </row>
    <row r="3864" spans="15:21" x14ac:dyDescent="0.2">
      <c r="O3864" s="50">
        <v>36615</v>
      </c>
      <c r="P3864" s="49">
        <v>53.62</v>
      </c>
      <c r="Q3864" s="49">
        <v>57.81</v>
      </c>
      <c r="R3864" s="49">
        <v>53.25</v>
      </c>
      <c r="S3864" s="49">
        <v>56.62</v>
      </c>
      <c r="T3864" s="49">
        <v>2531100</v>
      </c>
      <c r="U3864" s="49">
        <v>35.700000000000003</v>
      </c>
    </row>
    <row r="3865" spans="15:21" x14ac:dyDescent="0.2">
      <c r="O3865" s="50">
        <v>36616</v>
      </c>
      <c r="P3865" s="49">
        <v>56.88</v>
      </c>
      <c r="Q3865" s="49">
        <v>58.25</v>
      </c>
      <c r="R3865" s="49">
        <v>55.19</v>
      </c>
      <c r="S3865" s="49">
        <v>56.06</v>
      </c>
      <c r="T3865" s="49">
        <v>2402500</v>
      </c>
      <c r="U3865" s="49">
        <v>35.340000000000003</v>
      </c>
    </row>
    <row r="3866" spans="15:21" x14ac:dyDescent="0.2">
      <c r="O3866" s="50">
        <v>36619</v>
      </c>
      <c r="P3866" s="49">
        <v>56.38</v>
      </c>
      <c r="Q3866" s="49">
        <v>59.31</v>
      </c>
      <c r="R3866" s="49">
        <v>56.19</v>
      </c>
      <c r="S3866" s="49">
        <v>59.31</v>
      </c>
      <c r="T3866" s="49">
        <v>1527600</v>
      </c>
      <c r="U3866" s="49">
        <v>37.39</v>
      </c>
    </row>
    <row r="3867" spans="15:21" x14ac:dyDescent="0.2">
      <c r="O3867" s="50">
        <v>36620</v>
      </c>
      <c r="P3867" s="49">
        <v>59.31</v>
      </c>
      <c r="Q3867" s="49">
        <v>61.38</v>
      </c>
      <c r="R3867" s="49">
        <v>56.25</v>
      </c>
      <c r="S3867" s="49">
        <v>59.06</v>
      </c>
      <c r="T3867" s="49">
        <v>2302500</v>
      </c>
      <c r="U3867" s="49">
        <v>37.229999999999997</v>
      </c>
    </row>
    <row r="3868" spans="15:21" x14ac:dyDescent="0.2">
      <c r="O3868" s="50">
        <v>36621</v>
      </c>
      <c r="P3868" s="49">
        <v>59.06</v>
      </c>
      <c r="Q3868" s="49">
        <v>59.06</v>
      </c>
      <c r="R3868" s="49">
        <v>55.88</v>
      </c>
      <c r="S3868" s="49">
        <v>55.88</v>
      </c>
      <c r="T3868" s="49">
        <v>1640000</v>
      </c>
      <c r="U3868" s="49">
        <v>35.22</v>
      </c>
    </row>
    <row r="3869" spans="15:21" x14ac:dyDescent="0.2">
      <c r="O3869" s="50">
        <v>36622</v>
      </c>
      <c r="P3869" s="49">
        <v>56.75</v>
      </c>
      <c r="Q3869" s="49">
        <v>57.06</v>
      </c>
      <c r="R3869" s="49">
        <v>55.5</v>
      </c>
      <c r="S3869" s="49">
        <v>56.12</v>
      </c>
      <c r="T3869" s="49">
        <v>1061400</v>
      </c>
      <c r="U3869" s="49">
        <v>35.380000000000003</v>
      </c>
    </row>
    <row r="3870" spans="15:21" x14ac:dyDescent="0.2">
      <c r="O3870" s="50">
        <v>36623</v>
      </c>
      <c r="P3870" s="49">
        <v>56.25</v>
      </c>
      <c r="Q3870" s="49">
        <v>56.88</v>
      </c>
      <c r="R3870" s="49">
        <v>55.69</v>
      </c>
      <c r="S3870" s="49">
        <v>56.25</v>
      </c>
      <c r="T3870" s="49">
        <v>790100</v>
      </c>
      <c r="U3870" s="49">
        <v>35.46</v>
      </c>
    </row>
    <row r="3871" spans="15:21" x14ac:dyDescent="0.2">
      <c r="O3871" s="50">
        <v>36626</v>
      </c>
      <c r="P3871" s="49">
        <v>56.12</v>
      </c>
      <c r="Q3871" s="49">
        <v>58</v>
      </c>
      <c r="R3871" s="49">
        <v>55.81</v>
      </c>
      <c r="S3871" s="49">
        <v>56.06</v>
      </c>
      <c r="T3871" s="49">
        <v>1537400</v>
      </c>
      <c r="U3871" s="49">
        <v>35.340000000000003</v>
      </c>
    </row>
    <row r="3872" spans="15:21" x14ac:dyDescent="0.2">
      <c r="O3872" s="50">
        <v>36627</v>
      </c>
      <c r="P3872" s="49">
        <v>56.44</v>
      </c>
      <c r="Q3872" s="49">
        <v>58.69</v>
      </c>
      <c r="R3872" s="49">
        <v>56.12</v>
      </c>
      <c r="S3872" s="49">
        <v>57.56</v>
      </c>
      <c r="T3872" s="49">
        <v>1529000</v>
      </c>
      <c r="U3872" s="49">
        <v>36.29</v>
      </c>
    </row>
    <row r="3873" spans="15:21" x14ac:dyDescent="0.2">
      <c r="O3873" s="50">
        <v>36628</v>
      </c>
      <c r="P3873" s="49">
        <v>57.44</v>
      </c>
      <c r="Q3873" s="49">
        <v>60.44</v>
      </c>
      <c r="R3873" s="49">
        <v>57.44</v>
      </c>
      <c r="S3873" s="49">
        <v>59.56</v>
      </c>
      <c r="T3873" s="49">
        <v>2355400</v>
      </c>
      <c r="U3873" s="49">
        <v>37.549999999999997</v>
      </c>
    </row>
    <row r="3874" spans="15:21" x14ac:dyDescent="0.2">
      <c r="O3874" s="50">
        <v>36629</v>
      </c>
      <c r="P3874" s="49">
        <v>59.56</v>
      </c>
      <c r="Q3874" s="49">
        <v>60.5</v>
      </c>
      <c r="R3874" s="49">
        <v>57.5</v>
      </c>
      <c r="S3874" s="49">
        <v>60.5</v>
      </c>
      <c r="T3874" s="49">
        <v>2257800</v>
      </c>
      <c r="U3874" s="49">
        <v>38.14</v>
      </c>
    </row>
    <row r="3875" spans="15:21" x14ac:dyDescent="0.2">
      <c r="O3875" s="50">
        <v>36630</v>
      </c>
      <c r="P3875" s="49">
        <v>59</v>
      </c>
      <c r="Q3875" s="49">
        <v>59.12</v>
      </c>
      <c r="R3875" s="49">
        <v>55.94</v>
      </c>
      <c r="S3875" s="49">
        <v>56.88</v>
      </c>
      <c r="T3875" s="49">
        <v>1924400</v>
      </c>
      <c r="U3875" s="49">
        <v>35.85</v>
      </c>
    </row>
    <row r="3876" spans="15:21" x14ac:dyDescent="0.2">
      <c r="O3876" s="50">
        <v>36633</v>
      </c>
      <c r="P3876" s="49">
        <v>55.88</v>
      </c>
      <c r="Q3876" s="49">
        <v>58.75</v>
      </c>
      <c r="R3876" s="49">
        <v>54</v>
      </c>
      <c r="S3876" s="49">
        <v>58.75</v>
      </c>
      <c r="T3876" s="49">
        <v>2293300</v>
      </c>
      <c r="U3876" s="49">
        <v>37.04</v>
      </c>
    </row>
    <row r="3877" spans="15:21" x14ac:dyDescent="0.2">
      <c r="O3877" s="50">
        <v>36634</v>
      </c>
      <c r="P3877" s="49">
        <v>58.25</v>
      </c>
      <c r="Q3877" s="49">
        <v>59</v>
      </c>
      <c r="R3877" s="49">
        <v>57</v>
      </c>
      <c r="S3877" s="49">
        <v>58.25</v>
      </c>
      <c r="T3877" s="49">
        <v>2425500</v>
      </c>
      <c r="U3877" s="49">
        <v>36.72</v>
      </c>
    </row>
    <row r="3878" spans="15:21" x14ac:dyDescent="0.2">
      <c r="O3878" s="50">
        <v>36635</v>
      </c>
      <c r="P3878" s="49">
        <v>58.25</v>
      </c>
      <c r="Q3878" s="49">
        <v>58.38</v>
      </c>
      <c r="R3878" s="49">
        <v>57.56</v>
      </c>
      <c r="S3878" s="49">
        <v>58</v>
      </c>
      <c r="T3878" s="49">
        <v>1481500</v>
      </c>
      <c r="U3878" s="49">
        <v>36.56</v>
      </c>
    </row>
    <row r="3879" spans="15:21" x14ac:dyDescent="0.2">
      <c r="O3879" s="50">
        <v>36636</v>
      </c>
      <c r="P3879" s="49">
        <v>58</v>
      </c>
      <c r="Q3879" s="49">
        <v>60</v>
      </c>
      <c r="R3879" s="49">
        <v>57.62</v>
      </c>
      <c r="S3879" s="49">
        <v>59.62</v>
      </c>
      <c r="T3879" s="49">
        <v>1491300</v>
      </c>
      <c r="U3879" s="49">
        <v>37.590000000000003</v>
      </c>
    </row>
    <row r="3880" spans="15:21" x14ac:dyDescent="0.2">
      <c r="O3880" s="50">
        <v>36640</v>
      </c>
      <c r="P3880" s="49">
        <v>59</v>
      </c>
      <c r="Q3880" s="49">
        <v>60.44</v>
      </c>
      <c r="R3880" s="49">
        <v>58.88</v>
      </c>
      <c r="S3880" s="49">
        <v>60.38</v>
      </c>
      <c r="T3880" s="49">
        <v>1713800</v>
      </c>
      <c r="U3880" s="49">
        <v>38.06</v>
      </c>
    </row>
    <row r="3881" spans="15:21" x14ac:dyDescent="0.2">
      <c r="O3881" s="50">
        <v>36641</v>
      </c>
      <c r="P3881" s="49">
        <v>60.44</v>
      </c>
      <c r="Q3881" s="49">
        <v>61.75</v>
      </c>
      <c r="R3881" s="49">
        <v>58.88</v>
      </c>
      <c r="S3881" s="49">
        <v>61</v>
      </c>
      <c r="T3881" s="49">
        <v>3218300</v>
      </c>
      <c r="U3881" s="49">
        <v>38.46</v>
      </c>
    </row>
    <row r="3882" spans="15:21" x14ac:dyDescent="0.2">
      <c r="O3882" s="50">
        <v>36642</v>
      </c>
      <c r="P3882" s="49">
        <v>60.25</v>
      </c>
      <c r="Q3882" s="49">
        <v>60.62</v>
      </c>
      <c r="R3882" s="49">
        <v>59.44</v>
      </c>
      <c r="S3882" s="49">
        <v>60</v>
      </c>
      <c r="T3882" s="49">
        <v>2030700</v>
      </c>
      <c r="U3882" s="49">
        <v>37.82</v>
      </c>
    </row>
    <row r="3883" spans="15:21" x14ac:dyDescent="0.2">
      <c r="O3883" s="50">
        <v>36643</v>
      </c>
      <c r="P3883" s="49">
        <v>59</v>
      </c>
      <c r="Q3883" s="49">
        <v>59.5</v>
      </c>
      <c r="R3883" s="49">
        <v>58.19</v>
      </c>
      <c r="S3883" s="49">
        <v>58.88</v>
      </c>
      <c r="T3883" s="49">
        <v>1676900</v>
      </c>
      <c r="U3883" s="49">
        <v>37.119999999999997</v>
      </c>
    </row>
    <row r="3884" spans="15:21" x14ac:dyDescent="0.2">
      <c r="O3884" s="50">
        <v>36644</v>
      </c>
      <c r="P3884" s="49">
        <v>58.25</v>
      </c>
      <c r="Q3884" s="49">
        <v>58.62</v>
      </c>
      <c r="R3884" s="49">
        <v>56.31</v>
      </c>
      <c r="S3884" s="49">
        <v>57.94</v>
      </c>
      <c r="T3884" s="49">
        <v>1609800</v>
      </c>
      <c r="U3884" s="49">
        <v>36.520000000000003</v>
      </c>
    </row>
    <row r="3885" spans="15:21" x14ac:dyDescent="0.2">
      <c r="O3885" s="50">
        <v>36647</v>
      </c>
      <c r="P3885" s="49">
        <v>56.5</v>
      </c>
      <c r="Q3885" s="49">
        <v>58.56</v>
      </c>
      <c r="R3885" s="49">
        <v>56.5</v>
      </c>
      <c r="S3885" s="49">
        <v>57.12</v>
      </c>
      <c r="T3885" s="49">
        <v>1419300</v>
      </c>
      <c r="U3885" s="49">
        <v>36.01</v>
      </c>
    </row>
    <row r="3886" spans="15:21" x14ac:dyDescent="0.2">
      <c r="O3886" s="50">
        <v>36648</v>
      </c>
      <c r="P3886" s="49">
        <v>57.19</v>
      </c>
      <c r="Q3886" s="49">
        <v>58.06</v>
      </c>
      <c r="R3886" s="49">
        <v>56.19</v>
      </c>
      <c r="S3886" s="49">
        <v>57.88</v>
      </c>
      <c r="T3886" s="49">
        <v>1709200</v>
      </c>
      <c r="U3886" s="49">
        <v>36.479999999999997</v>
      </c>
    </row>
    <row r="3887" spans="15:21" x14ac:dyDescent="0.2">
      <c r="O3887" s="50">
        <v>36649</v>
      </c>
      <c r="P3887" s="49">
        <v>57</v>
      </c>
      <c r="Q3887" s="49">
        <v>57.94</v>
      </c>
      <c r="R3887" s="49">
        <v>57</v>
      </c>
      <c r="S3887" s="49">
        <v>57.81</v>
      </c>
      <c r="T3887" s="49">
        <v>1022200</v>
      </c>
      <c r="U3887" s="49">
        <v>36.450000000000003</v>
      </c>
    </row>
    <row r="3888" spans="15:21" x14ac:dyDescent="0.2">
      <c r="O3888" s="50">
        <v>36650</v>
      </c>
      <c r="P3888" s="49">
        <v>57.88</v>
      </c>
      <c r="Q3888" s="49">
        <v>58.94</v>
      </c>
      <c r="R3888" s="49">
        <v>57.06</v>
      </c>
      <c r="S3888" s="49">
        <v>58.44</v>
      </c>
      <c r="T3888" s="49">
        <v>1723000</v>
      </c>
      <c r="U3888" s="49">
        <v>36.840000000000003</v>
      </c>
    </row>
    <row r="3889" spans="15:21" x14ac:dyDescent="0.2">
      <c r="O3889" s="50">
        <v>36651</v>
      </c>
      <c r="P3889" s="49">
        <v>58.5</v>
      </c>
      <c r="Q3889" s="49">
        <v>59.31</v>
      </c>
      <c r="R3889" s="49">
        <v>57.81</v>
      </c>
      <c r="S3889" s="49">
        <v>58.94</v>
      </c>
      <c r="T3889" s="49">
        <v>1504400</v>
      </c>
      <c r="U3889" s="49">
        <v>37.15</v>
      </c>
    </row>
    <row r="3890" spans="15:21" x14ac:dyDescent="0.2">
      <c r="O3890" s="50">
        <v>36654</v>
      </c>
      <c r="P3890" s="49">
        <v>58.38</v>
      </c>
      <c r="Q3890" s="49">
        <v>59.44</v>
      </c>
      <c r="R3890" s="49">
        <v>58.25</v>
      </c>
      <c r="S3890" s="49">
        <v>58.62</v>
      </c>
      <c r="T3890" s="49">
        <v>856000</v>
      </c>
      <c r="U3890" s="49">
        <v>36.96</v>
      </c>
    </row>
    <row r="3891" spans="15:21" x14ac:dyDescent="0.2">
      <c r="O3891" s="50">
        <v>36655</v>
      </c>
      <c r="P3891" s="49">
        <v>59.12</v>
      </c>
      <c r="Q3891" s="49">
        <v>60.81</v>
      </c>
      <c r="R3891" s="49">
        <v>58.94</v>
      </c>
      <c r="S3891" s="49">
        <v>60.44</v>
      </c>
      <c r="T3891" s="49">
        <v>1165600</v>
      </c>
      <c r="U3891" s="49">
        <v>38.1</v>
      </c>
    </row>
    <row r="3892" spans="15:21" x14ac:dyDescent="0.2">
      <c r="O3892" s="50">
        <v>36656</v>
      </c>
      <c r="P3892" s="49">
        <v>60</v>
      </c>
      <c r="Q3892" s="49">
        <v>60.62</v>
      </c>
      <c r="R3892" s="49">
        <v>59.25</v>
      </c>
      <c r="S3892" s="49">
        <v>60</v>
      </c>
      <c r="T3892" s="49">
        <v>1474900</v>
      </c>
      <c r="U3892" s="49">
        <v>37.82</v>
      </c>
    </row>
    <row r="3893" spans="15:21" x14ac:dyDescent="0.2">
      <c r="O3893" s="50">
        <v>36657</v>
      </c>
      <c r="P3893" s="49">
        <v>60.25</v>
      </c>
      <c r="Q3893" s="49">
        <v>62.25</v>
      </c>
      <c r="R3893" s="49">
        <v>59.94</v>
      </c>
      <c r="S3893" s="49">
        <v>61.56</v>
      </c>
      <c r="T3893" s="49">
        <v>1339400</v>
      </c>
      <c r="U3893" s="49">
        <v>38.81</v>
      </c>
    </row>
    <row r="3894" spans="15:21" x14ac:dyDescent="0.2">
      <c r="O3894" s="50">
        <v>36658</v>
      </c>
      <c r="P3894" s="49">
        <v>61.31</v>
      </c>
      <c r="Q3894" s="49">
        <v>61.31</v>
      </c>
      <c r="R3894" s="49">
        <v>59.12</v>
      </c>
      <c r="S3894" s="49">
        <v>60.22</v>
      </c>
      <c r="T3894" s="49">
        <v>977900</v>
      </c>
      <c r="U3894" s="49">
        <v>37.96</v>
      </c>
    </row>
    <row r="3895" spans="15:21" x14ac:dyDescent="0.2">
      <c r="O3895" s="50">
        <v>36661</v>
      </c>
      <c r="P3895" s="49">
        <v>60.25</v>
      </c>
      <c r="Q3895" s="49">
        <v>62</v>
      </c>
      <c r="R3895" s="49">
        <v>60.06</v>
      </c>
      <c r="S3895" s="49">
        <v>61</v>
      </c>
      <c r="T3895" s="49">
        <v>1050900</v>
      </c>
      <c r="U3895" s="49">
        <v>38.46</v>
      </c>
    </row>
    <row r="3896" spans="15:21" x14ac:dyDescent="0.2">
      <c r="O3896" s="50">
        <v>36662</v>
      </c>
      <c r="P3896" s="49">
        <v>61.25</v>
      </c>
      <c r="Q3896" s="49">
        <v>62.5</v>
      </c>
      <c r="R3896" s="49">
        <v>60</v>
      </c>
      <c r="S3896" s="49">
        <v>61.25</v>
      </c>
      <c r="T3896" s="49">
        <v>1150500</v>
      </c>
      <c r="U3896" s="49">
        <v>38.61</v>
      </c>
    </row>
    <row r="3897" spans="15:21" x14ac:dyDescent="0.2">
      <c r="O3897" s="50">
        <v>36663</v>
      </c>
      <c r="P3897" s="49">
        <v>60.88</v>
      </c>
      <c r="Q3897" s="49">
        <v>62.94</v>
      </c>
      <c r="R3897" s="49">
        <v>60.62</v>
      </c>
      <c r="S3897" s="49">
        <v>62.56</v>
      </c>
      <c r="T3897" s="49">
        <v>1212900</v>
      </c>
      <c r="U3897" s="49">
        <v>39.44</v>
      </c>
    </row>
    <row r="3898" spans="15:21" x14ac:dyDescent="0.2">
      <c r="O3898" s="50">
        <v>36664</v>
      </c>
      <c r="P3898" s="49">
        <v>61.88</v>
      </c>
      <c r="Q3898" s="49">
        <v>62.06</v>
      </c>
      <c r="R3898" s="49">
        <v>60.38</v>
      </c>
      <c r="S3898" s="49">
        <v>60.88</v>
      </c>
      <c r="T3898" s="49">
        <v>1101400</v>
      </c>
      <c r="U3898" s="49">
        <v>38.380000000000003</v>
      </c>
    </row>
    <row r="3899" spans="15:21" x14ac:dyDescent="0.2">
      <c r="O3899" s="50">
        <v>36665</v>
      </c>
      <c r="P3899" s="49">
        <v>59.88</v>
      </c>
      <c r="Q3899" s="49">
        <v>60.5</v>
      </c>
      <c r="R3899" s="49">
        <v>59.5</v>
      </c>
      <c r="S3899" s="49">
        <v>60.5</v>
      </c>
      <c r="T3899" s="49">
        <v>1051000</v>
      </c>
      <c r="U3899" s="49">
        <v>38.14</v>
      </c>
    </row>
    <row r="3900" spans="15:21" x14ac:dyDescent="0.2">
      <c r="O3900" s="50">
        <v>36668</v>
      </c>
      <c r="P3900" s="49">
        <v>61.75</v>
      </c>
      <c r="Q3900" s="49">
        <v>61.75</v>
      </c>
      <c r="R3900" s="49">
        <v>59.81</v>
      </c>
      <c r="S3900" s="49">
        <v>60</v>
      </c>
      <c r="T3900" s="49">
        <v>1370900</v>
      </c>
      <c r="U3900" s="49">
        <v>37.82</v>
      </c>
    </row>
    <row r="3901" spans="15:21" x14ac:dyDescent="0.2">
      <c r="O3901" s="50">
        <v>36669</v>
      </c>
      <c r="P3901" s="49">
        <v>59.75</v>
      </c>
      <c r="Q3901" s="49">
        <v>60.06</v>
      </c>
      <c r="R3901" s="49">
        <v>57.75</v>
      </c>
      <c r="S3901" s="49">
        <v>59.75</v>
      </c>
      <c r="T3901" s="49">
        <v>1046300</v>
      </c>
      <c r="U3901" s="49">
        <v>37.67</v>
      </c>
    </row>
    <row r="3902" spans="15:21" x14ac:dyDescent="0.2">
      <c r="O3902" s="50">
        <v>36670</v>
      </c>
      <c r="P3902" s="49">
        <v>59.81</v>
      </c>
      <c r="Q3902" s="49">
        <v>60.81</v>
      </c>
      <c r="R3902" s="49">
        <v>59.75</v>
      </c>
      <c r="S3902" s="49">
        <v>59.81</v>
      </c>
      <c r="T3902" s="49">
        <v>807700</v>
      </c>
      <c r="U3902" s="49">
        <v>37.71</v>
      </c>
    </row>
    <row r="3903" spans="15:21" x14ac:dyDescent="0.2">
      <c r="O3903" s="50">
        <v>36671</v>
      </c>
      <c r="P3903" s="49">
        <v>59.56</v>
      </c>
      <c r="Q3903" s="49">
        <v>59.62</v>
      </c>
      <c r="R3903" s="49">
        <v>58.06</v>
      </c>
      <c r="S3903" s="49">
        <v>58.44</v>
      </c>
      <c r="T3903" s="49">
        <v>1068000</v>
      </c>
      <c r="U3903" s="49">
        <v>36.840000000000003</v>
      </c>
    </row>
    <row r="3904" spans="15:21" x14ac:dyDescent="0.2">
      <c r="O3904" s="50">
        <v>36672</v>
      </c>
      <c r="P3904" s="49">
        <v>58.5</v>
      </c>
      <c r="Q3904" s="49">
        <v>58.62</v>
      </c>
      <c r="R3904" s="49">
        <v>57.31</v>
      </c>
      <c r="S3904" s="49">
        <v>58</v>
      </c>
      <c r="T3904" s="49">
        <v>773200</v>
      </c>
      <c r="U3904" s="49">
        <v>36.56</v>
      </c>
    </row>
    <row r="3905" spans="15:21" x14ac:dyDescent="0.2">
      <c r="O3905" s="50">
        <v>36676</v>
      </c>
      <c r="P3905" s="49">
        <v>58.12</v>
      </c>
      <c r="Q3905" s="49">
        <v>58.94</v>
      </c>
      <c r="R3905" s="49">
        <v>58.06</v>
      </c>
      <c r="S3905" s="49">
        <v>58.62</v>
      </c>
      <c r="T3905" s="49">
        <v>1378100</v>
      </c>
      <c r="U3905" s="49">
        <v>36.96</v>
      </c>
    </row>
    <row r="3906" spans="15:21" x14ac:dyDescent="0.2">
      <c r="O3906" s="50">
        <v>36677</v>
      </c>
      <c r="P3906" s="49">
        <v>58.5</v>
      </c>
      <c r="Q3906" s="49">
        <v>60.94</v>
      </c>
      <c r="R3906" s="49">
        <v>58</v>
      </c>
      <c r="S3906" s="49">
        <v>60.5</v>
      </c>
      <c r="T3906" s="49">
        <v>1914400</v>
      </c>
      <c r="U3906" s="49">
        <v>38.14</v>
      </c>
    </row>
    <row r="3907" spans="15:21" x14ac:dyDescent="0.2">
      <c r="O3907" s="50">
        <v>36678</v>
      </c>
      <c r="P3907" s="49">
        <v>60</v>
      </c>
      <c r="Q3907" s="49">
        <v>62.06</v>
      </c>
      <c r="R3907" s="49">
        <v>59.69</v>
      </c>
      <c r="S3907" s="49">
        <v>61.25</v>
      </c>
      <c r="T3907" s="49">
        <v>1694800</v>
      </c>
      <c r="U3907" s="49">
        <v>38.61</v>
      </c>
    </row>
    <row r="3908" spans="15:21" x14ac:dyDescent="0.2">
      <c r="O3908" s="50">
        <v>36679</v>
      </c>
      <c r="P3908" s="49">
        <v>61.25</v>
      </c>
      <c r="Q3908" s="49">
        <v>61.94</v>
      </c>
      <c r="R3908" s="49">
        <v>59.19</v>
      </c>
      <c r="S3908" s="49">
        <v>59.94</v>
      </c>
      <c r="T3908" s="49">
        <v>1058200</v>
      </c>
      <c r="U3908" s="49">
        <v>37.79</v>
      </c>
    </row>
    <row r="3909" spans="15:21" x14ac:dyDescent="0.2">
      <c r="O3909" s="50">
        <v>36682</v>
      </c>
      <c r="P3909" s="49">
        <v>60</v>
      </c>
      <c r="Q3909" s="49">
        <v>60.5</v>
      </c>
      <c r="R3909" s="49">
        <v>59.44</v>
      </c>
      <c r="S3909" s="49">
        <v>59.62</v>
      </c>
      <c r="T3909" s="49">
        <v>913500</v>
      </c>
      <c r="U3909" s="49">
        <v>37.590000000000003</v>
      </c>
    </row>
    <row r="3910" spans="15:21" x14ac:dyDescent="0.2">
      <c r="O3910" s="50">
        <v>36683</v>
      </c>
      <c r="P3910" s="49">
        <v>59.69</v>
      </c>
      <c r="Q3910" s="49">
        <v>61.12</v>
      </c>
      <c r="R3910" s="49">
        <v>59.44</v>
      </c>
      <c r="S3910" s="49">
        <v>60.62</v>
      </c>
      <c r="T3910" s="49">
        <v>918100</v>
      </c>
      <c r="U3910" s="49">
        <v>38.22</v>
      </c>
    </row>
    <row r="3911" spans="15:21" x14ac:dyDescent="0.2">
      <c r="O3911" s="50">
        <v>36684</v>
      </c>
      <c r="P3911" s="49">
        <v>60</v>
      </c>
      <c r="Q3911" s="49">
        <v>60.44</v>
      </c>
      <c r="R3911" s="49">
        <v>58.62</v>
      </c>
      <c r="S3911" s="49">
        <v>58.69</v>
      </c>
      <c r="T3911" s="49">
        <v>1563200</v>
      </c>
      <c r="U3911" s="49">
        <v>37.159999999999997</v>
      </c>
    </row>
    <row r="3912" spans="15:21" x14ac:dyDescent="0.2">
      <c r="O3912" s="50">
        <v>36685</v>
      </c>
      <c r="P3912" s="49">
        <v>56.81</v>
      </c>
      <c r="Q3912" s="49">
        <v>59.12</v>
      </c>
      <c r="R3912" s="49">
        <v>56.81</v>
      </c>
      <c r="S3912" s="49">
        <v>58.25</v>
      </c>
      <c r="T3912" s="49">
        <v>2345700</v>
      </c>
      <c r="U3912" s="49">
        <v>36.89</v>
      </c>
    </row>
    <row r="3913" spans="15:21" x14ac:dyDescent="0.2">
      <c r="O3913" s="50">
        <v>36686</v>
      </c>
      <c r="P3913" s="49">
        <v>58.5</v>
      </c>
      <c r="Q3913" s="49">
        <v>59.75</v>
      </c>
      <c r="R3913" s="49">
        <v>58.5</v>
      </c>
      <c r="S3913" s="49">
        <v>58.94</v>
      </c>
      <c r="T3913" s="49">
        <v>1145200</v>
      </c>
      <c r="U3913" s="49">
        <v>37.32</v>
      </c>
    </row>
    <row r="3914" spans="15:21" x14ac:dyDescent="0.2">
      <c r="O3914" s="50">
        <v>36689</v>
      </c>
      <c r="P3914" s="49">
        <v>58.81</v>
      </c>
      <c r="Q3914" s="49">
        <v>59.38</v>
      </c>
      <c r="R3914" s="49">
        <v>58.62</v>
      </c>
      <c r="S3914" s="49">
        <v>58.72</v>
      </c>
      <c r="T3914" s="49">
        <v>1111600</v>
      </c>
      <c r="U3914" s="49">
        <v>37.18</v>
      </c>
    </row>
    <row r="3915" spans="15:21" x14ac:dyDescent="0.2">
      <c r="O3915" s="50">
        <v>36690</v>
      </c>
      <c r="P3915" s="49">
        <v>58.88</v>
      </c>
      <c r="Q3915" s="49">
        <v>58.88</v>
      </c>
      <c r="R3915" s="49">
        <v>57.19</v>
      </c>
      <c r="S3915" s="49">
        <v>57.94</v>
      </c>
      <c r="T3915" s="49">
        <v>1488400</v>
      </c>
      <c r="U3915" s="49">
        <v>36.69</v>
      </c>
    </row>
    <row r="3916" spans="15:21" x14ac:dyDescent="0.2">
      <c r="O3916" s="50">
        <v>36691</v>
      </c>
      <c r="P3916" s="49">
        <v>57.94</v>
      </c>
      <c r="Q3916" s="49">
        <v>59.94</v>
      </c>
      <c r="R3916" s="49">
        <v>57.94</v>
      </c>
      <c r="S3916" s="49">
        <v>59.25</v>
      </c>
      <c r="T3916" s="49">
        <v>1348700</v>
      </c>
      <c r="U3916" s="49">
        <v>37.520000000000003</v>
      </c>
    </row>
    <row r="3917" spans="15:21" x14ac:dyDescent="0.2">
      <c r="O3917" s="50">
        <v>36692</v>
      </c>
      <c r="P3917" s="49">
        <v>59.94</v>
      </c>
      <c r="Q3917" s="49">
        <v>60.31</v>
      </c>
      <c r="R3917" s="49">
        <v>58.88</v>
      </c>
      <c r="S3917" s="49">
        <v>59.5</v>
      </c>
      <c r="T3917" s="49">
        <v>1307900</v>
      </c>
      <c r="U3917" s="49">
        <v>37.68</v>
      </c>
    </row>
    <row r="3918" spans="15:21" x14ac:dyDescent="0.2">
      <c r="O3918" s="50">
        <v>36693</v>
      </c>
      <c r="P3918" s="49">
        <v>58</v>
      </c>
      <c r="Q3918" s="49">
        <v>58.81</v>
      </c>
      <c r="R3918" s="49">
        <v>57.38</v>
      </c>
      <c r="S3918" s="49">
        <v>58.62</v>
      </c>
      <c r="T3918" s="49">
        <v>1664200</v>
      </c>
      <c r="U3918" s="49">
        <v>37.119999999999997</v>
      </c>
    </row>
    <row r="3919" spans="15:21" x14ac:dyDescent="0.2">
      <c r="O3919" s="50">
        <v>36696</v>
      </c>
      <c r="P3919" s="49">
        <v>58.38</v>
      </c>
      <c r="Q3919" s="49">
        <v>59.12</v>
      </c>
      <c r="R3919" s="49">
        <v>57.56</v>
      </c>
      <c r="S3919" s="49">
        <v>57.62</v>
      </c>
      <c r="T3919" s="49">
        <v>1502900</v>
      </c>
      <c r="U3919" s="49">
        <v>36.49</v>
      </c>
    </row>
    <row r="3920" spans="15:21" x14ac:dyDescent="0.2">
      <c r="O3920" s="50">
        <v>36697</v>
      </c>
      <c r="P3920" s="49">
        <v>57.75</v>
      </c>
      <c r="Q3920" s="49">
        <v>57.75</v>
      </c>
      <c r="R3920" s="49">
        <v>53.31</v>
      </c>
      <c r="S3920" s="49">
        <v>54.38</v>
      </c>
      <c r="T3920" s="49">
        <v>3280100</v>
      </c>
      <c r="U3920" s="49">
        <v>34.43</v>
      </c>
    </row>
    <row r="3921" spans="15:21" x14ac:dyDescent="0.2">
      <c r="O3921" s="50">
        <v>36698</v>
      </c>
      <c r="P3921" s="49">
        <v>54.38</v>
      </c>
      <c r="Q3921" s="49">
        <v>55</v>
      </c>
      <c r="R3921" s="49">
        <v>53</v>
      </c>
      <c r="S3921" s="49">
        <v>54.69</v>
      </c>
      <c r="T3921" s="49">
        <v>2907100</v>
      </c>
      <c r="U3921" s="49">
        <v>34.630000000000003</v>
      </c>
    </row>
    <row r="3922" spans="15:21" x14ac:dyDescent="0.2">
      <c r="O3922" s="50">
        <v>36699</v>
      </c>
      <c r="P3922" s="49">
        <v>54.75</v>
      </c>
      <c r="Q3922" s="49">
        <v>55.69</v>
      </c>
      <c r="R3922" s="49">
        <v>53.56</v>
      </c>
      <c r="S3922" s="49">
        <v>54.31</v>
      </c>
      <c r="T3922" s="49">
        <v>2035900</v>
      </c>
      <c r="U3922" s="49">
        <v>34.39</v>
      </c>
    </row>
    <row r="3923" spans="15:21" x14ac:dyDescent="0.2">
      <c r="O3923" s="50">
        <v>36700</v>
      </c>
      <c r="P3923" s="49">
        <v>54.69</v>
      </c>
      <c r="Q3923" s="49">
        <v>55.62</v>
      </c>
      <c r="R3923" s="49">
        <v>54.19</v>
      </c>
      <c r="S3923" s="49">
        <v>54.94</v>
      </c>
      <c r="T3923" s="49">
        <v>1272300</v>
      </c>
      <c r="U3923" s="49">
        <v>34.79</v>
      </c>
    </row>
    <row r="3924" spans="15:21" x14ac:dyDescent="0.2">
      <c r="O3924" s="50">
        <v>36703</v>
      </c>
      <c r="P3924" s="49">
        <v>54.94</v>
      </c>
      <c r="Q3924" s="49">
        <v>56.5</v>
      </c>
      <c r="R3924" s="49">
        <v>54.75</v>
      </c>
      <c r="S3924" s="49">
        <v>54.88</v>
      </c>
      <c r="T3924" s="49">
        <v>1319500</v>
      </c>
      <c r="U3924" s="49">
        <v>34.75</v>
      </c>
    </row>
    <row r="3925" spans="15:21" x14ac:dyDescent="0.2">
      <c r="O3925" s="50">
        <v>36704</v>
      </c>
      <c r="P3925" s="49">
        <v>55</v>
      </c>
      <c r="Q3925" s="49">
        <v>56.12</v>
      </c>
      <c r="R3925" s="49">
        <v>54.5</v>
      </c>
      <c r="S3925" s="49">
        <v>55.69</v>
      </c>
      <c r="T3925" s="49">
        <v>2281800</v>
      </c>
      <c r="U3925" s="49">
        <v>35.26</v>
      </c>
    </row>
    <row r="3926" spans="15:21" x14ac:dyDescent="0.2">
      <c r="O3926" s="50">
        <v>36705</v>
      </c>
      <c r="P3926" s="49">
        <v>56.25</v>
      </c>
      <c r="Q3926" s="49">
        <v>56.69</v>
      </c>
      <c r="R3926" s="49">
        <v>54.06</v>
      </c>
      <c r="S3926" s="49">
        <v>54.11</v>
      </c>
      <c r="T3926" s="49">
        <v>2058900</v>
      </c>
      <c r="U3926" s="49">
        <v>34.26</v>
      </c>
    </row>
    <row r="3927" spans="15:21" x14ac:dyDescent="0.2">
      <c r="O3927" s="50">
        <v>36706</v>
      </c>
      <c r="P3927" s="49">
        <v>54.12</v>
      </c>
      <c r="Q3927" s="49">
        <v>57.25</v>
      </c>
      <c r="R3927" s="49">
        <v>53.5</v>
      </c>
      <c r="S3927" s="49">
        <v>56.38</v>
      </c>
      <c r="T3927" s="49">
        <v>2913200</v>
      </c>
      <c r="U3927" s="49">
        <v>35.700000000000003</v>
      </c>
    </row>
    <row r="3928" spans="15:21" x14ac:dyDescent="0.2">
      <c r="O3928" s="50">
        <v>36707</v>
      </c>
      <c r="P3928" s="49">
        <v>55.62</v>
      </c>
      <c r="Q3928" s="49">
        <v>57.56</v>
      </c>
      <c r="R3928" s="49">
        <v>54.38</v>
      </c>
      <c r="S3928" s="49">
        <v>57.38</v>
      </c>
      <c r="T3928" s="49">
        <v>3848000</v>
      </c>
      <c r="U3928" s="49">
        <v>36.33</v>
      </c>
    </row>
    <row r="3929" spans="15:21" x14ac:dyDescent="0.2">
      <c r="O3929" s="50">
        <v>36710</v>
      </c>
      <c r="P3929" s="49">
        <v>57.25</v>
      </c>
      <c r="Q3929" s="49">
        <v>58.12</v>
      </c>
      <c r="R3929" s="49">
        <v>55.88</v>
      </c>
      <c r="S3929" s="49">
        <v>57.44</v>
      </c>
      <c r="T3929" s="49">
        <v>745000</v>
      </c>
      <c r="U3929" s="49">
        <v>36.369999999999997</v>
      </c>
    </row>
    <row r="3930" spans="15:21" x14ac:dyDescent="0.2">
      <c r="O3930" s="50">
        <v>36712</v>
      </c>
      <c r="P3930" s="49">
        <v>57.69</v>
      </c>
      <c r="Q3930" s="49">
        <v>58.62</v>
      </c>
      <c r="R3930" s="49">
        <v>56.25</v>
      </c>
      <c r="S3930" s="49">
        <v>57.62</v>
      </c>
      <c r="T3930" s="49">
        <v>1698300</v>
      </c>
      <c r="U3930" s="49">
        <v>36.49</v>
      </c>
    </row>
    <row r="3931" spans="15:21" x14ac:dyDescent="0.2">
      <c r="O3931" s="50">
        <v>36713</v>
      </c>
      <c r="P3931" s="49">
        <v>57.69</v>
      </c>
      <c r="Q3931" s="49">
        <v>58.44</v>
      </c>
      <c r="R3931" s="49">
        <v>56.25</v>
      </c>
      <c r="S3931" s="49">
        <v>56.25</v>
      </c>
      <c r="T3931" s="49">
        <v>1786100</v>
      </c>
      <c r="U3931" s="49">
        <v>35.619999999999997</v>
      </c>
    </row>
    <row r="3932" spans="15:21" x14ac:dyDescent="0.2">
      <c r="O3932" s="50">
        <v>36714</v>
      </c>
      <c r="P3932" s="49">
        <v>56.88</v>
      </c>
      <c r="Q3932" s="49">
        <v>57.19</v>
      </c>
      <c r="R3932" s="49">
        <v>55.25</v>
      </c>
      <c r="S3932" s="49">
        <v>56.12</v>
      </c>
      <c r="T3932" s="49">
        <v>1135700</v>
      </c>
      <c r="U3932" s="49">
        <v>35.54</v>
      </c>
    </row>
    <row r="3933" spans="15:21" x14ac:dyDescent="0.2">
      <c r="O3933" s="50">
        <v>36717</v>
      </c>
      <c r="P3933" s="49">
        <v>56.12</v>
      </c>
      <c r="Q3933" s="49">
        <v>57.94</v>
      </c>
      <c r="R3933" s="49">
        <v>56.06</v>
      </c>
      <c r="S3933" s="49">
        <v>56.94</v>
      </c>
      <c r="T3933" s="49">
        <v>1229700</v>
      </c>
      <c r="U3933" s="49">
        <v>36.049999999999997</v>
      </c>
    </row>
    <row r="3934" spans="15:21" x14ac:dyDescent="0.2">
      <c r="O3934" s="50">
        <v>36718</v>
      </c>
      <c r="P3934" s="49">
        <v>57.62</v>
      </c>
      <c r="Q3934" s="49">
        <v>58.56</v>
      </c>
      <c r="R3934" s="49">
        <v>57.31</v>
      </c>
      <c r="S3934" s="49">
        <v>58.31</v>
      </c>
      <c r="T3934" s="49">
        <v>1023600</v>
      </c>
      <c r="U3934" s="49">
        <v>36.93</v>
      </c>
    </row>
    <row r="3935" spans="15:21" x14ac:dyDescent="0.2">
      <c r="O3935" s="50">
        <v>36719</v>
      </c>
      <c r="P3935" s="49">
        <v>58.25</v>
      </c>
      <c r="Q3935" s="49">
        <v>58.44</v>
      </c>
      <c r="R3935" s="49">
        <v>56.94</v>
      </c>
      <c r="S3935" s="49">
        <v>58.31</v>
      </c>
      <c r="T3935" s="49">
        <v>1243000</v>
      </c>
      <c r="U3935" s="49">
        <v>36.93</v>
      </c>
    </row>
    <row r="3936" spans="15:21" x14ac:dyDescent="0.2">
      <c r="O3936" s="50">
        <v>36720</v>
      </c>
      <c r="P3936" s="49">
        <v>58.94</v>
      </c>
      <c r="Q3936" s="49">
        <v>59.38</v>
      </c>
      <c r="R3936" s="49">
        <v>58.38</v>
      </c>
      <c r="S3936" s="49">
        <v>58.88</v>
      </c>
      <c r="T3936" s="49">
        <v>1480500</v>
      </c>
      <c r="U3936" s="49">
        <v>37.28</v>
      </c>
    </row>
    <row r="3937" spans="15:21" x14ac:dyDescent="0.2">
      <c r="O3937" s="50">
        <v>36721</v>
      </c>
      <c r="P3937" s="49">
        <v>59.81</v>
      </c>
      <c r="Q3937" s="49">
        <v>60</v>
      </c>
      <c r="R3937" s="49">
        <v>58.06</v>
      </c>
      <c r="S3937" s="49">
        <v>58.19</v>
      </c>
      <c r="T3937" s="49">
        <v>937800</v>
      </c>
      <c r="U3937" s="49">
        <v>36.85</v>
      </c>
    </row>
    <row r="3938" spans="15:21" x14ac:dyDescent="0.2">
      <c r="O3938" s="50">
        <v>36724</v>
      </c>
      <c r="P3938" s="49">
        <v>59</v>
      </c>
      <c r="Q3938" s="49">
        <v>59.25</v>
      </c>
      <c r="R3938" s="49">
        <v>57.06</v>
      </c>
      <c r="S3938" s="49">
        <v>57.75</v>
      </c>
      <c r="T3938" s="49">
        <v>904400</v>
      </c>
      <c r="U3938" s="49">
        <v>36.57</v>
      </c>
    </row>
    <row r="3939" spans="15:21" x14ac:dyDescent="0.2">
      <c r="O3939" s="50">
        <v>36725</v>
      </c>
      <c r="P3939" s="49">
        <v>57.75</v>
      </c>
      <c r="Q3939" s="49">
        <v>57.88</v>
      </c>
      <c r="R3939" s="49">
        <v>57</v>
      </c>
      <c r="S3939" s="49">
        <v>57.19</v>
      </c>
      <c r="T3939" s="49">
        <v>1583700</v>
      </c>
      <c r="U3939" s="49">
        <v>36.21</v>
      </c>
    </row>
    <row r="3940" spans="15:21" x14ac:dyDescent="0.2">
      <c r="O3940" s="50">
        <v>36726</v>
      </c>
      <c r="P3940" s="49">
        <v>57.06</v>
      </c>
      <c r="Q3940" s="49">
        <v>57.56</v>
      </c>
      <c r="R3940" s="49">
        <v>56.69</v>
      </c>
      <c r="S3940" s="49">
        <v>57.56</v>
      </c>
      <c r="T3940" s="49">
        <v>967600</v>
      </c>
      <c r="U3940" s="49">
        <v>36.450000000000003</v>
      </c>
    </row>
    <row r="3941" spans="15:21" x14ac:dyDescent="0.2">
      <c r="O3941" s="50">
        <v>36727</v>
      </c>
      <c r="P3941" s="49">
        <v>57.5</v>
      </c>
      <c r="Q3941" s="49">
        <v>58.31</v>
      </c>
      <c r="R3941" s="49">
        <v>57.06</v>
      </c>
      <c r="S3941" s="49">
        <v>57.5</v>
      </c>
      <c r="T3941" s="49">
        <v>966700</v>
      </c>
      <c r="U3941" s="49">
        <v>36.409999999999997</v>
      </c>
    </row>
    <row r="3942" spans="15:21" x14ac:dyDescent="0.2">
      <c r="O3942" s="50">
        <v>36728</v>
      </c>
      <c r="P3942" s="49">
        <v>57.56</v>
      </c>
      <c r="Q3942" s="49">
        <v>57.75</v>
      </c>
      <c r="R3942" s="49">
        <v>55.69</v>
      </c>
      <c r="S3942" s="49">
        <v>56.75</v>
      </c>
      <c r="T3942" s="49">
        <v>1592500</v>
      </c>
      <c r="U3942" s="49">
        <v>35.94</v>
      </c>
    </row>
    <row r="3943" spans="15:21" x14ac:dyDescent="0.2">
      <c r="O3943" s="50">
        <v>36731</v>
      </c>
      <c r="P3943" s="49">
        <v>58.12</v>
      </c>
      <c r="Q3943" s="49">
        <v>58.25</v>
      </c>
      <c r="R3943" s="49">
        <v>56.75</v>
      </c>
      <c r="S3943" s="49">
        <v>56.94</v>
      </c>
      <c r="T3943" s="49">
        <v>1099900</v>
      </c>
      <c r="U3943" s="49">
        <v>36.049999999999997</v>
      </c>
    </row>
    <row r="3944" spans="15:21" x14ac:dyDescent="0.2">
      <c r="O3944" s="50">
        <v>36732</v>
      </c>
      <c r="P3944" s="49">
        <v>57.19</v>
      </c>
      <c r="Q3944" s="49">
        <v>57.88</v>
      </c>
      <c r="R3944" s="49">
        <v>56.31</v>
      </c>
      <c r="S3944" s="49">
        <v>57.06</v>
      </c>
      <c r="T3944" s="49">
        <v>865200</v>
      </c>
      <c r="U3944" s="49">
        <v>36.130000000000003</v>
      </c>
    </row>
    <row r="3945" spans="15:21" x14ac:dyDescent="0.2">
      <c r="O3945" s="50">
        <v>36733</v>
      </c>
      <c r="P3945" s="49">
        <v>58.5</v>
      </c>
      <c r="Q3945" s="49">
        <v>60.31</v>
      </c>
      <c r="R3945" s="49">
        <v>57.44</v>
      </c>
      <c r="S3945" s="49">
        <v>59.75</v>
      </c>
      <c r="T3945" s="49">
        <v>3659500</v>
      </c>
      <c r="U3945" s="49">
        <v>37.840000000000003</v>
      </c>
    </row>
    <row r="3946" spans="15:21" x14ac:dyDescent="0.2">
      <c r="O3946" s="50">
        <v>36734</v>
      </c>
      <c r="P3946" s="49">
        <v>60.38</v>
      </c>
      <c r="Q3946" s="49">
        <v>60.38</v>
      </c>
      <c r="R3946" s="49">
        <v>58.69</v>
      </c>
      <c r="S3946" s="49">
        <v>59.12</v>
      </c>
      <c r="T3946" s="49">
        <v>1766300</v>
      </c>
      <c r="U3946" s="49">
        <v>37.44</v>
      </c>
    </row>
    <row r="3947" spans="15:21" x14ac:dyDescent="0.2">
      <c r="O3947" s="50">
        <v>36735</v>
      </c>
      <c r="P3947" s="49">
        <v>59.62</v>
      </c>
      <c r="Q3947" s="49">
        <v>60</v>
      </c>
      <c r="R3947" s="49">
        <v>59.06</v>
      </c>
      <c r="S3947" s="49">
        <v>59.94</v>
      </c>
      <c r="T3947" s="49">
        <v>1323400</v>
      </c>
      <c r="U3947" s="49">
        <v>37.950000000000003</v>
      </c>
    </row>
    <row r="3948" spans="15:21" x14ac:dyDescent="0.2">
      <c r="O3948" s="50">
        <v>36738</v>
      </c>
      <c r="P3948" s="49">
        <v>59.88</v>
      </c>
      <c r="Q3948" s="49">
        <v>60.12</v>
      </c>
      <c r="R3948" s="49">
        <v>57.38</v>
      </c>
      <c r="S3948" s="49">
        <v>57.44</v>
      </c>
      <c r="T3948" s="49">
        <v>1735400</v>
      </c>
      <c r="U3948" s="49">
        <v>36.369999999999997</v>
      </c>
    </row>
    <row r="3949" spans="15:21" x14ac:dyDescent="0.2">
      <c r="O3949" s="50">
        <v>36739</v>
      </c>
      <c r="P3949" s="49">
        <v>57.75</v>
      </c>
      <c r="Q3949" s="49">
        <v>59.94</v>
      </c>
      <c r="R3949" s="49">
        <v>57.5</v>
      </c>
      <c r="S3949" s="49">
        <v>59.5</v>
      </c>
      <c r="T3949" s="49">
        <v>1748800</v>
      </c>
      <c r="U3949" s="49">
        <v>37.68</v>
      </c>
    </row>
    <row r="3950" spans="15:21" x14ac:dyDescent="0.2">
      <c r="O3950" s="50">
        <v>36740</v>
      </c>
      <c r="P3950" s="49">
        <v>59.25</v>
      </c>
      <c r="Q3950" s="49">
        <v>61.81</v>
      </c>
      <c r="R3950" s="49">
        <v>59.12</v>
      </c>
      <c r="S3950" s="49">
        <v>61.38</v>
      </c>
      <c r="T3950" s="49">
        <v>1656500</v>
      </c>
      <c r="U3950" s="49">
        <v>38.86</v>
      </c>
    </row>
    <row r="3951" spans="15:21" x14ac:dyDescent="0.2">
      <c r="O3951" s="50">
        <v>36741</v>
      </c>
      <c r="P3951" s="49">
        <v>61.38</v>
      </c>
      <c r="Q3951" s="49">
        <v>61.81</v>
      </c>
      <c r="R3951" s="49">
        <v>60.31</v>
      </c>
      <c r="S3951" s="49">
        <v>60.31</v>
      </c>
      <c r="T3951" s="49">
        <v>1209400</v>
      </c>
      <c r="U3951" s="49">
        <v>38.19</v>
      </c>
    </row>
    <row r="3952" spans="15:21" x14ac:dyDescent="0.2">
      <c r="O3952" s="50">
        <v>36742</v>
      </c>
      <c r="P3952" s="49">
        <v>60.06</v>
      </c>
      <c r="Q3952" s="49">
        <v>60.5</v>
      </c>
      <c r="R3952" s="49">
        <v>59.19</v>
      </c>
      <c r="S3952" s="49">
        <v>59.31</v>
      </c>
      <c r="T3952" s="49">
        <v>1352900</v>
      </c>
      <c r="U3952" s="49">
        <v>37.56</v>
      </c>
    </row>
    <row r="3953" spans="15:21" x14ac:dyDescent="0.2">
      <c r="O3953" s="50">
        <v>36745</v>
      </c>
      <c r="P3953" s="49">
        <v>59.31</v>
      </c>
      <c r="Q3953" s="49">
        <v>60</v>
      </c>
      <c r="R3953" s="49">
        <v>59</v>
      </c>
      <c r="S3953" s="49">
        <v>59</v>
      </c>
      <c r="T3953" s="49">
        <v>1099500</v>
      </c>
      <c r="U3953" s="49">
        <v>37.36</v>
      </c>
    </row>
    <row r="3954" spans="15:21" x14ac:dyDescent="0.2">
      <c r="O3954" s="50">
        <v>36746</v>
      </c>
      <c r="P3954" s="49">
        <v>59</v>
      </c>
      <c r="Q3954" s="49">
        <v>59.25</v>
      </c>
      <c r="R3954" s="49">
        <v>58.19</v>
      </c>
      <c r="S3954" s="49">
        <v>58.5</v>
      </c>
      <c r="T3954" s="49">
        <v>1737000</v>
      </c>
      <c r="U3954" s="49">
        <v>37.04</v>
      </c>
    </row>
    <row r="3955" spans="15:21" x14ac:dyDescent="0.2">
      <c r="O3955" s="50">
        <v>36747</v>
      </c>
      <c r="P3955" s="49">
        <v>58.25</v>
      </c>
      <c r="Q3955" s="49">
        <v>58.56</v>
      </c>
      <c r="R3955" s="49">
        <v>56.69</v>
      </c>
      <c r="S3955" s="49">
        <v>57</v>
      </c>
      <c r="T3955" s="49">
        <v>2174200</v>
      </c>
      <c r="U3955" s="49">
        <v>36.090000000000003</v>
      </c>
    </row>
    <row r="3956" spans="15:21" x14ac:dyDescent="0.2">
      <c r="O3956" s="50">
        <v>36748</v>
      </c>
      <c r="P3956" s="49">
        <v>57.44</v>
      </c>
      <c r="Q3956" s="49">
        <v>58.69</v>
      </c>
      <c r="R3956" s="49">
        <v>57.31</v>
      </c>
      <c r="S3956" s="49">
        <v>58.38</v>
      </c>
      <c r="T3956" s="49">
        <v>1773300</v>
      </c>
      <c r="U3956" s="49">
        <v>36.96</v>
      </c>
    </row>
    <row r="3957" spans="15:21" x14ac:dyDescent="0.2">
      <c r="O3957" s="50">
        <v>36749</v>
      </c>
      <c r="P3957" s="49">
        <v>58</v>
      </c>
      <c r="Q3957" s="49">
        <v>59.44</v>
      </c>
      <c r="R3957" s="49">
        <v>57.81</v>
      </c>
      <c r="S3957" s="49">
        <v>58.75</v>
      </c>
      <c r="T3957" s="49">
        <v>971200</v>
      </c>
      <c r="U3957" s="49">
        <v>37.200000000000003</v>
      </c>
    </row>
    <row r="3958" spans="15:21" x14ac:dyDescent="0.2">
      <c r="O3958" s="50">
        <v>36752</v>
      </c>
      <c r="P3958" s="49">
        <v>59</v>
      </c>
      <c r="Q3958" s="49">
        <v>61.19</v>
      </c>
      <c r="R3958" s="49">
        <v>59</v>
      </c>
      <c r="S3958" s="49">
        <v>61</v>
      </c>
      <c r="T3958" s="49">
        <v>2317500</v>
      </c>
      <c r="U3958" s="49">
        <v>38.630000000000003</v>
      </c>
    </row>
    <row r="3959" spans="15:21" x14ac:dyDescent="0.2">
      <c r="O3959" s="50">
        <v>36753</v>
      </c>
      <c r="P3959" s="49">
        <v>61</v>
      </c>
      <c r="Q3959" s="49">
        <v>61.44</v>
      </c>
      <c r="R3959" s="49">
        <v>59</v>
      </c>
      <c r="S3959" s="49">
        <v>59.62</v>
      </c>
      <c r="T3959" s="49">
        <v>1415600</v>
      </c>
      <c r="U3959" s="49">
        <v>37.76</v>
      </c>
    </row>
    <row r="3960" spans="15:21" x14ac:dyDescent="0.2">
      <c r="O3960" s="50">
        <v>36754</v>
      </c>
      <c r="P3960" s="49">
        <v>59.62</v>
      </c>
      <c r="Q3960" s="49">
        <v>59.81</v>
      </c>
      <c r="R3960" s="49">
        <v>58.38</v>
      </c>
      <c r="S3960" s="49">
        <v>58.38</v>
      </c>
      <c r="T3960" s="49">
        <v>787500</v>
      </c>
      <c r="U3960" s="49">
        <v>36.96</v>
      </c>
    </row>
    <row r="3961" spans="15:21" x14ac:dyDescent="0.2">
      <c r="O3961" s="50">
        <v>36755</v>
      </c>
      <c r="P3961" s="49">
        <v>58.38</v>
      </c>
      <c r="Q3961" s="49">
        <v>59</v>
      </c>
      <c r="R3961" s="49">
        <v>57</v>
      </c>
      <c r="S3961" s="49">
        <v>57.19</v>
      </c>
      <c r="T3961" s="49">
        <v>1374400</v>
      </c>
      <c r="U3961" s="49">
        <v>36.21</v>
      </c>
    </row>
    <row r="3962" spans="15:21" x14ac:dyDescent="0.2">
      <c r="O3962" s="50">
        <v>36756</v>
      </c>
      <c r="P3962" s="49">
        <v>57.44</v>
      </c>
      <c r="Q3962" s="49">
        <v>60.25</v>
      </c>
      <c r="R3962" s="49">
        <v>57.38</v>
      </c>
      <c r="S3962" s="49">
        <v>60</v>
      </c>
      <c r="T3962" s="49">
        <v>1925100</v>
      </c>
      <c r="U3962" s="49">
        <v>37.99</v>
      </c>
    </row>
    <row r="3963" spans="15:21" x14ac:dyDescent="0.2">
      <c r="O3963" s="50">
        <v>36759</v>
      </c>
      <c r="P3963" s="49">
        <v>59.94</v>
      </c>
      <c r="Q3963" s="49">
        <v>60.88</v>
      </c>
      <c r="R3963" s="49">
        <v>59.25</v>
      </c>
      <c r="S3963" s="49">
        <v>59.25</v>
      </c>
      <c r="T3963" s="49">
        <v>1221000</v>
      </c>
      <c r="U3963" s="49">
        <v>37.520000000000003</v>
      </c>
    </row>
    <row r="3964" spans="15:21" x14ac:dyDescent="0.2">
      <c r="O3964" s="50">
        <v>36760</v>
      </c>
      <c r="P3964" s="49">
        <v>59.31</v>
      </c>
      <c r="Q3964" s="49">
        <v>59.5</v>
      </c>
      <c r="R3964" s="49">
        <v>58.06</v>
      </c>
      <c r="S3964" s="49">
        <v>58.31</v>
      </c>
      <c r="T3964" s="49">
        <v>754700</v>
      </c>
      <c r="U3964" s="49">
        <v>36.93</v>
      </c>
    </row>
    <row r="3965" spans="15:21" x14ac:dyDescent="0.2">
      <c r="O3965" s="50">
        <v>36761</v>
      </c>
      <c r="P3965" s="49">
        <v>58.25</v>
      </c>
      <c r="Q3965" s="49">
        <v>58.44</v>
      </c>
      <c r="R3965" s="49">
        <v>57.56</v>
      </c>
      <c r="S3965" s="49">
        <v>58.12</v>
      </c>
      <c r="T3965" s="49">
        <v>752700</v>
      </c>
      <c r="U3965" s="49">
        <v>36.81</v>
      </c>
    </row>
    <row r="3966" spans="15:21" x14ac:dyDescent="0.2">
      <c r="O3966" s="50">
        <v>36762</v>
      </c>
      <c r="P3966" s="49">
        <v>57.94</v>
      </c>
      <c r="Q3966" s="49">
        <v>58.44</v>
      </c>
      <c r="R3966" s="49">
        <v>57.38</v>
      </c>
      <c r="S3966" s="49">
        <v>57.5</v>
      </c>
      <c r="T3966" s="49">
        <v>1001100</v>
      </c>
      <c r="U3966" s="49">
        <v>36.409999999999997</v>
      </c>
    </row>
    <row r="3967" spans="15:21" x14ac:dyDescent="0.2">
      <c r="O3967" s="50">
        <v>36763</v>
      </c>
      <c r="P3967" s="49">
        <v>58</v>
      </c>
      <c r="Q3967" s="49">
        <v>59.5</v>
      </c>
      <c r="R3967" s="49">
        <v>57.31</v>
      </c>
      <c r="S3967" s="49">
        <v>59.19</v>
      </c>
      <c r="T3967" s="49">
        <v>1120300</v>
      </c>
      <c r="U3967" s="49">
        <v>37.479999999999997</v>
      </c>
    </row>
    <row r="3968" spans="15:21" x14ac:dyDescent="0.2">
      <c r="O3968" s="50">
        <v>36766</v>
      </c>
      <c r="P3968" s="49">
        <v>58.75</v>
      </c>
      <c r="Q3968" s="49">
        <v>59.12</v>
      </c>
      <c r="R3968" s="49">
        <v>58.44</v>
      </c>
      <c r="S3968" s="49">
        <v>58.62</v>
      </c>
      <c r="T3968" s="49">
        <v>1075600</v>
      </c>
      <c r="U3968" s="49">
        <v>37.119999999999997</v>
      </c>
    </row>
    <row r="3969" spans="15:21" x14ac:dyDescent="0.2">
      <c r="O3969" s="50">
        <v>36767</v>
      </c>
      <c r="P3969" s="49">
        <v>58.38</v>
      </c>
      <c r="Q3969" s="49">
        <v>58.75</v>
      </c>
      <c r="R3969" s="49">
        <v>58.19</v>
      </c>
      <c r="S3969" s="49">
        <v>58.38</v>
      </c>
      <c r="T3969" s="49">
        <v>683500</v>
      </c>
      <c r="U3969" s="49">
        <v>36.96</v>
      </c>
    </row>
    <row r="3970" spans="15:21" x14ac:dyDescent="0.2">
      <c r="O3970" s="50">
        <v>36768</v>
      </c>
      <c r="P3970" s="49">
        <v>58.31</v>
      </c>
      <c r="Q3970" s="49">
        <v>58.44</v>
      </c>
      <c r="R3970" s="49">
        <v>57.44</v>
      </c>
      <c r="S3970" s="49">
        <v>57.88</v>
      </c>
      <c r="T3970" s="49">
        <v>783700</v>
      </c>
      <c r="U3970" s="49">
        <v>36.65</v>
      </c>
    </row>
    <row r="3971" spans="15:21" x14ac:dyDescent="0.2">
      <c r="O3971" s="50">
        <v>36769</v>
      </c>
      <c r="P3971" s="49">
        <v>58.12</v>
      </c>
      <c r="Q3971" s="49">
        <v>59.44</v>
      </c>
      <c r="R3971" s="49">
        <v>58</v>
      </c>
      <c r="S3971" s="49">
        <v>58.52</v>
      </c>
      <c r="T3971" s="49">
        <v>1110200</v>
      </c>
      <c r="U3971" s="49">
        <v>37.049999999999997</v>
      </c>
    </row>
    <row r="3972" spans="15:21" x14ac:dyDescent="0.2">
      <c r="O3972" s="50">
        <v>36770</v>
      </c>
      <c r="P3972" s="49">
        <v>59.12</v>
      </c>
      <c r="Q3972" s="49">
        <v>59.12</v>
      </c>
      <c r="R3972" s="49">
        <v>57.75</v>
      </c>
      <c r="S3972" s="49">
        <v>58.31</v>
      </c>
      <c r="T3972" s="49">
        <v>932400</v>
      </c>
      <c r="U3972" s="49">
        <v>36.93</v>
      </c>
    </row>
    <row r="3973" spans="15:21" x14ac:dyDescent="0.2">
      <c r="O3973" s="50">
        <v>36774</v>
      </c>
      <c r="P3973" s="49">
        <v>58.31</v>
      </c>
      <c r="Q3973" s="49">
        <v>59.12</v>
      </c>
      <c r="R3973" s="49">
        <v>58.19</v>
      </c>
      <c r="S3973" s="49">
        <v>58.94</v>
      </c>
      <c r="T3973" s="49">
        <v>967100</v>
      </c>
      <c r="U3973" s="49">
        <v>37.32</v>
      </c>
    </row>
    <row r="3974" spans="15:21" x14ac:dyDescent="0.2">
      <c r="O3974" s="50">
        <v>36775</v>
      </c>
      <c r="P3974" s="49">
        <v>58.94</v>
      </c>
      <c r="Q3974" s="49">
        <v>59.19</v>
      </c>
      <c r="R3974" s="49">
        <v>58.12</v>
      </c>
      <c r="S3974" s="49">
        <v>58.62</v>
      </c>
      <c r="T3974" s="49">
        <v>1202000</v>
      </c>
      <c r="U3974" s="49">
        <v>37.29</v>
      </c>
    </row>
    <row r="3975" spans="15:21" x14ac:dyDescent="0.2">
      <c r="O3975" s="50">
        <v>36776</v>
      </c>
      <c r="P3975" s="49">
        <v>58.75</v>
      </c>
      <c r="Q3975" s="49">
        <v>59</v>
      </c>
      <c r="R3975" s="49">
        <v>57.62</v>
      </c>
      <c r="S3975" s="49">
        <v>58.75</v>
      </c>
      <c r="T3975" s="49">
        <v>1363200</v>
      </c>
      <c r="U3975" s="49">
        <v>37.369999999999997</v>
      </c>
    </row>
    <row r="3976" spans="15:21" x14ac:dyDescent="0.2">
      <c r="O3976" s="50">
        <v>36777</v>
      </c>
      <c r="P3976" s="49">
        <v>58.75</v>
      </c>
      <c r="Q3976" s="49">
        <v>58.75</v>
      </c>
      <c r="R3976" s="49">
        <v>57.31</v>
      </c>
      <c r="S3976" s="49">
        <v>57.5</v>
      </c>
      <c r="T3976" s="49">
        <v>2263800</v>
      </c>
      <c r="U3976" s="49">
        <v>36.58</v>
      </c>
    </row>
    <row r="3977" spans="15:21" x14ac:dyDescent="0.2">
      <c r="O3977" s="50">
        <v>36780</v>
      </c>
      <c r="P3977" s="49">
        <v>57</v>
      </c>
      <c r="Q3977" s="49">
        <v>57.06</v>
      </c>
      <c r="R3977" s="49">
        <v>54.75</v>
      </c>
      <c r="S3977" s="49">
        <v>55.5</v>
      </c>
      <c r="T3977" s="49">
        <v>3267100</v>
      </c>
      <c r="U3977" s="49">
        <v>35.31</v>
      </c>
    </row>
    <row r="3978" spans="15:21" x14ac:dyDescent="0.2">
      <c r="O3978" s="50">
        <v>36781</v>
      </c>
      <c r="P3978" s="49">
        <v>55.88</v>
      </c>
      <c r="Q3978" s="49">
        <v>55.94</v>
      </c>
      <c r="R3978" s="49">
        <v>54.56</v>
      </c>
      <c r="S3978" s="49">
        <v>55.06</v>
      </c>
      <c r="T3978" s="49">
        <v>3455100</v>
      </c>
      <c r="U3978" s="49">
        <v>35.03</v>
      </c>
    </row>
    <row r="3979" spans="15:21" x14ac:dyDescent="0.2">
      <c r="O3979" s="50">
        <v>36782</v>
      </c>
      <c r="P3979" s="49">
        <v>55.06</v>
      </c>
      <c r="Q3979" s="49">
        <v>55.44</v>
      </c>
      <c r="R3979" s="49">
        <v>53.75</v>
      </c>
      <c r="S3979" s="49">
        <v>53.88</v>
      </c>
      <c r="T3979" s="49">
        <v>2292500</v>
      </c>
      <c r="U3979" s="49">
        <v>34.270000000000003</v>
      </c>
    </row>
    <row r="3980" spans="15:21" x14ac:dyDescent="0.2">
      <c r="O3980" s="50">
        <v>36783</v>
      </c>
      <c r="P3980" s="49">
        <v>52.5</v>
      </c>
      <c r="Q3980" s="49">
        <v>53.38</v>
      </c>
      <c r="R3980" s="49">
        <v>50.31</v>
      </c>
      <c r="S3980" s="49">
        <v>51</v>
      </c>
      <c r="T3980" s="49">
        <v>6485500</v>
      </c>
      <c r="U3980" s="49">
        <v>32.44</v>
      </c>
    </row>
    <row r="3981" spans="15:21" x14ac:dyDescent="0.2">
      <c r="O3981" s="50">
        <v>36784</v>
      </c>
      <c r="P3981" s="49">
        <v>50.94</v>
      </c>
      <c r="Q3981" s="49">
        <v>52.19</v>
      </c>
      <c r="R3981" s="49">
        <v>50.94</v>
      </c>
      <c r="S3981" s="49">
        <v>51</v>
      </c>
      <c r="T3981" s="49">
        <v>4085100</v>
      </c>
      <c r="U3981" s="49">
        <v>32.44</v>
      </c>
    </row>
    <row r="3982" spans="15:21" x14ac:dyDescent="0.2">
      <c r="O3982" s="50">
        <v>36787</v>
      </c>
      <c r="P3982" s="49">
        <v>50.75</v>
      </c>
      <c r="Q3982" s="49">
        <v>52.88</v>
      </c>
      <c r="R3982" s="49">
        <v>50.12</v>
      </c>
      <c r="S3982" s="49">
        <v>51.56</v>
      </c>
      <c r="T3982" s="49">
        <v>2278100</v>
      </c>
      <c r="U3982" s="49">
        <v>32.799999999999997</v>
      </c>
    </row>
    <row r="3983" spans="15:21" x14ac:dyDescent="0.2">
      <c r="O3983" s="50">
        <v>36788</v>
      </c>
      <c r="P3983" s="49">
        <v>51.81</v>
      </c>
      <c r="Q3983" s="49">
        <v>52.25</v>
      </c>
      <c r="R3983" s="49">
        <v>51.38</v>
      </c>
      <c r="S3983" s="49">
        <v>51.62</v>
      </c>
      <c r="T3983" s="49">
        <v>2068200</v>
      </c>
      <c r="U3983" s="49">
        <v>32.840000000000003</v>
      </c>
    </row>
    <row r="3984" spans="15:21" x14ac:dyDescent="0.2">
      <c r="O3984" s="50">
        <v>36789</v>
      </c>
      <c r="P3984" s="49">
        <v>51.25</v>
      </c>
      <c r="Q3984" s="49">
        <v>51.38</v>
      </c>
      <c r="R3984" s="49">
        <v>50</v>
      </c>
      <c r="S3984" s="49">
        <v>50.31</v>
      </c>
      <c r="T3984" s="49">
        <v>1863000</v>
      </c>
      <c r="U3984" s="49">
        <v>32.01</v>
      </c>
    </row>
    <row r="3985" spans="15:21" x14ac:dyDescent="0.2">
      <c r="O3985" s="50">
        <v>36790</v>
      </c>
      <c r="P3985" s="49">
        <v>50.31</v>
      </c>
      <c r="Q3985" s="49">
        <v>52.06</v>
      </c>
      <c r="R3985" s="49">
        <v>49.94</v>
      </c>
      <c r="S3985" s="49">
        <v>51.88</v>
      </c>
      <c r="T3985" s="49">
        <v>2285300</v>
      </c>
      <c r="U3985" s="49">
        <v>33</v>
      </c>
    </row>
    <row r="3986" spans="15:21" x14ac:dyDescent="0.2">
      <c r="O3986" s="50">
        <v>36791</v>
      </c>
      <c r="P3986" s="49">
        <v>54</v>
      </c>
      <c r="Q3986" s="49">
        <v>55.06</v>
      </c>
      <c r="R3986" s="49">
        <v>53.19</v>
      </c>
      <c r="S3986" s="49">
        <v>54.31</v>
      </c>
      <c r="T3986" s="49">
        <v>2276300</v>
      </c>
      <c r="U3986" s="49">
        <v>34.549999999999997</v>
      </c>
    </row>
    <row r="3987" spans="15:21" x14ac:dyDescent="0.2">
      <c r="O3987" s="50">
        <v>36794</v>
      </c>
      <c r="P3987" s="49">
        <v>54</v>
      </c>
      <c r="Q3987" s="49">
        <v>54</v>
      </c>
      <c r="R3987" s="49">
        <v>52.69</v>
      </c>
      <c r="S3987" s="49">
        <v>53.12</v>
      </c>
      <c r="T3987" s="49">
        <v>1399200</v>
      </c>
      <c r="U3987" s="49">
        <v>33.799999999999997</v>
      </c>
    </row>
    <row r="3988" spans="15:21" x14ac:dyDescent="0.2">
      <c r="O3988" s="50">
        <v>36795</v>
      </c>
      <c r="P3988" s="49">
        <v>53</v>
      </c>
      <c r="Q3988" s="49">
        <v>54.12</v>
      </c>
      <c r="R3988" s="49">
        <v>53</v>
      </c>
      <c r="S3988" s="49">
        <v>53.5</v>
      </c>
      <c r="T3988" s="49">
        <v>1130500</v>
      </c>
      <c r="U3988" s="49">
        <v>34.03</v>
      </c>
    </row>
    <row r="3989" spans="15:21" x14ac:dyDescent="0.2">
      <c r="O3989" s="50">
        <v>36796</v>
      </c>
      <c r="P3989" s="49">
        <v>53.56</v>
      </c>
      <c r="Q3989" s="49">
        <v>53.75</v>
      </c>
      <c r="R3989" s="49">
        <v>52.19</v>
      </c>
      <c r="S3989" s="49">
        <v>53.38</v>
      </c>
      <c r="T3989" s="49">
        <v>1293900</v>
      </c>
      <c r="U3989" s="49">
        <v>33.950000000000003</v>
      </c>
    </row>
    <row r="3990" spans="15:21" x14ac:dyDescent="0.2">
      <c r="O3990" s="50">
        <v>36797</v>
      </c>
      <c r="P3990" s="49">
        <v>54.12</v>
      </c>
      <c r="Q3990" s="49">
        <v>56.94</v>
      </c>
      <c r="R3990" s="49">
        <v>54.12</v>
      </c>
      <c r="S3990" s="49">
        <v>56.62</v>
      </c>
      <c r="T3990" s="49">
        <v>1975100</v>
      </c>
      <c r="U3990" s="49">
        <v>36.020000000000003</v>
      </c>
    </row>
    <row r="3991" spans="15:21" x14ac:dyDescent="0.2">
      <c r="O3991" s="50">
        <v>36798</v>
      </c>
      <c r="P3991" s="49">
        <v>56.38</v>
      </c>
      <c r="Q3991" s="49">
        <v>56.62</v>
      </c>
      <c r="R3991" s="49">
        <v>55.56</v>
      </c>
      <c r="S3991" s="49">
        <v>55.81</v>
      </c>
      <c r="T3991" s="49">
        <v>2197100</v>
      </c>
      <c r="U3991" s="49">
        <v>35.5</v>
      </c>
    </row>
    <row r="3992" spans="15:21" x14ac:dyDescent="0.2">
      <c r="O3992" s="50">
        <v>36801</v>
      </c>
      <c r="P3992" s="49">
        <v>55.12</v>
      </c>
      <c r="Q3992" s="49">
        <v>55.38</v>
      </c>
      <c r="R3992" s="49">
        <v>53.62</v>
      </c>
      <c r="S3992" s="49">
        <v>55</v>
      </c>
      <c r="T3992" s="49">
        <v>2078800</v>
      </c>
      <c r="U3992" s="49">
        <v>34.99</v>
      </c>
    </row>
    <row r="3993" spans="15:21" x14ac:dyDescent="0.2">
      <c r="O3993" s="50">
        <v>36802</v>
      </c>
      <c r="P3993" s="49">
        <v>55.88</v>
      </c>
      <c r="Q3993" s="49">
        <v>56.62</v>
      </c>
      <c r="R3993" s="49">
        <v>55.25</v>
      </c>
      <c r="S3993" s="49">
        <v>55.88</v>
      </c>
      <c r="T3993" s="49">
        <v>1933700</v>
      </c>
      <c r="U3993" s="49">
        <v>35.54</v>
      </c>
    </row>
    <row r="3994" spans="15:21" x14ac:dyDescent="0.2">
      <c r="O3994" s="50">
        <v>36803</v>
      </c>
      <c r="P3994" s="49">
        <v>56.44</v>
      </c>
      <c r="Q3994" s="49">
        <v>57.25</v>
      </c>
      <c r="R3994" s="49">
        <v>56.25</v>
      </c>
      <c r="S3994" s="49">
        <v>56.31</v>
      </c>
      <c r="T3994" s="49">
        <v>1620100</v>
      </c>
      <c r="U3994" s="49">
        <v>35.82</v>
      </c>
    </row>
    <row r="3995" spans="15:21" x14ac:dyDescent="0.2">
      <c r="O3995" s="50">
        <v>36804</v>
      </c>
      <c r="P3995" s="49">
        <v>56.56</v>
      </c>
      <c r="Q3995" s="49">
        <v>58</v>
      </c>
      <c r="R3995" s="49">
        <v>56.31</v>
      </c>
      <c r="S3995" s="49">
        <v>57.12</v>
      </c>
      <c r="T3995" s="49">
        <v>2001200</v>
      </c>
      <c r="U3995" s="49">
        <v>36.340000000000003</v>
      </c>
    </row>
    <row r="3996" spans="15:21" x14ac:dyDescent="0.2">
      <c r="O3996" s="50">
        <v>36805</v>
      </c>
      <c r="P3996" s="49">
        <v>58.5</v>
      </c>
      <c r="Q3996" s="49">
        <v>58.88</v>
      </c>
      <c r="R3996" s="49">
        <v>58</v>
      </c>
      <c r="S3996" s="49">
        <v>58.69</v>
      </c>
      <c r="T3996" s="49">
        <v>1941100</v>
      </c>
      <c r="U3996" s="49">
        <v>37.33</v>
      </c>
    </row>
    <row r="3997" spans="15:21" x14ac:dyDescent="0.2">
      <c r="O3997" s="50">
        <v>36808</v>
      </c>
      <c r="P3997" s="49">
        <v>58.69</v>
      </c>
      <c r="Q3997" s="49">
        <v>59.31</v>
      </c>
      <c r="R3997" s="49">
        <v>55.69</v>
      </c>
      <c r="S3997" s="49">
        <v>56.56</v>
      </c>
      <c r="T3997" s="49">
        <v>1814300</v>
      </c>
      <c r="U3997" s="49">
        <v>35.979999999999997</v>
      </c>
    </row>
    <row r="3998" spans="15:21" x14ac:dyDescent="0.2">
      <c r="O3998" s="50">
        <v>36809</v>
      </c>
      <c r="P3998" s="49">
        <v>56</v>
      </c>
      <c r="Q3998" s="49">
        <v>57</v>
      </c>
      <c r="R3998" s="49">
        <v>55.25</v>
      </c>
      <c r="S3998" s="49">
        <v>55.69</v>
      </c>
      <c r="T3998" s="49">
        <v>1934800</v>
      </c>
      <c r="U3998" s="49">
        <v>35.43</v>
      </c>
    </row>
    <row r="3999" spans="15:21" x14ac:dyDescent="0.2">
      <c r="O3999" s="50">
        <v>36810</v>
      </c>
      <c r="P3999" s="49">
        <v>55.5</v>
      </c>
      <c r="Q3999" s="49">
        <v>58.5</v>
      </c>
      <c r="R3999" s="49">
        <v>55.38</v>
      </c>
      <c r="S3999" s="49">
        <v>58.19</v>
      </c>
      <c r="T3999" s="49">
        <v>1935300</v>
      </c>
      <c r="U3999" s="49">
        <v>37.020000000000003</v>
      </c>
    </row>
    <row r="4000" spans="15:21" x14ac:dyDescent="0.2">
      <c r="O4000" s="50">
        <v>36811</v>
      </c>
      <c r="P4000" s="49">
        <v>58.5</v>
      </c>
      <c r="Q4000" s="49">
        <v>59.5</v>
      </c>
      <c r="R4000" s="49">
        <v>56</v>
      </c>
      <c r="S4000" s="49">
        <v>56.44</v>
      </c>
      <c r="T4000" s="49">
        <v>1413100</v>
      </c>
      <c r="U4000" s="49">
        <v>35.9</v>
      </c>
    </row>
    <row r="4001" spans="15:21" x14ac:dyDescent="0.2">
      <c r="O4001" s="50">
        <v>36812</v>
      </c>
      <c r="P4001" s="49">
        <v>56.69</v>
      </c>
      <c r="Q4001" s="49">
        <v>59</v>
      </c>
      <c r="R4001" s="49">
        <v>56.12</v>
      </c>
      <c r="S4001" s="49">
        <v>57.62</v>
      </c>
      <c r="T4001" s="49">
        <v>1629300</v>
      </c>
      <c r="U4001" s="49">
        <v>36.659999999999997</v>
      </c>
    </row>
    <row r="4002" spans="15:21" x14ac:dyDescent="0.2">
      <c r="O4002" s="50">
        <v>36815</v>
      </c>
      <c r="P4002" s="49">
        <v>58</v>
      </c>
      <c r="Q4002" s="49">
        <v>59.88</v>
      </c>
      <c r="R4002" s="49">
        <v>57.88</v>
      </c>
      <c r="S4002" s="49">
        <v>59.12</v>
      </c>
      <c r="T4002" s="49">
        <v>1390700</v>
      </c>
      <c r="U4002" s="49">
        <v>37.61</v>
      </c>
    </row>
    <row r="4003" spans="15:21" x14ac:dyDescent="0.2">
      <c r="O4003" s="50">
        <v>36816</v>
      </c>
      <c r="P4003" s="49">
        <v>59.94</v>
      </c>
      <c r="Q4003" s="49">
        <v>59.94</v>
      </c>
      <c r="R4003" s="49">
        <v>57.81</v>
      </c>
      <c r="S4003" s="49">
        <v>58.12</v>
      </c>
      <c r="T4003" s="49">
        <v>1206400</v>
      </c>
      <c r="U4003" s="49">
        <v>36.979999999999997</v>
      </c>
    </row>
    <row r="4004" spans="15:21" x14ac:dyDescent="0.2">
      <c r="O4004" s="50">
        <v>36817</v>
      </c>
      <c r="P4004" s="49">
        <v>58.5</v>
      </c>
      <c r="Q4004" s="49">
        <v>60.75</v>
      </c>
      <c r="R4004" s="49">
        <v>57.75</v>
      </c>
      <c r="S4004" s="49">
        <v>60.06</v>
      </c>
      <c r="T4004" s="49">
        <v>3595600</v>
      </c>
      <c r="U4004" s="49">
        <v>38.21</v>
      </c>
    </row>
    <row r="4005" spans="15:21" x14ac:dyDescent="0.2">
      <c r="O4005" s="50">
        <v>36818</v>
      </c>
      <c r="P4005" s="49">
        <v>59.81</v>
      </c>
      <c r="Q4005" s="49">
        <v>60.06</v>
      </c>
      <c r="R4005" s="49">
        <v>57.25</v>
      </c>
      <c r="S4005" s="49">
        <v>59.44</v>
      </c>
      <c r="T4005" s="49">
        <v>2355200</v>
      </c>
      <c r="U4005" s="49">
        <v>37.81</v>
      </c>
    </row>
    <row r="4006" spans="15:21" x14ac:dyDescent="0.2">
      <c r="O4006" s="50">
        <v>36819</v>
      </c>
      <c r="P4006" s="49">
        <v>59.38</v>
      </c>
      <c r="Q4006" s="49">
        <v>59.81</v>
      </c>
      <c r="R4006" s="49">
        <v>58.81</v>
      </c>
      <c r="S4006" s="49">
        <v>59.81</v>
      </c>
      <c r="T4006" s="49">
        <v>1129100</v>
      </c>
      <c r="U4006" s="49">
        <v>38.049999999999997</v>
      </c>
    </row>
    <row r="4007" spans="15:21" x14ac:dyDescent="0.2">
      <c r="O4007" s="50">
        <v>36822</v>
      </c>
      <c r="P4007" s="49">
        <v>59.69</v>
      </c>
      <c r="Q4007" s="49">
        <v>60.19</v>
      </c>
      <c r="R4007" s="49">
        <v>58.88</v>
      </c>
      <c r="S4007" s="49">
        <v>58.94</v>
      </c>
      <c r="T4007" s="49">
        <v>1805400</v>
      </c>
      <c r="U4007" s="49">
        <v>37.49</v>
      </c>
    </row>
    <row r="4008" spans="15:21" x14ac:dyDescent="0.2">
      <c r="O4008" s="50">
        <v>36823</v>
      </c>
      <c r="P4008" s="49">
        <v>59.19</v>
      </c>
      <c r="Q4008" s="49">
        <v>64</v>
      </c>
      <c r="R4008" s="49">
        <v>59.19</v>
      </c>
      <c r="S4008" s="49">
        <v>64</v>
      </c>
      <c r="T4008" s="49">
        <v>3593900</v>
      </c>
      <c r="U4008" s="49">
        <v>40.71</v>
      </c>
    </row>
    <row r="4009" spans="15:21" x14ac:dyDescent="0.2">
      <c r="O4009" s="50">
        <v>36824</v>
      </c>
      <c r="P4009" s="49">
        <v>63.94</v>
      </c>
      <c r="Q4009" s="49">
        <v>63.94</v>
      </c>
      <c r="R4009" s="49">
        <v>61.12</v>
      </c>
      <c r="S4009" s="49">
        <v>62.69</v>
      </c>
      <c r="T4009" s="49">
        <v>4082000</v>
      </c>
      <c r="U4009" s="49">
        <v>39.880000000000003</v>
      </c>
    </row>
    <row r="4010" spans="15:21" x14ac:dyDescent="0.2">
      <c r="O4010" s="50">
        <v>36825</v>
      </c>
      <c r="P4010" s="49">
        <v>62.31</v>
      </c>
      <c r="Q4010" s="49">
        <v>63.25</v>
      </c>
      <c r="R4010" s="49">
        <v>62.19</v>
      </c>
      <c r="S4010" s="49">
        <v>62.62</v>
      </c>
      <c r="T4010" s="49">
        <v>1821300</v>
      </c>
      <c r="U4010" s="49">
        <v>39.840000000000003</v>
      </c>
    </row>
    <row r="4011" spans="15:21" x14ac:dyDescent="0.2">
      <c r="O4011" s="50">
        <v>36826</v>
      </c>
      <c r="P4011" s="49">
        <v>62.62</v>
      </c>
      <c r="Q4011" s="49">
        <v>65.75</v>
      </c>
      <c r="R4011" s="49">
        <v>62.5</v>
      </c>
      <c r="S4011" s="49">
        <v>65.44</v>
      </c>
      <c r="T4011" s="49">
        <v>2022700</v>
      </c>
      <c r="U4011" s="49">
        <v>41.63</v>
      </c>
    </row>
    <row r="4012" spans="15:21" x14ac:dyDescent="0.2">
      <c r="O4012" s="50">
        <v>36829</v>
      </c>
      <c r="P4012" s="49">
        <v>65.44</v>
      </c>
      <c r="Q4012" s="49">
        <v>69</v>
      </c>
      <c r="R4012" s="49">
        <v>65.12</v>
      </c>
      <c r="S4012" s="49">
        <v>67.88</v>
      </c>
      <c r="T4012" s="49">
        <v>4179600</v>
      </c>
      <c r="U4012" s="49">
        <v>43.18</v>
      </c>
    </row>
    <row r="4013" spans="15:21" x14ac:dyDescent="0.2">
      <c r="O4013" s="50">
        <v>36830</v>
      </c>
      <c r="P4013" s="49">
        <v>67.88</v>
      </c>
      <c r="Q4013" s="49">
        <v>67.88</v>
      </c>
      <c r="R4013" s="49">
        <v>63</v>
      </c>
      <c r="S4013" s="49">
        <v>66</v>
      </c>
      <c r="T4013" s="49">
        <v>4744800</v>
      </c>
      <c r="U4013" s="49">
        <v>41.99</v>
      </c>
    </row>
    <row r="4014" spans="15:21" x14ac:dyDescent="0.2">
      <c r="O4014" s="50">
        <v>36831</v>
      </c>
      <c r="P4014" s="49">
        <v>66</v>
      </c>
      <c r="Q4014" s="49">
        <v>66.81</v>
      </c>
      <c r="R4014" s="49">
        <v>64</v>
      </c>
      <c r="S4014" s="49">
        <v>65.5</v>
      </c>
      <c r="T4014" s="49">
        <v>2758700</v>
      </c>
      <c r="U4014" s="49">
        <v>41.67</v>
      </c>
    </row>
    <row r="4015" spans="15:21" x14ac:dyDescent="0.2">
      <c r="O4015" s="50">
        <v>36832</v>
      </c>
      <c r="P4015" s="49">
        <v>64.75</v>
      </c>
      <c r="Q4015" s="49">
        <v>65</v>
      </c>
      <c r="R4015" s="49">
        <v>63.25</v>
      </c>
      <c r="S4015" s="49">
        <v>63.88</v>
      </c>
      <c r="T4015" s="49">
        <v>1775100</v>
      </c>
      <c r="U4015" s="49">
        <v>40.630000000000003</v>
      </c>
    </row>
    <row r="4016" spans="15:21" x14ac:dyDescent="0.2">
      <c r="O4016" s="50">
        <v>36833</v>
      </c>
      <c r="P4016" s="49">
        <v>63.94</v>
      </c>
      <c r="Q4016" s="49">
        <v>64.88</v>
      </c>
      <c r="R4016" s="49">
        <v>63</v>
      </c>
      <c r="S4016" s="49">
        <v>64.88</v>
      </c>
      <c r="T4016" s="49">
        <v>1930100</v>
      </c>
      <c r="U4016" s="49">
        <v>41.27</v>
      </c>
    </row>
    <row r="4017" spans="15:21" x14ac:dyDescent="0.2">
      <c r="O4017" s="50">
        <v>36836</v>
      </c>
      <c r="P4017" s="49">
        <v>65.25</v>
      </c>
      <c r="Q4017" s="49">
        <v>65.81</v>
      </c>
      <c r="R4017" s="49">
        <v>64.88</v>
      </c>
      <c r="S4017" s="49">
        <v>64.88</v>
      </c>
      <c r="T4017" s="49">
        <v>1850900</v>
      </c>
      <c r="U4017" s="49">
        <v>41.27</v>
      </c>
    </row>
    <row r="4018" spans="15:21" x14ac:dyDescent="0.2">
      <c r="O4018" s="50">
        <v>36837</v>
      </c>
      <c r="P4018" s="49">
        <v>64</v>
      </c>
      <c r="Q4018" s="49">
        <v>64.88</v>
      </c>
      <c r="R4018" s="49">
        <v>63.75</v>
      </c>
      <c r="S4018" s="49">
        <v>64.5</v>
      </c>
      <c r="T4018" s="49">
        <v>1724600</v>
      </c>
      <c r="U4018" s="49">
        <v>41.03</v>
      </c>
    </row>
    <row r="4019" spans="15:21" x14ac:dyDescent="0.2">
      <c r="O4019" s="50">
        <v>36838</v>
      </c>
      <c r="P4019" s="49">
        <v>64</v>
      </c>
      <c r="Q4019" s="49">
        <v>65.38</v>
      </c>
      <c r="R4019" s="49">
        <v>63.69</v>
      </c>
      <c r="S4019" s="49">
        <v>64.5</v>
      </c>
      <c r="T4019" s="49">
        <v>1770500</v>
      </c>
      <c r="U4019" s="49">
        <v>41.03</v>
      </c>
    </row>
    <row r="4020" spans="15:21" x14ac:dyDescent="0.2">
      <c r="O4020" s="50">
        <v>36839</v>
      </c>
      <c r="P4020" s="49">
        <v>65.12</v>
      </c>
      <c r="Q4020" s="49">
        <v>66.56</v>
      </c>
      <c r="R4020" s="49">
        <v>65.12</v>
      </c>
      <c r="S4020" s="49">
        <v>66.12</v>
      </c>
      <c r="T4020" s="49">
        <v>3519800</v>
      </c>
      <c r="U4020" s="49">
        <v>42.07</v>
      </c>
    </row>
    <row r="4021" spans="15:21" x14ac:dyDescent="0.2">
      <c r="O4021" s="50">
        <v>36840</v>
      </c>
      <c r="P4021" s="49">
        <v>66.12</v>
      </c>
      <c r="Q4021" s="49">
        <v>66.44</v>
      </c>
      <c r="R4021" s="49">
        <v>64.94</v>
      </c>
      <c r="S4021" s="49">
        <v>65.5</v>
      </c>
      <c r="T4021" s="49">
        <v>1652000</v>
      </c>
      <c r="U4021" s="49">
        <v>41.67</v>
      </c>
    </row>
    <row r="4022" spans="15:21" x14ac:dyDescent="0.2">
      <c r="O4022" s="50">
        <v>36843</v>
      </c>
      <c r="P4022" s="49">
        <v>65.25</v>
      </c>
      <c r="Q4022" s="49">
        <v>66.75</v>
      </c>
      <c r="R4022" s="49">
        <v>65.25</v>
      </c>
      <c r="S4022" s="49">
        <v>66.31</v>
      </c>
      <c r="T4022" s="49">
        <v>1778600</v>
      </c>
      <c r="U4022" s="49">
        <v>42.18</v>
      </c>
    </row>
    <row r="4023" spans="15:21" x14ac:dyDescent="0.2">
      <c r="O4023" s="50">
        <v>36844</v>
      </c>
      <c r="P4023" s="49">
        <v>65.38</v>
      </c>
      <c r="Q4023" s="49">
        <v>65.81</v>
      </c>
      <c r="R4023" s="49">
        <v>63.75</v>
      </c>
      <c r="S4023" s="49">
        <v>64.5</v>
      </c>
      <c r="T4023" s="49">
        <v>2148600</v>
      </c>
      <c r="U4023" s="49">
        <v>41.03</v>
      </c>
    </row>
    <row r="4024" spans="15:21" x14ac:dyDescent="0.2">
      <c r="O4024" s="50">
        <v>36845</v>
      </c>
      <c r="P4024" s="49">
        <v>65.25</v>
      </c>
      <c r="Q4024" s="49">
        <v>66.5</v>
      </c>
      <c r="R4024" s="49">
        <v>64.25</v>
      </c>
      <c r="S4024" s="49">
        <v>65.56</v>
      </c>
      <c r="T4024" s="49">
        <v>1388900</v>
      </c>
      <c r="U4024" s="49">
        <v>41.71</v>
      </c>
    </row>
    <row r="4025" spans="15:21" x14ac:dyDescent="0.2">
      <c r="O4025" s="50">
        <v>36846</v>
      </c>
      <c r="P4025" s="49">
        <v>64.88</v>
      </c>
      <c r="Q4025" s="49">
        <v>65.19</v>
      </c>
      <c r="R4025" s="49">
        <v>63.25</v>
      </c>
      <c r="S4025" s="49">
        <v>64.19</v>
      </c>
      <c r="T4025" s="49">
        <v>1791400</v>
      </c>
      <c r="U4025" s="49">
        <v>40.83</v>
      </c>
    </row>
    <row r="4026" spans="15:21" x14ac:dyDescent="0.2">
      <c r="O4026" s="50">
        <v>36847</v>
      </c>
      <c r="P4026" s="49">
        <v>64.88</v>
      </c>
      <c r="Q4026" s="49">
        <v>65.62</v>
      </c>
      <c r="R4026" s="49">
        <v>64.5</v>
      </c>
      <c r="S4026" s="49">
        <v>65.31</v>
      </c>
      <c r="T4026" s="49">
        <v>1853600</v>
      </c>
      <c r="U4026" s="49">
        <v>41.55</v>
      </c>
    </row>
    <row r="4027" spans="15:21" x14ac:dyDescent="0.2">
      <c r="O4027" s="50">
        <v>36850</v>
      </c>
      <c r="P4027" s="49">
        <v>65.31</v>
      </c>
      <c r="Q4027" s="49">
        <v>66.88</v>
      </c>
      <c r="R4027" s="49">
        <v>65.25</v>
      </c>
      <c r="S4027" s="49">
        <v>66.75</v>
      </c>
      <c r="T4027" s="49">
        <v>2311400</v>
      </c>
      <c r="U4027" s="49">
        <v>42.46</v>
      </c>
    </row>
    <row r="4028" spans="15:21" x14ac:dyDescent="0.2">
      <c r="O4028" s="50">
        <v>36851</v>
      </c>
      <c r="P4028" s="49">
        <v>66.81</v>
      </c>
      <c r="Q4028" s="49">
        <v>68.19</v>
      </c>
      <c r="R4028" s="49">
        <v>66.81</v>
      </c>
      <c r="S4028" s="49">
        <v>68.12</v>
      </c>
      <c r="T4028" s="49">
        <v>2695000</v>
      </c>
      <c r="U4028" s="49">
        <v>43.34</v>
      </c>
    </row>
    <row r="4029" spans="15:21" x14ac:dyDescent="0.2">
      <c r="O4029" s="50">
        <v>36852</v>
      </c>
      <c r="P4029" s="49">
        <v>68.06</v>
      </c>
      <c r="Q4029" s="49">
        <v>69.88</v>
      </c>
      <c r="R4029" s="49">
        <v>67.75</v>
      </c>
      <c r="S4029" s="49">
        <v>69.06</v>
      </c>
      <c r="T4029" s="49">
        <v>2084600</v>
      </c>
      <c r="U4029" s="49">
        <v>43.93</v>
      </c>
    </row>
    <row r="4030" spans="15:21" x14ac:dyDescent="0.2">
      <c r="O4030" s="50">
        <v>36854</v>
      </c>
      <c r="P4030" s="49">
        <v>69.06</v>
      </c>
      <c r="Q4030" s="49">
        <v>69.31</v>
      </c>
      <c r="R4030" s="49">
        <v>66.5</v>
      </c>
      <c r="S4030" s="49">
        <v>67.56</v>
      </c>
      <c r="T4030" s="49">
        <v>821800</v>
      </c>
      <c r="U4030" s="49">
        <v>42.98</v>
      </c>
    </row>
    <row r="4031" spans="15:21" x14ac:dyDescent="0.2">
      <c r="O4031" s="50">
        <v>36857</v>
      </c>
      <c r="P4031" s="49">
        <v>67.12</v>
      </c>
      <c r="Q4031" s="49">
        <v>67.25</v>
      </c>
      <c r="R4031" s="49">
        <v>66.25</v>
      </c>
      <c r="S4031" s="49">
        <v>66.38</v>
      </c>
      <c r="T4031" s="49">
        <v>1122700</v>
      </c>
      <c r="U4031" s="49">
        <v>42.22</v>
      </c>
    </row>
    <row r="4032" spans="15:21" x14ac:dyDescent="0.2">
      <c r="O4032" s="50">
        <v>36858</v>
      </c>
      <c r="P4032" s="49">
        <v>67.56</v>
      </c>
      <c r="Q4032" s="49">
        <v>68.44</v>
      </c>
      <c r="R4032" s="49">
        <v>66.75</v>
      </c>
      <c r="S4032" s="49">
        <v>68.12</v>
      </c>
      <c r="T4032" s="49">
        <v>1604200</v>
      </c>
      <c r="U4032" s="49">
        <v>43.34</v>
      </c>
    </row>
    <row r="4033" spans="15:21" x14ac:dyDescent="0.2">
      <c r="O4033" s="50">
        <v>36859</v>
      </c>
      <c r="P4033" s="49">
        <v>68.25</v>
      </c>
      <c r="Q4033" s="49">
        <v>70</v>
      </c>
      <c r="R4033" s="49">
        <v>67.5</v>
      </c>
      <c r="S4033" s="49">
        <v>69.81</v>
      </c>
      <c r="T4033" s="49">
        <v>1847800</v>
      </c>
      <c r="U4033" s="49">
        <v>44.41</v>
      </c>
    </row>
    <row r="4034" spans="15:21" x14ac:dyDescent="0.2">
      <c r="O4034" s="50">
        <v>36860</v>
      </c>
      <c r="P4034" s="49">
        <v>69.81</v>
      </c>
      <c r="Q4034" s="49">
        <v>70.25</v>
      </c>
      <c r="R4034" s="49">
        <v>69.12</v>
      </c>
      <c r="S4034" s="49">
        <v>69.94</v>
      </c>
      <c r="T4034" s="49">
        <v>2534200</v>
      </c>
      <c r="U4034" s="49">
        <v>44.49</v>
      </c>
    </row>
    <row r="4035" spans="15:21" x14ac:dyDescent="0.2">
      <c r="O4035" s="50">
        <v>36861</v>
      </c>
      <c r="P4035" s="49">
        <v>69.69</v>
      </c>
      <c r="Q4035" s="49">
        <v>71.56</v>
      </c>
      <c r="R4035" s="49">
        <v>69.5</v>
      </c>
      <c r="S4035" s="49">
        <v>70.81</v>
      </c>
      <c r="T4035" s="49">
        <v>2268500</v>
      </c>
      <c r="U4035" s="49">
        <v>45.05</v>
      </c>
    </row>
    <row r="4036" spans="15:21" x14ac:dyDescent="0.2">
      <c r="O4036" s="50">
        <v>36864</v>
      </c>
      <c r="P4036" s="49">
        <v>70.81</v>
      </c>
      <c r="Q4036" s="49">
        <v>73.25</v>
      </c>
      <c r="R4036" s="49">
        <v>70.760000000000005</v>
      </c>
      <c r="S4036" s="49">
        <v>71.8</v>
      </c>
      <c r="T4036" s="49">
        <v>2404700</v>
      </c>
      <c r="U4036" s="49">
        <v>45.68</v>
      </c>
    </row>
    <row r="4037" spans="15:21" x14ac:dyDescent="0.2">
      <c r="O4037" s="50">
        <v>36865</v>
      </c>
      <c r="P4037" s="49">
        <v>71</v>
      </c>
      <c r="Q4037" s="49">
        <v>71</v>
      </c>
      <c r="R4037" s="49">
        <v>66</v>
      </c>
      <c r="S4037" s="49">
        <v>67.23</v>
      </c>
      <c r="T4037" s="49">
        <v>3252600</v>
      </c>
      <c r="U4037" s="49">
        <v>42.77</v>
      </c>
    </row>
    <row r="4038" spans="15:21" x14ac:dyDescent="0.2">
      <c r="O4038" s="50">
        <v>36866</v>
      </c>
      <c r="P4038" s="49">
        <v>66.709999999999994</v>
      </c>
      <c r="Q4038" s="49">
        <v>68.5</v>
      </c>
      <c r="R4038" s="49">
        <v>66.709999999999994</v>
      </c>
      <c r="S4038" s="49">
        <v>67.55</v>
      </c>
      <c r="T4038" s="49">
        <v>1723500</v>
      </c>
      <c r="U4038" s="49">
        <v>43.14</v>
      </c>
    </row>
    <row r="4039" spans="15:21" x14ac:dyDescent="0.2">
      <c r="O4039" s="50">
        <v>36867</v>
      </c>
      <c r="P4039" s="49">
        <v>67.8</v>
      </c>
      <c r="Q4039" s="49">
        <v>69.3</v>
      </c>
      <c r="R4039" s="49">
        <v>67.72</v>
      </c>
      <c r="S4039" s="49">
        <v>68.900000000000006</v>
      </c>
      <c r="T4039" s="49">
        <v>1430500</v>
      </c>
      <c r="U4039" s="49">
        <v>44.01</v>
      </c>
    </row>
    <row r="4040" spans="15:21" x14ac:dyDescent="0.2">
      <c r="O4040" s="50">
        <v>36868</v>
      </c>
      <c r="P4040" s="49">
        <v>68</v>
      </c>
      <c r="Q4040" s="49">
        <v>68.150000000000006</v>
      </c>
      <c r="R4040" s="49">
        <v>66.260000000000005</v>
      </c>
      <c r="S4040" s="49">
        <v>66.459999999999994</v>
      </c>
      <c r="T4040" s="49">
        <v>2222600</v>
      </c>
      <c r="U4040" s="49">
        <v>42.45</v>
      </c>
    </row>
    <row r="4041" spans="15:21" x14ac:dyDescent="0.2">
      <c r="O4041" s="50">
        <v>36871</v>
      </c>
      <c r="P4041" s="49">
        <v>65.459999999999994</v>
      </c>
      <c r="Q4041" s="49">
        <v>66.25</v>
      </c>
      <c r="R4041" s="49">
        <v>63.91</v>
      </c>
      <c r="S4041" s="49">
        <v>65.150000000000006</v>
      </c>
      <c r="T4041" s="49">
        <v>2114000</v>
      </c>
      <c r="U4041" s="49">
        <v>41.61</v>
      </c>
    </row>
    <row r="4042" spans="15:21" x14ac:dyDescent="0.2">
      <c r="O4042" s="50">
        <v>36872</v>
      </c>
      <c r="P4042" s="49">
        <v>66.08</v>
      </c>
      <c r="Q4042" s="49">
        <v>67.2</v>
      </c>
      <c r="R4042" s="49">
        <v>65.739999999999995</v>
      </c>
      <c r="S4042" s="49">
        <v>65.849999999999994</v>
      </c>
      <c r="T4042" s="49">
        <v>1577800</v>
      </c>
      <c r="U4042" s="49">
        <v>42.06</v>
      </c>
    </row>
    <row r="4043" spans="15:21" x14ac:dyDescent="0.2">
      <c r="O4043" s="50">
        <v>36873</v>
      </c>
      <c r="P4043" s="49">
        <v>65.849999999999994</v>
      </c>
      <c r="Q4043" s="49">
        <v>66.489999999999995</v>
      </c>
      <c r="R4043" s="49">
        <v>65.099999999999994</v>
      </c>
      <c r="S4043" s="49">
        <v>65.13</v>
      </c>
      <c r="T4043" s="49">
        <v>1753300</v>
      </c>
      <c r="U4043" s="49">
        <v>41.6</v>
      </c>
    </row>
    <row r="4044" spans="15:21" x14ac:dyDescent="0.2">
      <c r="O4044" s="50">
        <v>36874</v>
      </c>
      <c r="P4044" s="49">
        <v>65</v>
      </c>
      <c r="Q4044" s="49">
        <v>65.5</v>
      </c>
      <c r="R4044" s="49">
        <v>64.45</v>
      </c>
      <c r="S4044" s="49">
        <v>65.3</v>
      </c>
      <c r="T4044" s="49">
        <v>1357100</v>
      </c>
      <c r="U4044" s="49">
        <v>41.71</v>
      </c>
    </row>
    <row r="4045" spans="15:21" x14ac:dyDescent="0.2">
      <c r="O4045" s="50">
        <v>36875</v>
      </c>
      <c r="P4045" s="49">
        <v>64</v>
      </c>
      <c r="Q4045" s="49">
        <v>66.39</v>
      </c>
      <c r="R4045" s="49">
        <v>64</v>
      </c>
      <c r="S4045" s="49">
        <v>64.5</v>
      </c>
      <c r="T4045" s="49">
        <v>2741300</v>
      </c>
      <c r="U4045" s="49">
        <v>41.2</v>
      </c>
    </row>
    <row r="4046" spans="15:21" x14ac:dyDescent="0.2">
      <c r="O4046" s="50">
        <v>36878</v>
      </c>
      <c r="P4046" s="49">
        <v>64.3</v>
      </c>
      <c r="Q4046" s="49">
        <v>66.739999999999995</v>
      </c>
      <c r="R4046" s="49">
        <v>63.76</v>
      </c>
      <c r="S4046" s="49">
        <v>66</v>
      </c>
      <c r="T4046" s="49">
        <v>1611600</v>
      </c>
      <c r="U4046" s="49">
        <v>42.15</v>
      </c>
    </row>
    <row r="4047" spans="15:21" x14ac:dyDescent="0.2">
      <c r="O4047" s="50">
        <v>36879</v>
      </c>
      <c r="P4047" s="49">
        <v>66.25</v>
      </c>
      <c r="Q4047" s="49">
        <v>67.239999999999995</v>
      </c>
      <c r="R4047" s="49">
        <v>66.099999999999994</v>
      </c>
      <c r="S4047" s="49">
        <v>66.709999999999994</v>
      </c>
      <c r="T4047" s="49">
        <v>1374900</v>
      </c>
      <c r="U4047" s="49">
        <v>42.61</v>
      </c>
    </row>
    <row r="4048" spans="15:21" x14ac:dyDescent="0.2">
      <c r="O4048" s="50">
        <v>36880</v>
      </c>
      <c r="P4048" s="49">
        <v>67.900000000000006</v>
      </c>
      <c r="Q4048" s="49">
        <v>67.900000000000006</v>
      </c>
      <c r="R4048" s="49">
        <v>66.349999999999994</v>
      </c>
      <c r="S4048" s="49">
        <v>66.349999999999994</v>
      </c>
      <c r="T4048" s="49">
        <v>2353000</v>
      </c>
      <c r="U4048" s="49">
        <v>42.38</v>
      </c>
    </row>
    <row r="4049" spans="15:21" x14ac:dyDescent="0.2">
      <c r="O4049" s="50">
        <v>36881</v>
      </c>
      <c r="P4049" s="49">
        <v>66.349999999999994</v>
      </c>
      <c r="Q4049" s="49">
        <v>68.81</v>
      </c>
      <c r="R4049" s="49">
        <v>66.099999999999994</v>
      </c>
      <c r="S4049" s="49">
        <v>67.989999999999995</v>
      </c>
      <c r="T4049" s="49">
        <v>1838100</v>
      </c>
      <c r="U4049" s="49">
        <v>43.43</v>
      </c>
    </row>
    <row r="4050" spans="15:21" x14ac:dyDescent="0.2">
      <c r="O4050" s="50">
        <v>36882</v>
      </c>
      <c r="P4050" s="49">
        <v>67.75</v>
      </c>
      <c r="Q4050" s="49">
        <v>68.48</v>
      </c>
      <c r="R4050" s="49">
        <v>67.16</v>
      </c>
      <c r="S4050" s="49">
        <v>67.489999999999995</v>
      </c>
      <c r="T4050" s="49">
        <v>1221900</v>
      </c>
      <c r="U4050" s="49">
        <v>43.11</v>
      </c>
    </row>
    <row r="4051" spans="15:21" x14ac:dyDescent="0.2">
      <c r="O4051" s="50">
        <v>36886</v>
      </c>
      <c r="P4051" s="49">
        <v>67.48</v>
      </c>
      <c r="Q4051" s="49">
        <v>67.900000000000006</v>
      </c>
      <c r="R4051" s="49">
        <v>66.150000000000006</v>
      </c>
      <c r="S4051" s="49">
        <v>67.790000000000006</v>
      </c>
      <c r="T4051" s="49">
        <v>1309500</v>
      </c>
      <c r="U4051" s="49">
        <v>43.3</v>
      </c>
    </row>
    <row r="4052" spans="15:21" x14ac:dyDescent="0.2">
      <c r="O4052" s="50">
        <v>36887</v>
      </c>
      <c r="P4052" s="49">
        <v>68</v>
      </c>
      <c r="Q4052" s="49">
        <v>71.11</v>
      </c>
      <c r="R4052" s="49">
        <v>68</v>
      </c>
      <c r="S4052" s="49">
        <v>68.8</v>
      </c>
      <c r="T4052" s="49">
        <v>2771300</v>
      </c>
      <c r="U4052" s="49">
        <v>43.94</v>
      </c>
    </row>
    <row r="4053" spans="15:21" x14ac:dyDescent="0.2">
      <c r="O4053" s="50">
        <v>36888</v>
      </c>
      <c r="P4053" s="49">
        <v>69.7</v>
      </c>
      <c r="Q4053" s="49">
        <v>71</v>
      </c>
      <c r="R4053" s="49">
        <v>68.19</v>
      </c>
      <c r="S4053" s="49">
        <v>70.5</v>
      </c>
      <c r="T4053" s="49">
        <v>1973400</v>
      </c>
      <c r="U4053" s="49">
        <v>45.03</v>
      </c>
    </row>
    <row r="4054" spans="15:21" x14ac:dyDescent="0.2">
      <c r="O4054" s="50">
        <v>36889</v>
      </c>
      <c r="P4054" s="49">
        <v>71.349999999999994</v>
      </c>
      <c r="Q4054" s="49">
        <v>71.8</v>
      </c>
      <c r="R4054" s="49">
        <v>70.41</v>
      </c>
      <c r="S4054" s="49">
        <v>70.69</v>
      </c>
      <c r="T4054" s="49">
        <v>1187200</v>
      </c>
      <c r="U4054" s="49">
        <v>45.15</v>
      </c>
    </row>
    <row r="4055" spans="15:21" x14ac:dyDescent="0.2">
      <c r="O4055" s="50">
        <v>36893</v>
      </c>
      <c r="P4055" s="49">
        <v>69.989999999999995</v>
      </c>
      <c r="Q4055" s="49">
        <v>71.06</v>
      </c>
      <c r="R4055" s="49">
        <v>69.2</v>
      </c>
      <c r="S4055" s="49">
        <v>69.2</v>
      </c>
      <c r="T4055" s="49">
        <v>2078700</v>
      </c>
      <c r="U4055" s="49">
        <v>44.2</v>
      </c>
    </row>
    <row r="4056" spans="15:21" x14ac:dyDescent="0.2">
      <c r="O4056" s="50">
        <v>36894</v>
      </c>
      <c r="P4056" s="49">
        <v>69.45</v>
      </c>
      <c r="Q4056" s="49">
        <v>70.099999999999994</v>
      </c>
      <c r="R4056" s="49">
        <v>66.11</v>
      </c>
      <c r="S4056" s="49">
        <v>66.11</v>
      </c>
      <c r="T4056" s="49">
        <v>2888900</v>
      </c>
      <c r="U4056" s="49">
        <v>42.23</v>
      </c>
    </row>
    <row r="4057" spans="15:21" x14ac:dyDescent="0.2">
      <c r="O4057" s="50">
        <v>36895</v>
      </c>
      <c r="P4057" s="49">
        <v>65.599999999999994</v>
      </c>
      <c r="Q4057" s="49">
        <v>66</v>
      </c>
      <c r="R4057" s="49">
        <v>60.5</v>
      </c>
      <c r="S4057" s="49">
        <v>62.93</v>
      </c>
      <c r="T4057" s="49">
        <v>6314000</v>
      </c>
      <c r="U4057" s="49">
        <v>40.19</v>
      </c>
    </row>
    <row r="4058" spans="15:21" x14ac:dyDescent="0.2">
      <c r="O4058" s="50">
        <v>36896</v>
      </c>
      <c r="P4058" s="49">
        <v>63.35</v>
      </c>
      <c r="Q4058" s="49">
        <v>66.650000000000006</v>
      </c>
      <c r="R4058" s="49">
        <v>62.28</v>
      </c>
      <c r="S4058" s="49">
        <v>65.8</v>
      </c>
      <c r="T4058" s="49">
        <v>2612300</v>
      </c>
      <c r="U4058" s="49">
        <v>42.03</v>
      </c>
    </row>
    <row r="4059" spans="15:21" x14ac:dyDescent="0.2">
      <c r="O4059" s="50">
        <v>36899</v>
      </c>
      <c r="P4059" s="49">
        <v>65.95</v>
      </c>
      <c r="Q4059" s="49">
        <v>67.650000000000006</v>
      </c>
      <c r="R4059" s="49">
        <v>65.95</v>
      </c>
      <c r="S4059" s="49">
        <v>67.099999999999994</v>
      </c>
      <c r="T4059" s="49">
        <v>1539600</v>
      </c>
      <c r="U4059" s="49">
        <v>42.86</v>
      </c>
    </row>
    <row r="4060" spans="15:21" x14ac:dyDescent="0.2">
      <c r="O4060" s="50">
        <v>36900</v>
      </c>
      <c r="P4060" s="49">
        <v>67.349999999999994</v>
      </c>
      <c r="Q4060" s="49">
        <v>67.900000000000006</v>
      </c>
      <c r="R4060" s="49">
        <v>65.849999999999994</v>
      </c>
      <c r="S4060" s="49">
        <v>66.900000000000006</v>
      </c>
      <c r="T4060" s="49">
        <v>1872300</v>
      </c>
      <c r="U4060" s="49">
        <v>42.73</v>
      </c>
    </row>
    <row r="4061" spans="15:21" x14ac:dyDescent="0.2">
      <c r="O4061" s="50">
        <v>36901</v>
      </c>
      <c r="P4061" s="49">
        <v>66.3</v>
      </c>
      <c r="Q4061" s="49">
        <v>67.37</v>
      </c>
      <c r="R4061" s="49">
        <v>65.430000000000007</v>
      </c>
      <c r="S4061" s="49">
        <v>66.8</v>
      </c>
      <c r="T4061" s="49">
        <v>1501000</v>
      </c>
      <c r="U4061" s="49">
        <v>42.67</v>
      </c>
    </row>
    <row r="4062" spans="15:21" x14ac:dyDescent="0.2">
      <c r="O4062" s="50">
        <v>36902</v>
      </c>
      <c r="P4062" s="49">
        <v>66.7</v>
      </c>
      <c r="Q4062" s="49">
        <v>67.900000000000006</v>
      </c>
      <c r="R4062" s="49">
        <v>66.010000000000005</v>
      </c>
      <c r="S4062" s="49">
        <v>66.400000000000006</v>
      </c>
      <c r="T4062" s="49">
        <v>2248100</v>
      </c>
      <c r="U4062" s="49">
        <v>42.41</v>
      </c>
    </row>
    <row r="4063" spans="15:21" x14ac:dyDescent="0.2">
      <c r="O4063" s="50">
        <v>36903</v>
      </c>
      <c r="P4063" s="49">
        <v>66.400000000000006</v>
      </c>
      <c r="Q4063" s="49">
        <v>66.75</v>
      </c>
      <c r="R4063" s="49">
        <v>64.459999999999994</v>
      </c>
      <c r="S4063" s="49">
        <v>65.510000000000005</v>
      </c>
      <c r="T4063" s="49">
        <v>1654300</v>
      </c>
      <c r="U4063" s="49">
        <v>41.84</v>
      </c>
    </row>
    <row r="4064" spans="15:21" x14ac:dyDescent="0.2">
      <c r="O4064" s="50">
        <v>36907</v>
      </c>
      <c r="P4064" s="49">
        <v>65.52</v>
      </c>
      <c r="Q4064" s="49">
        <v>66.89</v>
      </c>
      <c r="R4064" s="49">
        <v>65.52</v>
      </c>
      <c r="S4064" s="49">
        <v>66.22</v>
      </c>
      <c r="T4064" s="49">
        <v>1309300</v>
      </c>
      <c r="U4064" s="49">
        <v>42.3</v>
      </c>
    </row>
    <row r="4065" spans="15:21" x14ac:dyDescent="0.2">
      <c r="O4065" s="50">
        <v>36908</v>
      </c>
      <c r="P4065" s="49">
        <v>65.7</v>
      </c>
      <c r="Q4065" s="49">
        <v>65.7</v>
      </c>
      <c r="R4065" s="49">
        <v>63.2</v>
      </c>
      <c r="S4065" s="49">
        <v>63.65</v>
      </c>
      <c r="T4065" s="49">
        <v>2599500</v>
      </c>
      <c r="U4065" s="49">
        <v>40.65</v>
      </c>
    </row>
    <row r="4066" spans="15:21" x14ac:dyDescent="0.2">
      <c r="O4066" s="50">
        <v>36909</v>
      </c>
      <c r="P4066" s="49">
        <v>64.75</v>
      </c>
      <c r="Q4066" s="49">
        <v>65.45</v>
      </c>
      <c r="R4066" s="49">
        <v>63.74</v>
      </c>
      <c r="S4066" s="49">
        <v>64.19</v>
      </c>
      <c r="T4066" s="49">
        <v>1753400</v>
      </c>
      <c r="U4066" s="49">
        <v>41</v>
      </c>
    </row>
    <row r="4067" spans="15:21" x14ac:dyDescent="0.2">
      <c r="O4067" s="50">
        <v>36910</v>
      </c>
      <c r="P4067" s="49">
        <v>63.75</v>
      </c>
      <c r="Q4067" s="49">
        <v>64.11</v>
      </c>
      <c r="R4067" s="49">
        <v>62.13</v>
      </c>
      <c r="S4067" s="49">
        <v>63.81</v>
      </c>
      <c r="T4067" s="49">
        <v>2202800</v>
      </c>
      <c r="U4067" s="49">
        <v>40.76</v>
      </c>
    </row>
    <row r="4068" spans="15:21" x14ac:dyDescent="0.2">
      <c r="O4068" s="50">
        <v>36913</v>
      </c>
      <c r="P4068" s="49">
        <v>63.85</v>
      </c>
      <c r="Q4068" s="49">
        <v>64.89</v>
      </c>
      <c r="R4068" s="49">
        <v>63.07</v>
      </c>
      <c r="S4068" s="49">
        <v>63.5</v>
      </c>
      <c r="T4068" s="49">
        <v>1562200</v>
      </c>
      <c r="U4068" s="49">
        <v>40.56</v>
      </c>
    </row>
    <row r="4069" spans="15:21" x14ac:dyDescent="0.2">
      <c r="O4069" s="50">
        <v>36914</v>
      </c>
      <c r="P4069" s="49">
        <v>63.1</v>
      </c>
      <c r="Q4069" s="49">
        <v>63.48</v>
      </c>
      <c r="R4069" s="49">
        <v>61.51</v>
      </c>
      <c r="S4069" s="49">
        <v>62.38</v>
      </c>
      <c r="T4069" s="49">
        <v>2066500</v>
      </c>
      <c r="U4069" s="49">
        <v>39.840000000000003</v>
      </c>
    </row>
    <row r="4070" spans="15:21" x14ac:dyDescent="0.2">
      <c r="O4070" s="50">
        <v>36915</v>
      </c>
      <c r="P4070" s="49">
        <v>62.8</v>
      </c>
      <c r="Q4070" s="49">
        <v>64.84</v>
      </c>
      <c r="R4070" s="49">
        <v>61.8</v>
      </c>
      <c r="S4070" s="49">
        <v>64.260000000000005</v>
      </c>
      <c r="T4070" s="49">
        <v>3382300</v>
      </c>
      <c r="U4070" s="49">
        <v>41.04</v>
      </c>
    </row>
    <row r="4071" spans="15:21" x14ac:dyDescent="0.2">
      <c r="O4071" s="50">
        <v>36916</v>
      </c>
      <c r="P4071" s="49">
        <v>64.010000000000005</v>
      </c>
      <c r="Q4071" s="49">
        <v>66</v>
      </c>
      <c r="R4071" s="49">
        <v>63.75</v>
      </c>
      <c r="S4071" s="49">
        <v>65</v>
      </c>
      <c r="T4071" s="49">
        <v>2158300</v>
      </c>
      <c r="U4071" s="49">
        <v>41.52</v>
      </c>
    </row>
    <row r="4072" spans="15:21" x14ac:dyDescent="0.2">
      <c r="O4072" s="50">
        <v>36917</v>
      </c>
      <c r="P4072" s="49">
        <v>66.150000000000006</v>
      </c>
      <c r="Q4072" s="49">
        <v>66.2</v>
      </c>
      <c r="R4072" s="49">
        <v>63.92</v>
      </c>
      <c r="S4072" s="49">
        <v>64.099999999999994</v>
      </c>
      <c r="T4072" s="49">
        <v>1261100</v>
      </c>
      <c r="U4072" s="49">
        <v>40.94</v>
      </c>
    </row>
    <row r="4073" spans="15:21" x14ac:dyDescent="0.2">
      <c r="O4073" s="50">
        <v>36920</v>
      </c>
      <c r="P4073" s="49">
        <v>64</v>
      </c>
      <c r="Q4073" s="49">
        <v>64</v>
      </c>
      <c r="R4073" s="49">
        <v>62.7</v>
      </c>
      <c r="S4073" s="49">
        <v>62.7</v>
      </c>
      <c r="T4073" s="49">
        <v>1448900</v>
      </c>
      <c r="U4073" s="49">
        <v>40.049999999999997</v>
      </c>
    </row>
    <row r="4074" spans="15:21" x14ac:dyDescent="0.2">
      <c r="O4074" s="50">
        <v>36921</v>
      </c>
      <c r="P4074" s="49">
        <v>63</v>
      </c>
      <c r="Q4074" s="49">
        <v>64.69</v>
      </c>
      <c r="R4074" s="49">
        <v>62.83</v>
      </c>
      <c r="S4074" s="49">
        <v>64.680000000000007</v>
      </c>
      <c r="T4074" s="49">
        <v>1984500</v>
      </c>
      <c r="U4074" s="49">
        <v>41.31</v>
      </c>
    </row>
    <row r="4075" spans="15:21" x14ac:dyDescent="0.2">
      <c r="O4075" s="50">
        <v>36922</v>
      </c>
      <c r="P4075" s="49">
        <v>64.2</v>
      </c>
      <c r="Q4075" s="49">
        <v>65.680000000000007</v>
      </c>
      <c r="R4075" s="49">
        <v>64.099999999999994</v>
      </c>
      <c r="S4075" s="49">
        <v>64.75</v>
      </c>
      <c r="T4075" s="49">
        <v>1667000</v>
      </c>
      <c r="U4075" s="49">
        <v>41.36</v>
      </c>
    </row>
    <row r="4076" spans="15:21" x14ac:dyDescent="0.2">
      <c r="O4076" s="50">
        <v>36923</v>
      </c>
      <c r="P4076" s="49">
        <v>64.75</v>
      </c>
      <c r="Q4076" s="49">
        <v>66.900000000000006</v>
      </c>
      <c r="R4076" s="49">
        <v>64.75</v>
      </c>
      <c r="S4076" s="49">
        <v>66.89</v>
      </c>
      <c r="T4076" s="49">
        <v>1644700</v>
      </c>
      <c r="U4076" s="49">
        <v>42.72</v>
      </c>
    </row>
    <row r="4077" spans="15:21" x14ac:dyDescent="0.2">
      <c r="O4077" s="50">
        <v>36924</v>
      </c>
      <c r="P4077" s="49">
        <v>66.64</v>
      </c>
      <c r="Q4077" s="49">
        <v>66.959999999999994</v>
      </c>
      <c r="R4077" s="49">
        <v>65.47</v>
      </c>
      <c r="S4077" s="49">
        <v>66.64</v>
      </c>
      <c r="T4077" s="49">
        <v>1432200</v>
      </c>
      <c r="U4077" s="49">
        <v>42.56</v>
      </c>
    </row>
    <row r="4078" spans="15:21" x14ac:dyDescent="0.2">
      <c r="O4078" s="50">
        <v>36927</v>
      </c>
      <c r="P4078" s="49">
        <v>65.64</v>
      </c>
      <c r="Q4078" s="49">
        <v>67.23</v>
      </c>
      <c r="R4078" s="49">
        <v>65.64</v>
      </c>
      <c r="S4078" s="49">
        <v>66</v>
      </c>
      <c r="T4078" s="49">
        <v>1390600</v>
      </c>
      <c r="U4078" s="49">
        <v>42.15</v>
      </c>
    </row>
    <row r="4079" spans="15:21" x14ac:dyDescent="0.2">
      <c r="O4079" s="50">
        <v>36928</v>
      </c>
      <c r="P4079" s="49">
        <v>66.5</v>
      </c>
      <c r="Q4079" s="49">
        <v>67.06</v>
      </c>
      <c r="R4079" s="49">
        <v>65.7</v>
      </c>
      <c r="S4079" s="49">
        <v>66.540000000000006</v>
      </c>
      <c r="T4079" s="49">
        <v>1055800</v>
      </c>
      <c r="U4079" s="49">
        <v>42.5</v>
      </c>
    </row>
    <row r="4080" spans="15:21" x14ac:dyDescent="0.2">
      <c r="O4080" s="50">
        <v>36929</v>
      </c>
      <c r="P4080" s="49">
        <v>66.540000000000006</v>
      </c>
      <c r="Q4080" s="49">
        <v>67.599999999999994</v>
      </c>
      <c r="R4080" s="49">
        <v>66.03</v>
      </c>
      <c r="S4080" s="49">
        <v>67.5</v>
      </c>
      <c r="T4080" s="49">
        <v>1686900</v>
      </c>
      <c r="U4080" s="49">
        <v>43.11</v>
      </c>
    </row>
    <row r="4081" spans="15:21" x14ac:dyDescent="0.2">
      <c r="O4081" s="50">
        <v>36930</v>
      </c>
      <c r="P4081" s="49">
        <v>67</v>
      </c>
      <c r="Q4081" s="49">
        <v>67.55</v>
      </c>
      <c r="R4081" s="49">
        <v>66.7</v>
      </c>
      <c r="S4081" s="49">
        <v>67.239999999999995</v>
      </c>
      <c r="T4081" s="49">
        <v>1420800</v>
      </c>
      <c r="U4081" s="49">
        <v>42.95</v>
      </c>
    </row>
    <row r="4082" spans="15:21" x14ac:dyDescent="0.2">
      <c r="O4082" s="50">
        <v>36931</v>
      </c>
      <c r="P4082" s="49">
        <v>66.95</v>
      </c>
      <c r="Q4082" s="49">
        <v>68.05</v>
      </c>
      <c r="R4082" s="49">
        <v>66.41</v>
      </c>
      <c r="S4082" s="49">
        <v>67.650000000000006</v>
      </c>
      <c r="T4082" s="49">
        <v>1724100</v>
      </c>
      <c r="U4082" s="49">
        <v>43.21</v>
      </c>
    </row>
    <row r="4083" spans="15:21" x14ac:dyDescent="0.2">
      <c r="O4083" s="50">
        <v>36934</v>
      </c>
      <c r="P4083" s="49">
        <v>67.650000000000006</v>
      </c>
      <c r="Q4083" s="49">
        <v>68.260000000000005</v>
      </c>
      <c r="R4083" s="49">
        <v>66.91</v>
      </c>
      <c r="S4083" s="49">
        <v>67.72</v>
      </c>
      <c r="T4083" s="49">
        <v>1012300</v>
      </c>
      <c r="U4083" s="49">
        <v>43.25</v>
      </c>
    </row>
    <row r="4084" spans="15:21" x14ac:dyDescent="0.2">
      <c r="O4084" s="50">
        <v>36935</v>
      </c>
      <c r="P4084" s="49">
        <v>67.739999999999995</v>
      </c>
      <c r="Q4084" s="49">
        <v>68.98</v>
      </c>
      <c r="R4084" s="49">
        <v>67.400000000000006</v>
      </c>
      <c r="S4084" s="49">
        <v>68.8</v>
      </c>
      <c r="T4084" s="49">
        <v>1629600</v>
      </c>
      <c r="U4084" s="49">
        <v>43.94</v>
      </c>
    </row>
    <row r="4085" spans="15:21" x14ac:dyDescent="0.2">
      <c r="O4085" s="50">
        <v>36936</v>
      </c>
      <c r="P4085" s="49">
        <v>68.12</v>
      </c>
      <c r="Q4085" s="49">
        <v>68.12</v>
      </c>
      <c r="R4085" s="49">
        <v>66.849999999999994</v>
      </c>
      <c r="S4085" s="49">
        <v>66.95</v>
      </c>
      <c r="T4085" s="49">
        <v>1870300</v>
      </c>
      <c r="U4085" s="49">
        <v>42.76</v>
      </c>
    </row>
    <row r="4086" spans="15:21" x14ac:dyDescent="0.2">
      <c r="O4086" s="50">
        <v>36937</v>
      </c>
      <c r="P4086" s="49">
        <v>67.7</v>
      </c>
      <c r="Q4086" s="49">
        <v>69.150000000000006</v>
      </c>
      <c r="R4086" s="49">
        <v>66.599999999999994</v>
      </c>
      <c r="S4086" s="49">
        <v>68.69</v>
      </c>
      <c r="T4086" s="49">
        <v>2370700</v>
      </c>
      <c r="U4086" s="49">
        <v>43.87</v>
      </c>
    </row>
    <row r="4087" spans="15:21" x14ac:dyDescent="0.2">
      <c r="O4087" s="50">
        <v>36938</v>
      </c>
      <c r="P4087" s="49">
        <v>68.94</v>
      </c>
      <c r="Q4087" s="49">
        <v>70.08</v>
      </c>
      <c r="R4087" s="49">
        <v>68.94</v>
      </c>
      <c r="S4087" s="49">
        <v>69.87</v>
      </c>
      <c r="T4087" s="49">
        <v>2333800</v>
      </c>
      <c r="U4087" s="49">
        <v>44.63</v>
      </c>
    </row>
    <row r="4088" spans="15:21" x14ac:dyDescent="0.2">
      <c r="O4088" s="50">
        <v>36942</v>
      </c>
      <c r="P4088" s="49">
        <v>69.900000000000006</v>
      </c>
      <c r="Q4088" s="49">
        <v>71.92</v>
      </c>
      <c r="R4088" s="49">
        <v>69.61</v>
      </c>
      <c r="S4088" s="49">
        <v>71.709999999999994</v>
      </c>
      <c r="T4088" s="49">
        <v>2493900</v>
      </c>
      <c r="U4088" s="49">
        <v>45.8</v>
      </c>
    </row>
    <row r="4089" spans="15:21" x14ac:dyDescent="0.2">
      <c r="O4089" s="50">
        <v>36943</v>
      </c>
      <c r="P4089" s="49">
        <v>70.900000000000006</v>
      </c>
      <c r="Q4089" s="49">
        <v>70.91</v>
      </c>
      <c r="R4089" s="49">
        <v>68.790000000000006</v>
      </c>
      <c r="S4089" s="49">
        <v>69.55</v>
      </c>
      <c r="T4089" s="49">
        <v>1655700</v>
      </c>
      <c r="U4089" s="49">
        <v>44.42</v>
      </c>
    </row>
    <row r="4090" spans="15:21" x14ac:dyDescent="0.2">
      <c r="O4090" s="50">
        <v>36944</v>
      </c>
      <c r="P4090" s="49">
        <v>69.55</v>
      </c>
      <c r="Q4090" s="49">
        <v>70.680000000000007</v>
      </c>
      <c r="R4090" s="49">
        <v>69.25</v>
      </c>
      <c r="S4090" s="49">
        <v>69.75</v>
      </c>
      <c r="T4090" s="49">
        <v>1579200</v>
      </c>
      <c r="U4090" s="49">
        <v>44.55</v>
      </c>
    </row>
    <row r="4091" spans="15:21" x14ac:dyDescent="0.2">
      <c r="O4091" s="50">
        <v>36945</v>
      </c>
      <c r="P4091" s="49">
        <v>70</v>
      </c>
      <c r="Q4091" s="49">
        <v>70.099999999999994</v>
      </c>
      <c r="R4091" s="49">
        <v>68.8</v>
      </c>
      <c r="S4091" s="49">
        <v>69.849999999999994</v>
      </c>
      <c r="T4091" s="49">
        <v>1711400</v>
      </c>
      <c r="U4091" s="49">
        <v>44.61</v>
      </c>
    </row>
    <row r="4092" spans="15:21" x14ac:dyDescent="0.2">
      <c r="O4092" s="50">
        <v>36948</v>
      </c>
      <c r="P4092" s="49">
        <v>69.45</v>
      </c>
      <c r="Q4092" s="49">
        <v>70.36</v>
      </c>
      <c r="R4092" s="49">
        <v>68.34</v>
      </c>
      <c r="S4092" s="49">
        <v>70.069999999999993</v>
      </c>
      <c r="T4092" s="49">
        <v>1746200</v>
      </c>
      <c r="U4092" s="49">
        <v>44.75</v>
      </c>
    </row>
    <row r="4093" spans="15:21" x14ac:dyDescent="0.2">
      <c r="O4093" s="50">
        <v>36949</v>
      </c>
      <c r="P4093" s="49">
        <v>70.45</v>
      </c>
      <c r="Q4093" s="49">
        <v>71.23</v>
      </c>
      <c r="R4093" s="49">
        <v>69.849999999999994</v>
      </c>
      <c r="S4093" s="49">
        <v>71</v>
      </c>
      <c r="T4093" s="49">
        <v>1420800</v>
      </c>
      <c r="U4093" s="49">
        <v>45.35</v>
      </c>
    </row>
    <row r="4094" spans="15:21" x14ac:dyDescent="0.2">
      <c r="O4094" s="50">
        <v>36950</v>
      </c>
      <c r="P4094" s="49">
        <v>71</v>
      </c>
      <c r="Q4094" s="49">
        <v>71.72</v>
      </c>
      <c r="R4094" s="49">
        <v>70.31</v>
      </c>
      <c r="S4094" s="49">
        <v>71.5</v>
      </c>
      <c r="T4094" s="49">
        <v>2044600</v>
      </c>
      <c r="U4094" s="49">
        <v>45.67</v>
      </c>
    </row>
    <row r="4095" spans="15:21" x14ac:dyDescent="0.2">
      <c r="O4095" s="50">
        <v>36951</v>
      </c>
      <c r="P4095" s="49">
        <v>71.05</v>
      </c>
      <c r="Q4095" s="49">
        <v>71.06</v>
      </c>
      <c r="R4095" s="49">
        <v>68.7</v>
      </c>
      <c r="S4095" s="49">
        <v>70.010000000000005</v>
      </c>
      <c r="T4095" s="49">
        <v>1773300</v>
      </c>
      <c r="U4095" s="49">
        <v>44.72</v>
      </c>
    </row>
    <row r="4096" spans="15:21" x14ac:dyDescent="0.2">
      <c r="O4096" s="50">
        <v>36952</v>
      </c>
      <c r="P4096" s="49">
        <v>70.459999999999994</v>
      </c>
      <c r="Q4096" s="49">
        <v>71.849999999999994</v>
      </c>
      <c r="R4096" s="49">
        <v>70.27</v>
      </c>
      <c r="S4096" s="49">
        <v>71.459999999999994</v>
      </c>
      <c r="T4096" s="49">
        <v>3791500</v>
      </c>
      <c r="U4096" s="49">
        <v>45.64</v>
      </c>
    </row>
    <row r="4097" spans="15:21" x14ac:dyDescent="0.2">
      <c r="O4097" s="50">
        <v>36955</v>
      </c>
      <c r="P4097" s="49">
        <v>71.989999999999995</v>
      </c>
      <c r="Q4097" s="49">
        <v>71.989999999999995</v>
      </c>
      <c r="R4097" s="49">
        <v>71.02</v>
      </c>
      <c r="S4097" s="49">
        <v>71.739999999999995</v>
      </c>
      <c r="T4097" s="49">
        <v>2008300</v>
      </c>
      <c r="U4097" s="49">
        <v>45.82</v>
      </c>
    </row>
    <row r="4098" spans="15:21" x14ac:dyDescent="0.2">
      <c r="O4098" s="50">
        <v>36956</v>
      </c>
      <c r="P4098" s="49">
        <v>70.8</v>
      </c>
      <c r="Q4098" s="49">
        <v>70.900000000000006</v>
      </c>
      <c r="R4098" s="49">
        <v>69.83</v>
      </c>
      <c r="S4098" s="49">
        <v>70.3</v>
      </c>
      <c r="T4098" s="49">
        <v>1285500</v>
      </c>
      <c r="U4098" s="49">
        <v>44.9</v>
      </c>
    </row>
    <row r="4099" spans="15:21" x14ac:dyDescent="0.2">
      <c r="O4099" s="50">
        <v>36957</v>
      </c>
      <c r="P4099" s="49">
        <v>70.02</v>
      </c>
      <c r="Q4099" s="49">
        <v>71.260000000000005</v>
      </c>
      <c r="R4099" s="49">
        <v>70.02</v>
      </c>
      <c r="S4099" s="49">
        <v>70.739999999999995</v>
      </c>
      <c r="T4099" s="49">
        <v>1949100</v>
      </c>
      <c r="U4099" s="49">
        <v>45.36</v>
      </c>
    </row>
    <row r="4100" spans="15:21" x14ac:dyDescent="0.2">
      <c r="O4100" s="50">
        <v>36958</v>
      </c>
      <c r="P4100" s="49">
        <v>71</v>
      </c>
      <c r="Q4100" s="49">
        <v>72.19</v>
      </c>
      <c r="R4100" s="49">
        <v>70.62</v>
      </c>
      <c r="S4100" s="49">
        <v>71.790000000000006</v>
      </c>
      <c r="T4100" s="49">
        <v>2464600</v>
      </c>
      <c r="U4100" s="49">
        <v>46.04</v>
      </c>
    </row>
    <row r="4101" spans="15:21" x14ac:dyDescent="0.2">
      <c r="O4101" s="50">
        <v>36959</v>
      </c>
      <c r="P4101" s="49">
        <v>71</v>
      </c>
      <c r="Q4101" s="49">
        <v>71.55</v>
      </c>
      <c r="R4101" s="49">
        <v>69.790000000000006</v>
      </c>
      <c r="S4101" s="49">
        <v>71.150000000000006</v>
      </c>
      <c r="T4101" s="49">
        <v>1592200</v>
      </c>
      <c r="U4101" s="49">
        <v>45.63</v>
      </c>
    </row>
    <row r="4102" spans="15:21" x14ac:dyDescent="0.2">
      <c r="O4102" s="50">
        <v>36962</v>
      </c>
      <c r="P4102" s="49">
        <v>71</v>
      </c>
      <c r="Q4102" s="49">
        <v>71.41</v>
      </c>
      <c r="R4102" s="49">
        <v>70.48</v>
      </c>
      <c r="S4102" s="49">
        <v>70.53</v>
      </c>
      <c r="T4102" s="49">
        <v>1461300</v>
      </c>
      <c r="U4102" s="49">
        <v>45.23</v>
      </c>
    </row>
    <row r="4103" spans="15:21" x14ac:dyDescent="0.2">
      <c r="O4103" s="50">
        <v>36963</v>
      </c>
      <c r="P4103" s="49">
        <v>70.53</v>
      </c>
      <c r="Q4103" s="49">
        <v>70.7</v>
      </c>
      <c r="R4103" s="49">
        <v>68.569999999999993</v>
      </c>
      <c r="S4103" s="49">
        <v>69.19</v>
      </c>
      <c r="T4103" s="49">
        <v>2164900</v>
      </c>
      <c r="U4103" s="49">
        <v>44.37</v>
      </c>
    </row>
    <row r="4104" spans="15:21" x14ac:dyDescent="0.2">
      <c r="O4104" s="50">
        <v>36964</v>
      </c>
      <c r="P4104" s="49">
        <v>68.19</v>
      </c>
      <c r="Q4104" s="49">
        <v>69.56</v>
      </c>
      <c r="R4104" s="49">
        <v>67.75</v>
      </c>
      <c r="S4104" s="49">
        <v>68.239999999999995</v>
      </c>
      <c r="T4104" s="49">
        <v>1846200</v>
      </c>
      <c r="U4104" s="49">
        <v>43.76</v>
      </c>
    </row>
    <row r="4105" spans="15:21" x14ac:dyDescent="0.2">
      <c r="O4105" s="50">
        <v>36965</v>
      </c>
      <c r="P4105" s="49">
        <v>68.5</v>
      </c>
      <c r="Q4105" s="49">
        <v>68.7</v>
      </c>
      <c r="R4105" s="49">
        <v>66.87</v>
      </c>
      <c r="S4105" s="49">
        <v>67.8</v>
      </c>
      <c r="T4105" s="49">
        <v>1297100</v>
      </c>
      <c r="U4105" s="49">
        <v>43.48</v>
      </c>
    </row>
    <row r="4106" spans="15:21" x14ac:dyDescent="0.2">
      <c r="O4106" s="50">
        <v>36966</v>
      </c>
      <c r="P4106" s="49">
        <v>66.5</v>
      </c>
      <c r="Q4106" s="49">
        <v>68.239999999999995</v>
      </c>
      <c r="R4106" s="49">
        <v>66.5</v>
      </c>
      <c r="S4106" s="49">
        <v>67.599999999999994</v>
      </c>
      <c r="T4106" s="49">
        <v>1892400</v>
      </c>
      <c r="U4106" s="49">
        <v>43.35</v>
      </c>
    </row>
    <row r="4107" spans="15:21" x14ac:dyDescent="0.2">
      <c r="O4107" s="50">
        <v>36969</v>
      </c>
      <c r="P4107" s="49">
        <v>67.61</v>
      </c>
      <c r="Q4107" s="49">
        <v>67.95</v>
      </c>
      <c r="R4107" s="49">
        <v>66.959999999999994</v>
      </c>
      <c r="S4107" s="49">
        <v>67.099999999999994</v>
      </c>
      <c r="T4107" s="49">
        <v>1365500</v>
      </c>
      <c r="U4107" s="49">
        <v>43.03</v>
      </c>
    </row>
    <row r="4108" spans="15:21" x14ac:dyDescent="0.2">
      <c r="O4108" s="50">
        <v>36970</v>
      </c>
      <c r="P4108" s="49">
        <v>67.7</v>
      </c>
      <c r="Q4108" s="49">
        <v>70</v>
      </c>
      <c r="R4108" s="49">
        <v>67.13</v>
      </c>
      <c r="S4108" s="49">
        <v>69.400000000000006</v>
      </c>
      <c r="T4108" s="49">
        <v>2483600</v>
      </c>
      <c r="U4108" s="49">
        <v>44.5</v>
      </c>
    </row>
    <row r="4109" spans="15:21" x14ac:dyDescent="0.2">
      <c r="O4109" s="50">
        <v>36971</v>
      </c>
      <c r="P4109" s="49">
        <v>69.400000000000006</v>
      </c>
      <c r="Q4109" s="49">
        <v>69.400000000000006</v>
      </c>
      <c r="R4109" s="49">
        <v>66.599999999999994</v>
      </c>
      <c r="S4109" s="49">
        <v>67.010000000000005</v>
      </c>
      <c r="T4109" s="49">
        <v>3957100</v>
      </c>
      <c r="U4109" s="49">
        <v>42.97</v>
      </c>
    </row>
    <row r="4110" spans="15:21" x14ac:dyDescent="0.2">
      <c r="O4110" s="50">
        <v>36972</v>
      </c>
      <c r="P4110" s="49">
        <v>66.099999999999994</v>
      </c>
      <c r="Q4110" s="49">
        <v>66.83</v>
      </c>
      <c r="R4110" s="49">
        <v>64.02</v>
      </c>
      <c r="S4110" s="49">
        <v>66.69</v>
      </c>
      <c r="T4110" s="49">
        <v>3455200</v>
      </c>
      <c r="U4110" s="49">
        <v>42.77</v>
      </c>
    </row>
    <row r="4111" spans="15:21" x14ac:dyDescent="0.2">
      <c r="O4111" s="50">
        <v>36973</v>
      </c>
      <c r="P4111" s="49">
        <v>67.5</v>
      </c>
      <c r="Q4111" s="49">
        <v>67.599999999999994</v>
      </c>
      <c r="R4111" s="49">
        <v>65.72</v>
      </c>
      <c r="S4111" s="49">
        <v>67.11</v>
      </c>
      <c r="T4111" s="49">
        <v>3109300</v>
      </c>
      <c r="U4111" s="49">
        <v>43.04</v>
      </c>
    </row>
    <row r="4112" spans="15:21" x14ac:dyDescent="0.2">
      <c r="O4112" s="50">
        <v>36976</v>
      </c>
      <c r="P4112" s="49">
        <v>67.349999999999994</v>
      </c>
      <c r="Q4112" s="49">
        <v>67.53</v>
      </c>
      <c r="R4112" s="49">
        <v>66.150000000000006</v>
      </c>
      <c r="S4112" s="49">
        <v>66.599999999999994</v>
      </c>
      <c r="T4112" s="49">
        <v>2458300</v>
      </c>
      <c r="U4112" s="49">
        <v>42.71</v>
      </c>
    </row>
    <row r="4113" spans="15:21" x14ac:dyDescent="0.2">
      <c r="O4113" s="50">
        <v>36977</v>
      </c>
      <c r="P4113" s="49">
        <v>66.75</v>
      </c>
      <c r="Q4113" s="49">
        <v>67.14</v>
      </c>
      <c r="R4113" s="49">
        <v>65.98</v>
      </c>
      <c r="S4113" s="49">
        <v>66.650000000000006</v>
      </c>
      <c r="T4113" s="49">
        <v>2929300</v>
      </c>
      <c r="U4113" s="49">
        <v>42.74</v>
      </c>
    </row>
    <row r="4114" spans="15:21" x14ac:dyDescent="0.2">
      <c r="O4114" s="50">
        <v>36978</v>
      </c>
      <c r="P4114" s="49">
        <v>66.64</v>
      </c>
      <c r="Q4114" s="49">
        <v>68.959999999999994</v>
      </c>
      <c r="R4114" s="49">
        <v>66.150000000000006</v>
      </c>
      <c r="S4114" s="49">
        <v>68.680000000000007</v>
      </c>
      <c r="T4114" s="49">
        <v>2643500</v>
      </c>
      <c r="U4114" s="49">
        <v>44.04</v>
      </c>
    </row>
    <row r="4115" spans="15:21" x14ac:dyDescent="0.2">
      <c r="O4115" s="50">
        <v>36979</v>
      </c>
      <c r="P4115" s="49">
        <v>67.33</v>
      </c>
      <c r="Q4115" s="49">
        <v>67.5</v>
      </c>
      <c r="R4115" s="49">
        <v>65.3</v>
      </c>
      <c r="S4115" s="49">
        <v>66.599999999999994</v>
      </c>
      <c r="T4115" s="49">
        <v>3237800</v>
      </c>
      <c r="U4115" s="49">
        <v>42.71</v>
      </c>
    </row>
    <row r="4116" spans="15:21" x14ac:dyDescent="0.2">
      <c r="O4116" s="50">
        <v>36980</v>
      </c>
      <c r="P4116" s="49">
        <v>67.099999999999994</v>
      </c>
      <c r="Q4116" s="49">
        <v>68</v>
      </c>
      <c r="R4116" s="49">
        <v>66.3</v>
      </c>
      <c r="S4116" s="49">
        <v>67.83</v>
      </c>
      <c r="T4116" s="49">
        <v>1768900</v>
      </c>
      <c r="U4116" s="49">
        <v>43.5</v>
      </c>
    </row>
    <row r="4117" spans="15:21" x14ac:dyDescent="0.2">
      <c r="O4117" s="50">
        <v>36983</v>
      </c>
      <c r="P4117" s="49">
        <v>68</v>
      </c>
      <c r="Q4117" s="49">
        <v>68.69</v>
      </c>
      <c r="R4117" s="49">
        <v>66.45</v>
      </c>
      <c r="S4117" s="49">
        <v>66.94</v>
      </c>
      <c r="T4117" s="49">
        <v>1685600</v>
      </c>
      <c r="U4117" s="49">
        <v>42.93</v>
      </c>
    </row>
    <row r="4118" spans="15:21" x14ac:dyDescent="0.2">
      <c r="O4118" s="50">
        <v>36984</v>
      </c>
      <c r="P4118" s="49">
        <v>66.94</v>
      </c>
      <c r="Q4118" s="49">
        <v>66.94</v>
      </c>
      <c r="R4118" s="49">
        <v>65.400000000000006</v>
      </c>
      <c r="S4118" s="49">
        <v>65.849999999999994</v>
      </c>
      <c r="T4118" s="49">
        <v>1492300</v>
      </c>
      <c r="U4118" s="49">
        <v>42.23</v>
      </c>
    </row>
    <row r="4119" spans="15:21" x14ac:dyDescent="0.2">
      <c r="O4119" s="50">
        <v>36985</v>
      </c>
      <c r="P4119" s="49">
        <v>66</v>
      </c>
      <c r="Q4119" s="49">
        <v>66.849999999999994</v>
      </c>
      <c r="R4119" s="49">
        <v>64.8</v>
      </c>
      <c r="S4119" s="49">
        <v>66.849999999999994</v>
      </c>
      <c r="T4119" s="49">
        <v>2547700</v>
      </c>
      <c r="U4119" s="49">
        <v>42.87</v>
      </c>
    </row>
    <row r="4120" spans="15:21" x14ac:dyDescent="0.2">
      <c r="O4120" s="50">
        <v>36986</v>
      </c>
      <c r="P4120" s="49">
        <v>68.400000000000006</v>
      </c>
      <c r="Q4120" s="49">
        <v>68.400000000000006</v>
      </c>
      <c r="R4120" s="49">
        <v>66</v>
      </c>
      <c r="S4120" s="49">
        <v>66.989999999999995</v>
      </c>
      <c r="T4120" s="49">
        <v>1524500</v>
      </c>
      <c r="U4120" s="49">
        <v>42.96</v>
      </c>
    </row>
    <row r="4121" spans="15:21" x14ac:dyDescent="0.2">
      <c r="O4121" s="50">
        <v>36987</v>
      </c>
      <c r="P4121" s="49">
        <v>66.25</v>
      </c>
      <c r="Q4121" s="49">
        <v>66.66</v>
      </c>
      <c r="R4121" s="49">
        <v>64.58</v>
      </c>
      <c r="S4121" s="49">
        <v>66.5</v>
      </c>
      <c r="T4121" s="49">
        <v>1367100</v>
      </c>
      <c r="U4121" s="49">
        <v>42.64</v>
      </c>
    </row>
    <row r="4122" spans="15:21" x14ac:dyDescent="0.2">
      <c r="O4122" s="50">
        <v>36990</v>
      </c>
      <c r="P4122" s="49">
        <v>66.599999999999994</v>
      </c>
      <c r="Q4122" s="49">
        <v>67.790000000000006</v>
      </c>
      <c r="R4122" s="49">
        <v>66.55</v>
      </c>
      <c r="S4122" s="49">
        <v>67.48</v>
      </c>
      <c r="T4122" s="49">
        <v>1672400</v>
      </c>
      <c r="U4122" s="49">
        <v>43.27</v>
      </c>
    </row>
    <row r="4123" spans="15:21" x14ac:dyDescent="0.2">
      <c r="O4123" s="50">
        <v>36991</v>
      </c>
      <c r="P4123" s="49">
        <v>66.62</v>
      </c>
      <c r="Q4123" s="49">
        <v>67.459999999999994</v>
      </c>
      <c r="R4123" s="49">
        <v>65.5</v>
      </c>
      <c r="S4123" s="49">
        <v>66.400000000000006</v>
      </c>
      <c r="T4123" s="49">
        <v>1964300</v>
      </c>
      <c r="U4123" s="49">
        <v>42.58</v>
      </c>
    </row>
    <row r="4124" spans="15:21" x14ac:dyDescent="0.2">
      <c r="O4124" s="50">
        <v>36992</v>
      </c>
      <c r="P4124" s="49">
        <v>66.45</v>
      </c>
      <c r="Q4124" s="49">
        <v>66.45</v>
      </c>
      <c r="R4124" s="49">
        <v>64.45</v>
      </c>
      <c r="S4124" s="49">
        <v>65.2</v>
      </c>
      <c r="T4124" s="49">
        <v>1851000</v>
      </c>
      <c r="U4124" s="49">
        <v>41.81</v>
      </c>
    </row>
    <row r="4125" spans="15:21" x14ac:dyDescent="0.2">
      <c r="O4125" s="50">
        <v>36993</v>
      </c>
      <c r="P4125" s="49">
        <v>65.650000000000006</v>
      </c>
      <c r="Q4125" s="49">
        <v>66.19</v>
      </c>
      <c r="R4125" s="49">
        <v>65.010000000000005</v>
      </c>
      <c r="S4125" s="49">
        <v>65.53</v>
      </c>
      <c r="T4125" s="49">
        <v>1336000</v>
      </c>
      <c r="U4125" s="49">
        <v>42.02</v>
      </c>
    </row>
    <row r="4126" spans="15:21" x14ac:dyDescent="0.2">
      <c r="O4126" s="50">
        <v>36997</v>
      </c>
      <c r="P4126" s="49">
        <v>65.400000000000006</v>
      </c>
      <c r="Q4126" s="49">
        <v>66.8</v>
      </c>
      <c r="R4126" s="49">
        <v>64.56</v>
      </c>
      <c r="S4126" s="49">
        <v>65.400000000000006</v>
      </c>
      <c r="T4126" s="49">
        <v>1347200</v>
      </c>
      <c r="U4126" s="49">
        <v>41.94</v>
      </c>
    </row>
    <row r="4127" spans="15:21" x14ac:dyDescent="0.2">
      <c r="O4127" s="50">
        <v>36998</v>
      </c>
      <c r="P4127" s="49">
        <v>65</v>
      </c>
      <c r="Q4127" s="49">
        <v>65.55</v>
      </c>
      <c r="R4127" s="49">
        <v>63</v>
      </c>
      <c r="S4127" s="49">
        <v>63.9</v>
      </c>
      <c r="T4127" s="49">
        <v>2677800</v>
      </c>
      <c r="U4127" s="49">
        <v>40.98</v>
      </c>
    </row>
    <row r="4128" spans="15:21" x14ac:dyDescent="0.2">
      <c r="O4128" s="50">
        <v>36999</v>
      </c>
      <c r="P4128" s="49">
        <v>64.5</v>
      </c>
      <c r="Q4128" s="49">
        <v>64.599999999999994</v>
      </c>
      <c r="R4128" s="49">
        <v>61.76</v>
      </c>
      <c r="S4128" s="49">
        <v>62.75</v>
      </c>
      <c r="T4128" s="49">
        <v>3852800</v>
      </c>
      <c r="U4128" s="49">
        <v>40.24</v>
      </c>
    </row>
    <row r="4129" spans="15:21" x14ac:dyDescent="0.2">
      <c r="O4129" s="50">
        <v>37000</v>
      </c>
      <c r="P4129" s="49">
        <v>61.55</v>
      </c>
      <c r="Q4129" s="49">
        <v>63.58</v>
      </c>
      <c r="R4129" s="49">
        <v>61.55</v>
      </c>
      <c r="S4129" s="49">
        <v>63.51</v>
      </c>
      <c r="T4129" s="49">
        <v>2434200</v>
      </c>
      <c r="U4129" s="49">
        <v>40.729999999999997</v>
      </c>
    </row>
    <row r="4130" spans="15:21" x14ac:dyDescent="0.2">
      <c r="O4130" s="50">
        <v>37001</v>
      </c>
      <c r="P4130" s="49">
        <v>63.76</v>
      </c>
      <c r="Q4130" s="49">
        <v>64.3</v>
      </c>
      <c r="R4130" s="49">
        <v>62.85</v>
      </c>
      <c r="S4130" s="49">
        <v>63.28</v>
      </c>
      <c r="T4130" s="49">
        <v>2357400</v>
      </c>
      <c r="U4130" s="49">
        <v>40.58</v>
      </c>
    </row>
    <row r="4131" spans="15:21" x14ac:dyDescent="0.2">
      <c r="O4131" s="50">
        <v>37004</v>
      </c>
      <c r="P4131" s="49">
        <v>63.4</v>
      </c>
      <c r="Q4131" s="49">
        <v>63.49</v>
      </c>
      <c r="R4131" s="49">
        <v>62.57</v>
      </c>
      <c r="S4131" s="49">
        <v>62.78</v>
      </c>
      <c r="T4131" s="49">
        <v>1298100</v>
      </c>
      <c r="U4131" s="49">
        <v>40.26</v>
      </c>
    </row>
    <row r="4132" spans="15:21" x14ac:dyDescent="0.2">
      <c r="O4132" s="50">
        <v>37005</v>
      </c>
      <c r="P4132" s="49">
        <v>56.5</v>
      </c>
      <c r="Q4132" s="49">
        <v>58</v>
      </c>
      <c r="R4132" s="49">
        <v>56.34</v>
      </c>
      <c r="S4132" s="49">
        <v>56.61</v>
      </c>
      <c r="T4132" s="49">
        <v>11205700</v>
      </c>
      <c r="U4132" s="49">
        <v>36.299999999999997</v>
      </c>
    </row>
    <row r="4133" spans="15:21" x14ac:dyDescent="0.2">
      <c r="O4133" s="50">
        <v>37006</v>
      </c>
      <c r="P4133" s="49">
        <v>57.45</v>
      </c>
      <c r="Q4133" s="49">
        <v>58.2</v>
      </c>
      <c r="R4133" s="49">
        <v>57.26</v>
      </c>
      <c r="S4133" s="49">
        <v>58</v>
      </c>
      <c r="T4133" s="49">
        <v>5112700</v>
      </c>
      <c r="U4133" s="49">
        <v>37.19</v>
      </c>
    </row>
    <row r="4134" spans="15:21" x14ac:dyDescent="0.2">
      <c r="O4134" s="50">
        <v>37007</v>
      </c>
      <c r="P4134" s="49">
        <v>58.4</v>
      </c>
      <c r="Q4134" s="49">
        <v>58.84</v>
      </c>
      <c r="R4134" s="49">
        <v>58.11</v>
      </c>
      <c r="S4134" s="49">
        <v>58.6</v>
      </c>
      <c r="T4134" s="49">
        <v>3959000</v>
      </c>
      <c r="U4134" s="49">
        <v>37.58</v>
      </c>
    </row>
    <row r="4135" spans="15:21" x14ac:dyDescent="0.2">
      <c r="O4135" s="50">
        <v>37008</v>
      </c>
      <c r="P4135" s="49">
        <v>59</v>
      </c>
      <c r="Q4135" s="49">
        <v>59.5</v>
      </c>
      <c r="R4135" s="49">
        <v>58.8</v>
      </c>
      <c r="S4135" s="49">
        <v>59.4</v>
      </c>
      <c r="T4135" s="49">
        <v>2223500</v>
      </c>
      <c r="U4135" s="49">
        <v>38.090000000000003</v>
      </c>
    </row>
    <row r="4136" spans="15:21" x14ac:dyDescent="0.2">
      <c r="O4136" s="50">
        <v>37011</v>
      </c>
      <c r="P4136" s="49">
        <v>59.05</v>
      </c>
      <c r="Q4136" s="49">
        <v>59.92</v>
      </c>
      <c r="R4136" s="49">
        <v>58.9</v>
      </c>
      <c r="S4136" s="49">
        <v>59.4</v>
      </c>
      <c r="T4136" s="49">
        <v>2689900</v>
      </c>
      <c r="U4136" s="49">
        <v>38.090000000000003</v>
      </c>
    </row>
    <row r="4137" spans="15:21" x14ac:dyDescent="0.2">
      <c r="O4137" s="50">
        <v>37012</v>
      </c>
      <c r="P4137" s="49">
        <v>59.35</v>
      </c>
      <c r="Q4137" s="49">
        <v>59.53</v>
      </c>
      <c r="R4137" s="49">
        <v>58.56</v>
      </c>
      <c r="S4137" s="49">
        <v>58.85</v>
      </c>
      <c r="T4137" s="49">
        <v>3095000</v>
      </c>
      <c r="U4137" s="49">
        <v>37.74</v>
      </c>
    </row>
    <row r="4138" spans="15:21" x14ac:dyDescent="0.2">
      <c r="O4138" s="50">
        <v>37013</v>
      </c>
      <c r="P4138" s="49">
        <v>58.2</v>
      </c>
      <c r="Q4138" s="49">
        <v>58.65</v>
      </c>
      <c r="R4138" s="49">
        <v>57.7</v>
      </c>
      <c r="S4138" s="49">
        <v>58</v>
      </c>
      <c r="T4138" s="49">
        <v>2737900</v>
      </c>
      <c r="U4138" s="49">
        <v>37.19</v>
      </c>
    </row>
    <row r="4139" spans="15:21" x14ac:dyDescent="0.2">
      <c r="O4139" s="50">
        <v>37014</v>
      </c>
      <c r="P4139" s="49">
        <v>57.5</v>
      </c>
      <c r="Q4139" s="49">
        <v>58.22</v>
      </c>
      <c r="R4139" s="49">
        <v>57.19</v>
      </c>
      <c r="S4139" s="49">
        <v>58</v>
      </c>
      <c r="T4139" s="49">
        <v>2264900</v>
      </c>
      <c r="U4139" s="49">
        <v>37.19</v>
      </c>
    </row>
    <row r="4140" spans="15:21" x14ac:dyDescent="0.2">
      <c r="O4140" s="50">
        <v>37015</v>
      </c>
      <c r="P4140" s="49">
        <v>57.9</v>
      </c>
      <c r="Q4140" s="49">
        <v>58.23</v>
      </c>
      <c r="R4140" s="49">
        <v>57.46</v>
      </c>
      <c r="S4140" s="49">
        <v>58</v>
      </c>
      <c r="T4140" s="49">
        <v>1648600</v>
      </c>
      <c r="U4140" s="49">
        <v>37.19</v>
      </c>
    </row>
    <row r="4141" spans="15:21" x14ac:dyDescent="0.2">
      <c r="O4141" s="50">
        <v>37018</v>
      </c>
      <c r="P4141" s="49">
        <v>58.2</v>
      </c>
      <c r="Q4141" s="49">
        <v>58.91</v>
      </c>
      <c r="R4141" s="49">
        <v>58.01</v>
      </c>
      <c r="S4141" s="49">
        <v>58.82</v>
      </c>
      <c r="T4141" s="49">
        <v>1453800</v>
      </c>
      <c r="U4141" s="49">
        <v>37.72</v>
      </c>
    </row>
    <row r="4142" spans="15:21" x14ac:dyDescent="0.2">
      <c r="O4142" s="50">
        <v>37019</v>
      </c>
      <c r="P4142" s="49">
        <v>58.95</v>
      </c>
      <c r="Q4142" s="49">
        <v>59.04</v>
      </c>
      <c r="R4142" s="49">
        <v>58.08</v>
      </c>
      <c r="S4142" s="49">
        <v>58.11</v>
      </c>
      <c r="T4142" s="49">
        <v>1793800</v>
      </c>
      <c r="U4142" s="49">
        <v>37.26</v>
      </c>
    </row>
    <row r="4143" spans="15:21" x14ac:dyDescent="0.2">
      <c r="O4143" s="50">
        <v>37020</v>
      </c>
      <c r="P4143" s="49">
        <v>58.15</v>
      </c>
      <c r="Q4143" s="49">
        <v>58.82</v>
      </c>
      <c r="R4143" s="49">
        <v>58.15</v>
      </c>
      <c r="S4143" s="49">
        <v>58.33</v>
      </c>
      <c r="T4143" s="49">
        <v>1504100</v>
      </c>
      <c r="U4143" s="49">
        <v>37.4</v>
      </c>
    </row>
    <row r="4144" spans="15:21" x14ac:dyDescent="0.2">
      <c r="O4144" s="50">
        <v>37021</v>
      </c>
      <c r="P4144" s="49">
        <v>59.45</v>
      </c>
      <c r="Q4144" s="49">
        <v>59.5</v>
      </c>
      <c r="R4144" s="49">
        <v>58.49</v>
      </c>
      <c r="S4144" s="49">
        <v>59.31</v>
      </c>
      <c r="T4144" s="49">
        <v>2412200</v>
      </c>
      <c r="U4144" s="49">
        <v>38.03</v>
      </c>
    </row>
    <row r="4145" spans="15:21" x14ac:dyDescent="0.2">
      <c r="O4145" s="50">
        <v>37022</v>
      </c>
      <c r="P4145" s="49">
        <v>59.31</v>
      </c>
      <c r="Q4145" s="49">
        <v>59.8</v>
      </c>
      <c r="R4145" s="49">
        <v>59.25</v>
      </c>
      <c r="S4145" s="49">
        <v>59.55</v>
      </c>
      <c r="T4145" s="49">
        <v>1910400</v>
      </c>
      <c r="U4145" s="49">
        <v>38.19</v>
      </c>
    </row>
    <row r="4146" spans="15:21" x14ac:dyDescent="0.2">
      <c r="O4146" s="50">
        <v>37025</v>
      </c>
      <c r="P4146" s="49">
        <v>59.5</v>
      </c>
      <c r="Q4146" s="49">
        <v>59.79</v>
      </c>
      <c r="R4146" s="49">
        <v>58.71</v>
      </c>
      <c r="S4146" s="49">
        <v>59.37</v>
      </c>
      <c r="T4146" s="49">
        <v>1641400</v>
      </c>
      <c r="U4146" s="49">
        <v>38.07</v>
      </c>
    </row>
    <row r="4147" spans="15:21" x14ac:dyDescent="0.2">
      <c r="O4147" s="50">
        <v>37026</v>
      </c>
      <c r="P4147" s="49">
        <v>59.55</v>
      </c>
      <c r="Q4147" s="49">
        <v>59.99</v>
      </c>
      <c r="R4147" s="49">
        <v>58.83</v>
      </c>
      <c r="S4147" s="49">
        <v>59.45</v>
      </c>
      <c r="T4147" s="49">
        <v>1168100</v>
      </c>
      <c r="U4147" s="49">
        <v>38.119999999999997</v>
      </c>
    </row>
    <row r="4148" spans="15:21" x14ac:dyDescent="0.2">
      <c r="O4148" s="50">
        <v>37027</v>
      </c>
      <c r="P4148" s="49">
        <v>59.45</v>
      </c>
      <c r="Q4148" s="49">
        <v>61.58</v>
      </c>
      <c r="R4148" s="49">
        <v>59.2</v>
      </c>
      <c r="S4148" s="49">
        <v>61.47</v>
      </c>
      <c r="T4148" s="49">
        <v>1791900</v>
      </c>
      <c r="U4148" s="49">
        <v>39.42</v>
      </c>
    </row>
    <row r="4149" spans="15:21" x14ac:dyDescent="0.2">
      <c r="O4149" s="50">
        <v>37028</v>
      </c>
      <c r="P4149" s="49">
        <v>62.25</v>
      </c>
      <c r="Q4149" s="49">
        <v>62.25</v>
      </c>
      <c r="R4149" s="49">
        <v>59.6</v>
      </c>
      <c r="S4149" s="49">
        <v>59.9</v>
      </c>
      <c r="T4149" s="49">
        <v>2153400</v>
      </c>
      <c r="U4149" s="49">
        <v>38.409999999999997</v>
      </c>
    </row>
    <row r="4150" spans="15:21" x14ac:dyDescent="0.2">
      <c r="O4150" s="50">
        <v>37029</v>
      </c>
      <c r="P4150" s="49">
        <v>60.15</v>
      </c>
      <c r="Q4150" s="49">
        <v>60.17</v>
      </c>
      <c r="R4150" s="49">
        <v>59.7</v>
      </c>
      <c r="S4150" s="49">
        <v>60.06</v>
      </c>
      <c r="T4150" s="49">
        <v>2040400</v>
      </c>
      <c r="U4150" s="49">
        <v>38.51</v>
      </c>
    </row>
    <row r="4151" spans="15:21" x14ac:dyDescent="0.2">
      <c r="O4151" s="50">
        <v>37032</v>
      </c>
      <c r="P4151" s="49">
        <v>60.31</v>
      </c>
      <c r="Q4151" s="49">
        <v>60.7</v>
      </c>
      <c r="R4151" s="49">
        <v>59.7</v>
      </c>
      <c r="S4151" s="49">
        <v>59.95</v>
      </c>
      <c r="T4151" s="49">
        <v>2496800</v>
      </c>
      <c r="U4151" s="49">
        <v>38.44</v>
      </c>
    </row>
    <row r="4152" spans="15:21" x14ac:dyDescent="0.2">
      <c r="O4152" s="50">
        <v>37033</v>
      </c>
      <c r="P4152" s="49">
        <v>59.4</v>
      </c>
      <c r="Q4152" s="49">
        <v>60.05</v>
      </c>
      <c r="R4152" s="49">
        <v>59.26</v>
      </c>
      <c r="S4152" s="49">
        <v>59.54</v>
      </c>
      <c r="T4152" s="49">
        <v>1614100</v>
      </c>
      <c r="U4152" s="49">
        <v>38.18</v>
      </c>
    </row>
    <row r="4153" spans="15:21" x14ac:dyDescent="0.2">
      <c r="O4153" s="50">
        <v>37034</v>
      </c>
      <c r="P4153" s="49">
        <v>59.67</v>
      </c>
      <c r="Q4153" s="49">
        <v>60.13</v>
      </c>
      <c r="R4153" s="49">
        <v>59.51</v>
      </c>
      <c r="S4153" s="49">
        <v>59.68</v>
      </c>
      <c r="T4153" s="49">
        <v>1409800</v>
      </c>
      <c r="U4153" s="49">
        <v>38.270000000000003</v>
      </c>
    </row>
    <row r="4154" spans="15:21" x14ac:dyDescent="0.2">
      <c r="O4154" s="50">
        <v>37035</v>
      </c>
      <c r="P4154" s="49">
        <v>59.52</v>
      </c>
      <c r="Q4154" s="49">
        <v>60.12</v>
      </c>
      <c r="R4154" s="49">
        <v>59.35</v>
      </c>
      <c r="S4154" s="49">
        <v>59.75</v>
      </c>
      <c r="T4154" s="49">
        <v>1087400</v>
      </c>
      <c r="U4154" s="49">
        <v>38.32</v>
      </c>
    </row>
    <row r="4155" spans="15:21" x14ac:dyDescent="0.2">
      <c r="O4155" s="50">
        <v>37036</v>
      </c>
      <c r="P4155" s="49">
        <v>59.5</v>
      </c>
      <c r="Q4155" s="49">
        <v>59.68</v>
      </c>
      <c r="R4155" s="49">
        <v>58.9</v>
      </c>
      <c r="S4155" s="49">
        <v>59.08</v>
      </c>
      <c r="T4155" s="49">
        <v>1329900</v>
      </c>
      <c r="U4155" s="49">
        <v>37.89</v>
      </c>
    </row>
    <row r="4156" spans="15:21" x14ac:dyDescent="0.2">
      <c r="O4156" s="50">
        <v>37040</v>
      </c>
      <c r="P4156" s="49">
        <v>58.83</v>
      </c>
      <c r="Q4156" s="49">
        <v>60.85</v>
      </c>
      <c r="R4156" s="49">
        <v>58.74</v>
      </c>
      <c r="S4156" s="49">
        <v>60.54</v>
      </c>
      <c r="T4156" s="49">
        <v>1144600</v>
      </c>
      <c r="U4156" s="49">
        <v>38.82</v>
      </c>
    </row>
    <row r="4157" spans="15:21" x14ac:dyDescent="0.2">
      <c r="O4157" s="50">
        <v>37041</v>
      </c>
      <c r="P4157" s="49">
        <v>60.54</v>
      </c>
      <c r="Q4157" s="49">
        <v>60.72</v>
      </c>
      <c r="R4157" s="49">
        <v>59.5</v>
      </c>
      <c r="S4157" s="49">
        <v>60.16</v>
      </c>
      <c r="T4157" s="49">
        <v>890800</v>
      </c>
      <c r="U4157" s="49">
        <v>38.58</v>
      </c>
    </row>
    <row r="4158" spans="15:21" x14ac:dyDescent="0.2">
      <c r="O4158" s="50">
        <v>37042</v>
      </c>
      <c r="P4158" s="49">
        <v>60</v>
      </c>
      <c r="Q4158" s="49">
        <v>60.9</v>
      </c>
      <c r="R4158" s="49">
        <v>59.99</v>
      </c>
      <c r="S4158" s="49">
        <v>60.45</v>
      </c>
      <c r="T4158" s="49">
        <v>1354800</v>
      </c>
      <c r="U4158" s="49">
        <v>38.76</v>
      </c>
    </row>
    <row r="4159" spans="15:21" x14ac:dyDescent="0.2">
      <c r="O4159" s="50">
        <v>37043</v>
      </c>
      <c r="P4159" s="49">
        <v>59.9</v>
      </c>
      <c r="Q4159" s="49">
        <v>60.12</v>
      </c>
      <c r="R4159" s="49">
        <v>59</v>
      </c>
      <c r="S4159" s="49">
        <v>59.92</v>
      </c>
      <c r="T4159" s="49">
        <v>1310200</v>
      </c>
      <c r="U4159" s="49">
        <v>38.42</v>
      </c>
    </row>
    <row r="4160" spans="15:21" x14ac:dyDescent="0.2">
      <c r="O4160" s="50">
        <v>37046</v>
      </c>
      <c r="P4160" s="49">
        <v>60.45</v>
      </c>
      <c r="Q4160" s="49">
        <v>60.93</v>
      </c>
      <c r="R4160" s="49">
        <v>59.39</v>
      </c>
      <c r="S4160" s="49">
        <v>60.85</v>
      </c>
      <c r="T4160" s="49">
        <v>883000</v>
      </c>
      <c r="U4160" s="49">
        <v>39.020000000000003</v>
      </c>
    </row>
    <row r="4161" spans="15:21" x14ac:dyDescent="0.2">
      <c r="O4161" s="50">
        <v>37047</v>
      </c>
      <c r="P4161" s="49">
        <v>60.2</v>
      </c>
      <c r="Q4161" s="49">
        <v>60.95</v>
      </c>
      <c r="R4161" s="49">
        <v>60.13</v>
      </c>
      <c r="S4161" s="49">
        <v>60.65</v>
      </c>
      <c r="T4161" s="49">
        <v>992400</v>
      </c>
      <c r="U4161" s="49">
        <v>38.89</v>
      </c>
    </row>
    <row r="4162" spans="15:21" x14ac:dyDescent="0.2">
      <c r="O4162" s="50">
        <v>37048</v>
      </c>
      <c r="P4162" s="49">
        <v>60.5</v>
      </c>
      <c r="Q4162" s="49">
        <v>61.1</v>
      </c>
      <c r="R4162" s="49">
        <v>59.74</v>
      </c>
      <c r="S4162" s="49">
        <v>60.03</v>
      </c>
      <c r="T4162" s="49">
        <v>1139100</v>
      </c>
      <c r="U4162" s="49">
        <v>38.67</v>
      </c>
    </row>
    <row r="4163" spans="15:21" x14ac:dyDescent="0.2">
      <c r="O4163" s="50">
        <v>37049</v>
      </c>
      <c r="P4163" s="49">
        <v>60.8</v>
      </c>
      <c r="Q4163" s="49">
        <v>61.28</v>
      </c>
      <c r="R4163" s="49">
        <v>60.24</v>
      </c>
      <c r="S4163" s="49">
        <v>60.78</v>
      </c>
      <c r="T4163" s="49">
        <v>1086900</v>
      </c>
      <c r="U4163" s="49">
        <v>39.159999999999997</v>
      </c>
    </row>
    <row r="4164" spans="15:21" x14ac:dyDescent="0.2">
      <c r="O4164" s="50">
        <v>37050</v>
      </c>
      <c r="P4164" s="49">
        <v>60.1</v>
      </c>
      <c r="Q4164" s="49">
        <v>60.3</v>
      </c>
      <c r="R4164" s="49">
        <v>59.12</v>
      </c>
      <c r="S4164" s="49">
        <v>60.05</v>
      </c>
      <c r="T4164" s="49">
        <v>1079600</v>
      </c>
      <c r="U4164" s="49">
        <v>38.69</v>
      </c>
    </row>
    <row r="4165" spans="15:21" x14ac:dyDescent="0.2">
      <c r="O4165" s="50">
        <v>37053</v>
      </c>
      <c r="P4165" s="49">
        <v>59.9</v>
      </c>
      <c r="Q4165" s="49">
        <v>60.07</v>
      </c>
      <c r="R4165" s="49">
        <v>59.58</v>
      </c>
      <c r="S4165" s="49">
        <v>59.9</v>
      </c>
      <c r="T4165" s="49">
        <v>1012500</v>
      </c>
      <c r="U4165" s="49">
        <v>38.590000000000003</v>
      </c>
    </row>
    <row r="4166" spans="15:21" x14ac:dyDescent="0.2">
      <c r="O4166" s="50">
        <v>37054</v>
      </c>
      <c r="P4166" s="49">
        <v>59.15</v>
      </c>
      <c r="Q4166" s="49">
        <v>60</v>
      </c>
      <c r="R4166" s="49">
        <v>59.15</v>
      </c>
      <c r="S4166" s="49">
        <v>59.87</v>
      </c>
      <c r="T4166" s="49">
        <v>1297200</v>
      </c>
      <c r="U4166" s="49">
        <v>38.57</v>
      </c>
    </row>
    <row r="4167" spans="15:21" x14ac:dyDescent="0.2">
      <c r="O4167" s="50">
        <v>37055</v>
      </c>
      <c r="P4167" s="49">
        <v>59.55</v>
      </c>
      <c r="Q4167" s="49">
        <v>60.25</v>
      </c>
      <c r="R4167" s="49">
        <v>59.53</v>
      </c>
      <c r="S4167" s="49">
        <v>59.68</v>
      </c>
      <c r="T4167" s="49">
        <v>856700</v>
      </c>
      <c r="U4167" s="49">
        <v>38.450000000000003</v>
      </c>
    </row>
    <row r="4168" spans="15:21" x14ac:dyDescent="0.2">
      <c r="O4168" s="50">
        <v>37056</v>
      </c>
      <c r="P4168" s="49">
        <v>59.52</v>
      </c>
      <c r="Q4168" s="49">
        <v>59.55</v>
      </c>
      <c r="R4168" s="49">
        <v>58.83</v>
      </c>
      <c r="S4168" s="49">
        <v>58.86</v>
      </c>
      <c r="T4168" s="49">
        <v>915800</v>
      </c>
      <c r="U4168" s="49">
        <v>37.92</v>
      </c>
    </row>
    <row r="4169" spans="15:21" x14ac:dyDescent="0.2">
      <c r="O4169" s="50">
        <v>37057</v>
      </c>
      <c r="P4169" s="49">
        <v>57.85</v>
      </c>
      <c r="Q4169" s="49">
        <v>58.65</v>
      </c>
      <c r="R4169" s="49">
        <v>57.85</v>
      </c>
      <c r="S4169" s="49">
        <v>57.92</v>
      </c>
      <c r="T4169" s="49">
        <v>2024900</v>
      </c>
      <c r="U4169" s="49">
        <v>37.31</v>
      </c>
    </row>
    <row r="4170" spans="15:21" x14ac:dyDescent="0.2">
      <c r="O4170" s="50">
        <v>37060</v>
      </c>
      <c r="P4170" s="49">
        <v>58.55</v>
      </c>
      <c r="Q4170" s="49">
        <v>58.55</v>
      </c>
      <c r="R4170" s="49">
        <v>57.71</v>
      </c>
      <c r="S4170" s="49">
        <v>57.85</v>
      </c>
      <c r="T4170" s="49">
        <v>1036800</v>
      </c>
      <c r="U4170" s="49">
        <v>37.270000000000003</v>
      </c>
    </row>
    <row r="4171" spans="15:21" x14ac:dyDescent="0.2">
      <c r="O4171" s="50">
        <v>37061</v>
      </c>
      <c r="P4171" s="49">
        <v>57</v>
      </c>
      <c r="Q4171" s="49">
        <v>57</v>
      </c>
      <c r="R4171" s="49">
        <v>55.15</v>
      </c>
      <c r="S4171" s="49">
        <v>55.45</v>
      </c>
      <c r="T4171" s="49">
        <v>2969100</v>
      </c>
      <c r="U4171" s="49">
        <v>35.72</v>
      </c>
    </row>
    <row r="4172" spans="15:21" x14ac:dyDescent="0.2">
      <c r="O4172" s="50">
        <v>37062</v>
      </c>
      <c r="P4172" s="49">
        <v>55.9</v>
      </c>
      <c r="Q4172" s="49">
        <v>57.48</v>
      </c>
      <c r="R4172" s="49">
        <v>55.9</v>
      </c>
      <c r="S4172" s="49">
        <v>57.07</v>
      </c>
      <c r="T4172" s="49">
        <v>2685600</v>
      </c>
      <c r="U4172" s="49">
        <v>36.770000000000003</v>
      </c>
    </row>
    <row r="4173" spans="15:21" x14ac:dyDescent="0.2">
      <c r="O4173" s="50">
        <v>37063</v>
      </c>
      <c r="P4173" s="49">
        <v>57.07</v>
      </c>
      <c r="Q4173" s="49">
        <v>57.27</v>
      </c>
      <c r="R4173" s="49">
        <v>56.41</v>
      </c>
      <c r="S4173" s="49">
        <v>56.89</v>
      </c>
      <c r="T4173" s="49">
        <v>1487200</v>
      </c>
      <c r="U4173" s="49">
        <v>36.65</v>
      </c>
    </row>
    <row r="4174" spans="15:21" x14ac:dyDescent="0.2">
      <c r="O4174" s="50">
        <v>37064</v>
      </c>
      <c r="P4174" s="49">
        <v>56.85</v>
      </c>
      <c r="Q4174" s="49">
        <v>57.16</v>
      </c>
      <c r="R4174" s="49">
        <v>56.37</v>
      </c>
      <c r="S4174" s="49">
        <v>56.58</v>
      </c>
      <c r="T4174" s="49">
        <v>1105200</v>
      </c>
      <c r="U4174" s="49">
        <v>36.450000000000003</v>
      </c>
    </row>
    <row r="4175" spans="15:21" x14ac:dyDescent="0.2">
      <c r="O4175" s="50">
        <v>37067</v>
      </c>
      <c r="P4175" s="49">
        <v>57.25</v>
      </c>
      <c r="Q4175" s="49">
        <v>57.25</v>
      </c>
      <c r="R4175" s="49">
        <v>56.13</v>
      </c>
      <c r="S4175" s="49">
        <v>56.38</v>
      </c>
      <c r="T4175" s="49">
        <v>1164500</v>
      </c>
      <c r="U4175" s="49">
        <v>36.32</v>
      </c>
    </row>
    <row r="4176" spans="15:21" x14ac:dyDescent="0.2">
      <c r="O4176" s="50">
        <v>37068</v>
      </c>
      <c r="P4176" s="49">
        <v>56.38</v>
      </c>
      <c r="Q4176" s="49">
        <v>57.35</v>
      </c>
      <c r="R4176" s="49">
        <v>56.36</v>
      </c>
      <c r="S4176" s="49">
        <v>56.74</v>
      </c>
      <c r="T4176" s="49">
        <v>1842400</v>
      </c>
      <c r="U4176" s="49">
        <v>36.549999999999997</v>
      </c>
    </row>
    <row r="4177" spans="15:21" x14ac:dyDescent="0.2">
      <c r="O4177" s="50">
        <v>37069</v>
      </c>
      <c r="P4177" s="49">
        <v>56.74</v>
      </c>
      <c r="Q4177" s="49">
        <v>57.27</v>
      </c>
      <c r="R4177" s="49">
        <v>55.76</v>
      </c>
      <c r="S4177" s="49">
        <v>56.25</v>
      </c>
      <c r="T4177" s="49">
        <v>1788500</v>
      </c>
      <c r="U4177" s="49">
        <v>36.24</v>
      </c>
    </row>
    <row r="4178" spans="15:21" x14ac:dyDescent="0.2">
      <c r="O4178" s="50">
        <v>37070</v>
      </c>
      <c r="P4178" s="49">
        <v>57.1</v>
      </c>
      <c r="Q4178" s="49">
        <v>57.15</v>
      </c>
      <c r="R4178" s="49">
        <v>56.02</v>
      </c>
      <c r="S4178" s="49">
        <v>56.22</v>
      </c>
      <c r="T4178" s="49">
        <v>2378600</v>
      </c>
      <c r="U4178" s="49">
        <v>36.22</v>
      </c>
    </row>
    <row r="4179" spans="15:21" x14ac:dyDescent="0.2">
      <c r="O4179" s="50">
        <v>37071</v>
      </c>
      <c r="P4179" s="49">
        <v>56.47</v>
      </c>
      <c r="Q4179" s="49">
        <v>57</v>
      </c>
      <c r="R4179" s="49">
        <v>55.9</v>
      </c>
      <c r="S4179" s="49">
        <v>55.9</v>
      </c>
      <c r="T4179" s="49">
        <v>1606200</v>
      </c>
      <c r="U4179" s="49">
        <v>36.01</v>
      </c>
    </row>
    <row r="4180" spans="15:21" x14ac:dyDescent="0.2">
      <c r="O4180" s="50">
        <v>37074</v>
      </c>
      <c r="P4180" s="49">
        <v>56.7</v>
      </c>
      <c r="Q4180" s="49">
        <v>57.49</v>
      </c>
      <c r="R4180" s="49">
        <v>56.56</v>
      </c>
      <c r="S4180" s="49">
        <v>57</v>
      </c>
      <c r="T4180" s="49">
        <v>905200</v>
      </c>
      <c r="U4180" s="49">
        <v>36.72</v>
      </c>
    </row>
    <row r="4181" spans="15:21" x14ac:dyDescent="0.2">
      <c r="O4181" s="50">
        <v>37075</v>
      </c>
      <c r="P4181" s="49">
        <v>57.35</v>
      </c>
      <c r="Q4181" s="49">
        <v>57.55</v>
      </c>
      <c r="R4181" s="49">
        <v>56.72</v>
      </c>
      <c r="S4181" s="49">
        <v>57.1</v>
      </c>
      <c r="T4181" s="49">
        <v>646100</v>
      </c>
      <c r="U4181" s="49">
        <v>36.79</v>
      </c>
    </row>
    <row r="4182" spans="15:21" x14ac:dyDescent="0.2">
      <c r="O4182" s="50">
        <v>37077</v>
      </c>
      <c r="P4182" s="49">
        <v>57.25</v>
      </c>
      <c r="Q4182" s="49">
        <v>57.67</v>
      </c>
      <c r="R4182" s="49">
        <v>57</v>
      </c>
      <c r="S4182" s="49">
        <v>57.51</v>
      </c>
      <c r="T4182" s="49">
        <v>1614700</v>
      </c>
      <c r="U4182" s="49">
        <v>37.049999999999997</v>
      </c>
    </row>
    <row r="4183" spans="15:21" x14ac:dyDescent="0.2">
      <c r="O4183" s="50">
        <v>37078</v>
      </c>
      <c r="P4183" s="49">
        <v>57.75</v>
      </c>
      <c r="Q4183" s="49">
        <v>57.78</v>
      </c>
      <c r="R4183" s="49">
        <v>56.74</v>
      </c>
      <c r="S4183" s="49">
        <v>56.83</v>
      </c>
      <c r="T4183" s="49">
        <v>954300</v>
      </c>
      <c r="U4183" s="49">
        <v>36.61</v>
      </c>
    </row>
    <row r="4184" spans="15:21" x14ac:dyDescent="0.2">
      <c r="O4184" s="50">
        <v>37081</v>
      </c>
      <c r="P4184" s="49">
        <v>56.9</v>
      </c>
      <c r="Q4184" s="49">
        <v>56.9</v>
      </c>
      <c r="R4184" s="49">
        <v>55.5</v>
      </c>
      <c r="S4184" s="49">
        <v>55.99</v>
      </c>
      <c r="T4184" s="49">
        <v>2062500</v>
      </c>
      <c r="U4184" s="49">
        <v>36.07</v>
      </c>
    </row>
    <row r="4185" spans="15:21" x14ac:dyDescent="0.2">
      <c r="O4185" s="50">
        <v>37082</v>
      </c>
      <c r="P4185" s="49">
        <v>56</v>
      </c>
      <c r="Q4185" s="49">
        <v>56</v>
      </c>
      <c r="R4185" s="49">
        <v>55</v>
      </c>
      <c r="S4185" s="49">
        <v>55.25</v>
      </c>
      <c r="T4185" s="49">
        <v>2243000</v>
      </c>
      <c r="U4185" s="49">
        <v>35.590000000000003</v>
      </c>
    </row>
    <row r="4186" spans="15:21" x14ac:dyDescent="0.2">
      <c r="O4186" s="50">
        <v>37083</v>
      </c>
      <c r="P4186" s="49">
        <v>56</v>
      </c>
      <c r="Q4186" s="49">
        <v>56</v>
      </c>
      <c r="R4186" s="49">
        <v>54.85</v>
      </c>
      <c r="S4186" s="49">
        <v>55.1</v>
      </c>
      <c r="T4186" s="49">
        <v>1428700</v>
      </c>
      <c r="U4186" s="49">
        <v>35.5</v>
      </c>
    </row>
    <row r="4187" spans="15:21" x14ac:dyDescent="0.2">
      <c r="O4187" s="50">
        <v>37084</v>
      </c>
      <c r="P4187" s="49">
        <v>55.07</v>
      </c>
      <c r="Q4187" s="49">
        <v>55.32</v>
      </c>
      <c r="R4187" s="49">
        <v>54.75</v>
      </c>
      <c r="S4187" s="49">
        <v>55.03</v>
      </c>
      <c r="T4187" s="49">
        <v>1340100</v>
      </c>
      <c r="U4187" s="49">
        <v>35.450000000000003</v>
      </c>
    </row>
    <row r="4188" spans="15:21" x14ac:dyDescent="0.2">
      <c r="O4188" s="50">
        <v>37085</v>
      </c>
      <c r="P4188" s="49">
        <v>54</v>
      </c>
      <c r="Q4188" s="49">
        <v>54.65</v>
      </c>
      <c r="R4188" s="49">
        <v>53.3</v>
      </c>
      <c r="S4188" s="49">
        <v>53.93</v>
      </c>
      <c r="T4188" s="49">
        <v>3655500</v>
      </c>
      <c r="U4188" s="49">
        <v>34.74</v>
      </c>
    </row>
    <row r="4189" spans="15:21" x14ac:dyDescent="0.2">
      <c r="O4189" s="50">
        <v>37088</v>
      </c>
      <c r="P4189" s="49">
        <v>54.9</v>
      </c>
      <c r="Q4189" s="49">
        <v>54.97</v>
      </c>
      <c r="R4189" s="49">
        <v>54.45</v>
      </c>
      <c r="S4189" s="49">
        <v>54.49</v>
      </c>
      <c r="T4189" s="49">
        <v>2108400</v>
      </c>
      <c r="U4189" s="49">
        <v>35.1</v>
      </c>
    </row>
    <row r="4190" spans="15:21" x14ac:dyDescent="0.2">
      <c r="O4190" s="50">
        <v>37089</v>
      </c>
      <c r="P4190" s="49">
        <v>54.84</v>
      </c>
      <c r="Q4190" s="49">
        <v>56.15</v>
      </c>
      <c r="R4190" s="49">
        <v>54.75</v>
      </c>
      <c r="S4190" s="49">
        <v>55.65</v>
      </c>
      <c r="T4190" s="49">
        <v>2091200</v>
      </c>
      <c r="U4190" s="49">
        <v>35.85</v>
      </c>
    </row>
    <row r="4191" spans="15:21" x14ac:dyDescent="0.2">
      <c r="O4191" s="50">
        <v>37090</v>
      </c>
      <c r="P4191" s="49">
        <v>55.65</v>
      </c>
      <c r="Q4191" s="49">
        <v>56.5</v>
      </c>
      <c r="R4191" s="49">
        <v>55</v>
      </c>
      <c r="S4191" s="49">
        <v>56.39</v>
      </c>
      <c r="T4191" s="49">
        <v>1965100</v>
      </c>
      <c r="U4191" s="49">
        <v>36.33</v>
      </c>
    </row>
    <row r="4192" spans="15:21" x14ac:dyDescent="0.2">
      <c r="O4192" s="50">
        <v>37091</v>
      </c>
      <c r="P4192" s="49">
        <v>56.05</v>
      </c>
      <c r="Q4192" s="49">
        <v>56.56</v>
      </c>
      <c r="R4192" s="49">
        <v>56.05</v>
      </c>
      <c r="S4192" s="49">
        <v>56.56</v>
      </c>
      <c r="T4192" s="49">
        <v>1708500</v>
      </c>
      <c r="U4192" s="49">
        <v>36.44</v>
      </c>
    </row>
    <row r="4193" spans="15:21" x14ac:dyDescent="0.2">
      <c r="O4193" s="50">
        <v>37092</v>
      </c>
      <c r="P4193" s="49">
        <v>56.53</v>
      </c>
      <c r="Q4193" s="49">
        <v>57.56</v>
      </c>
      <c r="R4193" s="49">
        <v>56.53</v>
      </c>
      <c r="S4193" s="49">
        <v>57.5</v>
      </c>
      <c r="T4193" s="49">
        <v>1488100</v>
      </c>
      <c r="U4193" s="49">
        <v>37.04</v>
      </c>
    </row>
    <row r="4194" spans="15:21" x14ac:dyDescent="0.2">
      <c r="O4194" s="50">
        <v>37095</v>
      </c>
      <c r="P4194" s="49">
        <v>57.51</v>
      </c>
      <c r="Q4194" s="49">
        <v>57.55</v>
      </c>
      <c r="R4194" s="49">
        <v>56.18</v>
      </c>
      <c r="S4194" s="49">
        <v>57.14</v>
      </c>
      <c r="T4194" s="49">
        <v>1372400</v>
      </c>
      <c r="U4194" s="49">
        <v>36.81</v>
      </c>
    </row>
    <row r="4195" spans="15:21" x14ac:dyDescent="0.2">
      <c r="O4195" s="50">
        <v>37096</v>
      </c>
      <c r="P4195" s="49">
        <v>57</v>
      </c>
      <c r="Q4195" s="49">
        <v>57.3</v>
      </c>
      <c r="R4195" s="49">
        <v>56.65</v>
      </c>
      <c r="S4195" s="49">
        <v>56.71</v>
      </c>
      <c r="T4195" s="49">
        <v>1368900</v>
      </c>
      <c r="U4195" s="49">
        <v>36.53</v>
      </c>
    </row>
    <row r="4196" spans="15:21" x14ac:dyDescent="0.2">
      <c r="O4196" s="50">
        <v>37097</v>
      </c>
      <c r="P4196" s="49">
        <v>56.72</v>
      </c>
      <c r="Q4196" s="49">
        <v>59.95</v>
      </c>
      <c r="R4196" s="49">
        <v>56.71</v>
      </c>
      <c r="S4196" s="49">
        <v>59.5</v>
      </c>
      <c r="T4196" s="49">
        <v>2774600</v>
      </c>
      <c r="U4196" s="49">
        <v>38.33</v>
      </c>
    </row>
    <row r="4197" spans="15:21" x14ac:dyDescent="0.2">
      <c r="O4197" s="50">
        <v>37098</v>
      </c>
      <c r="P4197" s="49">
        <v>59.5</v>
      </c>
      <c r="Q4197" s="49">
        <v>59.75</v>
      </c>
      <c r="R4197" s="49">
        <v>58.8</v>
      </c>
      <c r="S4197" s="49">
        <v>59.65</v>
      </c>
      <c r="T4197" s="49">
        <v>1095200</v>
      </c>
      <c r="U4197" s="49">
        <v>38.43</v>
      </c>
    </row>
    <row r="4198" spans="15:21" x14ac:dyDescent="0.2">
      <c r="O4198" s="50">
        <v>37099</v>
      </c>
      <c r="P4198" s="49">
        <v>59.9</v>
      </c>
      <c r="Q4198" s="49">
        <v>59.9</v>
      </c>
      <c r="R4198" s="49">
        <v>58.6</v>
      </c>
      <c r="S4198" s="49">
        <v>58.75</v>
      </c>
      <c r="T4198" s="49">
        <v>1198400</v>
      </c>
      <c r="U4198" s="49">
        <v>37.85</v>
      </c>
    </row>
    <row r="4199" spans="15:21" x14ac:dyDescent="0.2">
      <c r="O4199" s="50">
        <v>37102</v>
      </c>
      <c r="P4199" s="49">
        <v>59.05</v>
      </c>
      <c r="Q4199" s="49">
        <v>60.4</v>
      </c>
      <c r="R4199" s="49">
        <v>58.6</v>
      </c>
      <c r="S4199" s="49">
        <v>60.28</v>
      </c>
      <c r="T4199" s="49">
        <v>1306800</v>
      </c>
      <c r="U4199" s="49">
        <v>38.83</v>
      </c>
    </row>
    <row r="4200" spans="15:21" x14ac:dyDescent="0.2">
      <c r="O4200" s="50">
        <v>37103</v>
      </c>
      <c r="P4200" s="49">
        <v>60.28</v>
      </c>
      <c r="Q4200" s="49">
        <v>61.98</v>
      </c>
      <c r="R4200" s="49">
        <v>60.25</v>
      </c>
      <c r="S4200" s="49">
        <v>60.81</v>
      </c>
      <c r="T4200" s="49">
        <v>1715800</v>
      </c>
      <c r="U4200" s="49">
        <v>39.18</v>
      </c>
    </row>
    <row r="4201" spans="15:21" x14ac:dyDescent="0.2">
      <c r="O4201" s="50">
        <v>37104</v>
      </c>
      <c r="P4201" s="49">
        <v>60.9</v>
      </c>
      <c r="Q4201" s="49">
        <v>61.33</v>
      </c>
      <c r="R4201" s="49">
        <v>60.6</v>
      </c>
      <c r="S4201" s="49">
        <v>60.9</v>
      </c>
      <c r="T4201" s="49">
        <v>1390700</v>
      </c>
      <c r="U4201" s="49">
        <v>39.229999999999997</v>
      </c>
    </row>
    <row r="4202" spans="15:21" x14ac:dyDescent="0.2">
      <c r="O4202" s="50">
        <v>37105</v>
      </c>
      <c r="P4202" s="49">
        <v>61.15</v>
      </c>
      <c r="Q4202" s="49">
        <v>61.8</v>
      </c>
      <c r="R4202" s="49">
        <v>60.98</v>
      </c>
      <c r="S4202" s="49">
        <v>61.55</v>
      </c>
      <c r="T4202" s="49">
        <v>1276700</v>
      </c>
      <c r="U4202" s="49">
        <v>39.65</v>
      </c>
    </row>
    <row r="4203" spans="15:21" x14ac:dyDescent="0.2">
      <c r="O4203" s="50">
        <v>37106</v>
      </c>
      <c r="P4203" s="49">
        <v>61.65</v>
      </c>
      <c r="Q4203" s="49">
        <v>62.05</v>
      </c>
      <c r="R4203" s="49">
        <v>60.66</v>
      </c>
      <c r="S4203" s="49">
        <v>61.1</v>
      </c>
      <c r="T4203" s="49">
        <v>940900</v>
      </c>
      <c r="U4203" s="49">
        <v>39.36</v>
      </c>
    </row>
    <row r="4204" spans="15:21" x14ac:dyDescent="0.2">
      <c r="O4204" s="50">
        <v>37109</v>
      </c>
      <c r="P4204" s="49">
        <v>60.85</v>
      </c>
      <c r="Q4204" s="49">
        <v>61.2</v>
      </c>
      <c r="R4204" s="49">
        <v>60.16</v>
      </c>
      <c r="S4204" s="49">
        <v>60.3</v>
      </c>
      <c r="T4204" s="49">
        <v>898300</v>
      </c>
      <c r="U4204" s="49">
        <v>38.85</v>
      </c>
    </row>
    <row r="4205" spans="15:21" x14ac:dyDescent="0.2">
      <c r="O4205" s="50">
        <v>37110</v>
      </c>
      <c r="P4205" s="49">
        <v>60.45</v>
      </c>
      <c r="Q4205" s="49">
        <v>61</v>
      </c>
      <c r="R4205" s="49">
        <v>59.88</v>
      </c>
      <c r="S4205" s="49">
        <v>60.15</v>
      </c>
      <c r="T4205" s="49">
        <v>1280000</v>
      </c>
      <c r="U4205" s="49">
        <v>38.75</v>
      </c>
    </row>
    <row r="4206" spans="15:21" x14ac:dyDescent="0.2">
      <c r="O4206" s="50">
        <v>37111</v>
      </c>
      <c r="P4206" s="49">
        <v>59.8</v>
      </c>
      <c r="Q4206" s="49">
        <v>59.99</v>
      </c>
      <c r="R4206" s="49">
        <v>59.13</v>
      </c>
      <c r="S4206" s="49">
        <v>59.78</v>
      </c>
      <c r="T4206" s="49">
        <v>937200</v>
      </c>
      <c r="U4206" s="49">
        <v>38.51</v>
      </c>
    </row>
    <row r="4207" spans="15:21" x14ac:dyDescent="0.2">
      <c r="O4207" s="50">
        <v>37112</v>
      </c>
      <c r="P4207" s="49">
        <v>59.65</v>
      </c>
      <c r="Q4207" s="49">
        <v>60.05</v>
      </c>
      <c r="R4207" s="49">
        <v>59</v>
      </c>
      <c r="S4207" s="49">
        <v>59.86</v>
      </c>
      <c r="T4207" s="49">
        <v>1105300</v>
      </c>
      <c r="U4207" s="49">
        <v>38.56</v>
      </c>
    </row>
    <row r="4208" spans="15:21" x14ac:dyDescent="0.2">
      <c r="O4208" s="50">
        <v>37113</v>
      </c>
      <c r="P4208" s="49">
        <v>59</v>
      </c>
      <c r="Q4208" s="49">
        <v>60.94</v>
      </c>
      <c r="R4208" s="49">
        <v>58.9</v>
      </c>
      <c r="S4208" s="49">
        <v>60.51</v>
      </c>
      <c r="T4208" s="49">
        <v>1304500</v>
      </c>
      <c r="U4208" s="49">
        <v>38.979999999999997</v>
      </c>
    </row>
    <row r="4209" spans="15:21" x14ac:dyDescent="0.2">
      <c r="O4209" s="50">
        <v>37116</v>
      </c>
      <c r="P4209" s="49">
        <v>60.15</v>
      </c>
      <c r="Q4209" s="49">
        <v>61.24</v>
      </c>
      <c r="R4209" s="49">
        <v>60.15</v>
      </c>
      <c r="S4209" s="49">
        <v>61.2</v>
      </c>
      <c r="T4209" s="49">
        <v>766000</v>
      </c>
      <c r="U4209" s="49">
        <v>39.43</v>
      </c>
    </row>
    <row r="4210" spans="15:21" x14ac:dyDescent="0.2">
      <c r="O4210" s="50">
        <v>37117</v>
      </c>
      <c r="P4210" s="49">
        <v>61.2</v>
      </c>
      <c r="Q4210" s="49">
        <v>61.49</v>
      </c>
      <c r="R4210" s="49">
        <v>59.95</v>
      </c>
      <c r="S4210" s="49">
        <v>60.49</v>
      </c>
      <c r="T4210" s="49">
        <v>925700</v>
      </c>
      <c r="U4210" s="49">
        <v>38.97</v>
      </c>
    </row>
    <row r="4211" spans="15:21" x14ac:dyDescent="0.2">
      <c r="O4211" s="50">
        <v>37118</v>
      </c>
      <c r="P4211" s="49">
        <v>60.54</v>
      </c>
      <c r="Q4211" s="49">
        <v>61.58</v>
      </c>
      <c r="R4211" s="49">
        <v>60.45</v>
      </c>
      <c r="S4211" s="49">
        <v>60.94</v>
      </c>
      <c r="T4211" s="49">
        <v>995500</v>
      </c>
      <c r="U4211" s="49">
        <v>39.26</v>
      </c>
    </row>
    <row r="4212" spans="15:21" x14ac:dyDescent="0.2">
      <c r="O4212" s="50">
        <v>37119</v>
      </c>
      <c r="P4212" s="49">
        <v>60.9</v>
      </c>
      <c r="Q4212" s="49">
        <v>62.2</v>
      </c>
      <c r="R4212" s="49">
        <v>60.86</v>
      </c>
      <c r="S4212" s="49">
        <v>62.11</v>
      </c>
      <c r="T4212" s="49">
        <v>1361900</v>
      </c>
      <c r="U4212" s="49">
        <v>40.01</v>
      </c>
    </row>
    <row r="4213" spans="15:21" x14ac:dyDescent="0.2">
      <c r="O4213" s="50">
        <v>37120</v>
      </c>
      <c r="P4213" s="49">
        <v>62</v>
      </c>
      <c r="Q4213" s="49">
        <v>62.58</v>
      </c>
      <c r="R4213" s="49">
        <v>61.3</v>
      </c>
      <c r="S4213" s="49">
        <v>62.12</v>
      </c>
      <c r="T4213" s="49">
        <v>1060700</v>
      </c>
      <c r="U4213" s="49">
        <v>40.020000000000003</v>
      </c>
    </row>
    <row r="4214" spans="15:21" x14ac:dyDescent="0.2">
      <c r="O4214" s="50">
        <v>37123</v>
      </c>
      <c r="P4214" s="49">
        <v>62.12</v>
      </c>
      <c r="Q4214" s="49">
        <v>63.37</v>
      </c>
      <c r="R4214" s="49">
        <v>62.12</v>
      </c>
      <c r="S4214" s="49">
        <v>63.19</v>
      </c>
      <c r="T4214" s="49">
        <v>1110100</v>
      </c>
      <c r="U4214" s="49">
        <v>40.71</v>
      </c>
    </row>
    <row r="4215" spans="15:21" x14ac:dyDescent="0.2">
      <c r="O4215" s="50">
        <v>37124</v>
      </c>
      <c r="P4215" s="49">
        <v>63.95</v>
      </c>
      <c r="Q4215" s="49">
        <v>64.23</v>
      </c>
      <c r="R4215" s="49">
        <v>63.75</v>
      </c>
      <c r="S4215" s="49">
        <v>63.86</v>
      </c>
      <c r="T4215" s="49">
        <v>1443900</v>
      </c>
      <c r="U4215" s="49">
        <v>41.14</v>
      </c>
    </row>
    <row r="4216" spans="15:21" x14ac:dyDescent="0.2">
      <c r="O4216" s="50">
        <v>37125</v>
      </c>
      <c r="P4216" s="49">
        <v>63.93</v>
      </c>
      <c r="Q4216" s="49">
        <v>63.93</v>
      </c>
      <c r="R4216" s="49">
        <v>62.13</v>
      </c>
      <c r="S4216" s="49">
        <v>62.24</v>
      </c>
      <c r="T4216" s="49">
        <v>1434400</v>
      </c>
      <c r="U4216" s="49">
        <v>40.1</v>
      </c>
    </row>
    <row r="4217" spans="15:21" x14ac:dyDescent="0.2">
      <c r="O4217" s="50">
        <v>37126</v>
      </c>
      <c r="P4217" s="49">
        <v>62.2</v>
      </c>
      <c r="Q4217" s="49">
        <v>63.16</v>
      </c>
      <c r="R4217" s="49">
        <v>62.18</v>
      </c>
      <c r="S4217" s="49">
        <v>63.02</v>
      </c>
      <c r="T4217" s="49">
        <v>1330100</v>
      </c>
      <c r="U4217" s="49">
        <v>40.6</v>
      </c>
    </row>
    <row r="4218" spans="15:21" x14ac:dyDescent="0.2">
      <c r="O4218" s="50">
        <v>37127</v>
      </c>
      <c r="P4218" s="49">
        <v>62.9</v>
      </c>
      <c r="Q4218" s="49">
        <v>63.73</v>
      </c>
      <c r="R4218" s="49">
        <v>62.55</v>
      </c>
      <c r="S4218" s="49">
        <v>63.41</v>
      </c>
      <c r="T4218" s="49">
        <v>827600</v>
      </c>
      <c r="U4218" s="49">
        <v>40.85</v>
      </c>
    </row>
    <row r="4219" spans="15:21" x14ac:dyDescent="0.2">
      <c r="O4219" s="50">
        <v>37130</v>
      </c>
      <c r="P4219" s="49">
        <v>63.4</v>
      </c>
      <c r="Q4219" s="49">
        <v>64.349999999999994</v>
      </c>
      <c r="R4219" s="49">
        <v>63.18</v>
      </c>
      <c r="S4219" s="49">
        <v>63.5</v>
      </c>
      <c r="T4219" s="49">
        <v>1189200</v>
      </c>
      <c r="U4219" s="49">
        <v>40.909999999999997</v>
      </c>
    </row>
    <row r="4220" spans="15:21" x14ac:dyDescent="0.2">
      <c r="O4220" s="50">
        <v>37131</v>
      </c>
      <c r="P4220" s="49">
        <v>63.65</v>
      </c>
      <c r="Q4220" s="49">
        <v>63.8</v>
      </c>
      <c r="R4220" s="49">
        <v>62.35</v>
      </c>
      <c r="S4220" s="49">
        <v>62.53</v>
      </c>
      <c r="T4220" s="49">
        <v>1213300</v>
      </c>
      <c r="U4220" s="49">
        <v>40.28</v>
      </c>
    </row>
    <row r="4221" spans="15:21" x14ac:dyDescent="0.2">
      <c r="O4221" s="50">
        <v>37132</v>
      </c>
      <c r="P4221" s="49">
        <v>62.26</v>
      </c>
      <c r="Q4221" s="49">
        <v>62.63</v>
      </c>
      <c r="R4221" s="49">
        <v>62.01</v>
      </c>
      <c r="S4221" s="49">
        <v>62.13</v>
      </c>
      <c r="T4221" s="49">
        <v>1088800</v>
      </c>
      <c r="U4221" s="49">
        <v>40.03</v>
      </c>
    </row>
    <row r="4222" spans="15:21" x14ac:dyDescent="0.2">
      <c r="O4222" s="50">
        <v>37133</v>
      </c>
      <c r="P4222" s="49">
        <v>62.4</v>
      </c>
      <c r="Q4222" s="49">
        <v>62.94</v>
      </c>
      <c r="R4222" s="49">
        <v>62.05</v>
      </c>
      <c r="S4222" s="49">
        <v>62.35</v>
      </c>
      <c r="T4222" s="49">
        <v>1707400</v>
      </c>
      <c r="U4222" s="49">
        <v>40.17</v>
      </c>
    </row>
    <row r="4223" spans="15:21" x14ac:dyDescent="0.2">
      <c r="O4223" s="50">
        <v>37134</v>
      </c>
      <c r="P4223" s="49">
        <v>62.4</v>
      </c>
      <c r="Q4223" s="49">
        <v>62.64</v>
      </c>
      <c r="R4223" s="49">
        <v>62.02</v>
      </c>
      <c r="S4223" s="49">
        <v>62.05</v>
      </c>
      <c r="T4223" s="49">
        <v>1509800</v>
      </c>
      <c r="U4223" s="49">
        <v>39.97</v>
      </c>
    </row>
    <row r="4224" spans="15:21" x14ac:dyDescent="0.2">
      <c r="O4224" s="50">
        <v>37138</v>
      </c>
      <c r="P4224" s="49">
        <v>62.45</v>
      </c>
      <c r="Q4224" s="49">
        <v>64.099999999999994</v>
      </c>
      <c r="R4224" s="49">
        <v>62.45</v>
      </c>
      <c r="S4224" s="49">
        <v>63.31</v>
      </c>
      <c r="T4224" s="49">
        <v>1230600</v>
      </c>
      <c r="U4224" s="49">
        <v>40.79</v>
      </c>
    </row>
    <row r="4225" spans="15:21" x14ac:dyDescent="0.2">
      <c r="O4225" s="50">
        <v>37139</v>
      </c>
      <c r="P4225" s="49">
        <v>62.8</v>
      </c>
      <c r="Q4225" s="49">
        <v>65.099999999999994</v>
      </c>
      <c r="R4225" s="49">
        <v>62.35</v>
      </c>
      <c r="S4225" s="49">
        <v>64.84</v>
      </c>
      <c r="T4225" s="49">
        <v>1794000</v>
      </c>
      <c r="U4225" s="49">
        <v>41.96</v>
      </c>
    </row>
    <row r="4226" spans="15:21" x14ac:dyDescent="0.2">
      <c r="O4226" s="50">
        <v>37140</v>
      </c>
      <c r="P4226" s="49">
        <v>63.9</v>
      </c>
      <c r="Q4226" s="49">
        <v>64.08</v>
      </c>
      <c r="R4226" s="49">
        <v>63.33</v>
      </c>
      <c r="S4226" s="49">
        <v>63.38</v>
      </c>
      <c r="T4226" s="49">
        <v>1851800</v>
      </c>
      <c r="U4226" s="49">
        <v>41.01</v>
      </c>
    </row>
    <row r="4227" spans="15:21" x14ac:dyDescent="0.2">
      <c r="O4227" s="50">
        <v>37141</v>
      </c>
      <c r="P4227" s="49">
        <v>62.55</v>
      </c>
      <c r="Q4227" s="49">
        <v>63.25</v>
      </c>
      <c r="R4227" s="49">
        <v>62.46</v>
      </c>
      <c r="S4227" s="49">
        <v>63.08</v>
      </c>
      <c r="T4227" s="49">
        <v>1237700</v>
      </c>
      <c r="U4227" s="49">
        <v>40.82</v>
      </c>
    </row>
    <row r="4228" spans="15:21" x14ac:dyDescent="0.2">
      <c r="O4228" s="50">
        <v>37144</v>
      </c>
      <c r="P4228" s="49">
        <v>63</v>
      </c>
      <c r="Q4228" s="49">
        <v>64.38</v>
      </c>
      <c r="R4228" s="49">
        <v>62.67</v>
      </c>
      <c r="S4228" s="49">
        <v>64</v>
      </c>
      <c r="T4228" s="49">
        <v>1628200</v>
      </c>
      <c r="U4228" s="49">
        <v>41.41</v>
      </c>
    </row>
    <row r="4229" spans="15:21" x14ac:dyDescent="0.2">
      <c r="O4229" s="50">
        <v>37151</v>
      </c>
      <c r="P4229" s="49">
        <v>63.25</v>
      </c>
      <c r="Q4229" s="49">
        <v>63.25</v>
      </c>
      <c r="R4229" s="49">
        <v>61.25</v>
      </c>
      <c r="S4229" s="49">
        <v>63.18</v>
      </c>
      <c r="T4229" s="49">
        <v>2171000</v>
      </c>
      <c r="U4229" s="49">
        <v>40.880000000000003</v>
      </c>
    </row>
    <row r="4230" spans="15:21" x14ac:dyDescent="0.2">
      <c r="O4230" s="50">
        <v>37152</v>
      </c>
      <c r="P4230" s="49">
        <v>63</v>
      </c>
      <c r="Q4230" s="49">
        <v>63.08</v>
      </c>
      <c r="R4230" s="49">
        <v>61.85</v>
      </c>
      <c r="S4230" s="49">
        <v>62</v>
      </c>
      <c r="T4230" s="49">
        <v>1881700</v>
      </c>
      <c r="U4230" s="49">
        <v>40.119999999999997</v>
      </c>
    </row>
    <row r="4231" spans="15:21" x14ac:dyDescent="0.2">
      <c r="O4231" s="50">
        <v>37153</v>
      </c>
      <c r="P4231" s="49">
        <v>61.6</v>
      </c>
      <c r="Q4231" s="49">
        <v>61.95</v>
      </c>
      <c r="R4231" s="49">
        <v>59.4</v>
      </c>
      <c r="S4231" s="49">
        <v>60.15</v>
      </c>
      <c r="T4231" s="49">
        <v>3116900</v>
      </c>
      <c r="U4231" s="49">
        <v>38.92</v>
      </c>
    </row>
    <row r="4232" spans="15:21" x14ac:dyDescent="0.2">
      <c r="O4232" s="50">
        <v>37154</v>
      </c>
      <c r="P4232" s="49">
        <v>59.3</v>
      </c>
      <c r="Q4232" s="49">
        <v>59.57</v>
      </c>
      <c r="R4232" s="49">
        <v>58.4</v>
      </c>
      <c r="S4232" s="49">
        <v>58.4</v>
      </c>
      <c r="T4232" s="49">
        <v>2334000</v>
      </c>
      <c r="U4232" s="49">
        <v>37.79</v>
      </c>
    </row>
    <row r="4233" spans="15:21" x14ac:dyDescent="0.2">
      <c r="O4233" s="50">
        <v>37155</v>
      </c>
      <c r="P4233" s="49">
        <v>56.6</v>
      </c>
      <c r="Q4233" s="49">
        <v>57.1</v>
      </c>
      <c r="R4233" s="49">
        <v>54.7</v>
      </c>
      <c r="S4233" s="49">
        <v>54.7</v>
      </c>
      <c r="T4233" s="49">
        <v>3308400</v>
      </c>
      <c r="U4233" s="49">
        <v>35.4</v>
      </c>
    </row>
    <row r="4234" spans="15:21" x14ac:dyDescent="0.2">
      <c r="O4234" s="50">
        <v>37158</v>
      </c>
      <c r="P4234" s="49">
        <v>55.9</v>
      </c>
      <c r="Q4234" s="49">
        <v>56.95</v>
      </c>
      <c r="R4234" s="49">
        <v>55.25</v>
      </c>
      <c r="S4234" s="49">
        <v>56.3</v>
      </c>
      <c r="T4234" s="49">
        <v>2475800</v>
      </c>
      <c r="U4234" s="49">
        <v>36.43</v>
      </c>
    </row>
    <row r="4235" spans="15:21" x14ac:dyDescent="0.2">
      <c r="O4235" s="50">
        <v>37159</v>
      </c>
      <c r="P4235" s="49">
        <v>56.3</v>
      </c>
      <c r="Q4235" s="49">
        <v>60.24</v>
      </c>
      <c r="R4235" s="49">
        <v>56</v>
      </c>
      <c r="S4235" s="49">
        <v>58.96</v>
      </c>
      <c r="T4235" s="49">
        <v>2872800</v>
      </c>
      <c r="U4235" s="49">
        <v>38.15</v>
      </c>
    </row>
    <row r="4236" spans="15:21" x14ac:dyDescent="0.2">
      <c r="O4236" s="50">
        <v>37160</v>
      </c>
      <c r="P4236" s="49">
        <v>59.6</v>
      </c>
      <c r="Q4236" s="49">
        <v>59.9</v>
      </c>
      <c r="R4236" s="49">
        <v>58.76</v>
      </c>
      <c r="S4236" s="49">
        <v>59.37</v>
      </c>
      <c r="T4236" s="49">
        <v>1311200</v>
      </c>
      <c r="U4236" s="49">
        <v>38.42</v>
      </c>
    </row>
    <row r="4237" spans="15:21" x14ac:dyDescent="0.2">
      <c r="O4237" s="50">
        <v>37161</v>
      </c>
      <c r="P4237" s="49">
        <v>59.5</v>
      </c>
      <c r="Q4237" s="49">
        <v>61.23</v>
      </c>
      <c r="R4237" s="49">
        <v>59.42</v>
      </c>
      <c r="S4237" s="49">
        <v>61.1</v>
      </c>
      <c r="T4237" s="49">
        <v>1716800</v>
      </c>
      <c r="U4237" s="49">
        <v>39.54</v>
      </c>
    </row>
    <row r="4238" spans="15:21" x14ac:dyDescent="0.2">
      <c r="O4238" s="50">
        <v>37162</v>
      </c>
      <c r="P4238" s="49">
        <v>62.1</v>
      </c>
      <c r="Q4238" s="49">
        <v>62.1</v>
      </c>
      <c r="R4238" s="49">
        <v>61.15</v>
      </c>
      <c r="S4238" s="49">
        <v>62</v>
      </c>
      <c r="T4238" s="49">
        <v>1887800</v>
      </c>
      <c r="U4238" s="49">
        <v>40.119999999999997</v>
      </c>
    </row>
    <row r="4239" spans="15:21" x14ac:dyDescent="0.2">
      <c r="O4239" s="50">
        <v>37165</v>
      </c>
      <c r="P4239" s="49">
        <v>61.65</v>
      </c>
      <c r="Q4239" s="49">
        <v>61.95</v>
      </c>
      <c r="R4239" s="49">
        <v>60.92</v>
      </c>
      <c r="S4239" s="49">
        <v>61</v>
      </c>
      <c r="T4239" s="49">
        <v>1626800</v>
      </c>
      <c r="U4239" s="49">
        <v>39.47</v>
      </c>
    </row>
    <row r="4240" spans="15:21" x14ac:dyDescent="0.2">
      <c r="O4240" s="50">
        <v>37166</v>
      </c>
      <c r="P4240" s="49">
        <v>60.65</v>
      </c>
      <c r="Q4240" s="49">
        <v>60.83</v>
      </c>
      <c r="R4240" s="49">
        <v>60.15</v>
      </c>
      <c r="S4240" s="49">
        <v>60.7</v>
      </c>
      <c r="T4240" s="49">
        <v>1807500</v>
      </c>
      <c r="U4240" s="49">
        <v>39.28</v>
      </c>
    </row>
    <row r="4241" spans="15:21" x14ac:dyDescent="0.2">
      <c r="O4241" s="50">
        <v>37167</v>
      </c>
      <c r="P4241" s="49">
        <v>60.4</v>
      </c>
      <c r="Q4241" s="49">
        <v>61.05</v>
      </c>
      <c r="R4241" s="49">
        <v>59.81</v>
      </c>
      <c r="S4241" s="49">
        <v>61.05</v>
      </c>
      <c r="T4241" s="49">
        <v>1342100</v>
      </c>
      <c r="U4241" s="49">
        <v>39.51</v>
      </c>
    </row>
    <row r="4242" spans="15:21" x14ac:dyDescent="0.2">
      <c r="O4242" s="50">
        <v>37168</v>
      </c>
      <c r="P4242" s="49">
        <v>61.05</v>
      </c>
      <c r="Q4242" s="49">
        <v>61.08</v>
      </c>
      <c r="R4242" s="49">
        <v>59.57</v>
      </c>
      <c r="S4242" s="49">
        <v>60.3</v>
      </c>
      <c r="T4242" s="49">
        <v>1287600</v>
      </c>
      <c r="U4242" s="49">
        <v>39.020000000000003</v>
      </c>
    </row>
    <row r="4243" spans="15:21" x14ac:dyDescent="0.2">
      <c r="O4243" s="50">
        <v>37169</v>
      </c>
      <c r="P4243" s="49">
        <v>60.15</v>
      </c>
      <c r="Q4243" s="49">
        <v>61.47</v>
      </c>
      <c r="R4243" s="49">
        <v>59.76</v>
      </c>
      <c r="S4243" s="49">
        <v>61.24</v>
      </c>
      <c r="T4243" s="49">
        <v>1469200</v>
      </c>
      <c r="U4243" s="49">
        <v>39.630000000000003</v>
      </c>
    </row>
    <row r="4244" spans="15:21" x14ac:dyDescent="0.2">
      <c r="O4244" s="50">
        <v>37172</v>
      </c>
      <c r="P4244" s="49">
        <v>60.94</v>
      </c>
      <c r="Q4244" s="49">
        <v>61.2</v>
      </c>
      <c r="R4244" s="49">
        <v>60.26</v>
      </c>
      <c r="S4244" s="49">
        <v>61.03</v>
      </c>
      <c r="T4244" s="49">
        <v>606500</v>
      </c>
      <c r="U4244" s="49">
        <v>39.49</v>
      </c>
    </row>
    <row r="4245" spans="15:21" x14ac:dyDescent="0.2">
      <c r="O4245" s="50">
        <v>37173</v>
      </c>
      <c r="P4245" s="49">
        <v>61.04</v>
      </c>
      <c r="Q4245" s="49">
        <v>61.2</v>
      </c>
      <c r="R4245" s="49">
        <v>60.31</v>
      </c>
      <c r="S4245" s="49">
        <v>61</v>
      </c>
      <c r="T4245" s="49">
        <v>812300</v>
      </c>
      <c r="U4245" s="49">
        <v>39.47</v>
      </c>
    </row>
    <row r="4246" spans="15:21" x14ac:dyDescent="0.2">
      <c r="O4246" s="50">
        <v>37174</v>
      </c>
      <c r="P4246" s="49">
        <v>60.7</v>
      </c>
      <c r="Q4246" s="49">
        <v>62.22</v>
      </c>
      <c r="R4246" s="49">
        <v>60.53</v>
      </c>
      <c r="S4246" s="49">
        <v>61.8</v>
      </c>
      <c r="T4246" s="49">
        <v>1069200</v>
      </c>
      <c r="U4246" s="49">
        <v>39.99</v>
      </c>
    </row>
    <row r="4247" spans="15:21" x14ac:dyDescent="0.2">
      <c r="O4247" s="50">
        <v>37175</v>
      </c>
      <c r="P4247" s="49">
        <v>61.98</v>
      </c>
      <c r="Q4247" s="49">
        <v>61.99</v>
      </c>
      <c r="R4247" s="49">
        <v>60.2</v>
      </c>
      <c r="S4247" s="49">
        <v>60.8</v>
      </c>
      <c r="T4247" s="49">
        <v>1469000</v>
      </c>
      <c r="U4247" s="49">
        <v>39.340000000000003</v>
      </c>
    </row>
    <row r="4248" spans="15:21" x14ac:dyDescent="0.2">
      <c r="O4248" s="50">
        <v>37176</v>
      </c>
      <c r="P4248" s="49">
        <v>60.4</v>
      </c>
      <c r="Q4248" s="49">
        <v>60.67</v>
      </c>
      <c r="R4248" s="49">
        <v>59.55</v>
      </c>
      <c r="S4248" s="49">
        <v>60.09</v>
      </c>
      <c r="T4248" s="49">
        <v>974200</v>
      </c>
      <c r="U4248" s="49">
        <v>38.880000000000003</v>
      </c>
    </row>
    <row r="4249" spans="15:21" x14ac:dyDescent="0.2">
      <c r="O4249" s="50">
        <v>37179</v>
      </c>
      <c r="P4249" s="49">
        <v>60.25</v>
      </c>
      <c r="Q4249" s="49">
        <v>60.74</v>
      </c>
      <c r="R4249" s="49">
        <v>59.7</v>
      </c>
      <c r="S4249" s="49">
        <v>60.06</v>
      </c>
      <c r="T4249" s="49">
        <v>687600</v>
      </c>
      <c r="U4249" s="49">
        <v>38.86</v>
      </c>
    </row>
    <row r="4250" spans="15:21" x14ac:dyDescent="0.2">
      <c r="O4250" s="50">
        <v>37180</v>
      </c>
      <c r="P4250" s="49">
        <v>56.1</v>
      </c>
      <c r="Q4250" s="49">
        <v>56.29</v>
      </c>
      <c r="R4250" s="49">
        <v>55</v>
      </c>
      <c r="S4250" s="49">
        <v>55.58</v>
      </c>
      <c r="T4250" s="49">
        <v>7079800</v>
      </c>
      <c r="U4250" s="49">
        <v>35.97</v>
      </c>
    </row>
    <row r="4251" spans="15:21" x14ac:dyDescent="0.2">
      <c r="O4251" s="50">
        <v>37181</v>
      </c>
      <c r="P4251" s="49">
        <v>55.95</v>
      </c>
      <c r="Q4251" s="49">
        <v>55.98</v>
      </c>
      <c r="R4251" s="49">
        <v>54.25</v>
      </c>
      <c r="S4251" s="49">
        <v>54.25</v>
      </c>
      <c r="T4251" s="49">
        <v>4030000</v>
      </c>
      <c r="U4251" s="49">
        <v>35.11</v>
      </c>
    </row>
    <row r="4252" spans="15:21" x14ac:dyDescent="0.2">
      <c r="O4252" s="50">
        <v>37182</v>
      </c>
      <c r="P4252" s="49">
        <v>55</v>
      </c>
      <c r="Q4252" s="49">
        <v>55</v>
      </c>
      <c r="R4252" s="49">
        <v>54.13</v>
      </c>
      <c r="S4252" s="49">
        <v>54.15</v>
      </c>
      <c r="T4252" s="49">
        <v>2482900</v>
      </c>
      <c r="U4252" s="49">
        <v>35.04</v>
      </c>
    </row>
    <row r="4253" spans="15:21" x14ac:dyDescent="0.2">
      <c r="O4253" s="50">
        <v>37183</v>
      </c>
      <c r="P4253" s="49">
        <v>54.55</v>
      </c>
      <c r="Q4253" s="49">
        <v>54.59</v>
      </c>
      <c r="R4253" s="49">
        <v>52.06</v>
      </c>
      <c r="S4253" s="49">
        <v>52.24</v>
      </c>
      <c r="T4253" s="49">
        <v>3479200</v>
      </c>
      <c r="U4253" s="49">
        <v>33.799999999999997</v>
      </c>
    </row>
    <row r="4254" spans="15:21" x14ac:dyDescent="0.2">
      <c r="O4254" s="50">
        <v>37186</v>
      </c>
      <c r="P4254" s="49">
        <v>52.9</v>
      </c>
      <c r="Q4254" s="49">
        <v>53.5</v>
      </c>
      <c r="R4254" s="49">
        <v>52.84</v>
      </c>
      <c r="S4254" s="49">
        <v>53.22</v>
      </c>
      <c r="T4254" s="49">
        <v>2534800</v>
      </c>
      <c r="U4254" s="49">
        <v>34.44</v>
      </c>
    </row>
    <row r="4255" spans="15:21" x14ac:dyDescent="0.2">
      <c r="O4255" s="50">
        <v>37187</v>
      </c>
      <c r="P4255" s="49">
        <v>54</v>
      </c>
      <c r="Q4255" s="49">
        <v>54.65</v>
      </c>
      <c r="R4255" s="49">
        <v>53.22</v>
      </c>
      <c r="S4255" s="49">
        <v>54.36</v>
      </c>
      <c r="T4255" s="49">
        <v>2248500</v>
      </c>
      <c r="U4255" s="49">
        <v>35.18</v>
      </c>
    </row>
    <row r="4256" spans="15:21" x14ac:dyDescent="0.2">
      <c r="O4256" s="50">
        <v>37188</v>
      </c>
      <c r="P4256" s="49">
        <v>55.05</v>
      </c>
      <c r="Q4256" s="49">
        <v>55.34</v>
      </c>
      <c r="R4256" s="49">
        <v>54.51</v>
      </c>
      <c r="S4256" s="49">
        <v>54.8</v>
      </c>
      <c r="T4256" s="49">
        <v>2376500</v>
      </c>
      <c r="U4256" s="49">
        <v>35.46</v>
      </c>
    </row>
    <row r="4257" spans="15:21" x14ac:dyDescent="0.2">
      <c r="O4257" s="50">
        <v>37189</v>
      </c>
      <c r="P4257" s="49">
        <v>54.74</v>
      </c>
      <c r="Q4257" s="49">
        <v>55.96</v>
      </c>
      <c r="R4257" s="49">
        <v>54.67</v>
      </c>
      <c r="S4257" s="49">
        <v>55.9</v>
      </c>
      <c r="T4257" s="49">
        <v>1680200</v>
      </c>
      <c r="U4257" s="49">
        <v>36.17</v>
      </c>
    </row>
    <row r="4258" spans="15:21" x14ac:dyDescent="0.2">
      <c r="O4258" s="50">
        <v>37190</v>
      </c>
      <c r="P4258" s="49">
        <v>56.4</v>
      </c>
      <c r="Q4258" s="49">
        <v>56.4</v>
      </c>
      <c r="R4258" s="49">
        <v>55.41</v>
      </c>
      <c r="S4258" s="49">
        <v>55.68</v>
      </c>
      <c r="T4258" s="49">
        <v>1265600</v>
      </c>
      <c r="U4258" s="49">
        <v>36.03</v>
      </c>
    </row>
    <row r="4259" spans="15:21" x14ac:dyDescent="0.2">
      <c r="O4259" s="50">
        <v>37193</v>
      </c>
      <c r="P4259" s="49">
        <v>55.73</v>
      </c>
      <c r="Q4259" s="49">
        <v>55.74</v>
      </c>
      <c r="R4259" s="49">
        <v>54.61</v>
      </c>
      <c r="S4259" s="49">
        <v>54.61</v>
      </c>
      <c r="T4259" s="49">
        <v>1005700</v>
      </c>
      <c r="U4259" s="49">
        <v>35.340000000000003</v>
      </c>
    </row>
    <row r="4260" spans="15:21" x14ac:dyDescent="0.2">
      <c r="O4260" s="50">
        <v>37194</v>
      </c>
      <c r="P4260" s="49">
        <v>54.85</v>
      </c>
      <c r="Q4260" s="49">
        <v>55.58</v>
      </c>
      <c r="R4260" s="49">
        <v>54.25</v>
      </c>
      <c r="S4260" s="49">
        <v>55.42</v>
      </c>
      <c r="T4260" s="49">
        <v>1647700</v>
      </c>
      <c r="U4260" s="49">
        <v>35.86</v>
      </c>
    </row>
    <row r="4261" spans="15:21" x14ac:dyDescent="0.2">
      <c r="O4261" s="50">
        <v>37195</v>
      </c>
      <c r="P4261" s="49">
        <v>56.25</v>
      </c>
      <c r="Q4261" s="49">
        <v>56.3</v>
      </c>
      <c r="R4261" s="49">
        <v>55.43</v>
      </c>
      <c r="S4261" s="49">
        <v>55.51</v>
      </c>
      <c r="T4261" s="49">
        <v>2198100</v>
      </c>
      <c r="U4261" s="49">
        <v>35.92</v>
      </c>
    </row>
    <row r="4262" spans="15:21" x14ac:dyDescent="0.2">
      <c r="O4262" s="50">
        <v>37196</v>
      </c>
      <c r="P4262" s="49">
        <v>56.1</v>
      </c>
      <c r="Q4262" s="49">
        <v>56.48</v>
      </c>
      <c r="R4262" s="49">
        <v>55.14</v>
      </c>
      <c r="S4262" s="49">
        <v>56.4</v>
      </c>
      <c r="T4262" s="49">
        <v>1029600</v>
      </c>
      <c r="U4262" s="49">
        <v>36.5</v>
      </c>
    </row>
    <row r="4263" spans="15:21" x14ac:dyDescent="0.2">
      <c r="O4263" s="50">
        <v>37197</v>
      </c>
      <c r="P4263" s="49">
        <v>56.15</v>
      </c>
      <c r="Q4263" s="49">
        <v>56.8</v>
      </c>
      <c r="R4263" s="49">
        <v>56.02</v>
      </c>
      <c r="S4263" s="49">
        <v>56.35</v>
      </c>
      <c r="T4263" s="49">
        <v>923400</v>
      </c>
      <c r="U4263" s="49">
        <v>36.46</v>
      </c>
    </row>
    <row r="4264" spans="15:21" x14ac:dyDescent="0.2">
      <c r="O4264" s="50">
        <v>37200</v>
      </c>
      <c r="P4264" s="49">
        <v>57.2</v>
      </c>
      <c r="Q4264" s="49">
        <v>57.2</v>
      </c>
      <c r="R4264" s="49">
        <v>56.2</v>
      </c>
      <c r="S4264" s="49">
        <v>56.77</v>
      </c>
      <c r="T4264" s="49">
        <v>1605500</v>
      </c>
      <c r="U4264" s="49">
        <v>36.74</v>
      </c>
    </row>
    <row r="4265" spans="15:21" x14ac:dyDescent="0.2">
      <c r="O4265" s="50">
        <v>37201</v>
      </c>
      <c r="P4265" s="49">
        <v>57</v>
      </c>
      <c r="Q4265" s="49">
        <v>57</v>
      </c>
      <c r="R4265" s="49">
        <v>55.6</v>
      </c>
      <c r="S4265" s="49">
        <v>56.55</v>
      </c>
      <c r="T4265" s="49">
        <v>1481900</v>
      </c>
      <c r="U4265" s="49">
        <v>36.590000000000003</v>
      </c>
    </row>
    <row r="4266" spans="15:21" x14ac:dyDescent="0.2">
      <c r="O4266" s="50">
        <v>37202</v>
      </c>
      <c r="P4266" s="49">
        <v>56.6</v>
      </c>
      <c r="Q4266" s="49">
        <v>57.1</v>
      </c>
      <c r="R4266" s="49">
        <v>56.35</v>
      </c>
      <c r="S4266" s="49">
        <v>56.85</v>
      </c>
      <c r="T4266" s="49">
        <v>1285100</v>
      </c>
      <c r="U4266" s="49">
        <v>36.79</v>
      </c>
    </row>
    <row r="4267" spans="15:21" x14ac:dyDescent="0.2">
      <c r="O4267" s="50">
        <v>37203</v>
      </c>
      <c r="P4267" s="49">
        <v>56.6</v>
      </c>
      <c r="Q4267" s="49">
        <v>56.74</v>
      </c>
      <c r="R4267" s="49">
        <v>55.5</v>
      </c>
      <c r="S4267" s="49">
        <v>56</v>
      </c>
      <c r="T4267" s="49">
        <v>1637500</v>
      </c>
      <c r="U4267" s="49">
        <v>36.24</v>
      </c>
    </row>
    <row r="4268" spans="15:21" x14ac:dyDescent="0.2">
      <c r="O4268" s="50">
        <v>37204</v>
      </c>
      <c r="P4268" s="49">
        <v>56</v>
      </c>
      <c r="Q4268" s="49">
        <v>56.15</v>
      </c>
      <c r="R4268" s="49">
        <v>55.4</v>
      </c>
      <c r="S4268" s="49">
        <v>55.9</v>
      </c>
      <c r="T4268" s="49">
        <v>982400</v>
      </c>
      <c r="U4268" s="49">
        <v>36.17</v>
      </c>
    </row>
    <row r="4269" spans="15:21" x14ac:dyDescent="0.2">
      <c r="O4269" s="50">
        <v>37207</v>
      </c>
      <c r="P4269" s="49">
        <v>56.3</v>
      </c>
      <c r="Q4269" s="49">
        <v>56.3</v>
      </c>
      <c r="R4269" s="49">
        <v>55</v>
      </c>
      <c r="S4269" s="49">
        <v>55.52</v>
      </c>
      <c r="T4269" s="49">
        <v>776600</v>
      </c>
      <c r="U4269" s="49">
        <v>35.93</v>
      </c>
    </row>
    <row r="4270" spans="15:21" x14ac:dyDescent="0.2">
      <c r="O4270" s="50">
        <v>37208</v>
      </c>
      <c r="P4270" s="49">
        <v>56.38</v>
      </c>
      <c r="Q4270" s="49">
        <v>56.5</v>
      </c>
      <c r="R4270" s="49">
        <v>56</v>
      </c>
      <c r="S4270" s="49">
        <v>56.22</v>
      </c>
      <c r="T4270" s="49">
        <v>1337500</v>
      </c>
      <c r="U4270" s="49">
        <v>36.380000000000003</v>
      </c>
    </row>
    <row r="4271" spans="15:21" x14ac:dyDescent="0.2">
      <c r="O4271" s="50">
        <v>37209</v>
      </c>
      <c r="P4271" s="49">
        <v>56.9</v>
      </c>
      <c r="Q4271" s="49">
        <v>58.95</v>
      </c>
      <c r="R4271" s="49">
        <v>56.66</v>
      </c>
      <c r="S4271" s="49">
        <v>57.15</v>
      </c>
      <c r="T4271" s="49">
        <v>1222200</v>
      </c>
      <c r="U4271" s="49">
        <v>36.979999999999997</v>
      </c>
    </row>
    <row r="4272" spans="15:21" x14ac:dyDescent="0.2">
      <c r="O4272" s="50">
        <v>37210</v>
      </c>
      <c r="P4272" s="49">
        <v>57.23</v>
      </c>
      <c r="Q4272" s="49">
        <v>57.99</v>
      </c>
      <c r="R4272" s="49">
        <v>57.16</v>
      </c>
      <c r="S4272" s="49">
        <v>57.75</v>
      </c>
      <c r="T4272" s="49">
        <v>1468900</v>
      </c>
      <c r="U4272" s="49">
        <v>37.369999999999997</v>
      </c>
    </row>
    <row r="4273" spans="15:21" x14ac:dyDescent="0.2">
      <c r="O4273" s="50">
        <v>37211</v>
      </c>
      <c r="P4273" s="49">
        <v>57.3</v>
      </c>
      <c r="Q4273" s="49">
        <v>57.97</v>
      </c>
      <c r="R4273" s="49">
        <v>56.52</v>
      </c>
      <c r="S4273" s="49">
        <v>57.2</v>
      </c>
      <c r="T4273" s="49">
        <v>1313700</v>
      </c>
      <c r="U4273" s="49">
        <v>37.01</v>
      </c>
    </row>
    <row r="4274" spans="15:21" x14ac:dyDescent="0.2">
      <c r="O4274" s="50">
        <v>37214</v>
      </c>
      <c r="P4274" s="49">
        <v>57.75</v>
      </c>
      <c r="Q4274" s="49">
        <v>58.08</v>
      </c>
      <c r="R4274" s="49">
        <v>57.27</v>
      </c>
      <c r="S4274" s="49">
        <v>57.42</v>
      </c>
      <c r="T4274" s="49">
        <v>1053700</v>
      </c>
      <c r="U4274" s="49">
        <v>37.159999999999997</v>
      </c>
    </row>
    <row r="4275" spans="15:21" x14ac:dyDescent="0.2">
      <c r="O4275" s="50">
        <v>37215</v>
      </c>
      <c r="P4275" s="49">
        <v>58</v>
      </c>
      <c r="Q4275" s="49">
        <v>58</v>
      </c>
      <c r="R4275" s="49">
        <v>57.1</v>
      </c>
      <c r="S4275" s="49">
        <v>57.37</v>
      </c>
      <c r="T4275" s="49">
        <v>1156500</v>
      </c>
      <c r="U4275" s="49">
        <v>37.119999999999997</v>
      </c>
    </row>
    <row r="4276" spans="15:21" x14ac:dyDescent="0.2">
      <c r="O4276" s="50">
        <v>37216</v>
      </c>
      <c r="P4276" s="49">
        <v>57.65</v>
      </c>
      <c r="Q4276" s="49">
        <v>57.65</v>
      </c>
      <c r="R4276" s="49">
        <v>56.04</v>
      </c>
      <c r="S4276" s="49">
        <v>56.24</v>
      </c>
      <c r="T4276" s="49">
        <v>1044900</v>
      </c>
      <c r="U4276" s="49">
        <v>36.39</v>
      </c>
    </row>
    <row r="4277" spans="15:21" x14ac:dyDescent="0.2">
      <c r="O4277" s="50">
        <v>37218</v>
      </c>
      <c r="P4277" s="49">
        <v>57.2</v>
      </c>
      <c r="Q4277" s="49">
        <v>57.3</v>
      </c>
      <c r="R4277" s="49">
        <v>56.72</v>
      </c>
      <c r="S4277" s="49">
        <v>57.15</v>
      </c>
      <c r="T4277" s="49">
        <v>501000</v>
      </c>
      <c r="U4277" s="49">
        <v>36.979999999999997</v>
      </c>
    </row>
    <row r="4278" spans="15:21" x14ac:dyDescent="0.2">
      <c r="O4278" s="50">
        <v>37221</v>
      </c>
      <c r="P4278" s="49">
        <v>57.6</v>
      </c>
      <c r="Q4278" s="49">
        <v>57.6</v>
      </c>
      <c r="R4278" s="49">
        <v>56.95</v>
      </c>
      <c r="S4278" s="49">
        <v>57.1</v>
      </c>
      <c r="T4278" s="49">
        <v>888000</v>
      </c>
      <c r="U4278" s="49">
        <v>36.950000000000003</v>
      </c>
    </row>
    <row r="4279" spans="15:21" x14ac:dyDescent="0.2">
      <c r="O4279" s="50">
        <v>37222</v>
      </c>
      <c r="P4279" s="49">
        <v>57.1</v>
      </c>
      <c r="Q4279" s="49">
        <v>57.5</v>
      </c>
      <c r="R4279" s="49">
        <v>56.51</v>
      </c>
      <c r="S4279" s="49">
        <v>56.55</v>
      </c>
      <c r="T4279" s="49">
        <v>1647200</v>
      </c>
      <c r="U4279" s="49">
        <v>36.590000000000003</v>
      </c>
    </row>
    <row r="4280" spans="15:21" x14ac:dyDescent="0.2">
      <c r="O4280" s="50">
        <v>37223</v>
      </c>
      <c r="P4280" s="49">
        <v>56.8</v>
      </c>
      <c r="Q4280" s="49">
        <v>57.35</v>
      </c>
      <c r="R4280" s="49">
        <v>56.5</v>
      </c>
      <c r="S4280" s="49">
        <v>56.69</v>
      </c>
      <c r="T4280" s="49">
        <v>1853800</v>
      </c>
      <c r="U4280" s="49">
        <v>36.68</v>
      </c>
    </row>
    <row r="4281" spans="15:21" x14ac:dyDescent="0.2">
      <c r="O4281" s="50">
        <v>37224</v>
      </c>
      <c r="P4281" s="49">
        <v>57.1</v>
      </c>
      <c r="Q4281" s="49">
        <v>57.1</v>
      </c>
      <c r="R4281" s="49">
        <v>55.2</v>
      </c>
      <c r="S4281" s="49">
        <v>55.84</v>
      </c>
      <c r="T4281" s="49">
        <v>1672300</v>
      </c>
      <c r="U4281" s="49">
        <v>36.130000000000003</v>
      </c>
    </row>
    <row r="4282" spans="15:21" x14ac:dyDescent="0.2">
      <c r="O4282" s="50">
        <v>37225</v>
      </c>
      <c r="P4282" s="49">
        <v>55.75</v>
      </c>
      <c r="Q4282" s="49">
        <v>58.7</v>
      </c>
      <c r="R4282" s="49">
        <v>55.41</v>
      </c>
      <c r="S4282" s="49">
        <v>58.17</v>
      </c>
      <c r="T4282" s="49">
        <v>2816300</v>
      </c>
      <c r="U4282" s="49">
        <v>37.64</v>
      </c>
    </row>
    <row r="4283" spans="15:21" x14ac:dyDescent="0.2">
      <c r="O4283" s="50">
        <v>37228</v>
      </c>
      <c r="P4283" s="49">
        <v>57.8</v>
      </c>
      <c r="Q4283" s="49">
        <v>57.9</v>
      </c>
      <c r="R4283" s="49">
        <v>57</v>
      </c>
      <c r="S4283" s="49">
        <v>57.4</v>
      </c>
      <c r="T4283" s="49">
        <v>1488700</v>
      </c>
      <c r="U4283" s="49">
        <v>37.14</v>
      </c>
    </row>
    <row r="4284" spans="15:21" x14ac:dyDescent="0.2">
      <c r="O4284" s="50">
        <v>37229</v>
      </c>
      <c r="P4284" s="49">
        <v>58.1</v>
      </c>
      <c r="Q4284" s="49">
        <v>58.1</v>
      </c>
      <c r="R4284" s="49">
        <v>56.3</v>
      </c>
      <c r="S4284" s="49">
        <v>57.55</v>
      </c>
      <c r="T4284" s="49">
        <v>1777200</v>
      </c>
      <c r="U4284" s="49">
        <v>37.24</v>
      </c>
    </row>
    <row r="4285" spans="15:21" x14ac:dyDescent="0.2">
      <c r="O4285" s="50">
        <v>37230</v>
      </c>
      <c r="P4285" s="49">
        <v>57.05</v>
      </c>
      <c r="Q4285" s="49">
        <v>58.48</v>
      </c>
      <c r="R4285" s="49">
        <v>57</v>
      </c>
      <c r="S4285" s="49">
        <v>58.15</v>
      </c>
      <c r="T4285" s="49">
        <v>1573300</v>
      </c>
      <c r="U4285" s="49">
        <v>37.81</v>
      </c>
    </row>
    <row r="4286" spans="15:21" x14ac:dyDescent="0.2">
      <c r="O4286" s="50">
        <v>37231</v>
      </c>
      <c r="P4286" s="49">
        <v>57.8</v>
      </c>
      <c r="Q4286" s="49">
        <v>58.64</v>
      </c>
      <c r="R4286" s="49">
        <v>57.76</v>
      </c>
      <c r="S4286" s="49">
        <v>57.9</v>
      </c>
      <c r="T4286" s="49">
        <v>2046700</v>
      </c>
      <c r="U4286" s="49">
        <v>37.65</v>
      </c>
    </row>
    <row r="4287" spans="15:21" x14ac:dyDescent="0.2">
      <c r="O4287" s="50">
        <v>37232</v>
      </c>
      <c r="P4287" s="49">
        <v>58</v>
      </c>
      <c r="Q4287" s="49">
        <v>58.03</v>
      </c>
      <c r="R4287" s="49">
        <v>57.15</v>
      </c>
      <c r="S4287" s="49">
        <v>57.7</v>
      </c>
      <c r="T4287" s="49">
        <v>1647700</v>
      </c>
      <c r="U4287" s="49">
        <v>37.520000000000003</v>
      </c>
    </row>
    <row r="4288" spans="15:21" x14ac:dyDescent="0.2">
      <c r="O4288" s="50">
        <v>37235</v>
      </c>
      <c r="P4288" s="49">
        <v>57.71</v>
      </c>
      <c r="Q4288" s="49">
        <v>58.3</v>
      </c>
      <c r="R4288" s="49">
        <v>57.1</v>
      </c>
      <c r="S4288" s="49">
        <v>57.68</v>
      </c>
      <c r="T4288" s="49">
        <v>1589600</v>
      </c>
      <c r="U4288" s="49">
        <v>37.51</v>
      </c>
    </row>
    <row r="4289" spans="15:21" x14ac:dyDescent="0.2">
      <c r="O4289" s="50">
        <v>37236</v>
      </c>
      <c r="P4289" s="49">
        <v>57.25</v>
      </c>
      <c r="Q4289" s="49">
        <v>57.29</v>
      </c>
      <c r="R4289" s="49">
        <v>56.35</v>
      </c>
      <c r="S4289" s="49">
        <v>56.95</v>
      </c>
      <c r="T4289" s="49">
        <v>1814400</v>
      </c>
      <c r="U4289" s="49">
        <v>37.03</v>
      </c>
    </row>
    <row r="4290" spans="15:21" x14ac:dyDescent="0.2">
      <c r="O4290" s="50">
        <v>37237</v>
      </c>
      <c r="P4290" s="49">
        <v>57.7</v>
      </c>
      <c r="Q4290" s="49">
        <v>57.99</v>
      </c>
      <c r="R4290" s="49">
        <v>57.35</v>
      </c>
      <c r="S4290" s="49">
        <v>57.61</v>
      </c>
      <c r="T4290" s="49">
        <v>1354500</v>
      </c>
      <c r="U4290" s="49">
        <v>37.46</v>
      </c>
    </row>
    <row r="4291" spans="15:21" x14ac:dyDescent="0.2">
      <c r="O4291" s="50">
        <v>37238</v>
      </c>
      <c r="P4291" s="49">
        <v>57.3</v>
      </c>
      <c r="Q4291" s="49">
        <v>58.7</v>
      </c>
      <c r="R4291" s="49">
        <v>57</v>
      </c>
      <c r="S4291" s="49">
        <v>58.5</v>
      </c>
      <c r="T4291" s="49">
        <v>1808100</v>
      </c>
      <c r="U4291" s="49">
        <v>38.04</v>
      </c>
    </row>
    <row r="4292" spans="15:21" x14ac:dyDescent="0.2">
      <c r="O4292" s="50">
        <v>37239</v>
      </c>
      <c r="P4292" s="49">
        <v>57.77</v>
      </c>
      <c r="Q4292" s="49">
        <v>58.1</v>
      </c>
      <c r="R4292" s="49">
        <v>57.3</v>
      </c>
      <c r="S4292" s="49">
        <v>57.3</v>
      </c>
      <c r="T4292" s="49">
        <v>1442400</v>
      </c>
      <c r="U4292" s="49">
        <v>37.26</v>
      </c>
    </row>
    <row r="4293" spans="15:21" x14ac:dyDescent="0.2">
      <c r="O4293" s="50">
        <v>37242</v>
      </c>
      <c r="P4293" s="49">
        <v>57.05</v>
      </c>
      <c r="Q4293" s="49">
        <v>59.5</v>
      </c>
      <c r="R4293" s="49">
        <v>57.05</v>
      </c>
      <c r="S4293" s="49">
        <v>59.5</v>
      </c>
      <c r="T4293" s="49">
        <v>1464900</v>
      </c>
      <c r="U4293" s="49">
        <v>38.69</v>
      </c>
    </row>
    <row r="4294" spans="15:21" x14ac:dyDescent="0.2">
      <c r="O4294" s="50">
        <v>37243</v>
      </c>
      <c r="P4294" s="49">
        <v>59.05</v>
      </c>
      <c r="Q4294" s="49">
        <v>59.66</v>
      </c>
      <c r="R4294" s="49">
        <v>58</v>
      </c>
      <c r="S4294" s="49">
        <v>58.85</v>
      </c>
      <c r="T4294" s="49">
        <v>1904400</v>
      </c>
      <c r="U4294" s="49">
        <v>38.270000000000003</v>
      </c>
    </row>
    <row r="4295" spans="15:21" x14ac:dyDescent="0.2">
      <c r="O4295" s="50">
        <v>37244</v>
      </c>
      <c r="P4295" s="49">
        <v>59.05</v>
      </c>
      <c r="Q4295" s="49">
        <v>59.12</v>
      </c>
      <c r="R4295" s="49">
        <v>58.22</v>
      </c>
      <c r="S4295" s="49">
        <v>58.7</v>
      </c>
      <c r="T4295" s="49">
        <v>1257900</v>
      </c>
      <c r="U4295" s="49">
        <v>38.17</v>
      </c>
    </row>
    <row r="4296" spans="15:21" x14ac:dyDescent="0.2">
      <c r="O4296" s="50">
        <v>37245</v>
      </c>
      <c r="P4296" s="49">
        <v>58.6</v>
      </c>
      <c r="Q4296" s="49">
        <v>59.23</v>
      </c>
      <c r="R4296" s="49">
        <v>58.6</v>
      </c>
      <c r="S4296" s="49">
        <v>59</v>
      </c>
      <c r="T4296" s="49">
        <v>1863300</v>
      </c>
      <c r="U4296" s="49">
        <v>38.369999999999997</v>
      </c>
    </row>
    <row r="4297" spans="15:21" x14ac:dyDescent="0.2">
      <c r="O4297" s="50">
        <v>37246</v>
      </c>
      <c r="P4297" s="49">
        <v>59.05</v>
      </c>
      <c r="Q4297" s="49">
        <v>59.45</v>
      </c>
      <c r="R4297" s="49">
        <v>58.96</v>
      </c>
      <c r="S4297" s="49">
        <v>59.09</v>
      </c>
      <c r="T4297" s="49">
        <v>2238400</v>
      </c>
      <c r="U4297" s="49">
        <v>38.42</v>
      </c>
    </row>
    <row r="4298" spans="15:21" x14ac:dyDescent="0.2">
      <c r="O4298" s="50">
        <v>37249</v>
      </c>
      <c r="P4298" s="49">
        <v>59.3</v>
      </c>
      <c r="Q4298" s="49">
        <v>59.44</v>
      </c>
      <c r="R4298" s="49">
        <v>59.11</v>
      </c>
      <c r="S4298" s="49">
        <v>59.26</v>
      </c>
      <c r="T4298" s="49">
        <v>481300</v>
      </c>
      <c r="U4298" s="49">
        <v>38.53</v>
      </c>
    </row>
    <row r="4299" spans="15:21" x14ac:dyDescent="0.2">
      <c r="O4299" s="50">
        <v>37251</v>
      </c>
      <c r="P4299" s="49">
        <v>59.26</v>
      </c>
      <c r="Q4299" s="49">
        <v>59.74</v>
      </c>
      <c r="R4299" s="49">
        <v>59.02</v>
      </c>
      <c r="S4299" s="49">
        <v>59.5</v>
      </c>
      <c r="T4299" s="49">
        <v>1129800</v>
      </c>
      <c r="U4299" s="49">
        <v>38.69</v>
      </c>
    </row>
    <row r="4300" spans="15:21" x14ac:dyDescent="0.2">
      <c r="O4300" s="50">
        <v>37252</v>
      </c>
      <c r="P4300" s="49">
        <v>59.2</v>
      </c>
      <c r="Q4300" s="49">
        <v>59.7</v>
      </c>
      <c r="R4300" s="49">
        <v>59.13</v>
      </c>
      <c r="S4300" s="49">
        <v>59.64</v>
      </c>
      <c r="T4300" s="49">
        <v>970700</v>
      </c>
      <c r="U4300" s="49">
        <v>38.78</v>
      </c>
    </row>
    <row r="4301" spans="15:21" x14ac:dyDescent="0.2">
      <c r="O4301" s="50">
        <v>37253</v>
      </c>
      <c r="P4301" s="49">
        <v>59.7</v>
      </c>
      <c r="Q4301" s="49">
        <v>60.03</v>
      </c>
      <c r="R4301" s="49">
        <v>59.53</v>
      </c>
      <c r="S4301" s="49">
        <v>59.81</v>
      </c>
      <c r="T4301" s="49">
        <v>1044900</v>
      </c>
      <c r="U4301" s="49">
        <v>38.89</v>
      </c>
    </row>
    <row r="4302" spans="15:21" x14ac:dyDescent="0.2">
      <c r="O4302" s="50">
        <v>37256</v>
      </c>
      <c r="P4302" s="49">
        <v>59.9</v>
      </c>
      <c r="Q4302" s="49">
        <v>60.2</v>
      </c>
      <c r="R4302" s="49">
        <v>59.68</v>
      </c>
      <c r="S4302" s="49">
        <v>59.8</v>
      </c>
      <c r="T4302" s="49">
        <v>826400</v>
      </c>
      <c r="U4302" s="49">
        <v>38.89</v>
      </c>
    </row>
    <row r="4303" spans="15:21" x14ac:dyDescent="0.2">
      <c r="O4303" s="50">
        <v>37258</v>
      </c>
      <c r="P4303" s="49">
        <v>59.55</v>
      </c>
      <c r="Q4303" s="49">
        <v>59.55</v>
      </c>
      <c r="R4303" s="49">
        <v>58.97</v>
      </c>
      <c r="S4303" s="49">
        <v>59.35</v>
      </c>
      <c r="T4303" s="49">
        <v>1015400</v>
      </c>
      <c r="U4303" s="49">
        <v>38.590000000000003</v>
      </c>
    </row>
    <row r="4304" spans="15:21" x14ac:dyDescent="0.2">
      <c r="O4304" s="50">
        <v>37259</v>
      </c>
      <c r="P4304" s="49">
        <v>59.1</v>
      </c>
      <c r="Q4304" s="49">
        <v>59.1</v>
      </c>
      <c r="R4304" s="49">
        <v>58.65</v>
      </c>
      <c r="S4304" s="49">
        <v>58.9</v>
      </c>
      <c r="T4304" s="49">
        <v>1405500</v>
      </c>
      <c r="U4304" s="49">
        <v>38.299999999999997</v>
      </c>
    </row>
    <row r="4305" spans="15:21" x14ac:dyDescent="0.2">
      <c r="O4305" s="50">
        <v>37260</v>
      </c>
      <c r="P4305" s="49">
        <v>58.9</v>
      </c>
      <c r="Q4305" s="49">
        <v>58.93</v>
      </c>
      <c r="R4305" s="49">
        <v>57.79</v>
      </c>
      <c r="S4305" s="49">
        <v>58.06</v>
      </c>
      <c r="T4305" s="49">
        <v>1502200</v>
      </c>
      <c r="U4305" s="49">
        <v>37.75</v>
      </c>
    </row>
    <row r="4306" spans="15:21" x14ac:dyDescent="0.2">
      <c r="O4306" s="50">
        <v>37263</v>
      </c>
      <c r="P4306" s="49">
        <v>58.55</v>
      </c>
      <c r="Q4306" s="49">
        <v>58.55</v>
      </c>
      <c r="R4306" s="49">
        <v>57.1</v>
      </c>
      <c r="S4306" s="49">
        <v>57.65</v>
      </c>
      <c r="T4306" s="49">
        <v>2175700</v>
      </c>
      <c r="U4306" s="49">
        <v>37.49</v>
      </c>
    </row>
    <row r="4307" spans="15:21" x14ac:dyDescent="0.2">
      <c r="O4307" s="50">
        <v>37264</v>
      </c>
      <c r="P4307" s="49">
        <v>57.7</v>
      </c>
      <c r="Q4307" s="49">
        <v>57.84</v>
      </c>
      <c r="R4307" s="49">
        <v>57.05</v>
      </c>
      <c r="S4307" s="49">
        <v>57.29</v>
      </c>
      <c r="T4307" s="49">
        <v>1715400</v>
      </c>
      <c r="U4307" s="49">
        <v>37.25</v>
      </c>
    </row>
    <row r="4308" spans="15:21" x14ac:dyDescent="0.2">
      <c r="O4308" s="50">
        <v>37265</v>
      </c>
      <c r="P4308" s="49">
        <v>57.07</v>
      </c>
      <c r="Q4308" s="49">
        <v>57.58</v>
      </c>
      <c r="R4308" s="49">
        <v>57.07</v>
      </c>
      <c r="S4308" s="49">
        <v>57.34</v>
      </c>
      <c r="T4308" s="49">
        <v>2000700</v>
      </c>
      <c r="U4308" s="49">
        <v>37.29</v>
      </c>
    </row>
    <row r="4309" spans="15:21" x14ac:dyDescent="0.2">
      <c r="O4309" s="50">
        <v>37266</v>
      </c>
      <c r="P4309" s="49">
        <v>57.25</v>
      </c>
      <c r="Q4309" s="49">
        <v>57.93</v>
      </c>
      <c r="R4309" s="49">
        <v>57.2</v>
      </c>
      <c r="S4309" s="49">
        <v>57.55</v>
      </c>
      <c r="T4309" s="49">
        <v>1099800</v>
      </c>
      <c r="U4309" s="49">
        <v>37.42</v>
      </c>
    </row>
    <row r="4310" spans="15:21" x14ac:dyDescent="0.2">
      <c r="O4310" s="50">
        <v>37267</v>
      </c>
      <c r="P4310" s="49">
        <v>57.25</v>
      </c>
      <c r="Q4310" s="49">
        <v>57.99</v>
      </c>
      <c r="R4310" s="49">
        <v>57.2</v>
      </c>
      <c r="S4310" s="49">
        <v>57.62</v>
      </c>
      <c r="T4310" s="49">
        <v>1131400</v>
      </c>
      <c r="U4310" s="49">
        <v>37.47</v>
      </c>
    </row>
    <row r="4311" spans="15:21" x14ac:dyDescent="0.2">
      <c r="O4311" s="50">
        <v>37270</v>
      </c>
      <c r="P4311" s="49">
        <v>57.4</v>
      </c>
      <c r="Q4311" s="49">
        <v>58.33</v>
      </c>
      <c r="R4311" s="49">
        <v>57.29</v>
      </c>
      <c r="S4311" s="49">
        <v>57.29</v>
      </c>
      <c r="T4311" s="49">
        <v>1370700</v>
      </c>
      <c r="U4311" s="49">
        <v>37.25</v>
      </c>
    </row>
    <row r="4312" spans="15:21" x14ac:dyDescent="0.2">
      <c r="O4312" s="50">
        <v>37271</v>
      </c>
      <c r="P4312" s="49">
        <v>57.17</v>
      </c>
      <c r="Q4312" s="49">
        <v>58.25</v>
      </c>
      <c r="R4312" s="49">
        <v>57.17</v>
      </c>
      <c r="S4312" s="49">
        <v>58.25</v>
      </c>
      <c r="T4312" s="49">
        <v>1020600</v>
      </c>
      <c r="U4312" s="49">
        <v>37.880000000000003</v>
      </c>
    </row>
    <row r="4313" spans="15:21" x14ac:dyDescent="0.2">
      <c r="O4313" s="50">
        <v>37272</v>
      </c>
      <c r="P4313" s="49">
        <v>58.25</v>
      </c>
      <c r="Q4313" s="49">
        <v>58.6</v>
      </c>
      <c r="R4313" s="49">
        <v>57.9</v>
      </c>
      <c r="S4313" s="49">
        <v>58.45</v>
      </c>
      <c r="T4313" s="49">
        <v>978100</v>
      </c>
      <c r="U4313" s="49">
        <v>38.01</v>
      </c>
    </row>
    <row r="4314" spans="15:21" x14ac:dyDescent="0.2">
      <c r="O4314" s="50">
        <v>37273</v>
      </c>
      <c r="P4314" s="49">
        <v>58.45</v>
      </c>
      <c r="Q4314" s="49">
        <v>59.06</v>
      </c>
      <c r="R4314" s="49">
        <v>58.35</v>
      </c>
      <c r="S4314" s="49">
        <v>59</v>
      </c>
      <c r="T4314" s="49">
        <v>874000</v>
      </c>
      <c r="U4314" s="49">
        <v>38.369999999999997</v>
      </c>
    </row>
    <row r="4315" spans="15:21" x14ac:dyDescent="0.2">
      <c r="O4315" s="50">
        <v>37274</v>
      </c>
      <c r="P4315" s="49">
        <v>59</v>
      </c>
      <c r="Q4315" s="49">
        <v>59</v>
      </c>
      <c r="R4315" s="49">
        <v>57.96</v>
      </c>
      <c r="S4315" s="49">
        <v>58.5</v>
      </c>
      <c r="T4315" s="49">
        <v>915600</v>
      </c>
      <c r="U4315" s="49">
        <v>38.04</v>
      </c>
    </row>
    <row r="4316" spans="15:21" x14ac:dyDescent="0.2">
      <c r="O4316" s="50">
        <v>37278</v>
      </c>
      <c r="P4316" s="49">
        <v>58.33</v>
      </c>
      <c r="Q4316" s="49">
        <v>58.6</v>
      </c>
      <c r="R4316" s="49">
        <v>57.9</v>
      </c>
      <c r="S4316" s="49">
        <v>58.58</v>
      </c>
      <c r="T4316" s="49">
        <v>1217100</v>
      </c>
      <c r="U4316" s="49">
        <v>38.090000000000003</v>
      </c>
    </row>
    <row r="4317" spans="15:21" x14ac:dyDescent="0.2">
      <c r="O4317" s="50">
        <v>37279</v>
      </c>
      <c r="P4317" s="49">
        <v>58.28</v>
      </c>
      <c r="Q4317" s="49">
        <v>58.65</v>
      </c>
      <c r="R4317" s="49">
        <v>58.1</v>
      </c>
      <c r="S4317" s="49">
        <v>58.45</v>
      </c>
      <c r="T4317" s="49">
        <v>1126700</v>
      </c>
      <c r="U4317" s="49">
        <v>38.01</v>
      </c>
    </row>
    <row r="4318" spans="15:21" x14ac:dyDescent="0.2">
      <c r="O4318" s="50">
        <v>37280</v>
      </c>
      <c r="P4318" s="49">
        <v>59</v>
      </c>
      <c r="Q4318" s="49">
        <v>59.37</v>
      </c>
      <c r="R4318" s="49">
        <v>58.65</v>
      </c>
      <c r="S4318" s="49">
        <v>59.2</v>
      </c>
      <c r="T4318" s="49">
        <v>1174800</v>
      </c>
      <c r="U4318" s="49">
        <v>38.5</v>
      </c>
    </row>
    <row r="4319" spans="15:21" x14ac:dyDescent="0.2">
      <c r="O4319" s="50">
        <v>37281</v>
      </c>
      <c r="P4319" s="49">
        <v>59.2</v>
      </c>
      <c r="Q4319" s="49">
        <v>60.1</v>
      </c>
      <c r="R4319" s="49">
        <v>58.89</v>
      </c>
      <c r="S4319" s="49">
        <v>59.6</v>
      </c>
      <c r="T4319" s="49">
        <v>1445300</v>
      </c>
      <c r="U4319" s="49">
        <v>38.76</v>
      </c>
    </row>
    <row r="4320" spans="15:21" x14ac:dyDescent="0.2">
      <c r="O4320" s="50">
        <v>37284</v>
      </c>
      <c r="P4320" s="49">
        <v>59.75</v>
      </c>
      <c r="Q4320" s="49">
        <v>59.77</v>
      </c>
      <c r="R4320" s="49">
        <v>59.35</v>
      </c>
      <c r="S4320" s="49">
        <v>59.75</v>
      </c>
      <c r="T4320" s="49">
        <v>929600</v>
      </c>
      <c r="U4320" s="49">
        <v>38.85</v>
      </c>
    </row>
    <row r="4321" spans="15:21" x14ac:dyDescent="0.2">
      <c r="O4321" s="50">
        <v>37285</v>
      </c>
      <c r="P4321" s="49">
        <v>59.55</v>
      </c>
      <c r="Q4321" s="49">
        <v>60.05</v>
      </c>
      <c r="R4321" s="49">
        <v>58.39</v>
      </c>
      <c r="S4321" s="49">
        <v>58.88</v>
      </c>
      <c r="T4321" s="49">
        <v>1186000</v>
      </c>
      <c r="U4321" s="49">
        <v>38.29</v>
      </c>
    </row>
    <row r="4322" spans="15:21" x14ac:dyDescent="0.2">
      <c r="O4322" s="50">
        <v>37286</v>
      </c>
      <c r="P4322" s="49">
        <v>59.35</v>
      </c>
      <c r="Q4322" s="49">
        <v>60.14</v>
      </c>
      <c r="R4322" s="49">
        <v>59.2</v>
      </c>
      <c r="S4322" s="49">
        <v>59.33</v>
      </c>
      <c r="T4322" s="49">
        <v>1718800</v>
      </c>
      <c r="U4322" s="49">
        <v>38.58</v>
      </c>
    </row>
    <row r="4323" spans="15:21" x14ac:dyDescent="0.2">
      <c r="O4323" s="50">
        <v>37287</v>
      </c>
      <c r="P4323" s="49">
        <v>59.33</v>
      </c>
      <c r="Q4323" s="49">
        <v>60.3</v>
      </c>
      <c r="R4323" s="49">
        <v>59.28</v>
      </c>
      <c r="S4323" s="49">
        <v>60.3</v>
      </c>
      <c r="T4323" s="49">
        <v>1474700</v>
      </c>
      <c r="U4323" s="49">
        <v>39.21</v>
      </c>
    </row>
    <row r="4324" spans="15:21" x14ac:dyDescent="0.2">
      <c r="O4324" s="50">
        <v>37288</v>
      </c>
      <c r="P4324" s="49">
        <v>60.1</v>
      </c>
      <c r="Q4324" s="49">
        <v>60.52</v>
      </c>
      <c r="R4324" s="49">
        <v>59.7</v>
      </c>
      <c r="S4324" s="49">
        <v>60.25</v>
      </c>
      <c r="T4324" s="49">
        <v>1258400</v>
      </c>
      <c r="U4324" s="49">
        <v>39.18</v>
      </c>
    </row>
    <row r="4325" spans="15:21" x14ac:dyDescent="0.2">
      <c r="O4325" s="50">
        <v>37291</v>
      </c>
      <c r="P4325" s="49">
        <v>60.35</v>
      </c>
      <c r="Q4325" s="49">
        <v>60.58</v>
      </c>
      <c r="R4325" s="49">
        <v>59.6</v>
      </c>
      <c r="S4325" s="49">
        <v>59.78</v>
      </c>
      <c r="T4325" s="49">
        <v>885100</v>
      </c>
      <c r="U4325" s="49">
        <v>38.869999999999997</v>
      </c>
    </row>
    <row r="4326" spans="15:21" x14ac:dyDescent="0.2">
      <c r="O4326" s="50">
        <v>37292</v>
      </c>
      <c r="P4326" s="49">
        <v>59.6</v>
      </c>
      <c r="Q4326" s="49">
        <v>59.84</v>
      </c>
      <c r="R4326" s="49">
        <v>58.94</v>
      </c>
      <c r="S4326" s="49">
        <v>59.21</v>
      </c>
      <c r="T4326" s="49">
        <v>1580600</v>
      </c>
      <c r="U4326" s="49">
        <v>38.5</v>
      </c>
    </row>
    <row r="4327" spans="15:21" x14ac:dyDescent="0.2">
      <c r="O4327" s="50">
        <v>37293</v>
      </c>
      <c r="P4327" s="49">
        <v>59.7</v>
      </c>
      <c r="Q4327" s="49">
        <v>60.13</v>
      </c>
      <c r="R4327" s="49">
        <v>59.45</v>
      </c>
      <c r="S4327" s="49">
        <v>59.81</v>
      </c>
      <c r="T4327" s="49">
        <v>1422200</v>
      </c>
      <c r="U4327" s="49">
        <v>38.89</v>
      </c>
    </row>
    <row r="4328" spans="15:21" x14ac:dyDescent="0.2">
      <c r="O4328" s="50">
        <v>37294</v>
      </c>
      <c r="P4328" s="49">
        <v>59.99</v>
      </c>
      <c r="Q4328" s="49">
        <v>59.99</v>
      </c>
      <c r="R4328" s="49">
        <v>58.85</v>
      </c>
      <c r="S4328" s="49">
        <v>58.89</v>
      </c>
      <c r="T4328" s="49">
        <v>974200</v>
      </c>
      <c r="U4328" s="49">
        <v>38.29</v>
      </c>
    </row>
    <row r="4329" spans="15:21" x14ac:dyDescent="0.2">
      <c r="O4329" s="50">
        <v>37295</v>
      </c>
      <c r="P4329" s="49">
        <v>59.05</v>
      </c>
      <c r="Q4329" s="49">
        <v>59.95</v>
      </c>
      <c r="R4329" s="49">
        <v>58.15</v>
      </c>
      <c r="S4329" s="49">
        <v>59.61</v>
      </c>
      <c r="T4329" s="49">
        <v>971400</v>
      </c>
      <c r="U4329" s="49">
        <v>38.76</v>
      </c>
    </row>
    <row r="4330" spans="15:21" x14ac:dyDescent="0.2">
      <c r="O4330" s="50">
        <v>37298</v>
      </c>
      <c r="P4330" s="49">
        <v>59.25</v>
      </c>
      <c r="Q4330" s="49">
        <v>60</v>
      </c>
      <c r="R4330" s="49">
        <v>59.12</v>
      </c>
      <c r="S4330" s="49">
        <v>59.74</v>
      </c>
      <c r="T4330" s="49">
        <v>1577400</v>
      </c>
      <c r="U4330" s="49">
        <v>38.85</v>
      </c>
    </row>
    <row r="4331" spans="15:21" x14ac:dyDescent="0.2">
      <c r="O4331" s="50">
        <v>37299</v>
      </c>
      <c r="P4331" s="49">
        <v>59.86</v>
      </c>
      <c r="Q4331" s="49">
        <v>60</v>
      </c>
      <c r="R4331" s="49">
        <v>59.61</v>
      </c>
      <c r="S4331" s="49">
        <v>59.95</v>
      </c>
      <c r="T4331" s="49">
        <v>927600</v>
      </c>
      <c r="U4331" s="49">
        <v>38.979999999999997</v>
      </c>
    </row>
    <row r="4332" spans="15:21" x14ac:dyDescent="0.2">
      <c r="O4332" s="50">
        <v>37300</v>
      </c>
      <c r="P4332" s="49">
        <v>59.85</v>
      </c>
      <c r="Q4332" s="49">
        <v>60.22</v>
      </c>
      <c r="R4332" s="49">
        <v>59.72</v>
      </c>
      <c r="S4332" s="49">
        <v>60.05</v>
      </c>
      <c r="T4332" s="49">
        <v>987200</v>
      </c>
      <c r="U4332" s="49">
        <v>39.049999999999997</v>
      </c>
    </row>
    <row r="4333" spans="15:21" x14ac:dyDescent="0.2">
      <c r="O4333" s="50">
        <v>37301</v>
      </c>
      <c r="P4333" s="49">
        <v>60.2</v>
      </c>
      <c r="Q4333" s="49">
        <v>60.25</v>
      </c>
      <c r="R4333" s="49">
        <v>59.58</v>
      </c>
      <c r="S4333" s="49">
        <v>60.04</v>
      </c>
      <c r="T4333" s="49">
        <v>907100</v>
      </c>
      <c r="U4333" s="49">
        <v>39.04</v>
      </c>
    </row>
    <row r="4334" spans="15:21" x14ac:dyDescent="0.2">
      <c r="O4334" s="50">
        <v>37302</v>
      </c>
      <c r="P4334" s="49">
        <v>60.04</v>
      </c>
      <c r="Q4334" s="49">
        <v>61.35</v>
      </c>
      <c r="R4334" s="49">
        <v>59.95</v>
      </c>
      <c r="S4334" s="49">
        <v>60.99</v>
      </c>
      <c r="T4334" s="49">
        <v>1792100</v>
      </c>
      <c r="U4334" s="49">
        <v>39.659999999999997</v>
      </c>
    </row>
    <row r="4335" spans="15:21" x14ac:dyDescent="0.2">
      <c r="O4335" s="50">
        <v>37306</v>
      </c>
      <c r="P4335" s="49">
        <v>60.99</v>
      </c>
      <c r="Q4335" s="49">
        <v>61.39</v>
      </c>
      <c r="R4335" s="49">
        <v>60.55</v>
      </c>
      <c r="S4335" s="49">
        <v>60.55</v>
      </c>
      <c r="T4335" s="49">
        <v>1378200</v>
      </c>
      <c r="U4335" s="49">
        <v>39.369999999999997</v>
      </c>
    </row>
    <row r="4336" spans="15:21" x14ac:dyDescent="0.2">
      <c r="O4336" s="50">
        <v>37307</v>
      </c>
      <c r="P4336" s="49">
        <v>60.95</v>
      </c>
      <c r="Q4336" s="49">
        <v>62.65</v>
      </c>
      <c r="R4336" s="49">
        <v>60.72</v>
      </c>
      <c r="S4336" s="49">
        <v>62.35</v>
      </c>
      <c r="T4336" s="49">
        <v>1535100</v>
      </c>
      <c r="U4336" s="49">
        <v>40.54</v>
      </c>
    </row>
    <row r="4337" spans="15:21" x14ac:dyDescent="0.2">
      <c r="O4337" s="50">
        <v>37308</v>
      </c>
      <c r="P4337" s="49">
        <v>62.58</v>
      </c>
      <c r="Q4337" s="49">
        <v>62.85</v>
      </c>
      <c r="R4337" s="49">
        <v>61.02</v>
      </c>
      <c r="S4337" s="49">
        <v>61.1</v>
      </c>
      <c r="T4337" s="49">
        <v>1787300</v>
      </c>
      <c r="U4337" s="49">
        <v>39.729999999999997</v>
      </c>
    </row>
    <row r="4338" spans="15:21" x14ac:dyDescent="0.2">
      <c r="O4338" s="50">
        <v>37309</v>
      </c>
      <c r="P4338" s="49">
        <v>61.1</v>
      </c>
      <c r="Q4338" s="49">
        <v>63.41</v>
      </c>
      <c r="R4338" s="49">
        <v>60.86</v>
      </c>
      <c r="S4338" s="49">
        <v>62.9</v>
      </c>
      <c r="T4338" s="49">
        <v>1734000</v>
      </c>
      <c r="U4338" s="49">
        <v>40.9</v>
      </c>
    </row>
    <row r="4339" spans="15:21" x14ac:dyDescent="0.2">
      <c r="O4339" s="50">
        <v>37312</v>
      </c>
      <c r="P4339" s="49">
        <v>63.4</v>
      </c>
      <c r="Q4339" s="49">
        <v>63.49</v>
      </c>
      <c r="R4339" s="49">
        <v>62.6</v>
      </c>
      <c r="S4339" s="49">
        <v>63.22</v>
      </c>
      <c r="T4339" s="49">
        <v>1251700</v>
      </c>
      <c r="U4339" s="49">
        <v>41.11</v>
      </c>
    </row>
    <row r="4340" spans="15:21" x14ac:dyDescent="0.2">
      <c r="O4340" s="50">
        <v>37313</v>
      </c>
      <c r="P4340" s="49">
        <v>63.44</v>
      </c>
      <c r="Q4340" s="49">
        <v>63.45</v>
      </c>
      <c r="R4340" s="49">
        <v>62.3</v>
      </c>
      <c r="S4340" s="49">
        <v>62.98</v>
      </c>
      <c r="T4340" s="49">
        <v>1440500</v>
      </c>
      <c r="U4340" s="49">
        <v>40.950000000000003</v>
      </c>
    </row>
    <row r="4341" spans="15:21" x14ac:dyDescent="0.2">
      <c r="O4341" s="50">
        <v>37314</v>
      </c>
      <c r="P4341" s="49">
        <v>63.2</v>
      </c>
      <c r="Q4341" s="49">
        <v>63.33</v>
      </c>
      <c r="R4341" s="49">
        <v>62.11</v>
      </c>
      <c r="S4341" s="49">
        <v>62.77</v>
      </c>
      <c r="T4341" s="49">
        <v>1169400</v>
      </c>
      <c r="U4341" s="49">
        <v>40.82</v>
      </c>
    </row>
    <row r="4342" spans="15:21" x14ac:dyDescent="0.2">
      <c r="O4342" s="50">
        <v>37315</v>
      </c>
      <c r="P4342" s="49">
        <v>63.15</v>
      </c>
      <c r="Q4342" s="49">
        <v>63.45</v>
      </c>
      <c r="R4342" s="49">
        <v>62.29</v>
      </c>
      <c r="S4342" s="49">
        <v>62.6</v>
      </c>
      <c r="T4342" s="49">
        <v>1447100</v>
      </c>
      <c r="U4342" s="49">
        <v>40.71</v>
      </c>
    </row>
    <row r="4343" spans="15:21" x14ac:dyDescent="0.2">
      <c r="O4343" s="50">
        <v>37316</v>
      </c>
      <c r="P4343" s="49">
        <v>63.15</v>
      </c>
      <c r="Q4343" s="49">
        <v>63.95</v>
      </c>
      <c r="R4343" s="49">
        <v>62.9</v>
      </c>
      <c r="S4343" s="49">
        <v>63.93</v>
      </c>
      <c r="T4343" s="49">
        <v>1053700</v>
      </c>
      <c r="U4343" s="49">
        <v>41.57</v>
      </c>
    </row>
    <row r="4344" spans="15:21" x14ac:dyDescent="0.2">
      <c r="O4344" s="50">
        <v>37319</v>
      </c>
      <c r="P4344" s="49">
        <v>64</v>
      </c>
      <c r="Q4344" s="49">
        <v>64.16</v>
      </c>
      <c r="R4344" s="49">
        <v>63.07</v>
      </c>
      <c r="S4344" s="49">
        <v>63.72</v>
      </c>
      <c r="T4344" s="49">
        <v>1363200</v>
      </c>
      <c r="U4344" s="49">
        <v>41.43</v>
      </c>
    </row>
    <row r="4345" spans="15:21" x14ac:dyDescent="0.2">
      <c r="O4345" s="50">
        <v>37320</v>
      </c>
      <c r="P4345" s="49">
        <v>63.55</v>
      </c>
      <c r="Q4345" s="49">
        <v>63.56</v>
      </c>
      <c r="R4345" s="49">
        <v>62.1</v>
      </c>
      <c r="S4345" s="49">
        <v>62.5</v>
      </c>
      <c r="T4345" s="49">
        <v>1558300</v>
      </c>
      <c r="U4345" s="49">
        <v>40.64</v>
      </c>
    </row>
    <row r="4346" spans="15:21" x14ac:dyDescent="0.2">
      <c r="O4346" s="50">
        <v>37321</v>
      </c>
      <c r="P4346" s="49">
        <v>62.05</v>
      </c>
      <c r="Q4346" s="49">
        <v>63.58</v>
      </c>
      <c r="R4346" s="49">
        <v>62.05</v>
      </c>
      <c r="S4346" s="49">
        <v>63.12</v>
      </c>
      <c r="T4346" s="49">
        <v>1140900</v>
      </c>
      <c r="U4346" s="49">
        <v>41.24</v>
      </c>
    </row>
    <row r="4347" spans="15:21" x14ac:dyDescent="0.2">
      <c r="O4347" s="50">
        <v>37322</v>
      </c>
      <c r="P4347" s="49">
        <v>62.79</v>
      </c>
      <c r="Q4347" s="49">
        <v>62.95</v>
      </c>
      <c r="R4347" s="49">
        <v>62.01</v>
      </c>
      <c r="S4347" s="49">
        <v>62.49</v>
      </c>
      <c r="T4347" s="49">
        <v>1220100</v>
      </c>
      <c r="U4347" s="49">
        <v>40.83</v>
      </c>
    </row>
    <row r="4348" spans="15:21" x14ac:dyDescent="0.2">
      <c r="O4348" s="50">
        <v>37323</v>
      </c>
      <c r="P4348" s="49">
        <v>62.55</v>
      </c>
      <c r="Q4348" s="49">
        <v>63.1</v>
      </c>
      <c r="R4348" s="49">
        <v>62</v>
      </c>
      <c r="S4348" s="49">
        <v>62.78</v>
      </c>
      <c r="T4348" s="49">
        <v>963900</v>
      </c>
      <c r="U4348" s="49">
        <v>41.02</v>
      </c>
    </row>
    <row r="4349" spans="15:21" x14ac:dyDescent="0.2">
      <c r="O4349" s="50">
        <v>37326</v>
      </c>
      <c r="P4349" s="49">
        <v>62.65</v>
      </c>
      <c r="Q4349" s="49">
        <v>62.65</v>
      </c>
      <c r="R4349" s="49">
        <v>61.56</v>
      </c>
      <c r="S4349" s="49">
        <v>61.9</v>
      </c>
      <c r="T4349" s="49">
        <v>961900</v>
      </c>
      <c r="U4349" s="49">
        <v>40.450000000000003</v>
      </c>
    </row>
    <row r="4350" spans="15:21" x14ac:dyDescent="0.2">
      <c r="O4350" s="50">
        <v>37327</v>
      </c>
      <c r="P4350" s="49">
        <v>61.15</v>
      </c>
      <c r="Q4350" s="49">
        <v>64</v>
      </c>
      <c r="R4350" s="49">
        <v>60.96</v>
      </c>
      <c r="S4350" s="49">
        <v>63.65</v>
      </c>
      <c r="T4350" s="49">
        <v>1852900</v>
      </c>
      <c r="U4350" s="49">
        <v>41.59</v>
      </c>
    </row>
    <row r="4351" spans="15:21" x14ac:dyDescent="0.2">
      <c r="O4351" s="50">
        <v>37328</v>
      </c>
      <c r="P4351" s="49">
        <v>63.4</v>
      </c>
      <c r="Q4351" s="49">
        <v>63.47</v>
      </c>
      <c r="R4351" s="49">
        <v>62.46</v>
      </c>
      <c r="S4351" s="49">
        <v>63.41</v>
      </c>
      <c r="T4351" s="49">
        <v>1447000</v>
      </c>
      <c r="U4351" s="49">
        <v>41.43</v>
      </c>
    </row>
    <row r="4352" spans="15:21" x14ac:dyDescent="0.2">
      <c r="O4352" s="50">
        <v>37329</v>
      </c>
      <c r="P4352" s="49">
        <v>63.65</v>
      </c>
      <c r="Q4352" s="49">
        <v>63.67</v>
      </c>
      <c r="R4352" s="49">
        <v>62.95</v>
      </c>
      <c r="S4352" s="49">
        <v>63.24</v>
      </c>
      <c r="T4352" s="49">
        <v>939900</v>
      </c>
      <c r="U4352" s="49">
        <v>41.32</v>
      </c>
    </row>
    <row r="4353" spans="15:21" x14ac:dyDescent="0.2">
      <c r="O4353" s="50">
        <v>37330</v>
      </c>
      <c r="P4353" s="49">
        <v>63.75</v>
      </c>
      <c r="Q4353" s="49">
        <v>64.849999999999994</v>
      </c>
      <c r="R4353" s="49">
        <v>63.25</v>
      </c>
      <c r="S4353" s="49">
        <v>64.849999999999994</v>
      </c>
      <c r="T4353" s="49">
        <v>1745600</v>
      </c>
      <c r="U4353" s="49">
        <v>42.37</v>
      </c>
    </row>
    <row r="4354" spans="15:21" x14ac:dyDescent="0.2">
      <c r="O4354" s="50">
        <v>37333</v>
      </c>
      <c r="P4354" s="49">
        <v>64.75</v>
      </c>
      <c r="Q4354" s="49">
        <v>64.760000000000005</v>
      </c>
      <c r="R4354" s="49">
        <v>64.11</v>
      </c>
      <c r="S4354" s="49">
        <v>64.349999999999994</v>
      </c>
      <c r="T4354" s="49">
        <v>1292300</v>
      </c>
      <c r="U4354" s="49">
        <v>42.05</v>
      </c>
    </row>
    <row r="4355" spans="15:21" x14ac:dyDescent="0.2">
      <c r="O4355" s="50">
        <v>37334</v>
      </c>
      <c r="P4355" s="49">
        <v>64.52</v>
      </c>
      <c r="Q4355" s="49">
        <v>65.349999999999994</v>
      </c>
      <c r="R4355" s="49">
        <v>64.5</v>
      </c>
      <c r="S4355" s="49">
        <v>64.7</v>
      </c>
      <c r="T4355" s="49">
        <v>1489100</v>
      </c>
      <c r="U4355" s="49">
        <v>42.27</v>
      </c>
    </row>
    <row r="4356" spans="15:21" x14ac:dyDescent="0.2">
      <c r="O4356" s="50">
        <v>37335</v>
      </c>
      <c r="P4356" s="49">
        <v>64.709999999999994</v>
      </c>
      <c r="Q4356" s="49">
        <v>64.87</v>
      </c>
      <c r="R4356" s="49">
        <v>64.11</v>
      </c>
      <c r="S4356" s="49">
        <v>64.44</v>
      </c>
      <c r="T4356" s="49">
        <v>936800</v>
      </c>
      <c r="U4356" s="49">
        <v>42.11</v>
      </c>
    </row>
    <row r="4357" spans="15:21" x14ac:dyDescent="0.2">
      <c r="O4357" s="50">
        <v>37336</v>
      </c>
      <c r="P4357" s="49">
        <v>64.3</v>
      </c>
      <c r="Q4357" s="49">
        <v>64.45</v>
      </c>
      <c r="R4357" s="49">
        <v>63.01</v>
      </c>
      <c r="S4357" s="49">
        <v>63.39</v>
      </c>
      <c r="T4357" s="49">
        <v>1316600</v>
      </c>
      <c r="U4357" s="49">
        <v>41.42</v>
      </c>
    </row>
    <row r="4358" spans="15:21" x14ac:dyDescent="0.2">
      <c r="O4358" s="50">
        <v>37337</v>
      </c>
      <c r="P4358" s="49">
        <v>63.75</v>
      </c>
      <c r="Q4358" s="49">
        <v>64.19</v>
      </c>
      <c r="R4358" s="49">
        <v>63.45</v>
      </c>
      <c r="S4358" s="49">
        <v>63.67</v>
      </c>
      <c r="T4358" s="49">
        <v>1110400</v>
      </c>
      <c r="U4358" s="49">
        <v>41.6</v>
      </c>
    </row>
    <row r="4359" spans="15:21" x14ac:dyDescent="0.2">
      <c r="O4359" s="50">
        <v>37340</v>
      </c>
      <c r="P4359" s="49">
        <v>63.24</v>
      </c>
      <c r="Q4359" s="49">
        <v>64</v>
      </c>
      <c r="R4359" s="49">
        <v>63.11</v>
      </c>
      <c r="S4359" s="49">
        <v>63.44</v>
      </c>
      <c r="T4359" s="49">
        <v>656300</v>
      </c>
      <c r="U4359" s="49">
        <v>41.45</v>
      </c>
    </row>
    <row r="4360" spans="15:21" x14ac:dyDescent="0.2">
      <c r="O4360" s="50">
        <v>37341</v>
      </c>
      <c r="P4360" s="49">
        <v>63.55</v>
      </c>
      <c r="Q4360" s="49">
        <v>64.37</v>
      </c>
      <c r="R4360" s="49">
        <v>63.4</v>
      </c>
      <c r="S4360" s="49">
        <v>63.98</v>
      </c>
      <c r="T4360" s="49">
        <v>960500</v>
      </c>
      <c r="U4360" s="49">
        <v>41.8</v>
      </c>
    </row>
    <row r="4361" spans="15:21" x14ac:dyDescent="0.2">
      <c r="O4361" s="50">
        <v>37342</v>
      </c>
      <c r="P4361" s="49">
        <v>63.99</v>
      </c>
      <c r="Q4361" s="49">
        <v>64.349999999999994</v>
      </c>
      <c r="R4361" s="49">
        <v>63.75</v>
      </c>
      <c r="S4361" s="49">
        <v>64.13</v>
      </c>
      <c r="T4361" s="49">
        <v>789000</v>
      </c>
      <c r="U4361" s="49">
        <v>41.9</v>
      </c>
    </row>
    <row r="4362" spans="15:21" x14ac:dyDescent="0.2">
      <c r="O4362" s="50">
        <v>37343</v>
      </c>
      <c r="P4362" s="49">
        <v>63.95</v>
      </c>
      <c r="Q4362" s="49">
        <v>64.8</v>
      </c>
      <c r="R4362" s="49">
        <v>63.72</v>
      </c>
      <c r="S4362" s="49">
        <v>64.650000000000006</v>
      </c>
      <c r="T4362" s="49">
        <v>1087300</v>
      </c>
      <c r="U4362" s="49">
        <v>42.24</v>
      </c>
    </row>
    <row r="4363" spans="15:21" x14ac:dyDescent="0.2">
      <c r="O4363" s="50">
        <v>37347</v>
      </c>
      <c r="P4363" s="49">
        <v>63.4</v>
      </c>
      <c r="Q4363" s="49">
        <v>63.61</v>
      </c>
      <c r="R4363" s="49">
        <v>63.09</v>
      </c>
      <c r="S4363" s="49">
        <v>63.41</v>
      </c>
      <c r="T4363" s="49">
        <v>1071800</v>
      </c>
      <c r="U4363" s="49">
        <v>41.43</v>
      </c>
    </row>
    <row r="4364" spans="15:21" x14ac:dyDescent="0.2">
      <c r="O4364" s="50">
        <v>37348</v>
      </c>
      <c r="P4364" s="49">
        <v>63.6</v>
      </c>
      <c r="Q4364" s="49">
        <v>64.61</v>
      </c>
      <c r="R4364" s="49">
        <v>63.2</v>
      </c>
      <c r="S4364" s="49">
        <v>64.599999999999994</v>
      </c>
      <c r="T4364" s="49">
        <v>1141100</v>
      </c>
      <c r="U4364" s="49">
        <v>42.21</v>
      </c>
    </row>
    <row r="4365" spans="15:21" x14ac:dyDescent="0.2">
      <c r="O4365" s="50">
        <v>37349</v>
      </c>
      <c r="P4365" s="49">
        <v>64.650000000000006</v>
      </c>
      <c r="Q4365" s="49">
        <v>64.900000000000006</v>
      </c>
      <c r="R4365" s="49">
        <v>63.5</v>
      </c>
      <c r="S4365" s="49">
        <v>64.150000000000006</v>
      </c>
      <c r="T4365" s="49">
        <v>1076700</v>
      </c>
      <c r="U4365" s="49">
        <v>41.92</v>
      </c>
    </row>
    <row r="4366" spans="15:21" x14ac:dyDescent="0.2">
      <c r="O4366" s="50">
        <v>37350</v>
      </c>
      <c r="P4366" s="49">
        <v>64.2</v>
      </c>
      <c r="Q4366" s="49">
        <v>64.650000000000006</v>
      </c>
      <c r="R4366" s="49">
        <v>63.83</v>
      </c>
      <c r="S4366" s="49">
        <v>64.5</v>
      </c>
      <c r="T4366" s="49">
        <v>1047700</v>
      </c>
      <c r="U4366" s="49">
        <v>42.14</v>
      </c>
    </row>
    <row r="4367" spans="15:21" x14ac:dyDescent="0.2">
      <c r="O4367" s="50">
        <v>37351</v>
      </c>
      <c r="P4367" s="49">
        <v>64.5</v>
      </c>
      <c r="Q4367" s="49">
        <v>64.64</v>
      </c>
      <c r="R4367" s="49">
        <v>63.71</v>
      </c>
      <c r="S4367" s="49">
        <v>64.05</v>
      </c>
      <c r="T4367" s="49">
        <v>949900</v>
      </c>
      <c r="U4367" s="49">
        <v>41.85</v>
      </c>
    </row>
    <row r="4368" spans="15:21" x14ac:dyDescent="0.2">
      <c r="O4368" s="50">
        <v>37354</v>
      </c>
      <c r="P4368" s="49">
        <v>63.8</v>
      </c>
      <c r="Q4368" s="49">
        <v>64.41</v>
      </c>
      <c r="R4368" s="49">
        <v>63.75</v>
      </c>
      <c r="S4368" s="49">
        <v>64.349999999999994</v>
      </c>
      <c r="T4368" s="49">
        <v>886700</v>
      </c>
      <c r="U4368" s="49">
        <v>42.05</v>
      </c>
    </row>
    <row r="4369" spans="15:21" x14ac:dyDescent="0.2">
      <c r="O4369" s="50">
        <v>37355</v>
      </c>
      <c r="P4369" s="49">
        <v>64.099999999999994</v>
      </c>
      <c r="Q4369" s="49">
        <v>64.44</v>
      </c>
      <c r="R4369" s="49">
        <v>63.8</v>
      </c>
      <c r="S4369" s="49">
        <v>64.400000000000006</v>
      </c>
      <c r="T4369" s="49">
        <v>958500</v>
      </c>
      <c r="U4369" s="49">
        <v>42.08</v>
      </c>
    </row>
    <row r="4370" spans="15:21" x14ac:dyDescent="0.2">
      <c r="O4370" s="50">
        <v>37356</v>
      </c>
      <c r="P4370" s="49">
        <v>64.8</v>
      </c>
      <c r="Q4370" s="49">
        <v>65.98</v>
      </c>
      <c r="R4370" s="49">
        <v>64.599999999999994</v>
      </c>
      <c r="S4370" s="49">
        <v>65.98</v>
      </c>
      <c r="T4370" s="49">
        <v>1210600</v>
      </c>
      <c r="U4370" s="49">
        <v>43.11</v>
      </c>
    </row>
    <row r="4371" spans="15:21" x14ac:dyDescent="0.2">
      <c r="O4371" s="50">
        <v>37357</v>
      </c>
      <c r="P4371" s="49">
        <v>65.98</v>
      </c>
      <c r="Q4371" s="49">
        <v>65.98</v>
      </c>
      <c r="R4371" s="49">
        <v>64.86</v>
      </c>
      <c r="S4371" s="49">
        <v>65.02</v>
      </c>
      <c r="T4371" s="49">
        <v>1657800</v>
      </c>
      <c r="U4371" s="49">
        <v>42.48</v>
      </c>
    </row>
    <row r="4372" spans="15:21" x14ac:dyDescent="0.2">
      <c r="O4372" s="50">
        <v>37358</v>
      </c>
      <c r="P4372" s="49">
        <v>65.010000000000005</v>
      </c>
      <c r="Q4372" s="49">
        <v>66.22</v>
      </c>
      <c r="R4372" s="49">
        <v>65.010000000000005</v>
      </c>
      <c r="S4372" s="49">
        <v>66.22</v>
      </c>
      <c r="T4372" s="49">
        <v>987000</v>
      </c>
      <c r="U4372" s="49">
        <v>43.27</v>
      </c>
    </row>
    <row r="4373" spans="15:21" x14ac:dyDescent="0.2">
      <c r="O4373" s="50">
        <v>37361</v>
      </c>
      <c r="P4373" s="49">
        <v>66.22</v>
      </c>
      <c r="Q4373" s="49">
        <v>66.22</v>
      </c>
      <c r="R4373" s="49">
        <v>64.75</v>
      </c>
      <c r="S4373" s="49">
        <v>64.83</v>
      </c>
      <c r="T4373" s="49">
        <v>1696800</v>
      </c>
      <c r="U4373" s="49">
        <v>42.36</v>
      </c>
    </row>
    <row r="4374" spans="15:21" x14ac:dyDescent="0.2">
      <c r="O4374" s="50">
        <v>37362</v>
      </c>
      <c r="P4374" s="49">
        <v>65</v>
      </c>
      <c r="Q4374" s="49">
        <v>65.87</v>
      </c>
      <c r="R4374" s="49">
        <v>65</v>
      </c>
      <c r="S4374" s="49">
        <v>65.87</v>
      </c>
      <c r="T4374" s="49">
        <v>1002900</v>
      </c>
      <c r="U4374" s="49">
        <v>43.04</v>
      </c>
    </row>
    <row r="4375" spans="15:21" x14ac:dyDescent="0.2">
      <c r="O4375" s="50">
        <v>37363</v>
      </c>
      <c r="P4375" s="49">
        <v>65.650000000000006</v>
      </c>
      <c r="Q4375" s="49">
        <v>65.650000000000006</v>
      </c>
      <c r="R4375" s="49">
        <v>64.83</v>
      </c>
      <c r="S4375" s="49">
        <v>64.959999999999994</v>
      </c>
      <c r="T4375" s="49">
        <v>1090700</v>
      </c>
      <c r="U4375" s="49">
        <v>42.44</v>
      </c>
    </row>
    <row r="4376" spans="15:21" x14ac:dyDescent="0.2">
      <c r="O4376" s="50">
        <v>37364</v>
      </c>
      <c r="P4376" s="49">
        <v>64.599999999999994</v>
      </c>
      <c r="Q4376" s="49">
        <v>64.98</v>
      </c>
      <c r="R4376" s="49">
        <v>64.33</v>
      </c>
      <c r="S4376" s="49">
        <v>64.47</v>
      </c>
      <c r="T4376" s="49">
        <v>1195600</v>
      </c>
      <c r="U4376" s="49">
        <v>42.12</v>
      </c>
    </row>
    <row r="4377" spans="15:21" x14ac:dyDescent="0.2">
      <c r="O4377" s="50">
        <v>37365</v>
      </c>
      <c r="P4377" s="49">
        <v>65.099999999999994</v>
      </c>
      <c r="Q4377" s="49">
        <v>65.2</v>
      </c>
      <c r="R4377" s="49">
        <v>64.81</v>
      </c>
      <c r="S4377" s="49">
        <v>65.03</v>
      </c>
      <c r="T4377" s="49">
        <v>975800</v>
      </c>
      <c r="U4377" s="49">
        <v>42.49</v>
      </c>
    </row>
    <row r="4378" spans="15:21" x14ac:dyDescent="0.2">
      <c r="O4378" s="50">
        <v>37368</v>
      </c>
      <c r="P4378" s="49">
        <v>65.11</v>
      </c>
      <c r="Q4378" s="49">
        <v>65.819999999999993</v>
      </c>
      <c r="R4378" s="49">
        <v>65</v>
      </c>
      <c r="S4378" s="49">
        <v>65</v>
      </c>
      <c r="T4378" s="49">
        <v>1463100</v>
      </c>
      <c r="U4378" s="49">
        <v>42.47</v>
      </c>
    </row>
    <row r="4379" spans="15:21" x14ac:dyDescent="0.2">
      <c r="O4379" s="50">
        <v>37369</v>
      </c>
      <c r="P4379" s="49">
        <v>65.099999999999994</v>
      </c>
      <c r="Q4379" s="49">
        <v>65.150000000000006</v>
      </c>
      <c r="R4379" s="49">
        <v>64</v>
      </c>
      <c r="S4379" s="49">
        <v>64.08</v>
      </c>
      <c r="T4379" s="49">
        <v>1938900</v>
      </c>
      <c r="U4379" s="49">
        <v>41.87</v>
      </c>
    </row>
    <row r="4380" spans="15:21" x14ac:dyDescent="0.2">
      <c r="O4380" s="50">
        <v>37370</v>
      </c>
      <c r="P4380" s="49">
        <v>65.5</v>
      </c>
      <c r="Q4380" s="49">
        <v>66.25</v>
      </c>
      <c r="R4380" s="49">
        <v>65</v>
      </c>
      <c r="S4380" s="49">
        <v>65.25</v>
      </c>
      <c r="T4380" s="49">
        <v>2183600</v>
      </c>
      <c r="U4380" s="49">
        <v>42.63</v>
      </c>
    </row>
    <row r="4381" spans="15:21" x14ac:dyDescent="0.2">
      <c r="O4381" s="50">
        <v>37371</v>
      </c>
      <c r="P4381" s="49">
        <v>65.099999999999994</v>
      </c>
      <c r="Q4381" s="49">
        <v>65.61</v>
      </c>
      <c r="R4381" s="49">
        <v>64.2</v>
      </c>
      <c r="S4381" s="49">
        <v>64.25</v>
      </c>
      <c r="T4381" s="49">
        <v>2186900</v>
      </c>
      <c r="U4381" s="49">
        <v>41.98</v>
      </c>
    </row>
    <row r="4382" spans="15:21" x14ac:dyDescent="0.2">
      <c r="O4382" s="50">
        <v>37372</v>
      </c>
      <c r="P4382" s="49">
        <v>64.599999999999994</v>
      </c>
      <c r="Q4382" s="49">
        <v>65.23</v>
      </c>
      <c r="R4382" s="49">
        <v>64.400000000000006</v>
      </c>
      <c r="S4382" s="49">
        <v>65.06</v>
      </c>
      <c r="T4382" s="49">
        <v>1412500</v>
      </c>
      <c r="U4382" s="49">
        <v>42.51</v>
      </c>
    </row>
    <row r="4383" spans="15:21" x14ac:dyDescent="0.2">
      <c r="O4383" s="50">
        <v>37375</v>
      </c>
      <c r="P4383" s="49">
        <v>65.23</v>
      </c>
      <c r="Q4383" s="49">
        <v>65.239999999999995</v>
      </c>
      <c r="R4383" s="49">
        <v>63.6</v>
      </c>
      <c r="S4383" s="49">
        <v>63.74</v>
      </c>
      <c r="T4383" s="49">
        <v>1562500</v>
      </c>
      <c r="U4383" s="49">
        <v>41.65</v>
      </c>
    </row>
    <row r="4384" spans="15:21" x14ac:dyDescent="0.2">
      <c r="O4384" s="50">
        <v>37376</v>
      </c>
      <c r="P4384" s="49">
        <v>63.4</v>
      </c>
      <c r="Q4384" s="49">
        <v>65.8</v>
      </c>
      <c r="R4384" s="49">
        <v>63.3</v>
      </c>
      <c r="S4384" s="49">
        <v>65.12</v>
      </c>
      <c r="T4384" s="49">
        <v>2030300</v>
      </c>
      <c r="U4384" s="49">
        <v>42.55</v>
      </c>
    </row>
    <row r="4385" spans="15:21" x14ac:dyDescent="0.2">
      <c r="O4385" s="50">
        <v>37377</v>
      </c>
      <c r="P4385" s="49">
        <v>65</v>
      </c>
      <c r="Q4385" s="49">
        <v>65.150000000000006</v>
      </c>
      <c r="R4385" s="49">
        <v>64.099999999999994</v>
      </c>
      <c r="S4385" s="49">
        <v>64.8</v>
      </c>
      <c r="T4385" s="49">
        <v>1460600</v>
      </c>
      <c r="U4385" s="49">
        <v>42.34</v>
      </c>
    </row>
    <row r="4386" spans="15:21" x14ac:dyDescent="0.2">
      <c r="O4386" s="50">
        <v>37378</v>
      </c>
      <c r="P4386" s="49">
        <v>64.56</v>
      </c>
      <c r="Q4386" s="49">
        <v>66.349999999999994</v>
      </c>
      <c r="R4386" s="49">
        <v>64.56</v>
      </c>
      <c r="S4386" s="49">
        <v>66.349999999999994</v>
      </c>
      <c r="T4386" s="49">
        <v>1631300</v>
      </c>
      <c r="U4386" s="49">
        <v>43.35</v>
      </c>
    </row>
    <row r="4387" spans="15:21" x14ac:dyDescent="0.2">
      <c r="O4387" s="50">
        <v>37379</v>
      </c>
      <c r="P4387" s="49">
        <v>66.150000000000006</v>
      </c>
      <c r="Q4387" s="49">
        <v>66.319999999999993</v>
      </c>
      <c r="R4387" s="49">
        <v>65.430000000000007</v>
      </c>
      <c r="S4387" s="49">
        <v>65.430000000000007</v>
      </c>
      <c r="T4387" s="49">
        <v>1134800</v>
      </c>
      <c r="U4387" s="49">
        <v>42.75</v>
      </c>
    </row>
    <row r="4388" spans="15:21" x14ac:dyDescent="0.2">
      <c r="O4388" s="50">
        <v>37382</v>
      </c>
      <c r="P4388" s="49">
        <v>65.69</v>
      </c>
      <c r="Q4388" s="49">
        <v>65.8</v>
      </c>
      <c r="R4388" s="49">
        <v>65.31</v>
      </c>
      <c r="S4388" s="49">
        <v>65.319999999999993</v>
      </c>
      <c r="T4388" s="49">
        <v>1291800</v>
      </c>
      <c r="U4388" s="49">
        <v>42.68</v>
      </c>
    </row>
    <row r="4389" spans="15:21" x14ac:dyDescent="0.2">
      <c r="O4389" s="50">
        <v>37383</v>
      </c>
      <c r="P4389" s="49">
        <v>65.7</v>
      </c>
      <c r="Q4389" s="49">
        <v>65.8</v>
      </c>
      <c r="R4389" s="49">
        <v>64.59</v>
      </c>
      <c r="S4389" s="49">
        <v>64.59</v>
      </c>
      <c r="T4389" s="49">
        <v>1381700</v>
      </c>
      <c r="U4389" s="49">
        <v>42.2</v>
      </c>
    </row>
    <row r="4390" spans="15:21" x14ac:dyDescent="0.2">
      <c r="O4390" s="50">
        <v>37384</v>
      </c>
      <c r="P4390" s="49">
        <v>64.7</v>
      </c>
      <c r="Q4390" s="49">
        <v>66</v>
      </c>
      <c r="R4390" s="49">
        <v>64.599999999999994</v>
      </c>
      <c r="S4390" s="49">
        <v>65.92</v>
      </c>
      <c r="T4390" s="49">
        <v>1624500</v>
      </c>
      <c r="U4390" s="49">
        <v>43.07</v>
      </c>
    </row>
    <row r="4391" spans="15:21" x14ac:dyDescent="0.2">
      <c r="O4391" s="50">
        <v>37385</v>
      </c>
      <c r="P4391" s="49">
        <v>65.67</v>
      </c>
      <c r="Q4391" s="49">
        <v>66.45</v>
      </c>
      <c r="R4391" s="49">
        <v>64.77</v>
      </c>
      <c r="S4391" s="49">
        <v>64.84</v>
      </c>
      <c r="T4391" s="49">
        <v>1288800</v>
      </c>
      <c r="U4391" s="49">
        <v>42.37</v>
      </c>
    </row>
    <row r="4392" spans="15:21" x14ac:dyDescent="0.2">
      <c r="O4392" s="50">
        <v>37386</v>
      </c>
      <c r="P4392" s="49">
        <v>65.349999999999994</v>
      </c>
      <c r="Q4392" s="49">
        <v>66.489999999999995</v>
      </c>
      <c r="R4392" s="49">
        <v>65.150000000000006</v>
      </c>
      <c r="S4392" s="49">
        <v>65.349999999999994</v>
      </c>
      <c r="T4392" s="49">
        <v>1459600</v>
      </c>
      <c r="U4392" s="49">
        <v>42.7</v>
      </c>
    </row>
    <row r="4393" spans="15:21" x14ac:dyDescent="0.2">
      <c r="O4393" s="50">
        <v>37389</v>
      </c>
      <c r="P4393" s="49">
        <v>65.55</v>
      </c>
      <c r="Q4393" s="49">
        <v>66.5</v>
      </c>
      <c r="R4393" s="49">
        <v>65.55</v>
      </c>
      <c r="S4393" s="49">
        <v>66.459999999999994</v>
      </c>
      <c r="T4393" s="49">
        <v>1272200</v>
      </c>
      <c r="U4393" s="49">
        <v>43.42</v>
      </c>
    </row>
    <row r="4394" spans="15:21" x14ac:dyDescent="0.2">
      <c r="O4394" s="50">
        <v>37390</v>
      </c>
      <c r="P4394" s="49">
        <v>66.599999999999994</v>
      </c>
      <c r="Q4394" s="49">
        <v>66.790000000000006</v>
      </c>
      <c r="R4394" s="49">
        <v>65.819999999999993</v>
      </c>
      <c r="S4394" s="49">
        <v>66.05</v>
      </c>
      <c r="T4394" s="49">
        <v>1073800</v>
      </c>
      <c r="U4394" s="49">
        <v>43.16</v>
      </c>
    </row>
    <row r="4395" spans="15:21" x14ac:dyDescent="0.2">
      <c r="O4395" s="50">
        <v>37391</v>
      </c>
      <c r="P4395" s="49">
        <v>65.599999999999994</v>
      </c>
      <c r="Q4395" s="49">
        <v>66.25</v>
      </c>
      <c r="R4395" s="49">
        <v>65.25</v>
      </c>
      <c r="S4395" s="49">
        <v>66.05</v>
      </c>
      <c r="T4395" s="49">
        <v>1196000</v>
      </c>
      <c r="U4395" s="49">
        <v>43.16</v>
      </c>
    </row>
    <row r="4396" spans="15:21" x14ac:dyDescent="0.2">
      <c r="O4396" s="50">
        <v>37392</v>
      </c>
      <c r="P4396" s="49">
        <v>66.25</v>
      </c>
      <c r="Q4396" s="49">
        <v>66.489999999999995</v>
      </c>
      <c r="R4396" s="49">
        <v>65.67</v>
      </c>
      <c r="S4396" s="49">
        <v>66.28</v>
      </c>
      <c r="T4396" s="49">
        <v>1011900</v>
      </c>
      <c r="U4396" s="49">
        <v>43.31</v>
      </c>
    </row>
    <row r="4397" spans="15:21" x14ac:dyDescent="0.2">
      <c r="O4397" s="50">
        <v>37393</v>
      </c>
      <c r="P4397" s="49">
        <v>65.8</v>
      </c>
      <c r="Q4397" s="49">
        <v>66.23</v>
      </c>
      <c r="R4397" s="49">
        <v>65.45</v>
      </c>
      <c r="S4397" s="49">
        <v>66</v>
      </c>
      <c r="T4397" s="49">
        <v>843500</v>
      </c>
      <c r="U4397" s="49">
        <v>43.12</v>
      </c>
    </row>
    <row r="4398" spans="15:21" x14ac:dyDescent="0.2">
      <c r="O4398" s="50">
        <v>37396</v>
      </c>
      <c r="P4398" s="49">
        <v>65.81</v>
      </c>
      <c r="Q4398" s="49">
        <v>66.099999999999994</v>
      </c>
      <c r="R4398" s="49">
        <v>65.2</v>
      </c>
      <c r="S4398" s="49">
        <v>65.400000000000006</v>
      </c>
      <c r="T4398" s="49">
        <v>1148200</v>
      </c>
      <c r="U4398" s="49">
        <v>42.73</v>
      </c>
    </row>
    <row r="4399" spans="15:21" x14ac:dyDescent="0.2">
      <c r="O4399" s="50">
        <v>37397</v>
      </c>
      <c r="P4399" s="49">
        <v>65.400000000000006</v>
      </c>
      <c r="Q4399" s="49">
        <v>65.97</v>
      </c>
      <c r="R4399" s="49">
        <v>65.11</v>
      </c>
      <c r="S4399" s="49">
        <v>65.3</v>
      </c>
      <c r="T4399" s="49">
        <v>1012500</v>
      </c>
      <c r="U4399" s="49">
        <v>42.67</v>
      </c>
    </row>
    <row r="4400" spans="15:21" x14ac:dyDescent="0.2">
      <c r="O4400" s="50">
        <v>37398</v>
      </c>
      <c r="P4400" s="49">
        <v>65.099999999999994</v>
      </c>
      <c r="Q4400" s="49">
        <v>65.81</v>
      </c>
      <c r="R4400" s="49">
        <v>65.06</v>
      </c>
      <c r="S4400" s="49">
        <v>65.8</v>
      </c>
      <c r="T4400" s="49">
        <v>1183700</v>
      </c>
      <c r="U4400" s="49">
        <v>42.99</v>
      </c>
    </row>
    <row r="4401" spans="15:21" x14ac:dyDescent="0.2">
      <c r="O4401" s="50">
        <v>37399</v>
      </c>
      <c r="P4401" s="49">
        <v>66.2</v>
      </c>
      <c r="Q4401" s="49">
        <v>66.239999999999995</v>
      </c>
      <c r="R4401" s="49">
        <v>65.430000000000007</v>
      </c>
      <c r="S4401" s="49">
        <v>66</v>
      </c>
      <c r="T4401" s="49">
        <v>1240700</v>
      </c>
      <c r="U4401" s="49">
        <v>43.12</v>
      </c>
    </row>
    <row r="4402" spans="15:21" x14ac:dyDescent="0.2">
      <c r="O4402" s="50">
        <v>37400</v>
      </c>
      <c r="P4402" s="49">
        <v>66.09</v>
      </c>
      <c r="Q4402" s="49">
        <v>66.180000000000007</v>
      </c>
      <c r="R4402" s="49">
        <v>65.069999999999993</v>
      </c>
      <c r="S4402" s="49">
        <v>65.150000000000006</v>
      </c>
      <c r="T4402" s="49">
        <v>729800</v>
      </c>
      <c r="U4402" s="49">
        <v>42.57</v>
      </c>
    </row>
    <row r="4403" spans="15:21" x14ac:dyDescent="0.2">
      <c r="O4403" s="50">
        <v>37404</v>
      </c>
      <c r="P4403" s="49">
        <v>65.11</v>
      </c>
      <c r="Q4403" s="49">
        <v>65.36</v>
      </c>
      <c r="R4403" s="49">
        <v>64.66</v>
      </c>
      <c r="S4403" s="49">
        <v>64.849999999999994</v>
      </c>
      <c r="T4403" s="49">
        <v>1115500</v>
      </c>
      <c r="U4403" s="49">
        <v>42.37</v>
      </c>
    </row>
    <row r="4404" spans="15:21" x14ac:dyDescent="0.2">
      <c r="O4404" s="50">
        <v>37405</v>
      </c>
      <c r="P4404" s="49">
        <v>64.86</v>
      </c>
      <c r="Q4404" s="49">
        <v>65</v>
      </c>
      <c r="R4404" s="49">
        <v>63.44</v>
      </c>
      <c r="S4404" s="49">
        <v>64.430000000000007</v>
      </c>
      <c r="T4404" s="49">
        <v>2159100</v>
      </c>
      <c r="U4404" s="49">
        <v>42.1</v>
      </c>
    </row>
    <row r="4405" spans="15:21" x14ac:dyDescent="0.2">
      <c r="O4405" s="50">
        <v>37406</v>
      </c>
      <c r="P4405" s="49">
        <v>64.22</v>
      </c>
      <c r="Q4405" s="49">
        <v>65.010000000000005</v>
      </c>
      <c r="R4405" s="49">
        <v>63.98</v>
      </c>
      <c r="S4405" s="49">
        <v>64.72</v>
      </c>
      <c r="T4405" s="49">
        <v>1097400</v>
      </c>
      <c r="U4405" s="49">
        <v>42.29</v>
      </c>
    </row>
    <row r="4406" spans="15:21" x14ac:dyDescent="0.2">
      <c r="O4406" s="50">
        <v>37407</v>
      </c>
      <c r="P4406" s="49">
        <v>64.849999999999994</v>
      </c>
      <c r="Q4406" s="49">
        <v>65.260000000000005</v>
      </c>
      <c r="R4406" s="49">
        <v>64.8</v>
      </c>
      <c r="S4406" s="49">
        <v>64.92</v>
      </c>
      <c r="T4406" s="49">
        <v>1218900</v>
      </c>
      <c r="U4406" s="49">
        <v>42.42</v>
      </c>
    </row>
    <row r="4407" spans="15:21" x14ac:dyDescent="0.2">
      <c r="O4407" s="50">
        <v>37410</v>
      </c>
      <c r="P4407" s="49">
        <v>64.92</v>
      </c>
      <c r="Q4407" s="49">
        <v>65.69</v>
      </c>
      <c r="R4407" s="49">
        <v>64.08</v>
      </c>
      <c r="S4407" s="49">
        <v>64.08</v>
      </c>
      <c r="T4407" s="49">
        <v>962100</v>
      </c>
      <c r="U4407" s="49">
        <v>41.87</v>
      </c>
    </row>
    <row r="4408" spans="15:21" x14ac:dyDescent="0.2">
      <c r="O4408" s="50">
        <v>37411</v>
      </c>
      <c r="P4408" s="49">
        <v>64.150000000000006</v>
      </c>
      <c r="Q4408" s="49">
        <v>64.819999999999993</v>
      </c>
      <c r="R4408" s="49">
        <v>63.76</v>
      </c>
      <c r="S4408" s="49">
        <v>64.34</v>
      </c>
      <c r="T4408" s="49">
        <v>1099100</v>
      </c>
      <c r="U4408" s="49">
        <v>42.04</v>
      </c>
    </row>
    <row r="4409" spans="15:21" x14ac:dyDescent="0.2">
      <c r="O4409" s="50">
        <v>37412</v>
      </c>
      <c r="P4409" s="49">
        <v>63.79</v>
      </c>
      <c r="Q4409" s="49">
        <v>65.510000000000005</v>
      </c>
      <c r="R4409" s="49">
        <v>63.79</v>
      </c>
      <c r="S4409" s="49">
        <v>65.28</v>
      </c>
      <c r="T4409" s="49">
        <v>1197700</v>
      </c>
      <c r="U4409" s="49">
        <v>42.85</v>
      </c>
    </row>
    <row r="4410" spans="15:21" x14ac:dyDescent="0.2">
      <c r="O4410" s="50">
        <v>37413</v>
      </c>
      <c r="P4410" s="49">
        <v>65.05</v>
      </c>
      <c r="Q4410" s="49">
        <v>65.45</v>
      </c>
      <c r="R4410" s="49">
        <v>64.44</v>
      </c>
      <c r="S4410" s="49">
        <v>64.52</v>
      </c>
      <c r="T4410" s="49">
        <v>1156500</v>
      </c>
      <c r="U4410" s="49">
        <v>42.35</v>
      </c>
    </row>
    <row r="4411" spans="15:21" x14ac:dyDescent="0.2">
      <c r="O4411" s="50">
        <v>37414</v>
      </c>
      <c r="P4411" s="49">
        <v>64.53</v>
      </c>
      <c r="Q4411" s="49">
        <v>64.92</v>
      </c>
      <c r="R4411" s="49">
        <v>63.81</v>
      </c>
      <c r="S4411" s="49">
        <v>64.56</v>
      </c>
      <c r="T4411" s="49">
        <v>1259400</v>
      </c>
      <c r="U4411" s="49">
        <v>42.38</v>
      </c>
    </row>
    <row r="4412" spans="15:21" x14ac:dyDescent="0.2">
      <c r="O4412" s="50">
        <v>37417</v>
      </c>
      <c r="P4412" s="49">
        <v>64.56</v>
      </c>
      <c r="Q4412" s="49">
        <v>64.959999999999994</v>
      </c>
      <c r="R4412" s="49">
        <v>64.040000000000006</v>
      </c>
      <c r="S4412" s="49">
        <v>64.55</v>
      </c>
      <c r="T4412" s="49">
        <v>1089700</v>
      </c>
      <c r="U4412" s="49">
        <v>42.37</v>
      </c>
    </row>
    <row r="4413" spans="15:21" x14ac:dyDescent="0.2">
      <c r="O4413" s="50">
        <v>37418</v>
      </c>
      <c r="P4413" s="49">
        <v>64.900000000000006</v>
      </c>
      <c r="Q4413" s="49">
        <v>65.650000000000006</v>
      </c>
      <c r="R4413" s="49">
        <v>63.84</v>
      </c>
      <c r="S4413" s="49">
        <v>63.97</v>
      </c>
      <c r="T4413" s="49">
        <v>1256500</v>
      </c>
      <c r="U4413" s="49">
        <v>41.99</v>
      </c>
    </row>
    <row r="4414" spans="15:21" x14ac:dyDescent="0.2">
      <c r="O4414" s="50">
        <v>37419</v>
      </c>
      <c r="P4414" s="49">
        <v>64.45</v>
      </c>
      <c r="Q4414" s="49">
        <v>66</v>
      </c>
      <c r="R4414" s="49">
        <v>64.400000000000006</v>
      </c>
      <c r="S4414" s="49">
        <v>65.64</v>
      </c>
      <c r="T4414" s="49">
        <v>2154400</v>
      </c>
      <c r="U4414" s="49">
        <v>43.09</v>
      </c>
    </row>
    <row r="4415" spans="15:21" x14ac:dyDescent="0.2">
      <c r="O4415" s="50">
        <v>37420</v>
      </c>
      <c r="P4415" s="49">
        <v>65.55</v>
      </c>
      <c r="Q4415" s="49">
        <v>65.599999999999994</v>
      </c>
      <c r="R4415" s="49">
        <v>64.7</v>
      </c>
      <c r="S4415" s="49">
        <v>64.8</v>
      </c>
      <c r="T4415" s="49">
        <v>1263700</v>
      </c>
      <c r="U4415" s="49">
        <v>42.54</v>
      </c>
    </row>
    <row r="4416" spans="15:21" x14ac:dyDescent="0.2">
      <c r="O4416" s="50">
        <v>37421</v>
      </c>
      <c r="P4416" s="49">
        <v>64.2</v>
      </c>
      <c r="Q4416" s="49">
        <v>64.900000000000006</v>
      </c>
      <c r="R4416" s="49">
        <v>63.7</v>
      </c>
      <c r="S4416" s="49">
        <v>64.42</v>
      </c>
      <c r="T4416" s="49">
        <v>1297300</v>
      </c>
      <c r="U4416" s="49">
        <v>42.29</v>
      </c>
    </row>
    <row r="4417" spans="15:21" x14ac:dyDescent="0.2">
      <c r="O4417" s="50">
        <v>37424</v>
      </c>
      <c r="P4417" s="49">
        <v>64.3</v>
      </c>
      <c r="Q4417" s="49">
        <v>64.849999999999994</v>
      </c>
      <c r="R4417" s="49">
        <v>64.3</v>
      </c>
      <c r="S4417" s="49">
        <v>64.849999999999994</v>
      </c>
      <c r="T4417" s="49">
        <v>1142000</v>
      </c>
      <c r="U4417" s="49">
        <v>42.57</v>
      </c>
    </row>
    <row r="4418" spans="15:21" x14ac:dyDescent="0.2">
      <c r="O4418" s="50">
        <v>37425</v>
      </c>
      <c r="P4418" s="49">
        <v>64.37</v>
      </c>
      <c r="Q4418" s="49">
        <v>64.900000000000006</v>
      </c>
      <c r="R4418" s="49">
        <v>64.05</v>
      </c>
      <c r="S4418" s="49">
        <v>64.599999999999994</v>
      </c>
      <c r="T4418" s="49">
        <v>1013100</v>
      </c>
      <c r="U4418" s="49">
        <v>42.41</v>
      </c>
    </row>
    <row r="4419" spans="15:21" x14ac:dyDescent="0.2">
      <c r="O4419" s="50">
        <v>37426</v>
      </c>
      <c r="P4419" s="49">
        <v>64.400000000000006</v>
      </c>
      <c r="Q4419" s="49">
        <v>64.86</v>
      </c>
      <c r="R4419" s="49">
        <v>63.65</v>
      </c>
      <c r="S4419" s="49">
        <v>63.81</v>
      </c>
      <c r="T4419" s="49">
        <v>1857100</v>
      </c>
      <c r="U4419" s="49">
        <v>41.89</v>
      </c>
    </row>
    <row r="4420" spans="15:21" x14ac:dyDescent="0.2">
      <c r="O4420" s="50">
        <v>37427</v>
      </c>
      <c r="P4420" s="49">
        <v>63.85</v>
      </c>
      <c r="Q4420" s="49">
        <v>64.83</v>
      </c>
      <c r="R4420" s="49">
        <v>63.77</v>
      </c>
      <c r="S4420" s="49">
        <v>64.53</v>
      </c>
      <c r="T4420" s="49">
        <v>1227000</v>
      </c>
      <c r="U4420" s="49">
        <v>42.36</v>
      </c>
    </row>
    <row r="4421" spans="15:21" x14ac:dyDescent="0.2">
      <c r="O4421" s="50">
        <v>37428</v>
      </c>
      <c r="P4421" s="49">
        <v>63.5</v>
      </c>
      <c r="Q4421" s="49">
        <v>64.23</v>
      </c>
      <c r="R4421" s="49">
        <v>62.21</v>
      </c>
      <c r="S4421" s="49">
        <v>62.6</v>
      </c>
      <c r="T4421" s="49">
        <v>2376000</v>
      </c>
      <c r="U4421" s="49">
        <v>41.09</v>
      </c>
    </row>
    <row r="4422" spans="15:21" x14ac:dyDescent="0.2">
      <c r="O4422" s="50">
        <v>37431</v>
      </c>
      <c r="P4422" s="49">
        <v>62.45</v>
      </c>
      <c r="Q4422" s="49">
        <v>63.5</v>
      </c>
      <c r="R4422" s="49">
        <v>62.45</v>
      </c>
      <c r="S4422" s="49">
        <v>62.89</v>
      </c>
      <c r="T4422" s="49">
        <v>1765400</v>
      </c>
      <c r="U4422" s="49">
        <v>41.28</v>
      </c>
    </row>
    <row r="4423" spans="15:21" x14ac:dyDescent="0.2">
      <c r="O4423" s="50">
        <v>37432</v>
      </c>
      <c r="P4423" s="49">
        <v>63.08</v>
      </c>
      <c r="Q4423" s="49">
        <v>63.48</v>
      </c>
      <c r="R4423" s="49">
        <v>61.45</v>
      </c>
      <c r="S4423" s="49">
        <v>61.45</v>
      </c>
      <c r="T4423" s="49">
        <v>1529600</v>
      </c>
      <c r="U4423" s="49">
        <v>40.340000000000003</v>
      </c>
    </row>
    <row r="4424" spans="15:21" x14ac:dyDescent="0.2">
      <c r="O4424" s="50">
        <v>37433</v>
      </c>
      <c r="P4424" s="49">
        <v>61.2</v>
      </c>
      <c r="Q4424" s="49">
        <v>62.95</v>
      </c>
      <c r="R4424" s="49">
        <v>60.43</v>
      </c>
      <c r="S4424" s="49">
        <v>62.25</v>
      </c>
      <c r="T4424" s="49">
        <v>2704300</v>
      </c>
      <c r="U4424" s="49">
        <v>40.86</v>
      </c>
    </row>
    <row r="4425" spans="15:21" x14ac:dyDescent="0.2">
      <c r="O4425" s="50">
        <v>37434</v>
      </c>
      <c r="P4425" s="49">
        <v>62.2</v>
      </c>
      <c r="Q4425" s="49">
        <v>62.96</v>
      </c>
      <c r="R4425" s="49">
        <v>61.13</v>
      </c>
      <c r="S4425" s="49">
        <v>62.45</v>
      </c>
      <c r="T4425" s="49">
        <v>1939100</v>
      </c>
      <c r="U4425" s="49">
        <v>41</v>
      </c>
    </row>
    <row r="4426" spans="15:21" x14ac:dyDescent="0.2">
      <c r="O4426" s="50">
        <v>37435</v>
      </c>
      <c r="P4426" s="49">
        <v>62.35</v>
      </c>
      <c r="Q4426" s="49">
        <v>62.99</v>
      </c>
      <c r="R4426" s="49">
        <v>61.33</v>
      </c>
      <c r="S4426" s="49">
        <v>62</v>
      </c>
      <c r="T4426" s="49">
        <v>2423600</v>
      </c>
      <c r="U4426" s="49">
        <v>40.700000000000003</v>
      </c>
    </row>
    <row r="4427" spans="15:21" x14ac:dyDescent="0.2">
      <c r="O4427" s="50">
        <v>37438</v>
      </c>
      <c r="P4427" s="49">
        <v>62.45</v>
      </c>
      <c r="Q4427" s="49">
        <v>63.35</v>
      </c>
      <c r="R4427" s="49">
        <v>62.05</v>
      </c>
      <c r="S4427" s="49">
        <v>62.74</v>
      </c>
      <c r="T4427" s="49">
        <v>1297300</v>
      </c>
      <c r="U4427" s="49">
        <v>41.19</v>
      </c>
    </row>
    <row r="4428" spans="15:21" x14ac:dyDescent="0.2">
      <c r="O4428" s="50">
        <v>37439</v>
      </c>
      <c r="P4428" s="49">
        <v>62.7</v>
      </c>
      <c r="Q4428" s="49">
        <v>62.73</v>
      </c>
      <c r="R4428" s="49">
        <v>61.03</v>
      </c>
      <c r="S4428" s="49">
        <v>61.08</v>
      </c>
      <c r="T4428" s="49">
        <v>1397900</v>
      </c>
      <c r="U4428" s="49">
        <v>40.1</v>
      </c>
    </row>
    <row r="4429" spans="15:21" x14ac:dyDescent="0.2">
      <c r="O4429" s="50">
        <v>37440</v>
      </c>
      <c r="P4429" s="49">
        <v>61.6</v>
      </c>
      <c r="Q4429" s="49">
        <v>62.32</v>
      </c>
      <c r="R4429" s="49">
        <v>60.53</v>
      </c>
      <c r="S4429" s="49">
        <v>61.3</v>
      </c>
      <c r="T4429" s="49">
        <v>1762200</v>
      </c>
      <c r="U4429" s="49">
        <v>40.24</v>
      </c>
    </row>
    <row r="4430" spans="15:21" x14ac:dyDescent="0.2">
      <c r="O4430" s="50">
        <v>37442</v>
      </c>
      <c r="P4430" s="49">
        <v>61.45</v>
      </c>
      <c r="Q4430" s="49">
        <v>63.06</v>
      </c>
      <c r="R4430" s="49">
        <v>60.98</v>
      </c>
      <c r="S4430" s="49">
        <v>63.06</v>
      </c>
      <c r="T4430" s="49">
        <v>690700</v>
      </c>
      <c r="U4430" s="49">
        <v>41.4</v>
      </c>
    </row>
    <row r="4431" spans="15:21" x14ac:dyDescent="0.2">
      <c r="O4431" s="50">
        <v>37445</v>
      </c>
      <c r="P4431" s="49">
        <v>63.25</v>
      </c>
      <c r="Q4431" s="49">
        <v>63.4</v>
      </c>
      <c r="R4431" s="49">
        <v>61.28</v>
      </c>
      <c r="S4431" s="49">
        <v>61.49</v>
      </c>
      <c r="T4431" s="49">
        <v>1665200</v>
      </c>
      <c r="U4431" s="49">
        <v>40.369999999999997</v>
      </c>
    </row>
    <row r="4432" spans="15:21" x14ac:dyDescent="0.2">
      <c r="O4432" s="50">
        <v>37446</v>
      </c>
      <c r="P4432" s="49">
        <v>62.1</v>
      </c>
      <c r="Q4432" s="49">
        <v>62.45</v>
      </c>
      <c r="R4432" s="49">
        <v>60.68</v>
      </c>
      <c r="S4432" s="49">
        <v>60.74</v>
      </c>
      <c r="T4432" s="49">
        <v>1301500</v>
      </c>
      <c r="U4432" s="49">
        <v>39.869999999999997</v>
      </c>
    </row>
    <row r="4433" spans="15:21" x14ac:dyDescent="0.2">
      <c r="O4433" s="50">
        <v>37447</v>
      </c>
      <c r="P4433" s="49">
        <v>61.5</v>
      </c>
      <c r="Q4433" s="49">
        <v>61.61</v>
      </c>
      <c r="R4433" s="49">
        <v>59.85</v>
      </c>
      <c r="S4433" s="49">
        <v>60</v>
      </c>
      <c r="T4433" s="49">
        <v>2032400</v>
      </c>
      <c r="U4433" s="49">
        <v>39.39</v>
      </c>
    </row>
    <row r="4434" spans="15:21" x14ac:dyDescent="0.2">
      <c r="O4434" s="50">
        <v>37448</v>
      </c>
      <c r="P4434" s="49">
        <v>59.45</v>
      </c>
      <c r="Q4434" s="49">
        <v>59.45</v>
      </c>
      <c r="R4434" s="49">
        <v>56.95</v>
      </c>
      <c r="S4434" s="49">
        <v>59</v>
      </c>
      <c r="T4434" s="49">
        <v>3872800</v>
      </c>
      <c r="U4434" s="49">
        <v>38.729999999999997</v>
      </c>
    </row>
    <row r="4435" spans="15:21" x14ac:dyDescent="0.2">
      <c r="O4435" s="50">
        <v>37449</v>
      </c>
      <c r="P4435" s="49">
        <v>58.79</v>
      </c>
      <c r="Q4435" s="49">
        <v>58.9</v>
      </c>
      <c r="R4435" s="49">
        <v>56.7</v>
      </c>
      <c r="S4435" s="49">
        <v>57.5</v>
      </c>
      <c r="T4435" s="49">
        <v>2295200</v>
      </c>
      <c r="U4435" s="49">
        <v>37.75</v>
      </c>
    </row>
    <row r="4436" spans="15:21" x14ac:dyDescent="0.2">
      <c r="O4436" s="50">
        <v>37452</v>
      </c>
      <c r="P4436" s="49">
        <v>57.6</v>
      </c>
      <c r="Q4436" s="49">
        <v>57.6</v>
      </c>
      <c r="R4436" s="49">
        <v>54.15</v>
      </c>
      <c r="S4436" s="49">
        <v>56.26</v>
      </c>
      <c r="T4436" s="49">
        <v>2506500</v>
      </c>
      <c r="U4436" s="49">
        <v>36.93</v>
      </c>
    </row>
    <row r="4437" spans="15:21" x14ac:dyDescent="0.2">
      <c r="O4437" s="50">
        <v>37453</v>
      </c>
      <c r="P4437" s="49">
        <v>55.41</v>
      </c>
      <c r="Q4437" s="49">
        <v>56.28</v>
      </c>
      <c r="R4437" s="49">
        <v>54.26</v>
      </c>
      <c r="S4437" s="49">
        <v>55.55</v>
      </c>
      <c r="T4437" s="49">
        <v>1974300</v>
      </c>
      <c r="U4437" s="49">
        <v>36.47</v>
      </c>
    </row>
    <row r="4438" spans="15:21" x14ac:dyDescent="0.2">
      <c r="O4438" s="50">
        <v>37454</v>
      </c>
      <c r="P4438" s="49">
        <v>56</v>
      </c>
      <c r="Q4438" s="49">
        <v>56.64</v>
      </c>
      <c r="R4438" s="49">
        <v>54.55</v>
      </c>
      <c r="S4438" s="49">
        <v>55.11</v>
      </c>
      <c r="T4438" s="49">
        <v>1667000</v>
      </c>
      <c r="U4438" s="49">
        <v>36.18</v>
      </c>
    </row>
    <row r="4439" spans="15:21" x14ac:dyDescent="0.2">
      <c r="O4439" s="50">
        <v>37455</v>
      </c>
      <c r="P4439" s="49">
        <v>55.5</v>
      </c>
      <c r="Q4439" s="49">
        <v>56.48</v>
      </c>
      <c r="R4439" s="49">
        <v>53.8</v>
      </c>
      <c r="S4439" s="49">
        <v>54.45</v>
      </c>
      <c r="T4439" s="49">
        <v>1461400</v>
      </c>
      <c r="U4439" s="49">
        <v>35.74</v>
      </c>
    </row>
    <row r="4440" spans="15:21" x14ac:dyDescent="0.2">
      <c r="O4440" s="50">
        <v>37456</v>
      </c>
      <c r="P4440" s="49">
        <v>55.05</v>
      </c>
      <c r="Q4440" s="49">
        <v>55.05</v>
      </c>
      <c r="R4440" s="49">
        <v>52.83</v>
      </c>
      <c r="S4440" s="49">
        <v>52.98</v>
      </c>
      <c r="T4440" s="49">
        <v>2439300</v>
      </c>
      <c r="U4440" s="49">
        <v>34.78</v>
      </c>
    </row>
    <row r="4441" spans="15:21" x14ac:dyDescent="0.2">
      <c r="O4441" s="50">
        <v>37459</v>
      </c>
      <c r="P4441" s="49">
        <v>52.98</v>
      </c>
      <c r="Q4441" s="49">
        <v>54.55</v>
      </c>
      <c r="R4441" s="49">
        <v>52.45</v>
      </c>
      <c r="S4441" s="49">
        <v>53</v>
      </c>
      <c r="T4441" s="49">
        <v>2130100</v>
      </c>
      <c r="U4441" s="49">
        <v>34.79</v>
      </c>
    </row>
    <row r="4442" spans="15:21" x14ac:dyDescent="0.2">
      <c r="O4442" s="50">
        <v>37460</v>
      </c>
      <c r="P4442" s="49">
        <v>54.4</v>
      </c>
      <c r="Q4442" s="49">
        <v>57.1</v>
      </c>
      <c r="R4442" s="49">
        <v>53.98</v>
      </c>
      <c r="S4442" s="49">
        <v>56.01</v>
      </c>
      <c r="T4442" s="49">
        <v>3357000</v>
      </c>
      <c r="U4442" s="49">
        <v>36.770000000000003</v>
      </c>
    </row>
    <row r="4443" spans="15:21" x14ac:dyDescent="0.2">
      <c r="O4443" s="50">
        <v>37461</v>
      </c>
      <c r="P4443" s="49">
        <v>55.1</v>
      </c>
      <c r="Q4443" s="49">
        <v>57.71</v>
      </c>
      <c r="R4443" s="49">
        <v>55.1</v>
      </c>
      <c r="S4443" s="49">
        <v>57.6</v>
      </c>
      <c r="T4443" s="49">
        <v>3450000</v>
      </c>
      <c r="U4443" s="49">
        <v>37.81</v>
      </c>
    </row>
    <row r="4444" spans="15:21" x14ac:dyDescent="0.2">
      <c r="O4444" s="50">
        <v>37462</v>
      </c>
      <c r="P4444" s="49">
        <v>57.4</v>
      </c>
      <c r="Q4444" s="49">
        <v>58.85</v>
      </c>
      <c r="R4444" s="49">
        <v>57.03</v>
      </c>
      <c r="S4444" s="49">
        <v>58.37</v>
      </c>
      <c r="T4444" s="49">
        <v>2539100</v>
      </c>
      <c r="U4444" s="49">
        <v>38.32</v>
      </c>
    </row>
    <row r="4445" spans="15:21" x14ac:dyDescent="0.2">
      <c r="O4445" s="50">
        <v>37463</v>
      </c>
      <c r="P4445" s="49">
        <v>58.37</v>
      </c>
      <c r="Q4445" s="49">
        <v>58.85</v>
      </c>
      <c r="R4445" s="49">
        <v>57.85</v>
      </c>
      <c r="S4445" s="49">
        <v>58.57</v>
      </c>
      <c r="T4445" s="49">
        <v>1861100</v>
      </c>
      <c r="U4445" s="49">
        <v>38.450000000000003</v>
      </c>
    </row>
    <row r="4446" spans="15:21" x14ac:dyDescent="0.2">
      <c r="O4446" s="50">
        <v>37466</v>
      </c>
      <c r="P4446" s="49">
        <v>59.1</v>
      </c>
      <c r="Q4446" s="49">
        <v>60.07</v>
      </c>
      <c r="R4446" s="49">
        <v>58.38</v>
      </c>
      <c r="S4446" s="49">
        <v>58.86</v>
      </c>
      <c r="T4446" s="49">
        <v>2414000</v>
      </c>
      <c r="U4446" s="49">
        <v>38.64</v>
      </c>
    </row>
    <row r="4447" spans="15:21" x14ac:dyDescent="0.2">
      <c r="O4447" s="50">
        <v>37467</v>
      </c>
      <c r="P4447" s="49">
        <v>58.86</v>
      </c>
      <c r="Q4447" s="49">
        <v>59.85</v>
      </c>
      <c r="R4447" s="49">
        <v>58.2</v>
      </c>
      <c r="S4447" s="49">
        <v>59.24</v>
      </c>
      <c r="T4447" s="49">
        <v>1754000</v>
      </c>
      <c r="U4447" s="49">
        <v>38.89</v>
      </c>
    </row>
    <row r="4448" spans="15:21" x14ac:dyDescent="0.2">
      <c r="O4448" s="50">
        <v>37468</v>
      </c>
      <c r="P4448" s="49">
        <v>59.57</v>
      </c>
      <c r="Q4448" s="49">
        <v>61.24</v>
      </c>
      <c r="R4448" s="49">
        <v>58.76</v>
      </c>
      <c r="S4448" s="49">
        <v>61.05</v>
      </c>
      <c r="T4448" s="49">
        <v>2244400</v>
      </c>
      <c r="U4448" s="49">
        <v>40.08</v>
      </c>
    </row>
    <row r="4449" spans="15:21" x14ac:dyDescent="0.2">
      <c r="O4449" s="50">
        <v>37469</v>
      </c>
      <c r="P4449" s="49">
        <v>60.9</v>
      </c>
      <c r="Q4449" s="49">
        <v>61.5</v>
      </c>
      <c r="R4449" s="49">
        <v>60.01</v>
      </c>
      <c r="S4449" s="49">
        <v>60.3</v>
      </c>
      <c r="T4449" s="49">
        <v>1695500</v>
      </c>
      <c r="U4449" s="49">
        <v>39.58</v>
      </c>
    </row>
    <row r="4450" spans="15:21" x14ac:dyDescent="0.2">
      <c r="O4450" s="50">
        <v>37470</v>
      </c>
      <c r="P4450" s="49">
        <v>60.1</v>
      </c>
      <c r="Q4450" s="49">
        <v>61.1</v>
      </c>
      <c r="R4450" s="49">
        <v>59.05</v>
      </c>
      <c r="S4450" s="49">
        <v>60</v>
      </c>
      <c r="T4450" s="49">
        <v>1693500</v>
      </c>
      <c r="U4450" s="49">
        <v>39.39</v>
      </c>
    </row>
    <row r="4451" spans="15:21" x14ac:dyDescent="0.2">
      <c r="O4451" s="50">
        <v>37473</v>
      </c>
      <c r="P4451" s="49">
        <v>59.4</v>
      </c>
      <c r="Q4451" s="49">
        <v>59.62</v>
      </c>
      <c r="R4451" s="49">
        <v>58.66</v>
      </c>
      <c r="S4451" s="49">
        <v>58.67</v>
      </c>
      <c r="T4451" s="49">
        <v>1383800</v>
      </c>
      <c r="U4451" s="49">
        <v>38.51</v>
      </c>
    </row>
    <row r="4452" spans="15:21" x14ac:dyDescent="0.2">
      <c r="O4452" s="50">
        <v>37474</v>
      </c>
      <c r="P4452" s="49">
        <v>59.4</v>
      </c>
      <c r="Q4452" s="49">
        <v>60.04</v>
      </c>
      <c r="R4452" s="49">
        <v>58.2</v>
      </c>
      <c r="S4452" s="49">
        <v>58.47</v>
      </c>
      <c r="T4452" s="49">
        <v>1325300</v>
      </c>
      <c r="U4452" s="49">
        <v>38.380000000000003</v>
      </c>
    </row>
    <row r="4453" spans="15:21" x14ac:dyDescent="0.2">
      <c r="O4453" s="50">
        <v>37475</v>
      </c>
      <c r="P4453" s="49">
        <v>58.83</v>
      </c>
      <c r="Q4453" s="49">
        <v>59.73</v>
      </c>
      <c r="R4453" s="49">
        <v>58.41</v>
      </c>
      <c r="S4453" s="49">
        <v>59.63</v>
      </c>
      <c r="T4453" s="49">
        <v>1404300</v>
      </c>
      <c r="U4453" s="49">
        <v>39.14</v>
      </c>
    </row>
    <row r="4454" spans="15:21" x14ac:dyDescent="0.2">
      <c r="O4454" s="50">
        <v>37476</v>
      </c>
      <c r="P4454" s="49">
        <v>60</v>
      </c>
      <c r="Q4454" s="49">
        <v>60.77</v>
      </c>
      <c r="R4454" s="49">
        <v>59.45</v>
      </c>
      <c r="S4454" s="49">
        <v>60.6</v>
      </c>
      <c r="T4454" s="49">
        <v>1388500</v>
      </c>
      <c r="U4454" s="49">
        <v>39.78</v>
      </c>
    </row>
    <row r="4455" spans="15:21" x14ac:dyDescent="0.2">
      <c r="O4455" s="50">
        <v>37477</v>
      </c>
      <c r="P4455" s="49">
        <v>60.2</v>
      </c>
      <c r="Q4455" s="49">
        <v>60.71</v>
      </c>
      <c r="R4455" s="49">
        <v>59.72</v>
      </c>
      <c r="S4455" s="49">
        <v>59.84</v>
      </c>
      <c r="T4455" s="49">
        <v>1240300</v>
      </c>
      <c r="U4455" s="49">
        <v>39.28</v>
      </c>
    </row>
    <row r="4456" spans="15:21" x14ac:dyDescent="0.2">
      <c r="O4456" s="50">
        <v>37480</v>
      </c>
      <c r="P4456" s="49">
        <v>59.59</v>
      </c>
      <c r="Q4456" s="49">
        <v>60.14</v>
      </c>
      <c r="R4456" s="49">
        <v>58.9</v>
      </c>
      <c r="S4456" s="49">
        <v>59.88</v>
      </c>
      <c r="T4456" s="49">
        <v>967500</v>
      </c>
      <c r="U4456" s="49">
        <v>39.31</v>
      </c>
    </row>
    <row r="4457" spans="15:21" x14ac:dyDescent="0.2">
      <c r="O4457" s="50">
        <v>37481</v>
      </c>
      <c r="P4457" s="49">
        <v>59.88</v>
      </c>
      <c r="Q4457" s="49">
        <v>60.4</v>
      </c>
      <c r="R4457" s="49">
        <v>59.3</v>
      </c>
      <c r="S4457" s="49">
        <v>59.36</v>
      </c>
      <c r="T4457" s="49">
        <v>1206400</v>
      </c>
      <c r="U4457" s="49">
        <v>38.97</v>
      </c>
    </row>
    <row r="4458" spans="15:21" x14ac:dyDescent="0.2">
      <c r="O4458" s="50">
        <v>37482</v>
      </c>
      <c r="P4458" s="49">
        <v>59.36</v>
      </c>
      <c r="Q4458" s="49">
        <v>59.97</v>
      </c>
      <c r="R4458" s="49">
        <v>58.55</v>
      </c>
      <c r="S4458" s="49">
        <v>59.89</v>
      </c>
      <c r="T4458" s="49">
        <v>1822400</v>
      </c>
      <c r="U4458" s="49">
        <v>39.32</v>
      </c>
    </row>
    <row r="4459" spans="15:21" x14ac:dyDescent="0.2">
      <c r="O4459" s="50">
        <v>37483</v>
      </c>
      <c r="P4459" s="49">
        <v>59.88</v>
      </c>
      <c r="Q4459" s="49">
        <v>60.1</v>
      </c>
      <c r="R4459" s="49">
        <v>59</v>
      </c>
      <c r="S4459" s="49">
        <v>59.31</v>
      </c>
      <c r="T4459" s="49">
        <v>1415400</v>
      </c>
      <c r="U4459" s="49">
        <v>38.93</v>
      </c>
    </row>
    <row r="4460" spans="15:21" x14ac:dyDescent="0.2">
      <c r="O4460" s="50">
        <v>37484</v>
      </c>
      <c r="P4460" s="49">
        <v>58.6</v>
      </c>
      <c r="Q4460" s="49">
        <v>59.65</v>
      </c>
      <c r="R4460" s="49">
        <v>58.12</v>
      </c>
      <c r="S4460" s="49">
        <v>59.26</v>
      </c>
      <c r="T4460" s="49">
        <v>1296900</v>
      </c>
      <c r="U4460" s="49">
        <v>38.9</v>
      </c>
    </row>
    <row r="4461" spans="15:21" x14ac:dyDescent="0.2">
      <c r="O4461" s="50">
        <v>37487</v>
      </c>
      <c r="P4461" s="49">
        <v>58.95</v>
      </c>
      <c r="Q4461" s="49">
        <v>59.75</v>
      </c>
      <c r="R4461" s="49">
        <v>58.55</v>
      </c>
      <c r="S4461" s="49">
        <v>58.97</v>
      </c>
      <c r="T4461" s="49">
        <v>1748500</v>
      </c>
      <c r="U4461" s="49">
        <v>38.71</v>
      </c>
    </row>
    <row r="4462" spans="15:21" x14ac:dyDescent="0.2">
      <c r="O4462" s="50">
        <v>37488</v>
      </c>
      <c r="P4462" s="49">
        <v>58.4</v>
      </c>
      <c r="Q4462" s="49">
        <v>59.63</v>
      </c>
      <c r="R4462" s="49">
        <v>58.24</v>
      </c>
      <c r="S4462" s="49">
        <v>59.05</v>
      </c>
      <c r="T4462" s="49">
        <v>1118600</v>
      </c>
      <c r="U4462" s="49">
        <v>38.76</v>
      </c>
    </row>
    <row r="4463" spans="15:21" x14ac:dyDescent="0.2">
      <c r="O4463" s="50">
        <v>37489</v>
      </c>
      <c r="P4463" s="49">
        <v>59.65</v>
      </c>
      <c r="Q4463" s="49">
        <v>60</v>
      </c>
      <c r="R4463" s="49">
        <v>59</v>
      </c>
      <c r="S4463" s="49">
        <v>59.95</v>
      </c>
      <c r="T4463" s="49">
        <v>1235500</v>
      </c>
      <c r="U4463" s="49">
        <v>39.35</v>
      </c>
    </row>
    <row r="4464" spans="15:21" x14ac:dyDescent="0.2">
      <c r="O4464" s="50">
        <v>37490</v>
      </c>
      <c r="P4464" s="49">
        <v>59.65</v>
      </c>
      <c r="Q4464" s="49">
        <v>60</v>
      </c>
      <c r="R4464" s="49">
        <v>59.1</v>
      </c>
      <c r="S4464" s="49">
        <v>59.62</v>
      </c>
      <c r="T4464" s="49">
        <v>1256700</v>
      </c>
      <c r="U4464" s="49">
        <v>39.14</v>
      </c>
    </row>
    <row r="4465" spans="15:21" x14ac:dyDescent="0.2">
      <c r="O4465" s="50">
        <v>37491</v>
      </c>
      <c r="P4465" s="49">
        <v>59.45</v>
      </c>
      <c r="Q4465" s="49">
        <v>59.85</v>
      </c>
      <c r="R4465" s="49">
        <v>58.45</v>
      </c>
      <c r="S4465" s="49">
        <v>58.85</v>
      </c>
      <c r="T4465" s="49">
        <v>878100</v>
      </c>
      <c r="U4465" s="49">
        <v>38.630000000000003</v>
      </c>
    </row>
    <row r="4466" spans="15:21" x14ac:dyDescent="0.2">
      <c r="O4466" s="50">
        <v>37494</v>
      </c>
      <c r="P4466" s="49">
        <v>59.05</v>
      </c>
      <c r="Q4466" s="49">
        <v>59.19</v>
      </c>
      <c r="R4466" s="49">
        <v>58.18</v>
      </c>
      <c r="S4466" s="49">
        <v>59.01</v>
      </c>
      <c r="T4466" s="49">
        <v>907100</v>
      </c>
      <c r="U4466" s="49">
        <v>38.74</v>
      </c>
    </row>
    <row r="4467" spans="15:21" x14ac:dyDescent="0.2">
      <c r="O4467" s="50">
        <v>37495</v>
      </c>
      <c r="P4467" s="49">
        <v>59</v>
      </c>
      <c r="Q4467" s="49">
        <v>60.01</v>
      </c>
      <c r="R4467" s="49">
        <v>58.78</v>
      </c>
      <c r="S4467" s="49">
        <v>59.39</v>
      </c>
      <c r="T4467" s="49">
        <v>966800</v>
      </c>
      <c r="U4467" s="49">
        <v>38.99</v>
      </c>
    </row>
    <row r="4468" spans="15:21" x14ac:dyDescent="0.2">
      <c r="O4468" s="50">
        <v>37496</v>
      </c>
      <c r="P4468" s="49">
        <v>59.22</v>
      </c>
      <c r="Q4468" s="49">
        <v>59.59</v>
      </c>
      <c r="R4468" s="49">
        <v>58.64</v>
      </c>
      <c r="S4468" s="49">
        <v>58.91</v>
      </c>
      <c r="T4468" s="49">
        <v>796400</v>
      </c>
      <c r="U4468" s="49">
        <v>38.67</v>
      </c>
    </row>
    <row r="4469" spans="15:21" x14ac:dyDescent="0.2">
      <c r="O4469" s="50">
        <v>37497</v>
      </c>
      <c r="P4469" s="49">
        <v>58.3</v>
      </c>
      <c r="Q4469" s="49">
        <v>59.08</v>
      </c>
      <c r="R4469" s="49">
        <v>58.18</v>
      </c>
      <c r="S4469" s="49">
        <v>58.97</v>
      </c>
      <c r="T4469" s="49">
        <v>1081400</v>
      </c>
      <c r="U4469" s="49">
        <v>38.71</v>
      </c>
    </row>
    <row r="4470" spans="15:21" x14ac:dyDescent="0.2">
      <c r="O4470" s="50">
        <v>37498</v>
      </c>
      <c r="P4470" s="49">
        <v>58.45</v>
      </c>
      <c r="Q4470" s="49">
        <v>61.05</v>
      </c>
      <c r="R4470" s="49">
        <v>58.42</v>
      </c>
      <c r="S4470" s="49">
        <v>59.84</v>
      </c>
      <c r="T4470" s="49">
        <v>1230400</v>
      </c>
      <c r="U4470" s="49">
        <v>39.28</v>
      </c>
    </row>
    <row r="4471" spans="15:21" x14ac:dyDescent="0.2">
      <c r="O4471" s="50">
        <v>37502</v>
      </c>
      <c r="P4471" s="49">
        <v>59.25</v>
      </c>
      <c r="Q4471" s="49">
        <v>59.42</v>
      </c>
      <c r="R4471" s="49">
        <v>58.33</v>
      </c>
      <c r="S4471" s="49">
        <v>58.44</v>
      </c>
      <c r="T4471" s="49">
        <v>1359900</v>
      </c>
      <c r="U4471" s="49">
        <v>38.36</v>
      </c>
    </row>
    <row r="4472" spans="15:21" x14ac:dyDescent="0.2">
      <c r="O4472" s="50">
        <v>37503</v>
      </c>
      <c r="P4472" s="49">
        <v>58.65</v>
      </c>
      <c r="Q4472" s="49">
        <v>59.4</v>
      </c>
      <c r="R4472" s="49">
        <v>58.53</v>
      </c>
      <c r="S4472" s="49">
        <v>59.15</v>
      </c>
      <c r="T4472" s="49">
        <v>1368500</v>
      </c>
      <c r="U4472" s="49">
        <v>39.03</v>
      </c>
    </row>
    <row r="4473" spans="15:21" x14ac:dyDescent="0.2">
      <c r="O4473" s="50">
        <v>37504</v>
      </c>
      <c r="P4473" s="49">
        <v>58.3</v>
      </c>
      <c r="Q4473" s="49">
        <v>59.96</v>
      </c>
      <c r="R4473" s="49">
        <v>58.25</v>
      </c>
      <c r="S4473" s="49">
        <v>59.8</v>
      </c>
      <c r="T4473" s="49">
        <v>1999000</v>
      </c>
      <c r="U4473" s="49">
        <v>39.46</v>
      </c>
    </row>
    <row r="4474" spans="15:21" x14ac:dyDescent="0.2">
      <c r="O4474" s="50">
        <v>37505</v>
      </c>
      <c r="P4474" s="49">
        <v>60.3</v>
      </c>
      <c r="Q4474" s="49">
        <v>60.49</v>
      </c>
      <c r="R4474" s="49">
        <v>59.29</v>
      </c>
      <c r="S4474" s="49">
        <v>60.09</v>
      </c>
      <c r="T4474" s="49">
        <v>1132300</v>
      </c>
      <c r="U4474" s="49">
        <v>39.65</v>
      </c>
    </row>
    <row r="4475" spans="15:21" x14ac:dyDescent="0.2">
      <c r="O4475" s="50">
        <v>37508</v>
      </c>
      <c r="P4475" s="49">
        <v>59.85</v>
      </c>
      <c r="Q4475" s="49">
        <v>60.75</v>
      </c>
      <c r="R4475" s="49">
        <v>59.61</v>
      </c>
      <c r="S4475" s="49">
        <v>60.35</v>
      </c>
      <c r="T4475" s="49">
        <v>1288600</v>
      </c>
      <c r="U4475" s="49">
        <v>39.82</v>
      </c>
    </row>
    <row r="4476" spans="15:21" x14ac:dyDescent="0.2">
      <c r="O4476" s="50">
        <v>37509</v>
      </c>
      <c r="P4476" s="49">
        <v>60.15</v>
      </c>
      <c r="Q4476" s="49">
        <v>60.76</v>
      </c>
      <c r="R4476" s="49">
        <v>59.95</v>
      </c>
      <c r="S4476" s="49">
        <v>60.62</v>
      </c>
      <c r="T4476" s="49">
        <v>870100</v>
      </c>
      <c r="U4476" s="49">
        <v>40</v>
      </c>
    </row>
    <row r="4477" spans="15:21" x14ac:dyDescent="0.2">
      <c r="O4477" s="50">
        <v>37510</v>
      </c>
      <c r="P4477" s="49">
        <v>60.85</v>
      </c>
      <c r="Q4477" s="49">
        <v>60.88</v>
      </c>
      <c r="R4477" s="49">
        <v>60.22</v>
      </c>
      <c r="S4477" s="49">
        <v>60.39</v>
      </c>
      <c r="T4477" s="49">
        <v>910800</v>
      </c>
      <c r="U4477" s="49">
        <v>39.85</v>
      </c>
    </row>
    <row r="4478" spans="15:21" x14ac:dyDescent="0.2">
      <c r="O4478" s="50">
        <v>37511</v>
      </c>
      <c r="P4478" s="49">
        <v>59.8</v>
      </c>
      <c r="Q4478" s="49">
        <v>60</v>
      </c>
      <c r="R4478" s="49">
        <v>59.46</v>
      </c>
      <c r="S4478" s="49">
        <v>59.55</v>
      </c>
      <c r="T4478" s="49">
        <v>1497500</v>
      </c>
      <c r="U4478" s="49">
        <v>39.29</v>
      </c>
    </row>
    <row r="4479" spans="15:21" x14ac:dyDescent="0.2">
      <c r="O4479" s="50">
        <v>37512</v>
      </c>
      <c r="P4479" s="49">
        <v>59.2</v>
      </c>
      <c r="Q4479" s="49">
        <v>59.42</v>
      </c>
      <c r="R4479" s="49">
        <v>58.55</v>
      </c>
      <c r="S4479" s="49">
        <v>59.16</v>
      </c>
      <c r="T4479" s="49">
        <v>1316000</v>
      </c>
      <c r="U4479" s="49">
        <v>39.04</v>
      </c>
    </row>
    <row r="4480" spans="15:21" x14ac:dyDescent="0.2">
      <c r="O4480" s="50">
        <v>37515</v>
      </c>
      <c r="P4480" s="49">
        <v>58.95</v>
      </c>
      <c r="Q4480" s="49">
        <v>59.44</v>
      </c>
      <c r="R4480" s="49">
        <v>58.8</v>
      </c>
      <c r="S4480" s="49">
        <v>59.44</v>
      </c>
      <c r="T4480" s="49">
        <v>1216000</v>
      </c>
      <c r="U4480" s="49">
        <v>39.22</v>
      </c>
    </row>
    <row r="4481" spans="15:21" x14ac:dyDescent="0.2">
      <c r="O4481" s="50">
        <v>37516</v>
      </c>
      <c r="P4481" s="49">
        <v>59.75</v>
      </c>
      <c r="Q4481" s="49">
        <v>59.9</v>
      </c>
      <c r="R4481" s="49">
        <v>57.79</v>
      </c>
      <c r="S4481" s="49">
        <v>57.97</v>
      </c>
      <c r="T4481" s="49">
        <v>1682500</v>
      </c>
      <c r="U4481" s="49">
        <v>38.25</v>
      </c>
    </row>
    <row r="4482" spans="15:21" x14ac:dyDescent="0.2">
      <c r="O4482" s="50">
        <v>37517</v>
      </c>
      <c r="P4482" s="49">
        <v>57.8</v>
      </c>
      <c r="Q4482" s="49">
        <v>58.24</v>
      </c>
      <c r="R4482" s="49">
        <v>56.95</v>
      </c>
      <c r="S4482" s="49">
        <v>57.64</v>
      </c>
      <c r="T4482" s="49">
        <v>1585700</v>
      </c>
      <c r="U4482" s="49">
        <v>38.03</v>
      </c>
    </row>
    <row r="4483" spans="15:21" x14ac:dyDescent="0.2">
      <c r="O4483" s="50">
        <v>37518</v>
      </c>
      <c r="P4483" s="49">
        <v>57.64</v>
      </c>
      <c r="Q4483" s="49">
        <v>57.95</v>
      </c>
      <c r="R4483" s="49">
        <v>56.86</v>
      </c>
      <c r="S4483" s="49">
        <v>57.01</v>
      </c>
      <c r="T4483" s="49">
        <v>1189800</v>
      </c>
      <c r="U4483" s="49">
        <v>37.619999999999997</v>
      </c>
    </row>
    <row r="4484" spans="15:21" x14ac:dyDescent="0.2">
      <c r="O4484" s="50">
        <v>37519</v>
      </c>
      <c r="P4484" s="49">
        <v>57.45</v>
      </c>
      <c r="Q4484" s="49">
        <v>57.91</v>
      </c>
      <c r="R4484" s="49">
        <v>56.65</v>
      </c>
      <c r="S4484" s="49">
        <v>57.5</v>
      </c>
      <c r="T4484" s="49">
        <v>1985200</v>
      </c>
      <c r="U4484" s="49">
        <v>37.94</v>
      </c>
    </row>
    <row r="4485" spans="15:21" x14ac:dyDescent="0.2">
      <c r="O4485" s="50">
        <v>37522</v>
      </c>
      <c r="P4485" s="49">
        <v>56.65</v>
      </c>
      <c r="Q4485" s="49">
        <v>57.6</v>
      </c>
      <c r="R4485" s="49">
        <v>56.38</v>
      </c>
      <c r="S4485" s="49">
        <v>57.13</v>
      </c>
      <c r="T4485" s="49">
        <v>1423600</v>
      </c>
      <c r="U4485" s="49">
        <v>37.700000000000003</v>
      </c>
    </row>
    <row r="4486" spans="15:21" x14ac:dyDescent="0.2">
      <c r="O4486" s="50">
        <v>37523</v>
      </c>
      <c r="P4486" s="49">
        <v>56.2</v>
      </c>
      <c r="Q4486" s="49">
        <v>56.68</v>
      </c>
      <c r="R4486" s="49">
        <v>55.6</v>
      </c>
      <c r="S4486" s="49">
        <v>55.75</v>
      </c>
      <c r="T4486" s="49">
        <v>1549700</v>
      </c>
      <c r="U4486" s="49">
        <v>36.79</v>
      </c>
    </row>
    <row r="4487" spans="15:21" x14ac:dyDescent="0.2">
      <c r="O4487" s="50">
        <v>37524</v>
      </c>
      <c r="P4487" s="49">
        <v>56.2</v>
      </c>
      <c r="Q4487" s="49">
        <v>57.35</v>
      </c>
      <c r="R4487" s="49">
        <v>56.01</v>
      </c>
      <c r="S4487" s="49">
        <v>56.91</v>
      </c>
      <c r="T4487" s="49">
        <v>1295500</v>
      </c>
      <c r="U4487" s="49">
        <v>37.549999999999997</v>
      </c>
    </row>
    <row r="4488" spans="15:21" x14ac:dyDescent="0.2">
      <c r="O4488" s="50">
        <v>37525</v>
      </c>
      <c r="P4488" s="49">
        <v>57.15</v>
      </c>
      <c r="Q4488" s="49">
        <v>57.96</v>
      </c>
      <c r="R4488" s="49">
        <v>56.8</v>
      </c>
      <c r="S4488" s="49">
        <v>57.67</v>
      </c>
      <c r="T4488" s="49">
        <v>1434100</v>
      </c>
      <c r="U4488" s="49">
        <v>38.049999999999997</v>
      </c>
    </row>
    <row r="4489" spans="15:21" x14ac:dyDescent="0.2">
      <c r="O4489" s="50">
        <v>37526</v>
      </c>
      <c r="P4489" s="49">
        <v>57.68</v>
      </c>
      <c r="Q4489" s="49">
        <v>58.17</v>
      </c>
      <c r="R4489" s="49">
        <v>57.27</v>
      </c>
      <c r="S4489" s="49">
        <v>57.45</v>
      </c>
      <c r="T4489" s="49">
        <v>1808800</v>
      </c>
      <c r="U4489" s="49">
        <v>37.909999999999997</v>
      </c>
    </row>
    <row r="4490" spans="15:21" x14ac:dyDescent="0.2">
      <c r="O4490" s="50">
        <v>37529</v>
      </c>
      <c r="P4490" s="49">
        <v>57.25</v>
      </c>
      <c r="Q4490" s="49">
        <v>57.25</v>
      </c>
      <c r="R4490" s="49">
        <v>56.23</v>
      </c>
      <c r="S4490" s="49">
        <v>56.64</v>
      </c>
      <c r="T4490" s="49">
        <v>1759500</v>
      </c>
      <c r="U4490" s="49">
        <v>37.369999999999997</v>
      </c>
    </row>
    <row r="4491" spans="15:21" x14ac:dyDescent="0.2">
      <c r="O4491" s="50">
        <v>37530</v>
      </c>
      <c r="P4491" s="49">
        <v>56.67</v>
      </c>
      <c r="Q4491" s="49">
        <v>58.16</v>
      </c>
      <c r="R4491" s="49">
        <v>56.45</v>
      </c>
      <c r="S4491" s="49">
        <v>57.76</v>
      </c>
      <c r="T4491" s="49">
        <v>1375600</v>
      </c>
      <c r="U4491" s="49">
        <v>38.11</v>
      </c>
    </row>
    <row r="4492" spans="15:21" x14ac:dyDescent="0.2">
      <c r="O4492" s="50">
        <v>37531</v>
      </c>
      <c r="P4492" s="49">
        <v>57.87</v>
      </c>
      <c r="Q4492" s="49">
        <v>57.9</v>
      </c>
      <c r="R4492" s="49">
        <v>56.9</v>
      </c>
      <c r="S4492" s="49">
        <v>56.94</v>
      </c>
      <c r="T4492" s="49">
        <v>1110300</v>
      </c>
      <c r="U4492" s="49">
        <v>37.57</v>
      </c>
    </row>
    <row r="4493" spans="15:21" x14ac:dyDescent="0.2">
      <c r="O4493" s="50">
        <v>37532</v>
      </c>
      <c r="P4493" s="49">
        <v>56.76</v>
      </c>
      <c r="Q4493" s="49">
        <v>58.18</v>
      </c>
      <c r="R4493" s="49">
        <v>56.76</v>
      </c>
      <c r="S4493" s="49">
        <v>57</v>
      </c>
      <c r="T4493" s="49">
        <v>1366000</v>
      </c>
      <c r="U4493" s="49">
        <v>37.61</v>
      </c>
    </row>
    <row r="4494" spans="15:21" x14ac:dyDescent="0.2">
      <c r="O4494" s="50">
        <v>37533</v>
      </c>
      <c r="P4494" s="49">
        <v>57.12</v>
      </c>
      <c r="Q4494" s="49">
        <v>57.3</v>
      </c>
      <c r="R4494" s="49">
        <v>55.25</v>
      </c>
      <c r="S4494" s="49">
        <v>55.88</v>
      </c>
      <c r="T4494" s="49">
        <v>1395500</v>
      </c>
      <c r="U4494" s="49">
        <v>36.869999999999997</v>
      </c>
    </row>
    <row r="4495" spans="15:21" x14ac:dyDescent="0.2">
      <c r="O4495" s="50">
        <v>37536</v>
      </c>
      <c r="P4495" s="49">
        <v>55.75</v>
      </c>
      <c r="Q4495" s="49">
        <v>56.8</v>
      </c>
      <c r="R4495" s="49">
        <v>55.32</v>
      </c>
      <c r="S4495" s="49">
        <v>55.32</v>
      </c>
      <c r="T4495" s="49">
        <v>1557700</v>
      </c>
      <c r="U4495" s="49">
        <v>36.5</v>
      </c>
    </row>
    <row r="4496" spans="15:21" x14ac:dyDescent="0.2">
      <c r="O4496" s="50">
        <v>37537</v>
      </c>
      <c r="P4496" s="49">
        <v>55.37</v>
      </c>
      <c r="Q4496" s="49">
        <v>56.03</v>
      </c>
      <c r="R4496" s="49">
        <v>54.7</v>
      </c>
      <c r="S4496" s="49">
        <v>54.75</v>
      </c>
      <c r="T4496" s="49">
        <v>1858100</v>
      </c>
      <c r="U4496" s="49">
        <v>36.130000000000003</v>
      </c>
    </row>
    <row r="4497" spans="15:21" x14ac:dyDescent="0.2">
      <c r="O4497" s="50">
        <v>37538</v>
      </c>
      <c r="P4497" s="49">
        <v>54.25</v>
      </c>
      <c r="Q4497" s="49">
        <v>54.78</v>
      </c>
      <c r="R4497" s="49">
        <v>53.19</v>
      </c>
      <c r="S4497" s="49">
        <v>53.22</v>
      </c>
      <c r="T4497" s="49">
        <v>1901000</v>
      </c>
      <c r="U4497" s="49">
        <v>35.119999999999997</v>
      </c>
    </row>
    <row r="4498" spans="15:21" x14ac:dyDescent="0.2">
      <c r="O4498" s="50">
        <v>37539</v>
      </c>
      <c r="P4498" s="49">
        <v>53.85</v>
      </c>
      <c r="Q4498" s="49">
        <v>54.6</v>
      </c>
      <c r="R4498" s="49">
        <v>52.72</v>
      </c>
      <c r="S4498" s="49">
        <v>54</v>
      </c>
      <c r="T4498" s="49">
        <v>2439000</v>
      </c>
      <c r="U4498" s="49">
        <v>35.630000000000003</v>
      </c>
    </row>
    <row r="4499" spans="15:21" x14ac:dyDescent="0.2">
      <c r="O4499" s="50">
        <v>37540</v>
      </c>
      <c r="P4499" s="49">
        <v>54</v>
      </c>
      <c r="Q4499" s="49">
        <v>55.24</v>
      </c>
      <c r="R4499" s="49">
        <v>53.52</v>
      </c>
      <c r="S4499" s="49">
        <v>55.22</v>
      </c>
      <c r="T4499" s="49">
        <v>2092800</v>
      </c>
      <c r="U4499" s="49">
        <v>36.44</v>
      </c>
    </row>
    <row r="4500" spans="15:21" x14ac:dyDescent="0.2">
      <c r="O4500" s="50">
        <v>37543</v>
      </c>
      <c r="P4500" s="49">
        <v>55.22</v>
      </c>
      <c r="Q4500" s="49">
        <v>56.12</v>
      </c>
      <c r="R4500" s="49">
        <v>55.02</v>
      </c>
      <c r="S4500" s="49">
        <v>55.87</v>
      </c>
      <c r="T4500" s="49">
        <v>927300</v>
      </c>
      <c r="U4500" s="49">
        <v>36.869999999999997</v>
      </c>
    </row>
    <row r="4501" spans="15:21" x14ac:dyDescent="0.2">
      <c r="O4501" s="50">
        <v>37544</v>
      </c>
      <c r="P4501" s="49">
        <v>55.87</v>
      </c>
      <c r="Q4501" s="49">
        <v>57.6</v>
      </c>
      <c r="R4501" s="49">
        <v>55.87</v>
      </c>
      <c r="S4501" s="49">
        <v>56.93</v>
      </c>
      <c r="T4501" s="49">
        <v>1745800</v>
      </c>
      <c r="U4501" s="49">
        <v>37.57</v>
      </c>
    </row>
    <row r="4502" spans="15:21" x14ac:dyDescent="0.2">
      <c r="O4502" s="50">
        <v>37545</v>
      </c>
      <c r="P4502" s="49">
        <v>56.93</v>
      </c>
      <c r="Q4502" s="49">
        <v>57.6</v>
      </c>
      <c r="R4502" s="49">
        <v>55.95</v>
      </c>
      <c r="S4502" s="49">
        <v>56.25</v>
      </c>
      <c r="T4502" s="49">
        <v>1160000</v>
      </c>
      <c r="U4502" s="49">
        <v>37.119999999999997</v>
      </c>
    </row>
    <row r="4503" spans="15:21" x14ac:dyDescent="0.2">
      <c r="O4503" s="50">
        <v>37546</v>
      </c>
      <c r="P4503" s="49">
        <v>57.05</v>
      </c>
      <c r="Q4503" s="49">
        <v>57.15</v>
      </c>
      <c r="R4503" s="49">
        <v>56.2</v>
      </c>
      <c r="S4503" s="49">
        <v>56.79</v>
      </c>
      <c r="T4503" s="49">
        <v>1050400</v>
      </c>
      <c r="U4503" s="49">
        <v>37.47</v>
      </c>
    </row>
    <row r="4504" spans="15:21" x14ac:dyDescent="0.2">
      <c r="O4504" s="50">
        <v>37547</v>
      </c>
      <c r="P4504" s="49">
        <v>57</v>
      </c>
      <c r="Q4504" s="49">
        <v>57.29</v>
      </c>
      <c r="R4504" s="49">
        <v>56.57</v>
      </c>
      <c r="S4504" s="49">
        <v>56.85</v>
      </c>
      <c r="T4504" s="49">
        <v>1387200</v>
      </c>
      <c r="U4504" s="49">
        <v>37.51</v>
      </c>
    </row>
    <row r="4505" spans="15:21" x14ac:dyDescent="0.2">
      <c r="O4505" s="50">
        <v>37550</v>
      </c>
      <c r="P4505" s="49">
        <v>56.65</v>
      </c>
      <c r="Q4505" s="49">
        <v>56.68</v>
      </c>
      <c r="R4505" s="49">
        <v>55.72</v>
      </c>
      <c r="S4505" s="49">
        <v>56.68</v>
      </c>
      <c r="T4505" s="49">
        <v>1321900</v>
      </c>
      <c r="U4505" s="49">
        <v>37.4</v>
      </c>
    </row>
    <row r="4506" spans="15:21" x14ac:dyDescent="0.2">
      <c r="O4506" s="50">
        <v>37551</v>
      </c>
      <c r="P4506" s="49">
        <v>56.69</v>
      </c>
      <c r="Q4506" s="49">
        <v>56.69</v>
      </c>
      <c r="R4506" s="49">
        <v>49.7</v>
      </c>
      <c r="S4506" s="49">
        <v>50.5</v>
      </c>
      <c r="T4506" s="49">
        <v>12876500</v>
      </c>
      <c r="U4506" s="49">
        <v>33.32</v>
      </c>
    </row>
    <row r="4507" spans="15:21" x14ac:dyDescent="0.2">
      <c r="O4507" s="50">
        <v>37552</v>
      </c>
      <c r="P4507" s="49">
        <v>50.5</v>
      </c>
      <c r="Q4507" s="49">
        <v>51.85</v>
      </c>
      <c r="R4507" s="49">
        <v>50.5</v>
      </c>
      <c r="S4507" s="49">
        <v>51.72</v>
      </c>
      <c r="T4507" s="49">
        <v>4522500</v>
      </c>
      <c r="U4507" s="49">
        <v>34.130000000000003</v>
      </c>
    </row>
    <row r="4508" spans="15:21" x14ac:dyDescent="0.2">
      <c r="O4508" s="50">
        <v>37553</v>
      </c>
      <c r="P4508" s="49">
        <v>51.9</v>
      </c>
      <c r="Q4508" s="49">
        <v>51.9</v>
      </c>
      <c r="R4508" s="49">
        <v>50.35</v>
      </c>
      <c r="S4508" s="49">
        <v>50.64</v>
      </c>
      <c r="T4508" s="49">
        <v>2100300</v>
      </c>
      <c r="U4508" s="49">
        <v>33.409999999999997</v>
      </c>
    </row>
    <row r="4509" spans="15:21" x14ac:dyDescent="0.2">
      <c r="O4509" s="50">
        <v>37554</v>
      </c>
      <c r="P4509" s="49">
        <v>50.65</v>
      </c>
      <c r="Q4509" s="49">
        <v>51.3</v>
      </c>
      <c r="R4509" s="49">
        <v>50.32</v>
      </c>
      <c r="S4509" s="49">
        <v>50.7</v>
      </c>
      <c r="T4509" s="49">
        <v>2981400</v>
      </c>
      <c r="U4509" s="49">
        <v>33.450000000000003</v>
      </c>
    </row>
    <row r="4510" spans="15:21" x14ac:dyDescent="0.2">
      <c r="O4510" s="50">
        <v>37557</v>
      </c>
      <c r="P4510" s="49">
        <v>50.88</v>
      </c>
      <c r="Q4510" s="49">
        <v>50.96</v>
      </c>
      <c r="R4510" s="49">
        <v>50</v>
      </c>
      <c r="S4510" s="49">
        <v>50.15</v>
      </c>
      <c r="T4510" s="49">
        <v>2546100</v>
      </c>
      <c r="U4510" s="49">
        <v>33.090000000000003</v>
      </c>
    </row>
    <row r="4511" spans="15:21" x14ac:dyDescent="0.2">
      <c r="O4511" s="50">
        <v>37558</v>
      </c>
      <c r="P4511" s="49">
        <v>50.4</v>
      </c>
      <c r="Q4511" s="49">
        <v>51.19</v>
      </c>
      <c r="R4511" s="49">
        <v>50.25</v>
      </c>
      <c r="S4511" s="49">
        <v>50.72</v>
      </c>
      <c r="T4511" s="49">
        <v>2859600</v>
      </c>
      <c r="U4511" s="49">
        <v>33.47</v>
      </c>
    </row>
    <row r="4512" spans="15:21" x14ac:dyDescent="0.2">
      <c r="O4512" s="50">
        <v>37559</v>
      </c>
      <c r="P4512" s="49">
        <v>51</v>
      </c>
      <c r="Q4512" s="49">
        <v>51.16</v>
      </c>
      <c r="R4512" s="49">
        <v>50.61</v>
      </c>
      <c r="S4512" s="49">
        <v>50.87</v>
      </c>
      <c r="T4512" s="49">
        <v>3034800</v>
      </c>
      <c r="U4512" s="49">
        <v>33.57</v>
      </c>
    </row>
    <row r="4513" spans="15:21" x14ac:dyDescent="0.2">
      <c r="O4513" s="50">
        <v>37560</v>
      </c>
      <c r="P4513" s="49">
        <v>51.25</v>
      </c>
      <c r="Q4513" s="49">
        <v>51.63</v>
      </c>
      <c r="R4513" s="49">
        <v>50.8</v>
      </c>
      <c r="S4513" s="49">
        <v>51.5</v>
      </c>
      <c r="T4513" s="49">
        <v>2680800</v>
      </c>
      <c r="U4513" s="49">
        <v>33.979999999999997</v>
      </c>
    </row>
    <row r="4514" spans="15:21" x14ac:dyDescent="0.2">
      <c r="O4514" s="50">
        <v>37561</v>
      </c>
      <c r="P4514" s="49">
        <v>51.15</v>
      </c>
      <c r="Q4514" s="49">
        <v>51.39</v>
      </c>
      <c r="R4514" s="49">
        <v>50.66</v>
      </c>
      <c r="S4514" s="49">
        <v>51.25</v>
      </c>
      <c r="T4514" s="49">
        <v>1340900</v>
      </c>
      <c r="U4514" s="49">
        <v>33.82</v>
      </c>
    </row>
    <row r="4515" spans="15:21" x14ac:dyDescent="0.2">
      <c r="O4515" s="50">
        <v>37564</v>
      </c>
      <c r="P4515" s="49">
        <v>51.03</v>
      </c>
      <c r="Q4515" s="49">
        <v>51.5</v>
      </c>
      <c r="R4515" s="49">
        <v>50.02</v>
      </c>
      <c r="S4515" s="49">
        <v>50.16</v>
      </c>
      <c r="T4515" s="49">
        <v>2212800</v>
      </c>
      <c r="U4515" s="49">
        <v>33.1</v>
      </c>
    </row>
    <row r="4516" spans="15:21" x14ac:dyDescent="0.2">
      <c r="O4516" s="50">
        <v>37565</v>
      </c>
      <c r="P4516" s="49">
        <v>50.17</v>
      </c>
      <c r="Q4516" s="49">
        <v>51.41</v>
      </c>
      <c r="R4516" s="49">
        <v>50.11</v>
      </c>
      <c r="S4516" s="49">
        <v>51.32</v>
      </c>
      <c r="T4516" s="49">
        <v>2343800</v>
      </c>
      <c r="U4516" s="49">
        <v>33.86</v>
      </c>
    </row>
    <row r="4517" spans="15:21" x14ac:dyDescent="0.2">
      <c r="O4517" s="50">
        <v>37566</v>
      </c>
      <c r="P4517" s="49">
        <v>51.3</v>
      </c>
      <c r="Q4517" s="49">
        <v>51.32</v>
      </c>
      <c r="R4517" s="49">
        <v>50.22</v>
      </c>
      <c r="S4517" s="49">
        <v>50.5</v>
      </c>
      <c r="T4517" s="49">
        <v>2269900</v>
      </c>
      <c r="U4517" s="49">
        <v>33.32</v>
      </c>
    </row>
    <row r="4518" spans="15:21" x14ac:dyDescent="0.2">
      <c r="O4518" s="50">
        <v>37567</v>
      </c>
      <c r="P4518" s="49">
        <v>50.6</v>
      </c>
      <c r="Q4518" s="49">
        <v>51.2</v>
      </c>
      <c r="R4518" s="49">
        <v>50.41</v>
      </c>
      <c r="S4518" s="49">
        <v>50.74</v>
      </c>
      <c r="T4518" s="49">
        <v>1829800</v>
      </c>
      <c r="U4518" s="49">
        <v>33.479999999999997</v>
      </c>
    </row>
    <row r="4519" spans="15:21" x14ac:dyDescent="0.2">
      <c r="O4519" s="50">
        <v>37568</v>
      </c>
      <c r="P4519" s="49">
        <v>51.2</v>
      </c>
      <c r="Q4519" s="49">
        <v>51.59</v>
      </c>
      <c r="R4519" s="49">
        <v>50.44</v>
      </c>
      <c r="S4519" s="49">
        <v>50.58</v>
      </c>
      <c r="T4519" s="49">
        <v>1380900</v>
      </c>
      <c r="U4519" s="49">
        <v>33.380000000000003</v>
      </c>
    </row>
    <row r="4520" spans="15:21" x14ac:dyDescent="0.2">
      <c r="O4520" s="50">
        <v>37571</v>
      </c>
      <c r="P4520" s="49">
        <v>50.43</v>
      </c>
      <c r="Q4520" s="49">
        <v>50.85</v>
      </c>
      <c r="R4520" s="49">
        <v>49.98</v>
      </c>
      <c r="S4520" s="49">
        <v>50</v>
      </c>
      <c r="T4520" s="49">
        <v>1179100</v>
      </c>
      <c r="U4520" s="49">
        <v>32.99</v>
      </c>
    </row>
    <row r="4521" spans="15:21" x14ac:dyDescent="0.2">
      <c r="O4521" s="50">
        <v>37572</v>
      </c>
      <c r="P4521" s="49">
        <v>50.01</v>
      </c>
      <c r="Q4521" s="49">
        <v>50.51</v>
      </c>
      <c r="R4521" s="49">
        <v>49.54</v>
      </c>
      <c r="S4521" s="49">
        <v>49.71</v>
      </c>
      <c r="T4521" s="49">
        <v>1711700</v>
      </c>
      <c r="U4521" s="49">
        <v>32.799999999999997</v>
      </c>
    </row>
    <row r="4522" spans="15:21" x14ac:dyDescent="0.2">
      <c r="O4522" s="50">
        <v>37573</v>
      </c>
      <c r="P4522" s="49">
        <v>49.95</v>
      </c>
      <c r="Q4522" s="49">
        <v>50.84</v>
      </c>
      <c r="R4522" s="49">
        <v>49.37</v>
      </c>
      <c r="S4522" s="49">
        <v>50.5</v>
      </c>
      <c r="T4522" s="49">
        <v>1865500</v>
      </c>
      <c r="U4522" s="49">
        <v>33.32</v>
      </c>
    </row>
    <row r="4523" spans="15:21" x14ac:dyDescent="0.2">
      <c r="O4523" s="50">
        <v>37574</v>
      </c>
      <c r="P4523" s="49">
        <v>50.65</v>
      </c>
      <c r="Q4523" s="49">
        <v>50.9</v>
      </c>
      <c r="R4523" s="49">
        <v>50.37</v>
      </c>
      <c r="S4523" s="49">
        <v>50.64</v>
      </c>
      <c r="T4523" s="49">
        <v>1296800</v>
      </c>
      <c r="U4523" s="49">
        <v>33.409999999999997</v>
      </c>
    </row>
    <row r="4524" spans="15:21" x14ac:dyDescent="0.2">
      <c r="O4524" s="50">
        <v>37575</v>
      </c>
      <c r="P4524" s="49">
        <v>50.5</v>
      </c>
      <c r="Q4524" s="49">
        <v>51</v>
      </c>
      <c r="R4524" s="49">
        <v>50.46</v>
      </c>
      <c r="S4524" s="49">
        <v>50.91</v>
      </c>
      <c r="T4524" s="49">
        <v>1540700</v>
      </c>
      <c r="U4524" s="49">
        <v>33.590000000000003</v>
      </c>
    </row>
    <row r="4525" spans="15:21" x14ac:dyDescent="0.2">
      <c r="O4525" s="50">
        <v>37578</v>
      </c>
      <c r="P4525" s="49">
        <v>50.8</v>
      </c>
      <c r="Q4525" s="49">
        <v>50.81</v>
      </c>
      <c r="R4525" s="49">
        <v>50.27</v>
      </c>
      <c r="S4525" s="49">
        <v>50.38</v>
      </c>
      <c r="T4525" s="49">
        <v>1320300</v>
      </c>
      <c r="U4525" s="49">
        <v>33.24</v>
      </c>
    </row>
    <row r="4526" spans="15:21" x14ac:dyDescent="0.2">
      <c r="O4526" s="50">
        <v>37579</v>
      </c>
      <c r="P4526" s="49">
        <v>50.38</v>
      </c>
      <c r="Q4526" s="49">
        <v>51.58</v>
      </c>
      <c r="R4526" s="49">
        <v>50.38</v>
      </c>
      <c r="S4526" s="49">
        <v>51.1</v>
      </c>
      <c r="T4526" s="49">
        <v>1462300</v>
      </c>
      <c r="U4526" s="49">
        <v>33.72</v>
      </c>
    </row>
    <row r="4527" spans="15:21" x14ac:dyDescent="0.2">
      <c r="O4527" s="50">
        <v>37580</v>
      </c>
      <c r="P4527" s="49">
        <v>51.2</v>
      </c>
      <c r="Q4527" s="49">
        <v>51.32</v>
      </c>
      <c r="R4527" s="49">
        <v>50.35</v>
      </c>
      <c r="S4527" s="49">
        <v>51.3</v>
      </c>
      <c r="T4527" s="49">
        <v>1592600</v>
      </c>
      <c r="U4527" s="49">
        <v>33.85</v>
      </c>
    </row>
    <row r="4528" spans="15:21" x14ac:dyDescent="0.2">
      <c r="O4528" s="50">
        <v>37581</v>
      </c>
      <c r="P4528" s="49">
        <v>50.95</v>
      </c>
      <c r="Q4528" s="49">
        <v>51.2</v>
      </c>
      <c r="R4528" s="49">
        <v>50.15</v>
      </c>
      <c r="S4528" s="49">
        <v>50.49</v>
      </c>
      <c r="T4528" s="49">
        <v>2555300</v>
      </c>
      <c r="U4528" s="49">
        <v>33.32</v>
      </c>
    </row>
    <row r="4529" spans="15:21" x14ac:dyDescent="0.2">
      <c r="O4529" s="50">
        <v>37582</v>
      </c>
      <c r="P4529" s="49">
        <v>50.5</v>
      </c>
      <c r="Q4529" s="49">
        <v>51.1</v>
      </c>
      <c r="R4529" s="49">
        <v>50.44</v>
      </c>
      <c r="S4529" s="49">
        <v>51</v>
      </c>
      <c r="T4529" s="49">
        <v>2521500</v>
      </c>
      <c r="U4529" s="49">
        <v>33.65</v>
      </c>
    </row>
    <row r="4530" spans="15:21" x14ac:dyDescent="0.2">
      <c r="O4530" s="50">
        <v>37585</v>
      </c>
      <c r="P4530" s="49">
        <v>50.85</v>
      </c>
      <c r="Q4530" s="49">
        <v>50.85</v>
      </c>
      <c r="R4530" s="49">
        <v>50.07</v>
      </c>
      <c r="S4530" s="49">
        <v>50.28</v>
      </c>
      <c r="T4530" s="49">
        <v>1622300</v>
      </c>
      <c r="U4530" s="49">
        <v>33.18</v>
      </c>
    </row>
    <row r="4531" spans="15:21" x14ac:dyDescent="0.2">
      <c r="O4531" s="50">
        <v>37586</v>
      </c>
      <c r="P4531" s="49">
        <v>50.02</v>
      </c>
      <c r="Q4531" s="49">
        <v>50.2</v>
      </c>
      <c r="R4531" s="49">
        <v>49.44</v>
      </c>
      <c r="S4531" s="49">
        <v>49.92</v>
      </c>
      <c r="T4531" s="49">
        <v>2034400</v>
      </c>
      <c r="U4531" s="49">
        <v>32.94</v>
      </c>
    </row>
    <row r="4532" spans="15:21" x14ac:dyDescent="0.2">
      <c r="O4532" s="50">
        <v>37587</v>
      </c>
      <c r="P4532" s="49">
        <v>50.2</v>
      </c>
      <c r="Q4532" s="49">
        <v>50.79</v>
      </c>
      <c r="R4532" s="49">
        <v>49.94</v>
      </c>
      <c r="S4532" s="49">
        <v>50.75</v>
      </c>
      <c r="T4532" s="49">
        <v>1426100</v>
      </c>
      <c r="U4532" s="49">
        <v>33.49</v>
      </c>
    </row>
    <row r="4533" spans="15:21" x14ac:dyDescent="0.2">
      <c r="O4533" s="50">
        <v>37589</v>
      </c>
      <c r="P4533" s="49">
        <v>51.35</v>
      </c>
      <c r="Q4533" s="49">
        <v>51.35</v>
      </c>
      <c r="R4533" s="49">
        <v>50.1</v>
      </c>
      <c r="S4533" s="49">
        <v>50.32</v>
      </c>
      <c r="T4533" s="49">
        <v>850800</v>
      </c>
      <c r="U4533" s="49">
        <v>33.200000000000003</v>
      </c>
    </row>
    <row r="4534" spans="15:21" x14ac:dyDescent="0.2">
      <c r="O4534" s="50">
        <v>37592</v>
      </c>
      <c r="P4534" s="49">
        <v>50.75</v>
      </c>
      <c r="Q4534" s="49">
        <v>50.9</v>
      </c>
      <c r="R4534" s="49">
        <v>49.8</v>
      </c>
      <c r="S4534" s="49">
        <v>50.77</v>
      </c>
      <c r="T4534" s="49">
        <v>1629300</v>
      </c>
      <c r="U4534" s="49">
        <v>33.5</v>
      </c>
    </row>
    <row r="4535" spans="15:21" x14ac:dyDescent="0.2">
      <c r="O4535" s="50">
        <v>37593</v>
      </c>
      <c r="P4535" s="49">
        <v>50.93</v>
      </c>
      <c r="Q4535" s="49">
        <v>51.42</v>
      </c>
      <c r="R4535" s="49">
        <v>50.9</v>
      </c>
      <c r="S4535" s="49">
        <v>51</v>
      </c>
      <c r="T4535" s="49">
        <v>2051700</v>
      </c>
      <c r="U4535" s="49">
        <v>33.65</v>
      </c>
    </row>
    <row r="4536" spans="15:21" x14ac:dyDescent="0.2">
      <c r="O4536" s="50">
        <v>37594</v>
      </c>
      <c r="P4536" s="49">
        <v>50.85</v>
      </c>
      <c r="Q4536" s="49">
        <v>51.39</v>
      </c>
      <c r="R4536" s="49">
        <v>50.65</v>
      </c>
      <c r="S4536" s="49">
        <v>51.15</v>
      </c>
      <c r="T4536" s="49">
        <v>2853500</v>
      </c>
      <c r="U4536" s="49">
        <v>33.950000000000003</v>
      </c>
    </row>
    <row r="4537" spans="15:21" x14ac:dyDescent="0.2">
      <c r="O4537" s="50">
        <v>37595</v>
      </c>
      <c r="P4537" s="49">
        <v>51.16</v>
      </c>
      <c r="Q4537" s="49">
        <v>51.16</v>
      </c>
      <c r="R4537" s="49">
        <v>48</v>
      </c>
      <c r="S4537" s="49">
        <v>48.3</v>
      </c>
      <c r="T4537" s="49">
        <v>5355600</v>
      </c>
      <c r="U4537" s="49">
        <v>32.06</v>
      </c>
    </row>
    <row r="4538" spans="15:21" x14ac:dyDescent="0.2">
      <c r="O4538" s="50">
        <v>37596</v>
      </c>
      <c r="P4538" s="49">
        <v>47.8</v>
      </c>
      <c r="Q4538" s="49">
        <v>48.14</v>
      </c>
      <c r="R4538" s="49">
        <v>46.82</v>
      </c>
      <c r="S4538" s="49">
        <v>47.4</v>
      </c>
      <c r="T4538" s="49">
        <v>5005800</v>
      </c>
      <c r="U4538" s="49">
        <v>31.46</v>
      </c>
    </row>
    <row r="4539" spans="15:21" x14ac:dyDescent="0.2">
      <c r="O4539" s="50">
        <v>37599</v>
      </c>
      <c r="P4539" s="49">
        <v>47.6</v>
      </c>
      <c r="Q4539" s="49">
        <v>47.7</v>
      </c>
      <c r="R4539" s="49">
        <v>45.83</v>
      </c>
      <c r="S4539" s="49">
        <v>46.6</v>
      </c>
      <c r="T4539" s="49">
        <v>3658400</v>
      </c>
      <c r="U4539" s="49">
        <v>30.93</v>
      </c>
    </row>
    <row r="4540" spans="15:21" x14ac:dyDescent="0.2">
      <c r="O4540" s="50">
        <v>37600</v>
      </c>
      <c r="P4540" s="49">
        <v>46.4</v>
      </c>
      <c r="Q4540" s="49">
        <v>47.93</v>
      </c>
      <c r="R4540" s="49">
        <v>46.4</v>
      </c>
      <c r="S4540" s="49">
        <v>47.93</v>
      </c>
      <c r="T4540" s="49">
        <v>3549100</v>
      </c>
      <c r="U4540" s="49">
        <v>31.81</v>
      </c>
    </row>
    <row r="4541" spans="15:21" x14ac:dyDescent="0.2">
      <c r="O4541" s="50">
        <v>37601</v>
      </c>
      <c r="P4541" s="49">
        <v>46.5</v>
      </c>
      <c r="Q4541" s="49">
        <v>47.8</v>
      </c>
      <c r="R4541" s="49">
        <v>46.4</v>
      </c>
      <c r="S4541" s="49">
        <v>46.78</v>
      </c>
      <c r="T4541" s="49">
        <v>9038000</v>
      </c>
      <c r="U4541" s="49">
        <v>31.05</v>
      </c>
    </row>
    <row r="4542" spans="15:21" x14ac:dyDescent="0.2">
      <c r="O4542" s="50">
        <v>37602</v>
      </c>
      <c r="P4542" s="49">
        <v>46.12</v>
      </c>
      <c r="Q4542" s="49">
        <v>47</v>
      </c>
      <c r="R4542" s="49">
        <v>45.3</v>
      </c>
      <c r="S4542" s="49">
        <v>46.05</v>
      </c>
      <c r="T4542" s="49">
        <v>7051900</v>
      </c>
      <c r="U4542" s="49">
        <v>30.57</v>
      </c>
    </row>
    <row r="4543" spans="15:21" x14ac:dyDescent="0.2">
      <c r="O4543" s="50">
        <v>37603</v>
      </c>
      <c r="P4543" s="49">
        <v>46.06</v>
      </c>
      <c r="Q4543" s="49">
        <v>47.09</v>
      </c>
      <c r="R4543" s="49">
        <v>46</v>
      </c>
      <c r="S4543" s="49">
        <v>46.75</v>
      </c>
      <c r="T4543" s="49">
        <v>4303200</v>
      </c>
      <c r="U4543" s="49">
        <v>31.03</v>
      </c>
    </row>
    <row r="4544" spans="15:21" x14ac:dyDescent="0.2">
      <c r="O4544" s="50">
        <v>37606</v>
      </c>
      <c r="P4544" s="49">
        <v>46.76</v>
      </c>
      <c r="Q4544" s="49">
        <v>47.1</v>
      </c>
      <c r="R4544" s="49">
        <v>46.55</v>
      </c>
      <c r="S4544" s="49">
        <v>47.05</v>
      </c>
      <c r="T4544" s="49">
        <v>3148000</v>
      </c>
      <c r="U4544" s="49">
        <v>31.23</v>
      </c>
    </row>
    <row r="4545" spans="15:21" x14ac:dyDescent="0.2">
      <c r="O4545" s="50">
        <v>37607</v>
      </c>
      <c r="P4545" s="49">
        <v>47</v>
      </c>
      <c r="Q4545" s="49">
        <v>47</v>
      </c>
      <c r="R4545" s="49">
        <v>46.45</v>
      </c>
      <c r="S4545" s="49">
        <v>46.79</v>
      </c>
      <c r="T4545" s="49">
        <v>2036000</v>
      </c>
      <c r="U4545" s="49">
        <v>31.06</v>
      </c>
    </row>
    <row r="4546" spans="15:21" x14ac:dyDescent="0.2">
      <c r="O4546" s="50">
        <v>37608</v>
      </c>
      <c r="P4546" s="49">
        <v>46.95</v>
      </c>
      <c r="Q4546" s="49">
        <v>47.03</v>
      </c>
      <c r="R4546" s="49">
        <v>46.87</v>
      </c>
      <c r="S4546" s="49">
        <v>47</v>
      </c>
      <c r="T4546" s="49">
        <v>1884200</v>
      </c>
      <c r="U4546" s="49">
        <v>31.2</v>
      </c>
    </row>
    <row r="4547" spans="15:21" x14ac:dyDescent="0.2">
      <c r="O4547" s="50">
        <v>37609</v>
      </c>
      <c r="P4547" s="49">
        <v>46.7</v>
      </c>
      <c r="Q4547" s="49">
        <v>47.03</v>
      </c>
      <c r="R4547" s="49">
        <v>46.12</v>
      </c>
      <c r="S4547" s="49">
        <v>46.35</v>
      </c>
      <c r="T4547" s="49">
        <v>3269600</v>
      </c>
      <c r="U4547" s="49">
        <v>30.76</v>
      </c>
    </row>
    <row r="4548" spans="15:21" x14ac:dyDescent="0.2">
      <c r="O4548" s="50">
        <v>37610</v>
      </c>
      <c r="P4548" s="49">
        <v>46.4</v>
      </c>
      <c r="Q4548" s="49">
        <v>47.09</v>
      </c>
      <c r="R4548" s="49">
        <v>46.35</v>
      </c>
      <c r="S4548" s="49">
        <v>47.08</v>
      </c>
      <c r="T4548" s="49">
        <v>3097300</v>
      </c>
      <c r="U4548" s="49">
        <v>31.25</v>
      </c>
    </row>
    <row r="4549" spans="15:21" x14ac:dyDescent="0.2">
      <c r="O4549" s="50">
        <v>37613</v>
      </c>
      <c r="P4549" s="49">
        <v>46.47</v>
      </c>
      <c r="Q4549" s="49">
        <v>47</v>
      </c>
      <c r="R4549" s="49">
        <v>46.44</v>
      </c>
      <c r="S4549" s="49">
        <v>46.85</v>
      </c>
      <c r="T4549" s="49">
        <v>2040200</v>
      </c>
      <c r="U4549" s="49">
        <v>31.1</v>
      </c>
    </row>
    <row r="4550" spans="15:21" x14ac:dyDescent="0.2">
      <c r="O4550" s="50">
        <v>37614</v>
      </c>
      <c r="P4550" s="49">
        <v>46.43</v>
      </c>
      <c r="Q4550" s="49">
        <v>47.15</v>
      </c>
      <c r="R4550" s="49">
        <v>46.43</v>
      </c>
      <c r="S4550" s="49">
        <v>46.97</v>
      </c>
      <c r="T4550" s="49">
        <v>1131500</v>
      </c>
      <c r="U4550" s="49">
        <v>31.18</v>
      </c>
    </row>
    <row r="4551" spans="15:21" x14ac:dyDescent="0.2">
      <c r="O4551" s="50">
        <v>37616</v>
      </c>
      <c r="P4551" s="49">
        <v>46.9</v>
      </c>
      <c r="Q4551" s="49">
        <v>47.27</v>
      </c>
      <c r="R4551" s="49">
        <v>46.76</v>
      </c>
      <c r="S4551" s="49">
        <v>46.83</v>
      </c>
      <c r="T4551" s="49">
        <v>1325400</v>
      </c>
      <c r="U4551" s="49">
        <v>31.08</v>
      </c>
    </row>
    <row r="4552" spans="15:21" x14ac:dyDescent="0.2">
      <c r="O4552" s="50">
        <v>37617</v>
      </c>
      <c r="P4552" s="49">
        <v>46.87</v>
      </c>
      <c r="Q4552" s="49">
        <v>47.06</v>
      </c>
      <c r="R4552" s="49">
        <v>46.61</v>
      </c>
      <c r="S4552" s="49">
        <v>46.7</v>
      </c>
      <c r="T4552" s="49">
        <v>1056900</v>
      </c>
      <c r="U4552" s="49">
        <v>31</v>
      </c>
    </row>
    <row r="4553" spans="15:21" x14ac:dyDescent="0.2">
      <c r="O4553" s="50">
        <v>37620</v>
      </c>
      <c r="P4553" s="49">
        <v>46.8</v>
      </c>
      <c r="Q4553" s="49">
        <v>47.05</v>
      </c>
      <c r="R4553" s="49">
        <v>46.8</v>
      </c>
      <c r="S4553" s="49">
        <v>46.96</v>
      </c>
      <c r="T4553" s="49">
        <v>1739100</v>
      </c>
      <c r="U4553" s="49">
        <v>31.17</v>
      </c>
    </row>
    <row r="4554" spans="15:21" x14ac:dyDescent="0.2">
      <c r="O4554" s="50">
        <v>37621</v>
      </c>
      <c r="P4554" s="49">
        <v>46.9</v>
      </c>
      <c r="Q4554" s="49">
        <v>47.5</v>
      </c>
      <c r="R4554" s="49">
        <v>46.68</v>
      </c>
      <c r="S4554" s="49">
        <v>47.47</v>
      </c>
      <c r="T4554" s="49">
        <v>2377600</v>
      </c>
      <c r="U4554" s="49">
        <v>31.51</v>
      </c>
    </row>
    <row r="4555" spans="15:21" x14ac:dyDescent="0.2">
      <c r="O4555" s="50">
        <v>37623</v>
      </c>
      <c r="P4555" s="49">
        <v>47.78</v>
      </c>
      <c r="Q4555" s="49">
        <v>47.91</v>
      </c>
      <c r="R4555" s="49">
        <v>47.05</v>
      </c>
      <c r="S4555" s="49">
        <v>47.45</v>
      </c>
      <c r="T4555" s="49">
        <v>1999600</v>
      </c>
      <c r="U4555" s="49">
        <v>31.5</v>
      </c>
    </row>
    <row r="4556" spans="15:21" x14ac:dyDescent="0.2">
      <c r="O4556" s="50">
        <v>37624</v>
      </c>
      <c r="P4556" s="49">
        <v>47.45</v>
      </c>
      <c r="Q4556" s="49">
        <v>47.45</v>
      </c>
      <c r="R4556" s="49">
        <v>46.8</v>
      </c>
      <c r="S4556" s="49">
        <v>47.24</v>
      </c>
      <c r="T4556" s="49">
        <v>1979000</v>
      </c>
      <c r="U4556" s="49">
        <v>31.36</v>
      </c>
    </row>
    <row r="4557" spans="15:21" x14ac:dyDescent="0.2">
      <c r="O4557" s="50">
        <v>37627</v>
      </c>
      <c r="P4557" s="49">
        <v>47.21</v>
      </c>
      <c r="Q4557" s="49">
        <v>47.88</v>
      </c>
      <c r="R4557" s="49">
        <v>46.86</v>
      </c>
      <c r="S4557" s="49">
        <v>47.74</v>
      </c>
      <c r="T4557" s="49">
        <v>2023400</v>
      </c>
      <c r="U4557" s="49">
        <v>31.69</v>
      </c>
    </row>
    <row r="4558" spans="15:21" x14ac:dyDescent="0.2">
      <c r="O4558" s="50">
        <v>37628</v>
      </c>
      <c r="P4558" s="49">
        <v>47.35</v>
      </c>
      <c r="Q4558" s="49">
        <v>47.58</v>
      </c>
      <c r="R4558" s="49">
        <v>46.9</v>
      </c>
      <c r="S4558" s="49">
        <v>47.09</v>
      </c>
      <c r="T4558" s="49">
        <v>2080600</v>
      </c>
      <c r="U4558" s="49">
        <v>31.26</v>
      </c>
    </row>
    <row r="4559" spans="15:21" x14ac:dyDescent="0.2">
      <c r="O4559" s="50">
        <v>37629</v>
      </c>
      <c r="P4559" s="49">
        <v>46.95</v>
      </c>
      <c r="Q4559" s="49">
        <v>47.05</v>
      </c>
      <c r="R4559" s="49">
        <v>46.02</v>
      </c>
      <c r="S4559" s="49">
        <v>46.45</v>
      </c>
      <c r="T4559" s="49">
        <v>2751400</v>
      </c>
      <c r="U4559" s="49">
        <v>30.83</v>
      </c>
    </row>
    <row r="4560" spans="15:21" x14ac:dyDescent="0.2">
      <c r="O4560" s="50">
        <v>37630</v>
      </c>
      <c r="P4560" s="49">
        <v>46.5</v>
      </c>
      <c r="Q4560" s="49">
        <v>46.8</v>
      </c>
      <c r="R4560" s="49">
        <v>46.19</v>
      </c>
      <c r="S4560" s="49">
        <v>46.75</v>
      </c>
      <c r="T4560" s="49">
        <v>1922900</v>
      </c>
      <c r="U4560" s="49">
        <v>31.03</v>
      </c>
    </row>
    <row r="4561" spans="15:21" x14ac:dyDescent="0.2">
      <c r="O4561" s="50">
        <v>37631</v>
      </c>
      <c r="P4561" s="49">
        <v>46.5</v>
      </c>
      <c r="Q4561" s="49">
        <v>46.66</v>
      </c>
      <c r="R4561" s="49">
        <v>46.25</v>
      </c>
      <c r="S4561" s="49">
        <v>46.3</v>
      </c>
      <c r="T4561" s="49">
        <v>2483200</v>
      </c>
      <c r="U4561" s="49">
        <v>30.73</v>
      </c>
    </row>
    <row r="4562" spans="15:21" x14ac:dyDescent="0.2">
      <c r="O4562" s="50">
        <v>37634</v>
      </c>
      <c r="P4562" s="49">
        <v>45.9</v>
      </c>
      <c r="Q4562" s="49">
        <v>46.32</v>
      </c>
      <c r="R4562" s="49">
        <v>45.85</v>
      </c>
      <c r="S4562" s="49">
        <v>46.17</v>
      </c>
      <c r="T4562" s="49">
        <v>2742900</v>
      </c>
      <c r="U4562" s="49">
        <v>30.65</v>
      </c>
    </row>
    <row r="4563" spans="15:21" x14ac:dyDescent="0.2">
      <c r="O4563" s="50">
        <v>37635</v>
      </c>
      <c r="P4563" s="49">
        <v>46.1</v>
      </c>
      <c r="Q4563" s="49">
        <v>46.82</v>
      </c>
      <c r="R4563" s="49">
        <v>46</v>
      </c>
      <c r="S4563" s="49">
        <v>46.6</v>
      </c>
      <c r="T4563" s="49">
        <v>1943800</v>
      </c>
      <c r="U4563" s="49">
        <v>30.93</v>
      </c>
    </row>
    <row r="4564" spans="15:21" x14ac:dyDescent="0.2">
      <c r="O4564" s="50">
        <v>37636</v>
      </c>
      <c r="P4564" s="49">
        <v>46.4</v>
      </c>
      <c r="Q4564" s="49">
        <v>46.45</v>
      </c>
      <c r="R4564" s="49">
        <v>45.8</v>
      </c>
      <c r="S4564" s="49">
        <v>46.18</v>
      </c>
      <c r="T4564" s="49">
        <v>1887100</v>
      </c>
      <c r="U4564" s="49">
        <v>30.65</v>
      </c>
    </row>
    <row r="4565" spans="15:21" x14ac:dyDescent="0.2">
      <c r="O4565" s="50">
        <v>37637</v>
      </c>
      <c r="P4565" s="49">
        <v>46.25</v>
      </c>
      <c r="Q4565" s="49">
        <v>46.64</v>
      </c>
      <c r="R4565" s="49">
        <v>46.25</v>
      </c>
      <c r="S4565" s="49">
        <v>46.34</v>
      </c>
      <c r="T4565" s="49">
        <v>1408700</v>
      </c>
      <c r="U4565" s="49">
        <v>30.76</v>
      </c>
    </row>
    <row r="4566" spans="15:21" x14ac:dyDescent="0.2">
      <c r="O4566" s="50">
        <v>37638</v>
      </c>
      <c r="P4566" s="49">
        <v>46.45</v>
      </c>
      <c r="Q4566" s="49">
        <v>46.9</v>
      </c>
      <c r="R4566" s="49">
        <v>45.94</v>
      </c>
      <c r="S4566" s="49">
        <v>46.05</v>
      </c>
      <c r="T4566" s="49">
        <v>1734800</v>
      </c>
      <c r="U4566" s="49">
        <v>30.57</v>
      </c>
    </row>
    <row r="4567" spans="15:21" x14ac:dyDescent="0.2">
      <c r="O4567" s="50">
        <v>37642</v>
      </c>
      <c r="P4567" s="49">
        <v>46.06</v>
      </c>
      <c r="Q4567" s="49">
        <v>46.63</v>
      </c>
      <c r="R4567" s="49">
        <v>45.45</v>
      </c>
      <c r="S4567" s="49">
        <v>45.45</v>
      </c>
      <c r="T4567" s="49">
        <v>1771600</v>
      </c>
      <c r="U4567" s="49">
        <v>30.17</v>
      </c>
    </row>
    <row r="4568" spans="15:21" x14ac:dyDescent="0.2">
      <c r="O4568" s="50">
        <v>37643</v>
      </c>
      <c r="P4568" s="49">
        <v>45.46</v>
      </c>
      <c r="Q4568" s="49">
        <v>45.98</v>
      </c>
      <c r="R4568" s="49">
        <v>45.16</v>
      </c>
      <c r="S4568" s="49">
        <v>45.44</v>
      </c>
      <c r="T4568" s="49">
        <v>1681600</v>
      </c>
      <c r="U4568" s="49">
        <v>30.16</v>
      </c>
    </row>
    <row r="4569" spans="15:21" x14ac:dyDescent="0.2">
      <c r="O4569" s="50">
        <v>37644</v>
      </c>
      <c r="P4569" s="49">
        <v>45.77</v>
      </c>
      <c r="Q4569" s="49">
        <v>46.1</v>
      </c>
      <c r="R4569" s="49">
        <v>45.14</v>
      </c>
      <c r="S4569" s="49">
        <v>45.43</v>
      </c>
      <c r="T4569" s="49">
        <v>1694100</v>
      </c>
      <c r="U4569" s="49">
        <v>30.15</v>
      </c>
    </row>
    <row r="4570" spans="15:21" x14ac:dyDescent="0.2">
      <c r="O4570" s="50">
        <v>37645</v>
      </c>
      <c r="P4570" s="49">
        <v>45.41</v>
      </c>
      <c r="Q4570" s="49">
        <v>45.42</v>
      </c>
      <c r="R4570" s="49">
        <v>44.43</v>
      </c>
      <c r="S4570" s="49">
        <v>44.78</v>
      </c>
      <c r="T4570" s="49">
        <v>1890700</v>
      </c>
      <c r="U4570" s="49">
        <v>29.72</v>
      </c>
    </row>
    <row r="4571" spans="15:21" x14ac:dyDescent="0.2">
      <c r="O4571" s="50">
        <v>37648</v>
      </c>
      <c r="P4571" s="49">
        <v>45</v>
      </c>
      <c r="Q4571" s="49">
        <v>45.57</v>
      </c>
      <c r="R4571" s="49">
        <v>44.87</v>
      </c>
      <c r="S4571" s="49">
        <v>44.92</v>
      </c>
      <c r="T4571" s="49">
        <v>2943400</v>
      </c>
      <c r="U4571" s="49">
        <v>29.82</v>
      </c>
    </row>
    <row r="4572" spans="15:21" x14ac:dyDescent="0.2">
      <c r="O4572" s="50">
        <v>37649</v>
      </c>
      <c r="P4572" s="49">
        <v>45.5</v>
      </c>
      <c r="Q4572" s="49">
        <v>46.2</v>
      </c>
      <c r="R4572" s="49">
        <v>45.16</v>
      </c>
      <c r="S4572" s="49">
        <v>45.91</v>
      </c>
      <c r="T4572" s="49">
        <v>2033400</v>
      </c>
      <c r="U4572" s="49">
        <v>30.47</v>
      </c>
    </row>
    <row r="4573" spans="15:21" x14ac:dyDescent="0.2">
      <c r="O4573" s="50">
        <v>37650</v>
      </c>
      <c r="P4573" s="49">
        <v>45.3</v>
      </c>
      <c r="Q4573" s="49">
        <v>45.99</v>
      </c>
      <c r="R4573" s="49">
        <v>45.25</v>
      </c>
      <c r="S4573" s="49">
        <v>45.6</v>
      </c>
      <c r="T4573" s="49">
        <v>2014400</v>
      </c>
      <c r="U4573" s="49">
        <v>30.27</v>
      </c>
    </row>
    <row r="4574" spans="15:21" x14ac:dyDescent="0.2">
      <c r="O4574" s="50">
        <v>37651</v>
      </c>
      <c r="P4574" s="49">
        <v>45.9</v>
      </c>
      <c r="Q4574" s="49">
        <v>46.2</v>
      </c>
      <c r="R4574" s="49">
        <v>45.45</v>
      </c>
      <c r="S4574" s="49">
        <v>45.5</v>
      </c>
      <c r="T4574" s="49">
        <v>2072500</v>
      </c>
      <c r="U4574" s="49">
        <v>30.2</v>
      </c>
    </row>
    <row r="4575" spans="15:21" x14ac:dyDescent="0.2">
      <c r="O4575" s="50">
        <v>37652</v>
      </c>
      <c r="P4575" s="49">
        <v>45.38</v>
      </c>
      <c r="Q4575" s="49">
        <v>46.53</v>
      </c>
      <c r="R4575" s="49">
        <v>45.38</v>
      </c>
      <c r="S4575" s="49">
        <v>46.32</v>
      </c>
      <c r="T4575" s="49">
        <v>1786300</v>
      </c>
      <c r="U4575" s="49">
        <v>30.75</v>
      </c>
    </row>
    <row r="4576" spans="15:21" x14ac:dyDescent="0.2">
      <c r="O4576" s="50">
        <v>37655</v>
      </c>
      <c r="P4576" s="49">
        <v>46.32</v>
      </c>
      <c r="Q4576" s="49">
        <v>46.85</v>
      </c>
      <c r="R4576" s="49">
        <v>46.24</v>
      </c>
      <c r="S4576" s="49">
        <v>46.75</v>
      </c>
      <c r="T4576" s="49">
        <v>2130700</v>
      </c>
      <c r="U4576" s="49">
        <v>31.03</v>
      </c>
    </row>
    <row r="4577" spans="15:21" x14ac:dyDescent="0.2">
      <c r="O4577" s="50">
        <v>37656</v>
      </c>
      <c r="P4577" s="49">
        <v>46.55</v>
      </c>
      <c r="Q4577" s="49">
        <v>46.6</v>
      </c>
      <c r="R4577" s="49">
        <v>45.76</v>
      </c>
      <c r="S4577" s="49">
        <v>46.35</v>
      </c>
      <c r="T4577" s="49">
        <v>1531600</v>
      </c>
      <c r="U4577" s="49">
        <v>30.76</v>
      </c>
    </row>
    <row r="4578" spans="15:21" x14ac:dyDescent="0.2">
      <c r="O4578" s="50">
        <v>37657</v>
      </c>
      <c r="P4578" s="49">
        <v>46.4</v>
      </c>
      <c r="Q4578" s="49">
        <v>46.65</v>
      </c>
      <c r="R4578" s="49">
        <v>45.54</v>
      </c>
      <c r="S4578" s="49">
        <v>45.72</v>
      </c>
      <c r="T4578" s="49">
        <v>1710000</v>
      </c>
      <c r="U4578" s="49">
        <v>30.35</v>
      </c>
    </row>
    <row r="4579" spans="15:21" x14ac:dyDescent="0.2">
      <c r="O4579" s="50">
        <v>37658</v>
      </c>
      <c r="P4579" s="49">
        <v>45.4</v>
      </c>
      <c r="Q4579" s="49">
        <v>45.55</v>
      </c>
      <c r="R4579" s="49">
        <v>45</v>
      </c>
      <c r="S4579" s="49">
        <v>45.27</v>
      </c>
      <c r="T4579" s="49">
        <v>1875900</v>
      </c>
      <c r="U4579" s="49">
        <v>30.05</v>
      </c>
    </row>
    <row r="4580" spans="15:21" x14ac:dyDescent="0.2">
      <c r="O4580" s="50">
        <v>37659</v>
      </c>
      <c r="P4580" s="49">
        <v>45.27</v>
      </c>
      <c r="Q4580" s="49">
        <v>45.4</v>
      </c>
      <c r="R4580" s="49">
        <v>44.5</v>
      </c>
      <c r="S4580" s="49">
        <v>45</v>
      </c>
      <c r="T4580" s="49">
        <v>1603900</v>
      </c>
      <c r="U4580" s="49">
        <v>29.87</v>
      </c>
    </row>
    <row r="4581" spans="15:21" x14ac:dyDescent="0.2">
      <c r="O4581" s="50">
        <v>37662</v>
      </c>
      <c r="P4581" s="49">
        <v>45</v>
      </c>
      <c r="Q4581" s="49">
        <v>45.5</v>
      </c>
      <c r="R4581" s="49">
        <v>44.68</v>
      </c>
      <c r="S4581" s="49">
        <v>45.18</v>
      </c>
      <c r="T4581" s="49">
        <v>1654000</v>
      </c>
      <c r="U4581" s="49">
        <v>29.99</v>
      </c>
    </row>
    <row r="4582" spans="15:21" x14ac:dyDescent="0.2">
      <c r="O4582" s="50">
        <v>37663</v>
      </c>
      <c r="P4582" s="49">
        <v>45.04</v>
      </c>
      <c r="Q4582" s="49">
        <v>45.27</v>
      </c>
      <c r="R4582" s="49">
        <v>44.35</v>
      </c>
      <c r="S4582" s="49">
        <v>44.76</v>
      </c>
      <c r="T4582" s="49">
        <v>1677600</v>
      </c>
      <c r="U4582" s="49">
        <v>29.71</v>
      </c>
    </row>
    <row r="4583" spans="15:21" x14ac:dyDescent="0.2">
      <c r="O4583" s="50">
        <v>37664</v>
      </c>
      <c r="P4583" s="49">
        <v>44.92</v>
      </c>
      <c r="Q4583" s="49">
        <v>44.98</v>
      </c>
      <c r="R4583" s="49">
        <v>44.3</v>
      </c>
      <c r="S4583" s="49">
        <v>44.67</v>
      </c>
      <c r="T4583" s="49">
        <v>1276800</v>
      </c>
      <c r="U4583" s="49">
        <v>29.65</v>
      </c>
    </row>
    <row r="4584" spans="15:21" x14ac:dyDescent="0.2">
      <c r="O4584" s="50">
        <v>37665</v>
      </c>
      <c r="P4584" s="49">
        <v>44.55</v>
      </c>
      <c r="Q4584" s="49">
        <v>44.82</v>
      </c>
      <c r="R4584" s="49">
        <v>43.79</v>
      </c>
      <c r="S4584" s="49">
        <v>44.51</v>
      </c>
      <c r="T4584" s="49">
        <v>1525600</v>
      </c>
      <c r="U4584" s="49">
        <v>29.54</v>
      </c>
    </row>
    <row r="4585" spans="15:21" x14ac:dyDescent="0.2">
      <c r="O4585" s="50">
        <v>37666</v>
      </c>
      <c r="P4585" s="49">
        <v>44.55</v>
      </c>
      <c r="Q4585" s="49">
        <v>44.87</v>
      </c>
      <c r="R4585" s="49">
        <v>43.75</v>
      </c>
      <c r="S4585" s="49">
        <v>44.54</v>
      </c>
      <c r="T4585" s="49">
        <v>1899000</v>
      </c>
      <c r="U4585" s="49">
        <v>29.56</v>
      </c>
    </row>
    <row r="4586" spans="15:21" x14ac:dyDescent="0.2">
      <c r="O4586" s="50">
        <v>37670</v>
      </c>
      <c r="P4586" s="49">
        <v>44.54</v>
      </c>
      <c r="Q4586" s="49">
        <v>45.17</v>
      </c>
      <c r="R4586" s="49">
        <v>44.54</v>
      </c>
      <c r="S4586" s="49">
        <v>45.02</v>
      </c>
      <c r="T4586" s="49">
        <v>1253100</v>
      </c>
      <c r="U4586" s="49">
        <v>29.88</v>
      </c>
    </row>
    <row r="4587" spans="15:21" x14ac:dyDescent="0.2">
      <c r="O4587" s="50">
        <v>37671</v>
      </c>
      <c r="P4587" s="49">
        <v>45.34</v>
      </c>
      <c r="Q4587" s="49">
        <v>45.53</v>
      </c>
      <c r="R4587" s="49">
        <v>45.08</v>
      </c>
      <c r="S4587" s="49">
        <v>45.4</v>
      </c>
      <c r="T4587" s="49">
        <v>1459400</v>
      </c>
      <c r="U4587" s="49">
        <v>30.13</v>
      </c>
    </row>
    <row r="4588" spans="15:21" x14ac:dyDescent="0.2">
      <c r="O4588" s="50">
        <v>37672</v>
      </c>
      <c r="P4588" s="49">
        <v>45.6</v>
      </c>
      <c r="Q4588" s="49">
        <v>45.79</v>
      </c>
      <c r="R4588" s="49">
        <v>45.36</v>
      </c>
      <c r="S4588" s="49">
        <v>45.55</v>
      </c>
      <c r="T4588" s="49">
        <v>1762600</v>
      </c>
      <c r="U4588" s="49">
        <v>30.23</v>
      </c>
    </row>
    <row r="4589" spans="15:21" x14ac:dyDescent="0.2">
      <c r="O4589" s="50">
        <v>37673</v>
      </c>
      <c r="P4589" s="49">
        <v>45.9</v>
      </c>
      <c r="Q4589" s="49">
        <v>46.5</v>
      </c>
      <c r="R4589" s="49">
        <v>45.46</v>
      </c>
      <c r="S4589" s="49">
        <v>45.98</v>
      </c>
      <c r="T4589" s="49">
        <v>1538800</v>
      </c>
      <c r="U4589" s="49">
        <v>30.52</v>
      </c>
    </row>
    <row r="4590" spans="15:21" x14ac:dyDescent="0.2">
      <c r="O4590" s="50">
        <v>37676</v>
      </c>
      <c r="P4590" s="49">
        <v>45.95</v>
      </c>
      <c r="Q4590" s="49">
        <v>46.2</v>
      </c>
      <c r="R4590" s="49">
        <v>45.61</v>
      </c>
      <c r="S4590" s="49">
        <v>45.69</v>
      </c>
      <c r="T4590" s="49">
        <v>1332500</v>
      </c>
      <c r="U4590" s="49">
        <v>30.33</v>
      </c>
    </row>
    <row r="4591" spans="15:21" x14ac:dyDescent="0.2">
      <c r="O4591" s="50">
        <v>37677</v>
      </c>
      <c r="P4591" s="49">
        <v>45.7</v>
      </c>
      <c r="Q4591" s="49">
        <v>46.46</v>
      </c>
      <c r="R4591" s="49">
        <v>45.32</v>
      </c>
      <c r="S4591" s="49">
        <v>46.22</v>
      </c>
      <c r="T4591" s="49">
        <v>1625800</v>
      </c>
      <c r="U4591" s="49">
        <v>30.68</v>
      </c>
    </row>
    <row r="4592" spans="15:21" x14ac:dyDescent="0.2">
      <c r="O4592" s="50">
        <v>37678</v>
      </c>
      <c r="P4592" s="49">
        <v>46.05</v>
      </c>
      <c r="Q4592" s="49">
        <v>46.41</v>
      </c>
      <c r="R4592" s="49">
        <v>45.51</v>
      </c>
      <c r="S4592" s="49">
        <v>45.58</v>
      </c>
      <c r="T4592" s="49">
        <v>1595500</v>
      </c>
      <c r="U4592" s="49">
        <v>30.25</v>
      </c>
    </row>
    <row r="4593" spans="15:21" x14ac:dyDescent="0.2">
      <c r="O4593" s="50">
        <v>37679</v>
      </c>
      <c r="P4593" s="49">
        <v>45.66</v>
      </c>
      <c r="Q4593" s="49">
        <v>46.29</v>
      </c>
      <c r="R4593" s="49">
        <v>45.41</v>
      </c>
      <c r="S4593" s="49">
        <v>46.19</v>
      </c>
      <c r="T4593" s="49">
        <v>1960600</v>
      </c>
      <c r="U4593" s="49">
        <v>30.66</v>
      </c>
    </row>
    <row r="4594" spans="15:21" x14ac:dyDescent="0.2">
      <c r="O4594" s="50">
        <v>37680</v>
      </c>
      <c r="P4594" s="49">
        <v>46.25</v>
      </c>
      <c r="Q4594" s="49">
        <v>46.5</v>
      </c>
      <c r="R4594" s="49">
        <v>45.73</v>
      </c>
      <c r="S4594" s="49">
        <v>45.83</v>
      </c>
      <c r="T4594" s="49">
        <v>2129500</v>
      </c>
      <c r="U4594" s="49">
        <v>30.42</v>
      </c>
    </row>
    <row r="4595" spans="15:21" x14ac:dyDescent="0.2">
      <c r="O4595" s="50">
        <v>37683</v>
      </c>
      <c r="P4595" s="49">
        <v>46</v>
      </c>
      <c r="Q4595" s="49">
        <v>46.07</v>
      </c>
      <c r="R4595" s="49">
        <v>45.44</v>
      </c>
      <c r="S4595" s="49">
        <v>45.5</v>
      </c>
      <c r="T4595" s="49">
        <v>1540800</v>
      </c>
      <c r="U4595" s="49">
        <v>30.2</v>
      </c>
    </row>
    <row r="4596" spans="15:21" x14ac:dyDescent="0.2">
      <c r="O4596" s="50">
        <v>37684</v>
      </c>
      <c r="P4596" s="49">
        <v>45.7</v>
      </c>
      <c r="Q4596" s="49">
        <v>45.7</v>
      </c>
      <c r="R4596" s="49">
        <v>45.07</v>
      </c>
      <c r="S4596" s="49">
        <v>45.12</v>
      </c>
      <c r="T4596" s="49">
        <v>1520600</v>
      </c>
      <c r="U4596" s="49">
        <v>29.95</v>
      </c>
    </row>
    <row r="4597" spans="15:21" x14ac:dyDescent="0.2">
      <c r="O4597" s="50">
        <v>37685</v>
      </c>
      <c r="P4597" s="49">
        <v>44.78</v>
      </c>
      <c r="Q4597" s="49">
        <v>44.9</v>
      </c>
      <c r="R4597" s="49">
        <v>43.13</v>
      </c>
      <c r="S4597" s="49">
        <v>44.4</v>
      </c>
      <c r="T4597" s="49">
        <v>3159100</v>
      </c>
      <c r="U4597" s="49">
        <v>29.69</v>
      </c>
    </row>
    <row r="4598" spans="15:21" x14ac:dyDescent="0.2">
      <c r="O4598" s="50">
        <v>37686</v>
      </c>
      <c r="P4598" s="49">
        <v>44.3</v>
      </c>
      <c r="Q4598" s="49">
        <v>44.46</v>
      </c>
      <c r="R4598" s="49">
        <v>43.93</v>
      </c>
      <c r="S4598" s="49">
        <v>44.4</v>
      </c>
      <c r="T4598" s="49">
        <v>2336500</v>
      </c>
      <c r="U4598" s="49">
        <v>29.69</v>
      </c>
    </row>
    <row r="4599" spans="15:21" x14ac:dyDescent="0.2">
      <c r="O4599" s="50">
        <v>37687</v>
      </c>
      <c r="P4599" s="49">
        <v>43.5</v>
      </c>
      <c r="Q4599" s="49">
        <v>44.35</v>
      </c>
      <c r="R4599" s="49">
        <v>43.38</v>
      </c>
      <c r="S4599" s="49">
        <v>44.03</v>
      </c>
      <c r="T4599" s="49">
        <v>2166600</v>
      </c>
      <c r="U4599" s="49">
        <v>29.45</v>
      </c>
    </row>
    <row r="4600" spans="15:21" x14ac:dyDescent="0.2">
      <c r="O4600" s="50">
        <v>37690</v>
      </c>
      <c r="P4600" s="49">
        <v>43.4</v>
      </c>
      <c r="Q4600" s="49">
        <v>43.62</v>
      </c>
      <c r="R4600" s="49">
        <v>42.92</v>
      </c>
      <c r="S4600" s="49">
        <v>43.39</v>
      </c>
      <c r="T4600" s="49">
        <v>1941800</v>
      </c>
      <c r="U4600" s="49">
        <v>29.02</v>
      </c>
    </row>
    <row r="4601" spans="15:21" x14ac:dyDescent="0.2">
      <c r="O4601" s="50">
        <v>37691</v>
      </c>
      <c r="P4601" s="49">
        <v>43.23</v>
      </c>
      <c r="Q4601" s="49">
        <v>43.99</v>
      </c>
      <c r="R4601" s="49">
        <v>43.22</v>
      </c>
      <c r="S4601" s="49">
        <v>43.59</v>
      </c>
      <c r="T4601" s="49">
        <v>1692800</v>
      </c>
      <c r="U4601" s="49">
        <v>29.15</v>
      </c>
    </row>
    <row r="4602" spans="15:21" x14ac:dyDescent="0.2">
      <c r="O4602" s="50">
        <v>37692</v>
      </c>
      <c r="P4602" s="49">
        <v>43.48</v>
      </c>
      <c r="Q4602" s="49">
        <v>43.68</v>
      </c>
      <c r="R4602" s="49">
        <v>43</v>
      </c>
      <c r="S4602" s="49">
        <v>43.51</v>
      </c>
      <c r="T4602" s="49">
        <v>1715400</v>
      </c>
      <c r="U4602" s="49">
        <v>29.1</v>
      </c>
    </row>
    <row r="4603" spans="15:21" x14ac:dyDescent="0.2">
      <c r="O4603" s="50">
        <v>37693</v>
      </c>
      <c r="P4603" s="49">
        <v>43.98</v>
      </c>
      <c r="Q4603" s="49">
        <v>44.49</v>
      </c>
      <c r="R4603" s="49">
        <v>43.59</v>
      </c>
      <c r="S4603" s="49">
        <v>44.1</v>
      </c>
      <c r="T4603" s="49">
        <v>2259600</v>
      </c>
      <c r="U4603" s="49">
        <v>29.49</v>
      </c>
    </row>
    <row r="4604" spans="15:21" x14ac:dyDescent="0.2">
      <c r="O4604" s="50">
        <v>37694</v>
      </c>
      <c r="P4604" s="49">
        <v>44.2</v>
      </c>
      <c r="Q4604" s="49">
        <v>44.41</v>
      </c>
      <c r="R4604" s="49">
        <v>43.72</v>
      </c>
      <c r="S4604" s="49">
        <v>44.11</v>
      </c>
      <c r="T4604" s="49">
        <v>1713700</v>
      </c>
      <c r="U4604" s="49">
        <v>29.5</v>
      </c>
    </row>
    <row r="4605" spans="15:21" x14ac:dyDescent="0.2">
      <c r="O4605" s="50">
        <v>37697</v>
      </c>
      <c r="P4605" s="49">
        <v>44.15</v>
      </c>
      <c r="Q4605" s="49">
        <v>45.22</v>
      </c>
      <c r="R4605" s="49">
        <v>44.12</v>
      </c>
      <c r="S4605" s="49">
        <v>45.2</v>
      </c>
      <c r="T4605" s="49">
        <v>2190400</v>
      </c>
      <c r="U4605" s="49">
        <v>30.23</v>
      </c>
    </row>
    <row r="4606" spans="15:21" x14ac:dyDescent="0.2">
      <c r="O4606" s="50">
        <v>37698</v>
      </c>
      <c r="P4606" s="49">
        <v>45.7</v>
      </c>
      <c r="Q4606" s="49">
        <v>45.82</v>
      </c>
      <c r="R4606" s="49">
        <v>45.09</v>
      </c>
      <c r="S4606" s="49">
        <v>45.5</v>
      </c>
      <c r="T4606" s="49">
        <v>1944200</v>
      </c>
      <c r="U4606" s="49">
        <v>30.43</v>
      </c>
    </row>
    <row r="4607" spans="15:21" x14ac:dyDescent="0.2">
      <c r="O4607" s="50">
        <v>37699</v>
      </c>
      <c r="P4607" s="49">
        <v>45.74</v>
      </c>
      <c r="Q4607" s="49">
        <v>46.03</v>
      </c>
      <c r="R4607" s="49">
        <v>45.16</v>
      </c>
      <c r="S4607" s="49">
        <v>45.45</v>
      </c>
      <c r="T4607" s="49">
        <v>2211000</v>
      </c>
      <c r="U4607" s="49">
        <v>30.4</v>
      </c>
    </row>
    <row r="4608" spans="15:21" x14ac:dyDescent="0.2">
      <c r="O4608" s="50">
        <v>37700</v>
      </c>
      <c r="P4608" s="49">
        <v>45.33</v>
      </c>
      <c r="Q4608" s="49">
        <v>45.45</v>
      </c>
      <c r="R4608" s="49">
        <v>44.94</v>
      </c>
      <c r="S4608" s="49">
        <v>45.09</v>
      </c>
      <c r="T4608" s="49">
        <v>2340800</v>
      </c>
      <c r="U4608" s="49">
        <v>30.16</v>
      </c>
    </row>
    <row r="4609" spans="15:21" x14ac:dyDescent="0.2">
      <c r="O4609" s="50">
        <v>37701</v>
      </c>
      <c r="P4609" s="49">
        <v>45.4</v>
      </c>
      <c r="Q4609" s="49">
        <v>45.97</v>
      </c>
      <c r="R4609" s="49">
        <v>45.14</v>
      </c>
      <c r="S4609" s="49">
        <v>45.65</v>
      </c>
      <c r="T4609" s="49">
        <v>2641800</v>
      </c>
      <c r="U4609" s="49">
        <v>30.53</v>
      </c>
    </row>
    <row r="4610" spans="15:21" x14ac:dyDescent="0.2">
      <c r="O4610" s="50">
        <v>37704</v>
      </c>
      <c r="P4610" s="49">
        <v>45.38</v>
      </c>
      <c r="Q4610" s="49">
        <v>45.4</v>
      </c>
      <c r="R4610" s="49">
        <v>44.79</v>
      </c>
      <c r="S4610" s="49">
        <v>45.05</v>
      </c>
      <c r="T4610" s="49">
        <v>1541100</v>
      </c>
      <c r="U4610" s="49">
        <v>30.13</v>
      </c>
    </row>
    <row r="4611" spans="15:21" x14ac:dyDescent="0.2">
      <c r="O4611" s="50">
        <v>37705</v>
      </c>
      <c r="P4611" s="49">
        <v>45.04</v>
      </c>
      <c r="Q4611" s="49">
        <v>45.56</v>
      </c>
      <c r="R4611" s="49">
        <v>44.78</v>
      </c>
      <c r="S4611" s="49">
        <v>45.22</v>
      </c>
      <c r="T4611" s="49">
        <v>1623200</v>
      </c>
      <c r="U4611" s="49">
        <v>30.24</v>
      </c>
    </row>
    <row r="4612" spans="15:21" x14ac:dyDescent="0.2">
      <c r="O4612" s="50">
        <v>37706</v>
      </c>
      <c r="P4612" s="49">
        <v>45.22</v>
      </c>
      <c r="Q4612" s="49">
        <v>45.24</v>
      </c>
      <c r="R4612" s="49">
        <v>44.62</v>
      </c>
      <c r="S4612" s="49">
        <v>44.86</v>
      </c>
      <c r="T4612" s="49">
        <v>1557800</v>
      </c>
      <c r="U4612" s="49">
        <v>30</v>
      </c>
    </row>
    <row r="4613" spans="15:21" x14ac:dyDescent="0.2">
      <c r="O4613" s="50">
        <v>37707</v>
      </c>
      <c r="P4613" s="49">
        <v>44.4</v>
      </c>
      <c r="Q4613" s="49">
        <v>45.98</v>
      </c>
      <c r="R4613" s="49">
        <v>44.4</v>
      </c>
      <c r="S4613" s="49">
        <v>45.4</v>
      </c>
      <c r="T4613" s="49">
        <v>1758500</v>
      </c>
      <c r="U4613" s="49">
        <v>30.36</v>
      </c>
    </row>
    <row r="4614" spans="15:21" x14ac:dyDescent="0.2">
      <c r="O4614" s="50">
        <v>37708</v>
      </c>
      <c r="P4614" s="49">
        <v>45.28</v>
      </c>
      <c r="Q4614" s="49">
        <v>45.8</v>
      </c>
      <c r="R4614" s="49">
        <v>45.06</v>
      </c>
      <c r="S4614" s="49">
        <v>45.65</v>
      </c>
      <c r="T4614" s="49">
        <v>1371000</v>
      </c>
      <c r="U4614" s="49">
        <v>30.53</v>
      </c>
    </row>
    <row r="4615" spans="15:21" x14ac:dyDescent="0.2">
      <c r="O4615" s="50">
        <v>37711</v>
      </c>
      <c r="P4615" s="49">
        <v>45.1</v>
      </c>
      <c r="Q4615" s="49">
        <v>45.9</v>
      </c>
      <c r="R4615" s="49">
        <v>44.83</v>
      </c>
      <c r="S4615" s="49">
        <v>45.46</v>
      </c>
      <c r="T4615" s="49">
        <v>1601300</v>
      </c>
      <c r="U4615" s="49">
        <v>30.4</v>
      </c>
    </row>
    <row r="4616" spans="15:21" x14ac:dyDescent="0.2">
      <c r="O4616" s="50">
        <v>37712</v>
      </c>
      <c r="P4616" s="49">
        <v>45.9</v>
      </c>
      <c r="Q4616" s="49">
        <v>45.95</v>
      </c>
      <c r="R4616" s="49">
        <v>45.18</v>
      </c>
      <c r="S4616" s="49">
        <v>45.55</v>
      </c>
      <c r="T4616" s="49">
        <v>1925900</v>
      </c>
      <c r="U4616" s="49">
        <v>30.46</v>
      </c>
    </row>
    <row r="4617" spans="15:21" x14ac:dyDescent="0.2">
      <c r="O4617" s="50">
        <v>37713</v>
      </c>
      <c r="P4617" s="49">
        <v>46.4</v>
      </c>
      <c r="Q4617" s="49">
        <v>46.6</v>
      </c>
      <c r="R4617" s="49">
        <v>45.84</v>
      </c>
      <c r="S4617" s="49">
        <v>46.39</v>
      </c>
      <c r="T4617" s="49">
        <v>1987200</v>
      </c>
      <c r="U4617" s="49">
        <v>31.03</v>
      </c>
    </row>
    <row r="4618" spans="15:21" x14ac:dyDescent="0.2">
      <c r="O4618" s="50">
        <v>37714</v>
      </c>
      <c r="P4618" s="49">
        <v>46.47</v>
      </c>
      <c r="Q4618" s="49">
        <v>46.51</v>
      </c>
      <c r="R4618" s="49">
        <v>45.89</v>
      </c>
      <c r="S4618" s="49">
        <v>46.13</v>
      </c>
      <c r="T4618" s="49">
        <v>1458500</v>
      </c>
      <c r="U4618" s="49">
        <v>30.85</v>
      </c>
    </row>
    <row r="4619" spans="15:21" x14ac:dyDescent="0.2">
      <c r="O4619" s="50">
        <v>37715</v>
      </c>
      <c r="P4619" s="49">
        <v>46.15</v>
      </c>
      <c r="Q4619" s="49">
        <v>46.35</v>
      </c>
      <c r="R4619" s="49">
        <v>45.95</v>
      </c>
      <c r="S4619" s="49">
        <v>46.28</v>
      </c>
      <c r="T4619" s="49">
        <v>2380900</v>
      </c>
      <c r="U4619" s="49">
        <v>30.95</v>
      </c>
    </row>
    <row r="4620" spans="15:21" x14ac:dyDescent="0.2">
      <c r="O4620" s="50">
        <v>37718</v>
      </c>
      <c r="P4620" s="49">
        <v>47.55</v>
      </c>
      <c r="Q4620" s="49">
        <v>47.6</v>
      </c>
      <c r="R4620" s="49">
        <v>46.21</v>
      </c>
      <c r="S4620" s="49">
        <v>46.41</v>
      </c>
      <c r="T4620" s="49">
        <v>2298700</v>
      </c>
      <c r="U4620" s="49">
        <v>31.04</v>
      </c>
    </row>
    <row r="4621" spans="15:21" x14ac:dyDescent="0.2">
      <c r="O4621" s="50">
        <v>37719</v>
      </c>
      <c r="P4621" s="49">
        <v>46.27</v>
      </c>
      <c r="Q4621" s="49">
        <v>47.06</v>
      </c>
      <c r="R4621" s="49">
        <v>46.12</v>
      </c>
      <c r="S4621" s="49">
        <v>46.75</v>
      </c>
      <c r="T4621" s="49">
        <v>2048900</v>
      </c>
      <c r="U4621" s="49">
        <v>31.27</v>
      </c>
    </row>
    <row r="4622" spans="15:21" x14ac:dyDescent="0.2">
      <c r="O4622" s="50">
        <v>37720</v>
      </c>
      <c r="P4622" s="49">
        <v>46.7</v>
      </c>
      <c r="Q4622" s="49">
        <v>47.26</v>
      </c>
      <c r="R4622" s="49">
        <v>46.13</v>
      </c>
      <c r="S4622" s="49">
        <v>46.24</v>
      </c>
      <c r="T4622" s="49">
        <v>1977900</v>
      </c>
      <c r="U4622" s="49">
        <v>30.92</v>
      </c>
    </row>
    <row r="4623" spans="15:21" x14ac:dyDescent="0.2">
      <c r="O4623" s="50">
        <v>37721</v>
      </c>
      <c r="P4623" s="49">
        <v>46.23</v>
      </c>
      <c r="Q4623" s="49">
        <v>46.57</v>
      </c>
      <c r="R4623" s="49">
        <v>45.99</v>
      </c>
      <c r="S4623" s="49">
        <v>46.36</v>
      </c>
      <c r="T4623" s="49">
        <v>1391800</v>
      </c>
      <c r="U4623" s="49">
        <v>31.01</v>
      </c>
    </row>
    <row r="4624" spans="15:21" x14ac:dyDescent="0.2">
      <c r="O4624" s="50">
        <v>37722</v>
      </c>
      <c r="P4624" s="49">
        <v>46.66</v>
      </c>
      <c r="Q4624" s="49">
        <v>47</v>
      </c>
      <c r="R4624" s="49">
        <v>46.36</v>
      </c>
      <c r="S4624" s="49">
        <v>46.52</v>
      </c>
      <c r="T4624" s="49">
        <v>1197300</v>
      </c>
      <c r="U4624" s="49">
        <v>31.11</v>
      </c>
    </row>
    <row r="4625" spans="15:21" x14ac:dyDescent="0.2">
      <c r="O4625" s="50">
        <v>37725</v>
      </c>
      <c r="P4625" s="49">
        <v>46.95</v>
      </c>
      <c r="Q4625" s="49">
        <v>47.15</v>
      </c>
      <c r="R4625" s="49">
        <v>46.67</v>
      </c>
      <c r="S4625" s="49">
        <v>47.11</v>
      </c>
      <c r="T4625" s="49">
        <v>1485500</v>
      </c>
      <c r="U4625" s="49">
        <v>31.51</v>
      </c>
    </row>
    <row r="4626" spans="15:21" x14ac:dyDescent="0.2">
      <c r="O4626" s="50">
        <v>37726</v>
      </c>
      <c r="P4626" s="49">
        <v>47.35</v>
      </c>
      <c r="Q4626" s="49">
        <v>47.62</v>
      </c>
      <c r="R4626" s="49">
        <v>47.04</v>
      </c>
      <c r="S4626" s="49">
        <v>47.41</v>
      </c>
      <c r="T4626" s="49">
        <v>1810000</v>
      </c>
      <c r="U4626" s="49">
        <v>31.71</v>
      </c>
    </row>
    <row r="4627" spans="15:21" x14ac:dyDescent="0.2">
      <c r="O4627" s="50">
        <v>37727</v>
      </c>
      <c r="P4627" s="49">
        <v>47.63</v>
      </c>
      <c r="Q4627" s="49">
        <v>47.67</v>
      </c>
      <c r="R4627" s="49">
        <v>46.98</v>
      </c>
      <c r="S4627" s="49">
        <v>47.05</v>
      </c>
      <c r="T4627" s="49">
        <v>1696100</v>
      </c>
      <c r="U4627" s="49">
        <v>31.47</v>
      </c>
    </row>
    <row r="4628" spans="15:21" x14ac:dyDescent="0.2">
      <c r="O4628" s="50">
        <v>37728</v>
      </c>
      <c r="P4628" s="49">
        <v>47</v>
      </c>
      <c r="Q4628" s="49">
        <v>47.53</v>
      </c>
      <c r="R4628" s="49">
        <v>46.69</v>
      </c>
      <c r="S4628" s="49">
        <v>47.48</v>
      </c>
      <c r="T4628" s="49">
        <v>1609900</v>
      </c>
      <c r="U4628" s="49">
        <v>31.75</v>
      </c>
    </row>
    <row r="4629" spans="15:21" x14ac:dyDescent="0.2">
      <c r="O4629" s="50">
        <v>37732</v>
      </c>
      <c r="P4629" s="49">
        <v>47.36</v>
      </c>
      <c r="Q4629" s="49">
        <v>47.53</v>
      </c>
      <c r="R4629" s="49">
        <v>47.04</v>
      </c>
      <c r="S4629" s="49">
        <v>47.25</v>
      </c>
      <c r="T4629" s="49">
        <v>1728500</v>
      </c>
      <c r="U4629" s="49">
        <v>31.6</v>
      </c>
    </row>
    <row r="4630" spans="15:21" x14ac:dyDescent="0.2">
      <c r="O4630" s="50">
        <v>37733</v>
      </c>
      <c r="P4630" s="49">
        <v>47.4</v>
      </c>
      <c r="Q4630" s="49">
        <v>49.99</v>
      </c>
      <c r="R4630" s="49">
        <v>47.39</v>
      </c>
      <c r="S4630" s="49">
        <v>49.9</v>
      </c>
      <c r="T4630" s="49">
        <v>4315600</v>
      </c>
      <c r="U4630" s="49">
        <v>33.369999999999997</v>
      </c>
    </row>
    <row r="4631" spans="15:21" x14ac:dyDescent="0.2">
      <c r="O4631" s="50">
        <v>37734</v>
      </c>
      <c r="P4631" s="49">
        <v>49.53</v>
      </c>
      <c r="Q4631" s="49">
        <v>49.79</v>
      </c>
      <c r="R4631" s="49">
        <v>49.5</v>
      </c>
      <c r="S4631" s="49">
        <v>49.76</v>
      </c>
      <c r="T4631" s="49">
        <v>3310300</v>
      </c>
      <c r="U4631" s="49">
        <v>33.28</v>
      </c>
    </row>
    <row r="4632" spans="15:21" x14ac:dyDescent="0.2">
      <c r="O4632" s="50">
        <v>37735</v>
      </c>
      <c r="P4632" s="49">
        <v>49.6</v>
      </c>
      <c r="Q4632" s="49">
        <v>49.7</v>
      </c>
      <c r="R4632" s="49">
        <v>49.25</v>
      </c>
      <c r="S4632" s="49">
        <v>49.61</v>
      </c>
      <c r="T4632" s="49">
        <v>1932600</v>
      </c>
      <c r="U4632" s="49">
        <v>33.18</v>
      </c>
    </row>
    <row r="4633" spans="15:21" x14ac:dyDescent="0.2">
      <c r="O4633" s="50">
        <v>37736</v>
      </c>
      <c r="P4633" s="49">
        <v>49.5</v>
      </c>
      <c r="Q4633" s="49">
        <v>49.72</v>
      </c>
      <c r="R4633" s="49">
        <v>49.06</v>
      </c>
      <c r="S4633" s="49">
        <v>49.19</v>
      </c>
      <c r="T4633" s="49">
        <v>2156300</v>
      </c>
      <c r="U4633" s="49">
        <v>32.9</v>
      </c>
    </row>
    <row r="4634" spans="15:21" x14ac:dyDescent="0.2">
      <c r="O4634" s="50">
        <v>37739</v>
      </c>
      <c r="P4634" s="49">
        <v>49.1</v>
      </c>
      <c r="Q4634" s="49">
        <v>50.2</v>
      </c>
      <c r="R4634" s="49">
        <v>49.04</v>
      </c>
      <c r="S4634" s="49">
        <v>49.96</v>
      </c>
      <c r="T4634" s="49">
        <v>2179400</v>
      </c>
      <c r="U4634" s="49">
        <v>33.409999999999997</v>
      </c>
    </row>
    <row r="4635" spans="15:21" x14ac:dyDescent="0.2">
      <c r="O4635" s="50">
        <v>37740</v>
      </c>
      <c r="P4635" s="49">
        <v>49.94</v>
      </c>
      <c r="Q4635" s="49">
        <v>50.45</v>
      </c>
      <c r="R4635" s="49">
        <v>49.73</v>
      </c>
      <c r="S4635" s="49">
        <v>50.23</v>
      </c>
      <c r="T4635" s="49">
        <v>1989600</v>
      </c>
      <c r="U4635" s="49">
        <v>33.590000000000003</v>
      </c>
    </row>
    <row r="4636" spans="15:21" x14ac:dyDescent="0.2">
      <c r="O4636" s="50">
        <v>37741</v>
      </c>
      <c r="P4636" s="49">
        <v>50.35</v>
      </c>
      <c r="Q4636" s="49">
        <v>50.35</v>
      </c>
      <c r="R4636" s="49">
        <v>49.71</v>
      </c>
      <c r="S4636" s="49">
        <v>49.77</v>
      </c>
      <c r="T4636" s="49">
        <v>2588600</v>
      </c>
      <c r="U4636" s="49">
        <v>33.29</v>
      </c>
    </row>
    <row r="4637" spans="15:21" x14ac:dyDescent="0.2">
      <c r="O4637" s="50">
        <v>37742</v>
      </c>
      <c r="P4637" s="49">
        <v>49.81</v>
      </c>
      <c r="Q4637" s="49">
        <v>49.81</v>
      </c>
      <c r="R4637" s="49">
        <v>48.88</v>
      </c>
      <c r="S4637" s="49">
        <v>49.76</v>
      </c>
      <c r="T4637" s="49">
        <v>2028500</v>
      </c>
      <c r="U4637" s="49">
        <v>33.28</v>
      </c>
    </row>
    <row r="4638" spans="15:21" x14ac:dyDescent="0.2">
      <c r="O4638" s="50">
        <v>37743</v>
      </c>
      <c r="P4638" s="49">
        <v>49.76</v>
      </c>
      <c r="Q4638" s="49">
        <v>50.45</v>
      </c>
      <c r="R4638" s="49">
        <v>49.1</v>
      </c>
      <c r="S4638" s="49">
        <v>50.41</v>
      </c>
      <c r="T4638" s="49">
        <v>1823700</v>
      </c>
      <c r="U4638" s="49">
        <v>33.71</v>
      </c>
    </row>
    <row r="4639" spans="15:21" x14ac:dyDescent="0.2">
      <c r="O4639" s="50">
        <v>37746</v>
      </c>
      <c r="P4639" s="49">
        <v>50.38</v>
      </c>
      <c r="Q4639" s="49">
        <v>50.65</v>
      </c>
      <c r="R4639" s="49">
        <v>50.2</v>
      </c>
      <c r="S4639" s="49">
        <v>50.59</v>
      </c>
      <c r="T4639" s="49">
        <v>2178400</v>
      </c>
      <c r="U4639" s="49">
        <v>33.83</v>
      </c>
    </row>
    <row r="4640" spans="15:21" x14ac:dyDescent="0.2">
      <c r="O4640" s="50">
        <v>37747</v>
      </c>
      <c r="P4640" s="49">
        <v>50.82</v>
      </c>
      <c r="Q4640" s="49">
        <v>50.9</v>
      </c>
      <c r="R4640" s="49">
        <v>49.75</v>
      </c>
      <c r="S4640" s="49">
        <v>50.13</v>
      </c>
      <c r="T4640" s="49">
        <v>1979100</v>
      </c>
      <c r="U4640" s="49">
        <v>33.53</v>
      </c>
    </row>
    <row r="4641" spans="15:21" x14ac:dyDescent="0.2">
      <c r="O4641" s="50">
        <v>37748</v>
      </c>
      <c r="P4641" s="49">
        <v>50</v>
      </c>
      <c r="Q4641" s="49">
        <v>50.72</v>
      </c>
      <c r="R4641" s="49">
        <v>50</v>
      </c>
      <c r="S4641" s="49">
        <v>50.58</v>
      </c>
      <c r="T4641" s="49">
        <v>1500300</v>
      </c>
      <c r="U4641" s="49">
        <v>33.83</v>
      </c>
    </row>
    <row r="4642" spans="15:21" x14ac:dyDescent="0.2">
      <c r="O4642" s="50">
        <v>37749</v>
      </c>
      <c r="P4642" s="49">
        <v>50.2</v>
      </c>
      <c r="Q4642" s="49">
        <v>50.58</v>
      </c>
      <c r="R4642" s="49">
        <v>49.9</v>
      </c>
      <c r="S4642" s="49">
        <v>50</v>
      </c>
      <c r="T4642" s="49">
        <v>1440200</v>
      </c>
      <c r="U4642" s="49">
        <v>33.44</v>
      </c>
    </row>
    <row r="4643" spans="15:21" x14ac:dyDescent="0.2">
      <c r="O4643" s="50">
        <v>37750</v>
      </c>
      <c r="P4643" s="49">
        <v>50.4</v>
      </c>
      <c r="Q4643" s="49">
        <v>50.4</v>
      </c>
      <c r="R4643" s="49">
        <v>49.82</v>
      </c>
      <c r="S4643" s="49">
        <v>50.37</v>
      </c>
      <c r="T4643" s="49">
        <v>1438600</v>
      </c>
      <c r="U4643" s="49">
        <v>33.69</v>
      </c>
    </row>
    <row r="4644" spans="15:21" x14ac:dyDescent="0.2">
      <c r="O4644" s="50">
        <v>37753</v>
      </c>
      <c r="P4644" s="49">
        <v>50.37</v>
      </c>
      <c r="Q4644" s="49">
        <v>50.49</v>
      </c>
      <c r="R4644" s="49">
        <v>50.12</v>
      </c>
      <c r="S4644" s="49">
        <v>50.23</v>
      </c>
      <c r="T4644" s="49">
        <v>1561800</v>
      </c>
      <c r="U4644" s="49">
        <v>33.590000000000003</v>
      </c>
    </row>
    <row r="4645" spans="15:21" x14ac:dyDescent="0.2">
      <c r="O4645" s="50">
        <v>37754</v>
      </c>
      <c r="P4645" s="49">
        <v>50.55</v>
      </c>
      <c r="Q4645" s="49">
        <v>50.55</v>
      </c>
      <c r="R4645" s="49">
        <v>49.79</v>
      </c>
      <c r="S4645" s="49">
        <v>49.79</v>
      </c>
      <c r="T4645" s="49">
        <v>2034300</v>
      </c>
      <c r="U4645" s="49">
        <v>33.299999999999997</v>
      </c>
    </row>
    <row r="4646" spans="15:21" x14ac:dyDescent="0.2">
      <c r="O4646" s="50">
        <v>37755</v>
      </c>
      <c r="P4646" s="49">
        <v>50</v>
      </c>
      <c r="Q4646" s="49">
        <v>50.14</v>
      </c>
      <c r="R4646" s="49">
        <v>49.56</v>
      </c>
      <c r="S4646" s="49">
        <v>49.96</v>
      </c>
      <c r="T4646" s="49">
        <v>1950800</v>
      </c>
      <c r="U4646" s="49">
        <v>33.409999999999997</v>
      </c>
    </row>
    <row r="4647" spans="15:21" x14ac:dyDescent="0.2">
      <c r="O4647" s="50">
        <v>37756</v>
      </c>
      <c r="P4647" s="49">
        <v>49.96</v>
      </c>
      <c r="Q4647" s="49">
        <v>51.1</v>
      </c>
      <c r="R4647" s="49">
        <v>49.96</v>
      </c>
      <c r="S4647" s="49">
        <v>51.04</v>
      </c>
      <c r="T4647" s="49">
        <v>2599300</v>
      </c>
      <c r="U4647" s="49">
        <v>34.14</v>
      </c>
    </row>
    <row r="4648" spans="15:21" x14ac:dyDescent="0.2">
      <c r="O4648" s="50">
        <v>37757</v>
      </c>
      <c r="P4648" s="49">
        <v>50.9</v>
      </c>
      <c r="Q4648" s="49">
        <v>51.15</v>
      </c>
      <c r="R4648" s="49">
        <v>50.3</v>
      </c>
      <c r="S4648" s="49">
        <v>50.3</v>
      </c>
      <c r="T4648" s="49">
        <v>2246300</v>
      </c>
      <c r="U4648" s="49">
        <v>33.64</v>
      </c>
    </row>
    <row r="4649" spans="15:21" x14ac:dyDescent="0.2">
      <c r="O4649" s="50">
        <v>37760</v>
      </c>
      <c r="P4649" s="49">
        <v>50.05</v>
      </c>
      <c r="Q4649" s="49">
        <v>50.45</v>
      </c>
      <c r="R4649" s="49">
        <v>49.4</v>
      </c>
      <c r="S4649" s="49">
        <v>49.61</v>
      </c>
      <c r="T4649" s="49">
        <v>2136700</v>
      </c>
      <c r="U4649" s="49">
        <v>33.18</v>
      </c>
    </row>
    <row r="4650" spans="15:21" x14ac:dyDescent="0.2">
      <c r="O4650" s="50">
        <v>37761</v>
      </c>
      <c r="P4650" s="49">
        <v>49.45</v>
      </c>
      <c r="Q4650" s="49">
        <v>49.85</v>
      </c>
      <c r="R4650" s="49">
        <v>49.23</v>
      </c>
      <c r="S4650" s="49">
        <v>49.67</v>
      </c>
      <c r="T4650" s="49">
        <v>1820100</v>
      </c>
      <c r="U4650" s="49">
        <v>33.22</v>
      </c>
    </row>
    <row r="4651" spans="15:21" x14ac:dyDescent="0.2">
      <c r="O4651" s="50">
        <v>37762</v>
      </c>
      <c r="P4651" s="49">
        <v>49.67</v>
      </c>
      <c r="Q4651" s="49">
        <v>50.22</v>
      </c>
      <c r="R4651" s="49">
        <v>49.59</v>
      </c>
      <c r="S4651" s="49">
        <v>50.16</v>
      </c>
      <c r="T4651" s="49">
        <v>1727700</v>
      </c>
      <c r="U4651" s="49">
        <v>33.549999999999997</v>
      </c>
    </row>
    <row r="4652" spans="15:21" x14ac:dyDescent="0.2">
      <c r="O4652" s="50">
        <v>37763</v>
      </c>
      <c r="P4652" s="49">
        <v>50.16</v>
      </c>
      <c r="Q4652" s="49">
        <v>50.98</v>
      </c>
      <c r="R4652" s="49">
        <v>50</v>
      </c>
      <c r="S4652" s="49">
        <v>50.85</v>
      </c>
      <c r="T4652" s="49">
        <v>1447900</v>
      </c>
      <c r="U4652" s="49">
        <v>34.01</v>
      </c>
    </row>
    <row r="4653" spans="15:21" x14ac:dyDescent="0.2">
      <c r="O4653" s="50">
        <v>37764</v>
      </c>
      <c r="P4653" s="49">
        <v>50.85</v>
      </c>
      <c r="Q4653" s="49">
        <v>50.88</v>
      </c>
      <c r="R4653" s="49">
        <v>50.41</v>
      </c>
      <c r="S4653" s="49">
        <v>50.64</v>
      </c>
      <c r="T4653" s="49">
        <v>1672500</v>
      </c>
      <c r="U4653" s="49">
        <v>33.869999999999997</v>
      </c>
    </row>
    <row r="4654" spans="15:21" x14ac:dyDescent="0.2">
      <c r="O4654" s="50">
        <v>37768</v>
      </c>
      <c r="P4654" s="49">
        <v>50.3</v>
      </c>
      <c r="Q4654" s="49">
        <v>51.5</v>
      </c>
      <c r="R4654" s="49">
        <v>50.21</v>
      </c>
      <c r="S4654" s="49">
        <v>51.12</v>
      </c>
      <c r="T4654" s="49">
        <v>1729600</v>
      </c>
      <c r="U4654" s="49">
        <v>34.19</v>
      </c>
    </row>
    <row r="4655" spans="15:21" x14ac:dyDescent="0.2">
      <c r="O4655" s="50">
        <v>37769</v>
      </c>
      <c r="P4655" s="49">
        <v>51.52</v>
      </c>
      <c r="Q4655" s="49">
        <v>51.9</v>
      </c>
      <c r="R4655" s="49">
        <v>51.33</v>
      </c>
      <c r="S4655" s="49">
        <v>51.56</v>
      </c>
      <c r="T4655" s="49">
        <v>1884900</v>
      </c>
      <c r="U4655" s="49">
        <v>34.479999999999997</v>
      </c>
    </row>
    <row r="4656" spans="15:21" x14ac:dyDescent="0.2">
      <c r="O4656" s="50">
        <v>37770</v>
      </c>
      <c r="P4656" s="49">
        <v>51.91</v>
      </c>
      <c r="Q4656" s="49">
        <v>52.36</v>
      </c>
      <c r="R4656" s="49">
        <v>51.61</v>
      </c>
      <c r="S4656" s="49">
        <v>51.87</v>
      </c>
      <c r="T4656" s="49">
        <v>2333200</v>
      </c>
      <c r="U4656" s="49">
        <v>34.69</v>
      </c>
    </row>
    <row r="4657" spans="15:21" x14ac:dyDescent="0.2">
      <c r="O4657" s="50">
        <v>37771</v>
      </c>
      <c r="P4657" s="49">
        <v>51.86</v>
      </c>
      <c r="Q4657" s="49">
        <v>52.39</v>
      </c>
      <c r="R4657" s="49">
        <v>51.74</v>
      </c>
      <c r="S4657" s="49">
        <v>51.93</v>
      </c>
      <c r="T4657" s="49">
        <v>1887200</v>
      </c>
      <c r="U4657" s="49">
        <v>34.729999999999997</v>
      </c>
    </row>
    <row r="4658" spans="15:21" x14ac:dyDescent="0.2">
      <c r="O4658" s="50">
        <v>37774</v>
      </c>
      <c r="P4658" s="49">
        <v>52.5</v>
      </c>
      <c r="Q4658" s="49">
        <v>52.55</v>
      </c>
      <c r="R4658" s="49">
        <v>51.92</v>
      </c>
      <c r="S4658" s="49">
        <v>52.05</v>
      </c>
      <c r="T4658" s="49">
        <v>1731600</v>
      </c>
      <c r="U4658" s="49">
        <v>34.81</v>
      </c>
    </row>
    <row r="4659" spans="15:21" x14ac:dyDescent="0.2">
      <c r="O4659" s="50">
        <v>37775</v>
      </c>
      <c r="P4659" s="49">
        <v>52.08</v>
      </c>
      <c r="Q4659" s="49">
        <v>52.44</v>
      </c>
      <c r="R4659" s="49">
        <v>51.98</v>
      </c>
      <c r="S4659" s="49">
        <v>52.34</v>
      </c>
      <c r="T4659" s="49">
        <v>1510700</v>
      </c>
      <c r="U4659" s="49">
        <v>35</v>
      </c>
    </row>
    <row r="4660" spans="15:21" x14ac:dyDescent="0.2">
      <c r="O4660" s="50">
        <v>37776</v>
      </c>
      <c r="P4660" s="49">
        <v>52.15</v>
      </c>
      <c r="Q4660" s="49">
        <v>52.66</v>
      </c>
      <c r="R4660" s="49">
        <v>51.84</v>
      </c>
      <c r="S4660" s="49">
        <v>52.36</v>
      </c>
      <c r="T4660" s="49">
        <v>2173000</v>
      </c>
      <c r="U4660" s="49">
        <v>35.25</v>
      </c>
    </row>
    <row r="4661" spans="15:21" x14ac:dyDescent="0.2">
      <c r="O4661" s="50">
        <v>37777</v>
      </c>
      <c r="P4661" s="49">
        <v>52.37</v>
      </c>
      <c r="Q4661" s="49">
        <v>52.47</v>
      </c>
      <c r="R4661" s="49">
        <v>51.53</v>
      </c>
      <c r="S4661" s="49">
        <v>51.97</v>
      </c>
      <c r="T4661" s="49">
        <v>1684300</v>
      </c>
      <c r="U4661" s="49">
        <v>34.979999999999997</v>
      </c>
    </row>
    <row r="4662" spans="15:21" x14ac:dyDescent="0.2">
      <c r="O4662" s="50">
        <v>37778</v>
      </c>
      <c r="P4662" s="49">
        <v>52.6</v>
      </c>
      <c r="Q4662" s="49">
        <v>52.6</v>
      </c>
      <c r="R4662" s="49">
        <v>51.7</v>
      </c>
      <c r="S4662" s="49">
        <v>52.16</v>
      </c>
      <c r="T4662" s="49">
        <v>1794100</v>
      </c>
      <c r="U4662" s="49">
        <v>35.11</v>
      </c>
    </row>
    <row r="4663" spans="15:21" x14ac:dyDescent="0.2">
      <c r="O4663" s="50">
        <v>37781</v>
      </c>
      <c r="P4663" s="49">
        <v>52.22</v>
      </c>
      <c r="Q4663" s="49">
        <v>52.5</v>
      </c>
      <c r="R4663" s="49">
        <v>52.04</v>
      </c>
      <c r="S4663" s="49">
        <v>52.5</v>
      </c>
      <c r="T4663" s="49">
        <v>1337600</v>
      </c>
      <c r="U4663" s="49">
        <v>35.340000000000003</v>
      </c>
    </row>
    <row r="4664" spans="15:21" x14ac:dyDescent="0.2">
      <c r="O4664" s="50">
        <v>37782</v>
      </c>
      <c r="P4664" s="49">
        <v>52.98</v>
      </c>
      <c r="Q4664" s="49">
        <v>53.21</v>
      </c>
      <c r="R4664" s="49">
        <v>52.73</v>
      </c>
      <c r="S4664" s="49">
        <v>53.03</v>
      </c>
      <c r="T4664" s="49">
        <v>1849800</v>
      </c>
      <c r="U4664" s="49">
        <v>35.700000000000003</v>
      </c>
    </row>
    <row r="4665" spans="15:21" x14ac:dyDescent="0.2">
      <c r="O4665" s="50">
        <v>37783</v>
      </c>
      <c r="P4665" s="49">
        <v>53.03</v>
      </c>
      <c r="Q4665" s="49">
        <v>53.57</v>
      </c>
      <c r="R4665" s="49">
        <v>52.9</v>
      </c>
      <c r="S4665" s="49">
        <v>53.51</v>
      </c>
      <c r="T4665" s="49">
        <v>1653300</v>
      </c>
      <c r="U4665" s="49">
        <v>36.020000000000003</v>
      </c>
    </row>
    <row r="4666" spans="15:21" x14ac:dyDescent="0.2">
      <c r="O4666" s="50">
        <v>37784</v>
      </c>
      <c r="P4666" s="49">
        <v>54</v>
      </c>
      <c r="Q4666" s="49">
        <v>54.33</v>
      </c>
      <c r="R4666" s="49">
        <v>53.56</v>
      </c>
      <c r="S4666" s="49">
        <v>54.09</v>
      </c>
      <c r="T4666" s="49">
        <v>1712500</v>
      </c>
      <c r="U4666" s="49">
        <v>36.409999999999997</v>
      </c>
    </row>
    <row r="4667" spans="15:21" x14ac:dyDescent="0.2">
      <c r="O4667" s="50">
        <v>37785</v>
      </c>
      <c r="P4667" s="49">
        <v>54.09</v>
      </c>
      <c r="Q4667" s="49">
        <v>54.18</v>
      </c>
      <c r="R4667" s="49">
        <v>52.78</v>
      </c>
      <c r="S4667" s="49">
        <v>52.92</v>
      </c>
      <c r="T4667" s="49">
        <v>1714500</v>
      </c>
      <c r="U4667" s="49">
        <v>35.619999999999997</v>
      </c>
    </row>
    <row r="4668" spans="15:21" x14ac:dyDescent="0.2">
      <c r="O4668" s="50">
        <v>37788</v>
      </c>
      <c r="P4668" s="49">
        <v>53.35</v>
      </c>
      <c r="Q4668" s="49">
        <v>54.32</v>
      </c>
      <c r="R4668" s="49">
        <v>52.98</v>
      </c>
      <c r="S4668" s="49">
        <v>54.28</v>
      </c>
      <c r="T4668" s="49">
        <v>1477600</v>
      </c>
      <c r="U4668" s="49">
        <v>36.54</v>
      </c>
    </row>
    <row r="4669" spans="15:21" x14ac:dyDescent="0.2">
      <c r="O4669" s="50">
        <v>37789</v>
      </c>
      <c r="P4669" s="49">
        <v>53.88</v>
      </c>
      <c r="Q4669" s="49">
        <v>54</v>
      </c>
      <c r="R4669" s="49">
        <v>53.43</v>
      </c>
      <c r="S4669" s="49">
        <v>53.5</v>
      </c>
      <c r="T4669" s="49">
        <v>1682100</v>
      </c>
      <c r="U4669" s="49">
        <v>36.01</v>
      </c>
    </row>
    <row r="4670" spans="15:21" x14ac:dyDescent="0.2">
      <c r="O4670" s="50">
        <v>37790</v>
      </c>
      <c r="P4670" s="49">
        <v>53.5</v>
      </c>
      <c r="Q4670" s="49">
        <v>53.5</v>
      </c>
      <c r="R4670" s="49">
        <v>52.67</v>
      </c>
      <c r="S4670" s="49">
        <v>52.95</v>
      </c>
      <c r="T4670" s="49">
        <v>2432500</v>
      </c>
      <c r="U4670" s="49">
        <v>35.64</v>
      </c>
    </row>
    <row r="4671" spans="15:21" x14ac:dyDescent="0.2">
      <c r="O4671" s="50">
        <v>37791</v>
      </c>
      <c r="P4671" s="49">
        <v>53.28</v>
      </c>
      <c r="Q4671" s="49">
        <v>53.28</v>
      </c>
      <c r="R4671" s="49">
        <v>52.24</v>
      </c>
      <c r="S4671" s="49">
        <v>52.4</v>
      </c>
      <c r="T4671" s="49">
        <v>1729900</v>
      </c>
      <c r="U4671" s="49">
        <v>35.270000000000003</v>
      </c>
    </row>
    <row r="4672" spans="15:21" x14ac:dyDescent="0.2">
      <c r="O4672" s="50">
        <v>37792</v>
      </c>
      <c r="P4672" s="49">
        <v>52.3</v>
      </c>
      <c r="Q4672" s="49">
        <v>52.63</v>
      </c>
      <c r="R4672" s="49">
        <v>52.15</v>
      </c>
      <c r="S4672" s="49">
        <v>52.47</v>
      </c>
      <c r="T4672" s="49">
        <v>3078700</v>
      </c>
      <c r="U4672" s="49">
        <v>35.32</v>
      </c>
    </row>
    <row r="4673" spans="15:21" x14ac:dyDescent="0.2">
      <c r="O4673" s="50">
        <v>37795</v>
      </c>
      <c r="P4673" s="49">
        <v>52.42</v>
      </c>
      <c r="Q4673" s="49">
        <v>53</v>
      </c>
      <c r="R4673" s="49">
        <v>51.96</v>
      </c>
      <c r="S4673" s="49">
        <v>52.86</v>
      </c>
      <c r="T4673" s="49">
        <v>1858300</v>
      </c>
      <c r="U4673" s="49">
        <v>35.58</v>
      </c>
    </row>
    <row r="4674" spans="15:21" x14ac:dyDescent="0.2">
      <c r="O4674" s="50">
        <v>37796</v>
      </c>
      <c r="P4674" s="49">
        <v>52.86</v>
      </c>
      <c r="Q4674" s="49">
        <v>53.27</v>
      </c>
      <c r="R4674" s="49">
        <v>52.34</v>
      </c>
      <c r="S4674" s="49">
        <v>53.01</v>
      </c>
      <c r="T4674" s="49">
        <v>1589700</v>
      </c>
      <c r="U4674" s="49">
        <v>35.68</v>
      </c>
    </row>
    <row r="4675" spans="15:21" x14ac:dyDescent="0.2">
      <c r="O4675" s="50">
        <v>37797</v>
      </c>
      <c r="P4675" s="49">
        <v>53.01</v>
      </c>
      <c r="Q4675" s="49">
        <v>53.45</v>
      </c>
      <c r="R4675" s="49">
        <v>52.22</v>
      </c>
      <c r="S4675" s="49">
        <v>52.3</v>
      </c>
      <c r="T4675" s="49">
        <v>2738700</v>
      </c>
      <c r="U4675" s="49">
        <v>35.21</v>
      </c>
    </row>
    <row r="4676" spans="15:21" x14ac:dyDescent="0.2">
      <c r="O4676" s="50">
        <v>37798</v>
      </c>
      <c r="P4676" s="49">
        <v>52.13</v>
      </c>
      <c r="Q4676" s="49">
        <v>52.3</v>
      </c>
      <c r="R4676" s="49">
        <v>51.66</v>
      </c>
      <c r="S4676" s="49">
        <v>51.93</v>
      </c>
      <c r="T4676" s="49">
        <v>1591500</v>
      </c>
      <c r="U4676" s="49">
        <v>34.96</v>
      </c>
    </row>
    <row r="4677" spans="15:21" x14ac:dyDescent="0.2">
      <c r="O4677" s="50">
        <v>37799</v>
      </c>
      <c r="P4677" s="49">
        <v>52.15</v>
      </c>
      <c r="Q4677" s="49">
        <v>52.48</v>
      </c>
      <c r="R4677" s="49">
        <v>51.5</v>
      </c>
      <c r="S4677" s="49">
        <v>51.96</v>
      </c>
      <c r="T4677" s="49">
        <v>1511400</v>
      </c>
      <c r="U4677" s="49">
        <v>34.979999999999997</v>
      </c>
    </row>
    <row r="4678" spans="15:21" x14ac:dyDescent="0.2">
      <c r="O4678" s="50">
        <v>37802</v>
      </c>
      <c r="P4678" s="49">
        <v>51.95</v>
      </c>
      <c r="Q4678" s="49">
        <v>52.61</v>
      </c>
      <c r="R4678" s="49">
        <v>51.87</v>
      </c>
      <c r="S4678" s="49">
        <v>52.14</v>
      </c>
      <c r="T4678" s="49">
        <v>1824600</v>
      </c>
      <c r="U4678" s="49">
        <v>35.1</v>
      </c>
    </row>
    <row r="4679" spans="15:21" x14ac:dyDescent="0.2">
      <c r="O4679" s="50">
        <v>37803</v>
      </c>
      <c r="P4679" s="49">
        <v>52.27</v>
      </c>
      <c r="Q4679" s="49">
        <v>52.44</v>
      </c>
      <c r="R4679" s="49">
        <v>51.54</v>
      </c>
      <c r="S4679" s="49">
        <v>52.25</v>
      </c>
      <c r="T4679" s="49">
        <v>1219400</v>
      </c>
      <c r="U4679" s="49">
        <v>35.17</v>
      </c>
    </row>
    <row r="4680" spans="15:21" x14ac:dyDescent="0.2">
      <c r="O4680" s="50">
        <v>37804</v>
      </c>
      <c r="P4680" s="49">
        <v>52.65</v>
      </c>
      <c r="Q4680" s="49">
        <v>52.65</v>
      </c>
      <c r="R4680" s="49">
        <v>51.9</v>
      </c>
      <c r="S4680" s="49">
        <v>52.29</v>
      </c>
      <c r="T4680" s="49">
        <v>1800400</v>
      </c>
      <c r="U4680" s="49">
        <v>35.200000000000003</v>
      </c>
    </row>
    <row r="4681" spans="15:21" x14ac:dyDescent="0.2">
      <c r="O4681" s="50">
        <v>37805</v>
      </c>
      <c r="P4681" s="49">
        <v>52</v>
      </c>
      <c r="Q4681" s="49">
        <v>52.34</v>
      </c>
      <c r="R4681" s="49">
        <v>51.56</v>
      </c>
      <c r="S4681" s="49">
        <v>52.04</v>
      </c>
      <c r="T4681" s="49">
        <v>742200</v>
      </c>
      <c r="U4681" s="49">
        <v>35.03</v>
      </c>
    </row>
    <row r="4682" spans="15:21" x14ac:dyDescent="0.2">
      <c r="O4682" s="50">
        <v>37809</v>
      </c>
      <c r="P4682" s="49">
        <v>52.17</v>
      </c>
      <c r="Q4682" s="49">
        <v>52.56</v>
      </c>
      <c r="R4682" s="49">
        <v>52.1</v>
      </c>
      <c r="S4682" s="49">
        <v>52.45</v>
      </c>
      <c r="T4682" s="49">
        <v>1064200</v>
      </c>
      <c r="U4682" s="49">
        <v>35.31</v>
      </c>
    </row>
    <row r="4683" spans="15:21" x14ac:dyDescent="0.2">
      <c r="O4683" s="50">
        <v>37810</v>
      </c>
      <c r="P4683" s="49">
        <v>52.07</v>
      </c>
      <c r="Q4683" s="49">
        <v>52.83</v>
      </c>
      <c r="R4683" s="49">
        <v>51.91</v>
      </c>
      <c r="S4683" s="49">
        <v>52.7</v>
      </c>
      <c r="T4683" s="49">
        <v>1392800</v>
      </c>
      <c r="U4683" s="49">
        <v>35.479999999999997</v>
      </c>
    </row>
    <row r="4684" spans="15:21" x14ac:dyDescent="0.2">
      <c r="O4684" s="50">
        <v>37811</v>
      </c>
      <c r="P4684" s="49">
        <v>52.78</v>
      </c>
      <c r="Q4684" s="49">
        <v>52.95</v>
      </c>
      <c r="R4684" s="49">
        <v>52.32</v>
      </c>
      <c r="S4684" s="49">
        <v>52.4</v>
      </c>
      <c r="T4684" s="49">
        <v>2041500</v>
      </c>
      <c r="U4684" s="49">
        <v>35.270000000000003</v>
      </c>
    </row>
    <row r="4685" spans="15:21" x14ac:dyDescent="0.2">
      <c r="O4685" s="50">
        <v>37812</v>
      </c>
      <c r="P4685" s="49">
        <v>52.3</v>
      </c>
      <c r="Q4685" s="49">
        <v>52.76</v>
      </c>
      <c r="R4685" s="49">
        <v>52.13</v>
      </c>
      <c r="S4685" s="49">
        <v>52.5</v>
      </c>
      <c r="T4685" s="49">
        <v>1317200</v>
      </c>
      <c r="U4685" s="49">
        <v>35.340000000000003</v>
      </c>
    </row>
    <row r="4686" spans="15:21" x14ac:dyDescent="0.2">
      <c r="O4686" s="50">
        <v>37813</v>
      </c>
      <c r="P4686" s="49">
        <v>52.5</v>
      </c>
      <c r="Q4686" s="49">
        <v>52.73</v>
      </c>
      <c r="R4686" s="49">
        <v>52.11</v>
      </c>
      <c r="S4686" s="49">
        <v>52.6</v>
      </c>
      <c r="T4686" s="49">
        <v>1015300</v>
      </c>
      <c r="U4686" s="49">
        <v>35.409999999999997</v>
      </c>
    </row>
    <row r="4687" spans="15:21" x14ac:dyDescent="0.2">
      <c r="O4687" s="50">
        <v>37816</v>
      </c>
      <c r="P4687" s="49">
        <v>52.75</v>
      </c>
      <c r="Q4687" s="49">
        <v>52.87</v>
      </c>
      <c r="R4687" s="49">
        <v>52.03</v>
      </c>
      <c r="S4687" s="49">
        <v>52.26</v>
      </c>
      <c r="T4687" s="49">
        <v>1089900</v>
      </c>
      <c r="U4687" s="49">
        <v>35.18</v>
      </c>
    </row>
    <row r="4688" spans="15:21" x14ac:dyDescent="0.2">
      <c r="O4688" s="50">
        <v>37817</v>
      </c>
      <c r="P4688" s="49">
        <v>52.28</v>
      </c>
      <c r="Q4688" s="49">
        <v>52.44</v>
      </c>
      <c r="R4688" s="49">
        <v>51.55</v>
      </c>
      <c r="S4688" s="49">
        <v>51.78</v>
      </c>
      <c r="T4688" s="49">
        <v>1423600</v>
      </c>
      <c r="U4688" s="49">
        <v>34.86</v>
      </c>
    </row>
    <row r="4689" spans="15:21" x14ac:dyDescent="0.2">
      <c r="O4689" s="50">
        <v>37818</v>
      </c>
      <c r="P4689" s="49">
        <v>52.14</v>
      </c>
      <c r="Q4689" s="49">
        <v>52.18</v>
      </c>
      <c r="R4689" s="49">
        <v>51.15</v>
      </c>
      <c r="S4689" s="49">
        <v>51.4</v>
      </c>
      <c r="T4689" s="49">
        <v>1667600</v>
      </c>
      <c r="U4689" s="49">
        <v>34.6</v>
      </c>
    </row>
    <row r="4690" spans="15:21" x14ac:dyDescent="0.2">
      <c r="O4690" s="50">
        <v>37819</v>
      </c>
      <c r="P4690" s="49">
        <v>51.4</v>
      </c>
      <c r="Q4690" s="49">
        <v>51.53</v>
      </c>
      <c r="R4690" s="49">
        <v>50.25</v>
      </c>
      <c r="S4690" s="49">
        <v>50.5</v>
      </c>
      <c r="T4690" s="49">
        <v>2591200</v>
      </c>
      <c r="U4690" s="49">
        <v>33.99</v>
      </c>
    </row>
    <row r="4691" spans="15:21" x14ac:dyDescent="0.2">
      <c r="O4691" s="50">
        <v>37820</v>
      </c>
      <c r="P4691" s="49">
        <v>50.5</v>
      </c>
      <c r="Q4691" s="49">
        <v>50.77</v>
      </c>
      <c r="R4691" s="49">
        <v>50.3</v>
      </c>
      <c r="S4691" s="49">
        <v>50.6</v>
      </c>
      <c r="T4691" s="49">
        <v>1564600</v>
      </c>
      <c r="U4691" s="49">
        <v>34.06</v>
      </c>
    </row>
    <row r="4692" spans="15:21" x14ac:dyDescent="0.2">
      <c r="O4692" s="50">
        <v>37823</v>
      </c>
      <c r="P4692" s="49">
        <v>50.5</v>
      </c>
      <c r="Q4692" s="49">
        <v>50.98</v>
      </c>
      <c r="R4692" s="49">
        <v>49.9</v>
      </c>
      <c r="S4692" s="49">
        <v>50.16</v>
      </c>
      <c r="T4692" s="49">
        <v>1861500</v>
      </c>
      <c r="U4692" s="49">
        <v>33.770000000000003</v>
      </c>
    </row>
    <row r="4693" spans="15:21" x14ac:dyDescent="0.2">
      <c r="O4693" s="50">
        <v>37824</v>
      </c>
      <c r="P4693" s="49">
        <v>50.5</v>
      </c>
      <c r="Q4693" s="49">
        <v>51.24</v>
      </c>
      <c r="R4693" s="49">
        <v>50.05</v>
      </c>
      <c r="S4693" s="49">
        <v>51.15</v>
      </c>
      <c r="T4693" s="49">
        <v>1496000</v>
      </c>
      <c r="U4693" s="49">
        <v>34.43</v>
      </c>
    </row>
    <row r="4694" spans="15:21" x14ac:dyDescent="0.2">
      <c r="O4694" s="50">
        <v>37825</v>
      </c>
      <c r="P4694" s="49">
        <v>51.15</v>
      </c>
      <c r="Q4694" s="49">
        <v>51.3</v>
      </c>
      <c r="R4694" s="49">
        <v>49.8</v>
      </c>
      <c r="S4694" s="49">
        <v>50.3</v>
      </c>
      <c r="T4694" s="49">
        <v>3742100</v>
      </c>
      <c r="U4694" s="49">
        <v>33.86</v>
      </c>
    </row>
    <row r="4695" spans="15:21" x14ac:dyDescent="0.2">
      <c r="O4695" s="50">
        <v>37826</v>
      </c>
      <c r="P4695" s="49">
        <v>50.4</v>
      </c>
      <c r="Q4695" s="49">
        <v>50.49</v>
      </c>
      <c r="R4695" s="49">
        <v>49.88</v>
      </c>
      <c r="S4695" s="49">
        <v>50.08</v>
      </c>
      <c r="T4695" s="49">
        <v>2610800</v>
      </c>
      <c r="U4695" s="49">
        <v>33.71</v>
      </c>
    </row>
    <row r="4696" spans="15:21" x14ac:dyDescent="0.2">
      <c r="O4696" s="50">
        <v>37827</v>
      </c>
      <c r="P4696" s="49">
        <v>49.85</v>
      </c>
      <c r="Q4696" s="49">
        <v>49.9</v>
      </c>
      <c r="R4696" s="49">
        <v>49.2</v>
      </c>
      <c r="S4696" s="49">
        <v>49.59</v>
      </c>
      <c r="T4696" s="49">
        <v>2104700</v>
      </c>
      <c r="U4696" s="49">
        <v>33.380000000000003</v>
      </c>
    </row>
    <row r="4697" spans="15:21" x14ac:dyDescent="0.2">
      <c r="O4697" s="50">
        <v>37830</v>
      </c>
      <c r="P4697" s="49">
        <v>49.33</v>
      </c>
      <c r="Q4697" s="49">
        <v>49.52</v>
      </c>
      <c r="R4697" s="49">
        <v>48.59</v>
      </c>
      <c r="S4697" s="49">
        <v>48.96</v>
      </c>
      <c r="T4697" s="49">
        <v>2198300</v>
      </c>
      <c r="U4697" s="49">
        <v>32.96</v>
      </c>
    </row>
    <row r="4698" spans="15:21" x14ac:dyDescent="0.2">
      <c r="O4698" s="50">
        <v>37831</v>
      </c>
      <c r="P4698" s="49">
        <v>49.05</v>
      </c>
      <c r="Q4698" s="49">
        <v>49.5</v>
      </c>
      <c r="R4698" s="49">
        <v>48.63</v>
      </c>
      <c r="S4698" s="49">
        <v>48.77</v>
      </c>
      <c r="T4698" s="49">
        <v>1920800</v>
      </c>
      <c r="U4698" s="49">
        <v>32.83</v>
      </c>
    </row>
    <row r="4699" spans="15:21" x14ac:dyDescent="0.2">
      <c r="O4699" s="50">
        <v>37832</v>
      </c>
      <c r="P4699" s="49">
        <v>48.67</v>
      </c>
      <c r="Q4699" s="49">
        <v>48.85</v>
      </c>
      <c r="R4699" s="49">
        <v>47.8</v>
      </c>
      <c r="S4699" s="49">
        <v>48.5</v>
      </c>
      <c r="T4699" s="49">
        <v>2055700</v>
      </c>
      <c r="U4699" s="49">
        <v>32.65</v>
      </c>
    </row>
    <row r="4700" spans="15:21" x14ac:dyDescent="0.2">
      <c r="O4700" s="50">
        <v>37833</v>
      </c>
      <c r="P4700" s="49">
        <v>49</v>
      </c>
      <c r="Q4700" s="49">
        <v>49.15</v>
      </c>
      <c r="R4700" s="49">
        <v>48.2</v>
      </c>
      <c r="S4700" s="49">
        <v>48.4</v>
      </c>
      <c r="T4700" s="49">
        <v>2013200</v>
      </c>
      <c r="U4700" s="49">
        <v>32.58</v>
      </c>
    </row>
    <row r="4701" spans="15:21" x14ac:dyDescent="0.2">
      <c r="O4701" s="50">
        <v>37834</v>
      </c>
      <c r="P4701" s="49">
        <v>48.1</v>
      </c>
      <c r="Q4701" s="49">
        <v>48.15</v>
      </c>
      <c r="R4701" s="49">
        <v>47.14</v>
      </c>
      <c r="S4701" s="49">
        <v>47.38</v>
      </c>
      <c r="T4701" s="49">
        <v>3115100</v>
      </c>
      <c r="U4701" s="49">
        <v>31.89</v>
      </c>
    </row>
    <row r="4702" spans="15:21" x14ac:dyDescent="0.2">
      <c r="O4702" s="50">
        <v>37837</v>
      </c>
      <c r="P4702" s="49">
        <v>47.5</v>
      </c>
      <c r="Q4702" s="49">
        <v>48.49</v>
      </c>
      <c r="R4702" s="49">
        <v>47.04</v>
      </c>
      <c r="S4702" s="49">
        <v>48.13</v>
      </c>
      <c r="T4702" s="49">
        <v>1876700</v>
      </c>
      <c r="U4702" s="49">
        <v>32.4</v>
      </c>
    </row>
    <row r="4703" spans="15:21" x14ac:dyDescent="0.2">
      <c r="O4703" s="50">
        <v>37838</v>
      </c>
      <c r="P4703" s="49">
        <v>48.04</v>
      </c>
      <c r="Q4703" s="49">
        <v>48.49</v>
      </c>
      <c r="R4703" s="49">
        <v>47.74</v>
      </c>
      <c r="S4703" s="49">
        <v>48.04</v>
      </c>
      <c r="T4703" s="49">
        <v>1340600</v>
      </c>
      <c r="U4703" s="49">
        <v>32.340000000000003</v>
      </c>
    </row>
    <row r="4704" spans="15:21" x14ac:dyDescent="0.2">
      <c r="O4704" s="50">
        <v>37839</v>
      </c>
      <c r="P4704" s="49">
        <v>47.8</v>
      </c>
      <c r="Q4704" s="49">
        <v>48.55</v>
      </c>
      <c r="R4704" s="49">
        <v>47.61</v>
      </c>
      <c r="S4704" s="49">
        <v>48</v>
      </c>
      <c r="T4704" s="49">
        <v>1543000</v>
      </c>
      <c r="U4704" s="49">
        <v>32.31</v>
      </c>
    </row>
    <row r="4705" spans="15:21" x14ac:dyDescent="0.2">
      <c r="O4705" s="50">
        <v>37840</v>
      </c>
      <c r="P4705" s="49">
        <v>48.01</v>
      </c>
      <c r="Q4705" s="49">
        <v>48.4</v>
      </c>
      <c r="R4705" s="49">
        <v>47.91</v>
      </c>
      <c r="S4705" s="49">
        <v>48.12</v>
      </c>
      <c r="T4705" s="49">
        <v>1637600</v>
      </c>
      <c r="U4705" s="49">
        <v>32.39</v>
      </c>
    </row>
    <row r="4706" spans="15:21" x14ac:dyDescent="0.2">
      <c r="O4706" s="50">
        <v>37841</v>
      </c>
      <c r="P4706" s="49">
        <v>48.25</v>
      </c>
      <c r="Q4706" s="49">
        <v>48.51</v>
      </c>
      <c r="R4706" s="49">
        <v>47.8</v>
      </c>
      <c r="S4706" s="49">
        <v>48.46</v>
      </c>
      <c r="T4706" s="49">
        <v>1441300</v>
      </c>
      <c r="U4706" s="49">
        <v>32.619999999999997</v>
      </c>
    </row>
    <row r="4707" spans="15:21" x14ac:dyDescent="0.2">
      <c r="O4707" s="50">
        <v>37844</v>
      </c>
      <c r="P4707" s="49">
        <v>48.27</v>
      </c>
      <c r="Q4707" s="49">
        <v>48.68</v>
      </c>
      <c r="R4707" s="49">
        <v>48</v>
      </c>
      <c r="S4707" s="49">
        <v>48.38</v>
      </c>
      <c r="T4707" s="49">
        <v>1093800</v>
      </c>
      <c r="U4707" s="49">
        <v>32.57</v>
      </c>
    </row>
    <row r="4708" spans="15:21" x14ac:dyDescent="0.2">
      <c r="O4708" s="50">
        <v>37845</v>
      </c>
      <c r="P4708" s="49">
        <v>48.78</v>
      </c>
      <c r="Q4708" s="49">
        <v>49</v>
      </c>
      <c r="R4708" s="49">
        <v>48.26</v>
      </c>
      <c r="S4708" s="49">
        <v>48.6</v>
      </c>
      <c r="T4708" s="49">
        <v>1428200</v>
      </c>
      <c r="U4708" s="49">
        <v>32.72</v>
      </c>
    </row>
    <row r="4709" spans="15:21" x14ac:dyDescent="0.2">
      <c r="O4709" s="50">
        <v>37846</v>
      </c>
      <c r="P4709" s="49">
        <v>48.93</v>
      </c>
      <c r="Q4709" s="49">
        <v>48.99</v>
      </c>
      <c r="R4709" s="49">
        <v>48.43</v>
      </c>
      <c r="S4709" s="49">
        <v>48.91</v>
      </c>
      <c r="T4709" s="49">
        <v>1452600</v>
      </c>
      <c r="U4709" s="49">
        <v>32.92</v>
      </c>
    </row>
    <row r="4710" spans="15:21" x14ac:dyDescent="0.2">
      <c r="O4710" s="50">
        <v>37847</v>
      </c>
      <c r="P4710" s="49">
        <v>49.24</v>
      </c>
      <c r="Q4710" s="49">
        <v>50.26</v>
      </c>
      <c r="R4710" s="49">
        <v>49.05</v>
      </c>
      <c r="S4710" s="49">
        <v>50.26</v>
      </c>
      <c r="T4710" s="49">
        <v>3005000</v>
      </c>
      <c r="U4710" s="49">
        <v>33.83</v>
      </c>
    </row>
    <row r="4711" spans="15:21" x14ac:dyDescent="0.2">
      <c r="O4711" s="50">
        <v>37848</v>
      </c>
      <c r="P4711" s="49">
        <v>50.26</v>
      </c>
      <c r="Q4711" s="49">
        <v>50.4</v>
      </c>
      <c r="R4711" s="49">
        <v>49.8</v>
      </c>
      <c r="S4711" s="49">
        <v>50.24</v>
      </c>
      <c r="T4711" s="49">
        <v>1079200</v>
      </c>
      <c r="U4711" s="49">
        <v>33.82</v>
      </c>
    </row>
    <row r="4712" spans="15:21" x14ac:dyDescent="0.2">
      <c r="O4712" s="50">
        <v>37851</v>
      </c>
      <c r="P4712" s="49">
        <v>50.11</v>
      </c>
      <c r="Q4712" s="49">
        <v>50.3</v>
      </c>
      <c r="R4712" s="49">
        <v>49.91</v>
      </c>
      <c r="S4712" s="49">
        <v>50.07</v>
      </c>
      <c r="T4712" s="49">
        <v>1274100</v>
      </c>
      <c r="U4712" s="49">
        <v>33.71</v>
      </c>
    </row>
    <row r="4713" spans="15:21" x14ac:dyDescent="0.2">
      <c r="O4713" s="50">
        <v>37852</v>
      </c>
      <c r="P4713" s="49">
        <v>50.05</v>
      </c>
      <c r="Q4713" s="49">
        <v>50.45</v>
      </c>
      <c r="R4713" s="49">
        <v>49.95</v>
      </c>
      <c r="S4713" s="49">
        <v>50.38</v>
      </c>
      <c r="T4713" s="49">
        <v>1673200</v>
      </c>
      <c r="U4713" s="49">
        <v>33.909999999999997</v>
      </c>
    </row>
    <row r="4714" spans="15:21" x14ac:dyDescent="0.2">
      <c r="O4714" s="50">
        <v>37853</v>
      </c>
      <c r="P4714" s="49">
        <v>50.35</v>
      </c>
      <c r="Q4714" s="49">
        <v>50.87</v>
      </c>
      <c r="R4714" s="49">
        <v>50.24</v>
      </c>
      <c r="S4714" s="49">
        <v>50.26</v>
      </c>
      <c r="T4714" s="49">
        <v>1384200</v>
      </c>
      <c r="U4714" s="49">
        <v>33.83</v>
      </c>
    </row>
    <row r="4715" spans="15:21" x14ac:dyDescent="0.2">
      <c r="O4715" s="50">
        <v>37854</v>
      </c>
      <c r="P4715" s="49">
        <v>50.33</v>
      </c>
      <c r="Q4715" s="49">
        <v>51.15</v>
      </c>
      <c r="R4715" s="49">
        <v>50.25</v>
      </c>
      <c r="S4715" s="49">
        <v>50.8</v>
      </c>
      <c r="T4715" s="49">
        <v>1715600</v>
      </c>
      <c r="U4715" s="49">
        <v>34.200000000000003</v>
      </c>
    </row>
    <row r="4716" spans="15:21" x14ac:dyDescent="0.2">
      <c r="O4716" s="50">
        <v>37855</v>
      </c>
      <c r="P4716" s="49">
        <v>50.79</v>
      </c>
      <c r="Q4716" s="49">
        <v>50.95</v>
      </c>
      <c r="R4716" s="49">
        <v>49.6</v>
      </c>
      <c r="S4716" s="49">
        <v>49.7</v>
      </c>
      <c r="T4716" s="49">
        <v>1291600</v>
      </c>
      <c r="U4716" s="49">
        <v>33.46</v>
      </c>
    </row>
    <row r="4717" spans="15:21" x14ac:dyDescent="0.2">
      <c r="O4717" s="50">
        <v>37858</v>
      </c>
      <c r="P4717" s="49">
        <v>49.7</v>
      </c>
      <c r="Q4717" s="49">
        <v>50.19</v>
      </c>
      <c r="R4717" s="49">
        <v>49.6</v>
      </c>
      <c r="S4717" s="49">
        <v>50.19</v>
      </c>
      <c r="T4717" s="49">
        <v>1734600</v>
      </c>
      <c r="U4717" s="49">
        <v>33.79</v>
      </c>
    </row>
    <row r="4718" spans="15:21" x14ac:dyDescent="0.2">
      <c r="O4718" s="50">
        <v>37859</v>
      </c>
      <c r="P4718" s="49">
        <v>49.84</v>
      </c>
      <c r="Q4718" s="49">
        <v>50.24</v>
      </c>
      <c r="R4718" s="49">
        <v>49.55</v>
      </c>
      <c r="S4718" s="49">
        <v>50.22</v>
      </c>
      <c r="T4718" s="49">
        <v>1383400</v>
      </c>
      <c r="U4718" s="49">
        <v>33.81</v>
      </c>
    </row>
    <row r="4719" spans="15:21" x14ac:dyDescent="0.2">
      <c r="O4719" s="50">
        <v>37860</v>
      </c>
      <c r="P4719" s="49">
        <v>49.97</v>
      </c>
      <c r="Q4719" s="49">
        <v>50.55</v>
      </c>
      <c r="R4719" s="49">
        <v>49.95</v>
      </c>
      <c r="S4719" s="49">
        <v>50.4</v>
      </c>
      <c r="T4719" s="49">
        <v>1369000</v>
      </c>
      <c r="U4719" s="49">
        <v>33.93</v>
      </c>
    </row>
    <row r="4720" spans="15:21" x14ac:dyDescent="0.2">
      <c r="O4720" s="50">
        <v>37861</v>
      </c>
      <c r="P4720" s="49">
        <v>50.25</v>
      </c>
      <c r="Q4720" s="49">
        <v>50.91</v>
      </c>
      <c r="R4720" s="49">
        <v>49.98</v>
      </c>
      <c r="S4720" s="49">
        <v>50.81</v>
      </c>
      <c r="T4720" s="49">
        <v>1089100</v>
      </c>
      <c r="U4720" s="49">
        <v>34.200000000000003</v>
      </c>
    </row>
    <row r="4721" spans="15:21" x14ac:dyDescent="0.2">
      <c r="O4721" s="50">
        <v>37862</v>
      </c>
      <c r="P4721" s="49">
        <v>50.49</v>
      </c>
      <c r="Q4721" s="49">
        <v>51.21</v>
      </c>
      <c r="R4721" s="49">
        <v>50.48</v>
      </c>
      <c r="S4721" s="49">
        <v>51.11</v>
      </c>
      <c r="T4721" s="49">
        <v>1250600</v>
      </c>
      <c r="U4721" s="49">
        <v>34.409999999999997</v>
      </c>
    </row>
    <row r="4722" spans="15:21" x14ac:dyDescent="0.2">
      <c r="O4722" s="50">
        <v>37866</v>
      </c>
      <c r="P4722" s="49">
        <v>51.11</v>
      </c>
      <c r="Q4722" s="49">
        <v>51.89</v>
      </c>
      <c r="R4722" s="49">
        <v>51.02</v>
      </c>
      <c r="S4722" s="49">
        <v>51.79</v>
      </c>
      <c r="T4722" s="49">
        <v>1295400</v>
      </c>
      <c r="U4722" s="49">
        <v>34.86</v>
      </c>
    </row>
    <row r="4723" spans="15:21" x14ac:dyDescent="0.2">
      <c r="O4723" s="50">
        <v>37867</v>
      </c>
      <c r="P4723" s="49">
        <v>51.55</v>
      </c>
      <c r="Q4723" s="49">
        <v>52.35</v>
      </c>
      <c r="R4723" s="49">
        <v>51.46</v>
      </c>
      <c r="S4723" s="49">
        <v>52.15</v>
      </c>
      <c r="T4723" s="49">
        <v>1955000</v>
      </c>
      <c r="U4723" s="49">
        <v>35.340000000000003</v>
      </c>
    </row>
    <row r="4724" spans="15:21" x14ac:dyDescent="0.2">
      <c r="O4724" s="50">
        <v>37868</v>
      </c>
      <c r="P4724" s="49">
        <v>52.15</v>
      </c>
      <c r="Q4724" s="49">
        <v>52.47</v>
      </c>
      <c r="R4724" s="49">
        <v>51.45</v>
      </c>
      <c r="S4724" s="49">
        <v>51.79</v>
      </c>
      <c r="T4724" s="49">
        <v>1921400</v>
      </c>
      <c r="U4724" s="49">
        <v>35.090000000000003</v>
      </c>
    </row>
    <row r="4725" spans="15:21" x14ac:dyDescent="0.2">
      <c r="O4725" s="50">
        <v>37869</v>
      </c>
      <c r="P4725" s="49">
        <v>51.79</v>
      </c>
      <c r="Q4725" s="49">
        <v>51.79</v>
      </c>
      <c r="R4725" s="49">
        <v>51</v>
      </c>
      <c r="S4725" s="49">
        <v>51.27</v>
      </c>
      <c r="T4725" s="49">
        <v>1533500</v>
      </c>
      <c r="U4725" s="49">
        <v>34.74</v>
      </c>
    </row>
    <row r="4726" spans="15:21" x14ac:dyDescent="0.2">
      <c r="O4726" s="50">
        <v>37872</v>
      </c>
      <c r="P4726" s="49">
        <v>51.28</v>
      </c>
      <c r="Q4726" s="49">
        <v>51.64</v>
      </c>
      <c r="R4726" s="49">
        <v>51.19</v>
      </c>
      <c r="S4726" s="49">
        <v>51.21</v>
      </c>
      <c r="T4726" s="49">
        <v>1955300</v>
      </c>
      <c r="U4726" s="49">
        <v>34.700000000000003</v>
      </c>
    </row>
    <row r="4727" spans="15:21" x14ac:dyDescent="0.2">
      <c r="O4727" s="50">
        <v>37873</v>
      </c>
      <c r="P4727" s="49">
        <v>50.8</v>
      </c>
      <c r="Q4727" s="49">
        <v>51.18</v>
      </c>
      <c r="R4727" s="49">
        <v>50.76</v>
      </c>
      <c r="S4727" s="49">
        <v>50.76</v>
      </c>
      <c r="T4727" s="49">
        <v>2178200</v>
      </c>
      <c r="U4727" s="49">
        <v>34.4</v>
      </c>
    </row>
    <row r="4728" spans="15:21" x14ac:dyDescent="0.2">
      <c r="O4728" s="50">
        <v>37874</v>
      </c>
      <c r="P4728" s="49">
        <v>50.66</v>
      </c>
      <c r="Q4728" s="49">
        <v>50.71</v>
      </c>
      <c r="R4728" s="49">
        <v>50.3</v>
      </c>
      <c r="S4728" s="49">
        <v>50.43</v>
      </c>
      <c r="T4728" s="49">
        <v>1605800</v>
      </c>
      <c r="U4728" s="49">
        <v>34.17</v>
      </c>
    </row>
    <row r="4729" spans="15:21" x14ac:dyDescent="0.2">
      <c r="O4729" s="50">
        <v>37875</v>
      </c>
      <c r="P4729" s="49">
        <v>50.57</v>
      </c>
      <c r="Q4729" s="49">
        <v>50.57</v>
      </c>
      <c r="R4729" s="49">
        <v>50.21</v>
      </c>
      <c r="S4729" s="49">
        <v>50.22</v>
      </c>
      <c r="T4729" s="49">
        <v>1370100</v>
      </c>
      <c r="U4729" s="49">
        <v>34.03</v>
      </c>
    </row>
    <row r="4730" spans="15:21" x14ac:dyDescent="0.2">
      <c r="O4730" s="50">
        <v>37876</v>
      </c>
      <c r="P4730" s="49">
        <v>50.22</v>
      </c>
      <c r="Q4730" s="49">
        <v>50.38</v>
      </c>
      <c r="R4730" s="49">
        <v>49.9</v>
      </c>
      <c r="S4730" s="49">
        <v>50.3</v>
      </c>
      <c r="T4730" s="49">
        <v>1532300</v>
      </c>
      <c r="U4730" s="49">
        <v>34.08</v>
      </c>
    </row>
    <row r="4731" spans="15:21" x14ac:dyDescent="0.2">
      <c r="O4731" s="50">
        <v>37879</v>
      </c>
      <c r="P4731" s="49">
        <v>50.4</v>
      </c>
      <c r="Q4731" s="49">
        <v>51.13</v>
      </c>
      <c r="R4731" s="49">
        <v>50.38</v>
      </c>
      <c r="S4731" s="49">
        <v>50.91</v>
      </c>
      <c r="T4731" s="49">
        <v>1366600</v>
      </c>
      <c r="U4731" s="49">
        <v>34.5</v>
      </c>
    </row>
    <row r="4732" spans="15:21" x14ac:dyDescent="0.2">
      <c r="O4732" s="50">
        <v>37880</v>
      </c>
      <c r="P4732" s="49">
        <v>50.95</v>
      </c>
      <c r="Q4732" s="49">
        <v>51.36</v>
      </c>
      <c r="R4732" s="49">
        <v>50.55</v>
      </c>
      <c r="S4732" s="49">
        <v>51.32</v>
      </c>
      <c r="T4732" s="49">
        <v>1846200</v>
      </c>
      <c r="U4732" s="49">
        <v>34.78</v>
      </c>
    </row>
    <row r="4733" spans="15:21" x14ac:dyDescent="0.2">
      <c r="O4733" s="50">
        <v>37881</v>
      </c>
      <c r="P4733" s="49">
        <v>51.25</v>
      </c>
      <c r="Q4733" s="49">
        <v>51.25</v>
      </c>
      <c r="R4733" s="49">
        <v>50.76</v>
      </c>
      <c r="S4733" s="49">
        <v>50.97</v>
      </c>
      <c r="T4733" s="49">
        <v>1087000</v>
      </c>
      <c r="U4733" s="49">
        <v>34.54</v>
      </c>
    </row>
    <row r="4734" spans="15:21" x14ac:dyDescent="0.2">
      <c r="O4734" s="50">
        <v>37882</v>
      </c>
      <c r="P4734" s="49">
        <v>51.15</v>
      </c>
      <c r="Q4734" s="49">
        <v>51.43</v>
      </c>
      <c r="R4734" s="49">
        <v>51.02</v>
      </c>
      <c r="S4734" s="49">
        <v>51.32</v>
      </c>
      <c r="T4734" s="49">
        <v>1729200</v>
      </c>
      <c r="U4734" s="49">
        <v>34.78</v>
      </c>
    </row>
    <row r="4735" spans="15:21" x14ac:dyDescent="0.2">
      <c r="O4735" s="50">
        <v>37883</v>
      </c>
      <c r="P4735" s="49">
        <v>51.27</v>
      </c>
      <c r="Q4735" s="49">
        <v>51.43</v>
      </c>
      <c r="R4735" s="49">
        <v>51.06</v>
      </c>
      <c r="S4735" s="49">
        <v>51.06</v>
      </c>
      <c r="T4735" s="49">
        <v>1985200</v>
      </c>
      <c r="U4735" s="49">
        <v>34.6</v>
      </c>
    </row>
    <row r="4736" spans="15:21" x14ac:dyDescent="0.2">
      <c r="O4736" s="50">
        <v>37886</v>
      </c>
      <c r="P4736" s="49">
        <v>50.9</v>
      </c>
      <c r="Q4736" s="49">
        <v>51.01</v>
      </c>
      <c r="R4736" s="49">
        <v>50.42</v>
      </c>
      <c r="S4736" s="49">
        <v>50.7</v>
      </c>
      <c r="T4736" s="49">
        <v>885800</v>
      </c>
      <c r="U4736" s="49">
        <v>34.35</v>
      </c>
    </row>
    <row r="4737" spans="15:21" x14ac:dyDescent="0.2">
      <c r="O4737" s="50">
        <v>37887</v>
      </c>
      <c r="P4737" s="49">
        <v>50.85</v>
      </c>
      <c r="Q4737" s="49">
        <v>51.17</v>
      </c>
      <c r="R4737" s="49">
        <v>50.71</v>
      </c>
      <c r="S4737" s="49">
        <v>51.07</v>
      </c>
      <c r="T4737" s="49">
        <v>885400</v>
      </c>
      <c r="U4737" s="49">
        <v>34.61</v>
      </c>
    </row>
    <row r="4738" spans="15:21" x14ac:dyDescent="0.2">
      <c r="O4738" s="50">
        <v>37888</v>
      </c>
      <c r="P4738" s="49">
        <v>50.85</v>
      </c>
      <c r="Q4738" s="49">
        <v>51.04</v>
      </c>
      <c r="R4738" s="49">
        <v>49.96</v>
      </c>
      <c r="S4738" s="49">
        <v>50.18</v>
      </c>
      <c r="T4738" s="49">
        <v>1690600</v>
      </c>
      <c r="U4738" s="49">
        <v>34</v>
      </c>
    </row>
    <row r="4739" spans="15:21" x14ac:dyDescent="0.2">
      <c r="O4739" s="50">
        <v>37889</v>
      </c>
      <c r="P4739" s="49">
        <v>50.36</v>
      </c>
      <c r="Q4739" s="49">
        <v>50.9</v>
      </c>
      <c r="R4739" s="49">
        <v>50.24</v>
      </c>
      <c r="S4739" s="49">
        <v>50.43</v>
      </c>
      <c r="T4739" s="49">
        <v>1494400</v>
      </c>
      <c r="U4739" s="49">
        <v>34.17</v>
      </c>
    </row>
    <row r="4740" spans="15:21" x14ac:dyDescent="0.2">
      <c r="O4740" s="50">
        <v>37890</v>
      </c>
      <c r="P4740" s="49">
        <v>50.43</v>
      </c>
      <c r="Q4740" s="49">
        <v>50.99</v>
      </c>
      <c r="R4740" s="49">
        <v>50.1</v>
      </c>
      <c r="S4740" s="49">
        <v>50.82</v>
      </c>
      <c r="T4740" s="49">
        <v>1363700</v>
      </c>
      <c r="U4740" s="49">
        <v>34.44</v>
      </c>
    </row>
    <row r="4741" spans="15:21" x14ac:dyDescent="0.2">
      <c r="O4741" s="50">
        <v>37893</v>
      </c>
      <c r="P4741" s="49">
        <v>50.98</v>
      </c>
      <c r="Q4741" s="49">
        <v>51.07</v>
      </c>
      <c r="R4741" s="49">
        <v>50.53</v>
      </c>
      <c r="S4741" s="49">
        <v>50.95</v>
      </c>
      <c r="T4741" s="49">
        <v>1215400</v>
      </c>
      <c r="U4741" s="49">
        <v>34.520000000000003</v>
      </c>
    </row>
    <row r="4742" spans="15:21" x14ac:dyDescent="0.2">
      <c r="O4742" s="50">
        <v>37894</v>
      </c>
      <c r="P4742" s="49">
        <v>50.9</v>
      </c>
      <c r="Q4742" s="49">
        <v>51.33</v>
      </c>
      <c r="R4742" s="49">
        <v>50.47</v>
      </c>
      <c r="S4742" s="49">
        <v>51.32</v>
      </c>
      <c r="T4742" s="49">
        <v>1766900</v>
      </c>
      <c r="U4742" s="49">
        <v>34.78</v>
      </c>
    </row>
    <row r="4743" spans="15:21" x14ac:dyDescent="0.2">
      <c r="O4743" s="50">
        <v>37895</v>
      </c>
      <c r="P4743" s="49">
        <v>51.34</v>
      </c>
      <c r="Q4743" s="49">
        <v>52.2</v>
      </c>
      <c r="R4743" s="49">
        <v>51.17</v>
      </c>
      <c r="S4743" s="49">
        <v>52.2</v>
      </c>
      <c r="T4743" s="49">
        <v>1642800</v>
      </c>
      <c r="U4743" s="49">
        <v>35.369999999999997</v>
      </c>
    </row>
    <row r="4744" spans="15:21" x14ac:dyDescent="0.2">
      <c r="O4744" s="50">
        <v>37896</v>
      </c>
      <c r="P4744" s="49">
        <v>52.15</v>
      </c>
      <c r="Q4744" s="49">
        <v>52.25</v>
      </c>
      <c r="R4744" s="49">
        <v>51.87</v>
      </c>
      <c r="S4744" s="49">
        <v>52.09</v>
      </c>
      <c r="T4744" s="49">
        <v>1835600</v>
      </c>
      <c r="U4744" s="49">
        <v>35.299999999999997</v>
      </c>
    </row>
    <row r="4745" spans="15:21" x14ac:dyDescent="0.2">
      <c r="O4745" s="50">
        <v>37897</v>
      </c>
      <c r="P4745" s="49">
        <v>52.77</v>
      </c>
      <c r="Q4745" s="49">
        <v>52.95</v>
      </c>
      <c r="R4745" s="49">
        <v>51.91</v>
      </c>
      <c r="S4745" s="49">
        <v>51.94</v>
      </c>
      <c r="T4745" s="49">
        <v>1783400</v>
      </c>
      <c r="U4745" s="49">
        <v>35.200000000000003</v>
      </c>
    </row>
    <row r="4746" spans="15:21" x14ac:dyDescent="0.2">
      <c r="O4746" s="50">
        <v>37900</v>
      </c>
      <c r="P4746" s="49">
        <v>51.93</v>
      </c>
      <c r="Q4746" s="49">
        <v>52.29</v>
      </c>
      <c r="R4746" s="49">
        <v>51.79</v>
      </c>
      <c r="S4746" s="49">
        <v>52.04</v>
      </c>
      <c r="T4746" s="49">
        <v>644100</v>
      </c>
      <c r="U4746" s="49">
        <v>35.26</v>
      </c>
    </row>
    <row r="4747" spans="15:21" x14ac:dyDescent="0.2">
      <c r="O4747" s="50">
        <v>37901</v>
      </c>
      <c r="P4747" s="49">
        <v>51.93</v>
      </c>
      <c r="Q4747" s="49">
        <v>52.09</v>
      </c>
      <c r="R4747" s="49">
        <v>51.72</v>
      </c>
      <c r="S4747" s="49">
        <v>51.95</v>
      </c>
      <c r="T4747" s="49">
        <v>1191100</v>
      </c>
      <c r="U4747" s="49">
        <v>35.200000000000003</v>
      </c>
    </row>
    <row r="4748" spans="15:21" x14ac:dyDescent="0.2">
      <c r="O4748" s="50">
        <v>37902</v>
      </c>
      <c r="P4748" s="49">
        <v>52.16</v>
      </c>
      <c r="Q4748" s="49">
        <v>52.25</v>
      </c>
      <c r="R4748" s="49">
        <v>51.6</v>
      </c>
      <c r="S4748" s="49">
        <v>51.76</v>
      </c>
      <c r="T4748" s="49">
        <v>1225700</v>
      </c>
      <c r="U4748" s="49">
        <v>35.07</v>
      </c>
    </row>
    <row r="4749" spans="15:21" x14ac:dyDescent="0.2">
      <c r="O4749" s="50">
        <v>37903</v>
      </c>
      <c r="P4749" s="49">
        <v>51.9</v>
      </c>
      <c r="Q4749" s="49">
        <v>52.48</v>
      </c>
      <c r="R4749" s="49">
        <v>51.58</v>
      </c>
      <c r="S4749" s="49">
        <v>51.7</v>
      </c>
      <c r="T4749" s="49">
        <v>2008000</v>
      </c>
      <c r="U4749" s="49">
        <v>35.03</v>
      </c>
    </row>
    <row r="4750" spans="15:21" x14ac:dyDescent="0.2">
      <c r="O4750" s="50">
        <v>37904</v>
      </c>
      <c r="P4750" s="49">
        <v>51.68</v>
      </c>
      <c r="Q4750" s="49">
        <v>51.86</v>
      </c>
      <c r="R4750" s="49">
        <v>51.52</v>
      </c>
      <c r="S4750" s="49">
        <v>51.65</v>
      </c>
      <c r="T4750" s="49">
        <v>1048200</v>
      </c>
      <c r="U4750" s="49">
        <v>35</v>
      </c>
    </row>
    <row r="4751" spans="15:21" x14ac:dyDescent="0.2">
      <c r="O4751" s="50">
        <v>37907</v>
      </c>
      <c r="P4751" s="49">
        <v>51.65</v>
      </c>
      <c r="Q4751" s="49">
        <v>51.96</v>
      </c>
      <c r="R4751" s="49">
        <v>51.37</v>
      </c>
      <c r="S4751" s="49">
        <v>51.76</v>
      </c>
      <c r="T4751" s="49">
        <v>722500</v>
      </c>
      <c r="U4751" s="49">
        <v>35.07</v>
      </c>
    </row>
    <row r="4752" spans="15:21" x14ac:dyDescent="0.2">
      <c r="O4752" s="50">
        <v>37908</v>
      </c>
      <c r="P4752" s="49">
        <v>51.76</v>
      </c>
      <c r="Q4752" s="49">
        <v>52.12</v>
      </c>
      <c r="R4752" s="49">
        <v>51.52</v>
      </c>
      <c r="S4752" s="49">
        <v>52.01</v>
      </c>
      <c r="T4752" s="49">
        <v>1011100</v>
      </c>
      <c r="U4752" s="49">
        <v>35.24</v>
      </c>
    </row>
    <row r="4753" spans="15:21" x14ac:dyDescent="0.2">
      <c r="O4753" s="50">
        <v>37909</v>
      </c>
      <c r="P4753" s="49">
        <v>51.97</v>
      </c>
      <c r="Q4753" s="49">
        <v>52.3</v>
      </c>
      <c r="R4753" s="49">
        <v>51.7</v>
      </c>
      <c r="S4753" s="49">
        <v>51.82</v>
      </c>
      <c r="T4753" s="49">
        <v>1033400</v>
      </c>
      <c r="U4753" s="49">
        <v>35.11</v>
      </c>
    </row>
    <row r="4754" spans="15:21" x14ac:dyDescent="0.2">
      <c r="O4754" s="50">
        <v>37910</v>
      </c>
      <c r="P4754" s="49">
        <v>51.7</v>
      </c>
      <c r="Q4754" s="49">
        <v>52.16</v>
      </c>
      <c r="R4754" s="49">
        <v>51.67</v>
      </c>
      <c r="S4754" s="49">
        <v>52</v>
      </c>
      <c r="T4754" s="49">
        <v>1300500</v>
      </c>
      <c r="U4754" s="49">
        <v>35.24</v>
      </c>
    </row>
    <row r="4755" spans="15:21" x14ac:dyDescent="0.2">
      <c r="O4755" s="50">
        <v>37911</v>
      </c>
      <c r="P4755" s="49">
        <v>52.25</v>
      </c>
      <c r="Q4755" s="49">
        <v>52.42</v>
      </c>
      <c r="R4755" s="49">
        <v>51.88</v>
      </c>
      <c r="S4755" s="49">
        <v>52.17</v>
      </c>
      <c r="T4755" s="49">
        <v>1241000</v>
      </c>
      <c r="U4755" s="49">
        <v>35.35</v>
      </c>
    </row>
    <row r="4756" spans="15:21" x14ac:dyDescent="0.2">
      <c r="O4756" s="50">
        <v>37914</v>
      </c>
      <c r="P4756" s="49">
        <v>52.34</v>
      </c>
      <c r="Q4756" s="49">
        <v>52.34</v>
      </c>
      <c r="R4756" s="49">
        <v>51.17</v>
      </c>
      <c r="S4756" s="49">
        <v>51.51</v>
      </c>
      <c r="T4756" s="49">
        <v>1128700</v>
      </c>
      <c r="U4756" s="49">
        <v>34.9</v>
      </c>
    </row>
    <row r="4757" spans="15:21" x14ac:dyDescent="0.2">
      <c r="O4757" s="50">
        <v>37915</v>
      </c>
      <c r="P4757" s="49">
        <v>51.51</v>
      </c>
      <c r="Q4757" s="49">
        <v>51.51</v>
      </c>
      <c r="R4757" s="49">
        <v>50.85</v>
      </c>
      <c r="S4757" s="49">
        <v>51.02</v>
      </c>
      <c r="T4757" s="49">
        <v>1275100</v>
      </c>
      <c r="U4757" s="49">
        <v>34.57</v>
      </c>
    </row>
    <row r="4758" spans="15:21" x14ac:dyDescent="0.2">
      <c r="O4758" s="50">
        <v>37916</v>
      </c>
      <c r="P4758" s="49">
        <v>50.77</v>
      </c>
      <c r="Q4758" s="49">
        <v>51.72</v>
      </c>
      <c r="R4758" s="49">
        <v>50.75</v>
      </c>
      <c r="S4758" s="49">
        <v>51.28</v>
      </c>
      <c r="T4758" s="49">
        <v>1348300</v>
      </c>
      <c r="U4758" s="49">
        <v>34.75</v>
      </c>
    </row>
    <row r="4759" spans="15:21" x14ac:dyDescent="0.2">
      <c r="O4759" s="50">
        <v>37917</v>
      </c>
      <c r="P4759" s="49">
        <v>51.34</v>
      </c>
      <c r="Q4759" s="49">
        <v>51.98</v>
      </c>
      <c r="R4759" s="49">
        <v>51.03</v>
      </c>
      <c r="S4759" s="49">
        <v>51.94</v>
      </c>
      <c r="T4759" s="49">
        <v>1397500</v>
      </c>
      <c r="U4759" s="49">
        <v>35.200000000000003</v>
      </c>
    </row>
    <row r="4760" spans="15:21" x14ac:dyDescent="0.2">
      <c r="O4760" s="50">
        <v>37918</v>
      </c>
      <c r="P4760" s="49">
        <v>51.35</v>
      </c>
      <c r="Q4760" s="49">
        <v>51.6</v>
      </c>
      <c r="R4760" s="49">
        <v>50.77</v>
      </c>
      <c r="S4760" s="49">
        <v>51.4</v>
      </c>
      <c r="T4760" s="49">
        <v>1248500</v>
      </c>
      <c r="U4760" s="49">
        <v>34.83</v>
      </c>
    </row>
    <row r="4761" spans="15:21" x14ac:dyDescent="0.2">
      <c r="O4761" s="50">
        <v>37921</v>
      </c>
      <c r="P4761" s="49">
        <v>51.41</v>
      </c>
      <c r="Q4761" s="49">
        <v>51.67</v>
      </c>
      <c r="R4761" s="49">
        <v>50.98</v>
      </c>
      <c r="S4761" s="49">
        <v>51.21</v>
      </c>
      <c r="T4761" s="49">
        <v>1421900</v>
      </c>
      <c r="U4761" s="49">
        <v>34.700000000000003</v>
      </c>
    </row>
    <row r="4762" spans="15:21" x14ac:dyDescent="0.2">
      <c r="O4762" s="50">
        <v>37922</v>
      </c>
      <c r="P4762" s="49">
        <v>51.2</v>
      </c>
      <c r="Q4762" s="49">
        <v>51.94</v>
      </c>
      <c r="R4762" s="49">
        <v>51.03</v>
      </c>
      <c r="S4762" s="49">
        <v>51.94</v>
      </c>
      <c r="T4762" s="49">
        <v>1263600</v>
      </c>
      <c r="U4762" s="49">
        <v>35.200000000000003</v>
      </c>
    </row>
    <row r="4763" spans="15:21" x14ac:dyDescent="0.2">
      <c r="O4763" s="50">
        <v>37923</v>
      </c>
      <c r="P4763" s="49">
        <v>51.95</v>
      </c>
      <c r="Q4763" s="49">
        <v>52.21</v>
      </c>
      <c r="R4763" s="49">
        <v>51.68</v>
      </c>
      <c r="S4763" s="49">
        <v>52.21</v>
      </c>
      <c r="T4763" s="49">
        <v>1135000</v>
      </c>
      <c r="U4763" s="49">
        <v>35.380000000000003</v>
      </c>
    </row>
    <row r="4764" spans="15:21" x14ac:dyDescent="0.2">
      <c r="O4764" s="50">
        <v>37924</v>
      </c>
      <c r="P4764" s="49">
        <v>52.65</v>
      </c>
      <c r="Q4764" s="49">
        <v>52.95</v>
      </c>
      <c r="R4764" s="49">
        <v>52.2</v>
      </c>
      <c r="S4764" s="49">
        <v>52.85</v>
      </c>
      <c r="T4764" s="49">
        <v>1775700</v>
      </c>
      <c r="U4764" s="49">
        <v>35.81</v>
      </c>
    </row>
    <row r="4765" spans="15:21" x14ac:dyDescent="0.2">
      <c r="O4765" s="50">
        <v>37925</v>
      </c>
      <c r="P4765" s="49">
        <v>52.83</v>
      </c>
      <c r="Q4765" s="49">
        <v>53.24</v>
      </c>
      <c r="R4765" s="49">
        <v>52.77</v>
      </c>
      <c r="S4765" s="49">
        <v>52.81</v>
      </c>
      <c r="T4765" s="49">
        <v>1386800</v>
      </c>
      <c r="U4765" s="49">
        <v>35.78</v>
      </c>
    </row>
    <row r="4766" spans="15:21" x14ac:dyDescent="0.2">
      <c r="O4766" s="50">
        <v>37928</v>
      </c>
      <c r="P4766" s="49">
        <v>52.9</v>
      </c>
      <c r="Q4766" s="49">
        <v>53.55</v>
      </c>
      <c r="R4766" s="49">
        <v>52.84</v>
      </c>
      <c r="S4766" s="49">
        <v>53.37</v>
      </c>
      <c r="T4766" s="49">
        <v>1591500</v>
      </c>
      <c r="U4766" s="49">
        <v>36.159999999999997</v>
      </c>
    </row>
    <row r="4767" spans="15:21" x14ac:dyDescent="0.2">
      <c r="O4767" s="50">
        <v>37929</v>
      </c>
      <c r="P4767" s="49">
        <v>53.37</v>
      </c>
      <c r="Q4767" s="49">
        <v>53.56</v>
      </c>
      <c r="R4767" s="49">
        <v>52.5</v>
      </c>
      <c r="S4767" s="49">
        <v>52.86</v>
      </c>
      <c r="T4767" s="49">
        <v>1952800</v>
      </c>
      <c r="U4767" s="49">
        <v>35.82</v>
      </c>
    </row>
    <row r="4768" spans="15:21" x14ac:dyDescent="0.2">
      <c r="O4768" s="50">
        <v>37930</v>
      </c>
      <c r="P4768" s="49">
        <v>53</v>
      </c>
      <c r="Q4768" s="49">
        <v>53.35</v>
      </c>
      <c r="R4768" s="49">
        <v>52.81</v>
      </c>
      <c r="S4768" s="49">
        <v>53</v>
      </c>
      <c r="T4768" s="49">
        <v>1303200</v>
      </c>
      <c r="U4768" s="49">
        <v>35.909999999999997</v>
      </c>
    </row>
    <row r="4769" spans="15:21" x14ac:dyDescent="0.2">
      <c r="O4769" s="50">
        <v>37931</v>
      </c>
      <c r="P4769" s="49">
        <v>53</v>
      </c>
      <c r="Q4769" s="49">
        <v>53.21</v>
      </c>
      <c r="R4769" s="49">
        <v>52.51</v>
      </c>
      <c r="S4769" s="49">
        <v>53</v>
      </c>
      <c r="T4769" s="49">
        <v>1008900</v>
      </c>
      <c r="U4769" s="49">
        <v>35.909999999999997</v>
      </c>
    </row>
    <row r="4770" spans="15:21" x14ac:dyDescent="0.2">
      <c r="O4770" s="50">
        <v>37932</v>
      </c>
      <c r="P4770" s="49">
        <v>53</v>
      </c>
      <c r="Q4770" s="49">
        <v>53.09</v>
      </c>
      <c r="R4770" s="49">
        <v>52.61</v>
      </c>
      <c r="S4770" s="49">
        <v>52.88</v>
      </c>
      <c r="T4770" s="49">
        <v>1385300</v>
      </c>
      <c r="U4770" s="49">
        <v>35.83</v>
      </c>
    </row>
    <row r="4771" spans="15:21" x14ac:dyDescent="0.2">
      <c r="O4771" s="50">
        <v>37935</v>
      </c>
      <c r="P4771" s="49">
        <v>52.77</v>
      </c>
      <c r="Q4771" s="49">
        <v>53.39</v>
      </c>
      <c r="R4771" s="49">
        <v>52.77</v>
      </c>
      <c r="S4771" s="49">
        <v>53.17</v>
      </c>
      <c r="T4771" s="49">
        <v>1104000</v>
      </c>
      <c r="U4771" s="49">
        <v>36.03</v>
      </c>
    </row>
    <row r="4772" spans="15:21" x14ac:dyDescent="0.2">
      <c r="O4772" s="50">
        <v>37936</v>
      </c>
      <c r="P4772" s="49">
        <v>52.98</v>
      </c>
      <c r="Q4772" s="49">
        <v>53.6</v>
      </c>
      <c r="R4772" s="49">
        <v>52.92</v>
      </c>
      <c r="S4772" s="49">
        <v>53.41</v>
      </c>
      <c r="T4772" s="49">
        <v>812500</v>
      </c>
      <c r="U4772" s="49">
        <v>36.19</v>
      </c>
    </row>
    <row r="4773" spans="15:21" x14ac:dyDescent="0.2">
      <c r="O4773" s="50">
        <v>37937</v>
      </c>
      <c r="P4773" s="49">
        <v>53.32</v>
      </c>
      <c r="Q4773" s="49">
        <v>53.94</v>
      </c>
      <c r="R4773" s="49">
        <v>53.16</v>
      </c>
      <c r="S4773" s="49">
        <v>53.82</v>
      </c>
      <c r="T4773" s="49">
        <v>1369100</v>
      </c>
      <c r="U4773" s="49">
        <v>36.47</v>
      </c>
    </row>
    <row r="4774" spans="15:21" x14ac:dyDescent="0.2">
      <c r="O4774" s="50">
        <v>37938</v>
      </c>
      <c r="P4774" s="49">
        <v>53.82</v>
      </c>
      <c r="Q4774" s="49">
        <v>53.82</v>
      </c>
      <c r="R4774" s="49">
        <v>52.64</v>
      </c>
      <c r="S4774" s="49">
        <v>53.47</v>
      </c>
      <c r="T4774" s="49">
        <v>1626400</v>
      </c>
      <c r="U4774" s="49">
        <v>36.229999999999997</v>
      </c>
    </row>
    <row r="4775" spans="15:21" x14ac:dyDescent="0.2">
      <c r="O4775" s="50">
        <v>37939</v>
      </c>
      <c r="P4775" s="49">
        <v>53.72</v>
      </c>
      <c r="Q4775" s="49">
        <v>54.04</v>
      </c>
      <c r="R4775" s="49">
        <v>53.45</v>
      </c>
      <c r="S4775" s="49">
        <v>53.71</v>
      </c>
      <c r="T4775" s="49">
        <v>1220700</v>
      </c>
      <c r="U4775" s="49">
        <v>36.39</v>
      </c>
    </row>
    <row r="4776" spans="15:21" x14ac:dyDescent="0.2">
      <c r="O4776" s="50">
        <v>37942</v>
      </c>
      <c r="P4776" s="49">
        <v>53.71</v>
      </c>
      <c r="Q4776" s="49">
        <v>53.71</v>
      </c>
      <c r="R4776" s="49">
        <v>53.06</v>
      </c>
      <c r="S4776" s="49">
        <v>53.43</v>
      </c>
      <c r="T4776" s="49">
        <v>1038600</v>
      </c>
      <c r="U4776" s="49">
        <v>36.200000000000003</v>
      </c>
    </row>
    <row r="4777" spans="15:21" x14ac:dyDescent="0.2">
      <c r="O4777" s="50">
        <v>37943</v>
      </c>
      <c r="P4777" s="49">
        <v>53.29</v>
      </c>
      <c r="Q4777" s="49">
        <v>53.56</v>
      </c>
      <c r="R4777" s="49">
        <v>53.07</v>
      </c>
      <c r="S4777" s="49">
        <v>53.51</v>
      </c>
      <c r="T4777" s="49">
        <v>1183000</v>
      </c>
      <c r="U4777" s="49">
        <v>36.26</v>
      </c>
    </row>
    <row r="4778" spans="15:21" x14ac:dyDescent="0.2">
      <c r="O4778" s="50">
        <v>37944</v>
      </c>
      <c r="P4778" s="49">
        <v>53.3</v>
      </c>
      <c r="Q4778" s="49">
        <v>53.84</v>
      </c>
      <c r="R4778" s="49">
        <v>53.2</v>
      </c>
      <c r="S4778" s="49">
        <v>53.53</v>
      </c>
      <c r="T4778" s="49">
        <v>992000</v>
      </c>
      <c r="U4778" s="49">
        <v>36.270000000000003</v>
      </c>
    </row>
    <row r="4779" spans="15:21" x14ac:dyDescent="0.2">
      <c r="O4779" s="50">
        <v>37945</v>
      </c>
      <c r="P4779" s="49">
        <v>53.53</v>
      </c>
      <c r="Q4779" s="49">
        <v>53.53</v>
      </c>
      <c r="R4779" s="49">
        <v>52.93</v>
      </c>
      <c r="S4779" s="49">
        <v>53.03</v>
      </c>
      <c r="T4779" s="49">
        <v>1258400</v>
      </c>
      <c r="U4779" s="49">
        <v>35.93</v>
      </c>
    </row>
    <row r="4780" spans="15:21" x14ac:dyDescent="0.2">
      <c r="O4780" s="50">
        <v>37946</v>
      </c>
      <c r="P4780" s="49">
        <v>53.4</v>
      </c>
      <c r="Q4780" s="49">
        <v>53.6</v>
      </c>
      <c r="R4780" s="49">
        <v>53.08</v>
      </c>
      <c r="S4780" s="49">
        <v>53.47</v>
      </c>
      <c r="T4780" s="49">
        <v>1173600</v>
      </c>
      <c r="U4780" s="49">
        <v>36.229999999999997</v>
      </c>
    </row>
    <row r="4781" spans="15:21" x14ac:dyDescent="0.2">
      <c r="O4781" s="50">
        <v>37949</v>
      </c>
      <c r="P4781" s="49">
        <v>53.7</v>
      </c>
      <c r="Q4781" s="49">
        <v>54.2</v>
      </c>
      <c r="R4781" s="49">
        <v>53.3</v>
      </c>
      <c r="S4781" s="49">
        <v>53.64</v>
      </c>
      <c r="T4781" s="49">
        <v>1412600</v>
      </c>
      <c r="U4781" s="49">
        <v>36.35</v>
      </c>
    </row>
    <row r="4782" spans="15:21" x14ac:dyDescent="0.2">
      <c r="O4782" s="50">
        <v>37950</v>
      </c>
      <c r="P4782" s="49">
        <v>53.32</v>
      </c>
      <c r="Q4782" s="49">
        <v>54.16</v>
      </c>
      <c r="R4782" s="49">
        <v>53.17</v>
      </c>
      <c r="S4782" s="49">
        <v>53.84</v>
      </c>
      <c r="T4782" s="49">
        <v>1810500</v>
      </c>
      <c r="U4782" s="49">
        <v>36.479999999999997</v>
      </c>
    </row>
    <row r="4783" spans="15:21" x14ac:dyDescent="0.2">
      <c r="O4783" s="50">
        <v>37951</v>
      </c>
      <c r="P4783" s="49">
        <v>53.83</v>
      </c>
      <c r="Q4783" s="49">
        <v>54.04</v>
      </c>
      <c r="R4783" s="49">
        <v>53.41</v>
      </c>
      <c r="S4783" s="49">
        <v>54</v>
      </c>
      <c r="T4783" s="49">
        <v>1530600</v>
      </c>
      <c r="U4783" s="49">
        <v>36.590000000000003</v>
      </c>
    </row>
    <row r="4784" spans="15:21" x14ac:dyDescent="0.2">
      <c r="O4784" s="50">
        <v>37953</v>
      </c>
      <c r="P4784" s="49">
        <v>54</v>
      </c>
      <c r="Q4784" s="49">
        <v>54.44</v>
      </c>
      <c r="R4784" s="49">
        <v>53.95</v>
      </c>
      <c r="S4784" s="49">
        <v>54.22</v>
      </c>
      <c r="T4784" s="49">
        <v>584300</v>
      </c>
      <c r="U4784" s="49">
        <v>36.74</v>
      </c>
    </row>
    <row r="4785" spans="15:21" x14ac:dyDescent="0.2">
      <c r="O4785" s="50">
        <v>37956</v>
      </c>
      <c r="P4785" s="49">
        <v>54.6</v>
      </c>
      <c r="Q4785" s="49">
        <v>55.33</v>
      </c>
      <c r="R4785" s="49">
        <v>54.31</v>
      </c>
      <c r="S4785" s="49">
        <v>55.33</v>
      </c>
      <c r="T4785" s="49">
        <v>2285500</v>
      </c>
      <c r="U4785" s="49">
        <v>37.49</v>
      </c>
    </row>
    <row r="4786" spans="15:21" x14ac:dyDescent="0.2">
      <c r="O4786" s="50">
        <v>37957</v>
      </c>
      <c r="P4786" s="49">
        <v>55.37</v>
      </c>
      <c r="Q4786" s="49">
        <v>56.07</v>
      </c>
      <c r="R4786" s="49">
        <v>55.31</v>
      </c>
      <c r="S4786" s="49">
        <v>55.78</v>
      </c>
      <c r="T4786" s="49">
        <v>2682200</v>
      </c>
      <c r="U4786" s="49">
        <v>37.799999999999997</v>
      </c>
    </row>
    <row r="4787" spans="15:21" x14ac:dyDescent="0.2">
      <c r="O4787" s="50">
        <v>37958</v>
      </c>
      <c r="P4787" s="49">
        <v>55.6</v>
      </c>
      <c r="Q4787" s="49">
        <v>56.45</v>
      </c>
      <c r="R4787" s="49">
        <v>55.45</v>
      </c>
      <c r="S4787" s="49">
        <v>56.1</v>
      </c>
      <c r="T4787" s="49">
        <v>1911900</v>
      </c>
      <c r="U4787" s="49">
        <v>38.25</v>
      </c>
    </row>
    <row r="4788" spans="15:21" x14ac:dyDescent="0.2">
      <c r="O4788" s="50">
        <v>37959</v>
      </c>
      <c r="P4788" s="49">
        <v>56.17</v>
      </c>
      <c r="Q4788" s="49">
        <v>56.6</v>
      </c>
      <c r="R4788" s="49">
        <v>56.05</v>
      </c>
      <c r="S4788" s="49">
        <v>56.46</v>
      </c>
      <c r="T4788" s="49">
        <v>2060800</v>
      </c>
      <c r="U4788" s="49">
        <v>38.49</v>
      </c>
    </row>
    <row r="4789" spans="15:21" x14ac:dyDescent="0.2">
      <c r="O4789" s="50">
        <v>37960</v>
      </c>
      <c r="P4789" s="49">
        <v>56.5</v>
      </c>
      <c r="Q4789" s="49">
        <v>57.13</v>
      </c>
      <c r="R4789" s="49">
        <v>56.09</v>
      </c>
      <c r="S4789" s="49">
        <v>56.7</v>
      </c>
      <c r="T4789" s="49">
        <v>1382500</v>
      </c>
      <c r="U4789" s="49">
        <v>38.659999999999997</v>
      </c>
    </row>
    <row r="4790" spans="15:21" x14ac:dyDescent="0.2">
      <c r="O4790" s="50">
        <v>37963</v>
      </c>
      <c r="P4790" s="49">
        <v>56.52</v>
      </c>
      <c r="Q4790" s="49">
        <v>56.84</v>
      </c>
      <c r="R4790" s="49">
        <v>56.46</v>
      </c>
      <c r="S4790" s="49">
        <v>56.8</v>
      </c>
      <c r="T4790" s="49">
        <v>1387100</v>
      </c>
      <c r="U4790" s="49">
        <v>38.72</v>
      </c>
    </row>
    <row r="4791" spans="15:21" x14ac:dyDescent="0.2">
      <c r="O4791" s="50">
        <v>37964</v>
      </c>
      <c r="P4791" s="49">
        <v>56.8</v>
      </c>
      <c r="Q4791" s="49">
        <v>57.15</v>
      </c>
      <c r="R4791" s="49">
        <v>56.56</v>
      </c>
      <c r="S4791" s="49">
        <v>56.8</v>
      </c>
      <c r="T4791" s="49">
        <v>2202400</v>
      </c>
      <c r="U4791" s="49">
        <v>38.72</v>
      </c>
    </row>
    <row r="4792" spans="15:21" x14ac:dyDescent="0.2">
      <c r="O4792" s="50">
        <v>37965</v>
      </c>
      <c r="P4792" s="49">
        <v>56.94</v>
      </c>
      <c r="Q4792" s="49">
        <v>57.13</v>
      </c>
      <c r="R4792" s="49">
        <v>56.5</v>
      </c>
      <c r="S4792" s="49">
        <v>56.88</v>
      </c>
      <c r="T4792" s="49">
        <v>1728800</v>
      </c>
      <c r="U4792" s="49">
        <v>38.78</v>
      </c>
    </row>
    <row r="4793" spans="15:21" x14ac:dyDescent="0.2">
      <c r="O4793" s="50">
        <v>37966</v>
      </c>
      <c r="P4793" s="49">
        <v>56.86</v>
      </c>
      <c r="Q4793" s="49">
        <v>57.04</v>
      </c>
      <c r="R4793" s="49">
        <v>56.68</v>
      </c>
      <c r="S4793" s="49">
        <v>56.9</v>
      </c>
      <c r="T4793" s="49">
        <v>1185400</v>
      </c>
      <c r="U4793" s="49">
        <v>38.79</v>
      </c>
    </row>
    <row r="4794" spans="15:21" x14ac:dyDescent="0.2">
      <c r="O4794" s="50">
        <v>37967</v>
      </c>
      <c r="P4794" s="49">
        <v>56.85</v>
      </c>
      <c r="Q4794" s="49">
        <v>57.75</v>
      </c>
      <c r="R4794" s="49">
        <v>56.8</v>
      </c>
      <c r="S4794" s="49">
        <v>57.75</v>
      </c>
      <c r="T4794" s="49">
        <v>1499900</v>
      </c>
      <c r="U4794" s="49">
        <v>39.369999999999997</v>
      </c>
    </row>
    <row r="4795" spans="15:21" x14ac:dyDescent="0.2">
      <c r="O4795" s="50">
        <v>37970</v>
      </c>
      <c r="P4795" s="49">
        <v>58</v>
      </c>
      <c r="Q4795" s="49">
        <v>58</v>
      </c>
      <c r="R4795" s="49">
        <v>56.9</v>
      </c>
      <c r="S4795" s="49">
        <v>56.9</v>
      </c>
      <c r="T4795" s="49">
        <v>2512100</v>
      </c>
      <c r="U4795" s="49">
        <v>38.79</v>
      </c>
    </row>
    <row r="4796" spans="15:21" x14ac:dyDescent="0.2">
      <c r="O4796" s="50">
        <v>37971</v>
      </c>
      <c r="P4796" s="49">
        <v>56.25</v>
      </c>
      <c r="Q4796" s="49">
        <v>58.07</v>
      </c>
      <c r="R4796" s="49">
        <v>56.25</v>
      </c>
      <c r="S4796" s="49">
        <v>57.68</v>
      </c>
      <c r="T4796" s="49">
        <v>2168900</v>
      </c>
      <c r="U4796" s="49">
        <v>39.32</v>
      </c>
    </row>
    <row r="4797" spans="15:21" x14ac:dyDescent="0.2">
      <c r="O4797" s="50">
        <v>37972</v>
      </c>
      <c r="P4797" s="49">
        <v>57.69</v>
      </c>
      <c r="Q4797" s="49">
        <v>58.1</v>
      </c>
      <c r="R4797" s="49">
        <v>57.56</v>
      </c>
      <c r="S4797" s="49">
        <v>58</v>
      </c>
      <c r="T4797" s="49">
        <v>1302400</v>
      </c>
      <c r="U4797" s="49">
        <v>39.54</v>
      </c>
    </row>
    <row r="4798" spans="15:21" x14ac:dyDescent="0.2">
      <c r="O4798" s="50">
        <v>37973</v>
      </c>
      <c r="P4798" s="49">
        <v>58.15</v>
      </c>
      <c r="Q4798" s="49">
        <v>58.38</v>
      </c>
      <c r="R4798" s="49">
        <v>57.76</v>
      </c>
      <c r="S4798" s="49">
        <v>57.82</v>
      </c>
      <c r="T4798" s="49">
        <v>1651500</v>
      </c>
      <c r="U4798" s="49">
        <v>39.42</v>
      </c>
    </row>
    <row r="4799" spans="15:21" x14ac:dyDescent="0.2">
      <c r="O4799" s="50">
        <v>37974</v>
      </c>
      <c r="P4799" s="49">
        <v>57.81</v>
      </c>
      <c r="Q4799" s="49">
        <v>58.03</v>
      </c>
      <c r="R4799" s="49">
        <v>57.21</v>
      </c>
      <c r="S4799" s="49">
        <v>57.44</v>
      </c>
      <c r="T4799" s="49">
        <v>2857600</v>
      </c>
      <c r="U4799" s="49">
        <v>39.159999999999997</v>
      </c>
    </row>
    <row r="4800" spans="15:21" x14ac:dyDescent="0.2">
      <c r="O4800" s="50">
        <v>37977</v>
      </c>
      <c r="P4800" s="49">
        <v>57.55</v>
      </c>
      <c r="Q4800" s="49">
        <v>57.74</v>
      </c>
      <c r="R4800" s="49">
        <v>57.07</v>
      </c>
      <c r="S4800" s="49">
        <v>57.62</v>
      </c>
      <c r="T4800" s="49">
        <v>1655800</v>
      </c>
      <c r="U4800" s="49">
        <v>39.28</v>
      </c>
    </row>
    <row r="4801" spans="15:21" x14ac:dyDescent="0.2">
      <c r="O4801" s="50">
        <v>37978</v>
      </c>
      <c r="P4801" s="49">
        <v>57.62</v>
      </c>
      <c r="Q4801" s="49">
        <v>58.27</v>
      </c>
      <c r="R4801" s="49">
        <v>57.62</v>
      </c>
      <c r="S4801" s="49">
        <v>58.1</v>
      </c>
      <c r="T4801" s="49">
        <v>1389700</v>
      </c>
      <c r="U4801" s="49">
        <v>39.61</v>
      </c>
    </row>
    <row r="4802" spans="15:21" x14ac:dyDescent="0.2">
      <c r="O4802" s="50">
        <v>37979</v>
      </c>
      <c r="P4802" s="49">
        <v>58.05</v>
      </c>
      <c r="Q4802" s="49">
        <v>58.4</v>
      </c>
      <c r="R4802" s="49">
        <v>57.9</v>
      </c>
      <c r="S4802" s="49">
        <v>58.05</v>
      </c>
      <c r="T4802" s="49">
        <v>514700</v>
      </c>
      <c r="U4802" s="49">
        <v>39.58</v>
      </c>
    </row>
    <row r="4803" spans="15:21" x14ac:dyDescent="0.2">
      <c r="O4803" s="50">
        <v>37981</v>
      </c>
      <c r="P4803" s="49">
        <v>58.05</v>
      </c>
      <c r="Q4803" s="49">
        <v>58.35</v>
      </c>
      <c r="R4803" s="49">
        <v>58.03</v>
      </c>
      <c r="S4803" s="49">
        <v>58.31</v>
      </c>
      <c r="T4803" s="49">
        <v>354200</v>
      </c>
      <c r="U4803" s="49">
        <v>39.75</v>
      </c>
    </row>
    <row r="4804" spans="15:21" x14ac:dyDescent="0.2">
      <c r="O4804" s="50">
        <v>37984</v>
      </c>
      <c r="P4804" s="49">
        <v>58.49</v>
      </c>
      <c r="Q4804" s="49">
        <v>58.99</v>
      </c>
      <c r="R4804" s="49">
        <v>58.11</v>
      </c>
      <c r="S4804" s="49">
        <v>58.99</v>
      </c>
      <c r="T4804" s="49">
        <v>1055600</v>
      </c>
      <c r="U4804" s="49">
        <v>40.22</v>
      </c>
    </row>
    <row r="4805" spans="15:21" x14ac:dyDescent="0.2">
      <c r="O4805" s="50">
        <v>37985</v>
      </c>
      <c r="P4805" s="49">
        <v>58.65</v>
      </c>
      <c r="Q4805" s="49">
        <v>58.9</v>
      </c>
      <c r="R4805" s="49">
        <v>58.43</v>
      </c>
      <c r="S4805" s="49">
        <v>58.84</v>
      </c>
      <c r="T4805" s="49">
        <v>794000</v>
      </c>
      <c r="U4805" s="49">
        <v>40.119999999999997</v>
      </c>
    </row>
    <row r="4806" spans="15:21" x14ac:dyDescent="0.2">
      <c r="O4806" s="50">
        <v>37986</v>
      </c>
      <c r="P4806" s="49">
        <v>58.85</v>
      </c>
      <c r="Q4806" s="49">
        <v>59.3</v>
      </c>
      <c r="R4806" s="49">
        <v>58.85</v>
      </c>
      <c r="S4806" s="49">
        <v>59.09</v>
      </c>
      <c r="T4806" s="49">
        <v>996900</v>
      </c>
      <c r="U4806" s="49">
        <v>40.29</v>
      </c>
    </row>
    <row r="4807" spans="15:21" x14ac:dyDescent="0.2">
      <c r="O4807" s="50">
        <v>37988</v>
      </c>
      <c r="P4807" s="49">
        <v>59.13</v>
      </c>
      <c r="Q4807" s="49">
        <v>59.37</v>
      </c>
      <c r="R4807" s="49">
        <v>58.45</v>
      </c>
      <c r="S4807" s="49">
        <v>58.65</v>
      </c>
      <c r="T4807" s="49">
        <v>1060700</v>
      </c>
      <c r="U4807" s="49">
        <v>39.99</v>
      </c>
    </row>
    <row r="4808" spans="15:21" x14ac:dyDescent="0.2">
      <c r="O4808" s="50">
        <v>37991</v>
      </c>
      <c r="P4808" s="49">
        <v>58.69</v>
      </c>
      <c r="Q4808" s="49">
        <v>59.05</v>
      </c>
      <c r="R4808" s="49">
        <v>58.25</v>
      </c>
      <c r="S4808" s="49">
        <v>58.68</v>
      </c>
      <c r="T4808" s="49">
        <v>1690900</v>
      </c>
      <c r="U4808" s="49">
        <v>40.01</v>
      </c>
    </row>
    <row r="4809" spans="15:21" x14ac:dyDescent="0.2">
      <c r="O4809" s="50">
        <v>37992</v>
      </c>
      <c r="P4809" s="49">
        <v>57.75</v>
      </c>
      <c r="Q4809" s="49">
        <v>57.99</v>
      </c>
      <c r="R4809" s="49">
        <v>57.46</v>
      </c>
      <c r="S4809" s="49">
        <v>57.82</v>
      </c>
      <c r="T4809" s="49">
        <v>2239500</v>
      </c>
      <c r="U4809" s="49">
        <v>39.42</v>
      </c>
    </row>
    <row r="4810" spans="15:21" x14ac:dyDescent="0.2">
      <c r="O4810" s="50">
        <v>37993</v>
      </c>
      <c r="P4810" s="49">
        <v>57.97</v>
      </c>
      <c r="Q4810" s="49">
        <v>59.1</v>
      </c>
      <c r="R4810" s="49">
        <v>57.6</v>
      </c>
      <c r="S4810" s="49">
        <v>58.51</v>
      </c>
      <c r="T4810" s="49">
        <v>2533200</v>
      </c>
      <c r="U4810" s="49">
        <v>39.89</v>
      </c>
    </row>
    <row r="4811" spans="15:21" x14ac:dyDescent="0.2">
      <c r="O4811" s="50">
        <v>37994</v>
      </c>
      <c r="P4811" s="49">
        <v>58.72</v>
      </c>
      <c r="Q4811" s="49">
        <v>58.98</v>
      </c>
      <c r="R4811" s="49">
        <v>57.94</v>
      </c>
      <c r="S4811" s="49">
        <v>58.14</v>
      </c>
      <c r="T4811" s="49">
        <v>1512600</v>
      </c>
      <c r="U4811" s="49">
        <v>39.64</v>
      </c>
    </row>
    <row r="4812" spans="15:21" x14ac:dyDescent="0.2">
      <c r="O4812" s="50">
        <v>37995</v>
      </c>
      <c r="P4812" s="49">
        <v>57.78</v>
      </c>
      <c r="Q4812" s="49">
        <v>58.67</v>
      </c>
      <c r="R4812" s="49">
        <v>57.77</v>
      </c>
      <c r="S4812" s="49">
        <v>58.39</v>
      </c>
      <c r="T4812" s="49">
        <v>1486600</v>
      </c>
      <c r="U4812" s="49">
        <v>39.81</v>
      </c>
    </row>
    <row r="4813" spans="15:21" x14ac:dyDescent="0.2">
      <c r="O4813" s="50">
        <v>37998</v>
      </c>
      <c r="P4813" s="49">
        <v>58.13</v>
      </c>
      <c r="Q4813" s="49">
        <v>58.68</v>
      </c>
      <c r="R4813" s="49">
        <v>57.87</v>
      </c>
      <c r="S4813" s="49">
        <v>58.58</v>
      </c>
      <c r="T4813" s="49">
        <v>1155600</v>
      </c>
      <c r="U4813" s="49">
        <v>39.94</v>
      </c>
    </row>
    <row r="4814" spans="15:21" x14ac:dyDescent="0.2">
      <c r="O4814" s="50">
        <v>37999</v>
      </c>
      <c r="P4814" s="49">
        <v>58.24</v>
      </c>
      <c r="Q4814" s="49">
        <v>58.5</v>
      </c>
      <c r="R4814" s="49">
        <v>57</v>
      </c>
      <c r="S4814" s="49">
        <v>57.36</v>
      </c>
      <c r="T4814" s="49">
        <v>1915800</v>
      </c>
      <c r="U4814" s="49">
        <v>39.11</v>
      </c>
    </row>
    <row r="4815" spans="15:21" x14ac:dyDescent="0.2">
      <c r="O4815" s="50">
        <v>38000</v>
      </c>
      <c r="P4815" s="49">
        <v>57.56</v>
      </c>
      <c r="Q4815" s="49">
        <v>57.73</v>
      </c>
      <c r="R4815" s="49">
        <v>57.16</v>
      </c>
      <c r="S4815" s="49">
        <v>57.63</v>
      </c>
      <c r="T4815" s="49">
        <v>1056300</v>
      </c>
      <c r="U4815" s="49">
        <v>39.29</v>
      </c>
    </row>
    <row r="4816" spans="15:21" x14ac:dyDescent="0.2">
      <c r="O4816" s="50">
        <v>38001</v>
      </c>
      <c r="P4816" s="49">
        <v>57.5</v>
      </c>
      <c r="Q4816" s="49">
        <v>57.59</v>
      </c>
      <c r="R4816" s="49">
        <v>56.87</v>
      </c>
      <c r="S4816" s="49">
        <v>57.3</v>
      </c>
      <c r="T4816" s="49">
        <v>1459700</v>
      </c>
      <c r="U4816" s="49">
        <v>39.07</v>
      </c>
    </row>
    <row r="4817" spans="15:21" x14ac:dyDescent="0.2">
      <c r="O4817" s="50">
        <v>38002</v>
      </c>
      <c r="P4817" s="49">
        <v>57.4</v>
      </c>
      <c r="Q4817" s="49">
        <v>57.45</v>
      </c>
      <c r="R4817" s="49">
        <v>56.85</v>
      </c>
      <c r="S4817" s="49">
        <v>57.42</v>
      </c>
      <c r="T4817" s="49">
        <v>1299300</v>
      </c>
      <c r="U4817" s="49">
        <v>39.15</v>
      </c>
    </row>
    <row r="4818" spans="15:21" x14ac:dyDescent="0.2">
      <c r="O4818" s="50">
        <v>38006</v>
      </c>
      <c r="P4818" s="49">
        <v>57.2</v>
      </c>
      <c r="Q4818" s="49">
        <v>57.4</v>
      </c>
      <c r="R4818" s="49">
        <v>56.36</v>
      </c>
      <c r="S4818" s="49">
        <v>57.02</v>
      </c>
      <c r="T4818" s="49">
        <v>1293500</v>
      </c>
      <c r="U4818" s="49">
        <v>38.869999999999997</v>
      </c>
    </row>
    <row r="4819" spans="15:21" x14ac:dyDescent="0.2">
      <c r="O4819" s="50">
        <v>38007</v>
      </c>
      <c r="P4819" s="49">
        <v>56.8</v>
      </c>
      <c r="Q4819" s="49">
        <v>57.05</v>
      </c>
      <c r="R4819" s="49">
        <v>56.5</v>
      </c>
      <c r="S4819" s="49">
        <v>57</v>
      </c>
      <c r="T4819" s="49">
        <v>1826600</v>
      </c>
      <c r="U4819" s="49">
        <v>38.86</v>
      </c>
    </row>
    <row r="4820" spans="15:21" x14ac:dyDescent="0.2">
      <c r="O4820" s="50">
        <v>38008</v>
      </c>
      <c r="P4820" s="49">
        <v>57</v>
      </c>
      <c r="Q4820" s="49">
        <v>57.2</v>
      </c>
      <c r="R4820" s="49">
        <v>56.23</v>
      </c>
      <c r="S4820" s="49">
        <v>56.47</v>
      </c>
      <c r="T4820" s="49">
        <v>1728400</v>
      </c>
      <c r="U4820" s="49">
        <v>38.5</v>
      </c>
    </row>
    <row r="4821" spans="15:21" x14ac:dyDescent="0.2">
      <c r="O4821" s="50">
        <v>38009</v>
      </c>
      <c r="P4821" s="49">
        <v>56.81</v>
      </c>
      <c r="Q4821" s="49">
        <v>56.94</v>
      </c>
      <c r="R4821" s="49">
        <v>56.19</v>
      </c>
      <c r="S4821" s="49">
        <v>56.55</v>
      </c>
      <c r="T4821" s="49">
        <v>1390900</v>
      </c>
      <c r="U4821" s="49">
        <v>38.549999999999997</v>
      </c>
    </row>
    <row r="4822" spans="15:21" x14ac:dyDescent="0.2">
      <c r="O4822" s="50">
        <v>38012</v>
      </c>
      <c r="P4822" s="49">
        <v>57.25</v>
      </c>
      <c r="Q4822" s="49">
        <v>58.72</v>
      </c>
      <c r="R4822" s="49">
        <v>57.02</v>
      </c>
      <c r="S4822" s="49">
        <v>58.5</v>
      </c>
      <c r="T4822" s="49">
        <v>3444700</v>
      </c>
      <c r="U4822" s="49">
        <v>39.880000000000003</v>
      </c>
    </row>
    <row r="4823" spans="15:21" x14ac:dyDescent="0.2">
      <c r="O4823" s="50">
        <v>38013</v>
      </c>
      <c r="P4823" s="49">
        <v>58.13</v>
      </c>
      <c r="Q4823" s="49">
        <v>59.45</v>
      </c>
      <c r="R4823" s="49">
        <v>58.13</v>
      </c>
      <c r="S4823" s="49">
        <v>58.6</v>
      </c>
      <c r="T4823" s="49">
        <v>2201600</v>
      </c>
      <c r="U4823" s="49">
        <v>39.950000000000003</v>
      </c>
    </row>
    <row r="4824" spans="15:21" x14ac:dyDescent="0.2">
      <c r="O4824" s="50">
        <v>38014</v>
      </c>
      <c r="P4824" s="49">
        <v>58.65</v>
      </c>
      <c r="Q4824" s="49">
        <v>59.45</v>
      </c>
      <c r="R4824" s="49">
        <v>57.99</v>
      </c>
      <c r="S4824" s="49">
        <v>58</v>
      </c>
      <c r="T4824" s="49">
        <v>2295500</v>
      </c>
      <c r="U4824" s="49">
        <v>39.54</v>
      </c>
    </row>
    <row r="4825" spans="15:21" x14ac:dyDescent="0.2">
      <c r="O4825" s="50">
        <v>38015</v>
      </c>
      <c r="P4825" s="49">
        <v>58.5</v>
      </c>
      <c r="Q4825" s="49">
        <v>59.26</v>
      </c>
      <c r="R4825" s="49">
        <v>58.39</v>
      </c>
      <c r="S4825" s="49">
        <v>59</v>
      </c>
      <c r="T4825" s="49">
        <v>1767400</v>
      </c>
      <c r="U4825" s="49">
        <v>40.22</v>
      </c>
    </row>
    <row r="4826" spans="15:21" x14ac:dyDescent="0.2">
      <c r="O4826" s="50">
        <v>38016</v>
      </c>
      <c r="P4826" s="49">
        <v>59.04</v>
      </c>
      <c r="Q4826" s="49">
        <v>59.49</v>
      </c>
      <c r="R4826" s="49">
        <v>58.9</v>
      </c>
      <c r="S4826" s="49">
        <v>59.06</v>
      </c>
      <c r="T4826" s="49">
        <v>1695300</v>
      </c>
      <c r="U4826" s="49">
        <v>40.270000000000003</v>
      </c>
    </row>
    <row r="4827" spans="15:21" x14ac:dyDescent="0.2">
      <c r="O4827" s="50">
        <v>38019</v>
      </c>
      <c r="P4827" s="49">
        <v>59.06</v>
      </c>
      <c r="Q4827" s="49">
        <v>59.49</v>
      </c>
      <c r="R4827" s="49">
        <v>58.85</v>
      </c>
      <c r="S4827" s="49">
        <v>59.22</v>
      </c>
      <c r="T4827" s="49">
        <v>1940500</v>
      </c>
      <c r="U4827" s="49">
        <v>40.369999999999997</v>
      </c>
    </row>
    <row r="4828" spans="15:21" x14ac:dyDescent="0.2">
      <c r="O4828" s="50">
        <v>38020</v>
      </c>
      <c r="P4828" s="49">
        <v>59.15</v>
      </c>
      <c r="Q4828" s="49">
        <v>59.57</v>
      </c>
      <c r="R4828" s="49">
        <v>58.98</v>
      </c>
      <c r="S4828" s="49">
        <v>59.1</v>
      </c>
      <c r="T4828" s="49">
        <v>1283400</v>
      </c>
      <c r="U4828" s="49">
        <v>40.29</v>
      </c>
    </row>
    <row r="4829" spans="15:21" x14ac:dyDescent="0.2">
      <c r="O4829" s="50">
        <v>38021</v>
      </c>
      <c r="P4829" s="49">
        <v>58.65</v>
      </c>
      <c r="Q4829" s="49">
        <v>59.38</v>
      </c>
      <c r="R4829" s="49">
        <v>58.55</v>
      </c>
      <c r="S4829" s="49">
        <v>59.27</v>
      </c>
      <c r="T4829" s="49">
        <v>1502400</v>
      </c>
      <c r="U4829" s="49">
        <v>40.409999999999997</v>
      </c>
    </row>
    <row r="4830" spans="15:21" x14ac:dyDescent="0.2">
      <c r="O4830" s="50">
        <v>38022</v>
      </c>
      <c r="P4830" s="49">
        <v>59.27</v>
      </c>
      <c r="Q4830" s="49">
        <v>60.25</v>
      </c>
      <c r="R4830" s="49">
        <v>59.18</v>
      </c>
      <c r="S4830" s="49">
        <v>59.86</v>
      </c>
      <c r="T4830" s="49">
        <v>2162800</v>
      </c>
      <c r="U4830" s="49">
        <v>40.81</v>
      </c>
    </row>
    <row r="4831" spans="15:21" x14ac:dyDescent="0.2">
      <c r="O4831" s="50">
        <v>38023</v>
      </c>
      <c r="P4831" s="49">
        <v>59.93</v>
      </c>
      <c r="Q4831" s="49">
        <v>60.07</v>
      </c>
      <c r="R4831" s="49">
        <v>58.76</v>
      </c>
      <c r="S4831" s="49">
        <v>59.36</v>
      </c>
      <c r="T4831" s="49">
        <v>1584100</v>
      </c>
      <c r="U4831" s="49">
        <v>40.47</v>
      </c>
    </row>
    <row r="4832" spans="15:21" x14ac:dyDescent="0.2">
      <c r="O4832" s="50">
        <v>38026</v>
      </c>
      <c r="P4832" s="49">
        <v>59.36</v>
      </c>
      <c r="Q4832" s="49">
        <v>60.13</v>
      </c>
      <c r="R4832" s="49">
        <v>59.31</v>
      </c>
      <c r="S4832" s="49">
        <v>60</v>
      </c>
      <c r="T4832" s="49">
        <v>1932900</v>
      </c>
      <c r="U4832" s="49">
        <v>40.909999999999997</v>
      </c>
    </row>
    <row r="4833" spans="15:21" x14ac:dyDescent="0.2">
      <c r="O4833" s="50">
        <v>38027</v>
      </c>
      <c r="P4833" s="49">
        <v>60</v>
      </c>
      <c r="Q4833" s="49">
        <v>60.09</v>
      </c>
      <c r="R4833" s="49">
        <v>59.39</v>
      </c>
      <c r="S4833" s="49">
        <v>59.84</v>
      </c>
      <c r="T4833" s="49">
        <v>1701000</v>
      </c>
      <c r="U4833" s="49">
        <v>40.799999999999997</v>
      </c>
    </row>
    <row r="4834" spans="15:21" x14ac:dyDescent="0.2">
      <c r="O4834" s="50">
        <v>38028</v>
      </c>
      <c r="P4834" s="49">
        <v>59.67</v>
      </c>
      <c r="Q4834" s="49">
        <v>61.07</v>
      </c>
      <c r="R4834" s="49">
        <v>59.66</v>
      </c>
      <c r="S4834" s="49">
        <v>60.96</v>
      </c>
      <c r="T4834" s="49">
        <v>1613800</v>
      </c>
      <c r="U4834" s="49">
        <v>41.56</v>
      </c>
    </row>
    <row r="4835" spans="15:21" x14ac:dyDescent="0.2">
      <c r="O4835" s="50">
        <v>38029</v>
      </c>
      <c r="P4835" s="49">
        <v>60.7</v>
      </c>
      <c r="Q4835" s="49">
        <v>60.81</v>
      </c>
      <c r="R4835" s="49">
        <v>60.3</v>
      </c>
      <c r="S4835" s="49">
        <v>60.34</v>
      </c>
      <c r="T4835" s="49">
        <v>964200</v>
      </c>
      <c r="U4835" s="49">
        <v>41.14</v>
      </c>
    </row>
    <row r="4836" spans="15:21" x14ac:dyDescent="0.2">
      <c r="O4836" s="50">
        <v>38030</v>
      </c>
      <c r="P4836" s="49">
        <v>60.6</v>
      </c>
      <c r="Q4836" s="49">
        <v>60.95</v>
      </c>
      <c r="R4836" s="49">
        <v>60.26</v>
      </c>
      <c r="S4836" s="49">
        <v>60.64</v>
      </c>
      <c r="T4836" s="49">
        <v>1338200</v>
      </c>
      <c r="U4836" s="49">
        <v>41.34</v>
      </c>
    </row>
    <row r="4837" spans="15:21" x14ac:dyDescent="0.2">
      <c r="O4837" s="50">
        <v>38034</v>
      </c>
      <c r="P4837" s="49">
        <v>61.25</v>
      </c>
      <c r="Q4837" s="49">
        <v>61.36</v>
      </c>
      <c r="R4837" s="49">
        <v>60.6</v>
      </c>
      <c r="S4837" s="49">
        <v>60.99</v>
      </c>
      <c r="T4837" s="49">
        <v>1298400</v>
      </c>
      <c r="U4837" s="49">
        <v>41.58</v>
      </c>
    </row>
    <row r="4838" spans="15:21" x14ac:dyDescent="0.2">
      <c r="O4838" s="50">
        <v>38035</v>
      </c>
      <c r="P4838" s="49">
        <v>60.99</v>
      </c>
      <c r="Q4838" s="49">
        <v>61.19</v>
      </c>
      <c r="R4838" s="49">
        <v>60.65</v>
      </c>
      <c r="S4838" s="49">
        <v>60.79</v>
      </c>
      <c r="T4838" s="49">
        <v>1029900</v>
      </c>
      <c r="U4838" s="49">
        <v>41.44</v>
      </c>
    </row>
    <row r="4839" spans="15:21" x14ac:dyDescent="0.2">
      <c r="O4839" s="50">
        <v>38036</v>
      </c>
      <c r="P4839" s="49">
        <v>60.86</v>
      </c>
      <c r="Q4839" s="49">
        <v>62.36</v>
      </c>
      <c r="R4839" s="49">
        <v>60.77</v>
      </c>
      <c r="S4839" s="49">
        <v>61.92</v>
      </c>
      <c r="T4839" s="49">
        <v>1967600</v>
      </c>
      <c r="U4839" s="49">
        <v>42.22</v>
      </c>
    </row>
    <row r="4840" spans="15:21" x14ac:dyDescent="0.2">
      <c r="O4840" s="50">
        <v>38037</v>
      </c>
      <c r="P4840" s="49">
        <v>62.23</v>
      </c>
      <c r="Q4840" s="49">
        <v>63.28</v>
      </c>
      <c r="R4840" s="49">
        <v>62.23</v>
      </c>
      <c r="S4840" s="49">
        <v>62.87</v>
      </c>
      <c r="T4840" s="49">
        <v>2553900</v>
      </c>
      <c r="U4840" s="49">
        <v>42.86</v>
      </c>
    </row>
    <row r="4841" spans="15:21" x14ac:dyDescent="0.2">
      <c r="O4841" s="50">
        <v>38040</v>
      </c>
      <c r="P4841" s="49">
        <v>62.87</v>
      </c>
      <c r="Q4841" s="49">
        <v>63.88</v>
      </c>
      <c r="R4841" s="49">
        <v>62.83</v>
      </c>
      <c r="S4841" s="49">
        <v>63.7</v>
      </c>
      <c r="T4841" s="49">
        <v>2488700</v>
      </c>
      <c r="U4841" s="49">
        <v>43.43</v>
      </c>
    </row>
    <row r="4842" spans="15:21" x14ac:dyDescent="0.2">
      <c r="O4842" s="50">
        <v>38041</v>
      </c>
      <c r="P4842" s="49">
        <v>63.27</v>
      </c>
      <c r="Q4842" s="49">
        <v>63.87</v>
      </c>
      <c r="R4842" s="49">
        <v>63.01</v>
      </c>
      <c r="S4842" s="49">
        <v>63.52</v>
      </c>
      <c r="T4842" s="49">
        <v>2891600</v>
      </c>
      <c r="U4842" s="49">
        <v>43.31</v>
      </c>
    </row>
    <row r="4843" spans="15:21" x14ac:dyDescent="0.2">
      <c r="O4843" s="50">
        <v>38042</v>
      </c>
      <c r="P4843" s="49">
        <v>63.75</v>
      </c>
      <c r="Q4843" s="49">
        <v>65.11</v>
      </c>
      <c r="R4843" s="49">
        <v>63.75</v>
      </c>
      <c r="S4843" s="49">
        <v>64.59</v>
      </c>
      <c r="T4843" s="49">
        <v>3256800</v>
      </c>
      <c r="U4843" s="49">
        <v>44.04</v>
      </c>
    </row>
    <row r="4844" spans="15:21" x14ac:dyDescent="0.2">
      <c r="O4844" s="50">
        <v>38043</v>
      </c>
      <c r="P4844" s="49">
        <v>64.36</v>
      </c>
      <c r="Q4844" s="49">
        <v>64.89</v>
      </c>
      <c r="R4844" s="49">
        <v>64.260000000000005</v>
      </c>
      <c r="S4844" s="49">
        <v>64.790000000000006</v>
      </c>
      <c r="T4844" s="49">
        <v>2380600</v>
      </c>
      <c r="U4844" s="49">
        <v>44.17</v>
      </c>
    </row>
    <row r="4845" spans="15:21" x14ac:dyDescent="0.2">
      <c r="O4845" s="50">
        <v>38044</v>
      </c>
      <c r="P4845" s="49">
        <v>64.81</v>
      </c>
      <c r="Q4845" s="49">
        <v>65.03</v>
      </c>
      <c r="R4845" s="49">
        <v>64.48</v>
      </c>
      <c r="S4845" s="49">
        <v>64.680000000000007</v>
      </c>
      <c r="T4845" s="49">
        <v>1747800</v>
      </c>
      <c r="U4845" s="49">
        <v>44.1</v>
      </c>
    </row>
    <row r="4846" spans="15:21" x14ac:dyDescent="0.2">
      <c r="O4846" s="50">
        <v>38047</v>
      </c>
      <c r="P4846" s="49">
        <v>64.7</v>
      </c>
      <c r="Q4846" s="49">
        <v>65.16</v>
      </c>
      <c r="R4846" s="49">
        <v>64.56</v>
      </c>
      <c r="S4846" s="49">
        <v>65.03</v>
      </c>
      <c r="T4846" s="49">
        <v>1975600</v>
      </c>
      <c r="U4846" s="49">
        <v>44.34</v>
      </c>
    </row>
    <row r="4847" spans="15:21" x14ac:dyDescent="0.2">
      <c r="O4847" s="50">
        <v>38048</v>
      </c>
      <c r="P4847" s="49">
        <v>65</v>
      </c>
      <c r="Q4847" s="49">
        <v>65.05</v>
      </c>
      <c r="R4847" s="49">
        <v>64.62</v>
      </c>
      <c r="S4847" s="49">
        <v>64.81</v>
      </c>
      <c r="T4847" s="49">
        <v>1414200</v>
      </c>
      <c r="U4847" s="49">
        <v>44.19</v>
      </c>
    </row>
    <row r="4848" spans="15:21" x14ac:dyDescent="0.2">
      <c r="O4848" s="50">
        <v>38049</v>
      </c>
      <c r="P4848" s="49">
        <v>64.64</v>
      </c>
      <c r="Q4848" s="49">
        <v>64.73</v>
      </c>
      <c r="R4848" s="49">
        <v>64.010000000000005</v>
      </c>
      <c r="S4848" s="49">
        <v>64.45</v>
      </c>
      <c r="T4848" s="49">
        <v>1622800</v>
      </c>
      <c r="U4848" s="49">
        <v>44.21</v>
      </c>
    </row>
    <row r="4849" spans="15:21" x14ac:dyDescent="0.2">
      <c r="O4849" s="50">
        <v>38050</v>
      </c>
      <c r="P4849" s="49">
        <v>64.319999999999993</v>
      </c>
      <c r="Q4849" s="49">
        <v>64.45</v>
      </c>
      <c r="R4849" s="49">
        <v>63.9</v>
      </c>
      <c r="S4849" s="49">
        <v>64.03</v>
      </c>
      <c r="T4849" s="49">
        <v>1450600</v>
      </c>
      <c r="U4849" s="49">
        <v>43.92</v>
      </c>
    </row>
    <row r="4850" spans="15:21" x14ac:dyDescent="0.2">
      <c r="O4850" s="50">
        <v>38051</v>
      </c>
      <c r="P4850" s="49">
        <v>63.93</v>
      </c>
      <c r="Q4850" s="49">
        <v>64.7</v>
      </c>
      <c r="R4850" s="49">
        <v>63.8</v>
      </c>
      <c r="S4850" s="49">
        <v>64.11</v>
      </c>
      <c r="T4850" s="49">
        <v>1431600</v>
      </c>
      <c r="U4850" s="49">
        <v>43.98</v>
      </c>
    </row>
    <row r="4851" spans="15:21" x14ac:dyDescent="0.2">
      <c r="O4851" s="50">
        <v>38054</v>
      </c>
      <c r="P4851" s="49">
        <v>64.069999999999993</v>
      </c>
      <c r="Q4851" s="49">
        <v>64.36</v>
      </c>
      <c r="R4851" s="49">
        <v>63.95</v>
      </c>
      <c r="S4851" s="49">
        <v>64.09</v>
      </c>
      <c r="T4851" s="49">
        <v>1338000</v>
      </c>
      <c r="U4851" s="49">
        <v>43.97</v>
      </c>
    </row>
    <row r="4852" spans="15:21" x14ac:dyDescent="0.2">
      <c r="O4852" s="50">
        <v>38055</v>
      </c>
      <c r="P4852" s="49">
        <v>63.95</v>
      </c>
      <c r="Q4852" s="49">
        <v>64</v>
      </c>
      <c r="R4852" s="49">
        <v>63.09</v>
      </c>
      <c r="S4852" s="49">
        <v>63.55</v>
      </c>
      <c r="T4852" s="49">
        <v>1931000</v>
      </c>
      <c r="U4852" s="49">
        <v>43.6</v>
      </c>
    </row>
    <row r="4853" spans="15:21" x14ac:dyDescent="0.2">
      <c r="O4853" s="50">
        <v>38056</v>
      </c>
      <c r="P4853" s="49">
        <v>63.82</v>
      </c>
      <c r="Q4853" s="49">
        <v>64.680000000000007</v>
      </c>
      <c r="R4853" s="49">
        <v>63.51</v>
      </c>
      <c r="S4853" s="49">
        <v>63.88</v>
      </c>
      <c r="T4853" s="49">
        <v>1982200</v>
      </c>
      <c r="U4853" s="49">
        <v>43.82</v>
      </c>
    </row>
    <row r="4854" spans="15:21" x14ac:dyDescent="0.2">
      <c r="O4854" s="50">
        <v>38057</v>
      </c>
      <c r="P4854" s="49">
        <v>63.83</v>
      </c>
      <c r="Q4854" s="49">
        <v>63.95</v>
      </c>
      <c r="R4854" s="49">
        <v>62.22</v>
      </c>
      <c r="S4854" s="49">
        <v>62.23</v>
      </c>
      <c r="T4854" s="49">
        <v>1930600</v>
      </c>
      <c r="U4854" s="49">
        <v>42.69</v>
      </c>
    </row>
    <row r="4855" spans="15:21" x14ac:dyDescent="0.2">
      <c r="O4855" s="50">
        <v>38058</v>
      </c>
      <c r="P4855" s="49">
        <v>61.85</v>
      </c>
      <c r="Q4855" s="49">
        <v>62.44</v>
      </c>
      <c r="R4855" s="49">
        <v>61.63</v>
      </c>
      <c r="S4855" s="49">
        <v>62.32</v>
      </c>
      <c r="T4855" s="49">
        <v>1543800</v>
      </c>
      <c r="U4855" s="49">
        <v>42.75</v>
      </c>
    </row>
    <row r="4856" spans="15:21" x14ac:dyDescent="0.2">
      <c r="O4856" s="50">
        <v>38061</v>
      </c>
      <c r="P4856" s="49">
        <v>62.22</v>
      </c>
      <c r="Q4856" s="49">
        <v>62.25</v>
      </c>
      <c r="R4856" s="49">
        <v>61.27</v>
      </c>
      <c r="S4856" s="49">
        <v>61.41</v>
      </c>
      <c r="T4856" s="49">
        <v>1551200</v>
      </c>
      <c r="U4856" s="49">
        <v>42.13</v>
      </c>
    </row>
    <row r="4857" spans="15:21" x14ac:dyDescent="0.2">
      <c r="O4857" s="50">
        <v>38062</v>
      </c>
      <c r="P4857" s="49">
        <v>61.66</v>
      </c>
      <c r="Q4857" s="49">
        <v>62.1</v>
      </c>
      <c r="R4857" s="49">
        <v>60.9</v>
      </c>
      <c r="S4857" s="49">
        <v>61.5</v>
      </c>
      <c r="T4857" s="49">
        <v>1149000</v>
      </c>
      <c r="U4857" s="49">
        <v>42.19</v>
      </c>
    </row>
    <row r="4858" spans="15:21" x14ac:dyDescent="0.2">
      <c r="O4858" s="50">
        <v>38063</v>
      </c>
      <c r="P4858" s="49">
        <v>61.5</v>
      </c>
      <c r="Q4858" s="49">
        <v>61.95</v>
      </c>
      <c r="R4858" s="49">
        <v>61.4</v>
      </c>
      <c r="S4858" s="49">
        <v>61.84</v>
      </c>
      <c r="T4858" s="49">
        <v>1521300</v>
      </c>
      <c r="U4858" s="49">
        <v>42.42</v>
      </c>
    </row>
    <row r="4859" spans="15:21" x14ac:dyDescent="0.2">
      <c r="O4859" s="50">
        <v>38064</v>
      </c>
      <c r="P4859" s="49">
        <v>61.45</v>
      </c>
      <c r="Q4859" s="49">
        <v>62.29</v>
      </c>
      <c r="R4859" s="49">
        <v>60.91</v>
      </c>
      <c r="S4859" s="49">
        <v>61.77</v>
      </c>
      <c r="T4859" s="49">
        <v>1230900</v>
      </c>
      <c r="U4859" s="49">
        <v>42.37</v>
      </c>
    </row>
    <row r="4860" spans="15:21" x14ac:dyDescent="0.2">
      <c r="O4860" s="50">
        <v>38065</v>
      </c>
      <c r="P4860" s="49">
        <v>61.75</v>
      </c>
      <c r="Q4860" s="49">
        <v>62.05</v>
      </c>
      <c r="R4860" s="49">
        <v>61.36</v>
      </c>
      <c r="S4860" s="49">
        <v>61.43</v>
      </c>
      <c r="T4860" s="49">
        <v>1145100</v>
      </c>
      <c r="U4860" s="49">
        <v>42.14</v>
      </c>
    </row>
    <row r="4861" spans="15:21" x14ac:dyDescent="0.2">
      <c r="O4861" s="50">
        <v>38068</v>
      </c>
      <c r="P4861" s="49">
        <v>61.18</v>
      </c>
      <c r="Q4861" s="49">
        <v>61.33</v>
      </c>
      <c r="R4861" s="49">
        <v>60</v>
      </c>
      <c r="S4861" s="49">
        <v>60.33</v>
      </c>
      <c r="T4861" s="49">
        <v>1736100</v>
      </c>
      <c r="U4861" s="49">
        <v>41.39</v>
      </c>
    </row>
    <row r="4862" spans="15:21" x14ac:dyDescent="0.2">
      <c r="O4862" s="50">
        <v>38069</v>
      </c>
      <c r="P4862" s="49">
        <v>60.65</v>
      </c>
      <c r="Q4862" s="49">
        <v>60.89</v>
      </c>
      <c r="R4862" s="49">
        <v>60.32</v>
      </c>
      <c r="S4862" s="49">
        <v>60.44</v>
      </c>
      <c r="T4862" s="49">
        <v>1270300</v>
      </c>
      <c r="U4862" s="49">
        <v>41.46</v>
      </c>
    </row>
    <row r="4863" spans="15:21" x14ac:dyDescent="0.2">
      <c r="O4863" s="50">
        <v>38070</v>
      </c>
      <c r="P4863" s="49">
        <v>60.54</v>
      </c>
      <c r="Q4863" s="49">
        <v>61.15</v>
      </c>
      <c r="R4863" s="49">
        <v>60.25</v>
      </c>
      <c r="S4863" s="49">
        <v>60.35</v>
      </c>
      <c r="T4863" s="49">
        <v>1318500</v>
      </c>
      <c r="U4863" s="49">
        <v>41.4</v>
      </c>
    </row>
    <row r="4864" spans="15:21" x14ac:dyDescent="0.2">
      <c r="O4864" s="50">
        <v>38071</v>
      </c>
      <c r="P4864" s="49">
        <v>60.5</v>
      </c>
      <c r="Q4864" s="49">
        <v>61.67</v>
      </c>
      <c r="R4864" s="49">
        <v>60.5</v>
      </c>
      <c r="S4864" s="49">
        <v>61.44</v>
      </c>
      <c r="T4864" s="49">
        <v>1462800</v>
      </c>
      <c r="U4864" s="49">
        <v>42.15</v>
      </c>
    </row>
    <row r="4865" spans="15:21" x14ac:dyDescent="0.2">
      <c r="O4865" s="50">
        <v>38072</v>
      </c>
      <c r="P4865" s="49">
        <v>61.3</v>
      </c>
      <c r="Q4865" s="49">
        <v>62.78</v>
      </c>
      <c r="R4865" s="49">
        <v>61.2</v>
      </c>
      <c r="S4865" s="49">
        <v>62.02</v>
      </c>
      <c r="T4865" s="49">
        <v>1757800</v>
      </c>
      <c r="U4865" s="49">
        <v>42.55</v>
      </c>
    </row>
    <row r="4866" spans="15:21" x14ac:dyDescent="0.2">
      <c r="O4866" s="50">
        <v>38075</v>
      </c>
      <c r="P4866" s="49">
        <v>62.08</v>
      </c>
      <c r="Q4866" s="49">
        <v>62.25</v>
      </c>
      <c r="R4866" s="49">
        <v>61.65</v>
      </c>
      <c r="S4866" s="49">
        <v>62.07</v>
      </c>
      <c r="T4866" s="49">
        <v>1211400</v>
      </c>
      <c r="U4866" s="49">
        <v>42.58</v>
      </c>
    </row>
    <row r="4867" spans="15:21" x14ac:dyDescent="0.2">
      <c r="O4867" s="50">
        <v>38076</v>
      </c>
      <c r="P4867" s="49">
        <v>61.85</v>
      </c>
      <c r="Q4867" s="49">
        <v>62.13</v>
      </c>
      <c r="R4867" s="49">
        <v>61.65</v>
      </c>
      <c r="S4867" s="49">
        <v>61.84</v>
      </c>
      <c r="T4867" s="49">
        <v>1286200</v>
      </c>
      <c r="U4867" s="49">
        <v>42.42</v>
      </c>
    </row>
    <row r="4868" spans="15:21" x14ac:dyDescent="0.2">
      <c r="O4868" s="50">
        <v>38077</v>
      </c>
      <c r="P4868" s="49">
        <v>61.94</v>
      </c>
      <c r="Q4868" s="49">
        <v>63.5</v>
      </c>
      <c r="R4868" s="49">
        <v>61.52</v>
      </c>
      <c r="S4868" s="49">
        <v>63.1</v>
      </c>
      <c r="T4868" s="49">
        <v>1908900</v>
      </c>
      <c r="U4868" s="49">
        <v>43.29</v>
      </c>
    </row>
    <row r="4869" spans="15:21" x14ac:dyDescent="0.2">
      <c r="O4869" s="50">
        <v>38078</v>
      </c>
      <c r="P4869" s="49">
        <v>63.1</v>
      </c>
      <c r="Q4869" s="49">
        <v>63.76</v>
      </c>
      <c r="R4869" s="49">
        <v>62.85</v>
      </c>
      <c r="S4869" s="49">
        <v>63.46</v>
      </c>
      <c r="T4869" s="49">
        <v>1446100</v>
      </c>
      <c r="U4869" s="49">
        <v>43.53</v>
      </c>
    </row>
    <row r="4870" spans="15:21" x14ac:dyDescent="0.2">
      <c r="O4870" s="50">
        <v>38079</v>
      </c>
      <c r="P4870" s="49">
        <v>63.96</v>
      </c>
      <c r="Q4870" s="49">
        <v>63.99</v>
      </c>
      <c r="R4870" s="49">
        <v>63.33</v>
      </c>
      <c r="S4870" s="49">
        <v>63.59</v>
      </c>
      <c r="T4870" s="49">
        <v>1197500</v>
      </c>
      <c r="U4870" s="49">
        <v>43.62</v>
      </c>
    </row>
    <row r="4871" spans="15:21" x14ac:dyDescent="0.2">
      <c r="O4871" s="50">
        <v>38082</v>
      </c>
      <c r="P4871" s="49">
        <v>63.5</v>
      </c>
      <c r="Q4871" s="49">
        <v>63.96</v>
      </c>
      <c r="R4871" s="49">
        <v>63.18</v>
      </c>
      <c r="S4871" s="49">
        <v>63.94</v>
      </c>
      <c r="T4871" s="49">
        <v>953200</v>
      </c>
      <c r="U4871" s="49">
        <v>43.86</v>
      </c>
    </row>
    <row r="4872" spans="15:21" x14ac:dyDescent="0.2">
      <c r="O4872" s="50">
        <v>38083</v>
      </c>
      <c r="P4872" s="49">
        <v>63.7</v>
      </c>
      <c r="Q4872" s="49">
        <v>64.489999999999995</v>
      </c>
      <c r="R4872" s="49">
        <v>63.63</v>
      </c>
      <c r="S4872" s="49">
        <v>64.430000000000007</v>
      </c>
      <c r="T4872" s="49">
        <v>927200</v>
      </c>
      <c r="U4872" s="49">
        <v>44.2</v>
      </c>
    </row>
    <row r="4873" spans="15:21" x14ac:dyDescent="0.2">
      <c r="O4873" s="50">
        <v>38084</v>
      </c>
      <c r="P4873" s="49">
        <v>64.2</v>
      </c>
      <c r="Q4873" s="49">
        <v>64.650000000000006</v>
      </c>
      <c r="R4873" s="49">
        <v>63.91</v>
      </c>
      <c r="S4873" s="49">
        <v>64.430000000000007</v>
      </c>
      <c r="T4873" s="49">
        <v>992500</v>
      </c>
      <c r="U4873" s="49">
        <v>44.2</v>
      </c>
    </row>
    <row r="4874" spans="15:21" x14ac:dyDescent="0.2">
      <c r="O4874" s="50">
        <v>38085</v>
      </c>
      <c r="P4874" s="49">
        <v>64.650000000000006</v>
      </c>
      <c r="Q4874" s="49">
        <v>64.739999999999995</v>
      </c>
      <c r="R4874" s="49">
        <v>63.49</v>
      </c>
      <c r="S4874" s="49">
        <v>63.8</v>
      </c>
      <c r="T4874" s="49">
        <v>872200</v>
      </c>
      <c r="U4874" s="49">
        <v>43.77</v>
      </c>
    </row>
    <row r="4875" spans="15:21" x14ac:dyDescent="0.2">
      <c r="O4875" s="50">
        <v>38089</v>
      </c>
      <c r="P4875" s="49">
        <v>65.010000000000005</v>
      </c>
      <c r="Q4875" s="49">
        <v>65.010000000000005</v>
      </c>
      <c r="R4875" s="49">
        <v>63.44</v>
      </c>
      <c r="S4875" s="49">
        <v>63.57</v>
      </c>
      <c r="T4875" s="49">
        <v>1716100</v>
      </c>
      <c r="U4875" s="49">
        <v>43.61</v>
      </c>
    </row>
    <row r="4876" spans="15:21" x14ac:dyDescent="0.2">
      <c r="O4876" s="50">
        <v>38090</v>
      </c>
      <c r="P4876" s="49">
        <v>63.57</v>
      </c>
      <c r="Q4876" s="49">
        <v>64.19</v>
      </c>
      <c r="R4876" s="49">
        <v>63.36</v>
      </c>
      <c r="S4876" s="49">
        <v>63.65</v>
      </c>
      <c r="T4876" s="49">
        <v>1549800</v>
      </c>
      <c r="U4876" s="49">
        <v>43.66</v>
      </c>
    </row>
    <row r="4877" spans="15:21" x14ac:dyDescent="0.2">
      <c r="O4877" s="50">
        <v>38091</v>
      </c>
      <c r="P4877" s="49">
        <v>63.4</v>
      </c>
      <c r="Q4877" s="49">
        <v>64.34</v>
      </c>
      <c r="R4877" s="49">
        <v>63.3</v>
      </c>
      <c r="S4877" s="49">
        <v>64.06</v>
      </c>
      <c r="T4877" s="49">
        <v>1484500</v>
      </c>
      <c r="U4877" s="49">
        <v>43.95</v>
      </c>
    </row>
    <row r="4878" spans="15:21" x14ac:dyDescent="0.2">
      <c r="O4878" s="50">
        <v>38092</v>
      </c>
      <c r="P4878" s="49">
        <v>64</v>
      </c>
      <c r="Q4878" s="49">
        <v>64.290000000000006</v>
      </c>
      <c r="R4878" s="49">
        <v>63.6</v>
      </c>
      <c r="S4878" s="49">
        <v>64.03</v>
      </c>
      <c r="T4878" s="49">
        <v>1086400</v>
      </c>
      <c r="U4878" s="49">
        <v>43.92</v>
      </c>
    </row>
    <row r="4879" spans="15:21" x14ac:dyDescent="0.2">
      <c r="O4879" s="50">
        <v>38093</v>
      </c>
      <c r="P4879" s="49">
        <v>64.37</v>
      </c>
      <c r="Q4879" s="49">
        <v>64.72</v>
      </c>
      <c r="R4879" s="49">
        <v>64.099999999999994</v>
      </c>
      <c r="S4879" s="49">
        <v>64.239999999999995</v>
      </c>
      <c r="T4879" s="49">
        <v>1475700</v>
      </c>
      <c r="U4879" s="49">
        <v>44.07</v>
      </c>
    </row>
    <row r="4880" spans="15:21" x14ac:dyDescent="0.2">
      <c r="O4880" s="50">
        <v>38096</v>
      </c>
      <c r="P4880" s="49">
        <v>64.42</v>
      </c>
      <c r="Q4880" s="49">
        <v>64.55</v>
      </c>
      <c r="R4880" s="49">
        <v>63.98</v>
      </c>
      <c r="S4880" s="49">
        <v>64.31</v>
      </c>
      <c r="T4880" s="49">
        <v>1023100</v>
      </c>
      <c r="U4880" s="49">
        <v>44.12</v>
      </c>
    </row>
    <row r="4881" spans="15:21" x14ac:dyDescent="0.2">
      <c r="O4881" s="50">
        <v>38097</v>
      </c>
      <c r="P4881" s="49">
        <v>64.349999999999994</v>
      </c>
      <c r="Q4881" s="49">
        <v>65.09</v>
      </c>
      <c r="R4881" s="49">
        <v>64.22</v>
      </c>
      <c r="S4881" s="49">
        <v>64.62</v>
      </c>
      <c r="T4881" s="49">
        <v>1335200</v>
      </c>
      <c r="U4881" s="49">
        <v>44.33</v>
      </c>
    </row>
    <row r="4882" spans="15:21" x14ac:dyDescent="0.2">
      <c r="O4882" s="50">
        <v>38098</v>
      </c>
      <c r="P4882" s="49">
        <v>64.72</v>
      </c>
      <c r="Q4882" s="49">
        <v>65</v>
      </c>
      <c r="R4882" s="49">
        <v>64.27</v>
      </c>
      <c r="S4882" s="49">
        <v>64.760000000000005</v>
      </c>
      <c r="T4882" s="49">
        <v>1433800</v>
      </c>
      <c r="U4882" s="49">
        <v>44.43</v>
      </c>
    </row>
    <row r="4883" spans="15:21" x14ac:dyDescent="0.2">
      <c r="O4883" s="50">
        <v>38099</v>
      </c>
      <c r="P4883" s="49">
        <v>64.349999999999994</v>
      </c>
      <c r="Q4883" s="49">
        <v>65.75</v>
      </c>
      <c r="R4883" s="49">
        <v>64.05</v>
      </c>
      <c r="S4883" s="49">
        <v>65.680000000000007</v>
      </c>
      <c r="T4883" s="49">
        <v>1898100</v>
      </c>
      <c r="U4883" s="49">
        <v>45.06</v>
      </c>
    </row>
    <row r="4884" spans="15:21" x14ac:dyDescent="0.2">
      <c r="O4884" s="50">
        <v>38100</v>
      </c>
      <c r="P4884" s="49">
        <v>65.510000000000005</v>
      </c>
      <c r="Q4884" s="49">
        <v>65.95</v>
      </c>
      <c r="R4884" s="49">
        <v>64.900000000000006</v>
      </c>
      <c r="S4884" s="49">
        <v>65.94</v>
      </c>
      <c r="T4884" s="49">
        <v>1567100</v>
      </c>
      <c r="U4884" s="49">
        <v>45.24</v>
      </c>
    </row>
    <row r="4885" spans="15:21" x14ac:dyDescent="0.2">
      <c r="O4885" s="50">
        <v>38103</v>
      </c>
      <c r="P4885" s="49">
        <v>65.89</v>
      </c>
      <c r="Q4885" s="49">
        <v>65.959999999999994</v>
      </c>
      <c r="R4885" s="49">
        <v>65.069999999999993</v>
      </c>
      <c r="S4885" s="49">
        <v>65.150000000000006</v>
      </c>
      <c r="T4885" s="49">
        <v>1499600</v>
      </c>
      <c r="U4885" s="49">
        <v>44.69</v>
      </c>
    </row>
    <row r="4886" spans="15:21" x14ac:dyDescent="0.2">
      <c r="O4886" s="50">
        <v>38104</v>
      </c>
      <c r="P4886" s="49">
        <v>65.19</v>
      </c>
      <c r="Q4886" s="49">
        <v>65.5</v>
      </c>
      <c r="R4886" s="49">
        <v>64.91</v>
      </c>
      <c r="S4886" s="49">
        <v>65.12</v>
      </c>
      <c r="T4886" s="49">
        <v>1619000</v>
      </c>
      <c r="U4886" s="49">
        <v>44.67</v>
      </c>
    </row>
    <row r="4887" spans="15:21" x14ac:dyDescent="0.2">
      <c r="O4887" s="50">
        <v>38105</v>
      </c>
      <c r="P4887" s="49">
        <v>64.95</v>
      </c>
      <c r="Q4887" s="49">
        <v>64.97</v>
      </c>
      <c r="R4887" s="49">
        <v>64.150000000000006</v>
      </c>
      <c r="S4887" s="49">
        <v>64.209999999999994</v>
      </c>
      <c r="T4887" s="49">
        <v>1379400</v>
      </c>
      <c r="U4887" s="49">
        <v>44.05</v>
      </c>
    </row>
    <row r="4888" spans="15:21" x14ac:dyDescent="0.2">
      <c r="O4888" s="50">
        <v>38106</v>
      </c>
      <c r="P4888" s="49">
        <v>64.5</v>
      </c>
      <c r="Q4888" s="49">
        <v>65.23</v>
      </c>
      <c r="R4888" s="49">
        <v>64.239999999999995</v>
      </c>
      <c r="S4888" s="49">
        <v>64.5</v>
      </c>
      <c r="T4888" s="49">
        <v>1457700</v>
      </c>
      <c r="U4888" s="49">
        <v>44.25</v>
      </c>
    </row>
    <row r="4889" spans="15:21" x14ac:dyDescent="0.2">
      <c r="O4889" s="50">
        <v>38107</v>
      </c>
      <c r="P4889" s="49">
        <v>64.739999999999995</v>
      </c>
      <c r="Q4889" s="49">
        <v>65.7</v>
      </c>
      <c r="R4889" s="49">
        <v>64.55</v>
      </c>
      <c r="S4889" s="49">
        <v>65.45</v>
      </c>
      <c r="T4889" s="49">
        <v>1547800</v>
      </c>
      <c r="U4889" s="49">
        <v>44.9</v>
      </c>
    </row>
    <row r="4890" spans="15:21" x14ac:dyDescent="0.2">
      <c r="O4890" s="50">
        <v>38110</v>
      </c>
      <c r="P4890" s="49">
        <v>65.67</v>
      </c>
      <c r="Q4890" s="49">
        <v>66.44</v>
      </c>
      <c r="R4890" s="49">
        <v>65.5</v>
      </c>
      <c r="S4890" s="49">
        <v>66.430000000000007</v>
      </c>
      <c r="T4890" s="49">
        <v>2335000</v>
      </c>
      <c r="U4890" s="49">
        <v>45.57</v>
      </c>
    </row>
    <row r="4891" spans="15:21" x14ac:dyDescent="0.2">
      <c r="O4891" s="50">
        <v>38111</v>
      </c>
      <c r="P4891" s="49">
        <v>66.430000000000007</v>
      </c>
      <c r="Q4891" s="49">
        <v>66.98</v>
      </c>
      <c r="R4891" s="49">
        <v>66.180000000000007</v>
      </c>
      <c r="S4891" s="49">
        <v>66.319999999999993</v>
      </c>
      <c r="T4891" s="49">
        <v>1746500</v>
      </c>
      <c r="U4891" s="49">
        <v>45.5</v>
      </c>
    </row>
    <row r="4892" spans="15:21" x14ac:dyDescent="0.2">
      <c r="O4892" s="50">
        <v>38112</v>
      </c>
      <c r="P4892" s="49">
        <v>66.099999999999994</v>
      </c>
      <c r="Q4892" s="49">
        <v>66.47</v>
      </c>
      <c r="R4892" s="49">
        <v>65.75</v>
      </c>
      <c r="S4892" s="49">
        <v>65.75</v>
      </c>
      <c r="T4892" s="49">
        <v>1325800</v>
      </c>
      <c r="U4892" s="49">
        <v>45.1</v>
      </c>
    </row>
    <row r="4893" spans="15:21" x14ac:dyDescent="0.2">
      <c r="O4893" s="50">
        <v>38113</v>
      </c>
      <c r="P4893" s="49">
        <v>65.5</v>
      </c>
      <c r="Q4893" s="49">
        <v>66</v>
      </c>
      <c r="R4893" s="49">
        <v>65.23</v>
      </c>
      <c r="S4893" s="49">
        <v>65.650000000000006</v>
      </c>
      <c r="T4893" s="49">
        <v>1551600</v>
      </c>
      <c r="U4893" s="49">
        <v>45.04</v>
      </c>
    </row>
    <row r="4894" spans="15:21" x14ac:dyDescent="0.2">
      <c r="O4894" s="50">
        <v>38114</v>
      </c>
      <c r="P4894" s="49">
        <v>65.650000000000006</v>
      </c>
      <c r="Q4894" s="49">
        <v>65.7</v>
      </c>
      <c r="R4894" s="49">
        <v>64.8</v>
      </c>
      <c r="S4894" s="49">
        <v>64.97</v>
      </c>
      <c r="T4894" s="49">
        <v>1263500</v>
      </c>
      <c r="U4894" s="49">
        <v>44.57</v>
      </c>
    </row>
    <row r="4895" spans="15:21" x14ac:dyDescent="0.2">
      <c r="O4895" s="50">
        <v>38117</v>
      </c>
      <c r="P4895" s="49">
        <v>64.83</v>
      </c>
      <c r="Q4895" s="49">
        <v>65.2</v>
      </c>
      <c r="R4895" s="49">
        <v>64.069999999999993</v>
      </c>
      <c r="S4895" s="49">
        <v>64.349999999999994</v>
      </c>
      <c r="T4895" s="49">
        <v>1794400</v>
      </c>
      <c r="U4895" s="49">
        <v>44.14</v>
      </c>
    </row>
    <row r="4896" spans="15:21" x14ac:dyDescent="0.2">
      <c r="O4896" s="50">
        <v>38118</v>
      </c>
      <c r="P4896" s="49">
        <v>64.3</v>
      </c>
      <c r="Q4896" s="49">
        <v>64.709999999999994</v>
      </c>
      <c r="R4896" s="49">
        <v>63.67</v>
      </c>
      <c r="S4896" s="49">
        <v>63.92</v>
      </c>
      <c r="T4896" s="49">
        <v>2154700</v>
      </c>
      <c r="U4896" s="49">
        <v>43.85</v>
      </c>
    </row>
    <row r="4897" spans="15:21" x14ac:dyDescent="0.2">
      <c r="O4897" s="50">
        <v>38119</v>
      </c>
      <c r="P4897" s="49">
        <v>63.76</v>
      </c>
      <c r="Q4897" s="49">
        <v>64.38</v>
      </c>
      <c r="R4897" s="49">
        <v>63.39</v>
      </c>
      <c r="S4897" s="49">
        <v>64</v>
      </c>
      <c r="T4897" s="49">
        <v>1744200</v>
      </c>
      <c r="U4897" s="49">
        <v>43.9</v>
      </c>
    </row>
    <row r="4898" spans="15:21" x14ac:dyDescent="0.2">
      <c r="O4898" s="50">
        <v>38120</v>
      </c>
      <c r="P4898" s="49">
        <v>64</v>
      </c>
      <c r="Q4898" s="49">
        <v>64.48</v>
      </c>
      <c r="R4898" s="49">
        <v>63.79</v>
      </c>
      <c r="S4898" s="49">
        <v>63.8</v>
      </c>
      <c r="T4898" s="49">
        <v>1704500</v>
      </c>
      <c r="U4898" s="49">
        <v>43.77</v>
      </c>
    </row>
    <row r="4899" spans="15:21" x14ac:dyDescent="0.2">
      <c r="O4899" s="50">
        <v>38121</v>
      </c>
      <c r="P4899" s="49">
        <v>63.8</v>
      </c>
      <c r="Q4899" s="49">
        <v>63.99</v>
      </c>
      <c r="R4899" s="49">
        <v>63.12</v>
      </c>
      <c r="S4899" s="49">
        <v>63.61</v>
      </c>
      <c r="T4899" s="49">
        <v>2001400</v>
      </c>
      <c r="U4899" s="49">
        <v>43.64</v>
      </c>
    </row>
    <row r="4900" spans="15:21" x14ac:dyDescent="0.2">
      <c r="O4900" s="50">
        <v>38124</v>
      </c>
      <c r="P4900" s="49">
        <v>63.25</v>
      </c>
      <c r="Q4900" s="49">
        <v>63.66</v>
      </c>
      <c r="R4900" s="49">
        <v>62.75</v>
      </c>
      <c r="S4900" s="49">
        <v>63.12</v>
      </c>
      <c r="T4900" s="49">
        <v>1254400</v>
      </c>
      <c r="U4900" s="49">
        <v>43.3</v>
      </c>
    </row>
    <row r="4901" spans="15:21" x14ac:dyDescent="0.2">
      <c r="O4901" s="50">
        <v>38125</v>
      </c>
      <c r="P4901" s="49">
        <v>63.17</v>
      </c>
      <c r="Q4901" s="49">
        <v>63.61</v>
      </c>
      <c r="R4901" s="49">
        <v>63.1</v>
      </c>
      <c r="S4901" s="49">
        <v>63.19</v>
      </c>
      <c r="T4901" s="49">
        <v>1045500</v>
      </c>
      <c r="U4901" s="49">
        <v>43.35</v>
      </c>
    </row>
    <row r="4902" spans="15:21" x14ac:dyDescent="0.2">
      <c r="O4902" s="50">
        <v>38126</v>
      </c>
      <c r="P4902" s="49">
        <v>63.5</v>
      </c>
      <c r="Q4902" s="49">
        <v>64.08</v>
      </c>
      <c r="R4902" s="49">
        <v>62.63</v>
      </c>
      <c r="S4902" s="49">
        <v>62.66</v>
      </c>
      <c r="T4902" s="49">
        <v>1521200</v>
      </c>
      <c r="U4902" s="49">
        <v>42.98</v>
      </c>
    </row>
    <row r="4903" spans="15:21" x14ac:dyDescent="0.2">
      <c r="O4903" s="50">
        <v>38127</v>
      </c>
      <c r="P4903" s="49">
        <v>62.41</v>
      </c>
      <c r="Q4903" s="49">
        <v>63.92</v>
      </c>
      <c r="R4903" s="49">
        <v>62.34</v>
      </c>
      <c r="S4903" s="49">
        <v>63.44</v>
      </c>
      <c r="T4903" s="49">
        <v>1513900</v>
      </c>
      <c r="U4903" s="49">
        <v>43.52</v>
      </c>
    </row>
    <row r="4904" spans="15:21" x14ac:dyDescent="0.2">
      <c r="O4904" s="50">
        <v>38128</v>
      </c>
      <c r="P4904" s="49">
        <v>63.75</v>
      </c>
      <c r="Q4904" s="49">
        <v>64.989999999999995</v>
      </c>
      <c r="R4904" s="49">
        <v>63.65</v>
      </c>
      <c r="S4904" s="49">
        <v>64.17</v>
      </c>
      <c r="T4904" s="49">
        <v>1557500</v>
      </c>
      <c r="U4904" s="49">
        <v>44.02</v>
      </c>
    </row>
    <row r="4905" spans="15:21" x14ac:dyDescent="0.2">
      <c r="O4905" s="50">
        <v>38131</v>
      </c>
      <c r="P4905" s="49">
        <v>64.42</v>
      </c>
      <c r="Q4905" s="49">
        <v>64.48</v>
      </c>
      <c r="R4905" s="49">
        <v>63.91</v>
      </c>
      <c r="S4905" s="49">
        <v>63.93</v>
      </c>
      <c r="T4905" s="49">
        <v>994400</v>
      </c>
      <c r="U4905" s="49">
        <v>43.86</v>
      </c>
    </row>
    <row r="4906" spans="15:21" x14ac:dyDescent="0.2">
      <c r="O4906" s="50">
        <v>38132</v>
      </c>
      <c r="P4906" s="49">
        <v>63.83</v>
      </c>
      <c r="Q4906" s="49">
        <v>65.33</v>
      </c>
      <c r="R4906" s="49">
        <v>63.63</v>
      </c>
      <c r="S4906" s="49">
        <v>65.3</v>
      </c>
      <c r="T4906" s="49">
        <v>1356400</v>
      </c>
      <c r="U4906" s="49">
        <v>44.8</v>
      </c>
    </row>
    <row r="4907" spans="15:21" x14ac:dyDescent="0.2">
      <c r="O4907" s="50">
        <v>38133</v>
      </c>
      <c r="P4907" s="49">
        <v>65.27</v>
      </c>
      <c r="Q4907" s="49">
        <v>65.8</v>
      </c>
      <c r="R4907" s="49">
        <v>65.06</v>
      </c>
      <c r="S4907" s="49">
        <v>65.39</v>
      </c>
      <c r="T4907" s="49">
        <v>2326300</v>
      </c>
      <c r="U4907" s="49">
        <v>44.86</v>
      </c>
    </row>
    <row r="4908" spans="15:21" x14ac:dyDescent="0.2">
      <c r="O4908" s="50">
        <v>38134</v>
      </c>
      <c r="P4908" s="49">
        <v>65.989999999999995</v>
      </c>
      <c r="Q4908" s="49">
        <v>66.86</v>
      </c>
      <c r="R4908" s="49">
        <v>65.87</v>
      </c>
      <c r="S4908" s="49">
        <v>66.27</v>
      </c>
      <c r="T4908" s="49">
        <v>1920400</v>
      </c>
      <c r="U4908" s="49">
        <v>45.46</v>
      </c>
    </row>
    <row r="4909" spans="15:21" x14ac:dyDescent="0.2">
      <c r="O4909" s="50">
        <v>38135</v>
      </c>
      <c r="P4909" s="49">
        <v>66.430000000000007</v>
      </c>
      <c r="Q4909" s="49">
        <v>66.67</v>
      </c>
      <c r="R4909" s="49">
        <v>65.819999999999993</v>
      </c>
      <c r="S4909" s="49">
        <v>65.900000000000006</v>
      </c>
      <c r="T4909" s="49">
        <v>1568300</v>
      </c>
      <c r="U4909" s="49">
        <v>45.21</v>
      </c>
    </row>
    <row r="4910" spans="15:21" x14ac:dyDescent="0.2">
      <c r="O4910" s="50">
        <v>38139</v>
      </c>
      <c r="P4910" s="49">
        <v>65.930000000000007</v>
      </c>
      <c r="Q4910" s="49">
        <v>65.930000000000007</v>
      </c>
      <c r="R4910" s="49">
        <v>65.010000000000005</v>
      </c>
      <c r="S4910" s="49">
        <v>65.569999999999993</v>
      </c>
      <c r="T4910" s="49">
        <v>1628100</v>
      </c>
      <c r="U4910" s="49">
        <v>44.98</v>
      </c>
    </row>
    <row r="4911" spans="15:21" x14ac:dyDescent="0.2">
      <c r="O4911" s="50">
        <v>38140</v>
      </c>
      <c r="P4911" s="49">
        <v>65.3</v>
      </c>
      <c r="Q4911" s="49">
        <v>65.66</v>
      </c>
      <c r="R4911" s="49">
        <v>64.849999999999994</v>
      </c>
      <c r="S4911" s="49">
        <v>65.55</v>
      </c>
      <c r="T4911" s="49">
        <v>2017600</v>
      </c>
      <c r="U4911" s="49">
        <v>45.24</v>
      </c>
    </row>
    <row r="4912" spans="15:21" x14ac:dyDescent="0.2">
      <c r="O4912" s="50">
        <v>38141</v>
      </c>
      <c r="P4912" s="49">
        <v>65.540000000000006</v>
      </c>
      <c r="Q4912" s="49">
        <v>65.540000000000006</v>
      </c>
      <c r="R4912" s="49">
        <v>64.849999999999994</v>
      </c>
      <c r="S4912" s="49">
        <v>64.930000000000007</v>
      </c>
      <c r="T4912" s="49">
        <v>1209600</v>
      </c>
      <c r="U4912" s="49">
        <v>44.82</v>
      </c>
    </row>
    <row r="4913" spans="15:21" x14ac:dyDescent="0.2">
      <c r="O4913" s="50">
        <v>38142</v>
      </c>
      <c r="P4913" s="49">
        <v>65.180000000000007</v>
      </c>
      <c r="Q4913" s="49">
        <v>65.45</v>
      </c>
      <c r="R4913" s="49">
        <v>64.569999999999993</v>
      </c>
      <c r="S4913" s="49">
        <v>64.73</v>
      </c>
      <c r="T4913" s="49">
        <v>1191700</v>
      </c>
      <c r="U4913" s="49">
        <v>44.68</v>
      </c>
    </row>
    <row r="4914" spans="15:21" x14ac:dyDescent="0.2">
      <c r="O4914" s="50">
        <v>38145</v>
      </c>
      <c r="P4914" s="49">
        <v>65.150000000000006</v>
      </c>
      <c r="Q4914" s="49">
        <v>65.930000000000007</v>
      </c>
      <c r="R4914" s="49">
        <v>65.069999999999993</v>
      </c>
      <c r="S4914" s="49">
        <v>65.88</v>
      </c>
      <c r="T4914" s="49">
        <v>1359000</v>
      </c>
      <c r="U4914" s="49">
        <v>45.47</v>
      </c>
    </row>
    <row r="4915" spans="15:21" x14ac:dyDescent="0.2">
      <c r="O4915" s="50">
        <v>38146</v>
      </c>
      <c r="P4915" s="49">
        <v>66.040000000000006</v>
      </c>
      <c r="Q4915" s="49">
        <v>66.459999999999994</v>
      </c>
      <c r="R4915" s="49">
        <v>65.72</v>
      </c>
      <c r="S4915" s="49">
        <v>66.180000000000007</v>
      </c>
      <c r="T4915" s="49">
        <v>1223400</v>
      </c>
      <c r="U4915" s="49">
        <v>45.68</v>
      </c>
    </row>
    <row r="4916" spans="15:21" x14ac:dyDescent="0.2">
      <c r="O4916" s="50">
        <v>38147</v>
      </c>
      <c r="P4916" s="49">
        <v>66.39</v>
      </c>
      <c r="Q4916" s="49">
        <v>66.7</v>
      </c>
      <c r="R4916" s="49">
        <v>66.099999999999994</v>
      </c>
      <c r="S4916" s="49">
        <v>66.12</v>
      </c>
      <c r="T4916" s="49">
        <v>1403700</v>
      </c>
      <c r="U4916" s="49">
        <v>45.64</v>
      </c>
    </row>
    <row r="4917" spans="15:21" x14ac:dyDescent="0.2">
      <c r="O4917" s="50">
        <v>38148</v>
      </c>
      <c r="P4917" s="49">
        <v>66.099999999999994</v>
      </c>
      <c r="Q4917" s="49">
        <v>66.099999999999994</v>
      </c>
      <c r="R4917" s="49">
        <v>65.53</v>
      </c>
      <c r="S4917" s="49">
        <v>65.88</v>
      </c>
      <c r="T4917" s="49">
        <v>1378100</v>
      </c>
      <c r="U4917" s="49">
        <v>45.47</v>
      </c>
    </row>
    <row r="4918" spans="15:21" x14ac:dyDescent="0.2">
      <c r="O4918" s="50">
        <v>38152</v>
      </c>
      <c r="P4918" s="49">
        <v>65.88</v>
      </c>
      <c r="Q4918" s="49">
        <v>65.900000000000006</v>
      </c>
      <c r="R4918" s="49">
        <v>65.22</v>
      </c>
      <c r="S4918" s="49">
        <v>65.31</v>
      </c>
      <c r="T4918" s="49">
        <v>1336700</v>
      </c>
      <c r="U4918" s="49">
        <v>45.08</v>
      </c>
    </row>
    <row r="4919" spans="15:21" x14ac:dyDescent="0.2">
      <c r="O4919" s="50">
        <v>38153</v>
      </c>
      <c r="P4919" s="49">
        <v>65.56</v>
      </c>
      <c r="Q4919" s="49">
        <v>65.72</v>
      </c>
      <c r="R4919" s="49">
        <v>65.099999999999994</v>
      </c>
      <c r="S4919" s="49">
        <v>65.3</v>
      </c>
      <c r="T4919" s="49">
        <v>1238000</v>
      </c>
      <c r="U4919" s="49">
        <v>45.07</v>
      </c>
    </row>
    <row r="4920" spans="15:21" x14ac:dyDescent="0.2">
      <c r="O4920" s="50">
        <v>38154</v>
      </c>
      <c r="P4920" s="49">
        <v>65.45</v>
      </c>
      <c r="Q4920" s="49">
        <v>65.989999999999995</v>
      </c>
      <c r="R4920" s="49">
        <v>65.400000000000006</v>
      </c>
      <c r="S4920" s="49">
        <v>65.94</v>
      </c>
      <c r="T4920" s="49">
        <v>827100</v>
      </c>
      <c r="U4920" s="49">
        <v>45.51</v>
      </c>
    </row>
    <row r="4921" spans="15:21" x14ac:dyDescent="0.2">
      <c r="O4921" s="50">
        <v>38155</v>
      </c>
      <c r="P4921" s="49">
        <v>65.849999999999994</v>
      </c>
      <c r="Q4921" s="49">
        <v>66.14</v>
      </c>
      <c r="R4921" s="49">
        <v>65.739999999999995</v>
      </c>
      <c r="S4921" s="49">
        <v>65.97</v>
      </c>
      <c r="T4921" s="49">
        <v>876800</v>
      </c>
      <c r="U4921" s="49">
        <v>45.53</v>
      </c>
    </row>
    <row r="4922" spans="15:21" x14ac:dyDescent="0.2">
      <c r="O4922" s="50">
        <v>38156</v>
      </c>
      <c r="P4922" s="49">
        <v>65.98</v>
      </c>
      <c r="Q4922" s="49">
        <v>66.55</v>
      </c>
      <c r="R4922" s="49">
        <v>65.5</v>
      </c>
      <c r="S4922" s="49">
        <v>66.349999999999994</v>
      </c>
      <c r="T4922" s="49">
        <v>1009500</v>
      </c>
      <c r="U4922" s="49">
        <v>45.8</v>
      </c>
    </row>
    <row r="4923" spans="15:21" x14ac:dyDescent="0.2">
      <c r="O4923" s="50">
        <v>38159</v>
      </c>
      <c r="P4923" s="49">
        <v>66.45</v>
      </c>
      <c r="Q4923" s="49">
        <v>66.5</v>
      </c>
      <c r="R4923" s="49">
        <v>66.05</v>
      </c>
      <c r="S4923" s="49">
        <v>66.12</v>
      </c>
      <c r="T4923" s="49">
        <v>851100</v>
      </c>
      <c r="U4923" s="49">
        <v>45.64</v>
      </c>
    </row>
    <row r="4924" spans="15:21" x14ac:dyDescent="0.2">
      <c r="O4924" s="50">
        <v>38160</v>
      </c>
      <c r="P4924" s="49">
        <v>65.8</v>
      </c>
      <c r="Q4924" s="49">
        <v>66.37</v>
      </c>
      <c r="R4924" s="49">
        <v>65.45</v>
      </c>
      <c r="S4924" s="49">
        <v>66.22</v>
      </c>
      <c r="T4924" s="49">
        <v>1216600</v>
      </c>
      <c r="U4924" s="49">
        <v>45.71</v>
      </c>
    </row>
    <row r="4925" spans="15:21" x14ac:dyDescent="0.2">
      <c r="O4925" s="50">
        <v>38161</v>
      </c>
      <c r="P4925" s="49">
        <v>66.12</v>
      </c>
      <c r="Q4925" s="49">
        <v>66.47</v>
      </c>
      <c r="R4925" s="49">
        <v>65.489999999999995</v>
      </c>
      <c r="S4925" s="49">
        <v>65.95</v>
      </c>
      <c r="T4925" s="49">
        <v>1968900</v>
      </c>
      <c r="U4925" s="49">
        <v>45.52</v>
      </c>
    </row>
    <row r="4926" spans="15:21" x14ac:dyDescent="0.2">
      <c r="O4926" s="50">
        <v>38162</v>
      </c>
      <c r="P4926" s="49">
        <v>65.83</v>
      </c>
      <c r="Q4926" s="49">
        <v>66.040000000000006</v>
      </c>
      <c r="R4926" s="49">
        <v>65.680000000000007</v>
      </c>
      <c r="S4926" s="49">
        <v>65.790000000000006</v>
      </c>
      <c r="T4926" s="49">
        <v>1109600</v>
      </c>
      <c r="U4926" s="49">
        <v>45.41</v>
      </c>
    </row>
    <row r="4927" spans="15:21" x14ac:dyDescent="0.2">
      <c r="O4927" s="50">
        <v>38163</v>
      </c>
      <c r="P4927" s="49">
        <v>65.75</v>
      </c>
      <c r="Q4927" s="49">
        <v>66.11</v>
      </c>
      <c r="R4927" s="49">
        <v>64.849999999999994</v>
      </c>
      <c r="S4927" s="49">
        <v>64.849999999999994</v>
      </c>
      <c r="T4927" s="49">
        <v>1681600</v>
      </c>
      <c r="U4927" s="49">
        <v>44.76</v>
      </c>
    </row>
    <row r="4928" spans="15:21" x14ac:dyDescent="0.2">
      <c r="O4928" s="50">
        <v>38166</v>
      </c>
      <c r="P4928" s="49">
        <v>65.150000000000006</v>
      </c>
      <c r="Q4928" s="49">
        <v>65.98</v>
      </c>
      <c r="R4928" s="49">
        <v>65.11</v>
      </c>
      <c r="S4928" s="49">
        <v>65.75</v>
      </c>
      <c r="T4928" s="49">
        <v>1755400</v>
      </c>
      <c r="U4928" s="49">
        <v>45.38</v>
      </c>
    </row>
    <row r="4929" spans="15:21" x14ac:dyDescent="0.2">
      <c r="O4929" s="50">
        <v>38167</v>
      </c>
      <c r="P4929" s="49">
        <v>65.83</v>
      </c>
      <c r="Q4929" s="49">
        <v>66.19</v>
      </c>
      <c r="R4929" s="49">
        <v>65.8</v>
      </c>
      <c r="S4929" s="49">
        <v>65.87</v>
      </c>
      <c r="T4929" s="49">
        <v>1467700</v>
      </c>
      <c r="U4929" s="49">
        <v>45.46</v>
      </c>
    </row>
    <row r="4930" spans="15:21" x14ac:dyDescent="0.2">
      <c r="O4930" s="50">
        <v>38168</v>
      </c>
      <c r="P4930" s="49">
        <v>65.900000000000006</v>
      </c>
      <c r="Q4930" s="49">
        <v>66.150000000000006</v>
      </c>
      <c r="R4930" s="49">
        <v>65.489999999999995</v>
      </c>
      <c r="S4930" s="49">
        <v>65.88</v>
      </c>
      <c r="T4930" s="49">
        <v>1782500</v>
      </c>
      <c r="U4930" s="49">
        <v>45.47</v>
      </c>
    </row>
    <row r="4931" spans="15:21" x14ac:dyDescent="0.2">
      <c r="O4931" s="50">
        <v>38169</v>
      </c>
      <c r="P4931" s="49">
        <v>66.040000000000006</v>
      </c>
      <c r="Q4931" s="49">
        <v>66.38</v>
      </c>
      <c r="R4931" s="49">
        <v>65.7</v>
      </c>
      <c r="S4931" s="49">
        <v>65.959999999999994</v>
      </c>
      <c r="T4931" s="49">
        <v>1771800</v>
      </c>
      <c r="U4931" s="49">
        <v>45.53</v>
      </c>
    </row>
    <row r="4932" spans="15:21" x14ac:dyDescent="0.2">
      <c r="O4932" s="50">
        <v>38170</v>
      </c>
      <c r="P4932" s="49">
        <v>66</v>
      </c>
      <c r="Q4932" s="49">
        <v>66.13</v>
      </c>
      <c r="R4932" s="49">
        <v>65.53</v>
      </c>
      <c r="S4932" s="49">
        <v>65.84</v>
      </c>
      <c r="T4932" s="49">
        <v>845500</v>
      </c>
      <c r="U4932" s="49">
        <v>45.44</v>
      </c>
    </row>
    <row r="4933" spans="15:21" x14ac:dyDescent="0.2">
      <c r="O4933" s="50">
        <v>38174</v>
      </c>
      <c r="P4933" s="49">
        <v>66.150000000000006</v>
      </c>
      <c r="Q4933" s="49">
        <v>66.400000000000006</v>
      </c>
      <c r="R4933" s="49">
        <v>65.61</v>
      </c>
      <c r="S4933" s="49">
        <v>65.7</v>
      </c>
      <c r="T4933" s="49">
        <v>1120200</v>
      </c>
      <c r="U4933" s="49">
        <v>45.35</v>
      </c>
    </row>
    <row r="4934" spans="15:21" x14ac:dyDescent="0.2">
      <c r="O4934" s="50">
        <v>38175</v>
      </c>
      <c r="P4934" s="49">
        <v>65.7</v>
      </c>
      <c r="Q4934" s="49">
        <v>65.930000000000007</v>
      </c>
      <c r="R4934" s="49">
        <v>65.510000000000005</v>
      </c>
      <c r="S4934" s="49">
        <v>65.63</v>
      </c>
      <c r="T4934" s="49">
        <v>1214700</v>
      </c>
      <c r="U4934" s="49">
        <v>45.3</v>
      </c>
    </row>
    <row r="4935" spans="15:21" x14ac:dyDescent="0.2">
      <c r="O4935" s="50">
        <v>38176</v>
      </c>
      <c r="P4935" s="49">
        <v>65.63</v>
      </c>
      <c r="Q4935" s="49">
        <v>65.88</v>
      </c>
      <c r="R4935" s="49">
        <v>65.28</v>
      </c>
      <c r="S4935" s="49">
        <v>65.39</v>
      </c>
      <c r="T4935" s="49">
        <v>1274600</v>
      </c>
      <c r="U4935" s="49">
        <v>45.13</v>
      </c>
    </row>
    <row r="4936" spans="15:21" x14ac:dyDescent="0.2">
      <c r="O4936" s="50">
        <v>38177</v>
      </c>
      <c r="P4936" s="49">
        <v>65.599999999999994</v>
      </c>
      <c r="Q4936" s="49">
        <v>66.069999999999993</v>
      </c>
      <c r="R4936" s="49">
        <v>65.459999999999994</v>
      </c>
      <c r="S4936" s="49">
        <v>65.930000000000007</v>
      </c>
      <c r="T4936" s="49">
        <v>1121600</v>
      </c>
      <c r="U4936" s="49">
        <v>45.51</v>
      </c>
    </row>
    <row r="4937" spans="15:21" x14ac:dyDescent="0.2">
      <c r="O4937" s="50">
        <v>38180</v>
      </c>
      <c r="P4937" s="49">
        <v>65.650000000000006</v>
      </c>
      <c r="Q4937" s="49">
        <v>65.849999999999994</v>
      </c>
      <c r="R4937" s="49">
        <v>65.36</v>
      </c>
      <c r="S4937" s="49">
        <v>65.400000000000006</v>
      </c>
      <c r="T4937" s="49">
        <v>1436000</v>
      </c>
      <c r="U4937" s="49">
        <v>45.14</v>
      </c>
    </row>
    <row r="4938" spans="15:21" x14ac:dyDescent="0.2">
      <c r="O4938" s="50">
        <v>38181</v>
      </c>
      <c r="P4938" s="49">
        <v>65.400000000000006</v>
      </c>
      <c r="Q4938" s="49">
        <v>66.180000000000007</v>
      </c>
      <c r="R4938" s="49">
        <v>65.150000000000006</v>
      </c>
      <c r="S4938" s="49">
        <v>65.97</v>
      </c>
      <c r="T4938" s="49">
        <v>1211000</v>
      </c>
      <c r="U4938" s="49">
        <v>45.53</v>
      </c>
    </row>
    <row r="4939" spans="15:21" x14ac:dyDescent="0.2">
      <c r="O4939" s="50">
        <v>38182</v>
      </c>
      <c r="P4939" s="49">
        <v>65.75</v>
      </c>
      <c r="Q4939" s="49">
        <v>66.34</v>
      </c>
      <c r="R4939" s="49">
        <v>65.56</v>
      </c>
      <c r="S4939" s="49">
        <v>65.819999999999993</v>
      </c>
      <c r="T4939" s="49">
        <v>1130500</v>
      </c>
      <c r="U4939" s="49">
        <v>45.43</v>
      </c>
    </row>
    <row r="4940" spans="15:21" x14ac:dyDescent="0.2">
      <c r="O4940" s="50">
        <v>38183</v>
      </c>
      <c r="P4940" s="49">
        <v>65.88</v>
      </c>
      <c r="Q4940" s="49">
        <v>66.08</v>
      </c>
      <c r="R4940" s="49">
        <v>65.7</v>
      </c>
      <c r="S4940" s="49">
        <v>65.739999999999995</v>
      </c>
      <c r="T4940" s="49">
        <v>994600</v>
      </c>
      <c r="U4940" s="49">
        <v>45.37</v>
      </c>
    </row>
    <row r="4941" spans="15:21" x14ac:dyDescent="0.2">
      <c r="O4941" s="50">
        <v>38184</v>
      </c>
      <c r="P4941" s="49">
        <v>66.150000000000006</v>
      </c>
      <c r="Q4941" s="49">
        <v>66.28</v>
      </c>
      <c r="R4941" s="49">
        <v>65.19</v>
      </c>
      <c r="S4941" s="49">
        <v>65.709999999999994</v>
      </c>
      <c r="T4941" s="49">
        <v>1295400</v>
      </c>
      <c r="U4941" s="49">
        <v>45.35</v>
      </c>
    </row>
    <row r="4942" spans="15:21" x14ac:dyDescent="0.2">
      <c r="O4942" s="50">
        <v>38187</v>
      </c>
      <c r="P4942" s="49">
        <v>65.959999999999994</v>
      </c>
      <c r="Q4942" s="49">
        <v>66</v>
      </c>
      <c r="R4942" s="49">
        <v>65.430000000000007</v>
      </c>
      <c r="S4942" s="49">
        <v>65.680000000000007</v>
      </c>
      <c r="T4942" s="49">
        <v>975100</v>
      </c>
      <c r="U4942" s="49">
        <v>45.33</v>
      </c>
    </row>
    <row r="4943" spans="15:21" x14ac:dyDescent="0.2">
      <c r="O4943" s="50">
        <v>38188</v>
      </c>
      <c r="P4943" s="49">
        <v>65.58</v>
      </c>
      <c r="Q4943" s="49">
        <v>65.95</v>
      </c>
      <c r="R4943" s="49">
        <v>65.430000000000007</v>
      </c>
      <c r="S4943" s="49">
        <v>65.680000000000007</v>
      </c>
      <c r="T4943" s="49">
        <v>1009400</v>
      </c>
      <c r="U4943" s="49">
        <v>45.33</v>
      </c>
    </row>
    <row r="4944" spans="15:21" x14ac:dyDescent="0.2">
      <c r="O4944" s="50">
        <v>38189</v>
      </c>
      <c r="P4944" s="49">
        <v>65.8</v>
      </c>
      <c r="Q4944" s="49">
        <v>65.98</v>
      </c>
      <c r="R4944" s="49">
        <v>63.65</v>
      </c>
      <c r="S4944" s="49">
        <v>63.7</v>
      </c>
      <c r="T4944" s="49">
        <v>2544300</v>
      </c>
      <c r="U4944" s="49">
        <v>43.97</v>
      </c>
    </row>
    <row r="4945" spans="15:21" x14ac:dyDescent="0.2">
      <c r="O4945" s="50">
        <v>38190</v>
      </c>
      <c r="P4945" s="49">
        <v>63.71</v>
      </c>
      <c r="Q4945" s="49">
        <v>66.25</v>
      </c>
      <c r="R4945" s="49">
        <v>62.85</v>
      </c>
      <c r="S4945" s="49">
        <v>65.5</v>
      </c>
      <c r="T4945" s="49">
        <v>2805300</v>
      </c>
      <c r="U4945" s="49">
        <v>45.21</v>
      </c>
    </row>
    <row r="4946" spans="15:21" x14ac:dyDescent="0.2">
      <c r="O4946" s="50">
        <v>38191</v>
      </c>
      <c r="P4946" s="49">
        <v>65.400000000000006</v>
      </c>
      <c r="Q4946" s="49">
        <v>65.430000000000007</v>
      </c>
      <c r="R4946" s="49">
        <v>64.05</v>
      </c>
      <c r="S4946" s="49">
        <v>64.41</v>
      </c>
      <c r="T4946" s="49">
        <v>1773900</v>
      </c>
      <c r="U4946" s="49">
        <v>44.46</v>
      </c>
    </row>
    <row r="4947" spans="15:21" x14ac:dyDescent="0.2">
      <c r="O4947" s="50">
        <v>38194</v>
      </c>
      <c r="P4947" s="49">
        <v>64.3</v>
      </c>
      <c r="Q4947" s="49">
        <v>64.709999999999994</v>
      </c>
      <c r="R4947" s="49">
        <v>64.099999999999994</v>
      </c>
      <c r="S4947" s="49">
        <v>64.430000000000007</v>
      </c>
      <c r="T4947" s="49">
        <v>1307300</v>
      </c>
      <c r="U4947" s="49">
        <v>44.47</v>
      </c>
    </row>
    <row r="4948" spans="15:21" x14ac:dyDescent="0.2">
      <c r="O4948" s="50">
        <v>38195</v>
      </c>
      <c r="P4948" s="49">
        <v>64.400000000000006</v>
      </c>
      <c r="Q4948" s="49">
        <v>65.48</v>
      </c>
      <c r="R4948" s="49">
        <v>64.400000000000006</v>
      </c>
      <c r="S4948" s="49">
        <v>65.27</v>
      </c>
      <c r="T4948" s="49">
        <v>1326800</v>
      </c>
      <c r="U4948" s="49">
        <v>45.05</v>
      </c>
    </row>
    <row r="4949" spans="15:21" x14ac:dyDescent="0.2">
      <c r="O4949" s="50">
        <v>38196</v>
      </c>
      <c r="P4949" s="49">
        <v>65.099999999999994</v>
      </c>
      <c r="Q4949" s="49">
        <v>65.2</v>
      </c>
      <c r="R4949" s="49">
        <v>64.040000000000006</v>
      </c>
      <c r="S4949" s="49">
        <v>64.930000000000007</v>
      </c>
      <c r="T4949" s="49">
        <v>1076500</v>
      </c>
      <c r="U4949" s="49">
        <v>44.82</v>
      </c>
    </row>
    <row r="4950" spans="15:21" x14ac:dyDescent="0.2">
      <c r="O4950" s="50">
        <v>38197</v>
      </c>
      <c r="P4950" s="49">
        <v>65.180000000000007</v>
      </c>
      <c r="Q4950" s="49">
        <v>65.2</v>
      </c>
      <c r="R4950" s="49">
        <v>64</v>
      </c>
      <c r="S4950" s="49">
        <v>64.239999999999995</v>
      </c>
      <c r="T4950" s="49">
        <v>932300</v>
      </c>
      <c r="U4950" s="49">
        <v>44.34</v>
      </c>
    </row>
    <row r="4951" spans="15:21" x14ac:dyDescent="0.2">
      <c r="O4951" s="50">
        <v>38198</v>
      </c>
      <c r="P4951" s="49">
        <v>63.99</v>
      </c>
      <c r="Q4951" s="49">
        <v>64.45</v>
      </c>
      <c r="R4951" s="49">
        <v>63.77</v>
      </c>
      <c r="S4951" s="49">
        <v>64.069999999999993</v>
      </c>
      <c r="T4951" s="49">
        <v>1169700</v>
      </c>
      <c r="U4951" s="49">
        <v>44.22</v>
      </c>
    </row>
    <row r="4952" spans="15:21" x14ac:dyDescent="0.2">
      <c r="O4952" s="50">
        <v>38201</v>
      </c>
      <c r="P4952" s="49">
        <v>64</v>
      </c>
      <c r="Q4952" s="49">
        <v>65.17</v>
      </c>
      <c r="R4952" s="49">
        <v>63.95</v>
      </c>
      <c r="S4952" s="49">
        <v>64.98</v>
      </c>
      <c r="T4952" s="49">
        <v>1091000</v>
      </c>
      <c r="U4952" s="49">
        <v>44.85</v>
      </c>
    </row>
    <row r="4953" spans="15:21" x14ac:dyDescent="0.2">
      <c r="O4953" s="50">
        <v>38202</v>
      </c>
      <c r="P4953" s="49">
        <v>64.94</v>
      </c>
      <c r="Q4953" s="49">
        <v>65.349999999999994</v>
      </c>
      <c r="R4953" s="49">
        <v>64.680000000000007</v>
      </c>
      <c r="S4953" s="49">
        <v>65.06</v>
      </c>
      <c r="T4953" s="49">
        <v>1161800</v>
      </c>
      <c r="U4953" s="49">
        <v>44.91</v>
      </c>
    </row>
    <row r="4954" spans="15:21" x14ac:dyDescent="0.2">
      <c r="O4954" s="50">
        <v>38203</v>
      </c>
      <c r="P4954" s="49">
        <v>64.709999999999994</v>
      </c>
      <c r="Q4954" s="49">
        <v>65.2</v>
      </c>
      <c r="R4954" s="49">
        <v>64.459999999999994</v>
      </c>
      <c r="S4954" s="49">
        <v>65.099999999999994</v>
      </c>
      <c r="T4954" s="49">
        <v>1309400</v>
      </c>
      <c r="U4954" s="49">
        <v>44.93</v>
      </c>
    </row>
    <row r="4955" spans="15:21" x14ac:dyDescent="0.2">
      <c r="O4955" s="50">
        <v>38204</v>
      </c>
      <c r="P4955" s="49">
        <v>64.95</v>
      </c>
      <c r="Q4955" s="49">
        <v>65.25</v>
      </c>
      <c r="R4955" s="49">
        <v>63.9</v>
      </c>
      <c r="S4955" s="49">
        <v>64.09</v>
      </c>
      <c r="T4955" s="49">
        <v>1056200</v>
      </c>
      <c r="U4955" s="49">
        <v>44.24</v>
      </c>
    </row>
    <row r="4956" spans="15:21" x14ac:dyDescent="0.2">
      <c r="O4956" s="50">
        <v>38205</v>
      </c>
      <c r="P4956" s="49">
        <v>63.45</v>
      </c>
      <c r="Q4956" s="49">
        <v>63.83</v>
      </c>
      <c r="R4956" s="49">
        <v>62.58</v>
      </c>
      <c r="S4956" s="49">
        <v>62.64</v>
      </c>
      <c r="T4956" s="49">
        <v>1545000</v>
      </c>
      <c r="U4956" s="49">
        <v>43.23</v>
      </c>
    </row>
    <row r="4957" spans="15:21" x14ac:dyDescent="0.2">
      <c r="O4957" s="50">
        <v>38208</v>
      </c>
      <c r="P4957" s="49">
        <v>62.69</v>
      </c>
      <c r="Q4957" s="49">
        <v>63.8</v>
      </c>
      <c r="R4957" s="49">
        <v>62.69</v>
      </c>
      <c r="S4957" s="49">
        <v>63.38</v>
      </c>
      <c r="T4957" s="49">
        <v>1027400</v>
      </c>
      <c r="U4957" s="49">
        <v>43.75</v>
      </c>
    </row>
    <row r="4958" spans="15:21" x14ac:dyDescent="0.2">
      <c r="O4958" s="50">
        <v>38209</v>
      </c>
      <c r="P4958" s="49">
        <v>63.28</v>
      </c>
      <c r="Q4958" s="49">
        <v>63.8</v>
      </c>
      <c r="R4958" s="49">
        <v>63.12</v>
      </c>
      <c r="S4958" s="49">
        <v>63.75</v>
      </c>
      <c r="T4958" s="49">
        <v>917100</v>
      </c>
      <c r="U4958" s="49">
        <v>44</v>
      </c>
    </row>
    <row r="4959" spans="15:21" x14ac:dyDescent="0.2">
      <c r="O4959" s="50">
        <v>38210</v>
      </c>
      <c r="P4959" s="49">
        <v>63.43</v>
      </c>
      <c r="Q4959" s="49">
        <v>64.7</v>
      </c>
      <c r="R4959" s="49">
        <v>63.4</v>
      </c>
      <c r="S4959" s="49">
        <v>64.5</v>
      </c>
      <c r="T4959" s="49">
        <v>1189600</v>
      </c>
      <c r="U4959" s="49">
        <v>44.52</v>
      </c>
    </row>
    <row r="4960" spans="15:21" x14ac:dyDescent="0.2">
      <c r="O4960" s="50">
        <v>38211</v>
      </c>
      <c r="P4960" s="49">
        <v>64.3</v>
      </c>
      <c r="Q4960" s="49">
        <v>64.67</v>
      </c>
      <c r="R4960" s="49">
        <v>63.84</v>
      </c>
      <c r="S4960" s="49">
        <v>64</v>
      </c>
      <c r="T4960" s="49">
        <v>956100</v>
      </c>
      <c r="U4960" s="49">
        <v>44.17</v>
      </c>
    </row>
    <row r="4961" spans="15:21" x14ac:dyDescent="0.2">
      <c r="O4961" s="50">
        <v>38212</v>
      </c>
      <c r="P4961" s="49">
        <v>64</v>
      </c>
      <c r="Q4961" s="49">
        <v>64.180000000000007</v>
      </c>
      <c r="R4961" s="49">
        <v>63.5</v>
      </c>
      <c r="S4961" s="49">
        <v>63.92</v>
      </c>
      <c r="T4961" s="49">
        <v>913200</v>
      </c>
      <c r="U4961" s="49">
        <v>44.12</v>
      </c>
    </row>
    <row r="4962" spans="15:21" x14ac:dyDescent="0.2">
      <c r="O4962" s="50">
        <v>38215</v>
      </c>
      <c r="P4962" s="49">
        <v>63.67</v>
      </c>
      <c r="Q4962" s="49">
        <v>64.58</v>
      </c>
      <c r="R4962" s="49">
        <v>63.63</v>
      </c>
      <c r="S4962" s="49">
        <v>63.98</v>
      </c>
      <c r="T4962" s="49">
        <v>2341700</v>
      </c>
      <c r="U4962" s="49">
        <v>44.16</v>
      </c>
    </row>
    <row r="4963" spans="15:21" x14ac:dyDescent="0.2">
      <c r="O4963" s="50">
        <v>38216</v>
      </c>
      <c r="P4963" s="49">
        <v>64</v>
      </c>
      <c r="Q4963" s="49">
        <v>64.05</v>
      </c>
      <c r="R4963" s="49">
        <v>63.39</v>
      </c>
      <c r="S4963" s="49">
        <v>63.94</v>
      </c>
      <c r="T4963" s="49">
        <v>1720300</v>
      </c>
      <c r="U4963" s="49">
        <v>44.13</v>
      </c>
    </row>
    <row r="4964" spans="15:21" x14ac:dyDescent="0.2">
      <c r="O4964" s="50">
        <v>38217</v>
      </c>
      <c r="P4964" s="49">
        <v>63.78</v>
      </c>
      <c r="Q4964" s="49">
        <v>64.959999999999994</v>
      </c>
      <c r="R4964" s="49">
        <v>63.73</v>
      </c>
      <c r="S4964" s="49">
        <v>64.94</v>
      </c>
      <c r="T4964" s="49">
        <v>1417600</v>
      </c>
      <c r="U4964" s="49">
        <v>44.82</v>
      </c>
    </row>
    <row r="4965" spans="15:21" x14ac:dyDescent="0.2">
      <c r="O4965" s="50">
        <v>38218</v>
      </c>
      <c r="P4965" s="49">
        <v>64.760000000000005</v>
      </c>
      <c r="Q4965" s="49">
        <v>64.760000000000005</v>
      </c>
      <c r="R4965" s="49">
        <v>63.79</v>
      </c>
      <c r="S4965" s="49">
        <v>64.08</v>
      </c>
      <c r="T4965" s="49">
        <v>1406000</v>
      </c>
      <c r="U4965" s="49">
        <v>44.23</v>
      </c>
    </row>
    <row r="4966" spans="15:21" x14ac:dyDescent="0.2">
      <c r="O4966" s="50">
        <v>38219</v>
      </c>
      <c r="P4966" s="49">
        <v>63.7</v>
      </c>
      <c r="Q4966" s="49">
        <v>65.25</v>
      </c>
      <c r="R4966" s="49">
        <v>63.7</v>
      </c>
      <c r="S4966" s="49">
        <v>65.239999999999995</v>
      </c>
      <c r="T4966" s="49">
        <v>1451900</v>
      </c>
      <c r="U4966" s="49">
        <v>45.03</v>
      </c>
    </row>
    <row r="4967" spans="15:21" x14ac:dyDescent="0.2">
      <c r="O4967" s="50">
        <v>38222</v>
      </c>
      <c r="P4967" s="49">
        <v>65.239999999999995</v>
      </c>
      <c r="Q4967" s="49">
        <v>65.44</v>
      </c>
      <c r="R4967" s="49">
        <v>64.650000000000006</v>
      </c>
      <c r="S4967" s="49">
        <v>64.72</v>
      </c>
      <c r="T4967" s="49">
        <v>1411500</v>
      </c>
      <c r="U4967" s="49">
        <v>44.67</v>
      </c>
    </row>
    <row r="4968" spans="15:21" x14ac:dyDescent="0.2">
      <c r="O4968" s="50">
        <v>38223</v>
      </c>
      <c r="P4968" s="49">
        <v>64.819999999999993</v>
      </c>
      <c r="Q4968" s="49">
        <v>65.13</v>
      </c>
      <c r="R4968" s="49">
        <v>64.819999999999993</v>
      </c>
      <c r="S4968" s="49">
        <v>64.95</v>
      </c>
      <c r="T4968" s="49">
        <v>1249900</v>
      </c>
      <c r="U4968" s="49">
        <v>44.83</v>
      </c>
    </row>
    <row r="4969" spans="15:21" x14ac:dyDescent="0.2">
      <c r="O4969" s="50">
        <v>38224</v>
      </c>
      <c r="P4969" s="49">
        <v>64.97</v>
      </c>
      <c r="Q4969" s="49">
        <v>65.39</v>
      </c>
      <c r="R4969" s="49">
        <v>64.8</v>
      </c>
      <c r="S4969" s="49">
        <v>65.23</v>
      </c>
      <c r="T4969" s="49">
        <v>1416100</v>
      </c>
      <c r="U4969" s="49">
        <v>45.02</v>
      </c>
    </row>
    <row r="4970" spans="15:21" x14ac:dyDescent="0.2">
      <c r="O4970" s="50">
        <v>38225</v>
      </c>
      <c r="P4970" s="49">
        <v>65.069999999999993</v>
      </c>
      <c r="Q4970" s="49">
        <v>65.5</v>
      </c>
      <c r="R4970" s="49">
        <v>65.069999999999993</v>
      </c>
      <c r="S4970" s="49">
        <v>65.319999999999993</v>
      </c>
      <c r="T4970" s="49">
        <v>939500</v>
      </c>
      <c r="U4970" s="49">
        <v>45.08</v>
      </c>
    </row>
    <row r="4971" spans="15:21" x14ac:dyDescent="0.2">
      <c r="O4971" s="50">
        <v>38226</v>
      </c>
      <c r="P4971" s="49">
        <v>65.48</v>
      </c>
      <c r="Q4971" s="49">
        <v>66.25</v>
      </c>
      <c r="R4971" s="49">
        <v>65.45</v>
      </c>
      <c r="S4971" s="49">
        <v>65.8</v>
      </c>
      <c r="T4971" s="49">
        <v>2428900</v>
      </c>
      <c r="U4971" s="49">
        <v>45.42</v>
      </c>
    </row>
    <row r="4972" spans="15:21" x14ac:dyDescent="0.2">
      <c r="O4972" s="50">
        <v>38229</v>
      </c>
      <c r="P4972" s="49">
        <v>65.8</v>
      </c>
      <c r="Q4972" s="49">
        <v>66.38</v>
      </c>
      <c r="R4972" s="49">
        <v>65.75</v>
      </c>
      <c r="S4972" s="49">
        <v>65.75</v>
      </c>
      <c r="T4972" s="49">
        <v>1035700</v>
      </c>
      <c r="U4972" s="49">
        <v>45.38</v>
      </c>
    </row>
    <row r="4973" spans="15:21" x14ac:dyDescent="0.2">
      <c r="O4973" s="50">
        <v>38230</v>
      </c>
      <c r="P4973" s="49">
        <v>65.930000000000007</v>
      </c>
      <c r="Q4973" s="49">
        <v>66.7</v>
      </c>
      <c r="R4973" s="49">
        <v>65.930000000000007</v>
      </c>
      <c r="S4973" s="49">
        <v>66.7</v>
      </c>
      <c r="T4973" s="49">
        <v>1727100</v>
      </c>
      <c r="U4973" s="49">
        <v>46.04</v>
      </c>
    </row>
    <row r="4974" spans="15:21" x14ac:dyDescent="0.2">
      <c r="O4974" s="50">
        <v>38231</v>
      </c>
      <c r="P4974" s="49">
        <v>66.69</v>
      </c>
      <c r="Q4974" s="49">
        <v>67.36</v>
      </c>
      <c r="R4974" s="49">
        <v>66.55</v>
      </c>
      <c r="S4974" s="49">
        <v>66.97</v>
      </c>
      <c r="T4974" s="49">
        <v>1635600</v>
      </c>
      <c r="U4974" s="49">
        <v>46.22</v>
      </c>
    </row>
    <row r="4975" spans="15:21" x14ac:dyDescent="0.2">
      <c r="O4975" s="50">
        <v>38232</v>
      </c>
      <c r="P4975" s="49">
        <v>66.63</v>
      </c>
      <c r="Q4975" s="49">
        <v>67.5</v>
      </c>
      <c r="R4975" s="49">
        <v>66.63</v>
      </c>
      <c r="S4975" s="49">
        <v>67.260000000000005</v>
      </c>
      <c r="T4975" s="49">
        <v>1572400</v>
      </c>
      <c r="U4975" s="49">
        <v>46.42</v>
      </c>
    </row>
    <row r="4976" spans="15:21" x14ac:dyDescent="0.2">
      <c r="O4976" s="50">
        <v>38233</v>
      </c>
      <c r="P4976" s="49">
        <v>67.22</v>
      </c>
      <c r="Q4976" s="49">
        <v>68.58</v>
      </c>
      <c r="R4976" s="49">
        <v>67.099999999999994</v>
      </c>
      <c r="S4976" s="49">
        <v>68.13</v>
      </c>
      <c r="T4976" s="49">
        <v>1870500</v>
      </c>
      <c r="U4976" s="49">
        <v>47.02</v>
      </c>
    </row>
    <row r="4977" spans="15:21" x14ac:dyDescent="0.2">
      <c r="O4977" s="50">
        <v>38237</v>
      </c>
      <c r="P4977" s="49">
        <v>68.63</v>
      </c>
      <c r="Q4977" s="49">
        <v>69</v>
      </c>
      <c r="R4977" s="49">
        <v>67.92</v>
      </c>
      <c r="S4977" s="49">
        <v>68.099999999999994</v>
      </c>
      <c r="T4977" s="49">
        <v>1797900</v>
      </c>
      <c r="U4977" s="49">
        <v>47</v>
      </c>
    </row>
    <row r="4978" spans="15:21" x14ac:dyDescent="0.2">
      <c r="O4978" s="50">
        <v>38238</v>
      </c>
      <c r="P4978" s="49">
        <v>67.95</v>
      </c>
      <c r="Q4978" s="49">
        <v>67.959999999999994</v>
      </c>
      <c r="R4978" s="49">
        <v>67.28</v>
      </c>
      <c r="S4978" s="49">
        <v>67.42</v>
      </c>
      <c r="T4978" s="49">
        <v>1912900</v>
      </c>
      <c r="U4978" s="49">
        <v>46.81</v>
      </c>
    </row>
    <row r="4979" spans="15:21" x14ac:dyDescent="0.2">
      <c r="O4979" s="50">
        <v>38239</v>
      </c>
      <c r="P4979" s="49">
        <v>67.2</v>
      </c>
      <c r="Q4979" s="49">
        <v>67.5</v>
      </c>
      <c r="R4979" s="49">
        <v>66.849999999999994</v>
      </c>
      <c r="S4979" s="49">
        <v>67.069999999999993</v>
      </c>
      <c r="T4979" s="49">
        <v>1299000</v>
      </c>
      <c r="U4979" s="49">
        <v>46.57</v>
      </c>
    </row>
    <row r="4980" spans="15:21" x14ac:dyDescent="0.2">
      <c r="O4980" s="50">
        <v>38240</v>
      </c>
      <c r="P4980" s="49">
        <v>66.91</v>
      </c>
      <c r="Q4980" s="49">
        <v>67.25</v>
      </c>
      <c r="R4980" s="49">
        <v>66.11</v>
      </c>
      <c r="S4980" s="49">
        <v>67.03</v>
      </c>
      <c r="T4980" s="49">
        <v>1450000</v>
      </c>
      <c r="U4980" s="49">
        <v>46.54</v>
      </c>
    </row>
    <row r="4981" spans="15:21" x14ac:dyDescent="0.2">
      <c r="O4981" s="50">
        <v>38243</v>
      </c>
      <c r="P4981" s="49">
        <v>67.03</v>
      </c>
      <c r="Q4981" s="49">
        <v>67.680000000000007</v>
      </c>
      <c r="R4981" s="49">
        <v>66.81</v>
      </c>
      <c r="S4981" s="49">
        <v>67.58</v>
      </c>
      <c r="T4981" s="49">
        <v>1241100</v>
      </c>
      <c r="U4981" s="49">
        <v>46.92</v>
      </c>
    </row>
    <row r="4982" spans="15:21" x14ac:dyDescent="0.2">
      <c r="O4982" s="50">
        <v>38244</v>
      </c>
      <c r="P4982" s="49">
        <v>67.58</v>
      </c>
      <c r="Q4982" s="49">
        <v>67.72</v>
      </c>
      <c r="R4982" s="49">
        <v>67.150000000000006</v>
      </c>
      <c r="S4982" s="49">
        <v>67.5</v>
      </c>
      <c r="T4982" s="49">
        <v>1485500</v>
      </c>
      <c r="U4982" s="49">
        <v>46.86</v>
      </c>
    </row>
    <row r="4983" spans="15:21" x14ac:dyDescent="0.2">
      <c r="O4983" s="50">
        <v>38245</v>
      </c>
      <c r="P4983" s="49">
        <v>67.25</v>
      </c>
      <c r="Q4983" s="49">
        <v>67.319999999999993</v>
      </c>
      <c r="R4983" s="49">
        <v>66.5</v>
      </c>
      <c r="S4983" s="49">
        <v>66.569999999999993</v>
      </c>
      <c r="T4983" s="49">
        <v>1243500</v>
      </c>
      <c r="U4983" s="49">
        <v>46.22</v>
      </c>
    </row>
    <row r="4984" spans="15:21" x14ac:dyDescent="0.2">
      <c r="O4984" s="50">
        <v>38246</v>
      </c>
      <c r="P4984" s="49">
        <v>66.7</v>
      </c>
      <c r="Q4984" s="49">
        <v>66.77</v>
      </c>
      <c r="R4984" s="49">
        <v>66.239999999999995</v>
      </c>
      <c r="S4984" s="49">
        <v>66.31</v>
      </c>
      <c r="T4984" s="49">
        <v>1463400</v>
      </c>
      <c r="U4984" s="49">
        <v>46.04</v>
      </c>
    </row>
    <row r="4985" spans="15:21" x14ac:dyDescent="0.2">
      <c r="O4985" s="50">
        <v>38247</v>
      </c>
      <c r="P4985" s="49">
        <v>66.55</v>
      </c>
      <c r="Q4985" s="49">
        <v>67.239999999999995</v>
      </c>
      <c r="R4985" s="49">
        <v>66.45</v>
      </c>
      <c r="S4985" s="49">
        <v>66.62</v>
      </c>
      <c r="T4985" s="49">
        <v>1628600</v>
      </c>
      <c r="U4985" s="49">
        <v>46.25</v>
      </c>
    </row>
    <row r="4986" spans="15:21" x14ac:dyDescent="0.2">
      <c r="O4986" s="50">
        <v>38250</v>
      </c>
      <c r="P4986" s="49">
        <v>66.349999999999994</v>
      </c>
      <c r="Q4986" s="49">
        <v>66.349999999999994</v>
      </c>
      <c r="R4986" s="49">
        <v>64.680000000000007</v>
      </c>
      <c r="S4986" s="49">
        <v>65.5</v>
      </c>
      <c r="T4986" s="49">
        <v>2021500</v>
      </c>
      <c r="U4986" s="49">
        <v>45.48</v>
      </c>
    </row>
    <row r="4987" spans="15:21" x14ac:dyDescent="0.2">
      <c r="O4987" s="50">
        <v>38251</v>
      </c>
      <c r="P4987" s="49">
        <v>64.900000000000006</v>
      </c>
      <c r="Q4987" s="49">
        <v>65.38</v>
      </c>
      <c r="R4987" s="49">
        <v>64.25</v>
      </c>
      <c r="S4987" s="49">
        <v>65.05</v>
      </c>
      <c r="T4987" s="49">
        <v>2616400</v>
      </c>
      <c r="U4987" s="49">
        <v>45.16</v>
      </c>
    </row>
    <row r="4988" spans="15:21" x14ac:dyDescent="0.2">
      <c r="O4988" s="50">
        <v>38252</v>
      </c>
      <c r="P4988" s="49">
        <v>65.05</v>
      </c>
      <c r="Q4988" s="49">
        <v>65.180000000000007</v>
      </c>
      <c r="R4988" s="49">
        <v>64.63</v>
      </c>
      <c r="S4988" s="49">
        <v>64.819999999999993</v>
      </c>
      <c r="T4988" s="49">
        <v>1634300</v>
      </c>
      <c r="U4988" s="49">
        <v>45</v>
      </c>
    </row>
    <row r="4989" spans="15:21" x14ac:dyDescent="0.2">
      <c r="O4989" s="50">
        <v>38253</v>
      </c>
      <c r="P4989" s="49">
        <v>64.95</v>
      </c>
      <c r="Q4989" s="49">
        <v>65.040000000000006</v>
      </c>
      <c r="R4989" s="49">
        <v>64.48</v>
      </c>
      <c r="S4989" s="49">
        <v>64.849999999999994</v>
      </c>
      <c r="T4989" s="49">
        <v>1306300</v>
      </c>
      <c r="U4989" s="49">
        <v>45.02</v>
      </c>
    </row>
    <row r="4990" spans="15:21" x14ac:dyDescent="0.2">
      <c r="O4990" s="50">
        <v>38254</v>
      </c>
      <c r="P4990" s="49">
        <v>64.849999999999994</v>
      </c>
      <c r="Q4990" s="49">
        <v>65.430000000000007</v>
      </c>
      <c r="R4990" s="49">
        <v>64.72</v>
      </c>
      <c r="S4990" s="49">
        <v>65.010000000000005</v>
      </c>
      <c r="T4990" s="49">
        <v>1510700</v>
      </c>
      <c r="U4990" s="49">
        <v>45.14</v>
      </c>
    </row>
    <row r="4991" spans="15:21" x14ac:dyDescent="0.2">
      <c r="O4991" s="50">
        <v>38257</v>
      </c>
      <c r="P4991" s="49">
        <v>65.03</v>
      </c>
      <c r="Q4991" s="49">
        <v>65.069999999999993</v>
      </c>
      <c r="R4991" s="49">
        <v>64.11</v>
      </c>
      <c r="S4991" s="49">
        <v>64.25</v>
      </c>
      <c r="T4991" s="49">
        <v>1908600</v>
      </c>
      <c r="U4991" s="49">
        <v>44.61</v>
      </c>
    </row>
    <row r="4992" spans="15:21" x14ac:dyDescent="0.2">
      <c r="O4992" s="50">
        <v>38258</v>
      </c>
      <c r="P4992" s="49">
        <v>64.400000000000006</v>
      </c>
      <c r="Q4992" s="49">
        <v>64.59</v>
      </c>
      <c r="R4992" s="49">
        <v>64.2</v>
      </c>
      <c r="S4992" s="49">
        <v>64.34</v>
      </c>
      <c r="T4992" s="49">
        <v>1421400</v>
      </c>
      <c r="U4992" s="49">
        <v>44.67</v>
      </c>
    </row>
    <row r="4993" spans="15:21" x14ac:dyDescent="0.2">
      <c r="O4993" s="50">
        <v>38259</v>
      </c>
      <c r="P4993" s="49">
        <v>64.650000000000006</v>
      </c>
      <c r="Q4993" s="49">
        <v>65.05</v>
      </c>
      <c r="R4993" s="49">
        <v>64.34</v>
      </c>
      <c r="S4993" s="49">
        <v>65.05</v>
      </c>
      <c r="T4993" s="49">
        <v>1357800</v>
      </c>
      <c r="U4993" s="49">
        <v>45.16</v>
      </c>
    </row>
    <row r="4994" spans="15:21" x14ac:dyDescent="0.2">
      <c r="O4994" s="50">
        <v>38260</v>
      </c>
      <c r="P4994" s="49">
        <v>64.8</v>
      </c>
      <c r="Q4994" s="49">
        <v>65.45</v>
      </c>
      <c r="R4994" s="49">
        <v>64.5</v>
      </c>
      <c r="S4994" s="49">
        <v>64.59</v>
      </c>
      <c r="T4994" s="49">
        <v>1937600</v>
      </c>
      <c r="U4994" s="49">
        <v>44.84</v>
      </c>
    </row>
    <row r="4995" spans="15:21" x14ac:dyDescent="0.2">
      <c r="O4995" s="50">
        <v>38261</v>
      </c>
      <c r="P4995" s="49">
        <v>64.989999999999995</v>
      </c>
      <c r="Q4995" s="49">
        <v>65.14</v>
      </c>
      <c r="R4995" s="49">
        <v>64.56</v>
      </c>
      <c r="S4995" s="49">
        <v>64.989999999999995</v>
      </c>
      <c r="T4995" s="49">
        <v>1859600</v>
      </c>
      <c r="U4995" s="49">
        <v>45.12</v>
      </c>
    </row>
    <row r="4996" spans="15:21" x14ac:dyDescent="0.2">
      <c r="O4996" s="50">
        <v>38264</v>
      </c>
      <c r="P4996" s="49">
        <v>65.05</v>
      </c>
      <c r="Q4996" s="49">
        <v>65.099999999999994</v>
      </c>
      <c r="R4996" s="49">
        <v>64.180000000000007</v>
      </c>
      <c r="S4996" s="49">
        <v>64.34</v>
      </c>
      <c r="T4996" s="49">
        <v>1837600</v>
      </c>
      <c r="U4996" s="49">
        <v>44.67</v>
      </c>
    </row>
    <row r="4997" spans="15:21" x14ac:dyDescent="0.2">
      <c r="O4997" s="50">
        <v>38265</v>
      </c>
      <c r="P4997" s="49">
        <v>64.599999999999994</v>
      </c>
      <c r="Q4997" s="49">
        <v>64.680000000000007</v>
      </c>
      <c r="R4997" s="49">
        <v>63.6</v>
      </c>
      <c r="S4997" s="49">
        <v>64.25</v>
      </c>
      <c r="T4997" s="49">
        <v>2803500</v>
      </c>
      <c r="U4997" s="49">
        <v>44.61</v>
      </c>
    </row>
    <row r="4998" spans="15:21" x14ac:dyDescent="0.2">
      <c r="O4998" s="50">
        <v>38266</v>
      </c>
      <c r="P4998" s="49">
        <v>64.489999999999995</v>
      </c>
      <c r="Q4998" s="49">
        <v>64.59</v>
      </c>
      <c r="R4998" s="49">
        <v>64</v>
      </c>
      <c r="S4998" s="49">
        <v>64.569999999999993</v>
      </c>
      <c r="T4998" s="49">
        <v>1478500</v>
      </c>
      <c r="U4998" s="49">
        <v>44.83</v>
      </c>
    </row>
    <row r="4999" spans="15:21" x14ac:dyDescent="0.2">
      <c r="O4999" s="50">
        <v>38267</v>
      </c>
      <c r="P4999" s="49">
        <v>64.819999999999993</v>
      </c>
      <c r="Q4999" s="49">
        <v>64.97</v>
      </c>
      <c r="R4999" s="49">
        <v>63.98</v>
      </c>
      <c r="S4999" s="49">
        <v>64.099999999999994</v>
      </c>
      <c r="T4999" s="49">
        <v>1686700</v>
      </c>
      <c r="U4999" s="49">
        <v>44.5</v>
      </c>
    </row>
    <row r="5000" spans="15:21" x14ac:dyDescent="0.2">
      <c r="O5000" s="50">
        <v>38268</v>
      </c>
      <c r="P5000" s="49">
        <v>64.099999999999994</v>
      </c>
      <c r="Q5000" s="49">
        <v>64.239999999999995</v>
      </c>
      <c r="R5000" s="49">
        <v>63.82</v>
      </c>
      <c r="S5000" s="49">
        <v>63.95</v>
      </c>
      <c r="T5000" s="49">
        <v>1996600</v>
      </c>
      <c r="U5000" s="49">
        <v>44.4</v>
      </c>
    </row>
    <row r="5001" spans="15:21" x14ac:dyDescent="0.2">
      <c r="O5001" s="50">
        <v>38271</v>
      </c>
      <c r="P5001" s="49">
        <v>64.08</v>
      </c>
      <c r="Q5001" s="49">
        <v>64.22</v>
      </c>
      <c r="R5001" s="49">
        <v>63.8</v>
      </c>
      <c r="S5001" s="49">
        <v>63.94</v>
      </c>
      <c r="T5001" s="49">
        <v>1378200</v>
      </c>
      <c r="U5001" s="49">
        <v>44.39</v>
      </c>
    </row>
    <row r="5002" spans="15:21" x14ac:dyDescent="0.2">
      <c r="O5002" s="50">
        <v>38272</v>
      </c>
      <c r="P5002" s="49">
        <v>63.74</v>
      </c>
      <c r="Q5002" s="49">
        <v>64</v>
      </c>
      <c r="R5002" s="49">
        <v>63.26</v>
      </c>
      <c r="S5002" s="49">
        <v>63.4</v>
      </c>
      <c r="T5002" s="49">
        <v>1822400</v>
      </c>
      <c r="U5002" s="49">
        <v>44.02</v>
      </c>
    </row>
    <row r="5003" spans="15:21" x14ac:dyDescent="0.2">
      <c r="O5003" s="50">
        <v>38273</v>
      </c>
      <c r="P5003" s="49">
        <v>63.6</v>
      </c>
      <c r="Q5003" s="49">
        <v>63.61</v>
      </c>
      <c r="R5003" s="49">
        <v>62.85</v>
      </c>
      <c r="S5003" s="49">
        <v>62.93</v>
      </c>
      <c r="T5003" s="49">
        <v>1549400</v>
      </c>
      <c r="U5003" s="49">
        <v>43.69</v>
      </c>
    </row>
    <row r="5004" spans="15:21" x14ac:dyDescent="0.2">
      <c r="O5004" s="50">
        <v>38274</v>
      </c>
      <c r="P5004" s="49">
        <v>63.1</v>
      </c>
      <c r="Q5004" s="49">
        <v>63.57</v>
      </c>
      <c r="R5004" s="49">
        <v>62.76</v>
      </c>
      <c r="S5004" s="49">
        <v>62.84</v>
      </c>
      <c r="T5004" s="49">
        <v>1628100</v>
      </c>
      <c r="U5004" s="49">
        <v>43.63</v>
      </c>
    </row>
    <row r="5005" spans="15:21" x14ac:dyDescent="0.2">
      <c r="O5005" s="50">
        <v>38275</v>
      </c>
      <c r="P5005" s="49">
        <v>63.09</v>
      </c>
      <c r="Q5005" s="49">
        <v>63.44</v>
      </c>
      <c r="R5005" s="49">
        <v>62.84</v>
      </c>
      <c r="S5005" s="49">
        <v>62.95</v>
      </c>
      <c r="T5005" s="49">
        <v>2254400</v>
      </c>
      <c r="U5005" s="49">
        <v>43.71</v>
      </c>
    </row>
    <row r="5006" spans="15:21" x14ac:dyDescent="0.2">
      <c r="O5006" s="50">
        <v>38278</v>
      </c>
      <c r="P5006" s="49">
        <v>62.96</v>
      </c>
      <c r="Q5006" s="49">
        <v>63.5</v>
      </c>
      <c r="R5006" s="49">
        <v>62.26</v>
      </c>
      <c r="S5006" s="49">
        <v>63.39</v>
      </c>
      <c r="T5006" s="49">
        <v>1399500</v>
      </c>
      <c r="U5006" s="49">
        <v>44.01</v>
      </c>
    </row>
    <row r="5007" spans="15:21" x14ac:dyDescent="0.2">
      <c r="O5007" s="50">
        <v>38279</v>
      </c>
      <c r="P5007" s="49">
        <v>63.3</v>
      </c>
      <c r="Q5007" s="49">
        <v>63.46</v>
      </c>
      <c r="R5007" s="49">
        <v>62.7</v>
      </c>
      <c r="S5007" s="49">
        <v>63</v>
      </c>
      <c r="T5007" s="49">
        <v>1286600</v>
      </c>
      <c r="U5007" s="49">
        <v>43.74</v>
      </c>
    </row>
    <row r="5008" spans="15:21" x14ac:dyDescent="0.2">
      <c r="O5008" s="50">
        <v>38280</v>
      </c>
      <c r="P5008" s="49">
        <v>62.9</v>
      </c>
      <c r="Q5008" s="49">
        <v>63.31</v>
      </c>
      <c r="R5008" s="49">
        <v>62.43</v>
      </c>
      <c r="S5008" s="49">
        <v>63.26</v>
      </c>
      <c r="T5008" s="49">
        <v>1602500</v>
      </c>
      <c r="U5008" s="49">
        <v>43.92</v>
      </c>
    </row>
    <row r="5009" spans="15:21" x14ac:dyDescent="0.2">
      <c r="O5009" s="50">
        <v>38281</v>
      </c>
      <c r="P5009" s="49">
        <v>63.1</v>
      </c>
      <c r="Q5009" s="49">
        <v>63.22</v>
      </c>
      <c r="R5009" s="49">
        <v>62.5</v>
      </c>
      <c r="S5009" s="49">
        <v>62.85</v>
      </c>
      <c r="T5009" s="49">
        <v>2026300</v>
      </c>
      <c r="U5009" s="49">
        <v>43.64</v>
      </c>
    </row>
    <row r="5010" spans="15:21" x14ac:dyDescent="0.2">
      <c r="O5010" s="50">
        <v>38282</v>
      </c>
      <c r="P5010" s="49">
        <v>62.55</v>
      </c>
      <c r="Q5010" s="49">
        <v>63.4</v>
      </c>
      <c r="R5010" s="49">
        <v>62.55</v>
      </c>
      <c r="S5010" s="49">
        <v>63.06</v>
      </c>
      <c r="T5010" s="49">
        <v>1422000</v>
      </c>
      <c r="U5010" s="49">
        <v>43.78</v>
      </c>
    </row>
    <row r="5011" spans="15:21" x14ac:dyDescent="0.2">
      <c r="O5011" s="50">
        <v>38285</v>
      </c>
      <c r="P5011" s="49">
        <v>61.75</v>
      </c>
      <c r="Q5011" s="49">
        <v>61.76</v>
      </c>
      <c r="R5011" s="49">
        <v>58.74</v>
      </c>
      <c r="S5011" s="49">
        <v>59.03</v>
      </c>
      <c r="T5011" s="49">
        <v>6867200</v>
      </c>
      <c r="U5011" s="49">
        <v>40.98</v>
      </c>
    </row>
    <row r="5012" spans="15:21" x14ac:dyDescent="0.2">
      <c r="O5012" s="50">
        <v>38286</v>
      </c>
      <c r="P5012" s="49">
        <v>59.25</v>
      </c>
      <c r="Q5012" s="49">
        <v>60.79</v>
      </c>
      <c r="R5012" s="49">
        <v>59.02</v>
      </c>
      <c r="S5012" s="49">
        <v>60.51</v>
      </c>
      <c r="T5012" s="49">
        <v>4725700</v>
      </c>
      <c r="U5012" s="49">
        <v>42.01</v>
      </c>
    </row>
    <row r="5013" spans="15:21" x14ac:dyDescent="0.2">
      <c r="O5013" s="50">
        <v>38287</v>
      </c>
      <c r="P5013" s="49">
        <v>60.1</v>
      </c>
      <c r="Q5013" s="49">
        <v>60.32</v>
      </c>
      <c r="R5013" s="49">
        <v>58.99</v>
      </c>
      <c r="S5013" s="49">
        <v>59.32</v>
      </c>
      <c r="T5013" s="49">
        <v>2879100</v>
      </c>
      <c r="U5013" s="49">
        <v>41.19</v>
      </c>
    </row>
    <row r="5014" spans="15:21" x14ac:dyDescent="0.2">
      <c r="O5014" s="50">
        <v>38288</v>
      </c>
      <c r="P5014" s="49">
        <v>59.25</v>
      </c>
      <c r="Q5014" s="49">
        <v>60.47</v>
      </c>
      <c r="R5014" s="49">
        <v>59.15</v>
      </c>
      <c r="S5014" s="49">
        <v>60.18</v>
      </c>
      <c r="T5014" s="49">
        <v>2037400</v>
      </c>
      <c r="U5014" s="49">
        <v>41.78</v>
      </c>
    </row>
    <row r="5015" spans="15:21" x14ac:dyDescent="0.2">
      <c r="O5015" s="50">
        <v>38289</v>
      </c>
      <c r="P5015" s="49">
        <v>60</v>
      </c>
      <c r="Q5015" s="49">
        <v>60.23</v>
      </c>
      <c r="R5015" s="49">
        <v>59.33</v>
      </c>
      <c r="S5015" s="49">
        <v>59.67</v>
      </c>
      <c r="T5015" s="49">
        <v>1769900</v>
      </c>
      <c r="U5015" s="49">
        <v>41.43</v>
      </c>
    </row>
    <row r="5016" spans="15:21" x14ac:dyDescent="0.2">
      <c r="O5016" s="50">
        <v>38292</v>
      </c>
      <c r="P5016" s="49">
        <v>59.6</v>
      </c>
      <c r="Q5016" s="49">
        <v>59.99</v>
      </c>
      <c r="R5016" s="49">
        <v>59.25</v>
      </c>
      <c r="S5016" s="49">
        <v>59.74</v>
      </c>
      <c r="T5016" s="49">
        <v>2290300</v>
      </c>
      <c r="U5016" s="49">
        <v>41.48</v>
      </c>
    </row>
    <row r="5017" spans="15:21" x14ac:dyDescent="0.2">
      <c r="O5017" s="50">
        <v>38293</v>
      </c>
      <c r="P5017" s="49">
        <v>59.89</v>
      </c>
      <c r="Q5017" s="49">
        <v>60.24</v>
      </c>
      <c r="R5017" s="49">
        <v>59.37</v>
      </c>
      <c r="S5017" s="49">
        <v>59.4</v>
      </c>
      <c r="T5017" s="49">
        <v>1975300</v>
      </c>
      <c r="U5017" s="49">
        <v>41.24</v>
      </c>
    </row>
    <row r="5018" spans="15:21" x14ac:dyDescent="0.2">
      <c r="O5018" s="50">
        <v>38294</v>
      </c>
      <c r="P5018" s="49">
        <v>59.76</v>
      </c>
      <c r="Q5018" s="49">
        <v>60.74</v>
      </c>
      <c r="R5018" s="49">
        <v>59.76</v>
      </c>
      <c r="S5018" s="49">
        <v>60.5</v>
      </c>
      <c r="T5018" s="49">
        <v>2019200</v>
      </c>
      <c r="U5018" s="49">
        <v>42</v>
      </c>
    </row>
    <row r="5019" spans="15:21" x14ac:dyDescent="0.2">
      <c r="O5019" s="50">
        <v>38295</v>
      </c>
      <c r="P5019" s="49">
        <v>60.5</v>
      </c>
      <c r="Q5019" s="49">
        <v>62.23</v>
      </c>
      <c r="R5019" s="49">
        <v>60.35</v>
      </c>
      <c r="S5019" s="49">
        <v>62.18</v>
      </c>
      <c r="T5019" s="49">
        <v>2340600</v>
      </c>
      <c r="U5019" s="49">
        <v>43.17</v>
      </c>
    </row>
    <row r="5020" spans="15:21" x14ac:dyDescent="0.2">
      <c r="O5020" s="50">
        <v>38296</v>
      </c>
      <c r="P5020" s="49">
        <v>62.35</v>
      </c>
      <c r="Q5020" s="49">
        <v>62.48</v>
      </c>
      <c r="R5020" s="49">
        <v>61.75</v>
      </c>
      <c r="S5020" s="49">
        <v>62.08</v>
      </c>
      <c r="T5020" s="49">
        <v>2128100</v>
      </c>
      <c r="U5020" s="49">
        <v>43.1</v>
      </c>
    </row>
    <row r="5021" spans="15:21" x14ac:dyDescent="0.2">
      <c r="O5021" s="50">
        <v>38299</v>
      </c>
      <c r="P5021" s="49">
        <v>62.07</v>
      </c>
      <c r="Q5021" s="49">
        <v>62.24</v>
      </c>
      <c r="R5021" s="49">
        <v>61.55</v>
      </c>
      <c r="S5021" s="49">
        <v>62.07</v>
      </c>
      <c r="T5021" s="49">
        <v>1199300</v>
      </c>
      <c r="U5021" s="49">
        <v>43.09</v>
      </c>
    </row>
    <row r="5022" spans="15:21" x14ac:dyDescent="0.2">
      <c r="O5022" s="50">
        <v>38300</v>
      </c>
      <c r="P5022" s="49">
        <v>62.07</v>
      </c>
      <c r="Q5022" s="49">
        <v>62.25</v>
      </c>
      <c r="R5022" s="49">
        <v>61.63</v>
      </c>
      <c r="S5022" s="49">
        <v>61.71</v>
      </c>
      <c r="T5022" s="49">
        <v>1490400</v>
      </c>
      <c r="U5022" s="49">
        <v>42.84</v>
      </c>
    </row>
    <row r="5023" spans="15:21" x14ac:dyDescent="0.2">
      <c r="O5023" s="50">
        <v>38301</v>
      </c>
      <c r="P5023" s="49">
        <v>62.1</v>
      </c>
      <c r="Q5023" s="49">
        <v>63.01</v>
      </c>
      <c r="R5023" s="49">
        <v>62</v>
      </c>
      <c r="S5023" s="49">
        <v>62.49</v>
      </c>
      <c r="T5023" s="49">
        <v>1686300</v>
      </c>
      <c r="U5023" s="49">
        <v>43.39</v>
      </c>
    </row>
    <row r="5024" spans="15:21" x14ac:dyDescent="0.2">
      <c r="O5024" s="50">
        <v>38302</v>
      </c>
      <c r="P5024" s="49">
        <v>62.44</v>
      </c>
      <c r="Q5024" s="49">
        <v>63.46</v>
      </c>
      <c r="R5024" s="49">
        <v>62.43</v>
      </c>
      <c r="S5024" s="49">
        <v>63.2</v>
      </c>
      <c r="T5024" s="49">
        <v>1157800</v>
      </c>
      <c r="U5024" s="49">
        <v>43.88</v>
      </c>
    </row>
    <row r="5025" spans="15:21" x14ac:dyDescent="0.2">
      <c r="O5025" s="50">
        <v>38303</v>
      </c>
      <c r="P5025" s="49">
        <v>62.6</v>
      </c>
      <c r="Q5025" s="49">
        <v>63.25</v>
      </c>
      <c r="R5025" s="49">
        <v>62.52</v>
      </c>
      <c r="S5025" s="49">
        <v>63.25</v>
      </c>
      <c r="T5025" s="49">
        <v>1447700</v>
      </c>
      <c r="U5025" s="49">
        <v>43.91</v>
      </c>
    </row>
    <row r="5026" spans="15:21" x14ac:dyDescent="0.2">
      <c r="O5026" s="50">
        <v>38306</v>
      </c>
      <c r="P5026" s="49">
        <v>62.95</v>
      </c>
      <c r="Q5026" s="49">
        <v>63.62</v>
      </c>
      <c r="R5026" s="49">
        <v>62.86</v>
      </c>
      <c r="S5026" s="49">
        <v>63</v>
      </c>
      <c r="T5026" s="49">
        <v>1718800</v>
      </c>
      <c r="U5026" s="49">
        <v>43.74</v>
      </c>
    </row>
    <row r="5027" spans="15:21" x14ac:dyDescent="0.2">
      <c r="O5027" s="50">
        <v>38307</v>
      </c>
      <c r="P5027" s="49">
        <v>63.18</v>
      </c>
      <c r="Q5027" s="49">
        <v>63.4</v>
      </c>
      <c r="R5027" s="49">
        <v>62.79</v>
      </c>
      <c r="S5027" s="49">
        <v>63</v>
      </c>
      <c r="T5027" s="49">
        <v>1757300</v>
      </c>
      <c r="U5027" s="49">
        <v>43.74</v>
      </c>
    </row>
    <row r="5028" spans="15:21" x14ac:dyDescent="0.2">
      <c r="O5028" s="50">
        <v>38308</v>
      </c>
      <c r="P5028" s="49">
        <v>63</v>
      </c>
      <c r="Q5028" s="49">
        <v>63.36</v>
      </c>
      <c r="R5028" s="49">
        <v>62.62</v>
      </c>
      <c r="S5028" s="49">
        <v>62.75</v>
      </c>
      <c r="T5028" s="49">
        <v>1750100</v>
      </c>
      <c r="U5028" s="49">
        <v>43.57</v>
      </c>
    </row>
    <row r="5029" spans="15:21" x14ac:dyDescent="0.2">
      <c r="O5029" s="50">
        <v>38309</v>
      </c>
      <c r="P5029" s="49">
        <v>62.71</v>
      </c>
      <c r="Q5029" s="49">
        <v>63.39</v>
      </c>
      <c r="R5029" s="49">
        <v>62.33</v>
      </c>
      <c r="S5029" s="49">
        <v>63.2</v>
      </c>
      <c r="T5029" s="49">
        <v>1684400</v>
      </c>
      <c r="U5029" s="49">
        <v>43.88</v>
      </c>
    </row>
    <row r="5030" spans="15:21" x14ac:dyDescent="0.2">
      <c r="O5030" s="50">
        <v>38310</v>
      </c>
      <c r="P5030" s="49">
        <v>63.3</v>
      </c>
      <c r="Q5030" s="49">
        <v>63.35</v>
      </c>
      <c r="R5030" s="49">
        <v>62.31</v>
      </c>
      <c r="S5030" s="49">
        <v>62.48</v>
      </c>
      <c r="T5030" s="49">
        <v>1095800</v>
      </c>
      <c r="U5030" s="49">
        <v>43.38</v>
      </c>
    </row>
    <row r="5031" spans="15:21" x14ac:dyDescent="0.2">
      <c r="O5031" s="50">
        <v>38313</v>
      </c>
      <c r="P5031" s="49">
        <v>62.3</v>
      </c>
      <c r="Q5031" s="49">
        <v>63.28</v>
      </c>
      <c r="R5031" s="49">
        <v>62.26</v>
      </c>
      <c r="S5031" s="49">
        <v>63.08</v>
      </c>
      <c r="T5031" s="49">
        <v>1704600</v>
      </c>
      <c r="U5031" s="49">
        <v>43.8</v>
      </c>
    </row>
    <row r="5032" spans="15:21" x14ac:dyDescent="0.2">
      <c r="O5032" s="50">
        <v>38314</v>
      </c>
      <c r="P5032" s="49">
        <v>62.95</v>
      </c>
      <c r="Q5032" s="49">
        <v>63.07</v>
      </c>
      <c r="R5032" s="49">
        <v>62.58</v>
      </c>
      <c r="S5032" s="49">
        <v>62.97</v>
      </c>
      <c r="T5032" s="49">
        <v>2075200</v>
      </c>
      <c r="U5032" s="49">
        <v>43.72</v>
      </c>
    </row>
    <row r="5033" spans="15:21" x14ac:dyDescent="0.2">
      <c r="O5033" s="50">
        <v>38315</v>
      </c>
      <c r="P5033" s="49">
        <v>62.94</v>
      </c>
      <c r="Q5033" s="49">
        <v>63.6</v>
      </c>
      <c r="R5033" s="49">
        <v>62.9</v>
      </c>
      <c r="S5033" s="49">
        <v>63.45</v>
      </c>
      <c r="T5033" s="49">
        <v>990000</v>
      </c>
      <c r="U5033" s="49">
        <v>44.05</v>
      </c>
    </row>
    <row r="5034" spans="15:21" x14ac:dyDescent="0.2">
      <c r="O5034" s="50">
        <v>38317</v>
      </c>
      <c r="P5034" s="49">
        <v>63.5</v>
      </c>
      <c r="Q5034" s="49">
        <v>63.97</v>
      </c>
      <c r="R5034" s="49">
        <v>63.5</v>
      </c>
      <c r="S5034" s="49">
        <v>63.72</v>
      </c>
      <c r="T5034" s="49">
        <v>529500</v>
      </c>
      <c r="U5034" s="49">
        <v>44.24</v>
      </c>
    </row>
    <row r="5035" spans="15:21" x14ac:dyDescent="0.2">
      <c r="O5035" s="50">
        <v>38320</v>
      </c>
      <c r="P5035" s="49">
        <v>63.71</v>
      </c>
      <c r="Q5035" s="49">
        <v>64.09</v>
      </c>
      <c r="R5035" s="49">
        <v>63.4</v>
      </c>
      <c r="S5035" s="49">
        <v>63.87</v>
      </c>
      <c r="T5035" s="49">
        <v>1365400</v>
      </c>
      <c r="U5035" s="49">
        <v>44.34</v>
      </c>
    </row>
    <row r="5036" spans="15:21" x14ac:dyDescent="0.2">
      <c r="O5036" s="50">
        <v>38321</v>
      </c>
      <c r="P5036" s="49">
        <v>63.62</v>
      </c>
      <c r="Q5036" s="49">
        <v>64.010000000000005</v>
      </c>
      <c r="R5036" s="49">
        <v>63.36</v>
      </c>
      <c r="S5036" s="49">
        <v>63.61</v>
      </c>
      <c r="T5036" s="49">
        <v>1559500</v>
      </c>
      <c r="U5036" s="49">
        <v>44.16</v>
      </c>
    </row>
    <row r="5037" spans="15:21" x14ac:dyDescent="0.2">
      <c r="O5037" s="50">
        <v>38322</v>
      </c>
      <c r="P5037" s="49">
        <v>62.78</v>
      </c>
      <c r="Q5037" s="49">
        <v>63.6</v>
      </c>
      <c r="R5037" s="49">
        <v>62.65</v>
      </c>
      <c r="S5037" s="49">
        <v>63.54</v>
      </c>
      <c r="T5037" s="49">
        <v>1535300</v>
      </c>
      <c r="U5037" s="49">
        <v>44.87</v>
      </c>
    </row>
    <row r="5038" spans="15:21" x14ac:dyDescent="0.2">
      <c r="O5038" s="50">
        <v>38323</v>
      </c>
      <c r="P5038" s="49">
        <v>63.55</v>
      </c>
      <c r="Q5038" s="49">
        <v>65.28</v>
      </c>
      <c r="R5038" s="49">
        <v>63.29</v>
      </c>
      <c r="S5038" s="49">
        <v>65.11</v>
      </c>
      <c r="T5038" s="49">
        <v>2052100</v>
      </c>
      <c r="U5038" s="49">
        <v>45.98</v>
      </c>
    </row>
    <row r="5039" spans="15:21" x14ac:dyDescent="0.2">
      <c r="O5039" s="50">
        <v>38324</v>
      </c>
      <c r="P5039" s="49">
        <v>64.44</v>
      </c>
      <c r="Q5039" s="49">
        <v>64.58</v>
      </c>
      <c r="R5039" s="49">
        <v>63.86</v>
      </c>
      <c r="S5039" s="49">
        <v>63.98</v>
      </c>
      <c r="T5039" s="49">
        <v>2598900</v>
      </c>
      <c r="U5039" s="49">
        <v>45.18</v>
      </c>
    </row>
    <row r="5040" spans="15:21" x14ac:dyDescent="0.2">
      <c r="O5040" s="50">
        <v>38327</v>
      </c>
      <c r="P5040" s="49">
        <v>64.900000000000006</v>
      </c>
      <c r="Q5040" s="49">
        <v>64.900000000000006</v>
      </c>
      <c r="R5040" s="49">
        <v>64.099999999999994</v>
      </c>
      <c r="S5040" s="49">
        <v>64.34</v>
      </c>
      <c r="T5040" s="49">
        <v>1959800</v>
      </c>
      <c r="U5040" s="49">
        <v>45.43</v>
      </c>
    </row>
    <row r="5041" spans="15:21" x14ac:dyDescent="0.2">
      <c r="O5041" s="50">
        <v>38328</v>
      </c>
      <c r="P5041" s="49">
        <v>64.95</v>
      </c>
      <c r="Q5041" s="49">
        <v>64.959999999999994</v>
      </c>
      <c r="R5041" s="49">
        <v>63.92</v>
      </c>
      <c r="S5041" s="49">
        <v>63.92</v>
      </c>
      <c r="T5041" s="49">
        <v>2685700</v>
      </c>
      <c r="U5041" s="49">
        <v>45.14</v>
      </c>
    </row>
    <row r="5042" spans="15:21" x14ac:dyDescent="0.2">
      <c r="O5042" s="50">
        <v>38329</v>
      </c>
      <c r="P5042" s="49">
        <v>63.53</v>
      </c>
      <c r="Q5042" s="49">
        <v>63.7</v>
      </c>
      <c r="R5042" s="49">
        <v>62.56</v>
      </c>
      <c r="S5042" s="49">
        <v>62.7</v>
      </c>
      <c r="T5042" s="49">
        <v>2822200</v>
      </c>
      <c r="U5042" s="49">
        <v>44.56</v>
      </c>
    </row>
    <row r="5043" spans="15:21" x14ac:dyDescent="0.2">
      <c r="O5043" s="50">
        <v>38330</v>
      </c>
      <c r="P5043" s="49">
        <v>62.75</v>
      </c>
      <c r="Q5043" s="49">
        <v>64.67</v>
      </c>
      <c r="R5043" s="49">
        <v>62.6</v>
      </c>
      <c r="S5043" s="49">
        <v>64.400000000000006</v>
      </c>
      <c r="T5043" s="49">
        <v>2289300</v>
      </c>
      <c r="U5043" s="49">
        <v>45.76</v>
      </c>
    </row>
    <row r="5044" spans="15:21" x14ac:dyDescent="0.2">
      <c r="O5044" s="50">
        <v>38331</v>
      </c>
      <c r="P5044" s="49">
        <v>65.56</v>
      </c>
      <c r="Q5044" s="49">
        <v>65.56</v>
      </c>
      <c r="R5044" s="49">
        <v>63.64</v>
      </c>
      <c r="S5044" s="49">
        <v>64</v>
      </c>
      <c r="T5044" s="49">
        <v>1917000</v>
      </c>
      <c r="U5044" s="49">
        <v>45.48</v>
      </c>
    </row>
    <row r="5045" spans="15:21" x14ac:dyDescent="0.2">
      <c r="O5045" s="50">
        <v>38334</v>
      </c>
      <c r="P5045" s="49">
        <v>64.22</v>
      </c>
      <c r="Q5045" s="49">
        <v>64.739999999999995</v>
      </c>
      <c r="R5045" s="49">
        <v>63.9</v>
      </c>
      <c r="S5045" s="49">
        <v>64.599999999999994</v>
      </c>
      <c r="T5045" s="49">
        <v>1390300</v>
      </c>
      <c r="U5045" s="49">
        <v>45.91</v>
      </c>
    </row>
    <row r="5046" spans="15:21" x14ac:dyDescent="0.2">
      <c r="O5046" s="50">
        <v>38335</v>
      </c>
      <c r="P5046" s="49">
        <v>64.09</v>
      </c>
      <c r="Q5046" s="49">
        <v>64.95</v>
      </c>
      <c r="R5046" s="49">
        <v>63.84</v>
      </c>
      <c r="S5046" s="49">
        <v>64.91</v>
      </c>
      <c r="T5046" s="49">
        <v>1692100</v>
      </c>
      <c r="U5046" s="49">
        <v>46.13</v>
      </c>
    </row>
    <row r="5047" spans="15:21" x14ac:dyDescent="0.2">
      <c r="O5047" s="50">
        <v>38336</v>
      </c>
      <c r="P5047" s="49">
        <v>64.81</v>
      </c>
      <c r="Q5047" s="49">
        <v>64.81</v>
      </c>
      <c r="R5047" s="49">
        <v>63.85</v>
      </c>
      <c r="S5047" s="49">
        <v>64.41</v>
      </c>
      <c r="T5047" s="49">
        <v>1669700</v>
      </c>
      <c r="U5047" s="49">
        <v>45.77</v>
      </c>
    </row>
    <row r="5048" spans="15:21" x14ac:dyDescent="0.2">
      <c r="O5048" s="50">
        <v>38337</v>
      </c>
      <c r="P5048" s="49">
        <v>64.16</v>
      </c>
      <c r="Q5048" s="49">
        <v>64.89</v>
      </c>
      <c r="R5048" s="49">
        <v>64.099999999999994</v>
      </c>
      <c r="S5048" s="49">
        <v>64.75</v>
      </c>
      <c r="T5048" s="49">
        <v>1161200</v>
      </c>
      <c r="U5048" s="49">
        <v>46.01</v>
      </c>
    </row>
    <row r="5049" spans="15:21" x14ac:dyDescent="0.2">
      <c r="O5049" s="50">
        <v>38338</v>
      </c>
      <c r="P5049" s="49">
        <v>64.150000000000006</v>
      </c>
      <c r="Q5049" s="49">
        <v>64.790000000000006</v>
      </c>
      <c r="R5049" s="49">
        <v>64.05</v>
      </c>
      <c r="S5049" s="49">
        <v>64.180000000000007</v>
      </c>
      <c r="T5049" s="49">
        <v>2602700</v>
      </c>
      <c r="U5049" s="49">
        <v>45.61</v>
      </c>
    </row>
    <row r="5050" spans="15:21" x14ac:dyDescent="0.2">
      <c r="O5050" s="50">
        <v>38341</v>
      </c>
      <c r="P5050" s="49">
        <v>64.430000000000007</v>
      </c>
      <c r="Q5050" s="49">
        <v>64.7</v>
      </c>
      <c r="R5050" s="49">
        <v>64.05</v>
      </c>
      <c r="S5050" s="49">
        <v>64.34</v>
      </c>
      <c r="T5050" s="49">
        <v>1022800</v>
      </c>
      <c r="U5050" s="49">
        <v>45.72</v>
      </c>
    </row>
    <row r="5051" spans="15:21" x14ac:dyDescent="0.2">
      <c r="O5051" s="50">
        <v>38342</v>
      </c>
      <c r="P5051" s="49">
        <v>64.45</v>
      </c>
      <c r="Q5051" s="49">
        <v>65</v>
      </c>
      <c r="R5051" s="49">
        <v>64.11</v>
      </c>
      <c r="S5051" s="49">
        <v>64.739999999999995</v>
      </c>
      <c r="T5051" s="49">
        <v>1291700</v>
      </c>
      <c r="U5051" s="49">
        <v>46.01</v>
      </c>
    </row>
    <row r="5052" spans="15:21" x14ac:dyDescent="0.2">
      <c r="O5052" s="50">
        <v>38343</v>
      </c>
      <c r="P5052" s="49">
        <v>64.900000000000006</v>
      </c>
      <c r="Q5052" s="49">
        <v>65.63</v>
      </c>
      <c r="R5052" s="49">
        <v>64.69</v>
      </c>
      <c r="S5052" s="49">
        <v>65.3</v>
      </c>
      <c r="T5052" s="49">
        <v>1272700</v>
      </c>
      <c r="U5052" s="49">
        <v>46.4</v>
      </c>
    </row>
    <row r="5053" spans="15:21" x14ac:dyDescent="0.2">
      <c r="O5053" s="50">
        <v>38344</v>
      </c>
      <c r="P5053" s="49">
        <v>65.150000000000006</v>
      </c>
      <c r="Q5053" s="49">
        <v>65.67</v>
      </c>
      <c r="R5053" s="49">
        <v>65.05</v>
      </c>
      <c r="S5053" s="49">
        <v>65.349999999999994</v>
      </c>
      <c r="T5053" s="49">
        <v>864000</v>
      </c>
      <c r="U5053" s="49">
        <v>46.44</v>
      </c>
    </row>
    <row r="5054" spans="15:21" x14ac:dyDescent="0.2">
      <c r="O5054" s="50">
        <v>38348</v>
      </c>
      <c r="P5054" s="49">
        <v>65.5</v>
      </c>
      <c r="Q5054" s="49">
        <v>66.05</v>
      </c>
      <c r="R5054" s="49">
        <v>65.25</v>
      </c>
      <c r="S5054" s="49">
        <v>65.25</v>
      </c>
      <c r="T5054" s="49">
        <v>1072300</v>
      </c>
      <c r="U5054" s="49">
        <v>46.37</v>
      </c>
    </row>
    <row r="5055" spans="15:21" x14ac:dyDescent="0.2">
      <c r="O5055" s="50">
        <v>38349</v>
      </c>
      <c r="P5055" s="49">
        <v>65.290000000000006</v>
      </c>
      <c r="Q5055" s="49">
        <v>65.67</v>
      </c>
      <c r="R5055" s="49">
        <v>65.27</v>
      </c>
      <c r="S5055" s="49">
        <v>65.489999999999995</v>
      </c>
      <c r="T5055" s="49">
        <v>1537600</v>
      </c>
      <c r="U5055" s="49">
        <v>46.54</v>
      </c>
    </row>
    <row r="5056" spans="15:21" x14ac:dyDescent="0.2">
      <c r="O5056" s="50">
        <v>38350</v>
      </c>
      <c r="P5056" s="49">
        <v>65.3</v>
      </c>
      <c r="Q5056" s="49">
        <v>65.41</v>
      </c>
      <c r="R5056" s="49">
        <v>64.900000000000006</v>
      </c>
      <c r="S5056" s="49">
        <v>65.150000000000006</v>
      </c>
      <c r="T5056" s="49">
        <v>972700</v>
      </c>
      <c r="U5056" s="49">
        <v>46.3</v>
      </c>
    </row>
    <row r="5057" spans="15:21" x14ac:dyDescent="0.2">
      <c r="O5057" s="50">
        <v>38351</v>
      </c>
      <c r="P5057" s="49">
        <v>65.36</v>
      </c>
      <c r="Q5057" s="49">
        <v>66.2</v>
      </c>
      <c r="R5057" s="49">
        <v>65.3</v>
      </c>
      <c r="S5057" s="49">
        <v>66.040000000000006</v>
      </c>
      <c r="T5057" s="49">
        <v>1109600</v>
      </c>
      <c r="U5057" s="49">
        <v>46.93</v>
      </c>
    </row>
    <row r="5058" spans="15:21" x14ac:dyDescent="0.2">
      <c r="O5058" s="50">
        <v>38352</v>
      </c>
      <c r="P5058" s="49">
        <v>66.040000000000006</v>
      </c>
      <c r="Q5058" s="49">
        <v>66.09</v>
      </c>
      <c r="R5058" s="49">
        <v>65.64</v>
      </c>
      <c r="S5058" s="49">
        <v>65.81</v>
      </c>
      <c r="T5058" s="49">
        <v>909400</v>
      </c>
      <c r="U5058" s="49">
        <v>46.77</v>
      </c>
    </row>
    <row r="5059" spans="15:21" x14ac:dyDescent="0.2">
      <c r="O5059" s="50">
        <v>38355</v>
      </c>
      <c r="P5059" s="49">
        <v>65.72</v>
      </c>
      <c r="Q5059" s="49">
        <v>65.989999999999995</v>
      </c>
      <c r="R5059" s="49">
        <v>64.36</v>
      </c>
      <c r="S5059" s="49">
        <v>64.55</v>
      </c>
      <c r="T5059" s="49">
        <v>1521000</v>
      </c>
      <c r="U5059" s="49">
        <v>45.87</v>
      </c>
    </row>
    <row r="5060" spans="15:21" x14ac:dyDescent="0.2">
      <c r="O5060" s="50">
        <v>38356</v>
      </c>
      <c r="P5060" s="49">
        <v>64.8</v>
      </c>
      <c r="Q5060" s="49">
        <v>65.59</v>
      </c>
      <c r="R5060" s="49">
        <v>64.55</v>
      </c>
      <c r="S5060" s="49">
        <v>64.58</v>
      </c>
      <c r="T5060" s="49">
        <v>2166700</v>
      </c>
      <c r="U5060" s="49">
        <v>45.89</v>
      </c>
    </row>
    <row r="5061" spans="15:21" x14ac:dyDescent="0.2">
      <c r="O5061" s="50">
        <v>38357</v>
      </c>
      <c r="P5061" s="49">
        <v>64.58</v>
      </c>
      <c r="Q5061" s="49">
        <v>64.84</v>
      </c>
      <c r="R5061" s="49">
        <v>63.41</v>
      </c>
      <c r="S5061" s="49">
        <v>63.47</v>
      </c>
      <c r="T5061" s="49">
        <v>2207200</v>
      </c>
      <c r="U5061" s="49">
        <v>45.1</v>
      </c>
    </row>
    <row r="5062" spans="15:21" x14ac:dyDescent="0.2">
      <c r="O5062" s="50">
        <v>38358</v>
      </c>
      <c r="P5062" s="49">
        <v>63.48</v>
      </c>
      <c r="Q5062" s="49">
        <v>64.92</v>
      </c>
      <c r="R5062" s="49">
        <v>63.46</v>
      </c>
      <c r="S5062" s="49">
        <v>64.5</v>
      </c>
      <c r="T5062" s="49">
        <v>1458500</v>
      </c>
      <c r="U5062" s="49">
        <v>45.83</v>
      </c>
    </row>
    <row r="5063" spans="15:21" x14ac:dyDescent="0.2">
      <c r="O5063" s="50">
        <v>38359</v>
      </c>
      <c r="P5063" s="49">
        <v>64.52</v>
      </c>
      <c r="Q5063" s="49">
        <v>64.77</v>
      </c>
      <c r="R5063" s="49">
        <v>64.11</v>
      </c>
      <c r="S5063" s="49">
        <v>64.14</v>
      </c>
      <c r="T5063" s="49">
        <v>1459800</v>
      </c>
      <c r="U5063" s="49">
        <v>45.58</v>
      </c>
    </row>
    <row r="5064" spans="15:21" x14ac:dyDescent="0.2">
      <c r="O5064" s="50">
        <v>38362</v>
      </c>
      <c r="P5064" s="49">
        <v>64.25</v>
      </c>
      <c r="Q5064" s="49">
        <v>65.099999999999994</v>
      </c>
      <c r="R5064" s="49">
        <v>63.8</v>
      </c>
      <c r="S5064" s="49">
        <v>64.56</v>
      </c>
      <c r="T5064" s="49">
        <v>1994300</v>
      </c>
      <c r="U5064" s="49">
        <v>45.88</v>
      </c>
    </row>
    <row r="5065" spans="15:21" x14ac:dyDescent="0.2">
      <c r="O5065" s="50">
        <v>38363</v>
      </c>
      <c r="P5065" s="49">
        <v>64.7</v>
      </c>
      <c r="Q5065" s="49">
        <v>64.72</v>
      </c>
      <c r="R5065" s="49">
        <v>64.040000000000006</v>
      </c>
      <c r="S5065" s="49">
        <v>64.08</v>
      </c>
      <c r="T5065" s="49">
        <v>1275000</v>
      </c>
      <c r="U5065" s="49">
        <v>45.54</v>
      </c>
    </row>
    <row r="5066" spans="15:21" x14ac:dyDescent="0.2">
      <c r="O5066" s="50">
        <v>38364</v>
      </c>
      <c r="P5066" s="49">
        <v>64.239999999999995</v>
      </c>
      <c r="Q5066" s="49">
        <v>64.61</v>
      </c>
      <c r="R5066" s="49">
        <v>63.82</v>
      </c>
      <c r="S5066" s="49">
        <v>64.61</v>
      </c>
      <c r="T5066" s="49">
        <v>1228400</v>
      </c>
      <c r="U5066" s="49">
        <v>45.91</v>
      </c>
    </row>
    <row r="5067" spans="15:21" x14ac:dyDescent="0.2">
      <c r="O5067" s="50">
        <v>38365</v>
      </c>
      <c r="P5067" s="49">
        <v>64.36</v>
      </c>
      <c r="Q5067" s="49">
        <v>64.55</v>
      </c>
      <c r="R5067" s="49">
        <v>63.43</v>
      </c>
      <c r="S5067" s="49">
        <v>63.58</v>
      </c>
      <c r="T5067" s="49">
        <v>1274800</v>
      </c>
      <c r="U5067" s="49">
        <v>45.18</v>
      </c>
    </row>
    <row r="5068" spans="15:21" x14ac:dyDescent="0.2">
      <c r="O5068" s="50">
        <v>38366</v>
      </c>
      <c r="P5068" s="49">
        <v>63.75</v>
      </c>
      <c r="Q5068" s="49">
        <v>64.42</v>
      </c>
      <c r="R5068" s="49">
        <v>63.54</v>
      </c>
      <c r="S5068" s="49">
        <v>64.37</v>
      </c>
      <c r="T5068" s="49">
        <v>1276100</v>
      </c>
      <c r="U5068" s="49">
        <v>45.74</v>
      </c>
    </row>
    <row r="5069" spans="15:21" x14ac:dyDescent="0.2">
      <c r="O5069" s="50">
        <v>38370</v>
      </c>
      <c r="P5069" s="49">
        <v>63.95</v>
      </c>
      <c r="Q5069" s="49">
        <v>64.16</v>
      </c>
      <c r="R5069" s="49">
        <v>63.61</v>
      </c>
      <c r="S5069" s="49">
        <v>64.11</v>
      </c>
      <c r="T5069" s="49">
        <v>1775000</v>
      </c>
      <c r="U5069" s="49">
        <v>45.56</v>
      </c>
    </row>
    <row r="5070" spans="15:21" x14ac:dyDescent="0.2">
      <c r="O5070" s="50">
        <v>38371</v>
      </c>
      <c r="P5070" s="49">
        <v>64.05</v>
      </c>
      <c r="Q5070" s="49">
        <v>64.5</v>
      </c>
      <c r="R5070" s="49">
        <v>63.92</v>
      </c>
      <c r="S5070" s="49">
        <v>64</v>
      </c>
      <c r="T5070" s="49">
        <v>1139400</v>
      </c>
      <c r="U5070" s="49">
        <v>45.48</v>
      </c>
    </row>
    <row r="5071" spans="15:21" x14ac:dyDescent="0.2">
      <c r="O5071" s="50">
        <v>38372</v>
      </c>
      <c r="P5071" s="49">
        <v>64</v>
      </c>
      <c r="Q5071" s="49">
        <v>64.900000000000006</v>
      </c>
      <c r="R5071" s="49">
        <v>64</v>
      </c>
      <c r="S5071" s="49">
        <v>64.489999999999995</v>
      </c>
      <c r="T5071" s="49">
        <v>2173300</v>
      </c>
      <c r="U5071" s="49">
        <v>45.83</v>
      </c>
    </row>
    <row r="5072" spans="15:21" x14ac:dyDescent="0.2">
      <c r="O5072" s="50">
        <v>38373</v>
      </c>
      <c r="P5072" s="49">
        <v>64.239999999999995</v>
      </c>
      <c r="Q5072" s="49">
        <v>64.5</v>
      </c>
      <c r="R5072" s="49">
        <v>63.33</v>
      </c>
      <c r="S5072" s="49">
        <v>63.78</v>
      </c>
      <c r="T5072" s="49">
        <v>2393600</v>
      </c>
      <c r="U5072" s="49">
        <v>45.32</v>
      </c>
    </row>
    <row r="5073" spans="15:21" x14ac:dyDescent="0.2">
      <c r="O5073" s="50">
        <v>38376</v>
      </c>
      <c r="P5073" s="49">
        <v>63.79</v>
      </c>
      <c r="Q5073" s="49">
        <v>65.150000000000006</v>
      </c>
      <c r="R5073" s="49">
        <v>63.79</v>
      </c>
      <c r="S5073" s="49">
        <v>64.400000000000006</v>
      </c>
      <c r="T5073" s="49">
        <v>1833100</v>
      </c>
      <c r="U5073" s="49">
        <v>45.76</v>
      </c>
    </row>
    <row r="5074" spans="15:21" x14ac:dyDescent="0.2">
      <c r="O5074" s="50">
        <v>38377</v>
      </c>
      <c r="P5074" s="49">
        <v>64.45</v>
      </c>
      <c r="Q5074" s="49">
        <v>65.650000000000006</v>
      </c>
      <c r="R5074" s="49">
        <v>64.39</v>
      </c>
      <c r="S5074" s="49">
        <v>64.599999999999994</v>
      </c>
      <c r="T5074" s="49">
        <v>2233400</v>
      </c>
      <c r="U5074" s="49">
        <v>45.91</v>
      </c>
    </row>
    <row r="5075" spans="15:21" x14ac:dyDescent="0.2">
      <c r="O5075" s="50">
        <v>38378</v>
      </c>
      <c r="P5075" s="49">
        <v>64.849999999999994</v>
      </c>
      <c r="Q5075" s="49">
        <v>65.17</v>
      </c>
      <c r="R5075" s="49">
        <v>64.349999999999994</v>
      </c>
      <c r="S5075" s="49">
        <v>64.349999999999994</v>
      </c>
      <c r="T5075" s="49">
        <v>1542600</v>
      </c>
      <c r="U5075" s="49">
        <v>45.73</v>
      </c>
    </row>
    <row r="5076" spans="15:21" x14ac:dyDescent="0.2">
      <c r="O5076" s="50">
        <v>38379</v>
      </c>
      <c r="P5076" s="49">
        <v>64.150000000000006</v>
      </c>
      <c r="Q5076" s="49">
        <v>64.819999999999993</v>
      </c>
      <c r="R5076" s="49">
        <v>63.9</v>
      </c>
      <c r="S5076" s="49">
        <v>64.709999999999994</v>
      </c>
      <c r="T5076" s="49">
        <v>1526000</v>
      </c>
      <c r="U5076" s="49">
        <v>45.98</v>
      </c>
    </row>
    <row r="5077" spans="15:21" x14ac:dyDescent="0.2">
      <c r="O5077" s="50">
        <v>38380</v>
      </c>
      <c r="P5077" s="49">
        <v>64.959999999999994</v>
      </c>
      <c r="Q5077" s="49">
        <v>65.42</v>
      </c>
      <c r="R5077" s="49">
        <v>64.290000000000006</v>
      </c>
      <c r="S5077" s="49">
        <v>65.180000000000007</v>
      </c>
      <c r="T5077" s="49">
        <v>1999000</v>
      </c>
      <c r="U5077" s="49">
        <v>46.32</v>
      </c>
    </row>
    <row r="5078" spans="15:21" x14ac:dyDescent="0.2">
      <c r="O5078" s="50">
        <v>38383</v>
      </c>
      <c r="P5078" s="49">
        <v>66.099999999999994</v>
      </c>
      <c r="Q5078" s="49">
        <v>66.349999999999994</v>
      </c>
      <c r="R5078" s="49">
        <v>65.25</v>
      </c>
      <c r="S5078" s="49">
        <v>65.510000000000005</v>
      </c>
      <c r="T5078" s="49">
        <v>1963800</v>
      </c>
      <c r="U5078" s="49">
        <v>46.55</v>
      </c>
    </row>
    <row r="5079" spans="15:21" x14ac:dyDescent="0.2">
      <c r="O5079" s="50">
        <v>38384</v>
      </c>
      <c r="P5079" s="49">
        <v>65.760000000000005</v>
      </c>
      <c r="Q5079" s="49">
        <v>65.849999999999994</v>
      </c>
      <c r="R5079" s="49">
        <v>65.010000000000005</v>
      </c>
      <c r="S5079" s="49">
        <v>65.3</v>
      </c>
      <c r="T5079" s="49">
        <v>1517000</v>
      </c>
      <c r="U5079" s="49">
        <v>46.4</v>
      </c>
    </row>
    <row r="5080" spans="15:21" x14ac:dyDescent="0.2">
      <c r="O5080" s="50">
        <v>38385</v>
      </c>
      <c r="P5080" s="49">
        <v>65.06</v>
      </c>
      <c r="Q5080" s="49">
        <v>66.19</v>
      </c>
      <c r="R5080" s="49">
        <v>65.06</v>
      </c>
      <c r="S5080" s="49">
        <v>66.09</v>
      </c>
      <c r="T5080" s="49">
        <v>1439900</v>
      </c>
      <c r="U5080" s="49">
        <v>46.96</v>
      </c>
    </row>
    <row r="5081" spans="15:21" x14ac:dyDescent="0.2">
      <c r="O5081" s="50">
        <v>38386</v>
      </c>
      <c r="P5081" s="49">
        <v>65.77</v>
      </c>
      <c r="Q5081" s="49">
        <v>66.7</v>
      </c>
      <c r="R5081" s="49">
        <v>65.55</v>
      </c>
      <c r="S5081" s="49">
        <v>66.58</v>
      </c>
      <c r="T5081" s="49">
        <v>1604700</v>
      </c>
      <c r="U5081" s="49">
        <v>47.31</v>
      </c>
    </row>
    <row r="5082" spans="15:21" x14ac:dyDescent="0.2">
      <c r="O5082" s="50">
        <v>38387</v>
      </c>
      <c r="P5082" s="49">
        <v>66.48</v>
      </c>
      <c r="Q5082" s="49">
        <v>66.959999999999994</v>
      </c>
      <c r="R5082" s="49">
        <v>66.28</v>
      </c>
      <c r="S5082" s="49">
        <v>66.900000000000006</v>
      </c>
      <c r="T5082" s="49">
        <v>1491300</v>
      </c>
      <c r="U5082" s="49">
        <v>47.54</v>
      </c>
    </row>
    <row r="5083" spans="15:21" x14ac:dyDescent="0.2">
      <c r="O5083" s="50">
        <v>38390</v>
      </c>
      <c r="P5083" s="49">
        <v>66.900000000000006</v>
      </c>
      <c r="Q5083" s="49">
        <v>67</v>
      </c>
      <c r="R5083" s="49">
        <v>66.62</v>
      </c>
      <c r="S5083" s="49">
        <v>66.77</v>
      </c>
      <c r="T5083" s="49">
        <v>875300</v>
      </c>
      <c r="U5083" s="49">
        <v>47.45</v>
      </c>
    </row>
    <row r="5084" spans="15:21" x14ac:dyDescent="0.2">
      <c r="O5084" s="50">
        <v>38391</v>
      </c>
      <c r="P5084" s="49">
        <v>66.650000000000006</v>
      </c>
      <c r="Q5084" s="49">
        <v>66.94</v>
      </c>
      <c r="R5084" s="49">
        <v>66.62</v>
      </c>
      <c r="S5084" s="49">
        <v>66.8</v>
      </c>
      <c r="T5084" s="49">
        <v>1253200</v>
      </c>
      <c r="U5084" s="49">
        <v>47.47</v>
      </c>
    </row>
    <row r="5085" spans="15:21" x14ac:dyDescent="0.2">
      <c r="O5085" s="50">
        <v>38392</v>
      </c>
      <c r="P5085" s="49">
        <v>66.849999999999994</v>
      </c>
      <c r="Q5085" s="49">
        <v>67.09</v>
      </c>
      <c r="R5085" s="49">
        <v>66.52</v>
      </c>
      <c r="S5085" s="49">
        <v>66.680000000000007</v>
      </c>
      <c r="T5085" s="49">
        <v>1188400</v>
      </c>
      <c r="U5085" s="49">
        <v>47.38</v>
      </c>
    </row>
    <row r="5086" spans="15:21" x14ac:dyDescent="0.2">
      <c r="O5086" s="50">
        <v>38393</v>
      </c>
      <c r="P5086" s="49">
        <v>66.7</v>
      </c>
      <c r="Q5086" s="49">
        <v>67.08</v>
      </c>
      <c r="R5086" s="49">
        <v>66.52</v>
      </c>
      <c r="S5086" s="49">
        <v>66.97</v>
      </c>
      <c r="T5086" s="49">
        <v>1043800</v>
      </c>
      <c r="U5086" s="49">
        <v>47.59</v>
      </c>
    </row>
    <row r="5087" spans="15:21" x14ac:dyDescent="0.2">
      <c r="O5087" s="50">
        <v>38394</v>
      </c>
      <c r="P5087" s="49">
        <v>67.08</v>
      </c>
      <c r="Q5087" s="49">
        <v>67.709999999999994</v>
      </c>
      <c r="R5087" s="49">
        <v>66.66</v>
      </c>
      <c r="S5087" s="49">
        <v>67.67</v>
      </c>
      <c r="T5087" s="49">
        <v>1459200</v>
      </c>
      <c r="U5087" s="49">
        <v>48.09</v>
      </c>
    </row>
    <row r="5088" spans="15:21" x14ac:dyDescent="0.2">
      <c r="O5088" s="50">
        <v>38397</v>
      </c>
      <c r="P5088" s="49">
        <v>67.67</v>
      </c>
      <c r="Q5088" s="49">
        <v>68.290000000000006</v>
      </c>
      <c r="R5088" s="49">
        <v>67.540000000000006</v>
      </c>
      <c r="S5088" s="49">
        <v>68.150000000000006</v>
      </c>
      <c r="T5088" s="49">
        <v>1377200</v>
      </c>
      <c r="U5088" s="49">
        <v>48.43</v>
      </c>
    </row>
    <row r="5089" spans="15:21" x14ac:dyDescent="0.2">
      <c r="O5089" s="50">
        <v>38398</v>
      </c>
      <c r="P5089" s="49">
        <v>67.5</v>
      </c>
      <c r="Q5089" s="49">
        <v>67.709999999999994</v>
      </c>
      <c r="R5089" s="49">
        <v>66.760000000000005</v>
      </c>
      <c r="S5089" s="49">
        <v>67</v>
      </c>
      <c r="T5089" s="49">
        <v>2626600</v>
      </c>
      <c r="U5089" s="49">
        <v>47.61</v>
      </c>
    </row>
    <row r="5090" spans="15:21" x14ac:dyDescent="0.2">
      <c r="O5090" s="50">
        <v>38399</v>
      </c>
      <c r="P5090" s="49">
        <v>66.150000000000006</v>
      </c>
      <c r="Q5090" s="49">
        <v>66.61</v>
      </c>
      <c r="R5090" s="49">
        <v>65.72</v>
      </c>
      <c r="S5090" s="49">
        <v>65.94</v>
      </c>
      <c r="T5090" s="49">
        <v>2339300</v>
      </c>
      <c r="U5090" s="49">
        <v>46.86</v>
      </c>
    </row>
    <row r="5091" spans="15:21" x14ac:dyDescent="0.2">
      <c r="O5091" s="50">
        <v>38400</v>
      </c>
      <c r="P5091" s="49">
        <v>65.75</v>
      </c>
      <c r="Q5091" s="49">
        <v>66.25</v>
      </c>
      <c r="R5091" s="49">
        <v>65.459999999999994</v>
      </c>
      <c r="S5091" s="49">
        <v>65.78</v>
      </c>
      <c r="T5091" s="49">
        <v>1434900</v>
      </c>
      <c r="U5091" s="49">
        <v>46.74</v>
      </c>
    </row>
    <row r="5092" spans="15:21" x14ac:dyDescent="0.2">
      <c r="O5092" s="50">
        <v>38401</v>
      </c>
      <c r="P5092" s="49">
        <v>65.92</v>
      </c>
      <c r="Q5092" s="49">
        <v>66.31</v>
      </c>
      <c r="R5092" s="49">
        <v>65.569999999999993</v>
      </c>
      <c r="S5092" s="49">
        <v>65.92</v>
      </c>
      <c r="T5092" s="49">
        <v>1644400</v>
      </c>
      <c r="U5092" s="49">
        <v>46.84</v>
      </c>
    </row>
    <row r="5093" spans="15:21" x14ac:dyDescent="0.2">
      <c r="O5093" s="50">
        <v>38405</v>
      </c>
      <c r="P5093" s="49">
        <v>65.650000000000006</v>
      </c>
      <c r="Q5093" s="49">
        <v>65.94</v>
      </c>
      <c r="R5093" s="49">
        <v>64.930000000000007</v>
      </c>
      <c r="S5093" s="49">
        <v>64.930000000000007</v>
      </c>
      <c r="T5093" s="49">
        <v>1919900</v>
      </c>
      <c r="U5093" s="49">
        <v>46.14</v>
      </c>
    </row>
    <row r="5094" spans="15:21" x14ac:dyDescent="0.2">
      <c r="O5094" s="50">
        <v>38406</v>
      </c>
      <c r="P5094" s="49">
        <v>65.23</v>
      </c>
      <c r="Q5094" s="49">
        <v>66</v>
      </c>
      <c r="R5094" s="49">
        <v>65.180000000000007</v>
      </c>
      <c r="S5094" s="49">
        <v>65.87</v>
      </c>
      <c r="T5094" s="49">
        <v>1557100</v>
      </c>
      <c r="U5094" s="49">
        <v>46.81</v>
      </c>
    </row>
    <row r="5095" spans="15:21" x14ac:dyDescent="0.2">
      <c r="O5095" s="50">
        <v>38407</v>
      </c>
      <c r="P5095" s="49">
        <v>65.75</v>
      </c>
      <c r="Q5095" s="49">
        <v>66.77</v>
      </c>
      <c r="R5095" s="49">
        <v>65.61</v>
      </c>
      <c r="S5095" s="49">
        <v>66.650000000000006</v>
      </c>
      <c r="T5095" s="49">
        <v>1694500</v>
      </c>
      <c r="U5095" s="49">
        <v>47.36</v>
      </c>
    </row>
    <row r="5096" spans="15:21" x14ac:dyDescent="0.2">
      <c r="O5096" s="50">
        <v>38408</v>
      </c>
      <c r="P5096" s="49">
        <v>66.400000000000006</v>
      </c>
      <c r="Q5096" s="49">
        <v>66.67</v>
      </c>
      <c r="R5096" s="49">
        <v>65.92</v>
      </c>
      <c r="S5096" s="49">
        <v>66.3</v>
      </c>
      <c r="T5096" s="49">
        <v>1542200</v>
      </c>
      <c r="U5096" s="49">
        <v>47.11</v>
      </c>
    </row>
    <row r="5097" spans="15:21" x14ac:dyDescent="0.2">
      <c r="O5097" s="50">
        <v>38411</v>
      </c>
      <c r="P5097" s="49">
        <v>66.2</v>
      </c>
      <c r="Q5097" s="49">
        <v>66.56</v>
      </c>
      <c r="R5097" s="49">
        <v>65.75</v>
      </c>
      <c r="S5097" s="49">
        <v>65.98</v>
      </c>
      <c r="T5097" s="49">
        <v>1791400</v>
      </c>
      <c r="U5097" s="49">
        <v>46.89</v>
      </c>
    </row>
    <row r="5098" spans="15:21" x14ac:dyDescent="0.2">
      <c r="O5098" s="50">
        <v>38412</v>
      </c>
      <c r="P5098" s="49">
        <v>65.95</v>
      </c>
      <c r="Q5098" s="49">
        <v>67.08</v>
      </c>
      <c r="R5098" s="49">
        <v>65.930000000000007</v>
      </c>
      <c r="S5098" s="49">
        <v>66.459999999999994</v>
      </c>
      <c r="T5098" s="49">
        <v>1820800</v>
      </c>
      <c r="U5098" s="49">
        <v>47.23</v>
      </c>
    </row>
    <row r="5099" spans="15:21" x14ac:dyDescent="0.2">
      <c r="O5099" s="50">
        <v>38413</v>
      </c>
      <c r="P5099" s="49">
        <v>65.75</v>
      </c>
      <c r="Q5099" s="49">
        <v>66.349999999999994</v>
      </c>
      <c r="R5099" s="49">
        <v>65.27</v>
      </c>
      <c r="S5099" s="49">
        <v>65.900000000000006</v>
      </c>
      <c r="T5099" s="49">
        <v>1413200</v>
      </c>
      <c r="U5099" s="49">
        <v>47.15</v>
      </c>
    </row>
    <row r="5100" spans="15:21" x14ac:dyDescent="0.2">
      <c r="O5100" s="50">
        <v>38414</v>
      </c>
      <c r="P5100" s="49">
        <v>66.3</v>
      </c>
      <c r="Q5100" s="49">
        <v>66.77</v>
      </c>
      <c r="R5100" s="49">
        <v>65.540000000000006</v>
      </c>
      <c r="S5100" s="49">
        <v>65.819999999999993</v>
      </c>
      <c r="T5100" s="49">
        <v>1336600</v>
      </c>
      <c r="U5100" s="49">
        <v>47.09</v>
      </c>
    </row>
    <row r="5101" spans="15:21" x14ac:dyDescent="0.2">
      <c r="O5101" s="50">
        <v>38415</v>
      </c>
      <c r="P5101" s="49">
        <v>66.37</v>
      </c>
      <c r="Q5101" s="49">
        <v>66.37</v>
      </c>
      <c r="R5101" s="49">
        <v>65.790000000000006</v>
      </c>
      <c r="S5101" s="49">
        <v>65.86</v>
      </c>
      <c r="T5101" s="49">
        <v>1275500</v>
      </c>
      <c r="U5101" s="49">
        <v>47.12</v>
      </c>
    </row>
    <row r="5102" spans="15:21" x14ac:dyDescent="0.2">
      <c r="O5102" s="50">
        <v>38418</v>
      </c>
      <c r="P5102" s="49">
        <v>66.099999999999994</v>
      </c>
      <c r="Q5102" s="49">
        <v>66.150000000000006</v>
      </c>
      <c r="R5102" s="49">
        <v>65.45</v>
      </c>
      <c r="S5102" s="49">
        <v>65.52</v>
      </c>
      <c r="T5102" s="49">
        <v>1095700</v>
      </c>
      <c r="U5102" s="49">
        <v>46.88</v>
      </c>
    </row>
    <row r="5103" spans="15:21" x14ac:dyDescent="0.2">
      <c r="O5103" s="50">
        <v>38419</v>
      </c>
      <c r="P5103" s="49">
        <v>65.599999999999994</v>
      </c>
      <c r="Q5103" s="49">
        <v>66.05</v>
      </c>
      <c r="R5103" s="49">
        <v>65.510000000000005</v>
      </c>
      <c r="S5103" s="49">
        <v>65.75</v>
      </c>
      <c r="T5103" s="49">
        <v>992500</v>
      </c>
      <c r="U5103" s="49">
        <v>47.04</v>
      </c>
    </row>
    <row r="5104" spans="15:21" x14ac:dyDescent="0.2">
      <c r="O5104" s="50">
        <v>38420</v>
      </c>
      <c r="P5104" s="49">
        <v>65.5</v>
      </c>
      <c r="Q5104" s="49">
        <v>65.81</v>
      </c>
      <c r="R5104" s="49">
        <v>65.08</v>
      </c>
      <c r="S5104" s="49">
        <v>65.22</v>
      </c>
      <c r="T5104" s="49">
        <v>1165700</v>
      </c>
      <c r="U5104" s="49">
        <v>46.66</v>
      </c>
    </row>
    <row r="5105" spans="15:21" x14ac:dyDescent="0.2">
      <c r="O5105" s="50">
        <v>38421</v>
      </c>
      <c r="P5105" s="49">
        <v>65.319999999999993</v>
      </c>
      <c r="Q5105" s="49">
        <v>66.099999999999994</v>
      </c>
      <c r="R5105" s="49">
        <v>65.3</v>
      </c>
      <c r="S5105" s="49">
        <v>65.98</v>
      </c>
      <c r="T5105" s="49">
        <v>1514500</v>
      </c>
      <c r="U5105" s="49">
        <v>47.21</v>
      </c>
    </row>
    <row r="5106" spans="15:21" x14ac:dyDescent="0.2">
      <c r="O5106" s="50">
        <v>38422</v>
      </c>
      <c r="P5106" s="49">
        <v>65.63</v>
      </c>
      <c r="Q5106" s="49">
        <v>66.02</v>
      </c>
      <c r="R5106" s="49">
        <v>65.23</v>
      </c>
      <c r="S5106" s="49">
        <v>65.59</v>
      </c>
      <c r="T5106" s="49">
        <v>1685000</v>
      </c>
      <c r="U5106" s="49">
        <v>46.93</v>
      </c>
    </row>
    <row r="5107" spans="15:21" x14ac:dyDescent="0.2">
      <c r="O5107" s="50">
        <v>38425</v>
      </c>
      <c r="P5107" s="49">
        <v>65.55</v>
      </c>
      <c r="Q5107" s="49">
        <v>66.08</v>
      </c>
      <c r="R5107" s="49">
        <v>65.41</v>
      </c>
      <c r="S5107" s="49">
        <v>66</v>
      </c>
      <c r="T5107" s="49">
        <v>1081400</v>
      </c>
      <c r="U5107" s="49">
        <v>47.22</v>
      </c>
    </row>
    <row r="5108" spans="15:21" x14ac:dyDescent="0.2">
      <c r="O5108" s="50">
        <v>38426</v>
      </c>
      <c r="P5108" s="49">
        <v>66.150000000000006</v>
      </c>
      <c r="Q5108" s="49">
        <v>66.5</v>
      </c>
      <c r="R5108" s="49">
        <v>65.55</v>
      </c>
      <c r="S5108" s="49">
        <v>65.55</v>
      </c>
      <c r="T5108" s="49">
        <v>989400</v>
      </c>
      <c r="U5108" s="49">
        <v>46.9</v>
      </c>
    </row>
    <row r="5109" spans="15:21" x14ac:dyDescent="0.2">
      <c r="O5109" s="50">
        <v>38427</v>
      </c>
      <c r="P5109" s="49">
        <v>65.2</v>
      </c>
      <c r="Q5109" s="49">
        <v>65.53</v>
      </c>
      <c r="R5109" s="49">
        <v>64.739999999999995</v>
      </c>
      <c r="S5109" s="49">
        <v>64.989999999999995</v>
      </c>
      <c r="T5109" s="49">
        <v>1023700</v>
      </c>
      <c r="U5109" s="49">
        <v>46.5</v>
      </c>
    </row>
    <row r="5110" spans="15:21" x14ac:dyDescent="0.2">
      <c r="O5110" s="50">
        <v>38428</v>
      </c>
      <c r="P5110" s="49">
        <v>64.75</v>
      </c>
      <c r="Q5110" s="49">
        <v>65.14</v>
      </c>
      <c r="R5110" s="49">
        <v>64.41</v>
      </c>
      <c r="S5110" s="49">
        <v>64.900000000000006</v>
      </c>
      <c r="T5110" s="49">
        <v>1418800</v>
      </c>
      <c r="U5110" s="49">
        <v>46.43</v>
      </c>
    </row>
    <row r="5111" spans="15:21" x14ac:dyDescent="0.2">
      <c r="O5111" s="50">
        <v>38429</v>
      </c>
      <c r="P5111" s="49">
        <v>64.650000000000006</v>
      </c>
      <c r="Q5111" s="49">
        <v>65.25</v>
      </c>
      <c r="R5111" s="49">
        <v>64.599999999999994</v>
      </c>
      <c r="S5111" s="49">
        <v>64.900000000000006</v>
      </c>
      <c r="T5111" s="49">
        <v>1868000</v>
      </c>
      <c r="U5111" s="49">
        <v>46.43</v>
      </c>
    </row>
    <row r="5112" spans="15:21" x14ac:dyDescent="0.2">
      <c r="O5112" s="50">
        <v>38432</v>
      </c>
      <c r="P5112" s="49">
        <v>65.400000000000006</v>
      </c>
      <c r="Q5112" s="49">
        <v>65.45</v>
      </c>
      <c r="R5112" s="49">
        <v>64.599999999999994</v>
      </c>
      <c r="S5112" s="49">
        <v>64.94</v>
      </c>
      <c r="T5112" s="49">
        <v>1157900</v>
      </c>
      <c r="U5112" s="49">
        <v>46.46</v>
      </c>
    </row>
    <row r="5113" spans="15:21" x14ac:dyDescent="0.2">
      <c r="O5113" s="50">
        <v>38433</v>
      </c>
      <c r="P5113" s="49">
        <v>64.89</v>
      </c>
      <c r="Q5113" s="49">
        <v>65.75</v>
      </c>
      <c r="R5113" s="49">
        <v>64.569999999999993</v>
      </c>
      <c r="S5113" s="49">
        <v>64.650000000000006</v>
      </c>
      <c r="T5113" s="49">
        <v>1830700</v>
      </c>
      <c r="U5113" s="49">
        <v>46.25</v>
      </c>
    </row>
    <row r="5114" spans="15:21" x14ac:dyDescent="0.2">
      <c r="O5114" s="50">
        <v>38434</v>
      </c>
      <c r="P5114" s="49">
        <v>64.67</v>
      </c>
      <c r="Q5114" s="49">
        <v>65.92</v>
      </c>
      <c r="R5114" s="49">
        <v>64.67</v>
      </c>
      <c r="S5114" s="49">
        <v>65.34</v>
      </c>
      <c r="T5114" s="49">
        <v>1716800</v>
      </c>
      <c r="U5114" s="49">
        <v>46.75</v>
      </c>
    </row>
    <row r="5115" spans="15:21" x14ac:dyDescent="0.2">
      <c r="O5115" s="50">
        <v>38435</v>
      </c>
      <c r="P5115" s="49">
        <v>65.55</v>
      </c>
      <c r="Q5115" s="49">
        <v>65.55</v>
      </c>
      <c r="R5115" s="49">
        <v>64.81</v>
      </c>
      <c r="S5115" s="49">
        <v>64.81</v>
      </c>
      <c r="T5115" s="49">
        <v>1095100</v>
      </c>
      <c r="U5115" s="49">
        <v>46.37</v>
      </c>
    </row>
    <row r="5116" spans="15:21" x14ac:dyDescent="0.2">
      <c r="O5116" s="50">
        <v>38439</v>
      </c>
      <c r="P5116" s="49">
        <v>64.989999999999995</v>
      </c>
      <c r="Q5116" s="49">
        <v>65.55</v>
      </c>
      <c r="R5116" s="49">
        <v>64.8</v>
      </c>
      <c r="S5116" s="49">
        <v>65.099999999999994</v>
      </c>
      <c r="T5116" s="49">
        <v>1233100</v>
      </c>
      <c r="U5116" s="49">
        <v>46.58</v>
      </c>
    </row>
    <row r="5117" spans="15:21" x14ac:dyDescent="0.2">
      <c r="O5117" s="50">
        <v>38440</v>
      </c>
      <c r="P5117" s="49">
        <v>65</v>
      </c>
      <c r="Q5117" s="49">
        <v>65.89</v>
      </c>
      <c r="R5117" s="49">
        <v>64.599999999999994</v>
      </c>
      <c r="S5117" s="49">
        <v>65.45</v>
      </c>
      <c r="T5117" s="49">
        <v>1665800</v>
      </c>
      <c r="U5117" s="49">
        <v>46.83</v>
      </c>
    </row>
    <row r="5118" spans="15:21" x14ac:dyDescent="0.2">
      <c r="O5118" s="50">
        <v>38441</v>
      </c>
      <c r="P5118" s="49">
        <v>65.64</v>
      </c>
      <c r="Q5118" s="49">
        <v>66.08</v>
      </c>
      <c r="R5118" s="49">
        <v>65.48</v>
      </c>
      <c r="S5118" s="49">
        <v>65.8</v>
      </c>
      <c r="T5118" s="49">
        <v>1917400</v>
      </c>
      <c r="U5118" s="49">
        <v>47.08</v>
      </c>
    </row>
    <row r="5119" spans="15:21" x14ac:dyDescent="0.2">
      <c r="O5119" s="50">
        <v>38442</v>
      </c>
      <c r="P5119" s="49">
        <v>65.8</v>
      </c>
      <c r="Q5119" s="49">
        <v>65.84</v>
      </c>
      <c r="R5119" s="49">
        <v>65.540000000000006</v>
      </c>
      <c r="S5119" s="49">
        <v>65.73</v>
      </c>
      <c r="T5119" s="49">
        <v>1134800</v>
      </c>
      <c r="U5119" s="49">
        <v>47.03</v>
      </c>
    </row>
    <row r="5120" spans="15:21" x14ac:dyDescent="0.2">
      <c r="O5120" s="50">
        <v>38443</v>
      </c>
      <c r="P5120" s="49">
        <v>65.8</v>
      </c>
      <c r="Q5120" s="49">
        <v>65.98</v>
      </c>
      <c r="R5120" s="49">
        <v>65.290000000000006</v>
      </c>
      <c r="S5120" s="49">
        <v>65.459999999999994</v>
      </c>
      <c r="T5120" s="49">
        <v>1918500</v>
      </c>
      <c r="U5120" s="49">
        <v>46.83</v>
      </c>
    </row>
    <row r="5121" spans="15:21" x14ac:dyDescent="0.2">
      <c r="O5121" s="50">
        <v>38446</v>
      </c>
      <c r="P5121" s="49">
        <v>65.459999999999994</v>
      </c>
      <c r="Q5121" s="49">
        <v>65.52</v>
      </c>
      <c r="R5121" s="49">
        <v>65</v>
      </c>
      <c r="S5121" s="49">
        <v>65.33</v>
      </c>
      <c r="T5121" s="49">
        <v>1705500</v>
      </c>
      <c r="U5121" s="49">
        <v>46.74</v>
      </c>
    </row>
    <row r="5122" spans="15:21" x14ac:dyDescent="0.2">
      <c r="O5122" s="50">
        <v>38447</v>
      </c>
      <c r="P5122" s="49">
        <v>65.48</v>
      </c>
      <c r="Q5122" s="49">
        <v>65.94</v>
      </c>
      <c r="R5122" s="49">
        <v>65.319999999999993</v>
      </c>
      <c r="S5122" s="49">
        <v>65.78</v>
      </c>
      <c r="T5122" s="49">
        <v>1599900</v>
      </c>
      <c r="U5122" s="49">
        <v>47.06</v>
      </c>
    </row>
    <row r="5123" spans="15:21" x14ac:dyDescent="0.2">
      <c r="O5123" s="50">
        <v>38448</v>
      </c>
      <c r="P5123" s="49">
        <v>65.88</v>
      </c>
      <c r="Q5123" s="49">
        <v>66.14</v>
      </c>
      <c r="R5123" s="49">
        <v>65.680000000000007</v>
      </c>
      <c r="S5123" s="49">
        <v>65.760000000000005</v>
      </c>
      <c r="T5123" s="49">
        <v>915800</v>
      </c>
      <c r="U5123" s="49">
        <v>47.05</v>
      </c>
    </row>
    <row r="5124" spans="15:21" x14ac:dyDescent="0.2">
      <c r="O5124" s="50">
        <v>38449</v>
      </c>
      <c r="P5124" s="49">
        <v>65.849999999999994</v>
      </c>
      <c r="Q5124" s="49">
        <v>66.739999999999995</v>
      </c>
      <c r="R5124" s="49">
        <v>65.510000000000005</v>
      </c>
      <c r="S5124" s="49">
        <v>66.400000000000006</v>
      </c>
      <c r="T5124" s="49">
        <v>1421900</v>
      </c>
      <c r="U5124" s="49">
        <v>47.51</v>
      </c>
    </row>
    <row r="5125" spans="15:21" x14ac:dyDescent="0.2">
      <c r="O5125" s="50">
        <v>38450</v>
      </c>
      <c r="P5125" s="49">
        <v>66.400000000000006</v>
      </c>
      <c r="Q5125" s="49">
        <v>66.66</v>
      </c>
      <c r="R5125" s="49">
        <v>65.72</v>
      </c>
      <c r="S5125" s="49">
        <v>65.77</v>
      </c>
      <c r="T5125" s="49">
        <v>1136700</v>
      </c>
      <c r="U5125" s="49">
        <v>47.06</v>
      </c>
    </row>
    <row r="5126" spans="15:21" x14ac:dyDescent="0.2">
      <c r="O5126" s="50">
        <v>38453</v>
      </c>
      <c r="P5126" s="49">
        <v>65.55</v>
      </c>
      <c r="Q5126" s="49">
        <v>66.709999999999994</v>
      </c>
      <c r="R5126" s="49">
        <v>65.55</v>
      </c>
      <c r="S5126" s="49">
        <v>66.489999999999995</v>
      </c>
      <c r="T5126" s="49">
        <v>1324100</v>
      </c>
      <c r="U5126" s="49">
        <v>47.57</v>
      </c>
    </row>
    <row r="5127" spans="15:21" x14ac:dyDescent="0.2">
      <c r="O5127" s="50">
        <v>38454</v>
      </c>
      <c r="P5127" s="49">
        <v>66.3</v>
      </c>
      <c r="Q5127" s="49">
        <v>66.900000000000006</v>
      </c>
      <c r="R5127" s="49">
        <v>65.760000000000005</v>
      </c>
      <c r="S5127" s="49">
        <v>66.64</v>
      </c>
      <c r="T5127" s="49">
        <v>1286700</v>
      </c>
      <c r="U5127" s="49">
        <v>47.68</v>
      </c>
    </row>
    <row r="5128" spans="15:21" x14ac:dyDescent="0.2">
      <c r="O5128" s="50">
        <v>38455</v>
      </c>
      <c r="P5128" s="49">
        <v>66.64</v>
      </c>
      <c r="Q5128" s="49">
        <v>66.989999999999995</v>
      </c>
      <c r="R5128" s="49">
        <v>65.569999999999993</v>
      </c>
      <c r="S5128" s="49">
        <v>65.8</v>
      </c>
      <c r="T5128" s="49">
        <v>1530700</v>
      </c>
      <c r="U5128" s="49">
        <v>47.08</v>
      </c>
    </row>
    <row r="5129" spans="15:21" x14ac:dyDescent="0.2">
      <c r="O5129" s="50">
        <v>38456</v>
      </c>
      <c r="P5129" s="49">
        <v>65.55</v>
      </c>
      <c r="Q5129" s="49">
        <v>65.849999999999994</v>
      </c>
      <c r="R5129" s="49">
        <v>65.290000000000006</v>
      </c>
      <c r="S5129" s="49">
        <v>65.37</v>
      </c>
      <c r="T5129" s="49">
        <v>2007800</v>
      </c>
      <c r="U5129" s="49">
        <v>46.77</v>
      </c>
    </row>
    <row r="5130" spans="15:21" x14ac:dyDescent="0.2">
      <c r="O5130" s="50">
        <v>38457</v>
      </c>
      <c r="P5130" s="49">
        <v>64.95</v>
      </c>
      <c r="Q5130" s="49">
        <v>66.739999999999995</v>
      </c>
      <c r="R5130" s="49">
        <v>64.39</v>
      </c>
      <c r="S5130" s="49">
        <v>64.53</v>
      </c>
      <c r="T5130" s="49">
        <v>2389500</v>
      </c>
      <c r="U5130" s="49">
        <v>46.17</v>
      </c>
    </row>
    <row r="5131" spans="15:21" x14ac:dyDescent="0.2">
      <c r="O5131" s="50">
        <v>38460</v>
      </c>
      <c r="P5131" s="49">
        <v>64.599999999999994</v>
      </c>
      <c r="Q5131" s="49">
        <v>64.95</v>
      </c>
      <c r="R5131" s="49">
        <v>64.22</v>
      </c>
      <c r="S5131" s="49">
        <v>64.48</v>
      </c>
      <c r="T5131" s="49">
        <v>1715200</v>
      </c>
      <c r="U5131" s="49">
        <v>46.13</v>
      </c>
    </row>
    <row r="5132" spans="15:21" x14ac:dyDescent="0.2">
      <c r="O5132" s="50">
        <v>38461</v>
      </c>
      <c r="P5132" s="49">
        <v>64.75</v>
      </c>
      <c r="Q5132" s="49">
        <v>64.760000000000005</v>
      </c>
      <c r="R5132" s="49">
        <v>64.010000000000005</v>
      </c>
      <c r="S5132" s="49">
        <v>64.239999999999995</v>
      </c>
      <c r="T5132" s="49">
        <v>1071500</v>
      </c>
      <c r="U5132" s="49">
        <v>45.96</v>
      </c>
    </row>
    <row r="5133" spans="15:21" x14ac:dyDescent="0.2">
      <c r="O5133" s="50">
        <v>38462</v>
      </c>
      <c r="P5133" s="49">
        <v>64</v>
      </c>
      <c r="Q5133" s="49">
        <v>64.17</v>
      </c>
      <c r="R5133" s="49">
        <v>62.85</v>
      </c>
      <c r="S5133" s="49">
        <v>63</v>
      </c>
      <c r="T5133" s="49">
        <v>1583600</v>
      </c>
      <c r="U5133" s="49">
        <v>45.07</v>
      </c>
    </row>
    <row r="5134" spans="15:21" x14ac:dyDescent="0.2">
      <c r="O5134" s="50">
        <v>38463</v>
      </c>
      <c r="P5134" s="49">
        <v>64.099999999999994</v>
      </c>
      <c r="Q5134" s="49">
        <v>64.150000000000006</v>
      </c>
      <c r="R5134" s="49">
        <v>63.44</v>
      </c>
      <c r="S5134" s="49">
        <v>63.99</v>
      </c>
      <c r="T5134" s="49">
        <v>1155600</v>
      </c>
      <c r="U5134" s="49">
        <v>45.78</v>
      </c>
    </row>
    <row r="5135" spans="15:21" x14ac:dyDescent="0.2">
      <c r="O5135" s="50">
        <v>38464</v>
      </c>
      <c r="P5135" s="49">
        <v>63.5</v>
      </c>
      <c r="Q5135" s="49">
        <v>64.010000000000005</v>
      </c>
      <c r="R5135" s="49">
        <v>63.02</v>
      </c>
      <c r="S5135" s="49">
        <v>63.53</v>
      </c>
      <c r="T5135" s="49">
        <v>1419400</v>
      </c>
      <c r="U5135" s="49">
        <v>45.45</v>
      </c>
    </row>
    <row r="5136" spans="15:21" x14ac:dyDescent="0.2">
      <c r="O5136" s="50">
        <v>38467</v>
      </c>
      <c r="P5136" s="49">
        <v>63</v>
      </c>
      <c r="Q5136" s="49">
        <v>63.8</v>
      </c>
      <c r="R5136" s="49">
        <v>62.03</v>
      </c>
      <c r="S5136" s="49">
        <v>63.24</v>
      </c>
      <c r="T5136" s="49">
        <v>3075100</v>
      </c>
      <c r="U5136" s="49">
        <v>45.25</v>
      </c>
    </row>
    <row r="5137" spans="15:21" x14ac:dyDescent="0.2">
      <c r="O5137" s="50">
        <v>38468</v>
      </c>
      <c r="P5137" s="49">
        <v>62.91</v>
      </c>
      <c r="Q5137" s="49">
        <v>62.99</v>
      </c>
      <c r="R5137" s="49">
        <v>62.04</v>
      </c>
      <c r="S5137" s="49">
        <v>62.07</v>
      </c>
      <c r="T5137" s="49">
        <v>2069600</v>
      </c>
      <c r="U5137" s="49">
        <v>44.41</v>
      </c>
    </row>
    <row r="5138" spans="15:21" x14ac:dyDescent="0.2">
      <c r="O5138" s="50">
        <v>38469</v>
      </c>
      <c r="P5138" s="49">
        <v>61.75</v>
      </c>
      <c r="Q5138" s="49">
        <v>62.61</v>
      </c>
      <c r="R5138" s="49">
        <v>61.26</v>
      </c>
      <c r="S5138" s="49">
        <v>62.2</v>
      </c>
      <c r="T5138" s="49">
        <v>1467100</v>
      </c>
      <c r="U5138" s="49">
        <v>44.5</v>
      </c>
    </row>
    <row r="5139" spans="15:21" x14ac:dyDescent="0.2">
      <c r="O5139" s="50">
        <v>38470</v>
      </c>
      <c r="P5139" s="49">
        <v>62.1</v>
      </c>
      <c r="Q5139" s="49">
        <v>62.38</v>
      </c>
      <c r="R5139" s="49">
        <v>61.59</v>
      </c>
      <c r="S5139" s="49">
        <v>61.59</v>
      </c>
      <c r="T5139" s="49">
        <v>1366100</v>
      </c>
      <c r="U5139" s="49">
        <v>44.07</v>
      </c>
    </row>
    <row r="5140" spans="15:21" x14ac:dyDescent="0.2">
      <c r="O5140" s="50">
        <v>38471</v>
      </c>
      <c r="P5140" s="49">
        <v>61.62</v>
      </c>
      <c r="Q5140" s="49">
        <v>62.75</v>
      </c>
      <c r="R5140" s="49">
        <v>61.62</v>
      </c>
      <c r="S5140" s="49">
        <v>62.45</v>
      </c>
      <c r="T5140" s="49">
        <v>1649900</v>
      </c>
      <c r="U5140" s="49">
        <v>44.68</v>
      </c>
    </row>
    <row r="5141" spans="15:21" x14ac:dyDescent="0.2">
      <c r="O5141" s="50">
        <v>38474</v>
      </c>
      <c r="P5141" s="49">
        <v>62.46</v>
      </c>
      <c r="Q5141" s="49">
        <v>62.61</v>
      </c>
      <c r="R5141" s="49">
        <v>62</v>
      </c>
      <c r="S5141" s="49">
        <v>62.51</v>
      </c>
      <c r="T5141" s="49">
        <v>1307600</v>
      </c>
      <c r="U5141" s="49">
        <v>44.72</v>
      </c>
    </row>
    <row r="5142" spans="15:21" x14ac:dyDescent="0.2">
      <c r="O5142" s="50">
        <v>38475</v>
      </c>
      <c r="P5142" s="49">
        <v>62.5</v>
      </c>
      <c r="Q5142" s="49">
        <v>62.72</v>
      </c>
      <c r="R5142" s="49">
        <v>62.07</v>
      </c>
      <c r="S5142" s="49">
        <v>62.42</v>
      </c>
      <c r="T5142" s="49">
        <v>1470400</v>
      </c>
      <c r="U5142" s="49">
        <v>44.66</v>
      </c>
    </row>
    <row r="5143" spans="15:21" x14ac:dyDescent="0.2">
      <c r="O5143" s="50">
        <v>38476</v>
      </c>
      <c r="P5143" s="49">
        <v>62.47</v>
      </c>
      <c r="Q5143" s="49">
        <v>62.71</v>
      </c>
      <c r="R5143" s="49">
        <v>62.23</v>
      </c>
      <c r="S5143" s="49">
        <v>62.39</v>
      </c>
      <c r="T5143" s="49">
        <v>1481200</v>
      </c>
      <c r="U5143" s="49">
        <v>44.64</v>
      </c>
    </row>
    <row r="5144" spans="15:21" x14ac:dyDescent="0.2">
      <c r="O5144" s="50">
        <v>38477</v>
      </c>
      <c r="P5144" s="49">
        <v>62.25</v>
      </c>
      <c r="Q5144" s="49">
        <v>62.44</v>
      </c>
      <c r="R5144" s="49">
        <v>61.79</v>
      </c>
      <c r="S5144" s="49">
        <v>62.15</v>
      </c>
      <c r="T5144" s="49">
        <v>1334700</v>
      </c>
      <c r="U5144" s="49">
        <v>44.47</v>
      </c>
    </row>
    <row r="5145" spans="15:21" x14ac:dyDescent="0.2">
      <c r="O5145" s="50">
        <v>38478</v>
      </c>
      <c r="P5145" s="49">
        <v>62.35</v>
      </c>
      <c r="Q5145" s="49">
        <v>62.35</v>
      </c>
      <c r="R5145" s="49">
        <v>61.39</v>
      </c>
      <c r="S5145" s="49">
        <v>61.53</v>
      </c>
      <c r="T5145" s="49">
        <v>1308500</v>
      </c>
      <c r="U5145" s="49">
        <v>44.02</v>
      </c>
    </row>
    <row r="5146" spans="15:21" x14ac:dyDescent="0.2">
      <c r="O5146" s="50">
        <v>38481</v>
      </c>
      <c r="P5146" s="49">
        <v>61.6</v>
      </c>
      <c r="Q5146" s="49">
        <v>62.29</v>
      </c>
      <c r="R5146" s="49">
        <v>61.36</v>
      </c>
      <c r="S5146" s="49">
        <v>62.29</v>
      </c>
      <c r="T5146" s="49">
        <v>1096400</v>
      </c>
      <c r="U5146" s="49">
        <v>44.57</v>
      </c>
    </row>
    <row r="5147" spans="15:21" x14ac:dyDescent="0.2">
      <c r="O5147" s="50">
        <v>38482</v>
      </c>
      <c r="P5147" s="49">
        <v>62</v>
      </c>
      <c r="Q5147" s="49">
        <v>62.12</v>
      </c>
      <c r="R5147" s="49">
        <v>61.55</v>
      </c>
      <c r="S5147" s="49">
        <v>61.72</v>
      </c>
      <c r="T5147" s="49">
        <v>1489800</v>
      </c>
      <c r="U5147" s="49">
        <v>44.16</v>
      </c>
    </row>
    <row r="5148" spans="15:21" x14ac:dyDescent="0.2">
      <c r="O5148" s="50">
        <v>38483</v>
      </c>
      <c r="P5148" s="49">
        <v>61.8</v>
      </c>
      <c r="Q5148" s="49">
        <v>62.6</v>
      </c>
      <c r="R5148" s="49">
        <v>61.74</v>
      </c>
      <c r="S5148" s="49">
        <v>62.4</v>
      </c>
      <c r="T5148" s="49">
        <v>1184800</v>
      </c>
      <c r="U5148" s="49">
        <v>44.64</v>
      </c>
    </row>
    <row r="5149" spans="15:21" x14ac:dyDescent="0.2">
      <c r="O5149" s="50">
        <v>38484</v>
      </c>
      <c r="P5149" s="49">
        <v>62.5</v>
      </c>
      <c r="Q5149" s="49">
        <v>62.97</v>
      </c>
      <c r="R5149" s="49">
        <v>62.25</v>
      </c>
      <c r="S5149" s="49">
        <v>62.36</v>
      </c>
      <c r="T5149" s="49">
        <v>1204000</v>
      </c>
      <c r="U5149" s="49">
        <v>44.62</v>
      </c>
    </row>
    <row r="5150" spans="15:21" x14ac:dyDescent="0.2">
      <c r="O5150" s="50">
        <v>38485</v>
      </c>
      <c r="P5150" s="49">
        <v>62.56</v>
      </c>
      <c r="Q5150" s="49">
        <v>62.56</v>
      </c>
      <c r="R5150" s="49">
        <v>61.58</v>
      </c>
      <c r="S5150" s="49">
        <v>61.98</v>
      </c>
      <c r="T5150" s="49">
        <v>1478200</v>
      </c>
      <c r="U5150" s="49">
        <v>44.34</v>
      </c>
    </row>
    <row r="5151" spans="15:21" x14ac:dyDescent="0.2">
      <c r="O5151" s="50">
        <v>38488</v>
      </c>
      <c r="P5151" s="49">
        <v>62.1</v>
      </c>
      <c r="Q5151" s="49">
        <v>63.42</v>
      </c>
      <c r="R5151" s="49">
        <v>62.05</v>
      </c>
      <c r="S5151" s="49">
        <v>63.42</v>
      </c>
      <c r="T5151" s="49">
        <v>1218500</v>
      </c>
      <c r="U5151" s="49">
        <v>45.37</v>
      </c>
    </row>
    <row r="5152" spans="15:21" x14ac:dyDescent="0.2">
      <c r="O5152" s="50">
        <v>38489</v>
      </c>
      <c r="P5152" s="49">
        <v>63.27</v>
      </c>
      <c r="Q5152" s="49">
        <v>64.16</v>
      </c>
      <c r="R5152" s="49">
        <v>63.23</v>
      </c>
      <c r="S5152" s="49">
        <v>64.09</v>
      </c>
      <c r="T5152" s="49">
        <v>1849100</v>
      </c>
      <c r="U5152" s="49">
        <v>45.85</v>
      </c>
    </row>
    <row r="5153" spans="15:21" x14ac:dyDescent="0.2">
      <c r="O5153" s="50">
        <v>38490</v>
      </c>
      <c r="P5153" s="49">
        <v>64.400000000000006</v>
      </c>
      <c r="Q5153" s="49">
        <v>64.89</v>
      </c>
      <c r="R5153" s="49">
        <v>64.23</v>
      </c>
      <c r="S5153" s="49">
        <v>64.44</v>
      </c>
      <c r="T5153" s="49">
        <v>1797100</v>
      </c>
      <c r="U5153" s="49">
        <v>46.1</v>
      </c>
    </row>
    <row r="5154" spans="15:21" x14ac:dyDescent="0.2">
      <c r="O5154" s="50">
        <v>38491</v>
      </c>
      <c r="P5154" s="49">
        <v>64.94</v>
      </c>
      <c r="Q5154" s="49">
        <v>65.489999999999995</v>
      </c>
      <c r="R5154" s="49">
        <v>64.83</v>
      </c>
      <c r="S5154" s="49">
        <v>65.27</v>
      </c>
      <c r="T5154" s="49">
        <v>1590800</v>
      </c>
      <c r="U5154" s="49">
        <v>46.7</v>
      </c>
    </row>
    <row r="5155" spans="15:21" x14ac:dyDescent="0.2">
      <c r="O5155" s="50">
        <v>38492</v>
      </c>
      <c r="P5155" s="49">
        <v>65.48</v>
      </c>
      <c r="Q5155" s="49">
        <v>65.489999999999995</v>
      </c>
      <c r="R5155" s="49">
        <v>64.900000000000006</v>
      </c>
      <c r="S5155" s="49">
        <v>65.2</v>
      </c>
      <c r="T5155" s="49">
        <v>1030900</v>
      </c>
      <c r="U5155" s="49">
        <v>46.65</v>
      </c>
    </row>
    <row r="5156" spans="15:21" x14ac:dyDescent="0.2">
      <c r="O5156" s="50">
        <v>38495</v>
      </c>
      <c r="P5156" s="49">
        <v>65.209999999999994</v>
      </c>
      <c r="Q5156" s="49">
        <v>65.37</v>
      </c>
      <c r="R5156" s="49">
        <v>64.77</v>
      </c>
      <c r="S5156" s="49">
        <v>65.08</v>
      </c>
      <c r="T5156" s="49">
        <v>1177400</v>
      </c>
      <c r="U5156" s="49">
        <v>46.56</v>
      </c>
    </row>
    <row r="5157" spans="15:21" x14ac:dyDescent="0.2">
      <c r="O5157" s="50">
        <v>38496</v>
      </c>
      <c r="P5157" s="49">
        <v>65.16</v>
      </c>
      <c r="Q5157" s="49">
        <v>65.489999999999995</v>
      </c>
      <c r="R5157" s="49">
        <v>64.72</v>
      </c>
      <c r="S5157" s="49">
        <v>65.19</v>
      </c>
      <c r="T5157" s="49">
        <v>1289200</v>
      </c>
      <c r="U5157" s="49">
        <v>46.64</v>
      </c>
    </row>
    <row r="5158" spans="15:21" x14ac:dyDescent="0.2">
      <c r="O5158" s="50">
        <v>38497</v>
      </c>
      <c r="P5158" s="49">
        <v>64.8</v>
      </c>
      <c r="Q5158" s="49">
        <v>65.19</v>
      </c>
      <c r="R5158" s="49">
        <v>64.53</v>
      </c>
      <c r="S5158" s="49">
        <v>65</v>
      </c>
      <c r="T5158" s="49">
        <v>901000</v>
      </c>
      <c r="U5158" s="49">
        <v>46.5</v>
      </c>
    </row>
    <row r="5159" spans="15:21" x14ac:dyDescent="0.2">
      <c r="O5159" s="50">
        <v>38498</v>
      </c>
      <c r="P5159" s="49">
        <v>65.25</v>
      </c>
      <c r="Q5159" s="49">
        <v>65.53</v>
      </c>
      <c r="R5159" s="49">
        <v>64.819999999999993</v>
      </c>
      <c r="S5159" s="49">
        <v>65.290000000000006</v>
      </c>
      <c r="T5159" s="49">
        <v>906300</v>
      </c>
      <c r="U5159" s="49">
        <v>46.71</v>
      </c>
    </row>
    <row r="5160" spans="15:21" x14ac:dyDescent="0.2">
      <c r="O5160" s="50">
        <v>38499</v>
      </c>
      <c r="P5160" s="49">
        <v>65.400000000000006</v>
      </c>
      <c r="Q5160" s="49">
        <v>65.400000000000006</v>
      </c>
      <c r="R5160" s="49">
        <v>64.540000000000006</v>
      </c>
      <c r="S5160" s="49">
        <v>64.75</v>
      </c>
      <c r="T5160" s="49">
        <v>855200</v>
      </c>
      <c r="U5160" s="49">
        <v>46.33</v>
      </c>
    </row>
    <row r="5161" spans="15:21" x14ac:dyDescent="0.2">
      <c r="O5161" s="50">
        <v>38503</v>
      </c>
      <c r="P5161" s="49">
        <v>64.7</v>
      </c>
      <c r="Q5161" s="49">
        <v>64.739999999999995</v>
      </c>
      <c r="R5161" s="49">
        <v>64.33</v>
      </c>
      <c r="S5161" s="49">
        <v>64.33</v>
      </c>
      <c r="T5161" s="49">
        <v>1512100</v>
      </c>
      <c r="U5161" s="49">
        <v>46.03</v>
      </c>
    </row>
    <row r="5162" spans="15:21" x14ac:dyDescent="0.2">
      <c r="O5162" s="50">
        <v>38504</v>
      </c>
      <c r="P5162" s="49">
        <v>64.31</v>
      </c>
      <c r="Q5162" s="49">
        <v>65.42</v>
      </c>
      <c r="R5162" s="49">
        <v>64.08</v>
      </c>
      <c r="S5162" s="49">
        <v>65.180000000000007</v>
      </c>
      <c r="T5162" s="49">
        <v>1035500</v>
      </c>
      <c r="U5162" s="49">
        <v>46.63</v>
      </c>
    </row>
    <row r="5163" spans="15:21" x14ac:dyDescent="0.2">
      <c r="O5163" s="50">
        <v>38505</v>
      </c>
      <c r="P5163" s="49">
        <v>65.28</v>
      </c>
      <c r="Q5163" s="49">
        <v>65.28</v>
      </c>
      <c r="R5163" s="49">
        <v>64.209999999999994</v>
      </c>
      <c r="S5163" s="49">
        <v>64.319999999999993</v>
      </c>
      <c r="T5163" s="49">
        <v>1512500</v>
      </c>
      <c r="U5163" s="49">
        <v>46.02</v>
      </c>
    </row>
    <row r="5164" spans="15:21" x14ac:dyDescent="0.2">
      <c r="O5164" s="50">
        <v>38506</v>
      </c>
      <c r="P5164" s="49">
        <v>64.319999999999993</v>
      </c>
      <c r="Q5164" s="49">
        <v>64.66</v>
      </c>
      <c r="R5164" s="49">
        <v>64.17</v>
      </c>
      <c r="S5164" s="49">
        <v>64.42</v>
      </c>
      <c r="T5164" s="49">
        <v>1256600</v>
      </c>
      <c r="U5164" s="49">
        <v>46.09</v>
      </c>
    </row>
    <row r="5165" spans="15:21" x14ac:dyDescent="0.2">
      <c r="O5165" s="50">
        <v>38509</v>
      </c>
      <c r="P5165" s="49">
        <v>64.489999999999995</v>
      </c>
      <c r="Q5165" s="49">
        <v>65.069999999999993</v>
      </c>
      <c r="R5165" s="49">
        <v>64.42</v>
      </c>
      <c r="S5165" s="49">
        <v>64.959999999999994</v>
      </c>
      <c r="T5165" s="49">
        <v>1337200</v>
      </c>
      <c r="U5165" s="49">
        <v>46.48</v>
      </c>
    </row>
    <row r="5166" spans="15:21" x14ac:dyDescent="0.2">
      <c r="O5166" s="50">
        <v>38510</v>
      </c>
      <c r="P5166" s="49">
        <v>65.099999999999994</v>
      </c>
      <c r="Q5166" s="49">
        <v>65.95</v>
      </c>
      <c r="R5166" s="49">
        <v>65.099999999999994</v>
      </c>
      <c r="S5166" s="49">
        <v>65.319999999999993</v>
      </c>
      <c r="T5166" s="49">
        <v>1438000</v>
      </c>
      <c r="U5166" s="49">
        <v>46.73</v>
      </c>
    </row>
    <row r="5167" spans="15:21" x14ac:dyDescent="0.2">
      <c r="O5167" s="50">
        <v>38511</v>
      </c>
      <c r="P5167" s="49">
        <v>65.08</v>
      </c>
      <c r="Q5167" s="49">
        <v>65.099999999999994</v>
      </c>
      <c r="R5167" s="49">
        <v>64.650000000000006</v>
      </c>
      <c r="S5167" s="49">
        <v>64.900000000000006</v>
      </c>
      <c r="T5167" s="49">
        <v>1427400</v>
      </c>
      <c r="U5167" s="49">
        <v>46.76</v>
      </c>
    </row>
    <row r="5168" spans="15:21" x14ac:dyDescent="0.2">
      <c r="O5168" s="50">
        <v>38512</v>
      </c>
      <c r="P5168" s="49">
        <v>64.930000000000007</v>
      </c>
      <c r="Q5168" s="49">
        <v>65.13</v>
      </c>
      <c r="R5168" s="49">
        <v>64.400000000000006</v>
      </c>
      <c r="S5168" s="49">
        <v>64.77</v>
      </c>
      <c r="T5168" s="49">
        <v>1610200</v>
      </c>
      <c r="U5168" s="49">
        <v>46.66</v>
      </c>
    </row>
    <row r="5169" spans="15:21" x14ac:dyDescent="0.2">
      <c r="O5169" s="50">
        <v>38513</v>
      </c>
      <c r="P5169" s="49">
        <v>64.98</v>
      </c>
      <c r="Q5169" s="49">
        <v>65.14</v>
      </c>
      <c r="R5169" s="49">
        <v>64.650000000000006</v>
      </c>
      <c r="S5169" s="49">
        <v>64.78</v>
      </c>
      <c r="T5169" s="49">
        <v>1113800</v>
      </c>
      <c r="U5169" s="49">
        <v>46.67</v>
      </c>
    </row>
    <row r="5170" spans="15:21" x14ac:dyDescent="0.2">
      <c r="O5170" s="50">
        <v>38516</v>
      </c>
      <c r="P5170" s="49">
        <v>64.75</v>
      </c>
      <c r="Q5170" s="49">
        <v>65.19</v>
      </c>
      <c r="R5170" s="49">
        <v>64.5</v>
      </c>
      <c r="S5170" s="49">
        <v>64.72</v>
      </c>
      <c r="T5170" s="49">
        <v>1169700</v>
      </c>
      <c r="U5170" s="49">
        <v>46.63</v>
      </c>
    </row>
    <row r="5171" spans="15:21" x14ac:dyDescent="0.2">
      <c r="O5171" s="50">
        <v>38517</v>
      </c>
      <c r="P5171" s="49">
        <v>64.62</v>
      </c>
      <c r="Q5171" s="49">
        <v>65.08</v>
      </c>
      <c r="R5171" s="49">
        <v>64.53</v>
      </c>
      <c r="S5171" s="49">
        <v>64.97</v>
      </c>
      <c r="T5171" s="49">
        <v>1149200</v>
      </c>
      <c r="U5171" s="49">
        <v>46.81</v>
      </c>
    </row>
    <row r="5172" spans="15:21" x14ac:dyDescent="0.2">
      <c r="O5172" s="50">
        <v>38518</v>
      </c>
      <c r="P5172" s="49">
        <v>64.989999999999995</v>
      </c>
      <c r="Q5172" s="49">
        <v>65.3</v>
      </c>
      <c r="R5172" s="49">
        <v>64.7</v>
      </c>
      <c r="S5172" s="49">
        <v>65.12</v>
      </c>
      <c r="T5172" s="49">
        <v>959600</v>
      </c>
      <c r="U5172" s="49">
        <v>46.91</v>
      </c>
    </row>
    <row r="5173" spans="15:21" x14ac:dyDescent="0.2">
      <c r="O5173" s="50">
        <v>38519</v>
      </c>
      <c r="P5173" s="49">
        <v>65.12</v>
      </c>
      <c r="Q5173" s="49">
        <v>65.17</v>
      </c>
      <c r="R5173" s="49">
        <v>64.78</v>
      </c>
      <c r="S5173" s="49">
        <v>64.98</v>
      </c>
      <c r="T5173" s="49">
        <v>1341400</v>
      </c>
      <c r="U5173" s="49">
        <v>46.81</v>
      </c>
    </row>
    <row r="5174" spans="15:21" x14ac:dyDescent="0.2">
      <c r="O5174" s="50">
        <v>38520</v>
      </c>
      <c r="P5174" s="49">
        <v>65.7</v>
      </c>
      <c r="Q5174" s="49">
        <v>65.73</v>
      </c>
      <c r="R5174" s="49">
        <v>65.19</v>
      </c>
      <c r="S5174" s="49">
        <v>65.260000000000005</v>
      </c>
      <c r="T5174" s="49">
        <v>1954100</v>
      </c>
      <c r="U5174" s="49">
        <v>47.01</v>
      </c>
    </row>
    <row r="5175" spans="15:21" x14ac:dyDescent="0.2">
      <c r="O5175" s="50">
        <v>38523</v>
      </c>
      <c r="P5175" s="49">
        <v>65.23</v>
      </c>
      <c r="Q5175" s="49">
        <v>65.45</v>
      </c>
      <c r="R5175" s="49">
        <v>64.900000000000006</v>
      </c>
      <c r="S5175" s="49">
        <v>64.900000000000006</v>
      </c>
      <c r="T5175" s="49">
        <v>1225000</v>
      </c>
      <c r="U5175" s="49">
        <v>46.76</v>
      </c>
    </row>
    <row r="5176" spans="15:21" x14ac:dyDescent="0.2">
      <c r="O5176" s="50">
        <v>38524</v>
      </c>
      <c r="P5176" s="49">
        <v>64.95</v>
      </c>
      <c r="Q5176" s="49">
        <v>65</v>
      </c>
      <c r="R5176" s="49">
        <v>64.25</v>
      </c>
      <c r="S5176" s="49">
        <v>64.44</v>
      </c>
      <c r="T5176" s="49">
        <v>1436600</v>
      </c>
      <c r="U5176" s="49">
        <v>46.42</v>
      </c>
    </row>
    <row r="5177" spans="15:21" x14ac:dyDescent="0.2">
      <c r="O5177" s="50">
        <v>38525</v>
      </c>
      <c r="P5177" s="49">
        <v>64.69</v>
      </c>
      <c r="Q5177" s="49">
        <v>64.92</v>
      </c>
      <c r="R5177" s="49">
        <v>64.23</v>
      </c>
      <c r="S5177" s="49">
        <v>64.290000000000006</v>
      </c>
      <c r="T5177" s="49">
        <v>2270200</v>
      </c>
      <c r="U5177" s="49">
        <v>46.32</v>
      </c>
    </row>
    <row r="5178" spans="15:21" x14ac:dyDescent="0.2">
      <c r="O5178" s="50">
        <v>38526</v>
      </c>
      <c r="P5178" s="49">
        <v>64.400000000000006</v>
      </c>
      <c r="Q5178" s="49">
        <v>64.45</v>
      </c>
      <c r="R5178" s="49">
        <v>63.5</v>
      </c>
      <c r="S5178" s="49">
        <v>63.5</v>
      </c>
      <c r="T5178" s="49">
        <v>1354300</v>
      </c>
      <c r="U5178" s="49">
        <v>45.75</v>
      </c>
    </row>
    <row r="5179" spans="15:21" x14ac:dyDescent="0.2">
      <c r="O5179" s="50">
        <v>38527</v>
      </c>
      <c r="P5179" s="49">
        <v>63.18</v>
      </c>
      <c r="Q5179" s="49">
        <v>63.35</v>
      </c>
      <c r="R5179" s="49">
        <v>62.73</v>
      </c>
      <c r="S5179" s="49">
        <v>62.81</v>
      </c>
      <c r="T5179" s="49">
        <v>2505000</v>
      </c>
      <c r="U5179" s="49">
        <v>45.25</v>
      </c>
    </row>
    <row r="5180" spans="15:21" x14ac:dyDescent="0.2">
      <c r="O5180" s="50">
        <v>38530</v>
      </c>
      <c r="P5180" s="49">
        <v>62.71</v>
      </c>
      <c r="Q5180" s="49">
        <v>62.93</v>
      </c>
      <c r="R5180" s="49">
        <v>62.48</v>
      </c>
      <c r="S5180" s="49">
        <v>62.61</v>
      </c>
      <c r="T5180" s="49">
        <v>1600700</v>
      </c>
      <c r="U5180" s="49">
        <v>45.11</v>
      </c>
    </row>
    <row r="5181" spans="15:21" x14ac:dyDescent="0.2">
      <c r="O5181" s="50">
        <v>38531</v>
      </c>
      <c r="P5181" s="49">
        <v>62.8</v>
      </c>
      <c r="Q5181" s="49">
        <v>63.5</v>
      </c>
      <c r="R5181" s="49">
        <v>62.72</v>
      </c>
      <c r="S5181" s="49">
        <v>63.23</v>
      </c>
      <c r="T5181" s="49">
        <v>1302500</v>
      </c>
      <c r="U5181" s="49">
        <v>45.55</v>
      </c>
    </row>
    <row r="5182" spans="15:21" x14ac:dyDescent="0.2">
      <c r="O5182" s="50">
        <v>38532</v>
      </c>
      <c r="P5182" s="49">
        <v>63.3</v>
      </c>
      <c r="Q5182" s="49">
        <v>63.6</v>
      </c>
      <c r="R5182" s="49">
        <v>63</v>
      </c>
      <c r="S5182" s="49">
        <v>63.39</v>
      </c>
      <c r="T5182" s="49">
        <v>1163800</v>
      </c>
      <c r="U5182" s="49">
        <v>45.67</v>
      </c>
    </row>
    <row r="5183" spans="15:21" x14ac:dyDescent="0.2">
      <c r="O5183" s="50">
        <v>38533</v>
      </c>
      <c r="P5183" s="49">
        <v>63.39</v>
      </c>
      <c r="Q5183" s="49">
        <v>63.51</v>
      </c>
      <c r="R5183" s="49">
        <v>62.56</v>
      </c>
      <c r="S5183" s="49">
        <v>62.59</v>
      </c>
      <c r="T5183" s="49">
        <v>1450200</v>
      </c>
      <c r="U5183" s="49">
        <v>45.09</v>
      </c>
    </row>
    <row r="5184" spans="15:21" x14ac:dyDescent="0.2">
      <c r="O5184" s="50">
        <v>38534</v>
      </c>
      <c r="P5184" s="49">
        <v>62.9</v>
      </c>
      <c r="Q5184" s="49">
        <v>63.32</v>
      </c>
      <c r="R5184" s="49">
        <v>62.84</v>
      </c>
      <c r="S5184" s="49">
        <v>63.13</v>
      </c>
      <c r="T5184" s="49">
        <v>1107100</v>
      </c>
      <c r="U5184" s="49">
        <v>45.48</v>
      </c>
    </row>
    <row r="5185" spans="15:21" x14ac:dyDescent="0.2">
      <c r="O5185" s="50">
        <v>38538</v>
      </c>
      <c r="P5185" s="49">
        <v>63.14</v>
      </c>
      <c r="Q5185" s="49">
        <v>63.43</v>
      </c>
      <c r="R5185" s="49">
        <v>62.64</v>
      </c>
      <c r="S5185" s="49">
        <v>63.13</v>
      </c>
      <c r="T5185" s="49">
        <v>1891700</v>
      </c>
      <c r="U5185" s="49">
        <v>45.48</v>
      </c>
    </row>
    <row r="5186" spans="15:21" x14ac:dyDescent="0.2">
      <c r="O5186" s="50">
        <v>38539</v>
      </c>
      <c r="P5186" s="49">
        <v>63.27</v>
      </c>
      <c r="Q5186" s="49">
        <v>63.4</v>
      </c>
      <c r="R5186" s="49">
        <v>61.6</v>
      </c>
      <c r="S5186" s="49">
        <v>61.64</v>
      </c>
      <c r="T5186" s="49">
        <v>1982200</v>
      </c>
      <c r="U5186" s="49">
        <v>44.41</v>
      </c>
    </row>
    <row r="5187" spans="15:21" x14ac:dyDescent="0.2">
      <c r="O5187" s="50">
        <v>38540</v>
      </c>
      <c r="P5187" s="49">
        <v>61.12</v>
      </c>
      <c r="Q5187" s="49">
        <v>61.45</v>
      </c>
      <c r="R5187" s="49">
        <v>60.93</v>
      </c>
      <c r="S5187" s="49">
        <v>61.2</v>
      </c>
      <c r="T5187" s="49">
        <v>1775300</v>
      </c>
      <c r="U5187" s="49">
        <v>44.09</v>
      </c>
    </row>
    <row r="5188" spans="15:21" x14ac:dyDescent="0.2">
      <c r="O5188" s="50">
        <v>38541</v>
      </c>
      <c r="P5188" s="49">
        <v>61.2</v>
      </c>
      <c r="Q5188" s="49">
        <v>61.49</v>
      </c>
      <c r="R5188" s="49">
        <v>61</v>
      </c>
      <c r="S5188" s="49">
        <v>61.29</v>
      </c>
      <c r="T5188" s="49">
        <v>2466700</v>
      </c>
      <c r="U5188" s="49">
        <v>44.15</v>
      </c>
    </row>
    <row r="5189" spans="15:21" x14ac:dyDescent="0.2">
      <c r="O5189" s="50">
        <v>38544</v>
      </c>
      <c r="P5189" s="49">
        <v>61.65</v>
      </c>
      <c r="Q5189" s="49">
        <v>61.96</v>
      </c>
      <c r="R5189" s="49">
        <v>61.41</v>
      </c>
      <c r="S5189" s="49">
        <v>61.92</v>
      </c>
      <c r="T5189" s="49">
        <v>1890200</v>
      </c>
      <c r="U5189" s="49">
        <v>44.61</v>
      </c>
    </row>
    <row r="5190" spans="15:21" x14ac:dyDescent="0.2">
      <c r="O5190" s="50">
        <v>38545</v>
      </c>
      <c r="P5190" s="49">
        <v>62</v>
      </c>
      <c r="Q5190" s="49">
        <v>62.33</v>
      </c>
      <c r="R5190" s="49">
        <v>61.85</v>
      </c>
      <c r="S5190" s="49">
        <v>61.87</v>
      </c>
      <c r="T5190" s="49">
        <v>1301900</v>
      </c>
      <c r="U5190" s="49">
        <v>44.57</v>
      </c>
    </row>
    <row r="5191" spans="15:21" x14ac:dyDescent="0.2">
      <c r="O5191" s="50">
        <v>38546</v>
      </c>
      <c r="P5191" s="49">
        <v>61.95</v>
      </c>
      <c r="Q5191" s="49">
        <v>62.28</v>
      </c>
      <c r="R5191" s="49">
        <v>61.93</v>
      </c>
      <c r="S5191" s="49">
        <v>62.06</v>
      </c>
      <c r="T5191" s="49">
        <v>1300800</v>
      </c>
      <c r="U5191" s="49">
        <v>44.71</v>
      </c>
    </row>
    <row r="5192" spans="15:21" x14ac:dyDescent="0.2">
      <c r="O5192" s="50">
        <v>38547</v>
      </c>
      <c r="P5192" s="49">
        <v>62.45</v>
      </c>
      <c r="Q5192" s="49">
        <v>62.9</v>
      </c>
      <c r="R5192" s="49">
        <v>62.3</v>
      </c>
      <c r="S5192" s="49">
        <v>62.69</v>
      </c>
      <c r="T5192" s="49">
        <v>1047900</v>
      </c>
      <c r="U5192" s="49">
        <v>45.16</v>
      </c>
    </row>
    <row r="5193" spans="15:21" x14ac:dyDescent="0.2">
      <c r="O5193" s="50">
        <v>38548</v>
      </c>
      <c r="P5193" s="49">
        <v>62.7</v>
      </c>
      <c r="Q5193" s="49">
        <v>63.03</v>
      </c>
      <c r="R5193" s="49">
        <v>62.14</v>
      </c>
      <c r="S5193" s="49">
        <v>62.18</v>
      </c>
      <c r="T5193" s="49">
        <v>1103400</v>
      </c>
      <c r="U5193" s="49">
        <v>44.8</v>
      </c>
    </row>
    <row r="5194" spans="15:21" x14ac:dyDescent="0.2">
      <c r="O5194" s="50">
        <v>38551</v>
      </c>
      <c r="P5194" s="49">
        <v>62.13</v>
      </c>
      <c r="Q5194" s="49">
        <v>62.55</v>
      </c>
      <c r="R5194" s="49">
        <v>62.1</v>
      </c>
      <c r="S5194" s="49">
        <v>62.45</v>
      </c>
      <c r="T5194" s="49">
        <v>838900</v>
      </c>
      <c r="U5194" s="49">
        <v>44.99</v>
      </c>
    </row>
    <row r="5195" spans="15:21" x14ac:dyDescent="0.2">
      <c r="O5195" s="50">
        <v>38552</v>
      </c>
      <c r="P5195" s="49">
        <v>62.67</v>
      </c>
      <c r="Q5195" s="49">
        <v>62.9</v>
      </c>
      <c r="R5195" s="49">
        <v>62.26</v>
      </c>
      <c r="S5195" s="49">
        <v>62.47</v>
      </c>
      <c r="T5195" s="49">
        <v>1220100</v>
      </c>
      <c r="U5195" s="49">
        <v>45</v>
      </c>
    </row>
    <row r="5196" spans="15:21" x14ac:dyDescent="0.2">
      <c r="O5196" s="50">
        <v>38553</v>
      </c>
      <c r="P5196" s="49">
        <v>62.29</v>
      </c>
      <c r="Q5196" s="49">
        <v>63.65</v>
      </c>
      <c r="R5196" s="49">
        <v>62.17</v>
      </c>
      <c r="S5196" s="49">
        <v>63.11</v>
      </c>
      <c r="T5196" s="49">
        <v>1204700</v>
      </c>
      <c r="U5196" s="49">
        <v>45.47</v>
      </c>
    </row>
    <row r="5197" spans="15:21" x14ac:dyDescent="0.2">
      <c r="O5197" s="50">
        <v>38554</v>
      </c>
      <c r="P5197" s="49">
        <v>63.93</v>
      </c>
      <c r="Q5197" s="49">
        <v>63.93</v>
      </c>
      <c r="R5197" s="49">
        <v>62.5</v>
      </c>
      <c r="S5197" s="49">
        <v>62.85</v>
      </c>
      <c r="T5197" s="49">
        <v>1335300</v>
      </c>
      <c r="U5197" s="49">
        <v>45.28</v>
      </c>
    </row>
    <row r="5198" spans="15:21" x14ac:dyDescent="0.2">
      <c r="O5198" s="50">
        <v>38555</v>
      </c>
      <c r="P5198" s="49">
        <v>63.3</v>
      </c>
      <c r="Q5198" s="49">
        <v>64.989999999999995</v>
      </c>
      <c r="R5198" s="49">
        <v>63.08</v>
      </c>
      <c r="S5198" s="49">
        <v>64.38</v>
      </c>
      <c r="T5198" s="49">
        <v>2398100</v>
      </c>
      <c r="U5198" s="49">
        <v>46.38</v>
      </c>
    </row>
    <row r="5199" spans="15:21" x14ac:dyDescent="0.2">
      <c r="O5199" s="50">
        <v>38558</v>
      </c>
      <c r="P5199" s="49">
        <v>64.38</v>
      </c>
      <c r="Q5199" s="49">
        <v>64.44</v>
      </c>
      <c r="R5199" s="49">
        <v>63.13</v>
      </c>
      <c r="S5199" s="49">
        <v>63.63</v>
      </c>
      <c r="T5199" s="49">
        <v>2302800</v>
      </c>
      <c r="U5199" s="49">
        <v>45.84</v>
      </c>
    </row>
    <row r="5200" spans="15:21" x14ac:dyDescent="0.2">
      <c r="O5200" s="50">
        <v>38559</v>
      </c>
      <c r="P5200" s="49">
        <v>63.43</v>
      </c>
      <c r="Q5200" s="49">
        <v>63.57</v>
      </c>
      <c r="R5200" s="49">
        <v>62.62</v>
      </c>
      <c r="S5200" s="49">
        <v>63.04</v>
      </c>
      <c r="T5200" s="49">
        <v>2403300</v>
      </c>
      <c r="U5200" s="49">
        <v>45.42</v>
      </c>
    </row>
    <row r="5201" spans="15:21" x14ac:dyDescent="0.2">
      <c r="O5201" s="50">
        <v>38560</v>
      </c>
      <c r="P5201" s="49">
        <v>63.45</v>
      </c>
      <c r="Q5201" s="49">
        <v>63.49</v>
      </c>
      <c r="R5201" s="49">
        <v>63.05</v>
      </c>
      <c r="S5201" s="49">
        <v>63.42</v>
      </c>
      <c r="T5201" s="49">
        <v>977200</v>
      </c>
      <c r="U5201" s="49">
        <v>45.69</v>
      </c>
    </row>
    <row r="5202" spans="15:21" x14ac:dyDescent="0.2">
      <c r="O5202" s="50">
        <v>38561</v>
      </c>
      <c r="P5202" s="49">
        <v>63.62</v>
      </c>
      <c r="Q5202" s="49">
        <v>64.239999999999995</v>
      </c>
      <c r="R5202" s="49">
        <v>63.47</v>
      </c>
      <c r="S5202" s="49">
        <v>63.97</v>
      </c>
      <c r="T5202" s="49">
        <v>1088600</v>
      </c>
      <c r="U5202" s="49">
        <v>46.09</v>
      </c>
    </row>
    <row r="5203" spans="15:21" x14ac:dyDescent="0.2">
      <c r="O5203" s="50">
        <v>38562</v>
      </c>
      <c r="P5203" s="49">
        <v>63.56</v>
      </c>
      <c r="Q5203" s="49">
        <v>64.22</v>
      </c>
      <c r="R5203" s="49">
        <v>63.53</v>
      </c>
      <c r="S5203" s="49">
        <v>63.76</v>
      </c>
      <c r="T5203" s="49">
        <v>1181200</v>
      </c>
      <c r="U5203" s="49">
        <v>45.93</v>
      </c>
    </row>
    <row r="5204" spans="15:21" x14ac:dyDescent="0.2">
      <c r="O5204" s="50">
        <v>38565</v>
      </c>
      <c r="P5204" s="49">
        <v>63.77</v>
      </c>
      <c r="Q5204" s="49">
        <v>64.23</v>
      </c>
      <c r="R5204" s="49">
        <v>63.53</v>
      </c>
      <c r="S5204" s="49">
        <v>63.6</v>
      </c>
      <c r="T5204" s="49">
        <v>984600</v>
      </c>
      <c r="U5204" s="49">
        <v>45.82</v>
      </c>
    </row>
    <row r="5205" spans="15:21" x14ac:dyDescent="0.2">
      <c r="O5205" s="50">
        <v>38566</v>
      </c>
      <c r="P5205" s="49">
        <v>63.69</v>
      </c>
      <c r="Q5205" s="49">
        <v>63.97</v>
      </c>
      <c r="R5205" s="49">
        <v>63.45</v>
      </c>
      <c r="S5205" s="49">
        <v>63.6</v>
      </c>
      <c r="T5205" s="49">
        <v>948300</v>
      </c>
      <c r="U5205" s="49">
        <v>45.82</v>
      </c>
    </row>
    <row r="5206" spans="15:21" x14ac:dyDescent="0.2">
      <c r="O5206" s="50">
        <v>38567</v>
      </c>
      <c r="P5206" s="49">
        <v>63.4</v>
      </c>
      <c r="Q5206" s="49">
        <v>63.62</v>
      </c>
      <c r="R5206" s="49">
        <v>62.95</v>
      </c>
      <c r="S5206" s="49">
        <v>63.13</v>
      </c>
      <c r="T5206" s="49">
        <v>1261300</v>
      </c>
      <c r="U5206" s="49">
        <v>45.48</v>
      </c>
    </row>
    <row r="5207" spans="15:21" x14ac:dyDescent="0.2">
      <c r="O5207" s="50">
        <v>38568</v>
      </c>
      <c r="P5207" s="49">
        <v>63.08</v>
      </c>
      <c r="Q5207" s="49">
        <v>63.25</v>
      </c>
      <c r="R5207" s="49">
        <v>62.5</v>
      </c>
      <c r="S5207" s="49">
        <v>62.58</v>
      </c>
      <c r="T5207" s="49">
        <v>1286000</v>
      </c>
      <c r="U5207" s="49">
        <v>45.08</v>
      </c>
    </row>
    <row r="5208" spans="15:21" x14ac:dyDescent="0.2">
      <c r="O5208" s="50">
        <v>38569</v>
      </c>
      <c r="P5208" s="49">
        <v>62.5</v>
      </c>
      <c r="Q5208" s="49">
        <v>62.53</v>
      </c>
      <c r="R5208" s="49">
        <v>62.18</v>
      </c>
      <c r="S5208" s="49">
        <v>62.27</v>
      </c>
      <c r="T5208" s="49">
        <v>1489400</v>
      </c>
      <c r="U5208" s="49">
        <v>44.86</v>
      </c>
    </row>
    <row r="5209" spans="15:21" x14ac:dyDescent="0.2">
      <c r="O5209" s="50">
        <v>38572</v>
      </c>
      <c r="P5209" s="49">
        <v>62.28</v>
      </c>
      <c r="Q5209" s="49">
        <v>62.5</v>
      </c>
      <c r="R5209" s="49">
        <v>62.1</v>
      </c>
      <c r="S5209" s="49">
        <v>62.1</v>
      </c>
      <c r="T5209" s="49">
        <v>836900</v>
      </c>
      <c r="U5209" s="49">
        <v>44.74</v>
      </c>
    </row>
    <row r="5210" spans="15:21" x14ac:dyDescent="0.2">
      <c r="O5210" s="50">
        <v>38573</v>
      </c>
      <c r="P5210" s="49">
        <v>62.15</v>
      </c>
      <c r="Q5210" s="49">
        <v>62.49</v>
      </c>
      <c r="R5210" s="49">
        <v>61.96</v>
      </c>
      <c r="S5210" s="49">
        <v>62.34</v>
      </c>
      <c r="T5210" s="49">
        <v>953400</v>
      </c>
      <c r="U5210" s="49">
        <v>44.91</v>
      </c>
    </row>
    <row r="5211" spans="15:21" x14ac:dyDescent="0.2">
      <c r="O5211" s="50">
        <v>38574</v>
      </c>
      <c r="P5211" s="49">
        <v>62.34</v>
      </c>
      <c r="Q5211" s="49">
        <v>62.74</v>
      </c>
      <c r="R5211" s="49">
        <v>61.76</v>
      </c>
      <c r="S5211" s="49">
        <v>62.15</v>
      </c>
      <c r="T5211" s="49">
        <v>1227500</v>
      </c>
      <c r="U5211" s="49">
        <v>44.77</v>
      </c>
    </row>
    <row r="5212" spans="15:21" x14ac:dyDescent="0.2">
      <c r="O5212" s="50">
        <v>38575</v>
      </c>
      <c r="P5212" s="49">
        <v>62.75</v>
      </c>
      <c r="Q5212" s="49">
        <v>63.04</v>
      </c>
      <c r="R5212" s="49">
        <v>62.4</v>
      </c>
      <c r="S5212" s="49">
        <v>63</v>
      </c>
      <c r="T5212" s="49">
        <v>1773400</v>
      </c>
      <c r="U5212" s="49">
        <v>45.39</v>
      </c>
    </row>
    <row r="5213" spans="15:21" x14ac:dyDescent="0.2">
      <c r="O5213" s="50">
        <v>38576</v>
      </c>
      <c r="P5213" s="49">
        <v>63</v>
      </c>
      <c r="Q5213" s="49">
        <v>63.41</v>
      </c>
      <c r="R5213" s="49">
        <v>62.76</v>
      </c>
      <c r="S5213" s="49">
        <v>63.11</v>
      </c>
      <c r="T5213" s="49">
        <v>1017700</v>
      </c>
      <c r="U5213" s="49">
        <v>45.47</v>
      </c>
    </row>
    <row r="5214" spans="15:21" x14ac:dyDescent="0.2">
      <c r="O5214" s="50">
        <v>38579</v>
      </c>
      <c r="P5214" s="49">
        <v>63.06</v>
      </c>
      <c r="Q5214" s="49">
        <v>63.83</v>
      </c>
      <c r="R5214" s="49">
        <v>62.78</v>
      </c>
      <c r="S5214" s="49">
        <v>63.81</v>
      </c>
      <c r="T5214" s="49">
        <v>1058500</v>
      </c>
      <c r="U5214" s="49">
        <v>45.97</v>
      </c>
    </row>
    <row r="5215" spans="15:21" x14ac:dyDescent="0.2">
      <c r="O5215" s="50">
        <v>38580</v>
      </c>
      <c r="P5215" s="49">
        <v>63.8</v>
      </c>
      <c r="Q5215" s="49">
        <v>63.86</v>
      </c>
      <c r="R5215" s="49">
        <v>63.19</v>
      </c>
      <c r="S5215" s="49">
        <v>63.2</v>
      </c>
      <c r="T5215" s="49">
        <v>1138500</v>
      </c>
      <c r="U5215" s="49">
        <v>45.53</v>
      </c>
    </row>
    <row r="5216" spans="15:21" x14ac:dyDescent="0.2">
      <c r="O5216" s="50">
        <v>38581</v>
      </c>
      <c r="P5216" s="49">
        <v>63.2</v>
      </c>
      <c r="Q5216" s="49">
        <v>63.26</v>
      </c>
      <c r="R5216" s="49">
        <v>62.76</v>
      </c>
      <c r="S5216" s="49">
        <v>62.78</v>
      </c>
      <c r="T5216" s="49">
        <v>853400</v>
      </c>
      <c r="U5216" s="49">
        <v>45.23</v>
      </c>
    </row>
    <row r="5217" spans="15:21" x14ac:dyDescent="0.2">
      <c r="O5217" s="50">
        <v>38582</v>
      </c>
      <c r="P5217" s="49">
        <v>62.78</v>
      </c>
      <c r="Q5217" s="49">
        <v>63.53</v>
      </c>
      <c r="R5217" s="49">
        <v>62.74</v>
      </c>
      <c r="S5217" s="49">
        <v>63.38</v>
      </c>
      <c r="T5217" s="49">
        <v>1212800</v>
      </c>
      <c r="U5217" s="49">
        <v>45.66</v>
      </c>
    </row>
    <row r="5218" spans="15:21" x14ac:dyDescent="0.2">
      <c r="O5218" s="50">
        <v>38583</v>
      </c>
      <c r="P5218" s="49">
        <v>63.38</v>
      </c>
      <c r="Q5218" s="49">
        <v>63.44</v>
      </c>
      <c r="R5218" s="49">
        <v>63.18</v>
      </c>
      <c r="S5218" s="49">
        <v>63.18</v>
      </c>
      <c r="T5218" s="49">
        <v>1250600</v>
      </c>
      <c r="U5218" s="49">
        <v>45.52</v>
      </c>
    </row>
    <row r="5219" spans="15:21" x14ac:dyDescent="0.2">
      <c r="O5219" s="50">
        <v>38586</v>
      </c>
      <c r="P5219" s="49">
        <v>62.45</v>
      </c>
      <c r="Q5219" s="49">
        <v>62.75</v>
      </c>
      <c r="R5219" s="49">
        <v>61.78</v>
      </c>
      <c r="S5219" s="49">
        <v>62.31</v>
      </c>
      <c r="T5219" s="49">
        <v>2145600</v>
      </c>
      <c r="U5219" s="49">
        <v>44.89</v>
      </c>
    </row>
    <row r="5220" spans="15:21" x14ac:dyDescent="0.2">
      <c r="O5220" s="50">
        <v>38587</v>
      </c>
      <c r="P5220" s="49">
        <v>62.27</v>
      </c>
      <c r="Q5220" s="49">
        <v>62.45</v>
      </c>
      <c r="R5220" s="49">
        <v>62</v>
      </c>
      <c r="S5220" s="49">
        <v>62</v>
      </c>
      <c r="T5220" s="49">
        <v>1656600</v>
      </c>
      <c r="U5220" s="49">
        <v>44.67</v>
      </c>
    </row>
    <row r="5221" spans="15:21" x14ac:dyDescent="0.2">
      <c r="O5221" s="50">
        <v>38588</v>
      </c>
      <c r="P5221" s="49">
        <v>61.9</v>
      </c>
      <c r="Q5221" s="49">
        <v>61.91</v>
      </c>
      <c r="R5221" s="49">
        <v>61.14</v>
      </c>
      <c r="S5221" s="49">
        <v>61.28</v>
      </c>
      <c r="T5221" s="49">
        <v>1413600</v>
      </c>
      <c r="U5221" s="49">
        <v>44.15</v>
      </c>
    </row>
    <row r="5222" spans="15:21" x14ac:dyDescent="0.2">
      <c r="O5222" s="50">
        <v>38589</v>
      </c>
      <c r="P5222" s="49">
        <v>61.25</v>
      </c>
      <c r="Q5222" s="49">
        <v>61.93</v>
      </c>
      <c r="R5222" s="49">
        <v>61.25</v>
      </c>
      <c r="S5222" s="49">
        <v>61.93</v>
      </c>
      <c r="T5222" s="49">
        <v>2017000</v>
      </c>
      <c r="U5222" s="49">
        <v>44.62</v>
      </c>
    </row>
    <row r="5223" spans="15:21" x14ac:dyDescent="0.2">
      <c r="O5223" s="50">
        <v>38590</v>
      </c>
      <c r="P5223" s="49">
        <v>61.85</v>
      </c>
      <c r="Q5223" s="49">
        <v>62.11</v>
      </c>
      <c r="R5223" s="49">
        <v>61.45</v>
      </c>
      <c r="S5223" s="49">
        <v>61.93</v>
      </c>
      <c r="T5223" s="49">
        <v>1570500</v>
      </c>
      <c r="U5223" s="49">
        <v>44.62</v>
      </c>
    </row>
    <row r="5224" spans="15:21" x14ac:dyDescent="0.2">
      <c r="O5224" s="50">
        <v>38593</v>
      </c>
      <c r="P5224" s="49">
        <v>61.51</v>
      </c>
      <c r="Q5224" s="49">
        <v>62.24</v>
      </c>
      <c r="R5224" s="49">
        <v>61.28</v>
      </c>
      <c r="S5224" s="49">
        <v>62.08</v>
      </c>
      <c r="T5224" s="49">
        <v>1503200</v>
      </c>
      <c r="U5224" s="49">
        <v>44.72</v>
      </c>
    </row>
    <row r="5225" spans="15:21" x14ac:dyDescent="0.2">
      <c r="O5225" s="50">
        <v>38594</v>
      </c>
      <c r="P5225" s="49">
        <v>61.83</v>
      </c>
      <c r="Q5225" s="49">
        <v>62.01</v>
      </c>
      <c r="R5225" s="49">
        <v>61.3</v>
      </c>
      <c r="S5225" s="49">
        <v>61.92</v>
      </c>
      <c r="T5225" s="49">
        <v>1678600</v>
      </c>
      <c r="U5225" s="49">
        <v>44.61</v>
      </c>
    </row>
    <row r="5226" spans="15:21" x14ac:dyDescent="0.2">
      <c r="O5226" s="50">
        <v>38595</v>
      </c>
      <c r="P5226" s="49">
        <v>61.93</v>
      </c>
      <c r="Q5226" s="49">
        <v>62.32</v>
      </c>
      <c r="R5226" s="49">
        <v>61.45</v>
      </c>
      <c r="S5226" s="49">
        <v>62.32</v>
      </c>
      <c r="T5226" s="49">
        <v>1424900</v>
      </c>
      <c r="U5226" s="49">
        <v>44.9</v>
      </c>
    </row>
    <row r="5227" spans="15:21" x14ac:dyDescent="0.2">
      <c r="O5227" s="50">
        <v>38596</v>
      </c>
      <c r="P5227" s="49">
        <v>62.2</v>
      </c>
      <c r="Q5227" s="49">
        <v>62.37</v>
      </c>
      <c r="R5227" s="49">
        <v>61.97</v>
      </c>
      <c r="S5227" s="49">
        <v>62.2</v>
      </c>
      <c r="T5227" s="49">
        <v>1659500</v>
      </c>
      <c r="U5227" s="49">
        <v>44.81</v>
      </c>
    </row>
    <row r="5228" spans="15:21" x14ac:dyDescent="0.2">
      <c r="O5228" s="50">
        <v>38597</v>
      </c>
      <c r="P5228" s="49">
        <v>62.4</v>
      </c>
      <c r="Q5228" s="49">
        <v>62.56</v>
      </c>
      <c r="R5228" s="49">
        <v>61.7</v>
      </c>
      <c r="S5228" s="49">
        <v>61.97</v>
      </c>
      <c r="T5228" s="49">
        <v>1794100</v>
      </c>
      <c r="U5228" s="49">
        <v>44.64</v>
      </c>
    </row>
    <row r="5229" spans="15:21" x14ac:dyDescent="0.2">
      <c r="O5229" s="50">
        <v>38601</v>
      </c>
      <c r="P5229" s="49">
        <v>62.26</v>
      </c>
      <c r="Q5229" s="49">
        <v>62.91</v>
      </c>
      <c r="R5229" s="49">
        <v>62.21</v>
      </c>
      <c r="S5229" s="49">
        <v>62.86</v>
      </c>
      <c r="T5229" s="49">
        <v>1939000</v>
      </c>
      <c r="U5229" s="49">
        <v>45.29</v>
      </c>
    </row>
    <row r="5230" spans="15:21" x14ac:dyDescent="0.2">
      <c r="O5230" s="50">
        <v>38602</v>
      </c>
      <c r="P5230" s="49">
        <v>62.65</v>
      </c>
      <c r="Q5230" s="49">
        <v>62.65</v>
      </c>
      <c r="R5230" s="49">
        <v>61.97</v>
      </c>
      <c r="S5230" s="49">
        <v>62.08</v>
      </c>
      <c r="T5230" s="49">
        <v>1298300</v>
      </c>
      <c r="U5230" s="49">
        <v>45.05</v>
      </c>
    </row>
    <row r="5231" spans="15:21" x14ac:dyDescent="0.2">
      <c r="O5231" s="50">
        <v>38603</v>
      </c>
      <c r="P5231" s="49">
        <v>62.2</v>
      </c>
      <c r="Q5231" s="49">
        <v>62.21</v>
      </c>
      <c r="R5231" s="49">
        <v>61.19</v>
      </c>
      <c r="S5231" s="49">
        <v>61.2</v>
      </c>
      <c r="T5231" s="49">
        <v>1513400</v>
      </c>
      <c r="U5231" s="49">
        <v>44.41</v>
      </c>
    </row>
    <row r="5232" spans="15:21" x14ac:dyDescent="0.2">
      <c r="O5232" s="50">
        <v>38604</v>
      </c>
      <c r="P5232" s="49">
        <v>61.2</v>
      </c>
      <c r="Q5232" s="49">
        <v>61.73</v>
      </c>
      <c r="R5232" s="49">
        <v>61</v>
      </c>
      <c r="S5232" s="49">
        <v>61.68</v>
      </c>
      <c r="T5232" s="49">
        <v>1257600</v>
      </c>
      <c r="U5232" s="49">
        <v>44.76</v>
      </c>
    </row>
    <row r="5233" spans="15:21" x14ac:dyDescent="0.2">
      <c r="O5233" s="50">
        <v>38607</v>
      </c>
      <c r="P5233" s="49">
        <v>61.7</v>
      </c>
      <c r="Q5233" s="49">
        <v>62</v>
      </c>
      <c r="R5233" s="49">
        <v>61.51</v>
      </c>
      <c r="S5233" s="49">
        <v>61.92</v>
      </c>
      <c r="T5233" s="49">
        <v>1530200</v>
      </c>
      <c r="U5233" s="49">
        <v>44.93</v>
      </c>
    </row>
    <row r="5234" spans="15:21" x14ac:dyDescent="0.2">
      <c r="O5234" s="50">
        <v>38608</v>
      </c>
      <c r="P5234" s="49">
        <v>61.6</v>
      </c>
      <c r="Q5234" s="49">
        <v>61.86</v>
      </c>
      <c r="R5234" s="49">
        <v>61.1</v>
      </c>
      <c r="S5234" s="49">
        <v>61.36</v>
      </c>
      <c r="T5234" s="49">
        <v>1679000</v>
      </c>
      <c r="U5234" s="49">
        <v>44.52</v>
      </c>
    </row>
    <row r="5235" spans="15:21" x14ac:dyDescent="0.2">
      <c r="O5235" s="50">
        <v>38609</v>
      </c>
      <c r="P5235" s="49">
        <v>61.36</v>
      </c>
      <c r="Q5235" s="49">
        <v>61.55</v>
      </c>
      <c r="R5235" s="49">
        <v>60.79</v>
      </c>
      <c r="S5235" s="49">
        <v>60.83</v>
      </c>
      <c r="T5235" s="49">
        <v>1666700</v>
      </c>
      <c r="U5235" s="49">
        <v>44.14</v>
      </c>
    </row>
    <row r="5236" spans="15:21" x14ac:dyDescent="0.2">
      <c r="O5236" s="50">
        <v>38610</v>
      </c>
      <c r="P5236" s="49">
        <v>61</v>
      </c>
      <c r="Q5236" s="49">
        <v>61.61</v>
      </c>
      <c r="R5236" s="49">
        <v>60.91</v>
      </c>
      <c r="S5236" s="49">
        <v>61.58</v>
      </c>
      <c r="T5236" s="49">
        <v>1568700</v>
      </c>
      <c r="U5236" s="49">
        <v>44.68</v>
      </c>
    </row>
    <row r="5237" spans="15:21" x14ac:dyDescent="0.2">
      <c r="O5237" s="50">
        <v>38611</v>
      </c>
      <c r="P5237" s="49">
        <v>61.85</v>
      </c>
      <c r="Q5237" s="49">
        <v>62.65</v>
      </c>
      <c r="R5237" s="49">
        <v>61.75</v>
      </c>
      <c r="S5237" s="49">
        <v>62.58</v>
      </c>
      <c r="T5237" s="49">
        <v>2425800</v>
      </c>
      <c r="U5237" s="49">
        <v>45.41</v>
      </c>
    </row>
    <row r="5238" spans="15:21" x14ac:dyDescent="0.2">
      <c r="O5238" s="50">
        <v>38614</v>
      </c>
      <c r="P5238" s="49">
        <v>62.34</v>
      </c>
      <c r="Q5238" s="49">
        <v>62.36</v>
      </c>
      <c r="R5238" s="49">
        <v>60.93</v>
      </c>
      <c r="S5238" s="49">
        <v>61.04</v>
      </c>
      <c r="T5238" s="49">
        <v>1523800</v>
      </c>
      <c r="U5238" s="49">
        <v>44.29</v>
      </c>
    </row>
    <row r="5239" spans="15:21" x14ac:dyDescent="0.2">
      <c r="O5239" s="50">
        <v>38615</v>
      </c>
      <c r="P5239" s="49">
        <v>61.15</v>
      </c>
      <c r="Q5239" s="49">
        <v>61.71</v>
      </c>
      <c r="R5239" s="49">
        <v>60.85</v>
      </c>
      <c r="S5239" s="49">
        <v>61.01</v>
      </c>
      <c r="T5239" s="49">
        <v>1736100</v>
      </c>
      <c r="U5239" s="49">
        <v>44.27</v>
      </c>
    </row>
    <row r="5240" spans="15:21" x14ac:dyDescent="0.2">
      <c r="O5240" s="50">
        <v>38616</v>
      </c>
      <c r="P5240" s="49">
        <v>60.98</v>
      </c>
      <c r="Q5240" s="49">
        <v>61.37</v>
      </c>
      <c r="R5240" s="49">
        <v>60.52</v>
      </c>
      <c r="S5240" s="49">
        <v>61.05</v>
      </c>
      <c r="T5240" s="49">
        <v>1847900</v>
      </c>
      <c r="U5240" s="49">
        <v>44.3</v>
      </c>
    </row>
    <row r="5241" spans="15:21" x14ac:dyDescent="0.2">
      <c r="O5241" s="50">
        <v>38617</v>
      </c>
      <c r="P5241" s="49">
        <v>60.64</v>
      </c>
      <c r="Q5241" s="49">
        <v>61.6</v>
      </c>
      <c r="R5241" s="49">
        <v>60.64</v>
      </c>
      <c r="S5241" s="49">
        <v>61.15</v>
      </c>
      <c r="T5241" s="49">
        <v>1496400</v>
      </c>
      <c r="U5241" s="49">
        <v>44.37</v>
      </c>
    </row>
    <row r="5242" spans="15:21" x14ac:dyDescent="0.2">
      <c r="O5242" s="50">
        <v>38618</v>
      </c>
      <c r="P5242" s="49">
        <v>60.85</v>
      </c>
      <c r="Q5242" s="49">
        <v>61.05</v>
      </c>
      <c r="R5242" s="49">
        <v>60.06</v>
      </c>
      <c r="S5242" s="49">
        <v>60.75</v>
      </c>
      <c r="T5242" s="49">
        <v>1497000</v>
      </c>
      <c r="U5242" s="49">
        <v>44.08</v>
      </c>
    </row>
    <row r="5243" spans="15:21" x14ac:dyDescent="0.2">
      <c r="O5243" s="50">
        <v>38621</v>
      </c>
      <c r="P5243" s="49">
        <v>61</v>
      </c>
      <c r="Q5243" s="49">
        <v>61.26</v>
      </c>
      <c r="R5243" s="49">
        <v>60.25</v>
      </c>
      <c r="S5243" s="49">
        <v>60.48</v>
      </c>
      <c r="T5243" s="49">
        <v>1171300</v>
      </c>
      <c r="U5243" s="49">
        <v>43.89</v>
      </c>
    </row>
    <row r="5244" spans="15:21" x14ac:dyDescent="0.2">
      <c r="O5244" s="50">
        <v>38622</v>
      </c>
      <c r="P5244" s="49">
        <v>60.31</v>
      </c>
      <c r="Q5244" s="49">
        <v>60.84</v>
      </c>
      <c r="R5244" s="49">
        <v>60.13</v>
      </c>
      <c r="S5244" s="49">
        <v>60.49</v>
      </c>
      <c r="T5244" s="49">
        <v>1233200</v>
      </c>
      <c r="U5244" s="49">
        <v>43.89</v>
      </c>
    </row>
    <row r="5245" spans="15:21" x14ac:dyDescent="0.2">
      <c r="O5245" s="50">
        <v>38623</v>
      </c>
      <c r="P5245" s="49">
        <v>60.4</v>
      </c>
      <c r="Q5245" s="49">
        <v>60.66</v>
      </c>
      <c r="R5245" s="49">
        <v>60.1</v>
      </c>
      <c r="S5245" s="49">
        <v>60.45</v>
      </c>
      <c r="T5245" s="49">
        <v>1214800</v>
      </c>
      <c r="U5245" s="49">
        <v>43.86</v>
      </c>
    </row>
    <row r="5246" spans="15:21" x14ac:dyDescent="0.2">
      <c r="O5246" s="50">
        <v>38624</v>
      </c>
      <c r="P5246" s="49">
        <v>60.18</v>
      </c>
      <c r="Q5246" s="49">
        <v>60.19</v>
      </c>
      <c r="R5246" s="49">
        <v>59.29</v>
      </c>
      <c r="S5246" s="49">
        <v>59.84</v>
      </c>
      <c r="T5246" s="49">
        <v>2195400</v>
      </c>
      <c r="U5246" s="49">
        <v>43.42</v>
      </c>
    </row>
    <row r="5247" spans="15:21" x14ac:dyDescent="0.2">
      <c r="O5247" s="50">
        <v>38625</v>
      </c>
      <c r="P5247" s="49">
        <v>59</v>
      </c>
      <c r="Q5247" s="49">
        <v>59.57</v>
      </c>
      <c r="R5247" s="49">
        <v>58.62</v>
      </c>
      <c r="S5247" s="49">
        <v>59.53</v>
      </c>
      <c r="T5247" s="49">
        <v>2408400</v>
      </c>
      <c r="U5247" s="49">
        <v>43.2</v>
      </c>
    </row>
    <row r="5248" spans="15:21" x14ac:dyDescent="0.2">
      <c r="O5248" s="50">
        <v>38628</v>
      </c>
      <c r="P5248" s="49">
        <v>59.51</v>
      </c>
      <c r="Q5248" s="49">
        <v>59.72</v>
      </c>
      <c r="R5248" s="49">
        <v>58.94</v>
      </c>
      <c r="S5248" s="49">
        <v>59.15</v>
      </c>
      <c r="T5248" s="49">
        <v>2871100</v>
      </c>
      <c r="U5248" s="49">
        <v>42.92</v>
      </c>
    </row>
    <row r="5249" spans="15:21" x14ac:dyDescent="0.2">
      <c r="O5249" s="50">
        <v>38629</v>
      </c>
      <c r="P5249" s="49">
        <v>58.77</v>
      </c>
      <c r="Q5249" s="49">
        <v>59.9</v>
      </c>
      <c r="R5249" s="49">
        <v>58.3</v>
      </c>
      <c r="S5249" s="49">
        <v>59.38</v>
      </c>
      <c r="T5249" s="49">
        <v>2587200</v>
      </c>
      <c r="U5249" s="49">
        <v>43.09</v>
      </c>
    </row>
    <row r="5250" spans="15:21" x14ac:dyDescent="0.2">
      <c r="O5250" s="50">
        <v>38630</v>
      </c>
      <c r="P5250" s="49">
        <v>59.38</v>
      </c>
      <c r="Q5250" s="49">
        <v>59.59</v>
      </c>
      <c r="R5250" s="49">
        <v>58.18</v>
      </c>
      <c r="S5250" s="49">
        <v>58.26</v>
      </c>
      <c r="T5250" s="49">
        <v>2399300</v>
      </c>
      <c r="U5250" s="49">
        <v>42.27</v>
      </c>
    </row>
    <row r="5251" spans="15:21" x14ac:dyDescent="0.2">
      <c r="O5251" s="50">
        <v>38631</v>
      </c>
      <c r="P5251" s="49">
        <v>57.7</v>
      </c>
      <c r="Q5251" s="49">
        <v>58.19</v>
      </c>
      <c r="R5251" s="49">
        <v>57.5</v>
      </c>
      <c r="S5251" s="49">
        <v>57.95</v>
      </c>
      <c r="T5251" s="49">
        <v>2755700</v>
      </c>
      <c r="U5251" s="49">
        <v>42.05</v>
      </c>
    </row>
    <row r="5252" spans="15:21" x14ac:dyDescent="0.2">
      <c r="O5252" s="50">
        <v>38632</v>
      </c>
      <c r="P5252" s="49">
        <v>58.2</v>
      </c>
      <c r="Q5252" s="49">
        <v>58.47</v>
      </c>
      <c r="R5252" s="49">
        <v>57.9</v>
      </c>
      <c r="S5252" s="49">
        <v>58.29</v>
      </c>
      <c r="T5252" s="49">
        <v>1616000</v>
      </c>
      <c r="U5252" s="49">
        <v>42.3</v>
      </c>
    </row>
    <row r="5253" spans="15:21" x14ac:dyDescent="0.2">
      <c r="O5253" s="50">
        <v>38635</v>
      </c>
      <c r="P5253" s="49">
        <v>58.47</v>
      </c>
      <c r="Q5253" s="49">
        <v>58.6</v>
      </c>
      <c r="R5253" s="49">
        <v>57.76</v>
      </c>
      <c r="S5253" s="49">
        <v>58.01</v>
      </c>
      <c r="T5253" s="49">
        <v>1287500</v>
      </c>
      <c r="U5253" s="49">
        <v>42.09</v>
      </c>
    </row>
    <row r="5254" spans="15:21" x14ac:dyDescent="0.2">
      <c r="O5254" s="50">
        <v>38636</v>
      </c>
      <c r="P5254" s="49">
        <v>57.85</v>
      </c>
      <c r="Q5254" s="49">
        <v>58.22</v>
      </c>
      <c r="R5254" s="49">
        <v>57.51</v>
      </c>
      <c r="S5254" s="49">
        <v>57.78</v>
      </c>
      <c r="T5254" s="49">
        <v>1275400</v>
      </c>
      <c r="U5254" s="49">
        <v>41.93</v>
      </c>
    </row>
    <row r="5255" spans="15:21" x14ac:dyDescent="0.2">
      <c r="O5255" s="50">
        <v>38637</v>
      </c>
      <c r="P5255" s="49">
        <v>57.65</v>
      </c>
      <c r="Q5255" s="49">
        <v>57.92</v>
      </c>
      <c r="R5255" s="49">
        <v>57.3</v>
      </c>
      <c r="S5255" s="49">
        <v>57.39</v>
      </c>
      <c r="T5255" s="49">
        <v>1851500</v>
      </c>
      <c r="U5255" s="49">
        <v>41.64</v>
      </c>
    </row>
    <row r="5256" spans="15:21" x14ac:dyDescent="0.2">
      <c r="O5256" s="50">
        <v>38638</v>
      </c>
      <c r="P5256" s="49">
        <v>56.8</v>
      </c>
      <c r="Q5256" s="49">
        <v>57.3</v>
      </c>
      <c r="R5256" s="49">
        <v>56.35</v>
      </c>
      <c r="S5256" s="49">
        <v>56.91</v>
      </c>
      <c r="T5256" s="49">
        <v>2015500</v>
      </c>
      <c r="U5256" s="49">
        <v>41.29</v>
      </c>
    </row>
    <row r="5257" spans="15:21" x14ac:dyDescent="0.2">
      <c r="O5257" s="50">
        <v>38639</v>
      </c>
      <c r="P5257" s="49">
        <v>57.15</v>
      </c>
      <c r="Q5257" s="49">
        <v>57.49</v>
      </c>
      <c r="R5257" s="49">
        <v>56.47</v>
      </c>
      <c r="S5257" s="49">
        <v>57.24</v>
      </c>
      <c r="T5257" s="49">
        <v>2229200</v>
      </c>
      <c r="U5257" s="49">
        <v>41.53</v>
      </c>
    </row>
    <row r="5258" spans="15:21" x14ac:dyDescent="0.2">
      <c r="O5258" s="50">
        <v>38642</v>
      </c>
      <c r="P5258" s="49">
        <v>57.14</v>
      </c>
      <c r="Q5258" s="49">
        <v>57.2</v>
      </c>
      <c r="R5258" s="49">
        <v>56.78</v>
      </c>
      <c r="S5258" s="49">
        <v>56.87</v>
      </c>
      <c r="T5258" s="49">
        <v>1912400</v>
      </c>
      <c r="U5258" s="49">
        <v>41.27</v>
      </c>
    </row>
    <row r="5259" spans="15:21" x14ac:dyDescent="0.2">
      <c r="O5259" s="50">
        <v>38643</v>
      </c>
      <c r="P5259" s="49">
        <v>56.92</v>
      </c>
      <c r="Q5259" s="49">
        <v>57.15</v>
      </c>
      <c r="R5259" s="49">
        <v>56.75</v>
      </c>
      <c r="S5259" s="49">
        <v>57.02</v>
      </c>
      <c r="T5259" s="49">
        <v>1722000</v>
      </c>
      <c r="U5259" s="49">
        <v>41.37</v>
      </c>
    </row>
    <row r="5260" spans="15:21" x14ac:dyDescent="0.2">
      <c r="O5260" s="50">
        <v>38644</v>
      </c>
      <c r="P5260" s="49">
        <v>57.04</v>
      </c>
      <c r="Q5260" s="49">
        <v>57.58</v>
      </c>
      <c r="R5260" s="49">
        <v>56.85</v>
      </c>
      <c r="S5260" s="49">
        <v>57.54</v>
      </c>
      <c r="T5260" s="49">
        <v>2381700</v>
      </c>
      <c r="U5260" s="49">
        <v>41.75</v>
      </c>
    </row>
    <row r="5261" spans="15:21" x14ac:dyDescent="0.2">
      <c r="O5261" s="50">
        <v>38645</v>
      </c>
      <c r="P5261" s="49">
        <v>57.44</v>
      </c>
      <c r="Q5261" s="49">
        <v>57.63</v>
      </c>
      <c r="R5261" s="49">
        <v>56.88</v>
      </c>
      <c r="S5261" s="49">
        <v>57.05</v>
      </c>
      <c r="T5261" s="49">
        <v>2342300</v>
      </c>
      <c r="U5261" s="49">
        <v>41.4</v>
      </c>
    </row>
    <row r="5262" spans="15:21" x14ac:dyDescent="0.2">
      <c r="O5262" s="50">
        <v>38646</v>
      </c>
      <c r="P5262" s="49">
        <v>57.3</v>
      </c>
      <c r="Q5262" s="49">
        <v>57.36</v>
      </c>
      <c r="R5262" s="49">
        <v>56.53</v>
      </c>
      <c r="S5262" s="49">
        <v>56.82</v>
      </c>
      <c r="T5262" s="49">
        <v>2642600</v>
      </c>
      <c r="U5262" s="49">
        <v>41.23</v>
      </c>
    </row>
    <row r="5263" spans="15:21" x14ac:dyDescent="0.2">
      <c r="O5263" s="50">
        <v>38649</v>
      </c>
      <c r="P5263" s="49">
        <v>58</v>
      </c>
      <c r="Q5263" s="49">
        <v>59.01</v>
      </c>
      <c r="R5263" s="49">
        <v>57.81</v>
      </c>
      <c r="S5263" s="49">
        <v>58.13</v>
      </c>
      <c r="T5263" s="49">
        <v>3324700</v>
      </c>
      <c r="U5263" s="49">
        <v>42.18</v>
      </c>
    </row>
    <row r="5264" spans="15:21" x14ac:dyDescent="0.2">
      <c r="O5264" s="50">
        <v>38650</v>
      </c>
      <c r="P5264" s="49">
        <v>57.65</v>
      </c>
      <c r="Q5264" s="49">
        <v>58.35</v>
      </c>
      <c r="R5264" s="49">
        <v>56.58</v>
      </c>
      <c r="S5264" s="49">
        <v>56.92</v>
      </c>
      <c r="T5264" s="49">
        <v>2998300</v>
      </c>
      <c r="U5264" s="49">
        <v>41.3</v>
      </c>
    </row>
    <row r="5265" spans="15:21" x14ac:dyDescent="0.2">
      <c r="O5265" s="50">
        <v>38651</v>
      </c>
      <c r="P5265" s="49">
        <v>56.8</v>
      </c>
      <c r="Q5265" s="49">
        <v>56.99</v>
      </c>
      <c r="R5265" s="49">
        <v>56.31</v>
      </c>
      <c r="S5265" s="49">
        <v>56.5</v>
      </c>
      <c r="T5265" s="49">
        <v>2440300</v>
      </c>
      <c r="U5265" s="49">
        <v>41</v>
      </c>
    </row>
    <row r="5266" spans="15:21" x14ac:dyDescent="0.2">
      <c r="O5266" s="50">
        <v>38652</v>
      </c>
      <c r="P5266" s="49">
        <v>56.34</v>
      </c>
      <c r="Q5266" s="49">
        <v>56.92</v>
      </c>
      <c r="R5266" s="49">
        <v>56.2</v>
      </c>
      <c r="S5266" s="49">
        <v>56.44</v>
      </c>
      <c r="T5266" s="49">
        <v>1571000</v>
      </c>
      <c r="U5266" s="49">
        <v>40.950000000000003</v>
      </c>
    </row>
    <row r="5267" spans="15:21" x14ac:dyDescent="0.2">
      <c r="O5267" s="50">
        <v>38653</v>
      </c>
      <c r="P5267" s="49">
        <v>56.65</v>
      </c>
      <c r="Q5267" s="49">
        <v>57.35</v>
      </c>
      <c r="R5267" s="49">
        <v>56.44</v>
      </c>
      <c r="S5267" s="49">
        <v>57.33</v>
      </c>
      <c r="T5267" s="49">
        <v>2485800</v>
      </c>
      <c r="U5267" s="49">
        <v>41.6</v>
      </c>
    </row>
    <row r="5268" spans="15:21" x14ac:dyDescent="0.2">
      <c r="O5268" s="50">
        <v>38656</v>
      </c>
      <c r="P5268" s="49">
        <v>57.5</v>
      </c>
      <c r="Q5268" s="49">
        <v>57.5</v>
      </c>
      <c r="R5268" s="49">
        <v>56.6</v>
      </c>
      <c r="S5268" s="49">
        <v>56.84</v>
      </c>
      <c r="T5268" s="49">
        <v>2872600</v>
      </c>
      <c r="U5268" s="49">
        <v>41.24</v>
      </c>
    </row>
    <row r="5269" spans="15:21" x14ac:dyDescent="0.2">
      <c r="O5269" s="50">
        <v>38657</v>
      </c>
      <c r="P5269" s="49">
        <v>56.59</v>
      </c>
      <c r="Q5269" s="49">
        <v>56.98</v>
      </c>
      <c r="R5269" s="49">
        <v>55.6</v>
      </c>
      <c r="S5269" s="49">
        <v>55.97</v>
      </c>
      <c r="T5269" s="49">
        <v>3660100</v>
      </c>
      <c r="U5269" s="49">
        <v>40.61</v>
      </c>
    </row>
    <row r="5270" spans="15:21" x14ac:dyDescent="0.2">
      <c r="O5270" s="50">
        <v>38658</v>
      </c>
      <c r="P5270" s="49">
        <v>55.65</v>
      </c>
      <c r="Q5270" s="49">
        <v>56.39</v>
      </c>
      <c r="R5270" s="49">
        <v>55.65</v>
      </c>
      <c r="S5270" s="49">
        <v>56.23</v>
      </c>
      <c r="T5270" s="49">
        <v>3034400</v>
      </c>
      <c r="U5270" s="49">
        <v>40.799999999999997</v>
      </c>
    </row>
    <row r="5271" spans="15:21" x14ac:dyDescent="0.2">
      <c r="O5271" s="50">
        <v>38659</v>
      </c>
      <c r="P5271" s="49">
        <v>56.25</v>
      </c>
      <c r="Q5271" s="49">
        <v>57.05</v>
      </c>
      <c r="R5271" s="49">
        <v>56.25</v>
      </c>
      <c r="S5271" s="49">
        <v>56.85</v>
      </c>
      <c r="T5271" s="49">
        <v>3071900</v>
      </c>
      <c r="U5271" s="49">
        <v>41.25</v>
      </c>
    </row>
    <row r="5272" spans="15:21" x14ac:dyDescent="0.2">
      <c r="O5272" s="50">
        <v>38660</v>
      </c>
      <c r="P5272" s="49">
        <v>57</v>
      </c>
      <c r="Q5272" s="49">
        <v>57.31</v>
      </c>
      <c r="R5272" s="49">
        <v>56.59</v>
      </c>
      <c r="S5272" s="49">
        <v>56.59</v>
      </c>
      <c r="T5272" s="49">
        <v>2205500</v>
      </c>
      <c r="U5272" s="49">
        <v>41.06</v>
      </c>
    </row>
    <row r="5273" spans="15:21" x14ac:dyDescent="0.2">
      <c r="O5273" s="50">
        <v>38663</v>
      </c>
      <c r="P5273" s="49">
        <v>56.66</v>
      </c>
      <c r="Q5273" s="49">
        <v>57.73</v>
      </c>
      <c r="R5273" s="49">
        <v>56.66</v>
      </c>
      <c r="S5273" s="49">
        <v>57.52</v>
      </c>
      <c r="T5273" s="49">
        <v>2576600</v>
      </c>
      <c r="U5273" s="49">
        <v>41.74</v>
      </c>
    </row>
    <row r="5274" spans="15:21" x14ac:dyDescent="0.2">
      <c r="O5274" s="50">
        <v>38664</v>
      </c>
      <c r="P5274" s="49">
        <v>57.52</v>
      </c>
      <c r="Q5274" s="49">
        <v>57.85</v>
      </c>
      <c r="R5274" s="49">
        <v>57.34</v>
      </c>
      <c r="S5274" s="49">
        <v>57.34</v>
      </c>
      <c r="T5274" s="49">
        <v>2150100</v>
      </c>
      <c r="U5274" s="49">
        <v>41.61</v>
      </c>
    </row>
    <row r="5275" spans="15:21" x14ac:dyDescent="0.2">
      <c r="O5275" s="50">
        <v>38665</v>
      </c>
      <c r="P5275" s="49">
        <v>58.02</v>
      </c>
      <c r="Q5275" s="49">
        <v>58.74</v>
      </c>
      <c r="R5275" s="49">
        <v>57.7</v>
      </c>
      <c r="S5275" s="49">
        <v>58.17</v>
      </c>
      <c r="T5275" s="49">
        <v>1891100</v>
      </c>
      <c r="U5275" s="49">
        <v>42.21</v>
      </c>
    </row>
    <row r="5276" spans="15:21" x14ac:dyDescent="0.2">
      <c r="O5276" s="50">
        <v>38666</v>
      </c>
      <c r="P5276" s="49">
        <v>58</v>
      </c>
      <c r="Q5276" s="49">
        <v>59.22</v>
      </c>
      <c r="R5276" s="49">
        <v>57.85</v>
      </c>
      <c r="S5276" s="49">
        <v>59.03</v>
      </c>
      <c r="T5276" s="49">
        <v>1678600</v>
      </c>
      <c r="U5276" s="49">
        <v>42.83</v>
      </c>
    </row>
    <row r="5277" spans="15:21" x14ac:dyDescent="0.2">
      <c r="O5277" s="50">
        <v>38667</v>
      </c>
      <c r="P5277" s="49">
        <v>58.78</v>
      </c>
      <c r="Q5277" s="49">
        <v>59.32</v>
      </c>
      <c r="R5277" s="49">
        <v>58.69</v>
      </c>
      <c r="S5277" s="49">
        <v>59.05</v>
      </c>
      <c r="T5277" s="49">
        <v>1255000</v>
      </c>
      <c r="U5277" s="49">
        <v>42.85</v>
      </c>
    </row>
    <row r="5278" spans="15:21" x14ac:dyDescent="0.2">
      <c r="O5278" s="50">
        <v>38670</v>
      </c>
      <c r="P5278" s="49">
        <v>60</v>
      </c>
      <c r="Q5278" s="49">
        <v>60.27</v>
      </c>
      <c r="R5278" s="49">
        <v>59.65</v>
      </c>
      <c r="S5278" s="49">
        <v>59.87</v>
      </c>
      <c r="T5278" s="49">
        <v>2610600</v>
      </c>
      <c r="U5278" s="49">
        <v>43.44</v>
      </c>
    </row>
    <row r="5279" spans="15:21" x14ac:dyDescent="0.2">
      <c r="O5279" s="50">
        <v>38671</v>
      </c>
      <c r="P5279" s="49">
        <v>59.87</v>
      </c>
      <c r="Q5279" s="49">
        <v>59.98</v>
      </c>
      <c r="R5279" s="49">
        <v>59.34</v>
      </c>
      <c r="S5279" s="49">
        <v>59.42</v>
      </c>
      <c r="T5279" s="49">
        <v>1842200</v>
      </c>
      <c r="U5279" s="49">
        <v>43.12</v>
      </c>
    </row>
    <row r="5280" spans="15:21" x14ac:dyDescent="0.2">
      <c r="O5280" s="50">
        <v>38672</v>
      </c>
      <c r="P5280" s="49">
        <v>59.36</v>
      </c>
      <c r="Q5280" s="49">
        <v>59.6</v>
      </c>
      <c r="R5280" s="49">
        <v>59.1</v>
      </c>
      <c r="S5280" s="49">
        <v>59.35</v>
      </c>
      <c r="T5280" s="49">
        <v>1525000</v>
      </c>
      <c r="U5280" s="49">
        <v>43.07</v>
      </c>
    </row>
    <row r="5281" spans="15:21" x14ac:dyDescent="0.2">
      <c r="O5281" s="50">
        <v>38673</v>
      </c>
      <c r="P5281" s="49">
        <v>59.33</v>
      </c>
      <c r="Q5281" s="49">
        <v>59.86</v>
      </c>
      <c r="R5281" s="49">
        <v>59.22</v>
      </c>
      <c r="S5281" s="49">
        <v>59.77</v>
      </c>
      <c r="T5281" s="49">
        <v>1121700</v>
      </c>
      <c r="U5281" s="49">
        <v>43.37</v>
      </c>
    </row>
    <row r="5282" spans="15:21" x14ac:dyDescent="0.2">
      <c r="O5282" s="50">
        <v>38674</v>
      </c>
      <c r="P5282" s="49">
        <v>60.42</v>
      </c>
      <c r="Q5282" s="49">
        <v>60.43</v>
      </c>
      <c r="R5282" s="49">
        <v>59.33</v>
      </c>
      <c r="S5282" s="49">
        <v>59.84</v>
      </c>
      <c r="T5282" s="49">
        <v>1394000</v>
      </c>
      <c r="U5282" s="49">
        <v>43.42</v>
      </c>
    </row>
    <row r="5283" spans="15:21" x14ac:dyDescent="0.2">
      <c r="O5283" s="50">
        <v>38677</v>
      </c>
      <c r="P5283" s="49">
        <v>59.97</v>
      </c>
      <c r="Q5283" s="49">
        <v>60.34</v>
      </c>
      <c r="R5283" s="49">
        <v>59.54</v>
      </c>
      <c r="S5283" s="49">
        <v>59.9</v>
      </c>
      <c r="T5283" s="49">
        <v>1610800</v>
      </c>
      <c r="U5283" s="49">
        <v>43.46</v>
      </c>
    </row>
    <row r="5284" spans="15:21" x14ac:dyDescent="0.2">
      <c r="O5284" s="50">
        <v>38678</v>
      </c>
      <c r="P5284" s="49">
        <v>59.46</v>
      </c>
      <c r="Q5284" s="49">
        <v>59.47</v>
      </c>
      <c r="R5284" s="49">
        <v>58.36</v>
      </c>
      <c r="S5284" s="49">
        <v>58.57</v>
      </c>
      <c r="T5284" s="49">
        <v>3505100</v>
      </c>
      <c r="U5284" s="49">
        <v>42.5</v>
      </c>
    </row>
    <row r="5285" spans="15:21" x14ac:dyDescent="0.2">
      <c r="O5285" s="50">
        <v>38679</v>
      </c>
      <c r="P5285" s="49">
        <v>58.5</v>
      </c>
      <c r="Q5285" s="49">
        <v>58.92</v>
      </c>
      <c r="R5285" s="49">
        <v>58.1</v>
      </c>
      <c r="S5285" s="49">
        <v>58.58</v>
      </c>
      <c r="T5285" s="49">
        <v>1266000</v>
      </c>
      <c r="U5285" s="49">
        <v>42.51</v>
      </c>
    </row>
    <row r="5286" spans="15:21" x14ac:dyDescent="0.2">
      <c r="O5286" s="50">
        <v>38681</v>
      </c>
      <c r="P5286" s="49">
        <v>58.77</v>
      </c>
      <c r="Q5286" s="49">
        <v>59.23</v>
      </c>
      <c r="R5286" s="49">
        <v>58.74</v>
      </c>
      <c r="S5286" s="49">
        <v>59.09</v>
      </c>
      <c r="T5286" s="49">
        <v>1025800</v>
      </c>
      <c r="U5286" s="49">
        <v>42.88</v>
      </c>
    </row>
    <row r="5287" spans="15:21" x14ac:dyDescent="0.2">
      <c r="O5287" s="50">
        <v>38684</v>
      </c>
      <c r="P5287" s="49">
        <v>59.45</v>
      </c>
      <c r="Q5287" s="49">
        <v>59.54</v>
      </c>
      <c r="R5287" s="49">
        <v>58.61</v>
      </c>
      <c r="S5287" s="49">
        <v>58.69</v>
      </c>
      <c r="T5287" s="49">
        <v>1365000</v>
      </c>
      <c r="U5287" s="49">
        <v>42.59</v>
      </c>
    </row>
    <row r="5288" spans="15:21" x14ac:dyDescent="0.2">
      <c r="O5288" s="50">
        <v>38685</v>
      </c>
      <c r="P5288" s="49">
        <v>59.15</v>
      </c>
      <c r="Q5288" s="49">
        <v>59.79</v>
      </c>
      <c r="R5288" s="49">
        <v>58.81</v>
      </c>
      <c r="S5288" s="49">
        <v>59.41</v>
      </c>
      <c r="T5288" s="49">
        <v>1747600</v>
      </c>
      <c r="U5288" s="49">
        <v>43.11</v>
      </c>
    </row>
    <row r="5289" spans="15:21" x14ac:dyDescent="0.2">
      <c r="O5289" s="50">
        <v>38686</v>
      </c>
      <c r="P5289" s="49">
        <v>59.54</v>
      </c>
      <c r="Q5289" s="49">
        <v>59.86</v>
      </c>
      <c r="R5289" s="49">
        <v>58.92</v>
      </c>
      <c r="S5289" s="49">
        <v>58.98</v>
      </c>
      <c r="T5289" s="49">
        <v>2081600</v>
      </c>
      <c r="U5289" s="49">
        <v>42.8</v>
      </c>
    </row>
    <row r="5290" spans="15:21" x14ac:dyDescent="0.2">
      <c r="O5290" s="50">
        <v>38687</v>
      </c>
      <c r="P5290" s="49">
        <v>59.28</v>
      </c>
      <c r="Q5290" s="49">
        <v>59.99</v>
      </c>
      <c r="R5290" s="49">
        <v>59</v>
      </c>
      <c r="S5290" s="49">
        <v>59.77</v>
      </c>
      <c r="T5290" s="49">
        <v>1606200</v>
      </c>
      <c r="U5290" s="49">
        <v>43.37</v>
      </c>
    </row>
    <row r="5291" spans="15:21" x14ac:dyDescent="0.2">
      <c r="O5291" s="50">
        <v>38688</v>
      </c>
      <c r="P5291" s="49">
        <v>59.54</v>
      </c>
      <c r="Q5291" s="49">
        <v>59.83</v>
      </c>
      <c r="R5291" s="49">
        <v>59.35</v>
      </c>
      <c r="S5291" s="49">
        <v>59.56</v>
      </c>
      <c r="T5291" s="49">
        <v>1470900</v>
      </c>
      <c r="U5291" s="49">
        <v>43.22</v>
      </c>
    </row>
    <row r="5292" spans="15:21" x14ac:dyDescent="0.2">
      <c r="O5292" s="50">
        <v>38691</v>
      </c>
      <c r="P5292" s="49">
        <v>59.56</v>
      </c>
      <c r="Q5292" s="49">
        <v>59.67</v>
      </c>
      <c r="R5292" s="49">
        <v>59.21</v>
      </c>
      <c r="S5292" s="49">
        <v>59.4</v>
      </c>
      <c r="T5292" s="49">
        <v>937200</v>
      </c>
      <c r="U5292" s="49">
        <v>43.1</v>
      </c>
    </row>
    <row r="5293" spans="15:21" x14ac:dyDescent="0.2">
      <c r="O5293" s="50">
        <v>38692</v>
      </c>
      <c r="P5293" s="49">
        <v>59.6</v>
      </c>
      <c r="Q5293" s="49">
        <v>60.13</v>
      </c>
      <c r="R5293" s="49">
        <v>59.52</v>
      </c>
      <c r="S5293" s="49">
        <v>59.64</v>
      </c>
      <c r="T5293" s="49">
        <v>1347500</v>
      </c>
      <c r="U5293" s="49">
        <v>43.28</v>
      </c>
    </row>
    <row r="5294" spans="15:21" x14ac:dyDescent="0.2">
      <c r="O5294" s="50">
        <v>38693</v>
      </c>
      <c r="P5294" s="49">
        <v>59.11</v>
      </c>
      <c r="Q5294" s="49">
        <v>59.11</v>
      </c>
      <c r="R5294" s="49">
        <v>58.24</v>
      </c>
      <c r="S5294" s="49">
        <v>58.27</v>
      </c>
      <c r="T5294" s="49">
        <v>1733400</v>
      </c>
      <c r="U5294" s="49">
        <v>42.6</v>
      </c>
    </row>
    <row r="5295" spans="15:21" x14ac:dyDescent="0.2">
      <c r="O5295" s="50">
        <v>38694</v>
      </c>
      <c r="P5295" s="49">
        <v>58.16</v>
      </c>
      <c r="Q5295" s="49">
        <v>58.61</v>
      </c>
      <c r="R5295" s="49">
        <v>58.01</v>
      </c>
      <c r="S5295" s="49">
        <v>58.08</v>
      </c>
      <c r="T5295" s="49">
        <v>1887200</v>
      </c>
      <c r="U5295" s="49">
        <v>42.46</v>
      </c>
    </row>
    <row r="5296" spans="15:21" x14ac:dyDescent="0.2">
      <c r="O5296" s="50">
        <v>38695</v>
      </c>
      <c r="P5296" s="49">
        <v>58.28</v>
      </c>
      <c r="Q5296" s="49">
        <v>58.52</v>
      </c>
      <c r="R5296" s="49">
        <v>58</v>
      </c>
      <c r="S5296" s="49">
        <v>58.24</v>
      </c>
      <c r="T5296" s="49">
        <v>1316000</v>
      </c>
      <c r="U5296" s="49">
        <v>42.58</v>
      </c>
    </row>
    <row r="5297" spans="15:21" x14ac:dyDescent="0.2">
      <c r="O5297" s="50">
        <v>38698</v>
      </c>
      <c r="P5297" s="49">
        <v>58.45</v>
      </c>
      <c r="Q5297" s="49">
        <v>58.89</v>
      </c>
      <c r="R5297" s="49">
        <v>58.06</v>
      </c>
      <c r="S5297" s="49">
        <v>58.52</v>
      </c>
      <c r="T5297" s="49">
        <v>1429400</v>
      </c>
      <c r="U5297" s="49">
        <v>42.79</v>
      </c>
    </row>
    <row r="5298" spans="15:21" x14ac:dyDescent="0.2">
      <c r="O5298" s="50">
        <v>38699</v>
      </c>
      <c r="P5298" s="49">
        <v>58.48</v>
      </c>
      <c r="Q5298" s="49">
        <v>59.4</v>
      </c>
      <c r="R5298" s="49">
        <v>58.33</v>
      </c>
      <c r="S5298" s="49">
        <v>59.33</v>
      </c>
      <c r="T5298" s="49">
        <v>1885200</v>
      </c>
      <c r="U5298" s="49">
        <v>43.38</v>
      </c>
    </row>
    <row r="5299" spans="15:21" x14ac:dyDescent="0.2">
      <c r="O5299" s="50">
        <v>38700</v>
      </c>
      <c r="P5299" s="49">
        <v>59.25</v>
      </c>
      <c r="Q5299" s="49">
        <v>59.65</v>
      </c>
      <c r="R5299" s="49">
        <v>58.89</v>
      </c>
      <c r="S5299" s="49">
        <v>59.06</v>
      </c>
      <c r="T5299" s="49">
        <v>1824700</v>
      </c>
      <c r="U5299" s="49">
        <v>43.18</v>
      </c>
    </row>
    <row r="5300" spans="15:21" x14ac:dyDescent="0.2">
      <c r="O5300" s="50">
        <v>38701</v>
      </c>
      <c r="P5300" s="49">
        <v>59.05</v>
      </c>
      <c r="Q5300" s="49">
        <v>59.16</v>
      </c>
      <c r="R5300" s="49">
        <v>58.44</v>
      </c>
      <c r="S5300" s="49">
        <v>58.69</v>
      </c>
      <c r="T5300" s="49">
        <v>1767500</v>
      </c>
      <c r="U5300" s="49">
        <v>42.91</v>
      </c>
    </row>
    <row r="5301" spans="15:21" x14ac:dyDescent="0.2">
      <c r="O5301" s="50">
        <v>38702</v>
      </c>
      <c r="P5301" s="49">
        <v>58.91</v>
      </c>
      <c r="Q5301" s="49">
        <v>59.56</v>
      </c>
      <c r="R5301" s="49">
        <v>58.75</v>
      </c>
      <c r="S5301" s="49">
        <v>59.12</v>
      </c>
      <c r="T5301" s="49">
        <v>2715800</v>
      </c>
      <c r="U5301" s="49">
        <v>43.22</v>
      </c>
    </row>
    <row r="5302" spans="15:21" x14ac:dyDescent="0.2">
      <c r="O5302" s="50">
        <v>38705</v>
      </c>
      <c r="P5302" s="49">
        <v>58.8</v>
      </c>
      <c r="Q5302" s="49">
        <v>59.25</v>
      </c>
      <c r="R5302" s="49">
        <v>58.64</v>
      </c>
      <c r="S5302" s="49">
        <v>58.85</v>
      </c>
      <c r="T5302" s="49">
        <v>1690700</v>
      </c>
      <c r="U5302" s="49">
        <v>43.03</v>
      </c>
    </row>
    <row r="5303" spans="15:21" x14ac:dyDescent="0.2">
      <c r="O5303" s="50">
        <v>38706</v>
      </c>
      <c r="P5303" s="49">
        <v>60</v>
      </c>
      <c r="Q5303" s="49">
        <v>60.02</v>
      </c>
      <c r="R5303" s="49">
        <v>59.44</v>
      </c>
      <c r="S5303" s="49">
        <v>59.67</v>
      </c>
      <c r="T5303" s="49">
        <v>2244300</v>
      </c>
      <c r="U5303" s="49">
        <v>43.63</v>
      </c>
    </row>
    <row r="5304" spans="15:21" x14ac:dyDescent="0.2">
      <c r="O5304" s="50">
        <v>38707</v>
      </c>
      <c r="P5304" s="49">
        <v>59.85</v>
      </c>
      <c r="Q5304" s="49">
        <v>60.1</v>
      </c>
      <c r="R5304" s="49">
        <v>59.38</v>
      </c>
      <c r="S5304" s="49">
        <v>59.55</v>
      </c>
      <c r="T5304" s="49">
        <v>1198300</v>
      </c>
      <c r="U5304" s="49">
        <v>43.54</v>
      </c>
    </row>
    <row r="5305" spans="15:21" x14ac:dyDescent="0.2">
      <c r="O5305" s="50">
        <v>38708</v>
      </c>
      <c r="P5305" s="49">
        <v>59.58</v>
      </c>
      <c r="Q5305" s="49">
        <v>60.09</v>
      </c>
      <c r="R5305" s="49">
        <v>59.58</v>
      </c>
      <c r="S5305" s="49">
        <v>59.64</v>
      </c>
      <c r="T5305" s="49">
        <v>1386500</v>
      </c>
      <c r="U5305" s="49">
        <v>43.6</v>
      </c>
    </row>
    <row r="5306" spans="15:21" x14ac:dyDescent="0.2">
      <c r="O5306" s="50">
        <v>38709</v>
      </c>
      <c r="P5306" s="49">
        <v>59.85</v>
      </c>
      <c r="Q5306" s="49">
        <v>59.98</v>
      </c>
      <c r="R5306" s="49">
        <v>59.66</v>
      </c>
      <c r="S5306" s="49">
        <v>59.83</v>
      </c>
      <c r="T5306" s="49">
        <v>974600</v>
      </c>
      <c r="U5306" s="49">
        <v>43.74</v>
      </c>
    </row>
    <row r="5307" spans="15:21" x14ac:dyDescent="0.2">
      <c r="O5307" s="50">
        <v>38713</v>
      </c>
      <c r="P5307" s="49">
        <v>59.86</v>
      </c>
      <c r="Q5307" s="49">
        <v>60.13</v>
      </c>
      <c r="R5307" s="49">
        <v>59.67</v>
      </c>
      <c r="S5307" s="49">
        <v>59.75</v>
      </c>
      <c r="T5307" s="49">
        <v>1061300</v>
      </c>
      <c r="U5307" s="49">
        <v>43.69</v>
      </c>
    </row>
    <row r="5308" spans="15:21" x14ac:dyDescent="0.2">
      <c r="O5308" s="50">
        <v>38714</v>
      </c>
      <c r="P5308" s="49">
        <v>59.61</v>
      </c>
      <c r="Q5308" s="49">
        <v>60.75</v>
      </c>
      <c r="R5308" s="49">
        <v>59.61</v>
      </c>
      <c r="S5308" s="49">
        <v>60.6</v>
      </c>
      <c r="T5308" s="49">
        <v>1661600</v>
      </c>
      <c r="U5308" s="49">
        <v>44.31</v>
      </c>
    </row>
    <row r="5309" spans="15:21" x14ac:dyDescent="0.2">
      <c r="O5309" s="50">
        <v>38715</v>
      </c>
      <c r="P5309" s="49">
        <v>60.55</v>
      </c>
      <c r="Q5309" s="49">
        <v>60.8</v>
      </c>
      <c r="R5309" s="49">
        <v>59.93</v>
      </c>
      <c r="S5309" s="49">
        <v>59.99</v>
      </c>
      <c r="T5309" s="49">
        <v>1456900</v>
      </c>
      <c r="U5309" s="49">
        <v>43.86</v>
      </c>
    </row>
    <row r="5310" spans="15:21" x14ac:dyDescent="0.2">
      <c r="O5310" s="50">
        <v>38716</v>
      </c>
      <c r="P5310" s="49">
        <v>59.75</v>
      </c>
      <c r="Q5310" s="49">
        <v>59.98</v>
      </c>
      <c r="R5310" s="49">
        <v>59.59</v>
      </c>
      <c r="S5310" s="49">
        <v>59.65</v>
      </c>
      <c r="T5310" s="49">
        <v>1408100</v>
      </c>
      <c r="U5310" s="49">
        <v>43.61</v>
      </c>
    </row>
    <row r="5311" spans="15:21" x14ac:dyDescent="0.2">
      <c r="O5311" s="50">
        <v>38720</v>
      </c>
      <c r="P5311" s="49">
        <v>59.68</v>
      </c>
      <c r="Q5311" s="49">
        <v>59.68</v>
      </c>
      <c r="R5311" s="49">
        <v>58.77</v>
      </c>
      <c r="S5311" s="49">
        <v>59.42</v>
      </c>
      <c r="T5311" s="49">
        <v>1550100</v>
      </c>
      <c r="U5311" s="49">
        <v>43.44</v>
      </c>
    </row>
    <row r="5312" spans="15:21" x14ac:dyDescent="0.2">
      <c r="O5312" s="50">
        <v>38721</v>
      </c>
      <c r="P5312" s="49">
        <v>59.42</v>
      </c>
      <c r="Q5312" s="49">
        <v>59.94</v>
      </c>
      <c r="R5312" s="49">
        <v>59.25</v>
      </c>
      <c r="S5312" s="49">
        <v>59.65</v>
      </c>
      <c r="T5312" s="49">
        <v>2616900</v>
      </c>
      <c r="U5312" s="49">
        <v>43.61</v>
      </c>
    </row>
    <row r="5313" spans="15:21" x14ac:dyDescent="0.2">
      <c r="O5313" s="50">
        <v>38722</v>
      </c>
      <c r="P5313" s="49">
        <v>59.9</v>
      </c>
      <c r="Q5313" s="49">
        <v>60.11</v>
      </c>
      <c r="R5313" s="49">
        <v>59.57</v>
      </c>
      <c r="S5313" s="49">
        <v>59.87</v>
      </c>
      <c r="T5313" s="49">
        <v>1442800</v>
      </c>
      <c r="U5313" s="49">
        <v>43.77</v>
      </c>
    </row>
    <row r="5314" spans="15:21" x14ac:dyDescent="0.2">
      <c r="O5314" s="50">
        <v>38723</v>
      </c>
      <c r="P5314" s="49">
        <v>60</v>
      </c>
      <c r="Q5314" s="49">
        <v>60.42</v>
      </c>
      <c r="R5314" s="49">
        <v>59.75</v>
      </c>
      <c r="S5314" s="49">
        <v>60.22</v>
      </c>
      <c r="T5314" s="49">
        <v>1311500</v>
      </c>
      <c r="U5314" s="49">
        <v>44.03</v>
      </c>
    </row>
    <row r="5315" spans="15:21" x14ac:dyDescent="0.2">
      <c r="O5315" s="50">
        <v>38726</v>
      </c>
      <c r="P5315" s="49">
        <v>60.41</v>
      </c>
      <c r="Q5315" s="49">
        <v>60.97</v>
      </c>
      <c r="R5315" s="49">
        <v>60.38</v>
      </c>
      <c r="S5315" s="49">
        <v>60.95</v>
      </c>
      <c r="T5315" s="49">
        <v>1354500</v>
      </c>
      <c r="U5315" s="49">
        <v>44.56</v>
      </c>
    </row>
    <row r="5316" spans="15:21" x14ac:dyDescent="0.2">
      <c r="O5316" s="50">
        <v>38727</v>
      </c>
      <c r="P5316" s="49">
        <v>60.25</v>
      </c>
      <c r="Q5316" s="49">
        <v>60.53</v>
      </c>
      <c r="R5316" s="49">
        <v>60.23</v>
      </c>
      <c r="S5316" s="49">
        <v>60.37</v>
      </c>
      <c r="T5316" s="49">
        <v>1276100</v>
      </c>
      <c r="U5316" s="49">
        <v>44.14</v>
      </c>
    </row>
    <row r="5317" spans="15:21" x14ac:dyDescent="0.2">
      <c r="O5317" s="50">
        <v>38728</v>
      </c>
      <c r="P5317" s="49">
        <v>61</v>
      </c>
      <c r="Q5317" s="49">
        <v>61.75</v>
      </c>
      <c r="R5317" s="49">
        <v>60.91</v>
      </c>
      <c r="S5317" s="49">
        <v>61.18</v>
      </c>
      <c r="T5317" s="49">
        <v>1938300</v>
      </c>
      <c r="U5317" s="49">
        <v>44.73</v>
      </c>
    </row>
    <row r="5318" spans="15:21" x14ac:dyDescent="0.2">
      <c r="O5318" s="50">
        <v>38729</v>
      </c>
      <c r="P5318" s="49">
        <v>61.19</v>
      </c>
      <c r="Q5318" s="49">
        <v>61.49</v>
      </c>
      <c r="R5318" s="49">
        <v>60.8</v>
      </c>
      <c r="S5318" s="49">
        <v>61.16</v>
      </c>
      <c r="T5318" s="49">
        <v>1348700</v>
      </c>
      <c r="U5318" s="49">
        <v>44.72</v>
      </c>
    </row>
    <row r="5319" spans="15:21" x14ac:dyDescent="0.2">
      <c r="O5319" s="50">
        <v>38730</v>
      </c>
      <c r="P5319" s="49">
        <v>61.45</v>
      </c>
      <c r="Q5319" s="49">
        <v>61.65</v>
      </c>
      <c r="R5319" s="49">
        <v>61.28</v>
      </c>
      <c r="S5319" s="49">
        <v>61.41</v>
      </c>
      <c r="T5319" s="49">
        <v>1247800</v>
      </c>
      <c r="U5319" s="49">
        <v>44.9</v>
      </c>
    </row>
    <row r="5320" spans="15:21" x14ac:dyDescent="0.2">
      <c r="O5320" s="50">
        <v>38734</v>
      </c>
      <c r="P5320" s="49">
        <v>60.85</v>
      </c>
      <c r="Q5320" s="49">
        <v>61.43</v>
      </c>
      <c r="R5320" s="49">
        <v>60.65</v>
      </c>
      <c r="S5320" s="49">
        <v>61.14</v>
      </c>
      <c r="T5320" s="49">
        <v>1366000</v>
      </c>
      <c r="U5320" s="49">
        <v>44.7</v>
      </c>
    </row>
    <row r="5321" spans="15:21" x14ac:dyDescent="0.2">
      <c r="O5321" s="50">
        <v>38735</v>
      </c>
      <c r="P5321" s="49">
        <v>61.14</v>
      </c>
      <c r="Q5321" s="49">
        <v>61.45</v>
      </c>
      <c r="R5321" s="49">
        <v>60</v>
      </c>
      <c r="S5321" s="49">
        <v>60.55</v>
      </c>
      <c r="T5321" s="49">
        <v>1907500</v>
      </c>
      <c r="U5321" s="49">
        <v>44.27</v>
      </c>
    </row>
    <row r="5322" spans="15:21" x14ac:dyDescent="0.2">
      <c r="O5322" s="50">
        <v>38736</v>
      </c>
      <c r="P5322" s="49">
        <v>60.52</v>
      </c>
      <c r="Q5322" s="49">
        <v>60.82</v>
      </c>
      <c r="R5322" s="49">
        <v>60.18</v>
      </c>
      <c r="S5322" s="49">
        <v>60.31</v>
      </c>
      <c r="T5322" s="49">
        <v>1293700</v>
      </c>
      <c r="U5322" s="49">
        <v>44.09</v>
      </c>
    </row>
    <row r="5323" spans="15:21" x14ac:dyDescent="0.2">
      <c r="O5323" s="50">
        <v>38737</v>
      </c>
      <c r="P5323" s="49">
        <v>59.55</v>
      </c>
      <c r="Q5323" s="49">
        <v>60.48</v>
      </c>
      <c r="R5323" s="49">
        <v>59.55</v>
      </c>
      <c r="S5323" s="49">
        <v>59.84</v>
      </c>
      <c r="T5323" s="49">
        <v>2238700</v>
      </c>
      <c r="U5323" s="49">
        <v>43.75</v>
      </c>
    </row>
    <row r="5324" spans="15:21" x14ac:dyDescent="0.2">
      <c r="O5324" s="50">
        <v>38740</v>
      </c>
      <c r="P5324" s="49">
        <v>59.78</v>
      </c>
      <c r="Q5324" s="49">
        <v>60.35</v>
      </c>
      <c r="R5324" s="49">
        <v>59.44</v>
      </c>
      <c r="S5324" s="49">
        <v>59.71</v>
      </c>
      <c r="T5324" s="49">
        <v>1979700</v>
      </c>
      <c r="U5324" s="49">
        <v>43.66</v>
      </c>
    </row>
    <row r="5325" spans="15:21" x14ac:dyDescent="0.2">
      <c r="O5325" s="50">
        <v>38741</v>
      </c>
      <c r="P5325" s="49">
        <v>58.61</v>
      </c>
      <c r="Q5325" s="49">
        <v>58.99</v>
      </c>
      <c r="R5325" s="49">
        <v>57.75</v>
      </c>
      <c r="S5325" s="49">
        <v>58.55</v>
      </c>
      <c r="T5325" s="49">
        <v>2995400</v>
      </c>
      <c r="U5325" s="49">
        <v>42.81</v>
      </c>
    </row>
    <row r="5326" spans="15:21" x14ac:dyDescent="0.2">
      <c r="O5326" s="50">
        <v>38742</v>
      </c>
      <c r="P5326" s="49">
        <v>58.75</v>
      </c>
      <c r="Q5326" s="49">
        <v>58.93</v>
      </c>
      <c r="R5326" s="49">
        <v>57.91</v>
      </c>
      <c r="S5326" s="49">
        <v>58.13</v>
      </c>
      <c r="T5326" s="49">
        <v>3075100</v>
      </c>
      <c r="U5326" s="49">
        <v>42.5</v>
      </c>
    </row>
    <row r="5327" spans="15:21" x14ac:dyDescent="0.2">
      <c r="O5327" s="50">
        <v>38743</v>
      </c>
      <c r="P5327" s="49">
        <v>58.14</v>
      </c>
      <c r="Q5327" s="49">
        <v>58.9</v>
      </c>
      <c r="R5327" s="49">
        <v>57.97</v>
      </c>
      <c r="S5327" s="49">
        <v>58.57</v>
      </c>
      <c r="T5327" s="49">
        <v>1810000</v>
      </c>
      <c r="U5327" s="49">
        <v>42.82</v>
      </c>
    </row>
    <row r="5328" spans="15:21" x14ac:dyDescent="0.2">
      <c r="O5328" s="50">
        <v>38744</v>
      </c>
      <c r="P5328" s="49">
        <v>58.25</v>
      </c>
      <c r="Q5328" s="49">
        <v>59.1</v>
      </c>
      <c r="R5328" s="49">
        <v>58.16</v>
      </c>
      <c r="S5328" s="49">
        <v>58.8</v>
      </c>
      <c r="T5328" s="49">
        <v>1428100</v>
      </c>
      <c r="U5328" s="49">
        <v>42.99</v>
      </c>
    </row>
    <row r="5329" spans="15:21" x14ac:dyDescent="0.2">
      <c r="O5329" s="50">
        <v>38747</v>
      </c>
      <c r="P5329" s="49">
        <v>58.55</v>
      </c>
      <c r="Q5329" s="49">
        <v>58.64</v>
      </c>
      <c r="R5329" s="49">
        <v>57.86</v>
      </c>
      <c r="S5329" s="49">
        <v>58.04</v>
      </c>
      <c r="T5329" s="49">
        <v>1566000</v>
      </c>
      <c r="U5329" s="49">
        <v>42.44</v>
      </c>
    </row>
    <row r="5330" spans="15:21" x14ac:dyDescent="0.2">
      <c r="O5330" s="50">
        <v>38748</v>
      </c>
      <c r="P5330" s="49">
        <v>57.85</v>
      </c>
      <c r="Q5330" s="49">
        <v>58</v>
      </c>
      <c r="R5330" s="49">
        <v>57.07</v>
      </c>
      <c r="S5330" s="49">
        <v>57.12</v>
      </c>
      <c r="T5330" s="49">
        <v>2167100</v>
      </c>
      <c r="U5330" s="49">
        <v>41.76</v>
      </c>
    </row>
    <row r="5331" spans="15:21" x14ac:dyDescent="0.2">
      <c r="O5331" s="50">
        <v>38749</v>
      </c>
      <c r="P5331" s="49">
        <v>57.12</v>
      </c>
      <c r="Q5331" s="49">
        <v>58.2</v>
      </c>
      <c r="R5331" s="49">
        <v>57.11</v>
      </c>
      <c r="S5331" s="49">
        <v>57.88</v>
      </c>
      <c r="T5331" s="49">
        <v>2484700</v>
      </c>
      <c r="U5331" s="49">
        <v>42.32</v>
      </c>
    </row>
    <row r="5332" spans="15:21" x14ac:dyDescent="0.2">
      <c r="O5332" s="50">
        <v>38750</v>
      </c>
      <c r="P5332" s="49">
        <v>57.76</v>
      </c>
      <c r="Q5332" s="49">
        <v>58.22</v>
      </c>
      <c r="R5332" s="49">
        <v>57.62</v>
      </c>
      <c r="S5332" s="49">
        <v>58</v>
      </c>
      <c r="T5332" s="49">
        <v>1626300</v>
      </c>
      <c r="U5332" s="49">
        <v>42.41</v>
      </c>
    </row>
    <row r="5333" spans="15:21" x14ac:dyDescent="0.2">
      <c r="O5333" s="50">
        <v>38751</v>
      </c>
      <c r="P5333" s="49">
        <v>57.47</v>
      </c>
      <c r="Q5333" s="49">
        <v>58.05</v>
      </c>
      <c r="R5333" s="49">
        <v>57.25</v>
      </c>
      <c r="S5333" s="49">
        <v>57.3</v>
      </c>
      <c r="T5333" s="49">
        <v>1249000</v>
      </c>
      <c r="U5333" s="49">
        <v>41.89</v>
      </c>
    </row>
    <row r="5334" spans="15:21" x14ac:dyDescent="0.2">
      <c r="O5334" s="50">
        <v>38754</v>
      </c>
      <c r="P5334" s="49">
        <v>57.15</v>
      </c>
      <c r="Q5334" s="49">
        <v>57.47</v>
      </c>
      <c r="R5334" s="49">
        <v>56.9</v>
      </c>
      <c r="S5334" s="49">
        <v>57.35</v>
      </c>
      <c r="T5334" s="49">
        <v>781600</v>
      </c>
      <c r="U5334" s="49">
        <v>41.93</v>
      </c>
    </row>
    <row r="5335" spans="15:21" x14ac:dyDescent="0.2">
      <c r="O5335" s="50">
        <v>38755</v>
      </c>
      <c r="P5335" s="49">
        <v>57.08</v>
      </c>
      <c r="Q5335" s="49">
        <v>57.38</v>
      </c>
      <c r="R5335" s="49">
        <v>56.65</v>
      </c>
      <c r="S5335" s="49">
        <v>56.66</v>
      </c>
      <c r="T5335" s="49">
        <v>1171600</v>
      </c>
      <c r="U5335" s="49">
        <v>41.43</v>
      </c>
    </row>
    <row r="5336" spans="15:21" x14ac:dyDescent="0.2">
      <c r="O5336" s="50">
        <v>38756</v>
      </c>
      <c r="P5336" s="49">
        <v>56.6</v>
      </c>
      <c r="Q5336" s="49">
        <v>57.31</v>
      </c>
      <c r="R5336" s="49">
        <v>56.59</v>
      </c>
      <c r="S5336" s="49">
        <v>57.22</v>
      </c>
      <c r="T5336" s="49">
        <v>1285600</v>
      </c>
      <c r="U5336" s="49">
        <v>41.84</v>
      </c>
    </row>
    <row r="5337" spans="15:21" x14ac:dyDescent="0.2">
      <c r="O5337" s="50">
        <v>38757</v>
      </c>
      <c r="P5337" s="49">
        <v>57.22</v>
      </c>
      <c r="Q5337" s="49">
        <v>58.05</v>
      </c>
      <c r="R5337" s="49">
        <v>57.22</v>
      </c>
      <c r="S5337" s="49">
        <v>57.52</v>
      </c>
      <c r="T5337" s="49">
        <v>1637400</v>
      </c>
      <c r="U5337" s="49">
        <v>42.05</v>
      </c>
    </row>
    <row r="5338" spans="15:21" x14ac:dyDescent="0.2">
      <c r="O5338" s="50">
        <v>38758</v>
      </c>
      <c r="P5338" s="49">
        <v>57.5</v>
      </c>
      <c r="Q5338" s="49">
        <v>57.79</v>
      </c>
      <c r="R5338" s="49">
        <v>56.86</v>
      </c>
      <c r="S5338" s="49">
        <v>57.07</v>
      </c>
      <c r="T5338" s="49">
        <v>1721000</v>
      </c>
      <c r="U5338" s="49">
        <v>41.73</v>
      </c>
    </row>
    <row r="5339" spans="15:21" x14ac:dyDescent="0.2">
      <c r="O5339" s="50">
        <v>38761</v>
      </c>
      <c r="P5339" s="49">
        <v>57.1</v>
      </c>
      <c r="Q5339" s="49">
        <v>57.6</v>
      </c>
      <c r="R5339" s="49">
        <v>56.98</v>
      </c>
      <c r="S5339" s="49">
        <v>57.39</v>
      </c>
      <c r="T5339" s="49">
        <v>1259500</v>
      </c>
      <c r="U5339" s="49">
        <v>41.96</v>
      </c>
    </row>
    <row r="5340" spans="15:21" x14ac:dyDescent="0.2">
      <c r="O5340" s="50">
        <v>38762</v>
      </c>
      <c r="P5340" s="49">
        <v>57.55</v>
      </c>
      <c r="Q5340" s="49">
        <v>58.05</v>
      </c>
      <c r="R5340" s="49">
        <v>57.22</v>
      </c>
      <c r="S5340" s="49">
        <v>57.48</v>
      </c>
      <c r="T5340" s="49">
        <v>1977500</v>
      </c>
      <c r="U5340" s="49">
        <v>42.03</v>
      </c>
    </row>
    <row r="5341" spans="15:21" x14ac:dyDescent="0.2">
      <c r="O5341" s="50">
        <v>38763</v>
      </c>
      <c r="P5341" s="49">
        <v>57.4</v>
      </c>
      <c r="Q5341" s="49">
        <v>57.69</v>
      </c>
      <c r="R5341" s="49">
        <v>56.95</v>
      </c>
      <c r="S5341" s="49">
        <v>57.46</v>
      </c>
      <c r="T5341" s="49">
        <v>2084100</v>
      </c>
      <c r="U5341" s="49">
        <v>42.01</v>
      </c>
    </row>
    <row r="5342" spans="15:21" x14ac:dyDescent="0.2">
      <c r="O5342" s="50">
        <v>38764</v>
      </c>
      <c r="P5342" s="49">
        <v>57.5</v>
      </c>
      <c r="Q5342" s="49">
        <v>58.04</v>
      </c>
      <c r="R5342" s="49">
        <v>57.43</v>
      </c>
      <c r="S5342" s="49">
        <v>57.97</v>
      </c>
      <c r="T5342" s="49">
        <v>1607000</v>
      </c>
      <c r="U5342" s="49">
        <v>42.38</v>
      </c>
    </row>
    <row r="5343" spans="15:21" x14ac:dyDescent="0.2">
      <c r="O5343" s="50">
        <v>38765</v>
      </c>
      <c r="P5343" s="49">
        <v>58.86</v>
      </c>
      <c r="Q5343" s="49">
        <v>58.86</v>
      </c>
      <c r="R5343" s="49">
        <v>58</v>
      </c>
      <c r="S5343" s="49">
        <v>58.56</v>
      </c>
      <c r="T5343" s="49">
        <v>1416500</v>
      </c>
      <c r="U5343" s="49">
        <v>42.82</v>
      </c>
    </row>
    <row r="5344" spans="15:21" x14ac:dyDescent="0.2">
      <c r="O5344" s="50">
        <v>38769</v>
      </c>
      <c r="P5344" s="49">
        <v>58.51</v>
      </c>
      <c r="Q5344" s="49">
        <v>58.77</v>
      </c>
      <c r="R5344" s="49">
        <v>58.15</v>
      </c>
      <c r="S5344" s="49">
        <v>58.53</v>
      </c>
      <c r="T5344" s="49">
        <v>1651500</v>
      </c>
      <c r="U5344" s="49">
        <v>42.79</v>
      </c>
    </row>
    <row r="5345" spans="15:21" x14ac:dyDescent="0.2">
      <c r="O5345" s="50">
        <v>38770</v>
      </c>
      <c r="P5345" s="49">
        <v>58.98</v>
      </c>
      <c r="Q5345" s="49">
        <v>59.34</v>
      </c>
      <c r="R5345" s="49">
        <v>58.89</v>
      </c>
      <c r="S5345" s="49">
        <v>59.29</v>
      </c>
      <c r="T5345" s="49">
        <v>1502400</v>
      </c>
      <c r="U5345" s="49">
        <v>43.35</v>
      </c>
    </row>
    <row r="5346" spans="15:21" x14ac:dyDescent="0.2">
      <c r="O5346" s="50">
        <v>38771</v>
      </c>
      <c r="P5346" s="49">
        <v>59.2</v>
      </c>
      <c r="Q5346" s="49">
        <v>60</v>
      </c>
      <c r="R5346" s="49">
        <v>59.2</v>
      </c>
      <c r="S5346" s="49">
        <v>59.45</v>
      </c>
      <c r="T5346" s="49">
        <v>1961800</v>
      </c>
      <c r="U5346" s="49">
        <v>43.47</v>
      </c>
    </row>
    <row r="5347" spans="15:21" x14ac:dyDescent="0.2">
      <c r="O5347" s="50">
        <v>38772</v>
      </c>
      <c r="P5347" s="49">
        <v>60.23</v>
      </c>
      <c r="Q5347" s="49">
        <v>60.23</v>
      </c>
      <c r="R5347" s="49">
        <v>59.28</v>
      </c>
      <c r="S5347" s="49">
        <v>59.69</v>
      </c>
      <c r="T5347" s="49">
        <v>1301100</v>
      </c>
      <c r="U5347" s="49">
        <v>43.64</v>
      </c>
    </row>
    <row r="5348" spans="15:21" x14ac:dyDescent="0.2">
      <c r="O5348" s="50">
        <v>38775</v>
      </c>
      <c r="P5348" s="49">
        <v>59.36</v>
      </c>
      <c r="Q5348" s="49">
        <v>59.95</v>
      </c>
      <c r="R5348" s="49">
        <v>59.36</v>
      </c>
      <c r="S5348" s="49">
        <v>59.82</v>
      </c>
      <c r="T5348" s="49">
        <v>1320300</v>
      </c>
      <c r="U5348" s="49">
        <v>43.74</v>
      </c>
    </row>
    <row r="5349" spans="15:21" x14ac:dyDescent="0.2">
      <c r="O5349" s="50">
        <v>38776</v>
      </c>
      <c r="P5349" s="49">
        <v>59.24</v>
      </c>
      <c r="Q5349" s="49">
        <v>59.79</v>
      </c>
      <c r="R5349" s="49">
        <v>58.9</v>
      </c>
      <c r="S5349" s="49">
        <v>59.18</v>
      </c>
      <c r="T5349" s="49">
        <v>2068300</v>
      </c>
      <c r="U5349" s="49">
        <v>43.27</v>
      </c>
    </row>
    <row r="5350" spans="15:21" x14ac:dyDescent="0.2">
      <c r="O5350" s="50">
        <v>38777</v>
      </c>
      <c r="P5350" s="49">
        <v>59.18</v>
      </c>
      <c r="Q5350" s="49">
        <v>59.61</v>
      </c>
      <c r="R5350" s="49">
        <v>59.14</v>
      </c>
      <c r="S5350" s="49">
        <v>59.6</v>
      </c>
      <c r="T5350" s="49">
        <v>1958600</v>
      </c>
      <c r="U5350" s="49">
        <v>43.58</v>
      </c>
    </row>
    <row r="5351" spans="15:21" x14ac:dyDescent="0.2">
      <c r="O5351" s="50">
        <v>38778</v>
      </c>
      <c r="P5351" s="49">
        <v>59.19</v>
      </c>
      <c r="Q5351" s="49">
        <v>59.69</v>
      </c>
      <c r="R5351" s="49">
        <v>59.15</v>
      </c>
      <c r="S5351" s="49">
        <v>59.6</v>
      </c>
      <c r="T5351" s="49">
        <v>1989800</v>
      </c>
      <c r="U5351" s="49">
        <v>43.58</v>
      </c>
    </row>
    <row r="5352" spans="15:21" x14ac:dyDescent="0.2">
      <c r="O5352" s="50">
        <v>38779</v>
      </c>
      <c r="P5352" s="49">
        <v>59.5</v>
      </c>
      <c r="Q5352" s="49">
        <v>59.78</v>
      </c>
      <c r="R5352" s="49">
        <v>59.25</v>
      </c>
      <c r="S5352" s="49">
        <v>59.36</v>
      </c>
      <c r="T5352" s="49">
        <v>1746400</v>
      </c>
      <c r="U5352" s="49">
        <v>43.4</v>
      </c>
    </row>
    <row r="5353" spans="15:21" x14ac:dyDescent="0.2">
      <c r="O5353" s="50">
        <v>38782</v>
      </c>
      <c r="P5353" s="49">
        <v>59.41</v>
      </c>
      <c r="Q5353" s="49">
        <v>59.59</v>
      </c>
      <c r="R5353" s="49">
        <v>58.72</v>
      </c>
      <c r="S5353" s="49">
        <v>59.01</v>
      </c>
      <c r="T5353" s="49">
        <v>2597400</v>
      </c>
      <c r="U5353" s="49">
        <v>43.14</v>
      </c>
    </row>
    <row r="5354" spans="15:21" x14ac:dyDescent="0.2">
      <c r="O5354" s="50">
        <v>38783</v>
      </c>
      <c r="P5354" s="49">
        <v>59.02</v>
      </c>
      <c r="Q5354" s="49">
        <v>59.48</v>
      </c>
      <c r="R5354" s="49">
        <v>58.4</v>
      </c>
      <c r="S5354" s="49">
        <v>58.84</v>
      </c>
      <c r="T5354" s="49">
        <v>1594600</v>
      </c>
      <c r="U5354" s="49">
        <v>43.02</v>
      </c>
    </row>
    <row r="5355" spans="15:21" x14ac:dyDescent="0.2">
      <c r="O5355" s="50">
        <v>38784</v>
      </c>
      <c r="P5355" s="49">
        <v>58.41</v>
      </c>
      <c r="Q5355" s="49">
        <v>59.08</v>
      </c>
      <c r="R5355" s="49">
        <v>58.33</v>
      </c>
      <c r="S5355" s="49">
        <v>58.9</v>
      </c>
      <c r="T5355" s="49">
        <v>1592500</v>
      </c>
      <c r="U5355" s="49">
        <v>43.43</v>
      </c>
    </row>
    <row r="5356" spans="15:21" x14ac:dyDescent="0.2">
      <c r="O5356" s="50">
        <v>38785</v>
      </c>
      <c r="P5356" s="49">
        <v>58.9</v>
      </c>
      <c r="Q5356" s="49">
        <v>59.01</v>
      </c>
      <c r="R5356" s="49">
        <v>58.07</v>
      </c>
      <c r="S5356" s="49">
        <v>58.19</v>
      </c>
      <c r="T5356" s="49">
        <v>1382800</v>
      </c>
      <c r="U5356" s="49">
        <v>42.9</v>
      </c>
    </row>
    <row r="5357" spans="15:21" x14ac:dyDescent="0.2">
      <c r="O5357" s="50">
        <v>38786</v>
      </c>
      <c r="P5357" s="49">
        <v>58.2</v>
      </c>
      <c r="Q5357" s="49">
        <v>58.79</v>
      </c>
      <c r="R5357" s="49">
        <v>58.08</v>
      </c>
      <c r="S5357" s="49">
        <v>58.6</v>
      </c>
      <c r="T5357" s="49">
        <v>1189700</v>
      </c>
      <c r="U5357" s="49">
        <v>43.2</v>
      </c>
    </row>
    <row r="5358" spans="15:21" x14ac:dyDescent="0.2">
      <c r="O5358" s="50">
        <v>38789</v>
      </c>
      <c r="P5358" s="49">
        <v>58.8</v>
      </c>
      <c r="Q5358" s="49">
        <v>59.48</v>
      </c>
      <c r="R5358" s="49">
        <v>58.69</v>
      </c>
      <c r="S5358" s="49">
        <v>59.16</v>
      </c>
      <c r="T5358" s="49">
        <v>1848100</v>
      </c>
      <c r="U5358" s="49">
        <v>43.62</v>
      </c>
    </row>
    <row r="5359" spans="15:21" x14ac:dyDescent="0.2">
      <c r="O5359" s="50">
        <v>38790</v>
      </c>
      <c r="P5359" s="49">
        <v>59.16</v>
      </c>
      <c r="Q5359" s="49">
        <v>59.34</v>
      </c>
      <c r="R5359" s="49">
        <v>58.59</v>
      </c>
      <c r="S5359" s="49">
        <v>58.98</v>
      </c>
      <c r="T5359" s="49">
        <v>1819500</v>
      </c>
      <c r="U5359" s="49">
        <v>43.48</v>
      </c>
    </row>
    <row r="5360" spans="15:21" x14ac:dyDescent="0.2">
      <c r="O5360" s="50">
        <v>38791</v>
      </c>
      <c r="P5360" s="49">
        <v>59.15</v>
      </c>
      <c r="Q5360" s="49">
        <v>59.3</v>
      </c>
      <c r="R5360" s="49">
        <v>58.72</v>
      </c>
      <c r="S5360" s="49">
        <v>59.08</v>
      </c>
      <c r="T5360" s="49">
        <v>1663400</v>
      </c>
      <c r="U5360" s="49">
        <v>43.56</v>
      </c>
    </row>
    <row r="5361" spans="15:21" x14ac:dyDescent="0.2">
      <c r="O5361" s="50">
        <v>38792</v>
      </c>
      <c r="P5361" s="49">
        <v>59.15</v>
      </c>
      <c r="Q5361" s="49">
        <v>59.7</v>
      </c>
      <c r="R5361" s="49">
        <v>58.98</v>
      </c>
      <c r="S5361" s="49">
        <v>59.6</v>
      </c>
      <c r="T5361" s="49">
        <v>1516800</v>
      </c>
      <c r="U5361" s="49">
        <v>43.94</v>
      </c>
    </row>
    <row r="5362" spans="15:21" x14ac:dyDescent="0.2">
      <c r="O5362" s="50">
        <v>38793</v>
      </c>
      <c r="P5362" s="49">
        <v>59.89</v>
      </c>
      <c r="Q5362" s="49">
        <v>59.89</v>
      </c>
      <c r="R5362" s="49">
        <v>58.75</v>
      </c>
      <c r="S5362" s="49">
        <v>58.99</v>
      </c>
      <c r="T5362" s="49">
        <v>2192800</v>
      </c>
      <c r="U5362" s="49">
        <v>43.49</v>
      </c>
    </row>
    <row r="5363" spans="15:21" x14ac:dyDescent="0.2">
      <c r="O5363" s="50">
        <v>38796</v>
      </c>
      <c r="P5363" s="49">
        <v>59.2</v>
      </c>
      <c r="Q5363" s="49">
        <v>59.46</v>
      </c>
      <c r="R5363" s="49">
        <v>58.7</v>
      </c>
      <c r="S5363" s="49">
        <v>59.43</v>
      </c>
      <c r="T5363" s="49">
        <v>1549900</v>
      </c>
      <c r="U5363" s="49">
        <v>43.82</v>
      </c>
    </row>
    <row r="5364" spans="15:21" x14ac:dyDescent="0.2">
      <c r="O5364" s="50">
        <v>38797</v>
      </c>
      <c r="P5364" s="49">
        <v>59.57</v>
      </c>
      <c r="Q5364" s="49">
        <v>59.74</v>
      </c>
      <c r="R5364" s="49">
        <v>59.03</v>
      </c>
      <c r="S5364" s="49">
        <v>59.15</v>
      </c>
      <c r="T5364" s="49">
        <v>1337500</v>
      </c>
      <c r="U5364" s="49">
        <v>43.61</v>
      </c>
    </row>
    <row r="5365" spans="15:21" x14ac:dyDescent="0.2">
      <c r="O5365" s="50">
        <v>38798</v>
      </c>
      <c r="P5365" s="49">
        <v>59.15</v>
      </c>
      <c r="Q5365" s="49">
        <v>59.78</v>
      </c>
      <c r="R5365" s="49">
        <v>59.07</v>
      </c>
      <c r="S5365" s="49">
        <v>59.64</v>
      </c>
      <c r="T5365" s="49">
        <v>850600</v>
      </c>
      <c r="U5365" s="49">
        <v>43.97</v>
      </c>
    </row>
    <row r="5366" spans="15:21" x14ac:dyDescent="0.2">
      <c r="O5366" s="50">
        <v>38799</v>
      </c>
      <c r="P5366" s="49">
        <v>59.45</v>
      </c>
      <c r="Q5366" s="49">
        <v>59.66</v>
      </c>
      <c r="R5366" s="49">
        <v>59.04</v>
      </c>
      <c r="S5366" s="49">
        <v>59.3</v>
      </c>
      <c r="T5366" s="49">
        <v>1467400</v>
      </c>
      <c r="U5366" s="49">
        <v>43.72</v>
      </c>
    </row>
    <row r="5367" spans="15:21" x14ac:dyDescent="0.2">
      <c r="O5367" s="50">
        <v>38800</v>
      </c>
      <c r="P5367" s="49">
        <v>59.14</v>
      </c>
      <c r="Q5367" s="49">
        <v>59.47</v>
      </c>
      <c r="R5367" s="49">
        <v>58.69</v>
      </c>
      <c r="S5367" s="49">
        <v>59.04</v>
      </c>
      <c r="T5367" s="49">
        <v>1670000</v>
      </c>
      <c r="U5367" s="49">
        <v>43.53</v>
      </c>
    </row>
    <row r="5368" spans="15:21" x14ac:dyDescent="0.2">
      <c r="O5368" s="50">
        <v>38803</v>
      </c>
      <c r="P5368" s="49">
        <v>59.55</v>
      </c>
      <c r="Q5368" s="49">
        <v>60.13</v>
      </c>
      <c r="R5368" s="49">
        <v>59.36</v>
      </c>
      <c r="S5368" s="49">
        <v>59.36</v>
      </c>
      <c r="T5368" s="49">
        <v>2578000</v>
      </c>
      <c r="U5368" s="49">
        <v>43.76</v>
      </c>
    </row>
    <row r="5369" spans="15:21" x14ac:dyDescent="0.2">
      <c r="O5369" s="50">
        <v>38804</v>
      </c>
      <c r="P5369" s="49">
        <v>59.36</v>
      </c>
      <c r="Q5369" s="49">
        <v>59.37</v>
      </c>
      <c r="R5369" s="49">
        <v>58.54</v>
      </c>
      <c r="S5369" s="49">
        <v>58.58</v>
      </c>
      <c r="T5369" s="49">
        <v>1478100</v>
      </c>
      <c r="U5369" s="49">
        <v>43.19</v>
      </c>
    </row>
    <row r="5370" spans="15:21" x14ac:dyDescent="0.2">
      <c r="O5370" s="50">
        <v>38805</v>
      </c>
      <c r="P5370" s="49">
        <v>58.5</v>
      </c>
      <c r="Q5370" s="49">
        <v>58.92</v>
      </c>
      <c r="R5370" s="49">
        <v>58.17</v>
      </c>
      <c r="S5370" s="49">
        <v>58.53</v>
      </c>
      <c r="T5370" s="49">
        <v>1394000</v>
      </c>
      <c r="U5370" s="49">
        <v>43.15</v>
      </c>
    </row>
    <row r="5371" spans="15:21" x14ac:dyDescent="0.2">
      <c r="O5371" s="50">
        <v>38806</v>
      </c>
      <c r="P5371" s="49">
        <v>58.33</v>
      </c>
      <c r="Q5371" s="49">
        <v>58.64</v>
      </c>
      <c r="R5371" s="49">
        <v>57.77</v>
      </c>
      <c r="S5371" s="49">
        <v>58.18</v>
      </c>
      <c r="T5371" s="49">
        <v>1598100</v>
      </c>
      <c r="U5371" s="49">
        <v>42.89</v>
      </c>
    </row>
    <row r="5372" spans="15:21" x14ac:dyDescent="0.2">
      <c r="O5372" s="50">
        <v>38807</v>
      </c>
      <c r="P5372" s="49">
        <v>58.07</v>
      </c>
      <c r="Q5372" s="49">
        <v>58.29</v>
      </c>
      <c r="R5372" s="49">
        <v>57.78</v>
      </c>
      <c r="S5372" s="49">
        <v>57.8</v>
      </c>
      <c r="T5372" s="49">
        <v>2038900</v>
      </c>
      <c r="U5372" s="49">
        <v>42.61</v>
      </c>
    </row>
    <row r="5373" spans="15:21" x14ac:dyDescent="0.2">
      <c r="O5373" s="50">
        <v>38810</v>
      </c>
      <c r="P5373" s="49">
        <v>57.85</v>
      </c>
      <c r="Q5373" s="49">
        <v>58.42</v>
      </c>
      <c r="R5373" s="49">
        <v>57.83</v>
      </c>
      <c r="S5373" s="49">
        <v>58.29</v>
      </c>
      <c r="T5373" s="49">
        <v>1658600</v>
      </c>
      <c r="U5373" s="49">
        <v>42.98</v>
      </c>
    </row>
    <row r="5374" spans="15:21" x14ac:dyDescent="0.2">
      <c r="O5374" s="50">
        <v>38811</v>
      </c>
      <c r="P5374" s="49">
        <v>58.45</v>
      </c>
      <c r="Q5374" s="49">
        <v>58.66</v>
      </c>
      <c r="R5374" s="49">
        <v>57.84</v>
      </c>
      <c r="S5374" s="49">
        <v>58.59</v>
      </c>
      <c r="T5374" s="49">
        <v>1329000</v>
      </c>
      <c r="U5374" s="49">
        <v>43.2</v>
      </c>
    </row>
    <row r="5375" spans="15:21" x14ac:dyDescent="0.2">
      <c r="O5375" s="50">
        <v>38812</v>
      </c>
      <c r="P5375" s="49">
        <v>58.75</v>
      </c>
      <c r="Q5375" s="49">
        <v>58.85</v>
      </c>
      <c r="R5375" s="49">
        <v>57.62</v>
      </c>
      <c r="S5375" s="49">
        <v>58.13</v>
      </c>
      <c r="T5375" s="49">
        <v>1383900</v>
      </c>
      <c r="U5375" s="49">
        <v>42.86</v>
      </c>
    </row>
    <row r="5376" spans="15:21" x14ac:dyDescent="0.2">
      <c r="O5376" s="50">
        <v>38813</v>
      </c>
      <c r="P5376" s="49">
        <v>58.14</v>
      </c>
      <c r="Q5376" s="49">
        <v>58.23</v>
      </c>
      <c r="R5376" s="49">
        <v>57.52</v>
      </c>
      <c r="S5376" s="49">
        <v>57.62</v>
      </c>
      <c r="T5376" s="49">
        <v>1413100</v>
      </c>
      <c r="U5376" s="49">
        <v>42.48</v>
      </c>
    </row>
    <row r="5377" spans="15:21" x14ac:dyDescent="0.2">
      <c r="O5377" s="50">
        <v>38814</v>
      </c>
      <c r="P5377" s="49">
        <v>57.58</v>
      </c>
      <c r="Q5377" s="49">
        <v>58.06</v>
      </c>
      <c r="R5377" s="49">
        <v>57.28</v>
      </c>
      <c r="S5377" s="49">
        <v>57.33</v>
      </c>
      <c r="T5377" s="49">
        <v>1296100</v>
      </c>
      <c r="U5377" s="49">
        <v>42.27</v>
      </c>
    </row>
    <row r="5378" spans="15:21" x14ac:dyDescent="0.2">
      <c r="O5378" s="50">
        <v>38817</v>
      </c>
      <c r="P5378" s="49">
        <v>57.5</v>
      </c>
      <c r="Q5378" s="49">
        <v>57.57</v>
      </c>
      <c r="R5378" s="49">
        <v>57.12</v>
      </c>
      <c r="S5378" s="49">
        <v>57.55</v>
      </c>
      <c r="T5378" s="49">
        <v>1291100</v>
      </c>
      <c r="U5378" s="49">
        <v>42.43</v>
      </c>
    </row>
    <row r="5379" spans="15:21" x14ac:dyDescent="0.2">
      <c r="O5379" s="50">
        <v>38818</v>
      </c>
      <c r="P5379" s="49">
        <v>57.72</v>
      </c>
      <c r="Q5379" s="49">
        <v>57.78</v>
      </c>
      <c r="R5379" s="49">
        <v>57.03</v>
      </c>
      <c r="S5379" s="49">
        <v>57.15</v>
      </c>
      <c r="T5379" s="49">
        <v>1602600</v>
      </c>
      <c r="U5379" s="49">
        <v>42.14</v>
      </c>
    </row>
    <row r="5380" spans="15:21" x14ac:dyDescent="0.2">
      <c r="O5380" s="50">
        <v>38819</v>
      </c>
      <c r="P5380" s="49">
        <v>57.1</v>
      </c>
      <c r="Q5380" s="49">
        <v>57.58</v>
      </c>
      <c r="R5380" s="49">
        <v>57.1</v>
      </c>
      <c r="S5380" s="49">
        <v>57.29</v>
      </c>
      <c r="T5380" s="49">
        <v>1297700</v>
      </c>
      <c r="U5380" s="49">
        <v>42.24</v>
      </c>
    </row>
    <row r="5381" spans="15:21" x14ac:dyDescent="0.2">
      <c r="O5381" s="50">
        <v>38820</v>
      </c>
      <c r="P5381" s="49">
        <v>57.12</v>
      </c>
      <c r="Q5381" s="49">
        <v>57.27</v>
      </c>
      <c r="R5381" s="49">
        <v>56.96</v>
      </c>
      <c r="S5381" s="49">
        <v>57.25</v>
      </c>
      <c r="T5381" s="49">
        <v>1458300</v>
      </c>
      <c r="U5381" s="49">
        <v>42.21</v>
      </c>
    </row>
    <row r="5382" spans="15:21" x14ac:dyDescent="0.2">
      <c r="O5382" s="50">
        <v>38824</v>
      </c>
      <c r="P5382" s="49">
        <v>57.19</v>
      </c>
      <c r="Q5382" s="49">
        <v>57.33</v>
      </c>
      <c r="R5382" s="49">
        <v>57.09</v>
      </c>
      <c r="S5382" s="49">
        <v>57.09</v>
      </c>
      <c r="T5382" s="49">
        <v>1258100</v>
      </c>
      <c r="U5382" s="49">
        <v>42.09</v>
      </c>
    </row>
    <row r="5383" spans="15:21" x14ac:dyDescent="0.2">
      <c r="O5383" s="50">
        <v>38825</v>
      </c>
      <c r="P5383" s="49">
        <v>57.1</v>
      </c>
      <c r="Q5383" s="49">
        <v>57.7</v>
      </c>
      <c r="R5383" s="49">
        <v>57.04</v>
      </c>
      <c r="S5383" s="49">
        <v>57.67</v>
      </c>
      <c r="T5383" s="49">
        <v>1876700</v>
      </c>
      <c r="U5383" s="49">
        <v>42.52</v>
      </c>
    </row>
    <row r="5384" spans="15:21" x14ac:dyDescent="0.2">
      <c r="O5384" s="50">
        <v>38826</v>
      </c>
      <c r="P5384" s="49">
        <v>57.56</v>
      </c>
      <c r="Q5384" s="49">
        <v>57.8</v>
      </c>
      <c r="R5384" s="49">
        <v>57.19</v>
      </c>
      <c r="S5384" s="49">
        <v>57.21</v>
      </c>
      <c r="T5384" s="49">
        <v>1722400</v>
      </c>
      <c r="U5384" s="49">
        <v>42.18</v>
      </c>
    </row>
    <row r="5385" spans="15:21" x14ac:dyDescent="0.2">
      <c r="O5385" s="50">
        <v>38827</v>
      </c>
      <c r="P5385" s="49">
        <v>57.12</v>
      </c>
      <c r="Q5385" s="49">
        <v>57.67</v>
      </c>
      <c r="R5385" s="49">
        <v>57.11</v>
      </c>
      <c r="S5385" s="49">
        <v>57.25</v>
      </c>
      <c r="T5385" s="49">
        <v>1271600</v>
      </c>
      <c r="U5385" s="49">
        <v>42.21</v>
      </c>
    </row>
    <row r="5386" spans="15:21" x14ac:dyDescent="0.2">
      <c r="O5386" s="50">
        <v>38828</v>
      </c>
      <c r="P5386" s="49">
        <v>57.45</v>
      </c>
      <c r="Q5386" s="49">
        <v>57.64</v>
      </c>
      <c r="R5386" s="49">
        <v>57.03</v>
      </c>
      <c r="S5386" s="49">
        <v>57.19</v>
      </c>
      <c r="T5386" s="49">
        <v>1392000</v>
      </c>
      <c r="U5386" s="49">
        <v>42.16</v>
      </c>
    </row>
    <row r="5387" spans="15:21" x14ac:dyDescent="0.2">
      <c r="O5387" s="50">
        <v>38831</v>
      </c>
      <c r="P5387" s="49">
        <v>57.41</v>
      </c>
      <c r="Q5387" s="49">
        <v>59.37</v>
      </c>
      <c r="R5387" s="49">
        <v>57.4</v>
      </c>
      <c r="S5387" s="49">
        <v>58.52</v>
      </c>
      <c r="T5387" s="49">
        <v>3771100</v>
      </c>
      <c r="U5387" s="49">
        <v>43.15</v>
      </c>
    </row>
    <row r="5388" spans="15:21" x14ac:dyDescent="0.2">
      <c r="O5388" s="50">
        <v>38832</v>
      </c>
      <c r="P5388" s="49">
        <v>58.46</v>
      </c>
      <c r="Q5388" s="49">
        <v>59.15</v>
      </c>
      <c r="R5388" s="49">
        <v>58.18</v>
      </c>
      <c r="S5388" s="49">
        <v>58.3</v>
      </c>
      <c r="T5388" s="49">
        <v>2565600</v>
      </c>
      <c r="U5388" s="49">
        <v>42.98</v>
      </c>
    </row>
    <row r="5389" spans="15:21" x14ac:dyDescent="0.2">
      <c r="O5389" s="50">
        <v>38833</v>
      </c>
      <c r="P5389" s="49">
        <v>58.5</v>
      </c>
      <c r="Q5389" s="49">
        <v>59.11</v>
      </c>
      <c r="R5389" s="49">
        <v>58.46</v>
      </c>
      <c r="S5389" s="49">
        <v>58.73</v>
      </c>
      <c r="T5389" s="49">
        <v>2357500</v>
      </c>
      <c r="U5389" s="49">
        <v>43.3</v>
      </c>
    </row>
    <row r="5390" spans="15:21" x14ac:dyDescent="0.2">
      <c r="O5390" s="50">
        <v>38834</v>
      </c>
      <c r="P5390" s="49">
        <v>58.73</v>
      </c>
      <c r="Q5390" s="49">
        <v>59.3</v>
      </c>
      <c r="R5390" s="49">
        <v>58.72</v>
      </c>
      <c r="S5390" s="49">
        <v>58.94</v>
      </c>
      <c r="T5390" s="49">
        <v>1442400</v>
      </c>
      <c r="U5390" s="49">
        <v>43.46</v>
      </c>
    </row>
    <row r="5391" spans="15:21" x14ac:dyDescent="0.2">
      <c r="O5391" s="50">
        <v>38835</v>
      </c>
      <c r="P5391" s="49">
        <v>58.98</v>
      </c>
      <c r="Q5391" s="49">
        <v>59.17</v>
      </c>
      <c r="R5391" s="49">
        <v>58.53</v>
      </c>
      <c r="S5391" s="49">
        <v>58.53</v>
      </c>
      <c r="T5391" s="49">
        <v>1611900</v>
      </c>
      <c r="U5391" s="49">
        <v>43.15</v>
      </c>
    </row>
    <row r="5392" spans="15:21" x14ac:dyDescent="0.2">
      <c r="O5392" s="50">
        <v>38838</v>
      </c>
      <c r="P5392" s="49">
        <v>58.4</v>
      </c>
      <c r="Q5392" s="49">
        <v>59.34</v>
      </c>
      <c r="R5392" s="49">
        <v>58.4</v>
      </c>
      <c r="S5392" s="49">
        <v>58.62</v>
      </c>
      <c r="T5392" s="49">
        <v>1307000</v>
      </c>
      <c r="U5392" s="49">
        <v>43.22</v>
      </c>
    </row>
    <row r="5393" spans="15:21" x14ac:dyDescent="0.2">
      <c r="O5393" s="50">
        <v>38839</v>
      </c>
      <c r="P5393" s="49">
        <v>58.82</v>
      </c>
      <c r="Q5393" s="49">
        <v>59.31</v>
      </c>
      <c r="R5393" s="49">
        <v>58.71</v>
      </c>
      <c r="S5393" s="49">
        <v>59.01</v>
      </c>
      <c r="T5393" s="49">
        <v>1262000</v>
      </c>
      <c r="U5393" s="49">
        <v>43.51</v>
      </c>
    </row>
    <row r="5394" spans="15:21" x14ac:dyDescent="0.2">
      <c r="O5394" s="50">
        <v>38840</v>
      </c>
      <c r="P5394" s="49">
        <v>58.51</v>
      </c>
      <c r="Q5394" s="49">
        <v>59.04</v>
      </c>
      <c r="R5394" s="49">
        <v>58.08</v>
      </c>
      <c r="S5394" s="49">
        <v>58.71</v>
      </c>
      <c r="T5394" s="49">
        <v>2019500</v>
      </c>
      <c r="U5394" s="49">
        <v>43.29</v>
      </c>
    </row>
    <row r="5395" spans="15:21" x14ac:dyDescent="0.2">
      <c r="O5395" s="50">
        <v>38841</v>
      </c>
      <c r="P5395" s="49">
        <v>58.82</v>
      </c>
      <c r="Q5395" s="49">
        <v>59.48</v>
      </c>
      <c r="R5395" s="49">
        <v>58.82</v>
      </c>
      <c r="S5395" s="49">
        <v>59.17</v>
      </c>
      <c r="T5395" s="49">
        <v>1391700</v>
      </c>
      <c r="U5395" s="49">
        <v>43.62</v>
      </c>
    </row>
    <row r="5396" spans="15:21" x14ac:dyDescent="0.2">
      <c r="O5396" s="50">
        <v>38842</v>
      </c>
      <c r="P5396" s="49">
        <v>59.49</v>
      </c>
      <c r="Q5396" s="49">
        <v>59.64</v>
      </c>
      <c r="R5396" s="49">
        <v>59.05</v>
      </c>
      <c r="S5396" s="49">
        <v>59.64</v>
      </c>
      <c r="T5396" s="49">
        <v>1247800</v>
      </c>
      <c r="U5396" s="49">
        <v>43.97</v>
      </c>
    </row>
    <row r="5397" spans="15:21" x14ac:dyDescent="0.2">
      <c r="O5397" s="50">
        <v>38845</v>
      </c>
      <c r="P5397" s="49">
        <v>59.8</v>
      </c>
      <c r="Q5397" s="49">
        <v>60.29</v>
      </c>
      <c r="R5397" s="49">
        <v>59.75</v>
      </c>
      <c r="S5397" s="49">
        <v>60.18</v>
      </c>
      <c r="T5397" s="49">
        <v>1547400</v>
      </c>
      <c r="U5397" s="49">
        <v>44.37</v>
      </c>
    </row>
    <row r="5398" spans="15:21" x14ac:dyDescent="0.2">
      <c r="O5398" s="50">
        <v>38846</v>
      </c>
      <c r="P5398" s="49">
        <v>60.16</v>
      </c>
      <c r="Q5398" s="49">
        <v>60.83</v>
      </c>
      <c r="R5398" s="49">
        <v>60.07</v>
      </c>
      <c r="S5398" s="49">
        <v>60.82</v>
      </c>
      <c r="T5398" s="49">
        <v>1510800</v>
      </c>
      <c r="U5398" s="49">
        <v>44.84</v>
      </c>
    </row>
    <row r="5399" spans="15:21" x14ac:dyDescent="0.2">
      <c r="O5399" s="50">
        <v>38847</v>
      </c>
      <c r="P5399" s="49">
        <v>60.94</v>
      </c>
      <c r="Q5399" s="49">
        <v>61.57</v>
      </c>
      <c r="R5399" s="49">
        <v>60.81</v>
      </c>
      <c r="S5399" s="49">
        <v>61.31</v>
      </c>
      <c r="T5399" s="49">
        <v>2454700</v>
      </c>
      <c r="U5399" s="49">
        <v>45.2</v>
      </c>
    </row>
    <row r="5400" spans="15:21" x14ac:dyDescent="0.2">
      <c r="O5400" s="50">
        <v>38848</v>
      </c>
      <c r="P5400" s="49">
        <v>61.03</v>
      </c>
      <c r="Q5400" s="49">
        <v>61.2</v>
      </c>
      <c r="R5400" s="49">
        <v>60.57</v>
      </c>
      <c r="S5400" s="49">
        <v>61.05</v>
      </c>
      <c r="T5400" s="49">
        <v>1738800</v>
      </c>
      <c r="U5400" s="49">
        <v>45.01</v>
      </c>
    </row>
    <row r="5401" spans="15:21" x14ac:dyDescent="0.2">
      <c r="O5401" s="50">
        <v>38849</v>
      </c>
      <c r="P5401" s="49">
        <v>60.87</v>
      </c>
      <c r="Q5401" s="49">
        <v>61.59</v>
      </c>
      <c r="R5401" s="49">
        <v>60.8</v>
      </c>
      <c r="S5401" s="49">
        <v>61.41</v>
      </c>
      <c r="T5401" s="49">
        <v>2135700</v>
      </c>
      <c r="U5401" s="49">
        <v>45.28</v>
      </c>
    </row>
    <row r="5402" spans="15:21" x14ac:dyDescent="0.2">
      <c r="O5402" s="50">
        <v>38852</v>
      </c>
      <c r="P5402" s="49">
        <v>61.73</v>
      </c>
      <c r="Q5402" s="49">
        <v>62.04</v>
      </c>
      <c r="R5402" s="49">
        <v>61.34</v>
      </c>
      <c r="S5402" s="49">
        <v>62.04</v>
      </c>
      <c r="T5402" s="49">
        <v>2379600</v>
      </c>
      <c r="U5402" s="49">
        <v>45.74</v>
      </c>
    </row>
    <row r="5403" spans="15:21" x14ac:dyDescent="0.2">
      <c r="O5403" s="50">
        <v>38853</v>
      </c>
      <c r="P5403" s="49">
        <v>61.8</v>
      </c>
      <c r="Q5403" s="49">
        <v>62.15</v>
      </c>
      <c r="R5403" s="49">
        <v>61.44</v>
      </c>
      <c r="S5403" s="49">
        <v>61.51</v>
      </c>
      <c r="T5403" s="49">
        <v>1260600</v>
      </c>
      <c r="U5403" s="49">
        <v>45.35</v>
      </c>
    </row>
    <row r="5404" spans="15:21" x14ac:dyDescent="0.2">
      <c r="O5404" s="50">
        <v>38854</v>
      </c>
      <c r="P5404" s="49">
        <v>60.77</v>
      </c>
      <c r="Q5404" s="49">
        <v>61.55</v>
      </c>
      <c r="R5404" s="49">
        <v>60.53</v>
      </c>
      <c r="S5404" s="49">
        <v>60.69</v>
      </c>
      <c r="T5404" s="49">
        <v>1413200</v>
      </c>
      <c r="U5404" s="49">
        <v>44.75</v>
      </c>
    </row>
    <row r="5405" spans="15:21" x14ac:dyDescent="0.2">
      <c r="O5405" s="50">
        <v>38855</v>
      </c>
      <c r="P5405" s="49">
        <v>59.9</v>
      </c>
      <c r="Q5405" s="49">
        <v>60.72</v>
      </c>
      <c r="R5405" s="49">
        <v>59.9</v>
      </c>
      <c r="S5405" s="49">
        <v>60.07</v>
      </c>
      <c r="T5405" s="49">
        <v>2118900</v>
      </c>
      <c r="U5405" s="49">
        <v>44.29</v>
      </c>
    </row>
    <row r="5406" spans="15:21" x14ac:dyDescent="0.2">
      <c r="O5406" s="50">
        <v>38856</v>
      </c>
      <c r="P5406" s="49">
        <v>60.08</v>
      </c>
      <c r="Q5406" s="49">
        <v>60.09</v>
      </c>
      <c r="R5406" s="49">
        <v>59.6</v>
      </c>
      <c r="S5406" s="49">
        <v>59.8</v>
      </c>
      <c r="T5406" s="49">
        <v>3023900</v>
      </c>
      <c r="U5406" s="49">
        <v>44.09</v>
      </c>
    </row>
    <row r="5407" spans="15:21" x14ac:dyDescent="0.2">
      <c r="O5407" s="50">
        <v>38859</v>
      </c>
      <c r="P5407" s="49">
        <v>59.8</v>
      </c>
      <c r="Q5407" s="49">
        <v>60.45</v>
      </c>
      <c r="R5407" s="49">
        <v>59.6</v>
      </c>
      <c r="S5407" s="49">
        <v>59.97</v>
      </c>
      <c r="T5407" s="49">
        <v>1555700</v>
      </c>
      <c r="U5407" s="49">
        <v>44.21</v>
      </c>
    </row>
    <row r="5408" spans="15:21" x14ac:dyDescent="0.2">
      <c r="O5408" s="50">
        <v>38860</v>
      </c>
      <c r="P5408" s="49">
        <v>59.92</v>
      </c>
      <c r="Q5408" s="49">
        <v>60.06</v>
      </c>
      <c r="R5408" s="49">
        <v>59.6</v>
      </c>
      <c r="S5408" s="49">
        <v>59.66</v>
      </c>
      <c r="T5408" s="49">
        <v>1809800</v>
      </c>
      <c r="U5408" s="49">
        <v>43.99</v>
      </c>
    </row>
    <row r="5409" spans="15:21" x14ac:dyDescent="0.2">
      <c r="O5409" s="50">
        <v>38861</v>
      </c>
      <c r="P5409" s="49">
        <v>59.62</v>
      </c>
      <c r="Q5409" s="49">
        <v>59.82</v>
      </c>
      <c r="R5409" s="49">
        <v>59.25</v>
      </c>
      <c r="S5409" s="49">
        <v>59.63</v>
      </c>
      <c r="T5409" s="49">
        <v>2201200</v>
      </c>
      <c r="U5409" s="49">
        <v>43.96</v>
      </c>
    </row>
    <row r="5410" spans="15:21" x14ac:dyDescent="0.2">
      <c r="O5410" s="50">
        <v>38862</v>
      </c>
      <c r="P5410" s="49">
        <v>59.85</v>
      </c>
      <c r="Q5410" s="49">
        <v>60.06</v>
      </c>
      <c r="R5410" s="49">
        <v>59.59</v>
      </c>
      <c r="S5410" s="49">
        <v>60.03</v>
      </c>
      <c r="T5410" s="49">
        <v>1280300</v>
      </c>
      <c r="U5410" s="49">
        <v>44.26</v>
      </c>
    </row>
    <row r="5411" spans="15:21" x14ac:dyDescent="0.2">
      <c r="O5411" s="50">
        <v>38863</v>
      </c>
      <c r="P5411" s="49">
        <v>60.12</v>
      </c>
      <c r="Q5411" s="49">
        <v>60.23</v>
      </c>
      <c r="R5411" s="49">
        <v>59.84</v>
      </c>
      <c r="S5411" s="49">
        <v>60.12</v>
      </c>
      <c r="T5411" s="49">
        <v>1084800</v>
      </c>
      <c r="U5411" s="49">
        <v>44.33</v>
      </c>
    </row>
    <row r="5412" spans="15:21" x14ac:dyDescent="0.2">
      <c r="O5412" s="50">
        <v>38867</v>
      </c>
      <c r="P5412" s="49">
        <v>61.29</v>
      </c>
      <c r="Q5412" s="49">
        <v>61.32</v>
      </c>
      <c r="R5412" s="49">
        <v>60.45</v>
      </c>
      <c r="S5412" s="49">
        <v>60.45</v>
      </c>
      <c r="T5412" s="49">
        <v>1705900</v>
      </c>
      <c r="U5412" s="49">
        <v>44.57</v>
      </c>
    </row>
    <row r="5413" spans="15:21" x14ac:dyDescent="0.2">
      <c r="O5413" s="50">
        <v>38868</v>
      </c>
      <c r="P5413" s="49">
        <v>60.68</v>
      </c>
      <c r="Q5413" s="49">
        <v>60.97</v>
      </c>
      <c r="R5413" s="49">
        <v>60.3</v>
      </c>
      <c r="S5413" s="49">
        <v>60.67</v>
      </c>
      <c r="T5413" s="49">
        <v>1621300</v>
      </c>
      <c r="U5413" s="49">
        <v>44.73</v>
      </c>
    </row>
    <row r="5414" spans="15:21" x14ac:dyDescent="0.2">
      <c r="O5414" s="50">
        <v>38869</v>
      </c>
      <c r="P5414" s="49">
        <v>60.8</v>
      </c>
      <c r="Q5414" s="49">
        <v>61.25</v>
      </c>
      <c r="R5414" s="49">
        <v>60.61</v>
      </c>
      <c r="S5414" s="49">
        <v>61.08</v>
      </c>
      <c r="T5414" s="49">
        <v>1177700</v>
      </c>
      <c r="U5414" s="49">
        <v>45.03</v>
      </c>
    </row>
    <row r="5415" spans="15:21" x14ac:dyDescent="0.2">
      <c r="O5415" s="50">
        <v>38870</v>
      </c>
      <c r="P5415" s="49">
        <v>60.97</v>
      </c>
      <c r="Q5415" s="49">
        <v>61.13</v>
      </c>
      <c r="R5415" s="49">
        <v>60.51</v>
      </c>
      <c r="S5415" s="49">
        <v>60.8</v>
      </c>
      <c r="T5415" s="49">
        <v>1106100</v>
      </c>
      <c r="U5415" s="49">
        <v>44.83</v>
      </c>
    </row>
    <row r="5416" spans="15:21" x14ac:dyDescent="0.2">
      <c r="O5416" s="50">
        <v>38873</v>
      </c>
      <c r="P5416" s="49">
        <v>60.8</v>
      </c>
      <c r="Q5416" s="49">
        <v>60.82</v>
      </c>
      <c r="R5416" s="49">
        <v>59.97</v>
      </c>
      <c r="S5416" s="49">
        <v>59.97</v>
      </c>
      <c r="T5416" s="49">
        <v>1337600</v>
      </c>
      <c r="U5416" s="49">
        <v>44.21</v>
      </c>
    </row>
    <row r="5417" spans="15:21" x14ac:dyDescent="0.2">
      <c r="O5417" s="50">
        <v>38874</v>
      </c>
      <c r="P5417" s="49">
        <v>60.15</v>
      </c>
      <c r="Q5417" s="49">
        <v>60.74</v>
      </c>
      <c r="R5417" s="49">
        <v>59.85</v>
      </c>
      <c r="S5417" s="49">
        <v>60.2</v>
      </c>
      <c r="T5417" s="49">
        <v>2355600</v>
      </c>
      <c r="U5417" s="49">
        <v>44.38</v>
      </c>
    </row>
    <row r="5418" spans="15:21" x14ac:dyDescent="0.2">
      <c r="O5418" s="50">
        <v>38875</v>
      </c>
      <c r="P5418" s="49">
        <v>59.81</v>
      </c>
      <c r="Q5418" s="49">
        <v>60.39</v>
      </c>
      <c r="R5418" s="49">
        <v>59.51</v>
      </c>
      <c r="S5418" s="49">
        <v>59.6</v>
      </c>
      <c r="T5418" s="49">
        <v>1539500</v>
      </c>
      <c r="U5418" s="49">
        <v>44.3</v>
      </c>
    </row>
    <row r="5419" spans="15:21" x14ac:dyDescent="0.2">
      <c r="O5419" s="50">
        <v>38876</v>
      </c>
      <c r="P5419" s="49">
        <v>59.46</v>
      </c>
      <c r="Q5419" s="49">
        <v>60.47</v>
      </c>
      <c r="R5419" s="49">
        <v>59.36</v>
      </c>
      <c r="S5419" s="49">
        <v>60.25</v>
      </c>
      <c r="T5419" s="49">
        <v>1845800</v>
      </c>
      <c r="U5419" s="49">
        <v>44.79</v>
      </c>
    </row>
    <row r="5420" spans="15:21" x14ac:dyDescent="0.2">
      <c r="O5420" s="50">
        <v>38877</v>
      </c>
      <c r="P5420" s="49">
        <v>59.98</v>
      </c>
      <c r="Q5420" s="49">
        <v>61.06</v>
      </c>
      <c r="R5420" s="49">
        <v>59.91</v>
      </c>
      <c r="S5420" s="49">
        <v>61.06</v>
      </c>
      <c r="T5420" s="49">
        <v>2029700</v>
      </c>
      <c r="U5420" s="49">
        <v>45.39</v>
      </c>
    </row>
    <row r="5421" spans="15:21" x14ac:dyDescent="0.2">
      <c r="O5421" s="50">
        <v>38880</v>
      </c>
      <c r="P5421" s="49">
        <v>60.9</v>
      </c>
      <c r="Q5421" s="49">
        <v>61.05</v>
      </c>
      <c r="R5421" s="49">
        <v>59.91</v>
      </c>
      <c r="S5421" s="49">
        <v>59.98</v>
      </c>
      <c r="T5421" s="49">
        <v>2089400</v>
      </c>
      <c r="U5421" s="49">
        <v>44.58</v>
      </c>
    </row>
    <row r="5422" spans="15:21" x14ac:dyDescent="0.2">
      <c r="O5422" s="50">
        <v>38881</v>
      </c>
      <c r="P5422" s="49">
        <v>60.08</v>
      </c>
      <c r="Q5422" s="49">
        <v>61.37</v>
      </c>
      <c r="R5422" s="49">
        <v>60.07</v>
      </c>
      <c r="S5422" s="49">
        <v>60.53</v>
      </c>
      <c r="T5422" s="49">
        <v>2374400</v>
      </c>
      <c r="U5422" s="49">
        <v>44.99</v>
      </c>
    </row>
    <row r="5423" spans="15:21" x14ac:dyDescent="0.2">
      <c r="O5423" s="50">
        <v>38882</v>
      </c>
      <c r="P5423" s="49">
        <v>60.21</v>
      </c>
      <c r="Q5423" s="49">
        <v>60.78</v>
      </c>
      <c r="R5423" s="49">
        <v>60.09</v>
      </c>
      <c r="S5423" s="49">
        <v>60.78</v>
      </c>
      <c r="T5423" s="49">
        <v>2181300</v>
      </c>
      <c r="U5423" s="49">
        <v>45.18</v>
      </c>
    </row>
    <row r="5424" spans="15:21" x14ac:dyDescent="0.2">
      <c r="O5424" s="50">
        <v>38883</v>
      </c>
      <c r="P5424" s="49">
        <v>61.23</v>
      </c>
      <c r="Q5424" s="49">
        <v>61.23</v>
      </c>
      <c r="R5424" s="49">
        <v>60.27</v>
      </c>
      <c r="S5424" s="49">
        <v>60.98</v>
      </c>
      <c r="T5424" s="49">
        <v>1562800</v>
      </c>
      <c r="U5424" s="49">
        <v>45.33</v>
      </c>
    </row>
    <row r="5425" spans="15:21" x14ac:dyDescent="0.2">
      <c r="O5425" s="50">
        <v>38884</v>
      </c>
      <c r="P5425" s="49">
        <v>60.7</v>
      </c>
      <c r="Q5425" s="49">
        <v>61.22</v>
      </c>
      <c r="R5425" s="49">
        <v>60.7</v>
      </c>
      <c r="S5425" s="49">
        <v>60.84</v>
      </c>
      <c r="T5425" s="49">
        <v>1402100</v>
      </c>
      <c r="U5425" s="49">
        <v>45.22</v>
      </c>
    </row>
    <row r="5426" spans="15:21" x14ac:dyDescent="0.2">
      <c r="O5426" s="50">
        <v>38887</v>
      </c>
      <c r="P5426" s="49">
        <v>60.1</v>
      </c>
      <c r="Q5426" s="49">
        <v>60.51</v>
      </c>
      <c r="R5426" s="49">
        <v>59.78</v>
      </c>
      <c r="S5426" s="49">
        <v>59.94</v>
      </c>
      <c r="T5426" s="49">
        <v>2217400</v>
      </c>
      <c r="U5426" s="49">
        <v>44.55</v>
      </c>
    </row>
    <row r="5427" spans="15:21" x14ac:dyDescent="0.2">
      <c r="O5427" s="50">
        <v>38888</v>
      </c>
      <c r="P5427" s="49">
        <v>59.99</v>
      </c>
      <c r="Q5427" s="49">
        <v>60.16</v>
      </c>
      <c r="R5427" s="49">
        <v>59.76</v>
      </c>
      <c r="S5427" s="49">
        <v>60.05</v>
      </c>
      <c r="T5427" s="49">
        <v>1840200</v>
      </c>
      <c r="U5427" s="49">
        <v>44.64</v>
      </c>
    </row>
    <row r="5428" spans="15:21" x14ac:dyDescent="0.2">
      <c r="O5428" s="50">
        <v>38889</v>
      </c>
      <c r="P5428" s="49">
        <v>60.01</v>
      </c>
      <c r="Q5428" s="49">
        <v>61.07</v>
      </c>
      <c r="R5428" s="49">
        <v>60.01</v>
      </c>
      <c r="S5428" s="49">
        <v>61</v>
      </c>
      <c r="T5428" s="49">
        <v>2084000</v>
      </c>
      <c r="U5428" s="49">
        <v>45.34</v>
      </c>
    </row>
    <row r="5429" spans="15:21" x14ac:dyDescent="0.2">
      <c r="O5429" s="50">
        <v>38890</v>
      </c>
      <c r="P5429" s="49">
        <v>60.79</v>
      </c>
      <c r="Q5429" s="49">
        <v>61</v>
      </c>
      <c r="R5429" s="49">
        <v>60.38</v>
      </c>
      <c r="S5429" s="49">
        <v>60.92</v>
      </c>
      <c r="T5429" s="49">
        <v>1363300</v>
      </c>
      <c r="U5429" s="49">
        <v>45.28</v>
      </c>
    </row>
    <row r="5430" spans="15:21" x14ac:dyDescent="0.2">
      <c r="O5430" s="50">
        <v>38891</v>
      </c>
      <c r="P5430" s="49">
        <v>60.73</v>
      </c>
      <c r="Q5430" s="49">
        <v>61.25</v>
      </c>
      <c r="R5430" s="49">
        <v>60.56</v>
      </c>
      <c r="S5430" s="49">
        <v>61</v>
      </c>
      <c r="T5430" s="49">
        <v>1726000</v>
      </c>
      <c r="U5430" s="49">
        <v>45.34</v>
      </c>
    </row>
    <row r="5431" spans="15:21" x14ac:dyDescent="0.2">
      <c r="O5431" s="50">
        <v>38894</v>
      </c>
      <c r="P5431" s="49">
        <v>60.92</v>
      </c>
      <c r="Q5431" s="49">
        <v>61.18</v>
      </c>
      <c r="R5431" s="49">
        <v>60.7</v>
      </c>
      <c r="S5431" s="49">
        <v>61.12</v>
      </c>
      <c r="T5431" s="49">
        <v>1681500</v>
      </c>
      <c r="U5431" s="49">
        <v>45.43</v>
      </c>
    </row>
    <row r="5432" spans="15:21" x14ac:dyDescent="0.2">
      <c r="O5432" s="50">
        <v>38895</v>
      </c>
      <c r="P5432" s="49">
        <v>61</v>
      </c>
      <c r="Q5432" s="49">
        <v>61.21</v>
      </c>
      <c r="R5432" s="49">
        <v>60.83</v>
      </c>
      <c r="S5432" s="49">
        <v>60.99</v>
      </c>
      <c r="T5432" s="49">
        <v>2053600</v>
      </c>
      <c r="U5432" s="49">
        <v>45.34</v>
      </c>
    </row>
    <row r="5433" spans="15:21" x14ac:dyDescent="0.2">
      <c r="O5433" s="50">
        <v>38896</v>
      </c>
      <c r="P5433" s="49">
        <v>61.24</v>
      </c>
      <c r="Q5433" s="49">
        <v>61.35</v>
      </c>
      <c r="R5433" s="49">
        <v>60.59</v>
      </c>
      <c r="S5433" s="49">
        <v>61.01</v>
      </c>
      <c r="T5433" s="49">
        <v>2307600</v>
      </c>
      <c r="U5433" s="49">
        <v>45.35</v>
      </c>
    </row>
    <row r="5434" spans="15:21" x14ac:dyDescent="0.2">
      <c r="O5434" s="50">
        <v>38897</v>
      </c>
      <c r="P5434" s="49">
        <v>61.2</v>
      </c>
      <c r="Q5434" s="49">
        <v>61.87</v>
      </c>
      <c r="R5434" s="49">
        <v>61.05</v>
      </c>
      <c r="S5434" s="49">
        <v>61.87</v>
      </c>
      <c r="T5434" s="49">
        <v>1582800</v>
      </c>
      <c r="U5434" s="49">
        <v>45.99</v>
      </c>
    </row>
    <row r="5435" spans="15:21" x14ac:dyDescent="0.2">
      <c r="O5435" s="50">
        <v>38898</v>
      </c>
      <c r="P5435" s="49">
        <v>61.93</v>
      </c>
      <c r="Q5435" s="49">
        <v>61.94</v>
      </c>
      <c r="R5435" s="49">
        <v>61.48</v>
      </c>
      <c r="S5435" s="49">
        <v>61.7</v>
      </c>
      <c r="T5435" s="49">
        <v>2691800</v>
      </c>
      <c r="U5435" s="49">
        <v>45.86</v>
      </c>
    </row>
    <row r="5436" spans="15:21" x14ac:dyDescent="0.2">
      <c r="O5436" s="50">
        <v>38901</v>
      </c>
      <c r="P5436" s="49">
        <v>61.7</v>
      </c>
      <c r="Q5436" s="49">
        <v>61.91</v>
      </c>
      <c r="R5436" s="49">
        <v>61.43</v>
      </c>
      <c r="S5436" s="49">
        <v>61.78</v>
      </c>
      <c r="T5436" s="49">
        <v>657800</v>
      </c>
      <c r="U5436" s="49">
        <v>45.92</v>
      </c>
    </row>
    <row r="5437" spans="15:21" x14ac:dyDescent="0.2">
      <c r="O5437" s="50">
        <v>38903</v>
      </c>
      <c r="P5437" s="49">
        <v>61.78</v>
      </c>
      <c r="Q5437" s="49">
        <v>61.81</v>
      </c>
      <c r="R5437" s="49">
        <v>61.06</v>
      </c>
      <c r="S5437" s="49">
        <v>61.24</v>
      </c>
      <c r="T5437" s="49">
        <v>1491900</v>
      </c>
      <c r="U5437" s="49">
        <v>45.52</v>
      </c>
    </row>
    <row r="5438" spans="15:21" x14ac:dyDescent="0.2">
      <c r="O5438" s="50">
        <v>38904</v>
      </c>
      <c r="P5438" s="49">
        <v>61.59</v>
      </c>
      <c r="Q5438" s="49">
        <v>61.66</v>
      </c>
      <c r="R5438" s="49">
        <v>61.02</v>
      </c>
      <c r="S5438" s="49">
        <v>61.2</v>
      </c>
      <c r="T5438" s="49">
        <v>1459100</v>
      </c>
      <c r="U5438" s="49">
        <v>45.49</v>
      </c>
    </row>
    <row r="5439" spans="15:21" x14ac:dyDescent="0.2">
      <c r="O5439" s="50">
        <v>38905</v>
      </c>
      <c r="P5439" s="49">
        <v>61.31</v>
      </c>
      <c r="Q5439" s="49">
        <v>61.33</v>
      </c>
      <c r="R5439" s="49">
        <v>60.38</v>
      </c>
      <c r="S5439" s="49">
        <v>60.61</v>
      </c>
      <c r="T5439" s="49">
        <v>2206600</v>
      </c>
      <c r="U5439" s="49">
        <v>45.05</v>
      </c>
    </row>
    <row r="5440" spans="15:21" x14ac:dyDescent="0.2">
      <c r="O5440" s="50">
        <v>38908</v>
      </c>
      <c r="P5440" s="49">
        <v>60.62</v>
      </c>
      <c r="Q5440" s="49">
        <v>61.49</v>
      </c>
      <c r="R5440" s="49">
        <v>60.45</v>
      </c>
      <c r="S5440" s="49">
        <v>61.34</v>
      </c>
      <c r="T5440" s="49">
        <v>1558500</v>
      </c>
      <c r="U5440" s="49">
        <v>45.6</v>
      </c>
    </row>
    <row r="5441" spans="15:21" x14ac:dyDescent="0.2">
      <c r="O5441" s="50">
        <v>38909</v>
      </c>
      <c r="P5441" s="49">
        <v>61.18</v>
      </c>
      <c r="Q5441" s="49">
        <v>61.34</v>
      </c>
      <c r="R5441" s="49">
        <v>60.47</v>
      </c>
      <c r="S5441" s="49">
        <v>60.87</v>
      </c>
      <c r="T5441" s="49">
        <v>1163600</v>
      </c>
      <c r="U5441" s="49">
        <v>45.25</v>
      </c>
    </row>
    <row r="5442" spans="15:21" x14ac:dyDescent="0.2">
      <c r="O5442" s="50">
        <v>38910</v>
      </c>
      <c r="P5442" s="49">
        <v>61.07</v>
      </c>
      <c r="Q5442" s="49">
        <v>61.07</v>
      </c>
      <c r="R5442" s="49">
        <v>60.5</v>
      </c>
      <c r="S5442" s="49">
        <v>60.54</v>
      </c>
      <c r="T5442" s="49">
        <v>1295800</v>
      </c>
      <c r="U5442" s="49">
        <v>45</v>
      </c>
    </row>
    <row r="5443" spans="15:21" x14ac:dyDescent="0.2">
      <c r="O5443" s="50">
        <v>38911</v>
      </c>
      <c r="P5443" s="49">
        <v>60.58</v>
      </c>
      <c r="Q5443" s="49">
        <v>60.68</v>
      </c>
      <c r="R5443" s="49">
        <v>59.89</v>
      </c>
      <c r="S5443" s="49">
        <v>59.99</v>
      </c>
      <c r="T5443" s="49">
        <v>1376500</v>
      </c>
      <c r="U5443" s="49">
        <v>44.59</v>
      </c>
    </row>
    <row r="5444" spans="15:21" x14ac:dyDescent="0.2">
      <c r="O5444" s="50">
        <v>38912</v>
      </c>
      <c r="P5444" s="49">
        <v>59.8</v>
      </c>
      <c r="Q5444" s="49">
        <v>59.85</v>
      </c>
      <c r="R5444" s="49">
        <v>58.63</v>
      </c>
      <c r="S5444" s="49">
        <v>59.43</v>
      </c>
      <c r="T5444" s="49">
        <v>2130700</v>
      </c>
      <c r="U5444" s="49">
        <v>44.18</v>
      </c>
    </row>
    <row r="5445" spans="15:21" x14ac:dyDescent="0.2">
      <c r="O5445" s="50">
        <v>38915</v>
      </c>
      <c r="P5445" s="49">
        <v>59.4</v>
      </c>
      <c r="Q5445" s="49">
        <v>59.9</v>
      </c>
      <c r="R5445" s="49">
        <v>59.25</v>
      </c>
      <c r="S5445" s="49">
        <v>59.37</v>
      </c>
      <c r="T5445" s="49">
        <v>1326700</v>
      </c>
      <c r="U5445" s="49">
        <v>44.13</v>
      </c>
    </row>
    <row r="5446" spans="15:21" x14ac:dyDescent="0.2">
      <c r="O5446" s="50">
        <v>38916</v>
      </c>
      <c r="P5446" s="49">
        <v>59.37</v>
      </c>
      <c r="Q5446" s="49">
        <v>59.51</v>
      </c>
      <c r="R5446" s="49">
        <v>58.93</v>
      </c>
      <c r="S5446" s="49">
        <v>59.19</v>
      </c>
      <c r="T5446" s="49">
        <v>1349100</v>
      </c>
      <c r="U5446" s="49">
        <v>44</v>
      </c>
    </row>
    <row r="5447" spans="15:21" x14ac:dyDescent="0.2">
      <c r="O5447" s="50">
        <v>38917</v>
      </c>
      <c r="P5447" s="49">
        <v>59.57</v>
      </c>
      <c r="Q5447" s="49">
        <v>60.63</v>
      </c>
      <c r="R5447" s="49">
        <v>59.25</v>
      </c>
      <c r="S5447" s="49">
        <v>60.4</v>
      </c>
      <c r="T5447" s="49">
        <v>1531500</v>
      </c>
      <c r="U5447" s="49">
        <v>44.9</v>
      </c>
    </row>
    <row r="5448" spans="15:21" x14ac:dyDescent="0.2">
      <c r="O5448" s="50">
        <v>38918</v>
      </c>
      <c r="P5448" s="49">
        <v>60.51</v>
      </c>
      <c r="Q5448" s="49">
        <v>60.96</v>
      </c>
      <c r="R5448" s="49">
        <v>60.16</v>
      </c>
      <c r="S5448" s="49">
        <v>60.16</v>
      </c>
      <c r="T5448" s="49">
        <v>1389400</v>
      </c>
      <c r="U5448" s="49">
        <v>44.72</v>
      </c>
    </row>
    <row r="5449" spans="15:21" x14ac:dyDescent="0.2">
      <c r="O5449" s="50">
        <v>38919</v>
      </c>
      <c r="P5449" s="49">
        <v>60.17</v>
      </c>
      <c r="Q5449" s="49">
        <v>60.18</v>
      </c>
      <c r="R5449" s="49">
        <v>59.03</v>
      </c>
      <c r="S5449" s="49">
        <v>59.07</v>
      </c>
      <c r="T5449" s="49">
        <v>2291200</v>
      </c>
      <c r="U5449" s="49">
        <v>43.91</v>
      </c>
    </row>
    <row r="5450" spans="15:21" x14ac:dyDescent="0.2">
      <c r="O5450" s="50">
        <v>38922</v>
      </c>
      <c r="P5450" s="49">
        <v>59.23</v>
      </c>
      <c r="Q5450" s="49">
        <v>60.02</v>
      </c>
      <c r="R5450" s="49">
        <v>59.14</v>
      </c>
      <c r="S5450" s="49">
        <v>59.93</v>
      </c>
      <c r="T5450" s="49">
        <v>1565300</v>
      </c>
      <c r="U5450" s="49">
        <v>44.55</v>
      </c>
    </row>
    <row r="5451" spans="15:21" x14ac:dyDescent="0.2">
      <c r="O5451" s="50">
        <v>38923</v>
      </c>
      <c r="P5451" s="49">
        <v>59.84</v>
      </c>
      <c r="Q5451" s="49">
        <v>60.3</v>
      </c>
      <c r="R5451" s="49">
        <v>59.47</v>
      </c>
      <c r="S5451" s="49">
        <v>60.1</v>
      </c>
      <c r="T5451" s="49">
        <v>1485100</v>
      </c>
      <c r="U5451" s="49">
        <v>44.67</v>
      </c>
    </row>
    <row r="5452" spans="15:21" x14ac:dyDescent="0.2">
      <c r="O5452" s="50">
        <v>38924</v>
      </c>
      <c r="P5452" s="49">
        <v>61</v>
      </c>
      <c r="Q5452" s="49">
        <v>61.97</v>
      </c>
      <c r="R5452" s="49">
        <v>60.85</v>
      </c>
      <c r="S5452" s="49">
        <v>61</v>
      </c>
      <c r="T5452" s="49">
        <v>2558200</v>
      </c>
      <c r="U5452" s="49">
        <v>45.34</v>
      </c>
    </row>
    <row r="5453" spans="15:21" x14ac:dyDescent="0.2">
      <c r="O5453" s="50">
        <v>38925</v>
      </c>
      <c r="P5453" s="49">
        <v>61.1</v>
      </c>
      <c r="Q5453" s="49">
        <v>61.2</v>
      </c>
      <c r="R5453" s="49">
        <v>59.85</v>
      </c>
      <c r="S5453" s="49">
        <v>60.19</v>
      </c>
      <c r="T5453" s="49">
        <v>1751000</v>
      </c>
      <c r="U5453" s="49">
        <v>44.74</v>
      </c>
    </row>
    <row r="5454" spans="15:21" x14ac:dyDescent="0.2">
      <c r="O5454" s="50">
        <v>38926</v>
      </c>
      <c r="P5454" s="49">
        <v>60.55</v>
      </c>
      <c r="Q5454" s="49">
        <v>61.44</v>
      </c>
      <c r="R5454" s="49">
        <v>60.45</v>
      </c>
      <c r="S5454" s="49">
        <v>60.94</v>
      </c>
      <c r="T5454" s="49">
        <v>1144100</v>
      </c>
      <c r="U5454" s="49">
        <v>45.3</v>
      </c>
    </row>
    <row r="5455" spans="15:21" x14ac:dyDescent="0.2">
      <c r="O5455" s="50">
        <v>38929</v>
      </c>
      <c r="P5455" s="49">
        <v>60.74</v>
      </c>
      <c r="Q5455" s="49">
        <v>61.15</v>
      </c>
      <c r="R5455" s="49">
        <v>60.68</v>
      </c>
      <c r="S5455" s="49">
        <v>61.05</v>
      </c>
      <c r="T5455" s="49">
        <v>1438600</v>
      </c>
      <c r="U5455" s="49">
        <v>45.38</v>
      </c>
    </row>
    <row r="5456" spans="15:21" x14ac:dyDescent="0.2">
      <c r="O5456" s="50">
        <v>38930</v>
      </c>
      <c r="P5456" s="49">
        <v>60.64</v>
      </c>
      <c r="Q5456" s="49">
        <v>61.05</v>
      </c>
      <c r="R5456" s="49">
        <v>60.58</v>
      </c>
      <c r="S5456" s="49">
        <v>60.92</v>
      </c>
      <c r="T5456" s="49">
        <v>1392400</v>
      </c>
      <c r="U5456" s="49">
        <v>45.28</v>
      </c>
    </row>
    <row r="5457" spans="15:21" x14ac:dyDescent="0.2">
      <c r="O5457" s="50">
        <v>38931</v>
      </c>
      <c r="P5457" s="49">
        <v>60.92</v>
      </c>
      <c r="Q5457" s="49">
        <v>61.21</v>
      </c>
      <c r="R5457" s="49">
        <v>60.38</v>
      </c>
      <c r="S5457" s="49">
        <v>60.48</v>
      </c>
      <c r="T5457" s="49">
        <v>1463200</v>
      </c>
      <c r="U5457" s="49">
        <v>44.96</v>
      </c>
    </row>
    <row r="5458" spans="15:21" x14ac:dyDescent="0.2">
      <c r="O5458" s="50">
        <v>38932</v>
      </c>
      <c r="P5458" s="49">
        <v>60.47</v>
      </c>
      <c r="Q5458" s="49">
        <v>61.19</v>
      </c>
      <c r="R5458" s="49">
        <v>60.35</v>
      </c>
      <c r="S5458" s="49">
        <v>60.98</v>
      </c>
      <c r="T5458" s="49">
        <v>985700</v>
      </c>
      <c r="U5458" s="49">
        <v>45.33</v>
      </c>
    </row>
    <row r="5459" spans="15:21" x14ac:dyDescent="0.2">
      <c r="O5459" s="50">
        <v>38933</v>
      </c>
      <c r="P5459" s="49">
        <v>61.01</v>
      </c>
      <c r="Q5459" s="49">
        <v>61.25</v>
      </c>
      <c r="R5459" s="49">
        <v>60.63</v>
      </c>
      <c r="S5459" s="49">
        <v>60.99</v>
      </c>
      <c r="T5459" s="49">
        <v>1021700</v>
      </c>
      <c r="U5459" s="49">
        <v>45.34</v>
      </c>
    </row>
    <row r="5460" spans="15:21" x14ac:dyDescent="0.2">
      <c r="O5460" s="50">
        <v>38936</v>
      </c>
      <c r="P5460" s="49">
        <v>60.99</v>
      </c>
      <c r="Q5460" s="49">
        <v>61.25</v>
      </c>
      <c r="R5460" s="49">
        <v>60.7</v>
      </c>
      <c r="S5460" s="49">
        <v>61.22</v>
      </c>
      <c r="T5460" s="49">
        <v>956700</v>
      </c>
      <c r="U5460" s="49">
        <v>45.51</v>
      </c>
    </row>
    <row r="5461" spans="15:21" x14ac:dyDescent="0.2">
      <c r="O5461" s="50">
        <v>38937</v>
      </c>
      <c r="P5461" s="49">
        <v>61.47</v>
      </c>
      <c r="Q5461" s="49">
        <v>61.69</v>
      </c>
      <c r="R5461" s="49">
        <v>61.26</v>
      </c>
      <c r="S5461" s="49">
        <v>61.32</v>
      </c>
      <c r="T5461" s="49">
        <v>1044900</v>
      </c>
      <c r="U5461" s="49">
        <v>45.58</v>
      </c>
    </row>
    <row r="5462" spans="15:21" x14ac:dyDescent="0.2">
      <c r="O5462" s="50">
        <v>38938</v>
      </c>
      <c r="P5462" s="49">
        <v>61.47</v>
      </c>
      <c r="Q5462" s="49">
        <v>61.82</v>
      </c>
      <c r="R5462" s="49">
        <v>60.95</v>
      </c>
      <c r="S5462" s="49">
        <v>61.04</v>
      </c>
      <c r="T5462" s="49">
        <v>999700</v>
      </c>
      <c r="U5462" s="49">
        <v>45.37</v>
      </c>
    </row>
    <row r="5463" spans="15:21" x14ac:dyDescent="0.2">
      <c r="O5463" s="50">
        <v>38939</v>
      </c>
      <c r="P5463" s="49">
        <v>60.95</v>
      </c>
      <c r="Q5463" s="49">
        <v>62.07</v>
      </c>
      <c r="R5463" s="49">
        <v>60.95</v>
      </c>
      <c r="S5463" s="49">
        <v>62</v>
      </c>
      <c r="T5463" s="49">
        <v>1221300</v>
      </c>
      <c r="U5463" s="49">
        <v>46.09</v>
      </c>
    </row>
    <row r="5464" spans="15:21" x14ac:dyDescent="0.2">
      <c r="O5464" s="50">
        <v>38940</v>
      </c>
      <c r="P5464" s="49">
        <v>61.74</v>
      </c>
      <c r="Q5464" s="49">
        <v>61.91</v>
      </c>
      <c r="R5464" s="49">
        <v>60.97</v>
      </c>
      <c r="S5464" s="49">
        <v>61.16</v>
      </c>
      <c r="T5464" s="49">
        <v>1148600</v>
      </c>
      <c r="U5464" s="49">
        <v>45.46</v>
      </c>
    </row>
    <row r="5465" spans="15:21" x14ac:dyDescent="0.2">
      <c r="O5465" s="50">
        <v>38943</v>
      </c>
      <c r="P5465" s="49">
        <v>61.41</v>
      </c>
      <c r="Q5465" s="49">
        <v>61.62</v>
      </c>
      <c r="R5465" s="49">
        <v>61.07</v>
      </c>
      <c r="S5465" s="49">
        <v>61.09</v>
      </c>
      <c r="T5465" s="49">
        <v>943000</v>
      </c>
      <c r="U5465" s="49">
        <v>45.41</v>
      </c>
    </row>
    <row r="5466" spans="15:21" x14ac:dyDescent="0.2">
      <c r="O5466" s="50">
        <v>38944</v>
      </c>
      <c r="P5466" s="49">
        <v>61.25</v>
      </c>
      <c r="Q5466" s="49">
        <v>61.72</v>
      </c>
      <c r="R5466" s="49">
        <v>61.09</v>
      </c>
      <c r="S5466" s="49">
        <v>61.11</v>
      </c>
      <c r="T5466" s="49">
        <v>1403400</v>
      </c>
      <c r="U5466" s="49">
        <v>45.42</v>
      </c>
    </row>
    <row r="5467" spans="15:21" x14ac:dyDescent="0.2">
      <c r="O5467" s="50">
        <v>38945</v>
      </c>
      <c r="P5467" s="49">
        <v>61.35</v>
      </c>
      <c r="Q5467" s="49">
        <v>61.67</v>
      </c>
      <c r="R5467" s="49">
        <v>61.11</v>
      </c>
      <c r="S5467" s="49">
        <v>61.6</v>
      </c>
      <c r="T5467" s="49">
        <v>1091100</v>
      </c>
      <c r="U5467" s="49">
        <v>45.79</v>
      </c>
    </row>
    <row r="5468" spans="15:21" x14ac:dyDescent="0.2">
      <c r="O5468" s="50">
        <v>38946</v>
      </c>
      <c r="P5468" s="49">
        <v>61.51</v>
      </c>
      <c r="Q5468" s="49">
        <v>61.74</v>
      </c>
      <c r="R5468" s="49">
        <v>61.21</v>
      </c>
      <c r="S5468" s="49">
        <v>61.21</v>
      </c>
      <c r="T5468" s="49">
        <v>1095200</v>
      </c>
      <c r="U5468" s="49">
        <v>45.5</v>
      </c>
    </row>
    <row r="5469" spans="15:21" x14ac:dyDescent="0.2">
      <c r="O5469" s="50">
        <v>38947</v>
      </c>
      <c r="P5469" s="49">
        <v>61.28</v>
      </c>
      <c r="Q5469" s="49">
        <v>61.79</v>
      </c>
      <c r="R5469" s="49">
        <v>61.11</v>
      </c>
      <c r="S5469" s="49">
        <v>61.79</v>
      </c>
      <c r="T5469" s="49">
        <v>947900</v>
      </c>
      <c r="U5469" s="49">
        <v>45.93</v>
      </c>
    </row>
    <row r="5470" spans="15:21" x14ac:dyDescent="0.2">
      <c r="O5470" s="50">
        <v>38950</v>
      </c>
      <c r="P5470" s="49">
        <v>61.92</v>
      </c>
      <c r="Q5470" s="49">
        <v>62.27</v>
      </c>
      <c r="R5470" s="49">
        <v>61.74</v>
      </c>
      <c r="S5470" s="49">
        <v>62</v>
      </c>
      <c r="T5470" s="49">
        <v>1162000</v>
      </c>
      <c r="U5470" s="49">
        <v>46.09</v>
      </c>
    </row>
    <row r="5471" spans="15:21" x14ac:dyDescent="0.2">
      <c r="O5471" s="50">
        <v>38951</v>
      </c>
      <c r="P5471" s="49">
        <v>61.9</v>
      </c>
      <c r="Q5471" s="49">
        <v>62.18</v>
      </c>
      <c r="R5471" s="49">
        <v>61.32</v>
      </c>
      <c r="S5471" s="49">
        <v>61.44</v>
      </c>
      <c r="T5471" s="49">
        <v>1601200</v>
      </c>
      <c r="U5471" s="49">
        <v>45.67</v>
      </c>
    </row>
    <row r="5472" spans="15:21" x14ac:dyDescent="0.2">
      <c r="O5472" s="50">
        <v>38952</v>
      </c>
      <c r="P5472" s="49">
        <v>61.3</v>
      </c>
      <c r="Q5472" s="49">
        <v>61.89</v>
      </c>
      <c r="R5472" s="49">
        <v>61.29</v>
      </c>
      <c r="S5472" s="49">
        <v>61.71</v>
      </c>
      <c r="T5472" s="49">
        <v>848700</v>
      </c>
      <c r="U5472" s="49">
        <v>45.87</v>
      </c>
    </row>
    <row r="5473" spans="15:21" x14ac:dyDescent="0.2">
      <c r="O5473" s="50">
        <v>38953</v>
      </c>
      <c r="P5473" s="49">
        <v>61.75</v>
      </c>
      <c r="Q5473" s="49">
        <v>62.45</v>
      </c>
      <c r="R5473" s="49">
        <v>61.75</v>
      </c>
      <c r="S5473" s="49">
        <v>62.35</v>
      </c>
      <c r="T5473" s="49">
        <v>1130200</v>
      </c>
      <c r="U5473" s="49">
        <v>46.35</v>
      </c>
    </row>
    <row r="5474" spans="15:21" x14ac:dyDescent="0.2">
      <c r="O5474" s="50">
        <v>38954</v>
      </c>
      <c r="P5474" s="49">
        <v>62</v>
      </c>
      <c r="Q5474" s="49">
        <v>62.43</v>
      </c>
      <c r="R5474" s="49">
        <v>61.68</v>
      </c>
      <c r="S5474" s="49">
        <v>61.69</v>
      </c>
      <c r="T5474" s="49">
        <v>1218300</v>
      </c>
      <c r="U5474" s="49">
        <v>45.86</v>
      </c>
    </row>
    <row r="5475" spans="15:21" x14ac:dyDescent="0.2">
      <c r="O5475" s="50">
        <v>38957</v>
      </c>
      <c r="P5475" s="49">
        <v>61.5</v>
      </c>
      <c r="Q5475" s="49">
        <v>62.37</v>
      </c>
      <c r="R5475" s="49">
        <v>61.49</v>
      </c>
      <c r="S5475" s="49">
        <v>62.18</v>
      </c>
      <c r="T5475" s="49">
        <v>1001700</v>
      </c>
      <c r="U5475" s="49">
        <v>46.22</v>
      </c>
    </row>
    <row r="5476" spans="15:21" x14ac:dyDescent="0.2">
      <c r="O5476" s="50">
        <v>38958</v>
      </c>
      <c r="P5476" s="49">
        <v>62.18</v>
      </c>
      <c r="Q5476" s="49">
        <v>63.3</v>
      </c>
      <c r="R5476" s="49">
        <v>61.95</v>
      </c>
      <c r="S5476" s="49">
        <v>63.17</v>
      </c>
      <c r="T5476" s="49">
        <v>1829900</v>
      </c>
      <c r="U5476" s="49">
        <v>46.96</v>
      </c>
    </row>
    <row r="5477" spans="15:21" x14ac:dyDescent="0.2">
      <c r="O5477" s="50">
        <v>38959</v>
      </c>
      <c r="P5477" s="49">
        <v>63.26</v>
      </c>
      <c r="Q5477" s="49">
        <v>63.66</v>
      </c>
      <c r="R5477" s="49">
        <v>62.61</v>
      </c>
      <c r="S5477" s="49">
        <v>62.63</v>
      </c>
      <c r="T5477" s="49">
        <v>1798400</v>
      </c>
      <c r="U5477" s="49">
        <v>46.55</v>
      </c>
    </row>
    <row r="5478" spans="15:21" x14ac:dyDescent="0.2">
      <c r="O5478" s="50">
        <v>38960</v>
      </c>
      <c r="P5478" s="49">
        <v>63.38</v>
      </c>
      <c r="Q5478" s="49">
        <v>63.66</v>
      </c>
      <c r="R5478" s="49">
        <v>62.39</v>
      </c>
      <c r="S5478" s="49">
        <v>63.5</v>
      </c>
      <c r="T5478" s="49">
        <v>1467600</v>
      </c>
      <c r="U5478" s="49">
        <v>47.2</v>
      </c>
    </row>
    <row r="5479" spans="15:21" x14ac:dyDescent="0.2">
      <c r="O5479" s="50">
        <v>38961</v>
      </c>
      <c r="P5479" s="49">
        <v>63.4</v>
      </c>
      <c r="Q5479" s="49">
        <v>64.37</v>
      </c>
      <c r="R5479" s="49">
        <v>63.4</v>
      </c>
      <c r="S5479" s="49">
        <v>64.28</v>
      </c>
      <c r="T5479" s="49">
        <v>1415400</v>
      </c>
      <c r="U5479" s="49">
        <v>47.78</v>
      </c>
    </row>
    <row r="5480" spans="15:21" x14ac:dyDescent="0.2">
      <c r="O5480" s="50">
        <v>38965</v>
      </c>
      <c r="P5480" s="49">
        <v>64</v>
      </c>
      <c r="Q5480" s="49">
        <v>64.41</v>
      </c>
      <c r="R5480" s="49">
        <v>63.95</v>
      </c>
      <c r="S5480" s="49">
        <v>64.209999999999994</v>
      </c>
      <c r="T5480" s="49">
        <v>1605200</v>
      </c>
      <c r="U5480" s="49">
        <v>47.73</v>
      </c>
    </row>
    <row r="5481" spans="15:21" x14ac:dyDescent="0.2">
      <c r="O5481" s="50">
        <v>38966</v>
      </c>
      <c r="P5481" s="49">
        <v>63.35</v>
      </c>
      <c r="Q5481" s="49">
        <v>63.86</v>
      </c>
      <c r="R5481" s="49">
        <v>63.3</v>
      </c>
      <c r="S5481" s="49">
        <v>63.81</v>
      </c>
      <c r="T5481" s="49">
        <v>1421200</v>
      </c>
      <c r="U5481" s="49">
        <v>47.8</v>
      </c>
    </row>
    <row r="5482" spans="15:21" x14ac:dyDescent="0.2">
      <c r="O5482" s="50">
        <v>38967</v>
      </c>
      <c r="P5482" s="49">
        <v>63.86</v>
      </c>
      <c r="Q5482" s="49">
        <v>64.12</v>
      </c>
      <c r="R5482" s="49">
        <v>63.71</v>
      </c>
      <c r="S5482" s="49">
        <v>63.98</v>
      </c>
      <c r="T5482" s="49">
        <v>1364000</v>
      </c>
      <c r="U5482" s="49">
        <v>47.92</v>
      </c>
    </row>
    <row r="5483" spans="15:21" x14ac:dyDescent="0.2">
      <c r="O5483" s="50">
        <v>38968</v>
      </c>
      <c r="P5483" s="49">
        <v>63.99</v>
      </c>
      <c r="Q5483" s="49">
        <v>64.16</v>
      </c>
      <c r="R5483" s="49">
        <v>63.88</v>
      </c>
      <c r="S5483" s="49">
        <v>64</v>
      </c>
      <c r="T5483" s="49">
        <v>1134200</v>
      </c>
      <c r="U5483" s="49">
        <v>47.94</v>
      </c>
    </row>
    <row r="5484" spans="15:21" x14ac:dyDescent="0.2">
      <c r="O5484" s="50">
        <v>38971</v>
      </c>
      <c r="P5484" s="49">
        <v>64.3</v>
      </c>
      <c r="Q5484" s="49">
        <v>65.19</v>
      </c>
      <c r="R5484" s="49">
        <v>64.3</v>
      </c>
      <c r="S5484" s="49">
        <v>65.180000000000007</v>
      </c>
      <c r="T5484" s="49">
        <v>2308600</v>
      </c>
      <c r="U5484" s="49">
        <v>48.82</v>
      </c>
    </row>
    <row r="5485" spans="15:21" x14ac:dyDescent="0.2">
      <c r="O5485" s="50">
        <v>38972</v>
      </c>
      <c r="P5485" s="49">
        <v>65.05</v>
      </c>
      <c r="Q5485" s="49">
        <v>65.760000000000005</v>
      </c>
      <c r="R5485" s="49">
        <v>64.72</v>
      </c>
      <c r="S5485" s="49">
        <v>65.58</v>
      </c>
      <c r="T5485" s="49">
        <v>1635900</v>
      </c>
      <c r="U5485" s="49">
        <v>49.12</v>
      </c>
    </row>
    <row r="5486" spans="15:21" x14ac:dyDescent="0.2">
      <c r="O5486" s="50">
        <v>38973</v>
      </c>
      <c r="P5486" s="49">
        <v>65.58</v>
      </c>
      <c r="Q5486" s="49">
        <v>65.64</v>
      </c>
      <c r="R5486" s="49">
        <v>64.650000000000006</v>
      </c>
      <c r="S5486" s="49">
        <v>64.900000000000006</v>
      </c>
      <c r="T5486" s="49">
        <v>1589700</v>
      </c>
      <c r="U5486" s="49">
        <v>48.61</v>
      </c>
    </row>
    <row r="5487" spans="15:21" x14ac:dyDescent="0.2">
      <c r="O5487" s="50">
        <v>38974</v>
      </c>
      <c r="P5487" s="49">
        <v>64.849999999999994</v>
      </c>
      <c r="Q5487" s="49">
        <v>65.05</v>
      </c>
      <c r="R5487" s="49">
        <v>64.58</v>
      </c>
      <c r="S5487" s="49">
        <v>64.81</v>
      </c>
      <c r="T5487" s="49">
        <v>2458900</v>
      </c>
      <c r="U5487" s="49">
        <v>48.55</v>
      </c>
    </row>
    <row r="5488" spans="15:21" x14ac:dyDescent="0.2">
      <c r="O5488" s="50">
        <v>38975</v>
      </c>
      <c r="P5488" s="49">
        <v>64.66</v>
      </c>
      <c r="Q5488" s="49">
        <v>65.48</v>
      </c>
      <c r="R5488" s="49">
        <v>64.5</v>
      </c>
      <c r="S5488" s="49">
        <v>65.31</v>
      </c>
      <c r="T5488" s="49">
        <v>2197200</v>
      </c>
      <c r="U5488" s="49">
        <v>48.92</v>
      </c>
    </row>
    <row r="5489" spans="15:21" x14ac:dyDescent="0.2">
      <c r="O5489" s="50">
        <v>38978</v>
      </c>
      <c r="P5489" s="49">
        <v>65.08</v>
      </c>
      <c r="Q5489" s="49">
        <v>65.27</v>
      </c>
      <c r="R5489" s="49">
        <v>64.38</v>
      </c>
      <c r="S5489" s="49">
        <v>64.760000000000005</v>
      </c>
      <c r="T5489" s="49">
        <v>1152700</v>
      </c>
      <c r="U5489" s="49">
        <v>48.51</v>
      </c>
    </row>
    <row r="5490" spans="15:21" x14ac:dyDescent="0.2">
      <c r="O5490" s="50">
        <v>38979</v>
      </c>
      <c r="P5490" s="49">
        <v>64.599999999999994</v>
      </c>
      <c r="Q5490" s="49">
        <v>65.53</v>
      </c>
      <c r="R5490" s="49">
        <v>64.5</v>
      </c>
      <c r="S5490" s="49">
        <v>65.489999999999995</v>
      </c>
      <c r="T5490" s="49">
        <v>1807000</v>
      </c>
      <c r="U5490" s="49">
        <v>49.05</v>
      </c>
    </row>
    <row r="5491" spans="15:21" x14ac:dyDescent="0.2">
      <c r="O5491" s="50">
        <v>38980</v>
      </c>
      <c r="P5491" s="49">
        <v>65.400000000000006</v>
      </c>
      <c r="Q5491" s="49">
        <v>65.5</v>
      </c>
      <c r="R5491" s="49">
        <v>64.95</v>
      </c>
      <c r="S5491" s="49">
        <v>65.06</v>
      </c>
      <c r="T5491" s="49">
        <v>1084900</v>
      </c>
      <c r="U5491" s="49">
        <v>48.73</v>
      </c>
    </row>
    <row r="5492" spans="15:21" x14ac:dyDescent="0.2">
      <c r="O5492" s="50">
        <v>38981</v>
      </c>
      <c r="P5492" s="49">
        <v>64.95</v>
      </c>
      <c r="Q5492" s="49">
        <v>65.34</v>
      </c>
      <c r="R5492" s="49">
        <v>64.540000000000006</v>
      </c>
      <c r="S5492" s="49">
        <v>64.91</v>
      </c>
      <c r="T5492" s="49">
        <v>1219100</v>
      </c>
      <c r="U5492" s="49">
        <v>48.62</v>
      </c>
    </row>
    <row r="5493" spans="15:21" x14ac:dyDescent="0.2">
      <c r="O5493" s="50">
        <v>38982</v>
      </c>
      <c r="P5493" s="49">
        <v>64.67</v>
      </c>
      <c r="Q5493" s="49">
        <v>65.09</v>
      </c>
      <c r="R5493" s="49">
        <v>64.67</v>
      </c>
      <c r="S5493" s="49">
        <v>64.91</v>
      </c>
      <c r="T5493" s="49">
        <v>1376500</v>
      </c>
      <c r="U5493" s="49">
        <v>48.62</v>
      </c>
    </row>
    <row r="5494" spans="15:21" x14ac:dyDescent="0.2">
      <c r="O5494" s="50">
        <v>38985</v>
      </c>
      <c r="P5494" s="49">
        <v>65.099999999999994</v>
      </c>
      <c r="Q5494" s="49">
        <v>65.39</v>
      </c>
      <c r="R5494" s="49">
        <v>65.05</v>
      </c>
      <c r="S5494" s="49">
        <v>65.14</v>
      </c>
      <c r="T5494" s="49">
        <v>1947000</v>
      </c>
      <c r="U5494" s="49">
        <v>48.79</v>
      </c>
    </row>
    <row r="5495" spans="15:21" x14ac:dyDescent="0.2">
      <c r="O5495" s="50">
        <v>38986</v>
      </c>
      <c r="P5495" s="49">
        <v>65</v>
      </c>
      <c r="Q5495" s="49">
        <v>65.36</v>
      </c>
      <c r="R5495" s="49">
        <v>64.97</v>
      </c>
      <c r="S5495" s="49">
        <v>65.290000000000006</v>
      </c>
      <c r="T5495" s="49">
        <v>1605300</v>
      </c>
      <c r="U5495" s="49">
        <v>48.9</v>
      </c>
    </row>
    <row r="5496" spans="15:21" x14ac:dyDescent="0.2">
      <c r="O5496" s="50">
        <v>38987</v>
      </c>
      <c r="P5496" s="49">
        <v>65.290000000000006</v>
      </c>
      <c r="Q5496" s="49">
        <v>65.349999999999994</v>
      </c>
      <c r="R5496" s="49">
        <v>64.95</v>
      </c>
      <c r="S5496" s="49">
        <v>64.95</v>
      </c>
      <c r="T5496" s="49">
        <v>1589300</v>
      </c>
      <c r="U5496" s="49">
        <v>48.65</v>
      </c>
    </row>
    <row r="5497" spans="15:21" x14ac:dyDescent="0.2">
      <c r="O5497" s="50">
        <v>38988</v>
      </c>
      <c r="P5497" s="49">
        <v>64.63</v>
      </c>
      <c r="Q5497" s="49">
        <v>65.319999999999993</v>
      </c>
      <c r="R5497" s="49">
        <v>64.63</v>
      </c>
      <c r="S5497" s="49">
        <v>65.2</v>
      </c>
      <c r="T5497" s="49">
        <v>2313800</v>
      </c>
      <c r="U5497" s="49">
        <v>48.84</v>
      </c>
    </row>
    <row r="5498" spans="15:21" x14ac:dyDescent="0.2">
      <c r="O5498" s="50">
        <v>38989</v>
      </c>
      <c r="P5498" s="49">
        <v>65.13</v>
      </c>
      <c r="Q5498" s="49">
        <v>65.36</v>
      </c>
      <c r="R5498" s="49">
        <v>65.13</v>
      </c>
      <c r="S5498" s="49">
        <v>65.36</v>
      </c>
      <c r="T5498" s="49">
        <v>1644700</v>
      </c>
      <c r="U5498" s="49">
        <v>48.96</v>
      </c>
    </row>
    <row r="5499" spans="15:21" x14ac:dyDescent="0.2">
      <c r="O5499" s="50">
        <v>38992</v>
      </c>
      <c r="P5499" s="49">
        <v>65.28</v>
      </c>
      <c r="Q5499" s="49">
        <v>65.319999999999993</v>
      </c>
      <c r="R5499" s="49">
        <v>65</v>
      </c>
      <c r="S5499" s="49">
        <v>65.260000000000005</v>
      </c>
      <c r="T5499" s="49">
        <v>1057300</v>
      </c>
      <c r="U5499" s="49">
        <v>48.88</v>
      </c>
    </row>
    <row r="5500" spans="15:21" x14ac:dyDescent="0.2">
      <c r="O5500" s="50">
        <v>38993</v>
      </c>
      <c r="P5500" s="49">
        <v>65.33</v>
      </c>
      <c r="Q5500" s="49">
        <v>65.73</v>
      </c>
      <c r="R5500" s="49">
        <v>65.239999999999995</v>
      </c>
      <c r="S5500" s="49">
        <v>65.400000000000006</v>
      </c>
      <c r="T5500" s="49">
        <v>2319800</v>
      </c>
      <c r="U5500" s="49">
        <v>48.99</v>
      </c>
    </row>
    <row r="5501" spans="15:21" x14ac:dyDescent="0.2">
      <c r="O5501" s="50">
        <v>38994</v>
      </c>
      <c r="P5501" s="49">
        <v>65.25</v>
      </c>
      <c r="Q5501" s="49">
        <v>66.209999999999994</v>
      </c>
      <c r="R5501" s="49">
        <v>65.09</v>
      </c>
      <c r="S5501" s="49">
        <v>66.209999999999994</v>
      </c>
      <c r="T5501" s="49">
        <v>1766100</v>
      </c>
      <c r="U5501" s="49">
        <v>49.59</v>
      </c>
    </row>
    <row r="5502" spans="15:21" x14ac:dyDescent="0.2">
      <c r="O5502" s="50">
        <v>38995</v>
      </c>
      <c r="P5502" s="49">
        <v>66</v>
      </c>
      <c r="Q5502" s="49">
        <v>66.5</v>
      </c>
      <c r="R5502" s="49">
        <v>65.86</v>
      </c>
      <c r="S5502" s="49">
        <v>66.22</v>
      </c>
      <c r="T5502" s="49">
        <v>1176500</v>
      </c>
      <c r="U5502" s="49">
        <v>49.6</v>
      </c>
    </row>
    <row r="5503" spans="15:21" x14ac:dyDescent="0.2">
      <c r="O5503" s="50">
        <v>38996</v>
      </c>
      <c r="P5503" s="49">
        <v>66</v>
      </c>
      <c r="Q5503" s="49">
        <v>66.34</v>
      </c>
      <c r="R5503" s="49">
        <v>65.7</v>
      </c>
      <c r="S5503" s="49">
        <v>66.099999999999994</v>
      </c>
      <c r="T5503" s="49">
        <v>1075400</v>
      </c>
      <c r="U5503" s="49">
        <v>49.51</v>
      </c>
    </row>
    <row r="5504" spans="15:21" x14ac:dyDescent="0.2">
      <c r="O5504" s="50">
        <v>38999</v>
      </c>
      <c r="P5504" s="49">
        <v>65.89</v>
      </c>
      <c r="Q5504" s="49">
        <v>66.27</v>
      </c>
      <c r="R5504" s="49">
        <v>65.66</v>
      </c>
      <c r="S5504" s="49">
        <v>66.239999999999995</v>
      </c>
      <c r="T5504" s="49">
        <v>540600</v>
      </c>
      <c r="U5504" s="49">
        <v>49.62</v>
      </c>
    </row>
    <row r="5505" spans="15:21" x14ac:dyDescent="0.2">
      <c r="O5505" s="50">
        <v>39000</v>
      </c>
      <c r="P5505" s="49">
        <v>66.14</v>
      </c>
      <c r="Q5505" s="49">
        <v>66.2</v>
      </c>
      <c r="R5505" s="49">
        <v>65.569999999999993</v>
      </c>
      <c r="S5505" s="49">
        <v>66.17</v>
      </c>
      <c r="T5505" s="49">
        <v>836000</v>
      </c>
      <c r="U5505" s="49">
        <v>49.56</v>
      </c>
    </row>
    <row r="5506" spans="15:21" x14ac:dyDescent="0.2">
      <c r="O5506" s="50">
        <v>39001</v>
      </c>
      <c r="P5506" s="49">
        <v>66</v>
      </c>
      <c r="Q5506" s="49">
        <v>66.05</v>
      </c>
      <c r="R5506" s="49">
        <v>65.75</v>
      </c>
      <c r="S5506" s="49">
        <v>65.98</v>
      </c>
      <c r="T5506" s="49">
        <v>764200</v>
      </c>
      <c r="U5506" s="49">
        <v>49.42</v>
      </c>
    </row>
    <row r="5507" spans="15:21" x14ac:dyDescent="0.2">
      <c r="O5507" s="50">
        <v>39002</v>
      </c>
      <c r="P5507" s="49">
        <v>66.05</v>
      </c>
      <c r="Q5507" s="49">
        <v>66.22</v>
      </c>
      <c r="R5507" s="49">
        <v>65.739999999999995</v>
      </c>
      <c r="S5507" s="49">
        <v>66.180000000000007</v>
      </c>
      <c r="T5507" s="49">
        <v>1417400</v>
      </c>
      <c r="U5507" s="49">
        <v>49.57</v>
      </c>
    </row>
    <row r="5508" spans="15:21" x14ac:dyDescent="0.2">
      <c r="O5508" s="50">
        <v>39003</v>
      </c>
      <c r="P5508" s="49">
        <v>66.3</v>
      </c>
      <c r="Q5508" s="49">
        <v>66.349999999999994</v>
      </c>
      <c r="R5508" s="49">
        <v>65.86</v>
      </c>
      <c r="S5508" s="49">
        <v>66.3</v>
      </c>
      <c r="T5508" s="49">
        <v>1230900</v>
      </c>
      <c r="U5508" s="49">
        <v>49.66</v>
      </c>
    </row>
    <row r="5509" spans="15:21" x14ac:dyDescent="0.2">
      <c r="O5509" s="50">
        <v>39006</v>
      </c>
      <c r="P5509" s="49">
        <v>66.08</v>
      </c>
      <c r="Q5509" s="49">
        <v>66.45</v>
      </c>
      <c r="R5509" s="49">
        <v>65.75</v>
      </c>
      <c r="S5509" s="49">
        <v>66.13</v>
      </c>
      <c r="T5509" s="49">
        <v>1271000</v>
      </c>
      <c r="U5509" s="49">
        <v>49.53</v>
      </c>
    </row>
    <row r="5510" spans="15:21" x14ac:dyDescent="0.2">
      <c r="O5510" s="50">
        <v>39007</v>
      </c>
      <c r="P5510" s="49">
        <v>66.05</v>
      </c>
      <c r="Q5510" s="49">
        <v>66.319999999999993</v>
      </c>
      <c r="R5510" s="49">
        <v>65.87</v>
      </c>
      <c r="S5510" s="49">
        <v>66.03</v>
      </c>
      <c r="T5510" s="49">
        <v>858400</v>
      </c>
      <c r="U5510" s="49">
        <v>49.46</v>
      </c>
    </row>
    <row r="5511" spans="15:21" x14ac:dyDescent="0.2">
      <c r="O5511" s="50">
        <v>39008</v>
      </c>
      <c r="P5511" s="49">
        <v>66.08</v>
      </c>
      <c r="Q5511" s="49">
        <v>67.08</v>
      </c>
      <c r="R5511" s="49">
        <v>65.97</v>
      </c>
      <c r="S5511" s="49">
        <v>67.02</v>
      </c>
      <c r="T5511" s="49">
        <v>1375200</v>
      </c>
      <c r="U5511" s="49">
        <v>50.2</v>
      </c>
    </row>
    <row r="5512" spans="15:21" x14ac:dyDescent="0.2">
      <c r="O5512" s="50">
        <v>39009</v>
      </c>
      <c r="P5512" s="49">
        <v>66.95</v>
      </c>
      <c r="Q5512" s="49">
        <v>67.150000000000006</v>
      </c>
      <c r="R5512" s="49">
        <v>66.45</v>
      </c>
      <c r="S5512" s="49">
        <v>67.09</v>
      </c>
      <c r="T5512" s="49">
        <v>1260300</v>
      </c>
      <c r="U5512" s="49">
        <v>50.25</v>
      </c>
    </row>
    <row r="5513" spans="15:21" x14ac:dyDescent="0.2">
      <c r="O5513" s="50">
        <v>39010</v>
      </c>
      <c r="P5513" s="49">
        <v>67.05</v>
      </c>
      <c r="Q5513" s="49">
        <v>67.67</v>
      </c>
      <c r="R5513" s="49">
        <v>66.3</v>
      </c>
      <c r="S5513" s="49">
        <v>67.42</v>
      </c>
      <c r="T5513" s="49">
        <v>2004000</v>
      </c>
      <c r="U5513" s="49">
        <v>50.5</v>
      </c>
    </row>
    <row r="5514" spans="15:21" x14ac:dyDescent="0.2">
      <c r="O5514" s="50">
        <v>39013</v>
      </c>
      <c r="P5514" s="49">
        <v>66.25</v>
      </c>
      <c r="Q5514" s="49">
        <v>67.3</v>
      </c>
      <c r="R5514" s="49">
        <v>65.89</v>
      </c>
      <c r="S5514" s="49">
        <v>67.19</v>
      </c>
      <c r="T5514" s="49">
        <v>2903900</v>
      </c>
      <c r="U5514" s="49">
        <v>50.33</v>
      </c>
    </row>
    <row r="5515" spans="15:21" x14ac:dyDescent="0.2">
      <c r="O5515" s="50">
        <v>39014</v>
      </c>
      <c r="P5515" s="49">
        <v>66.3</v>
      </c>
      <c r="Q5515" s="49">
        <v>66.400000000000006</v>
      </c>
      <c r="R5515" s="49">
        <v>65.06</v>
      </c>
      <c r="S5515" s="49">
        <v>65.33</v>
      </c>
      <c r="T5515" s="49">
        <v>3002600</v>
      </c>
      <c r="U5515" s="49">
        <v>48.93</v>
      </c>
    </row>
    <row r="5516" spans="15:21" x14ac:dyDescent="0.2">
      <c r="O5516" s="50">
        <v>39015</v>
      </c>
      <c r="P5516" s="49">
        <v>65.099999999999994</v>
      </c>
      <c r="Q5516" s="49">
        <v>65.92</v>
      </c>
      <c r="R5516" s="49">
        <v>65.05</v>
      </c>
      <c r="S5516" s="49">
        <v>65.63</v>
      </c>
      <c r="T5516" s="49">
        <v>1993200</v>
      </c>
      <c r="U5516" s="49">
        <v>49.16</v>
      </c>
    </row>
    <row r="5517" spans="15:21" x14ac:dyDescent="0.2">
      <c r="O5517" s="50">
        <v>39016</v>
      </c>
      <c r="P5517" s="49">
        <v>65.349999999999994</v>
      </c>
      <c r="Q5517" s="49">
        <v>66.430000000000007</v>
      </c>
      <c r="R5517" s="49">
        <v>65.17</v>
      </c>
      <c r="S5517" s="49">
        <v>65.97</v>
      </c>
      <c r="T5517" s="49">
        <v>1900200</v>
      </c>
      <c r="U5517" s="49">
        <v>49.41</v>
      </c>
    </row>
    <row r="5518" spans="15:21" x14ac:dyDescent="0.2">
      <c r="O5518" s="50">
        <v>39017</v>
      </c>
      <c r="P5518" s="49">
        <v>65.58</v>
      </c>
      <c r="Q5518" s="49">
        <v>66.5</v>
      </c>
      <c r="R5518" s="49">
        <v>65.44</v>
      </c>
      <c r="S5518" s="49">
        <v>66.25</v>
      </c>
      <c r="T5518" s="49">
        <v>2040700</v>
      </c>
      <c r="U5518" s="49">
        <v>49.62</v>
      </c>
    </row>
    <row r="5519" spans="15:21" x14ac:dyDescent="0.2">
      <c r="O5519" s="50">
        <v>39020</v>
      </c>
      <c r="P5519" s="49">
        <v>65.86</v>
      </c>
      <c r="Q5519" s="49">
        <v>66.39</v>
      </c>
      <c r="R5519" s="49">
        <v>65.86</v>
      </c>
      <c r="S5519" s="49">
        <v>66.180000000000007</v>
      </c>
      <c r="T5519" s="49">
        <v>1028100</v>
      </c>
      <c r="U5519" s="49">
        <v>49.57</v>
      </c>
    </row>
    <row r="5520" spans="15:21" x14ac:dyDescent="0.2">
      <c r="O5520" s="50">
        <v>39021</v>
      </c>
      <c r="P5520" s="49">
        <v>66.03</v>
      </c>
      <c r="Q5520" s="49">
        <v>66.64</v>
      </c>
      <c r="R5520" s="49">
        <v>65.8</v>
      </c>
      <c r="S5520" s="49">
        <v>66.52</v>
      </c>
      <c r="T5520" s="49">
        <v>1628200</v>
      </c>
      <c r="U5520" s="49">
        <v>49.83</v>
      </c>
    </row>
    <row r="5521" spans="15:21" x14ac:dyDescent="0.2">
      <c r="O5521" s="50">
        <v>39022</v>
      </c>
      <c r="P5521" s="49">
        <v>66.28</v>
      </c>
      <c r="Q5521" s="49">
        <v>66.45</v>
      </c>
      <c r="R5521" s="49">
        <v>65.959999999999994</v>
      </c>
      <c r="S5521" s="49">
        <v>65.959999999999994</v>
      </c>
      <c r="T5521" s="49">
        <v>1333700</v>
      </c>
      <c r="U5521" s="49">
        <v>49.41</v>
      </c>
    </row>
    <row r="5522" spans="15:21" x14ac:dyDescent="0.2">
      <c r="O5522" s="50">
        <v>39023</v>
      </c>
      <c r="P5522" s="49">
        <v>65.989999999999995</v>
      </c>
      <c r="Q5522" s="49">
        <v>65.989999999999995</v>
      </c>
      <c r="R5522" s="49">
        <v>65.42</v>
      </c>
      <c r="S5522" s="49">
        <v>65.849999999999994</v>
      </c>
      <c r="T5522" s="49">
        <v>1991800</v>
      </c>
      <c r="U5522" s="49">
        <v>49.32</v>
      </c>
    </row>
    <row r="5523" spans="15:21" x14ac:dyDescent="0.2">
      <c r="O5523" s="50">
        <v>39024</v>
      </c>
      <c r="P5523" s="49">
        <v>65.760000000000005</v>
      </c>
      <c r="Q5523" s="49">
        <v>66.260000000000005</v>
      </c>
      <c r="R5523" s="49">
        <v>65.7</v>
      </c>
      <c r="S5523" s="49">
        <v>65.91</v>
      </c>
      <c r="T5523" s="49">
        <v>1633000</v>
      </c>
      <c r="U5523" s="49">
        <v>49.37</v>
      </c>
    </row>
    <row r="5524" spans="15:21" x14ac:dyDescent="0.2">
      <c r="O5524" s="50">
        <v>39027</v>
      </c>
      <c r="P5524" s="49">
        <v>65.95</v>
      </c>
      <c r="Q5524" s="49">
        <v>66.3</v>
      </c>
      <c r="R5524" s="49">
        <v>65.819999999999993</v>
      </c>
      <c r="S5524" s="49">
        <v>66.150000000000006</v>
      </c>
      <c r="T5524" s="49">
        <v>1227100</v>
      </c>
      <c r="U5524" s="49">
        <v>49.55</v>
      </c>
    </row>
    <row r="5525" spans="15:21" x14ac:dyDescent="0.2">
      <c r="O5525" s="50">
        <v>39028</v>
      </c>
      <c r="P5525" s="49">
        <v>66.2</v>
      </c>
      <c r="Q5525" s="49">
        <v>66.7</v>
      </c>
      <c r="R5525" s="49">
        <v>65.959999999999994</v>
      </c>
      <c r="S5525" s="49">
        <v>65.989999999999995</v>
      </c>
      <c r="T5525" s="49">
        <v>1514100</v>
      </c>
      <c r="U5525" s="49">
        <v>49.43</v>
      </c>
    </row>
    <row r="5526" spans="15:21" x14ac:dyDescent="0.2">
      <c r="O5526" s="50">
        <v>39029</v>
      </c>
      <c r="P5526" s="49">
        <v>65.75</v>
      </c>
      <c r="Q5526" s="49">
        <v>66.3</v>
      </c>
      <c r="R5526" s="49">
        <v>65.75</v>
      </c>
      <c r="S5526" s="49">
        <v>66.09</v>
      </c>
      <c r="T5526" s="49">
        <v>1847100</v>
      </c>
      <c r="U5526" s="49">
        <v>49.5</v>
      </c>
    </row>
    <row r="5527" spans="15:21" x14ac:dyDescent="0.2">
      <c r="O5527" s="50">
        <v>39030</v>
      </c>
      <c r="P5527" s="49">
        <v>65.86</v>
      </c>
      <c r="Q5527" s="49">
        <v>66.489999999999995</v>
      </c>
      <c r="R5527" s="49">
        <v>65.819999999999993</v>
      </c>
      <c r="S5527" s="49">
        <v>65.97</v>
      </c>
      <c r="T5527" s="49">
        <v>1983700</v>
      </c>
      <c r="U5527" s="49">
        <v>49.41</v>
      </c>
    </row>
    <row r="5528" spans="15:21" x14ac:dyDescent="0.2">
      <c r="O5528" s="50">
        <v>39031</v>
      </c>
      <c r="P5528" s="49">
        <v>66.14</v>
      </c>
      <c r="Q5528" s="49">
        <v>66.14</v>
      </c>
      <c r="R5528" s="49">
        <v>65.849999999999994</v>
      </c>
      <c r="S5528" s="49">
        <v>65.989999999999995</v>
      </c>
      <c r="T5528" s="49">
        <v>1199100</v>
      </c>
      <c r="U5528" s="49">
        <v>49.43</v>
      </c>
    </row>
    <row r="5529" spans="15:21" x14ac:dyDescent="0.2">
      <c r="O5529" s="50">
        <v>39034</v>
      </c>
      <c r="P5529" s="49">
        <v>65.91</v>
      </c>
      <c r="Q5529" s="49">
        <v>66.290000000000006</v>
      </c>
      <c r="R5529" s="49">
        <v>65.89</v>
      </c>
      <c r="S5529" s="49">
        <v>66.23</v>
      </c>
      <c r="T5529" s="49">
        <v>1926800</v>
      </c>
      <c r="U5529" s="49">
        <v>49.61</v>
      </c>
    </row>
    <row r="5530" spans="15:21" x14ac:dyDescent="0.2">
      <c r="O5530" s="50">
        <v>39035</v>
      </c>
      <c r="P5530" s="49">
        <v>66.3</v>
      </c>
      <c r="Q5530" s="49">
        <v>66.36</v>
      </c>
      <c r="R5530" s="49">
        <v>65.97</v>
      </c>
      <c r="S5530" s="49">
        <v>66.11</v>
      </c>
      <c r="T5530" s="49">
        <v>1808900</v>
      </c>
      <c r="U5530" s="49">
        <v>49.52</v>
      </c>
    </row>
    <row r="5531" spans="15:21" x14ac:dyDescent="0.2">
      <c r="O5531" s="50">
        <v>39036</v>
      </c>
      <c r="P5531" s="49">
        <v>66.16</v>
      </c>
      <c r="Q5531" s="49">
        <v>66.39</v>
      </c>
      <c r="R5531" s="49">
        <v>66.09</v>
      </c>
      <c r="S5531" s="49">
        <v>66.14</v>
      </c>
      <c r="T5531" s="49">
        <v>1606400</v>
      </c>
      <c r="U5531" s="49">
        <v>49.54</v>
      </c>
    </row>
    <row r="5532" spans="15:21" x14ac:dyDescent="0.2">
      <c r="O5532" s="50">
        <v>39037</v>
      </c>
      <c r="P5532" s="49">
        <v>66.23</v>
      </c>
      <c r="Q5532" s="49">
        <v>66.42</v>
      </c>
      <c r="R5532" s="49">
        <v>66.11</v>
      </c>
      <c r="S5532" s="49">
        <v>66.3</v>
      </c>
      <c r="T5532" s="49">
        <v>1816000</v>
      </c>
      <c r="U5532" s="49">
        <v>49.66</v>
      </c>
    </row>
    <row r="5533" spans="15:21" x14ac:dyDescent="0.2">
      <c r="O5533" s="50">
        <v>39038</v>
      </c>
      <c r="P5533" s="49">
        <v>66.209999999999994</v>
      </c>
      <c r="Q5533" s="49">
        <v>66.58</v>
      </c>
      <c r="R5533" s="49">
        <v>66.06</v>
      </c>
      <c r="S5533" s="49">
        <v>66.52</v>
      </c>
      <c r="T5533" s="49">
        <v>1887700</v>
      </c>
      <c r="U5533" s="49">
        <v>49.83</v>
      </c>
    </row>
    <row r="5534" spans="15:21" x14ac:dyDescent="0.2">
      <c r="O5534" s="50">
        <v>39041</v>
      </c>
      <c r="P5534" s="49">
        <v>66.25</v>
      </c>
      <c r="Q5534" s="49">
        <v>66.63</v>
      </c>
      <c r="R5534" s="49">
        <v>66.03</v>
      </c>
      <c r="S5534" s="49">
        <v>66.31</v>
      </c>
      <c r="T5534" s="49">
        <v>1347600</v>
      </c>
      <c r="U5534" s="49">
        <v>49.67</v>
      </c>
    </row>
    <row r="5535" spans="15:21" x14ac:dyDescent="0.2">
      <c r="O5535" s="50">
        <v>39042</v>
      </c>
      <c r="P5535" s="49">
        <v>66.11</v>
      </c>
      <c r="Q5535" s="49">
        <v>66.37</v>
      </c>
      <c r="R5535" s="49">
        <v>66.08</v>
      </c>
      <c r="S5535" s="49">
        <v>66.12</v>
      </c>
      <c r="T5535" s="49">
        <v>1186700</v>
      </c>
      <c r="U5535" s="49">
        <v>49.53</v>
      </c>
    </row>
    <row r="5536" spans="15:21" x14ac:dyDescent="0.2">
      <c r="O5536" s="50">
        <v>39043</v>
      </c>
      <c r="P5536" s="49">
        <v>65.900000000000006</v>
      </c>
      <c r="Q5536" s="49">
        <v>66.44</v>
      </c>
      <c r="R5536" s="49">
        <v>65.88</v>
      </c>
      <c r="S5536" s="49">
        <v>66.34</v>
      </c>
      <c r="T5536" s="49">
        <v>874000</v>
      </c>
      <c r="U5536" s="49">
        <v>49.69</v>
      </c>
    </row>
    <row r="5537" spans="15:21" x14ac:dyDescent="0.2">
      <c r="O5537" s="50">
        <v>39045</v>
      </c>
      <c r="P5537" s="49">
        <v>65.72</v>
      </c>
      <c r="Q5537" s="49">
        <v>66.5</v>
      </c>
      <c r="R5537" s="49">
        <v>65.72</v>
      </c>
      <c r="S5537" s="49">
        <v>66.290000000000006</v>
      </c>
      <c r="T5537" s="49">
        <v>1199300</v>
      </c>
      <c r="U5537" s="49">
        <v>49.65</v>
      </c>
    </row>
    <row r="5538" spans="15:21" x14ac:dyDescent="0.2">
      <c r="O5538" s="50">
        <v>39048</v>
      </c>
      <c r="P5538" s="49">
        <v>66.09</v>
      </c>
      <c r="Q5538" s="49">
        <v>66.27</v>
      </c>
      <c r="R5538" s="49">
        <v>65.58</v>
      </c>
      <c r="S5538" s="49">
        <v>65.760000000000005</v>
      </c>
      <c r="T5538" s="49">
        <v>1035800</v>
      </c>
      <c r="U5538" s="49">
        <v>49.26</v>
      </c>
    </row>
    <row r="5539" spans="15:21" x14ac:dyDescent="0.2">
      <c r="O5539" s="50">
        <v>39049</v>
      </c>
      <c r="P5539" s="49">
        <v>65.77</v>
      </c>
      <c r="Q5539" s="49">
        <v>66.25</v>
      </c>
      <c r="R5539" s="49">
        <v>65.349999999999994</v>
      </c>
      <c r="S5539" s="49">
        <v>66.11</v>
      </c>
      <c r="T5539" s="49">
        <v>1630300</v>
      </c>
      <c r="U5539" s="49">
        <v>49.52</v>
      </c>
    </row>
    <row r="5540" spans="15:21" x14ac:dyDescent="0.2">
      <c r="O5540" s="50">
        <v>39050</v>
      </c>
      <c r="P5540" s="49">
        <v>66.11</v>
      </c>
      <c r="Q5540" s="49">
        <v>66.459999999999994</v>
      </c>
      <c r="R5540" s="49">
        <v>65.8</v>
      </c>
      <c r="S5540" s="49">
        <v>66.3</v>
      </c>
      <c r="T5540" s="49">
        <v>1073100</v>
      </c>
      <c r="U5540" s="49">
        <v>49.66</v>
      </c>
    </row>
    <row r="5541" spans="15:21" x14ac:dyDescent="0.2">
      <c r="O5541" s="50">
        <v>39051</v>
      </c>
      <c r="P5541" s="49">
        <v>66.38</v>
      </c>
      <c r="Q5541" s="49">
        <v>66.75</v>
      </c>
      <c r="R5541" s="49">
        <v>66.08</v>
      </c>
      <c r="S5541" s="49">
        <v>66.47</v>
      </c>
      <c r="T5541" s="49">
        <v>1379500</v>
      </c>
      <c r="U5541" s="49">
        <v>49.79</v>
      </c>
    </row>
    <row r="5542" spans="15:21" x14ac:dyDescent="0.2">
      <c r="O5542" s="50">
        <v>39052</v>
      </c>
      <c r="P5542" s="49">
        <v>66.64</v>
      </c>
      <c r="Q5542" s="49">
        <v>66.72</v>
      </c>
      <c r="R5542" s="49">
        <v>65.900000000000006</v>
      </c>
      <c r="S5542" s="49">
        <v>66.34</v>
      </c>
      <c r="T5542" s="49">
        <v>1103600</v>
      </c>
      <c r="U5542" s="49">
        <v>49.69</v>
      </c>
    </row>
    <row r="5543" spans="15:21" x14ac:dyDescent="0.2">
      <c r="O5543" s="50">
        <v>39055</v>
      </c>
      <c r="P5543" s="49">
        <v>66.150000000000006</v>
      </c>
      <c r="Q5543" s="49">
        <v>67.38</v>
      </c>
      <c r="R5543" s="49">
        <v>66.150000000000006</v>
      </c>
      <c r="S5543" s="49">
        <v>67.17</v>
      </c>
      <c r="T5543" s="49">
        <v>1761100</v>
      </c>
      <c r="U5543" s="49">
        <v>50.31</v>
      </c>
    </row>
    <row r="5544" spans="15:21" x14ac:dyDescent="0.2">
      <c r="O5544" s="50">
        <v>39056</v>
      </c>
      <c r="P5544" s="49">
        <v>67.33</v>
      </c>
      <c r="Q5544" s="49">
        <v>68</v>
      </c>
      <c r="R5544" s="49">
        <v>67.16</v>
      </c>
      <c r="S5544" s="49">
        <v>67.84</v>
      </c>
      <c r="T5544" s="49">
        <v>1606800</v>
      </c>
      <c r="U5544" s="49">
        <v>50.82</v>
      </c>
    </row>
    <row r="5545" spans="15:21" x14ac:dyDescent="0.2">
      <c r="O5545" s="50">
        <v>39057</v>
      </c>
      <c r="P5545" s="49">
        <v>67.099999999999994</v>
      </c>
      <c r="Q5545" s="49">
        <v>67.430000000000007</v>
      </c>
      <c r="R5545" s="49">
        <v>66.900000000000006</v>
      </c>
      <c r="S5545" s="49">
        <v>67.37</v>
      </c>
      <c r="T5545" s="49">
        <v>1422700</v>
      </c>
      <c r="U5545" s="49">
        <v>50.83</v>
      </c>
    </row>
    <row r="5546" spans="15:21" x14ac:dyDescent="0.2">
      <c r="O5546" s="50">
        <v>39058</v>
      </c>
      <c r="P5546" s="49">
        <v>67.3</v>
      </c>
      <c r="Q5546" s="49">
        <v>67.59</v>
      </c>
      <c r="R5546" s="49">
        <v>66.7</v>
      </c>
      <c r="S5546" s="49">
        <v>66.86</v>
      </c>
      <c r="T5546" s="49">
        <v>1044800</v>
      </c>
      <c r="U5546" s="49">
        <v>50.45</v>
      </c>
    </row>
    <row r="5547" spans="15:21" x14ac:dyDescent="0.2">
      <c r="O5547" s="50">
        <v>39059</v>
      </c>
      <c r="P5547" s="49">
        <v>66.900000000000006</v>
      </c>
      <c r="Q5547" s="49">
        <v>66.98</v>
      </c>
      <c r="R5547" s="49">
        <v>66.209999999999994</v>
      </c>
      <c r="S5547" s="49">
        <v>66.27</v>
      </c>
      <c r="T5547" s="49">
        <v>1512700</v>
      </c>
      <c r="U5547" s="49">
        <v>50</v>
      </c>
    </row>
    <row r="5548" spans="15:21" x14ac:dyDescent="0.2">
      <c r="O5548" s="50">
        <v>39062</v>
      </c>
      <c r="P5548" s="49">
        <v>66.349999999999994</v>
      </c>
      <c r="Q5548" s="49">
        <v>66.64</v>
      </c>
      <c r="R5548" s="49">
        <v>66.180000000000007</v>
      </c>
      <c r="S5548" s="49">
        <v>66.33</v>
      </c>
      <c r="T5548" s="49">
        <v>1176100</v>
      </c>
      <c r="U5548" s="49">
        <v>50.05</v>
      </c>
    </row>
    <row r="5549" spans="15:21" x14ac:dyDescent="0.2">
      <c r="O5549" s="50">
        <v>39063</v>
      </c>
      <c r="P5549" s="49">
        <v>66.34</v>
      </c>
      <c r="Q5549" s="49">
        <v>66.540000000000006</v>
      </c>
      <c r="R5549" s="49">
        <v>65.91</v>
      </c>
      <c r="S5549" s="49">
        <v>66.209999999999994</v>
      </c>
      <c r="T5549" s="49">
        <v>1424700</v>
      </c>
      <c r="U5549" s="49">
        <v>49.95</v>
      </c>
    </row>
    <row r="5550" spans="15:21" x14ac:dyDescent="0.2">
      <c r="O5550" s="50">
        <v>39064</v>
      </c>
      <c r="P5550" s="49">
        <v>66.22</v>
      </c>
      <c r="Q5550" s="49">
        <v>67.510000000000005</v>
      </c>
      <c r="R5550" s="49">
        <v>65.91</v>
      </c>
      <c r="S5550" s="49">
        <v>66.209999999999994</v>
      </c>
      <c r="T5550" s="49">
        <v>1174400</v>
      </c>
      <c r="U5550" s="49">
        <v>49.95</v>
      </c>
    </row>
    <row r="5551" spans="15:21" x14ac:dyDescent="0.2">
      <c r="O5551" s="50">
        <v>39065</v>
      </c>
      <c r="P5551" s="49">
        <v>66.349999999999994</v>
      </c>
      <c r="Q5551" s="49">
        <v>66.77</v>
      </c>
      <c r="R5551" s="49">
        <v>66.05</v>
      </c>
      <c r="S5551" s="49">
        <v>66.569999999999993</v>
      </c>
      <c r="T5551" s="49">
        <v>1186600</v>
      </c>
      <c r="U5551" s="49">
        <v>50.23</v>
      </c>
    </row>
    <row r="5552" spans="15:21" x14ac:dyDescent="0.2">
      <c r="O5552" s="50">
        <v>39066</v>
      </c>
      <c r="P5552" s="49">
        <v>66.66</v>
      </c>
      <c r="Q5552" s="49">
        <v>67.260000000000005</v>
      </c>
      <c r="R5552" s="49">
        <v>66.56</v>
      </c>
      <c r="S5552" s="49">
        <v>67.23</v>
      </c>
      <c r="T5552" s="49">
        <v>1879000</v>
      </c>
      <c r="U5552" s="49">
        <v>50.72</v>
      </c>
    </row>
    <row r="5553" spans="15:21" x14ac:dyDescent="0.2">
      <c r="O5553" s="50">
        <v>39069</v>
      </c>
      <c r="P5553" s="49">
        <v>67.319999999999993</v>
      </c>
      <c r="Q5553" s="49">
        <v>67.349999999999994</v>
      </c>
      <c r="R5553" s="49">
        <v>66.77</v>
      </c>
      <c r="S5553" s="49">
        <v>66.87</v>
      </c>
      <c r="T5553" s="49">
        <v>943000</v>
      </c>
      <c r="U5553" s="49">
        <v>50.45</v>
      </c>
    </row>
    <row r="5554" spans="15:21" x14ac:dyDescent="0.2">
      <c r="O5554" s="50">
        <v>39070</v>
      </c>
      <c r="P5554" s="49">
        <v>66.88</v>
      </c>
      <c r="Q5554" s="49">
        <v>67.540000000000006</v>
      </c>
      <c r="R5554" s="49">
        <v>66.7</v>
      </c>
      <c r="S5554" s="49">
        <v>67.48</v>
      </c>
      <c r="T5554" s="49">
        <v>1240600</v>
      </c>
      <c r="U5554" s="49">
        <v>50.91</v>
      </c>
    </row>
    <row r="5555" spans="15:21" x14ac:dyDescent="0.2">
      <c r="O5555" s="50">
        <v>39071</v>
      </c>
      <c r="P5555" s="49">
        <v>67.25</v>
      </c>
      <c r="Q5555" s="49">
        <v>67.5</v>
      </c>
      <c r="R5555" s="49">
        <v>67</v>
      </c>
      <c r="S5555" s="49">
        <v>67.41</v>
      </c>
      <c r="T5555" s="49">
        <v>1022500</v>
      </c>
      <c r="U5555" s="49">
        <v>50.86</v>
      </c>
    </row>
    <row r="5556" spans="15:21" x14ac:dyDescent="0.2">
      <c r="O5556" s="50">
        <v>39072</v>
      </c>
      <c r="P5556" s="49">
        <v>67.5</v>
      </c>
      <c r="Q5556" s="49">
        <v>68.58</v>
      </c>
      <c r="R5556" s="49">
        <v>67.14</v>
      </c>
      <c r="S5556" s="49">
        <v>67.77</v>
      </c>
      <c r="T5556" s="49">
        <v>2326400</v>
      </c>
      <c r="U5556" s="49">
        <v>51.13</v>
      </c>
    </row>
    <row r="5557" spans="15:21" x14ac:dyDescent="0.2">
      <c r="O5557" s="50">
        <v>39073</v>
      </c>
      <c r="P5557" s="49">
        <v>67.650000000000006</v>
      </c>
      <c r="Q5557" s="49">
        <v>67.84</v>
      </c>
      <c r="R5557" s="49">
        <v>67.11</v>
      </c>
      <c r="S5557" s="49">
        <v>67.760000000000005</v>
      </c>
      <c r="T5557" s="49">
        <v>1477000</v>
      </c>
      <c r="U5557" s="49">
        <v>51.12</v>
      </c>
    </row>
    <row r="5558" spans="15:21" x14ac:dyDescent="0.2">
      <c r="O5558" s="50">
        <v>39077</v>
      </c>
      <c r="P5558" s="49">
        <v>67.63</v>
      </c>
      <c r="Q5558" s="49">
        <v>67.94</v>
      </c>
      <c r="R5558" s="49">
        <v>67.5</v>
      </c>
      <c r="S5558" s="49">
        <v>67.63</v>
      </c>
      <c r="T5558" s="49">
        <v>757300</v>
      </c>
      <c r="U5558" s="49">
        <v>51.03</v>
      </c>
    </row>
    <row r="5559" spans="15:21" x14ac:dyDescent="0.2">
      <c r="O5559" s="50">
        <v>39078</v>
      </c>
      <c r="P5559" s="49">
        <v>67.83</v>
      </c>
      <c r="Q5559" s="49">
        <v>68.23</v>
      </c>
      <c r="R5559" s="49">
        <v>67.819999999999993</v>
      </c>
      <c r="S5559" s="49">
        <v>68.02</v>
      </c>
      <c r="T5559" s="49">
        <v>867100</v>
      </c>
      <c r="U5559" s="49">
        <v>51.32</v>
      </c>
    </row>
    <row r="5560" spans="15:21" x14ac:dyDescent="0.2">
      <c r="O5560" s="50">
        <v>39079</v>
      </c>
      <c r="P5560" s="49">
        <v>67.819999999999993</v>
      </c>
      <c r="Q5560" s="49">
        <v>68.349999999999994</v>
      </c>
      <c r="R5560" s="49">
        <v>67.819999999999993</v>
      </c>
      <c r="S5560" s="49">
        <v>68.13</v>
      </c>
      <c r="T5560" s="49">
        <v>633500</v>
      </c>
      <c r="U5560" s="49">
        <v>51.4</v>
      </c>
    </row>
    <row r="5561" spans="15:21" x14ac:dyDescent="0.2">
      <c r="O5561" s="50">
        <v>39080</v>
      </c>
      <c r="P5561" s="49">
        <v>68.03</v>
      </c>
      <c r="Q5561" s="49">
        <v>68.44</v>
      </c>
      <c r="R5561" s="49">
        <v>67.84</v>
      </c>
      <c r="S5561" s="49">
        <v>67.95</v>
      </c>
      <c r="T5561" s="49">
        <v>855000</v>
      </c>
      <c r="U5561" s="49">
        <v>51.27</v>
      </c>
    </row>
    <row r="5562" spans="15:21" x14ac:dyDescent="0.2">
      <c r="O5562" s="50">
        <v>39085</v>
      </c>
      <c r="P5562" s="49">
        <v>67.92</v>
      </c>
      <c r="Q5562" s="49">
        <v>68.72</v>
      </c>
      <c r="R5562" s="49">
        <v>67.8</v>
      </c>
      <c r="S5562" s="49">
        <v>68.349999999999994</v>
      </c>
      <c r="T5562" s="49">
        <v>1912400</v>
      </c>
      <c r="U5562" s="49">
        <v>51.57</v>
      </c>
    </row>
    <row r="5563" spans="15:21" x14ac:dyDescent="0.2">
      <c r="O5563" s="50">
        <v>39086</v>
      </c>
      <c r="P5563" s="49">
        <v>68.45</v>
      </c>
      <c r="Q5563" s="49">
        <v>68.8</v>
      </c>
      <c r="R5563" s="49">
        <v>67.89</v>
      </c>
      <c r="S5563" s="49">
        <v>68.709999999999994</v>
      </c>
      <c r="T5563" s="49">
        <v>1900100</v>
      </c>
      <c r="U5563" s="49">
        <v>51.84</v>
      </c>
    </row>
    <row r="5564" spans="15:21" x14ac:dyDescent="0.2">
      <c r="O5564" s="50">
        <v>39087</v>
      </c>
      <c r="P5564" s="49">
        <v>68.680000000000007</v>
      </c>
      <c r="Q5564" s="49">
        <v>68.7</v>
      </c>
      <c r="R5564" s="49">
        <v>68.180000000000007</v>
      </c>
      <c r="S5564" s="49">
        <v>68.44</v>
      </c>
      <c r="T5564" s="49">
        <v>1921900</v>
      </c>
      <c r="U5564" s="49">
        <v>51.64</v>
      </c>
    </row>
    <row r="5565" spans="15:21" x14ac:dyDescent="0.2">
      <c r="O5565" s="50">
        <v>39090</v>
      </c>
      <c r="P5565" s="49">
        <v>68.34</v>
      </c>
      <c r="Q5565" s="49">
        <v>68.91</v>
      </c>
      <c r="R5565" s="49">
        <v>68</v>
      </c>
      <c r="S5565" s="49">
        <v>68.83</v>
      </c>
      <c r="T5565" s="49">
        <v>1774200</v>
      </c>
      <c r="U5565" s="49">
        <v>51.93</v>
      </c>
    </row>
    <row r="5566" spans="15:21" x14ac:dyDescent="0.2">
      <c r="O5566" s="50">
        <v>39091</v>
      </c>
      <c r="P5566" s="49">
        <v>68.92</v>
      </c>
      <c r="Q5566" s="49">
        <v>69.39</v>
      </c>
      <c r="R5566" s="49">
        <v>68.53</v>
      </c>
      <c r="S5566" s="49">
        <v>69</v>
      </c>
      <c r="T5566" s="49">
        <v>2200300</v>
      </c>
      <c r="U5566" s="49">
        <v>52.06</v>
      </c>
    </row>
    <row r="5567" spans="15:21" x14ac:dyDescent="0.2">
      <c r="O5567" s="50">
        <v>39092</v>
      </c>
      <c r="P5567" s="49">
        <v>68.790000000000006</v>
      </c>
      <c r="Q5567" s="49">
        <v>69.349999999999994</v>
      </c>
      <c r="R5567" s="49">
        <v>68.599999999999994</v>
      </c>
      <c r="S5567" s="49">
        <v>69.3</v>
      </c>
      <c r="T5567" s="49">
        <v>1343600</v>
      </c>
      <c r="U5567" s="49">
        <v>52.29</v>
      </c>
    </row>
    <row r="5568" spans="15:21" x14ac:dyDescent="0.2">
      <c r="O5568" s="50">
        <v>39093</v>
      </c>
      <c r="P5568" s="49">
        <v>69.260000000000005</v>
      </c>
      <c r="Q5568" s="49">
        <v>69.48</v>
      </c>
      <c r="R5568" s="49">
        <v>69.02</v>
      </c>
      <c r="S5568" s="49">
        <v>69.13</v>
      </c>
      <c r="T5568" s="49">
        <v>1220200</v>
      </c>
      <c r="U5568" s="49">
        <v>52.16</v>
      </c>
    </row>
    <row r="5569" spans="15:21" x14ac:dyDescent="0.2">
      <c r="O5569" s="50">
        <v>39094</v>
      </c>
      <c r="P5569" s="49">
        <v>68.95</v>
      </c>
      <c r="Q5569" s="49">
        <v>69.349999999999994</v>
      </c>
      <c r="R5569" s="49">
        <v>68.88</v>
      </c>
      <c r="S5569" s="49">
        <v>69.010000000000005</v>
      </c>
      <c r="T5569" s="49">
        <v>1362500</v>
      </c>
      <c r="U5569" s="49">
        <v>52.07</v>
      </c>
    </row>
    <row r="5570" spans="15:21" x14ac:dyDescent="0.2">
      <c r="O5570" s="50">
        <v>39098</v>
      </c>
      <c r="P5570" s="49">
        <v>69.209999999999994</v>
      </c>
      <c r="Q5570" s="49">
        <v>69.569999999999993</v>
      </c>
      <c r="R5570" s="49">
        <v>68.45</v>
      </c>
      <c r="S5570" s="49">
        <v>68.63</v>
      </c>
      <c r="T5570" s="49">
        <v>2633200</v>
      </c>
      <c r="U5570" s="49">
        <v>51.78</v>
      </c>
    </row>
    <row r="5571" spans="15:21" x14ac:dyDescent="0.2">
      <c r="O5571" s="50">
        <v>39099</v>
      </c>
      <c r="P5571" s="49">
        <v>68.7</v>
      </c>
      <c r="Q5571" s="49">
        <v>69.37</v>
      </c>
      <c r="R5571" s="49">
        <v>68.63</v>
      </c>
      <c r="S5571" s="49">
        <v>69.22</v>
      </c>
      <c r="T5571" s="49">
        <v>1314000</v>
      </c>
      <c r="U5571" s="49">
        <v>52.23</v>
      </c>
    </row>
    <row r="5572" spans="15:21" x14ac:dyDescent="0.2">
      <c r="O5572" s="50">
        <v>39100</v>
      </c>
      <c r="P5572" s="49">
        <v>69.900000000000006</v>
      </c>
      <c r="Q5572" s="49">
        <v>69.900000000000006</v>
      </c>
      <c r="R5572" s="49">
        <v>68.88</v>
      </c>
      <c r="S5572" s="49">
        <v>69.14</v>
      </c>
      <c r="T5572" s="49">
        <v>1407400</v>
      </c>
      <c r="U5572" s="49">
        <v>52.17</v>
      </c>
    </row>
    <row r="5573" spans="15:21" x14ac:dyDescent="0.2">
      <c r="O5573" s="50">
        <v>39101</v>
      </c>
      <c r="P5573" s="49">
        <v>69.290000000000006</v>
      </c>
      <c r="Q5573" s="49">
        <v>69.38</v>
      </c>
      <c r="R5573" s="49">
        <v>68.760000000000005</v>
      </c>
      <c r="S5573" s="49">
        <v>68.91</v>
      </c>
      <c r="T5573" s="49">
        <v>1352700</v>
      </c>
      <c r="U5573" s="49">
        <v>51.99</v>
      </c>
    </row>
    <row r="5574" spans="15:21" x14ac:dyDescent="0.2">
      <c r="O5574" s="50">
        <v>39104</v>
      </c>
      <c r="P5574" s="49">
        <v>69.37</v>
      </c>
      <c r="Q5574" s="49">
        <v>69.400000000000006</v>
      </c>
      <c r="R5574" s="49">
        <v>68.08</v>
      </c>
      <c r="S5574" s="49">
        <v>69.05</v>
      </c>
      <c r="T5574" s="49">
        <v>2035600</v>
      </c>
      <c r="U5574" s="49">
        <v>52.1</v>
      </c>
    </row>
    <row r="5575" spans="15:21" x14ac:dyDescent="0.2">
      <c r="O5575" s="50">
        <v>39105</v>
      </c>
      <c r="P5575" s="49">
        <v>68.92</v>
      </c>
      <c r="Q5575" s="49">
        <v>69.97</v>
      </c>
      <c r="R5575" s="49">
        <v>68.92</v>
      </c>
      <c r="S5575" s="49">
        <v>69.680000000000007</v>
      </c>
      <c r="T5575" s="49">
        <v>1759600</v>
      </c>
      <c r="U5575" s="49">
        <v>52.57</v>
      </c>
    </row>
    <row r="5576" spans="15:21" x14ac:dyDescent="0.2">
      <c r="O5576" s="50">
        <v>39106</v>
      </c>
      <c r="P5576" s="49">
        <v>69.5</v>
      </c>
      <c r="Q5576" s="49">
        <v>69.95</v>
      </c>
      <c r="R5576" s="49">
        <v>69.260000000000005</v>
      </c>
      <c r="S5576" s="49">
        <v>69.47</v>
      </c>
      <c r="T5576" s="49">
        <v>1084500</v>
      </c>
      <c r="U5576" s="49">
        <v>52.41</v>
      </c>
    </row>
    <row r="5577" spans="15:21" x14ac:dyDescent="0.2">
      <c r="O5577" s="50">
        <v>39107</v>
      </c>
      <c r="P5577" s="49">
        <v>69.39</v>
      </c>
      <c r="Q5577" s="49">
        <v>69.430000000000007</v>
      </c>
      <c r="R5577" s="49">
        <v>68.680000000000007</v>
      </c>
      <c r="S5577" s="49">
        <v>68.739999999999995</v>
      </c>
      <c r="T5577" s="49">
        <v>2254500</v>
      </c>
      <c r="U5577" s="49">
        <v>51.86</v>
      </c>
    </row>
    <row r="5578" spans="15:21" x14ac:dyDescent="0.2">
      <c r="O5578" s="50">
        <v>39108</v>
      </c>
      <c r="P5578" s="49">
        <v>68.55</v>
      </c>
      <c r="Q5578" s="49">
        <v>68.650000000000006</v>
      </c>
      <c r="R5578" s="49">
        <v>68.14</v>
      </c>
      <c r="S5578" s="49">
        <v>68.25</v>
      </c>
      <c r="T5578" s="49">
        <v>2003300</v>
      </c>
      <c r="U5578" s="49">
        <v>51.49</v>
      </c>
    </row>
    <row r="5579" spans="15:21" x14ac:dyDescent="0.2">
      <c r="O5579" s="50">
        <v>39111</v>
      </c>
      <c r="P5579" s="49">
        <v>68.150000000000006</v>
      </c>
      <c r="Q5579" s="49">
        <v>68.61</v>
      </c>
      <c r="R5579" s="49">
        <v>68.03</v>
      </c>
      <c r="S5579" s="49">
        <v>68.319999999999993</v>
      </c>
      <c r="T5579" s="49">
        <v>2505500</v>
      </c>
      <c r="U5579" s="49">
        <v>51.55</v>
      </c>
    </row>
    <row r="5580" spans="15:21" x14ac:dyDescent="0.2">
      <c r="O5580" s="50">
        <v>39112</v>
      </c>
      <c r="P5580" s="49">
        <v>68.34</v>
      </c>
      <c r="Q5580" s="49">
        <v>69.099999999999994</v>
      </c>
      <c r="R5580" s="49">
        <v>67.66</v>
      </c>
      <c r="S5580" s="49">
        <v>69.02</v>
      </c>
      <c r="T5580" s="49">
        <v>1815500</v>
      </c>
      <c r="U5580" s="49">
        <v>52.08</v>
      </c>
    </row>
    <row r="5581" spans="15:21" x14ac:dyDescent="0.2">
      <c r="O5581" s="50">
        <v>39113</v>
      </c>
      <c r="P5581" s="49">
        <v>69.05</v>
      </c>
      <c r="Q5581" s="49">
        <v>69.72</v>
      </c>
      <c r="R5581" s="49">
        <v>68.87</v>
      </c>
      <c r="S5581" s="49">
        <v>69.400000000000006</v>
      </c>
      <c r="T5581" s="49">
        <v>1505400</v>
      </c>
      <c r="U5581" s="49">
        <v>52.36</v>
      </c>
    </row>
    <row r="5582" spans="15:21" x14ac:dyDescent="0.2">
      <c r="O5582" s="50">
        <v>39114</v>
      </c>
      <c r="P5582" s="49">
        <v>69.31</v>
      </c>
      <c r="Q5582" s="49">
        <v>69.58</v>
      </c>
      <c r="R5582" s="49">
        <v>69.069999999999993</v>
      </c>
      <c r="S5582" s="49">
        <v>69.48</v>
      </c>
      <c r="T5582" s="49">
        <v>1350300</v>
      </c>
      <c r="U5582" s="49">
        <v>52.42</v>
      </c>
    </row>
    <row r="5583" spans="15:21" x14ac:dyDescent="0.2">
      <c r="O5583" s="50">
        <v>39115</v>
      </c>
      <c r="P5583" s="49">
        <v>69.48</v>
      </c>
      <c r="Q5583" s="49">
        <v>69.709999999999994</v>
      </c>
      <c r="R5583" s="49">
        <v>69.25</v>
      </c>
      <c r="S5583" s="49">
        <v>69.47</v>
      </c>
      <c r="T5583" s="49">
        <v>1481400</v>
      </c>
      <c r="U5583" s="49">
        <v>52.41</v>
      </c>
    </row>
    <row r="5584" spans="15:21" x14ac:dyDescent="0.2">
      <c r="O5584" s="50">
        <v>39118</v>
      </c>
      <c r="P5584" s="49">
        <v>69.11</v>
      </c>
      <c r="Q5584" s="49">
        <v>69.349999999999994</v>
      </c>
      <c r="R5584" s="49">
        <v>68.790000000000006</v>
      </c>
      <c r="S5584" s="49">
        <v>69.209999999999994</v>
      </c>
      <c r="T5584" s="49">
        <v>1205400</v>
      </c>
      <c r="U5584" s="49">
        <v>52.22</v>
      </c>
    </row>
    <row r="5585" spans="15:21" x14ac:dyDescent="0.2">
      <c r="O5585" s="50">
        <v>39119</v>
      </c>
      <c r="P5585" s="49">
        <v>69.209999999999994</v>
      </c>
      <c r="Q5585" s="49">
        <v>69.61</v>
      </c>
      <c r="R5585" s="49">
        <v>69.069999999999993</v>
      </c>
      <c r="S5585" s="49">
        <v>69.48</v>
      </c>
      <c r="T5585" s="49">
        <v>1252600</v>
      </c>
      <c r="U5585" s="49">
        <v>52.42</v>
      </c>
    </row>
    <row r="5586" spans="15:21" x14ac:dyDescent="0.2">
      <c r="O5586" s="50">
        <v>39120</v>
      </c>
      <c r="P5586" s="49">
        <v>69.33</v>
      </c>
      <c r="Q5586" s="49">
        <v>69.5</v>
      </c>
      <c r="R5586" s="49">
        <v>68.86</v>
      </c>
      <c r="S5586" s="49">
        <v>68.98</v>
      </c>
      <c r="T5586" s="49">
        <v>1224900</v>
      </c>
      <c r="U5586" s="49">
        <v>52.04</v>
      </c>
    </row>
    <row r="5587" spans="15:21" x14ac:dyDescent="0.2">
      <c r="O5587" s="50">
        <v>39121</v>
      </c>
      <c r="P5587" s="49">
        <v>68.900000000000006</v>
      </c>
      <c r="Q5587" s="49">
        <v>69.12</v>
      </c>
      <c r="R5587" s="49">
        <v>68.319999999999993</v>
      </c>
      <c r="S5587" s="49">
        <v>68.41</v>
      </c>
      <c r="T5587" s="49">
        <v>1685700</v>
      </c>
      <c r="U5587" s="49">
        <v>51.61</v>
      </c>
    </row>
    <row r="5588" spans="15:21" x14ac:dyDescent="0.2">
      <c r="O5588" s="50">
        <v>39122</v>
      </c>
      <c r="P5588" s="49">
        <v>68.59</v>
      </c>
      <c r="Q5588" s="49">
        <v>68.95</v>
      </c>
      <c r="R5588" s="49">
        <v>68.180000000000007</v>
      </c>
      <c r="S5588" s="49">
        <v>68.34</v>
      </c>
      <c r="T5588" s="49">
        <v>1675700</v>
      </c>
      <c r="U5588" s="49">
        <v>51.56</v>
      </c>
    </row>
    <row r="5589" spans="15:21" x14ac:dyDescent="0.2">
      <c r="O5589" s="50">
        <v>39125</v>
      </c>
      <c r="P5589" s="49">
        <v>68.2</v>
      </c>
      <c r="Q5589" s="49">
        <v>68.7</v>
      </c>
      <c r="R5589" s="49">
        <v>68.2</v>
      </c>
      <c r="S5589" s="49">
        <v>68.33</v>
      </c>
      <c r="T5589" s="49">
        <v>1082600</v>
      </c>
      <c r="U5589" s="49">
        <v>51.55</v>
      </c>
    </row>
    <row r="5590" spans="15:21" x14ac:dyDescent="0.2">
      <c r="O5590" s="50">
        <v>39126</v>
      </c>
      <c r="P5590" s="49">
        <v>68.7</v>
      </c>
      <c r="Q5590" s="49">
        <v>68.91</v>
      </c>
      <c r="R5590" s="49">
        <v>68.42</v>
      </c>
      <c r="S5590" s="49">
        <v>68.86</v>
      </c>
      <c r="T5590" s="49">
        <v>1679500</v>
      </c>
      <c r="U5590" s="49">
        <v>51.95</v>
      </c>
    </row>
    <row r="5591" spans="15:21" x14ac:dyDescent="0.2">
      <c r="O5591" s="50">
        <v>39127</v>
      </c>
      <c r="P5591" s="49">
        <v>68.86</v>
      </c>
      <c r="Q5591" s="49">
        <v>69.819999999999993</v>
      </c>
      <c r="R5591" s="49">
        <v>68.819999999999993</v>
      </c>
      <c r="S5591" s="49">
        <v>69.569999999999993</v>
      </c>
      <c r="T5591" s="49">
        <v>1250400</v>
      </c>
      <c r="U5591" s="49">
        <v>52.49</v>
      </c>
    </row>
    <row r="5592" spans="15:21" x14ac:dyDescent="0.2">
      <c r="O5592" s="50">
        <v>39128</v>
      </c>
      <c r="P5592" s="49">
        <v>69.430000000000007</v>
      </c>
      <c r="Q5592" s="49">
        <v>69.77</v>
      </c>
      <c r="R5592" s="49">
        <v>69.239999999999995</v>
      </c>
      <c r="S5592" s="49">
        <v>69.63</v>
      </c>
      <c r="T5592" s="49">
        <v>1130400</v>
      </c>
      <c r="U5592" s="49">
        <v>52.54</v>
      </c>
    </row>
    <row r="5593" spans="15:21" x14ac:dyDescent="0.2">
      <c r="O5593" s="50">
        <v>39129</v>
      </c>
      <c r="P5593" s="49">
        <v>69.3</v>
      </c>
      <c r="Q5593" s="49">
        <v>69.89</v>
      </c>
      <c r="R5593" s="49">
        <v>69.16</v>
      </c>
      <c r="S5593" s="49">
        <v>69.34</v>
      </c>
      <c r="T5593" s="49">
        <v>1496300</v>
      </c>
      <c r="U5593" s="49">
        <v>52.32</v>
      </c>
    </row>
    <row r="5594" spans="15:21" x14ac:dyDescent="0.2">
      <c r="O5594" s="50">
        <v>39133</v>
      </c>
      <c r="P5594" s="49">
        <v>69.400000000000006</v>
      </c>
      <c r="Q5594" s="49">
        <v>70</v>
      </c>
      <c r="R5594" s="49">
        <v>69.12</v>
      </c>
      <c r="S5594" s="49">
        <v>69.989999999999995</v>
      </c>
      <c r="T5594" s="49">
        <v>1036900</v>
      </c>
      <c r="U5594" s="49">
        <v>52.81</v>
      </c>
    </row>
    <row r="5595" spans="15:21" x14ac:dyDescent="0.2">
      <c r="O5595" s="50">
        <v>39134</v>
      </c>
      <c r="P5595" s="49">
        <v>69.8</v>
      </c>
      <c r="Q5595" s="49">
        <v>69.91</v>
      </c>
      <c r="R5595" s="49">
        <v>69.31</v>
      </c>
      <c r="S5595" s="49">
        <v>69.61</v>
      </c>
      <c r="T5595" s="49">
        <v>1359300</v>
      </c>
      <c r="U5595" s="49">
        <v>52.52</v>
      </c>
    </row>
    <row r="5596" spans="15:21" x14ac:dyDescent="0.2">
      <c r="O5596" s="50">
        <v>39135</v>
      </c>
      <c r="P5596" s="49">
        <v>69.75</v>
      </c>
      <c r="Q5596" s="49">
        <v>69.8</v>
      </c>
      <c r="R5596" s="49">
        <v>69.2</v>
      </c>
      <c r="S5596" s="49">
        <v>69.5</v>
      </c>
      <c r="T5596" s="49">
        <v>1012800</v>
      </c>
      <c r="U5596" s="49">
        <v>52.44</v>
      </c>
    </row>
    <row r="5597" spans="15:21" x14ac:dyDescent="0.2">
      <c r="O5597" s="50">
        <v>39136</v>
      </c>
      <c r="P5597" s="49">
        <v>69.400000000000006</v>
      </c>
      <c r="Q5597" s="49">
        <v>70.14</v>
      </c>
      <c r="R5597" s="49">
        <v>69.180000000000007</v>
      </c>
      <c r="S5597" s="49">
        <v>70</v>
      </c>
      <c r="T5597" s="49">
        <v>2577300</v>
      </c>
      <c r="U5597" s="49">
        <v>52.81</v>
      </c>
    </row>
    <row r="5598" spans="15:21" x14ac:dyDescent="0.2">
      <c r="O5598" s="50">
        <v>39139</v>
      </c>
      <c r="P5598" s="49">
        <v>69.91</v>
      </c>
      <c r="Q5598" s="49">
        <v>70.099999999999994</v>
      </c>
      <c r="R5598" s="49">
        <v>69.56</v>
      </c>
      <c r="S5598" s="49">
        <v>69.900000000000006</v>
      </c>
      <c r="T5598" s="49">
        <v>1104500</v>
      </c>
      <c r="U5598" s="49">
        <v>52.74</v>
      </c>
    </row>
    <row r="5599" spans="15:21" x14ac:dyDescent="0.2">
      <c r="O5599" s="50">
        <v>39140</v>
      </c>
      <c r="P5599" s="49">
        <v>69.900000000000006</v>
      </c>
      <c r="Q5599" s="49">
        <v>70.28</v>
      </c>
      <c r="R5599" s="49">
        <v>67.25</v>
      </c>
      <c r="S5599" s="49">
        <v>68.209999999999994</v>
      </c>
      <c r="T5599" s="49">
        <v>2497200</v>
      </c>
      <c r="U5599" s="49">
        <v>51.46</v>
      </c>
    </row>
    <row r="5600" spans="15:21" x14ac:dyDescent="0.2">
      <c r="O5600" s="50">
        <v>39141</v>
      </c>
      <c r="P5600" s="49">
        <v>67.91</v>
      </c>
      <c r="Q5600" s="49">
        <v>68.930000000000007</v>
      </c>
      <c r="R5600" s="49">
        <v>67.709999999999994</v>
      </c>
      <c r="S5600" s="49">
        <v>68</v>
      </c>
      <c r="T5600" s="49">
        <v>4268000</v>
      </c>
      <c r="U5600" s="49">
        <v>51.31</v>
      </c>
    </row>
    <row r="5601" spans="15:21" x14ac:dyDescent="0.2">
      <c r="O5601" s="50">
        <v>39142</v>
      </c>
      <c r="P5601" s="49">
        <v>67.900000000000006</v>
      </c>
      <c r="Q5601" s="49">
        <v>68.459999999999994</v>
      </c>
      <c r="R5601" s="49">
        <v>66.39</v>
      </c>
      <c r="S5601" s="49">
        <v>68.17</v>
      </c>
      <c r="T5601" s="49">
        <v>2896700</v>
      </c>
      <c r="U5601" s="49">
        <v>51.43</v>
      </c>
    </row>
    <row r="5602" spans="15:21" x14ac:dyDescent="0.2">
      <c r="O5602" s="50">
        <v>39143</v>
      </c>
      <c r="P5602" s="49">
        <v>67.83</v>
      </c>
      <c r="Q5602" s="49">
        <v>68.16</v>
      </c>
      <c r="R5602" s="49">
        <v>66.95</v>
      </c>
      <c r="S5602" s="49">
        <v>67.239999999999995</v>
      </c>
      <c r="T5602" s="49">
        <v>1910300</v>
      </c>
      <c r="U5602" s="49">
        <v>50.73</v>
      </c>
    </row>
    <row r="5603" spans="15:21" x14ac:dyDescent="0.2">
      <c r="O5603" s="50">
        <v>39146</v>
      </c>
      <c r="P5603" s="49">
        <v>67.239999999999995</v>
      </c>
      <c r="Q5603" s="49">
        <v>68.28</v>
      </c>
      <c r="R5603" s="49">
        <v>67.05</v>
      </c>
      <c r="S5603" s="49">
        <v>67.59</v>
      </c>
      <c r="T5603" s="49">
        <v>2223700</v>
      </c>
      <c r="U5603" s="49">
        <v>51</v>
      </c>
    </row>
    <row r="5604" spans="15:21" x14ac:dyDescent="0.2">
      <c r="O5604" s="50">
        <v>39147</v>
      </c>
      <c r="P5604" s="49">
        <v>67.84</v>
      </c>
      <c r="Q5604" s="49">
        <v>68.08</v>
      </c>
      <c r="R5604" s="49">
        <v>67.52</v>
      </c>
      <c r="S5604" s="49">
        <v>68.02</v>
      </c>
      <c r="T5604" s="49">
        <v>1427800</v>
      </c>
      <c r="U5604" s="49">
        <v>51.32</v>
      </c>
    </row>
    <row r="5605" spans="15:21" x14ac:dyDescent="0.2">
      <c r="O5605" s="50">
        <v>39148</v>
      </c>
      <c r="P5605" s="49">
        <v>67.58</v>
      </c>
      <c r="Q5605" s="49">
        <v>67.98</v>
      </c>
      <c r="R5605" s="49">
        <v>66.97</v>
      </c>
      <c r="S5605" s="49">
        <v>67.069999999999993</v>
      </c>
      <c r="T5605" s="49">
        <v>1332200</v>
      </c>
      <c r="U5605" s="49">
        <v>51</v>
      </c>
    </row>
    <row r="5606" spans="15:21" x14ac:dyDescent="0.2">
      <c r="O5606" s="50">
        <v>39149</v>
      </c>
      <c r="P5606" s="49">
        <v>67.599999999999994</v>
      </c>
      <c r="Q5606" s="49">
        <v>67.77</v>
      </c>
      <c r="R5606" s="49">
        <v>67.069999999999993</v>
      </c>
      <c r="S5606" s="49">
        <v>67.3</v>
      </c>
      <c r="T5606" s="49">
        <v>1926800</v>
      </c>
      <c r="U5606" s="49">
        <v>51.18</v>
      </c>
    </row>
    <row r="5607" spans="15:21" x14ac:dyDescent="0.2">
      <c r="O5607" s="50">
        <v>39150</v>
      </c>
      <c r="P5607" s="49">
        <v>67.45</v>
      </c>
      <c r="Q5607" s="49">
        <v>67.67</v>
      </c>
      <c r="R5607" s="49">
        <v>67.069999999999993</v>
      </c>
      <c r="S5607" s="49">
        <v>67.260000000000005</v>
      </c>
      <c r="T5607" s="49">
        <v>1525900</v>
      </c>
      <c r="U5607" s="49">
        <v>51.15</v>
      </c>
    </row>
    <row r="5608" spans="15:21" x14ac:dyDescent="0.2">
      <c r="O5608" s="50">
        <v>39153</v>
      </c>
      <c r="P5608" s="49">
        <v>66.95</v>
      </c>
      <c r="Q5608" s="49">
        <v>67.260000000000005</v>
      </c>
      <c r="R5608" s="49">
        <v>66.83</v>
      </c>
      <c r="S5608" s="49">
        <v>66.89</v>
      </c>
      <c r="T5608" s="49">
        <v>1474200</v>
      </c>
      <c r="U5608" s="49">
        <v>50.86</v>
      </c>
    </row>
    <row r="5609" spans="15:21" x14ac:dyDescent="0.2">
      <c r="O5609" s="50">
        <v>39154</v>
      </c>
      <c r="P5609" s="49">
        <v>66.73</v>
      </c>
      <c r="Q5609" s="49">
        <v>66.98</v>
      </c>
      <c r="R5609" s="49">
        <v>66.42</v>
      </c>
      <c r="S5609" s="49">
        <v>66.540000000000006</v>
      </c>
      <c r="T5609" s="49">
        <v>2627000</v>
      </c>
      <c r="U5609" s="49">
        <v>50.6</v>
      </c>
    </row>
    <row r="5610" spans="15:21" x14ac:dyDescent="0.2">
      <c r="O5610" s="50">
        <v>39155</v>
      </c>
      <c r="P5610" s="49">
        <v>66.64</v>
      </c>
      <c r="Q5610" s="49">
        <v>67.37</v>
      </c>
      <c r="R5610" s="49">
        <v>65.989999999999995</v>
      </c>
      <c r="S5610" s="49">
        <v>66.97</v>
      </c>
      <c r="T5610" s="49">
        <v>3062400</v>
      </c>
      <c r="U5610" s="49">
        <v>50.93</v>
      </c>
    </row>
    <row r="5611" spans="15:21" x14ac:dyDescent="0.2">
      <c r="O5611" s="50">
        <v>39156</v>
      </c>
      <c r="P5611" s="49">
        <v>66.97</v>
      </c>
      <c r="Q5611" s="49">
        <v>67.290000000000006</v>
      </c>
      <c r="R5611" s="49">
        <v>66.819999999999993</v>
      </c>
      <c r="S5611" s="49">
        <v>67</v>
      </c>
      <c r="T5611" s="49">
        <v>1884700</v>
      </c>
      <c r="U5611" s="49">
        <v>50.95</v>
      </c>
    </row>
    <row r="5612" spans="15:21" x14ac:dyDescent="0.2">
      <c r="O5612" s="50">
        <v>39157</v>
      </c>
      <c r="P5612" s="49">
        <v>67</v>
      </c>
      <c r="Q5612" s="49">
        <v>67.099999999999994</v>
      </c>
      <c r="R5612" s="49">
        <v>66.459999999999994</v>
      </c>
      <c r="S5612" s="49">
        <v>66.72</v>
      </c>
      <c r="T5612" s="49">
        <v>2033100</v>
      </c>
      <c r="U5612" s="49">
        <v>50.73</v>
      </c>
    </row>
    <row r="5613" spans="15:21" x14ac:dyDescent="0.2">
      <c r="O5613" s="50">
        <v>39160</v>
      </c>
      <c r="P5613" s="49">
        <v>66.900000000000006</v>
      </c>
      <c r="Q5613" s="49">
        <v>67.45</v>
      </c>
      <c r="R5613" s="49">
        <v>66.75</v>
      </c>
      <c r="S5613" s="49">
        <v>67.349999999999994</v>
      </c>
      <c r="T5613" s="49">
        <v>1483000</v>
      </c>
      <c r="U5613" s="49">
        <v>51.21</v>
      </c>
    </row>
    <row r="5614" spans="15:21" x14ac:dyDescent="0.2">
      <c r="O5614" s="50">
        <v>39161</v>
      </c>
      <c r="P5614" s="49">
        <v>67.31</v>
      </c>
      <c r="Q5614" s="49">
        <v>68.06</v>
      </c>
      <c r="R5614" s="49">
        <v>67.3</v>
      </c>
      <c r="S5614" s="49">
        <v>68.040000000000006</v>
      </c>
      <c r="T5614" s="49">
        <v>1887100</v>
      </c>
      <c r="U5614" s="49">
        <v>51.74</v>
      </c>
    </row>
    <row r="5615" spans="15:21" x14ac:dyDescent="0.2">
      <c r="O5615" s="50">
        <v>39162</v>
      </c>
      <c r="P5615" s="49">
        <v>67.900000000000006</v>
      </c>
      <c r="Q5615" s="49">
        <v>68.75</v>
      </c>
      <c r="R5615" s="49">
        <v>67.86</v>
      </c>
      <c r="S5615" s="49">
        <v>68.709999999999994</v>
      </c>
      <c r="T5615" s="49">
        <v>1769100</v>
      </c>
      <c r="U5615" s="49">
        <v>52.25</v>
      </c>
    </row>
    <row r="5616" spans="15:21" x14ac:dyDescent="0.2">
      <c r="O5616" s="50">
        <v>39163</v>
      </c>
      <c r="P5616" s="49">
        <v>67.86</v>
      </c>
      <c r="Q5616" s="49">
        <v>69.39</v>
      </c>
      <c r="R5616" s="49">
        <v>67.86</v>
      </c>
      <c r="S5616" s="49">
        <v>69.11</v>
      </c>
      <c r="T5616" s="49">
        <v>1525000</v>
      </c>
      <c r="U5616" s="49">
        <v>52.55</v>
      </c>
    </row>
    <row r="5617" spans="15:21" x14ac:dyDescent="0.2">
      <c r="O5617" s="50">
        <v>39164</v>
      </c>
      <c r="P5617" s="49">
        <v>69.11</v>
      </c>
      <c r="Q5617" s="49">
        <v>69.28</v>
      </c>
      <c r="R5617" s="49">
        <v>68.739999999999995</v>
      </c>
      <c r="S5617" s="49">
        <v>68.989999999999995</v>
      </c>
      <c r="T5617" s="49">
        <v>1189700</v>
      </c>
      <c r="U5617" s="49">
        <v>52.46</v>
      </c>
    </row>
    <row r="5618" spans="15:21" x14ac:dyDescent="0.2">
      <c r="O5618" s="50">
        <v>39167</v>
      </c>
      <c r="P5618" s="49">
        <v>68.8</v>
      </c>
      <c r="Q5618" s="49">
        <v>68.98</v>
      </c>
      <c r="R5618" s="49">
        <v>68.36</v>
      </c>
      <c r="S5618" s="49">
        <v>68.94</v>
      </c>
      <c r="T5618" s="49">
        <v>1243600</v>
      </c>
      <c r="U5618" s="49">
        <v>52.42</v>
      </c>
    </row>
    <row r="5619" spans="15:21" x14ac:dyDescent="0.2">
      <c r="O5619" s="50">
        <v>39168</v>
      </c>
      <c r="P5619" s="49">
        <v>68.58</v>
      </c>
      <c r="Q5619" s="49">
        <v>68.75</v>
      </c>
      <c r="R5619" s="49">
        <v>68.180000000000007</v>
      </c>
      <c r="S5619" s="49">
        <v>68.64</v>
      </c>
      <c r="T5619" s="49">
        <v>1477200</v>
      </c>
      <c r="U5619" s="49">
        <v>52.19</v>
      </c>
    </row>
    <row r="5620" spans="15:21" x14ac:dyDescent="0.2">
      <c r="O5620" s="50">
        <v>39169</v>
      </c>
      <c r="P5620" s="49">
        <v>68.5</v>
      </c>
      <c r="Q5620" s="49">
        <v>68.900000000000006</v>
      </c>
      <c r="R5620" s="49">
        <v>67.959999999999994</v>
      </c>
      <c r="S5620" s="49">
        <v>68.72</v>
      </c>
      <c r="T5620" s="49">
        <v>2691000</v>
      </c>
      <c r="U5620" s="49">
        <v>52.26</v>
      </c>
    </row>
    <row r="5621" spans="15:21" x14ac:dyDescent="0.2">
      <c r="O5621" s="50">
        <v>39170</v>
      </c>
      <c r="P5621" s="49">
        <v>69.349999999999994</v>
      </c>
      <c r="Q5621" s="49">
        <v>69.349999999999994</v>
      </c>
      <c r="R5621" s="49">
        <v>68.400000000000006</v>
      </c>
      <c r="S5621" s="49">
        <v>68.8</v>
      </c>
      <c r="T5621" s="49">
        <v>1696500</v>
      </c>
      <c r="U5621" s="49">
        <v>52.32</v>
      </c>
    </row>
    <row r="5622" spans="15:21" x14ac:dyDescent="0.2">
      <c r="O5622" s="50">
        <v>39171</v>
      </c>
      <c r="P5622" s="49">
        <v>68.760000000000005</v>
      </c>
      <c r="Q5622" s="49">
        <v>68.92</v>
      </c>
      <c r="R5622" s="49">
        <v>67.94</v>
      </c>
      <c r="S5622" s="49">
        <v>68.489999999999995</v>
      </c>
      <c r="T5622" s="49">
        <v>3682100</v>
      </c>
      <c r="U5622" s="49">
        <v>52.08</v>
      </c>
    </row>
    <row r="5623" spans="15:21" x14ac:dyDescent="0.2">
      <c r="O5623" s="50">
        <v>39174</v>
      </c>
      <c r="P5623" s="49">
        <v>68.510000000000005</v>
      </c>
      <c r="Q5623" s="49">
        <v>68.819999999999993</v>
      </c>
      <c r="R5623" s="49">
        <v>68.19</v>
      </c>
      <c r="S5623" s="49">
        <v>68.62</v>
      </c>
      <c r="T5623" s="49">
        <v>1433700</v>
      </c>
      <c r="U5623" s="49">
        <v>52.18</v>
      </c>
    </row>
    <row r="5624" spans="15:21" x14ac:dyDescent="0.2">
      <c r="O5624" s="50">
        <v>39175</v>
      </c>
      <c r="P5624" s="49">
        <v>68.89</v>
      </c>
      <c r="Q5624" s="49">
        <v>69.22</v>
      </c>
      <c r="R5624" s="49">
        <v>68.75</v>
      </c>
      <c r="S5624" s="49">
        <v>69.05</v>
      </c>
      <c r="T5624" s="49">
        <v>1161700</v>
      </c>
      <c r="U5624" s="49">
        <v>52.51</v>
      </c>
    </row>
    <row r="5625" spans="15:21" x14ac:dyDescent="0.2">
      <c r="O5625" s="50">
        <v>39176</v>
      </c>
      <c r="P5625" s="49">
        <v>69.2</v>
      </c>
      <c r="Q5625" s="49">
        <v>69.45</v>
      </c>
      <c r="R5625" s="49">
        <v>68.849999999999994</v>
      </c>
      <c r="S5625" s="49">
        <v>69.16</v>
      </c>
      <c r="T5625" s="49">
        <v>1121300</v>
      </c>
      <c r="U5625" s="49">
        <v>52.59</v>
      </c>
    </row>
    <row r="5626" spans="15:21" x14ac:dyDescent="0.2">
      <c r="O5626" s="50">
        <v>39177</v>
      </c>
      <c r="P5626" s="49">
        <v>69.260000000000005</v>
      </c>
      <c r="Q5626" s="49">
        <v>69.73</v>
      </c>
      <c r="R5626" s="49">
        <v>69.150000000000006</v>
      </c>
      <c r="S5626" s="49">
        <v>69.66</v>
      </c>
      <c r="T5626" s="49">
        <v>920000</v>
      </c>
      <c r="U5626" s="49">
        <v>52.97</v>
      </c>
    </row>
    <row r="5627" spans="15:21" x14ac:dyDescent="0.2">
      <c r="O5627" s="50">
        <v>39181</v>
      </c>
      <c r="P5627" s="49">
        <v>69.8</v>
      </c>
      <c r="Q5627" s="49">
        <v>70.17</v>
      </c>
      <c r="R5627" s="49">
        <v>69.47</v>
      </c>
      <c r="S5627" s="49">
        <v>70.11</v>
      </c>
      <c r="T5627" s="49">
        <v>1116600</v>
      </c>
      <c r="U5627" s="49">
        <v>53.31</v>
      </c>
    </row>
    <row r="5628" spans="15:21" x14ac:dyDescent="0.2">
      <c r="O5628" s="50">
        <v>39182</v>
      </c>
      <c r="P5628" s="49">
        <v>70.11</v>
      </c>
      <c r="Q5628" s="49">
        <v>70.540000000000006</v>
      </c>
      <c r="R5628" s="49">
        <v>70.03</v>
      </c>
      <c r="S5628" s="49">
        <v>70.349999999999994</v>
      </c>
      <c r="T5628" s="49">
        <v>1875700</v>
      </c>
      <c r="U5628" s="49">
        <v>53.5</v>
      </c>
    </row>
    <row r="5629" spans="15:21" x14ac:dyDescent="0.2">
      <c r="O5629" s="50">
        <v>39183</v>
      </c>
      <c r="P5629" s="49">
        <v>70.2</v>
      </c>
      <c r="Q5629" s="49">
        <v>70.34</v>
      </c>
      <c r="R5629" s="49">
        <v>69.459999999999994</v>
      </c>
      <c r="S5629" s="49">
        <v>69.62</v>
      </c>
      <c r="T5629" s="49">
        <v>1629900</v>
      </c>
      <c r="U5629" s="49">
        <v>52.94</v>
      </c>
    </row>
    <row r="5630" spans="15:21" x14ac:dyDescent="0.2">
      <c r="O5630" s="50">
        <v>39184</v>
      </c>
      <c r="P5630" s="49">
        <v>69.400000000000006</v>
      </c>
      <c r="Q5630" s="49">
        <v>69.989999999999995</v>
      </c>
      <c r="R5630" s="49">
        <v>69.22</v>
      </c>
      <c r="S5630" s="49">
        <v>69.94</v>
      </c>
      <c r="T5630" s="49">
        <v>1370600</v>
      </c>
      <c r="U5630" s="49">
        <v>53.18</v>
      </c>
    </row>
    <row r="5631" spans="15:21" x14ac:dyDescent="0.2">
      <c r="O5631" s="50">
        <v>39185</v>
      </c>
      <c r="P5631" s="49">
        <v>69.94</v>
      </c>
      <c r="Q5631" s="49">
        <v>70.239999999999995</v>
      </c>
      <c r="R5631" s="49">
        <v>69.77</v>
      </c>
      <c r="S5631" s="49">
        <v>70.14</v>
      </c>
      <c r="T5631" s="49">
        <v>971300</v>
      </c>
      <c r="U5631" s="49">
        <v>53.34</v>
      </c>
    </row>
    <row r="5632" spans="15:21" x14ac:dyDescent="0.2">
      <c r="O5632" s="50">
        <v>39188</v>
      </c>
      <c r="P5632" s="49">
        <v>70.33</v>
      </c>
      <c r="Q5632" s="49">
        <v>70.69</v>
      </c>
      <c r="R5632" s="49">
        <v>70.180000000000007</v>
      </c>
      <c r="S5632" s="49">
        <v>70.69</v>
      </c>
      <c r="T5632" s="49">
        <v>1723200</v>
      </c>
      <c r="U5632" s="49">
        <v>53.75</v>
      </c>
    </row>
    <row r="5633" spans="15:21" x14ac:dyDescent="0.2">
      <c r="O5633" s="50">
        <v>39189</v>
      </c>
      <c r="P5633" s="49">
        <v>70.91</v>
      </c>
      <c r="Q5633" s="49">
        <v>71.33</v>
      </c>
      <c r="R5633" s="49">
        <v>70.69</v>
      </c>
      <c r="S5633" s="49">
        <v>71.3</v>
      </c>
      <c r="T5633" s="49">
        <v>1858000</v>
      </c>
      <c r="U5633" s="49">
        <v>54.22</v>
      </c>
    </row>
    <row r="5634" spans="15:21" x14ac:dyDescent="0.2">
      <c r="O5634" s="50">
        <v>39190</v>
      </c>
      <c r="P5634" s="49">
        <v>71.069999999999993</v>
      </c>
      <c r="Q5634" s="49">
        <v>71.86</v>
      </c>
      <c r="R5634" s="49">
        <v>71.069999999999993</v>
      </c>
      <c r="S5634" s="49">
        <v>71.3</v>
      </c>
      <c r="T5634" s="49">
        <v>2180300</v>
      </c>
      <c r="U5634" s="49">
        <v>54.22</v>
      </c>
    </row>
    <row r="5635" spans="15:21" x14ac:dyDescent="0.2">
      <c r="O5635" s="50">
        <v>39191</v>
      </c>
      <c r="P5635" s="49">
        <v>72.16</v>
      </c>
      <c r="Q5635" s="49">
        <v>72.16</v>
      </c>
      <c r="R5635" s="49">
        <v>71.09</v>
      </c>
      <c r="S5635" s="49">
        <v>71.400000000000006</v>
      </c>
      <c r="T5635" s="49">
        <v>1431400</v>
      </c>
      <c r="U5635" s="49">
        <v>54.29</v>
      </c>
    </row>
    <row r="5636" spans="15:21" x14ac:dyDescent="0.2">
      <c r="O5636" s="50">
        <v>39192</v>
      </c>
      <c r="P5636" s="49">
        <v>71.599999999999994</v>
      </c>
      <c r="Q5636" s="49">
        <v>71.959999999999994</v>
      </c>
      <c r="R5636" s="49">
        <v>71.06</v>
      </c>
      <c r="S5636" s="49">
        <v>71.94</v>
      </c>
      <c r="T5636" s="49">
        <v>2874100</v>
      </c>
      <c r="U5636" s="49">
        <v>54.7</v>
      </c>
    </row>
    <row r="5637" spans="15:21" x14ac:dyDescent="0.2">
      <c r="O5637" s="50">
        <v>39195</v>
      </c>
      <c r="P5637" s="49">
        <v>71.75</v>
      </c>
      <c r="Q5637" s="49">
        <v>71.95</v>
      </c>
      <c r="R5637" s="49">
        <v>70</v>
      </c>
      <c r="S5637" s="49">
        <v>71.099999999999994</v>
      </c>
      <c r="T5637" s="49">
        <v>2163600</v>
      </c>
      <c r="U5637" s="49">
        <v>54.07</v>
      </c>
    </row>
    <row r="5638" spans="15:21" x14ac:dyDescent="0.2">
      <c r="O5638" s="50">
        <v>39196</v>
      </c>
      <c r="P5638" s="49">
        <v>70.849999999999994</v>
      </c>
      <c r="Q5638" s="49">
        <v>71.23</v>
      </c>
      <c r="R5638" s="49">
        <v>70.239999999999995</v>
      </c>
      <c r="S5638" s="49">
        <v>70.849999999999994</v>
      </c>
      <c r="T5638" s="49">
        <v>1942800</v>
      </c>
      <c r="U5638" s="49">
        <v>53.88</v>
      </c>
    </row>
    <row r="5639" spans="15:21" x14ac:dyDescent="0.2">
      <c r="O5639" s="50">
        <v>39197</v>
      </c>
      <c r="P5639" s="49">
        <v>71</v>
      </c>
      <c r="Q5639" s="49">
        <v>71.92</v>
      </c>
      <c r="R5639" s="49">
        <v>70.55</v>
      </c>
      <c r="S5639" s="49">
        <v>71.88</v>
      </c>
      <c r="T5639" s="49">
        <v>1683200</v>
      </c>
      <c r="U5639" s="49">
        <v>54.66</v>
      </c>
    </row>
    <row r="5640" spans="15:21" x14ac:dyDescent="0.2">
      <c r="O5640" s="50">
        <v>39198</v>
      </c>
      <c r="P5640" s="49">
        <v>71.7</v>
      </c>
      <c r="Q5640" s="49">
        <v>71.900000000000006</v>
      </c>
      <c r="R5640" s="49">
        <v>71.3</v>
      </c>
      <c r="S5640" s="49">
        <v>71.709999999999994</v>
      </c>
      <c r="T5640" s="49">
        <v>2067300</v>
      </c>
      <c r="U5640" s="49">
        <v>54.53</v>
      </c>
    </row>
    <row r="5641" spans="15:21" x14ac:dyDescent="0.2">
      <c r="O5641" s="50">
        <v>39199</v>
      </c>
      <c r="P5641" s="49">
        <v>71.48</v>
      </c>
      <c r="Q5641" s="49">
        <v>71.930000000000007</v>
      </c>
      <c r="R5641" s="49">
        <v>71.3</v>
      </c>
      <c r="S5641" s="49">
        <v>71.63</v>
      </c>
      <c r="T5641" s="49">
        <v>909700</v>
      </c>
      <c r="U5641" s="49">
        <v>54.47</v>
      </c>
    </row>
    <row r="5642" spans="15:21" x14ac:dyDescent="0.2">
      <c r="O5642" s="50">
        <v>39202</v>
      </c>
      <c r="P5642" s="49">
        <v>71.16</v>
      </c>
      <c r="Q5642" s="49">
        <v>71.650000000000006</v>
      </c>
      <c r="R5642" s="49">
        <v>71</v>
      </c>
      <c r="S5642" s="49">
        <v>71.17</v>
      </c>
      <c r="T5642" s="49">
        <v>1384900</v>
      </c>
      <c r="U5642" s="49">
        <v>54.12</v>
      </c>
    </row>
    <row r="5643" spans="15:21" x14ac:dyDescent="0.2">
      <c r="O5643" s="50">
        <v>39203</v>
      </c>
      <c r="P5643" s="49">
        <v>70.28</v>
      </c>
      <c r="Q5643" s="49">
        <v>71.59</v>
      </c>
      <c r="R5643" s="49">
        <v>70.28</v>
      </c>
      <c r="S5643" s="49">
        <v>71.459999999999994</v>
      </c>
      <c r="T5643" s="49">
        <v>1758400</v>
      </c>
      <c r="U5643" s="49">
        <v>54.34</v>
      </c>
    </row>
    <row r="5644" spans="15:21" x14ac:dyDescent="0.2">
      <c r="O5644" s="50">
        <v>39204</v>
      </c>
      <c r="P5644" s="49">
        <v>71.260000000000005</v>
      </c>
      <c r="Q5644" s="49">
        <v>71.75</v>
      </c>
      <c r="R5644" s="49">
        <v>70.94</v>
      </c>
      <c r="S5644" s="49">
        <v>71.599999999999994</v>
      </c>
      <c r="T5644" s="49">
        <v>831700</v>
      </c>
      <c r="U5644" s="49">
        <v>54.45</v>
      </c>
    </row>
    <row r="5645" spans="15:21" x14ac:dyDescent="0.2">
      <c r="O5645" s="50">
        <v>39205</v>
      </c>
      <c r="P5645" s="49">
        <v>71.8</v>
      </c>
      <c r="Q5645" s="49">
        <v>71.8</v>
      </c>
      <c r="R5645" s="49">
        <v>70.930000000000007</v>
      </c>
      <c r="S5645" s="49">
        <v>71.11</v>
      </c>
      <c r="T5645" s="49">
        <v>1190900</v>
      </c>
      <c r="U5645" s="49">
        <v>54.07</v>
      </c>
    </row>
    <row r="5646" spans="15:21" x14ac:dyDescent="0.2">
      <c r="O5646" s="50">
        <v>39206</v>
      </c>
      <c r="P5646" s="49">
        <v>71.12</v>
      </c>
      <c r="Q5646" s="49">
        <v>71.64</v>
      </c>
      <c r="R5646" s="49">
        <v>70.87</v>
      </c>
      <c r="S5646" s="49">
        <v>71.25</v>
      </c>
      <c r="T5646" s="49">
        <v>1225200</v>
      </c>
      <c r="U5646" s="49">
        <v>54.18</v>
      </c>
    </row>
    <row r="5647" spans="15:21" x14ac:dyDescent="0.2">
      <c r="O5647" s="50">
        <v>39209</v>
      </c>
      <c r="P5647" s="49">
        <v>71.150000000000006</v>
      </c>
      <c r="Q5647" s="49">
        <v>71.64</v>
      </c>
      <c r="R5647" s="49">
        <v>70.91</v>
      </c>
      <c r="S5647" s="49">
        <v>71.53</v>
      </c>
      <c r="T5647" s="49">
        <v>1216900</v>
      </c>
      <c r="U5647" s="49">
        <v>54.39</v>
      </c>
    </row>
    <row r="5648" spans="15:21" x14ac:dyDescent="0.2">
      <c r="O5648" s="50">
        <v>39210</v>
      </c>
      <c r="P5648" s="49">
        <v>71.400000000000006</v>
      </c>
      <c r="Q5648" s="49">
        <v>71.53</v>
      </c>
      <c r="R5648" s="49">
        <v>71</v>
      </c>
      <c r="S5648" s="49">
        <v>71.19</v>
      </c>
      <c r="T5648" s="49">
        <v>947200</v>
      </c>
      <c r="U5648" s="49">
        <v>54.13</v>
      </c>
    </row>
    <row r="5649" spans="15:21" x14ac:dyDescent="0.2">
      <c r="O5649" s="50">
        <v>39211</v>
      </c>
      <c r="P5649" s="49">
        <v>71.33</v>
      </c>
      <c r="Q5649" s="49">
        <v>71.55</v>
      </c>
      <c r="R5649" s="49">
        <v>70.83</v>
      </c>
      <c r="S5649" s="49">
        <v>71.430000000000007</v>
      </c>
      <c r="T5649" s="49">
        <v>2046300</v>
      </c>
      <c r="U5649" s="49">
        <v>54.32</v>
      </c>
    </row>
    <row r="5650" spans="15:21" x14ac:dyDescent="0.2">
      <c r="O5650" s="50">
        <v>39212</v>
      </c>
      <c r="P5650" s="49">
        <v>71.25</v>
      </c>
      <c r="Q5650" s="49">
        <v>71.31</v>
      </c>
      <c r="R5650" s="49">
        <v>70.73</v>
      </c>
      <c r="S5650" s="49">
        <v>70.87</v>
      </c>
      <c r="T5650" s="49">
        <v>1600500</v>
      </c>
      <c r="U5650" s="49">
        <v>53.89</v>
      </c>
    </row>
    <row r="5651" spans="15:21" x14ac:dyDescent="0.2">
      <c r="O5651" s="50">
        <v>39213</v>
      </c>
      <c r="P5651" s="49">
        <v>70.95</v>
      </c>
      <c r="Q5651" s="49">
        <v>71.36</v>
      </c>
      <c r="R5651" s="49">
        <v>70.7</v>
      </c>
      <c r="S5651" s="49">
        <v>71.27</v>
      </c>
      <c r="T5651" s="49">
        <v>1163600</v>
      </c>
      <c r="U5651" s="49">
        <v>54.19</v>
      </c>
    </row>
    <row r="5652" spans="15:21" x14ac:dyDescent="0.2">
      <c r="O5652" s="50">
        <v>39216</v>
      </c>
      <c r="P5652" s="49">
        <v>70.989999999999995</v>
      </c>
      <c r="Q5652" s="49">
        <v>71.400000000000006</v>
      </c>
      <c r="R5652" s="49">
        <v>70.650000000000006</v>
      </c>
      <c r="S5652" s="49">
        <v>70.69</v>
      </c>
      <c r="T5652" s="49">
        <v>1611400</v>
      </c>
      <c r="U5652" s="49">
        <v>53.75</v>
      </c>
    </row>
    <row r="5653" spans="15:21" x14ac:dyDescent="0.2">
      <c r="O5653" s="50">
        <v>39217</v>
      </c>
      <c r="P5653" s="49">
        <v>70.989999999999995</v>
      </c>
      <c r="Q5653" s="49">
        <v>71</v>
      </c>
      <c r="R5653" s="49">
        <v>70.2</v>
      </c>
      <c r="S5653" s="49">
        <v>70.290000000000006</v>
      </c>
      <c r="T5653" s="49">
        <v>2073800</v>
      </c>
      <c r="U5653" s="49">
        <v>53.45</v>
      </c>
    </row>
    <row r="5654" spans="15:21" x14ac:dyDescent="0.2">
      <c r="O5654" s="50">
        <v>39218</v>
      </c>
      <c r="P5654" s="49">
        <v>70.39</v>
      </c>
      <c r="Q5654" s="49">
        <v>71.7</v>
      </c>
      <c r="R5654" s="49">
        <v>70.290000000000006</v>
      </c>
      <c r="S5654" s="49">
        <v>71.599999999999994</v>
      </c>
      <c r="T5654" s="49">
        <v>1473000</v>
      </c>
      <c r="U5654" s="49">
        <v>54.45</v>
      </c>
    </row>
    <row r="5655" spans="15:21" x14ac:dyDescent="0.2">
      <c r="O5655" s="50">
        <v>39219</v>
      </c>
      <c r="P5655" s="49">
        <v>71.3</v>
      </c>
      <c r="Q5655" s="49">
        <v>72.02</v>
      </c>
      <c r="R5655" s="49">
        <v>71.180000000000007</v>
      </c>
      <c r="S5655" s="49">
        <v>71.75</v>
      </c>
      <c r="T5655" s="49">
        <v>1663800</v>
      </c>
      <c r="U5655" s="49">
        <v>54.56</v>
      </c>
    </row>
    <row r="5656" spans="15:21" x14ac:dyDescent="0.2">
      <c r="O5656" s="50">
        <v>39220</v>
      </c>
      <c r="P5656" s="49">
        <v>71.77</v>
      </c>
      <c r="Q5656" s="49">
        <v>71.94</v>
      </c>
      <c r="R5656" s="49">
        <v>71.56</v>
      </c>
      <c r="S5656" s="49">
        <v>71.91</v>
      </c>
      <c r="T5656" s="49">
        <v>1709900</v>
      </c>
      <c r="U5656" s="49">
        <v>54.68</v>
      </c>
    </row>
    <row r="5657" spans="15:21" x14ac:dyDescent="0.2">
      <c r="O5657" s="50">
        <v>39223</v>
      </c>
      <c r="P5657" s="49">
        <v>71.5</v>
      </c>
      <c r="Q5657" s="49">
        <v>71.89</v>
      </c>
      <c r="R5657" s="49">
        <v>71.23</v>
      </c>
      <c r="S5657" s="49">
        <v>71.459999999999994</v>
      </c>
      <c r="T5657" s="49">
        <v>1189300</v>
      </c>
      <c r="U5657" s="49">
        <v>54.34</v>
      </c>
    </row>
    <row r="5658" spans="15:21" x14ac:dyDescent="0.2">
      <c r="O5658" s="50">
        <v>39224</v>
      </c>
      <c r="P5658" s="49">
        <v>71.22</v>
      </c>
      <c r="Q5658" s="49">
        <v>71.34</v>
      </c>
      <c r="R5658" s="49">
        <v>70.84</v>
      </c>
      <c r="S5658" s="49">
        <v>70.94</v>
      </c>
      <c r="T5658" s="49">
        <v>1199300</v>
      </c>
      <c r="U5658" s="49">
        <v>53.94</v>
      </c>
    </row>
    <row r="5659" spans="15:21" x14ac:dyDescent="0.2">
      <c r="O5659" s="50">
        <v>39225</v>
      </c>
      <c r="P5659" s="49">
        <v>71</v>
      </c>
      <c r="Q5659" s="49">
        <v>71.25</v>
      </c>
      <c r="R5659" s="49">
        <v>70.7</v>
      </c>
      <c r="S5659" s="49">
        <v>70.849999999999994</v>
      </c>
      <c r="T5659" s="49">
        <v>1141100</v>
      </c>
      <c r="U5659" s="49">
        <v>53.88</v>
      </c>
    </row>
    <row r="5660" spans="15:21" x14ac:dyDescent="0.2">
      <c r="O5660" s="50">
        <v>39226</v>
      </c>
      <c r="P5660" s="49">
        <v>70.7</v>
      </c>
      <c r="Q5660" s="49">
        <v>71.150000000000006</v>
      </c>
      <c r="R5660" s="49">
        <v>70.540000000000006</v>
      </c>
      <c r="S5660" s="49">
        <v>70.62</v>
      </c>
      <c r="T5660" s="49">
        <v>1633000</v>
      </c>
      <c r="U5660" s="49">
        <v>53.7</v>
      </c>
    </row>
    <row r="5661" spans="15:21" x14ac:dyDescent="0.2">
      <c r="O5661" s="50">
        <v>39227</v>
      </c>
      <c r="P5661" s="49">
        <v>70.89</v>
      </c>
      <c r="Q5661" s="49">
        <v>71.209999999999994</v>
      </c>
      <c r="R5661" s="49">
        <v>70.599999999999994</v>
      </c>
      <c r="S5661" s="49">
        <v>71.010000000000005</v>
      </c>
      <c r="T5661" s="49">
        <v>872300</v>
      </c>
      <c r="U5661" s="49">
        <v>54</v>
      </c>
    </row>
    <row r="5662" spans="15:21" x14ac:dyDescent="0.2">
      <c r="O5662" s="50">
        <v>39231</v>
      </c>
      <c r="P5662" s="49">
        <v>70.62</v>
      </c>
      <c r="Q5662" s="49">
        <v>71.2</v>
      </c>
      <c r="R5662" s="49">
        <v>70.569999999999993</v>
      </c>
      <c r="S5662" s="49">
        <v>70.8</v>
      </c>
      <c r="T5662" s="49">
        <v>1831400</v>
      </c>
      <c r="U5662" s="49">
        <v>53.84</v>
      </c>
    </row>
    <row r="5663" spans="15:21" x14ac:dyDescent="0.2">
      <c r="O5663" s="50">
        <v>39232</v>
      </c>
      <c r="P5663" s="49">
        <v>70.13</v>
      </c>
      <c r="Q5663" s="49">
        <v>71.260000000000005</v>
      </c>
      <c r="R5663" s="49">
        <v>70.13</v>
      </c>
      <c r="S5663" s="49">
        <v>71.19</v>
      </c>
      <c r="T5663" s="49">
        <v>1531500</v>
      </c>
      <c r="U5663" s="49">
        <v>54.13</v>
      </c>
    </row>
    <row r="5664" spans="15:21" x14ac:dyDescent="0.2">
      <c r="O5664" s="50">
        <v>39233</v>
      </c>
      <c r="P5664" s="49">
        <v>70.959999999999994</v>
      </c>
      <c r="Q5664" s="49">
        <v>71.23</v>
      </c>
      <c r="R5664" s="49">
        <v>70.77</v>
      </c>
      <c r="S5664" s="49">
        <v>70.959999999999994</v>
      </c>
      <c r="T5664" s="49">
        <v>1478600</v>
      </c>
      <c r="U5664" s="49">
        <v>53.96</v>
      </c>
    </row>
    <row r="5665" spans="15:21" x14ac:dyDescent="0.2">
      <c r="O5665" s="50">
        <v>39234</v>
      </c>
      <c r="P5665" s="49">
        <v>70.959999999999994</v>
      </c>
      <c r="Q5665" s="49">
        <v>71.86</v>
      </c>
      <c r="R5665" s="49">
        <v>70.959999999999994</v>
      </c>
      <c r="S5665" s="49">
        <v>71.67</v>
      </c>
      <c r="T5665" s="49">
        <v>2181400</v>
      </c>
      <c r="U5665" s="49">
        <v>54.5</v>
      </c>
    </row>
    <row r="5666" spans="15:21" x14ac:dyDescent="0.2">
      <c r="O5666" s="50">
        <v>39237</v>
      </c>
      <c r="P5666" s="49">
        <v>71.67</v>
      </c>
      <c r="Q5666" s="49">
        <v>72.06</v>
      </c>
      <c r="R5666" s="49">
        <v>71.510000000000005</v>
      </c>
      <c r="S5666" s="49">
        <v>71.94</v>
      </c>
      <c r="T5666" s="49">
        <v>1979000</v>
      </c>
      <c r="U5666" s="49">
        <v>54.7</v>
      </c>
    </row>
    <row r="5667" spans="15:21" x14ac:dyDescent="0.2">
      <c r="O5667" s="50">
        <v>39238</v>
      </c>
      <c r="P5667" s="49">
        <v>72.16</v>
      </c>
      <c r="Q5667" s="49">
        <v>72.790000000000006</v>
      </c>
      <c r="R5667" s="49">
        <v>71.55</v>
      </c>
      <c r="S5667" s="49">
        <v>71.98</v>
      </c>
      <c r="T5667" s="49">
        <v>1559700</v>
      </c>
      <c r="U5667" s="49">
        <v>54.73</v>
      </c>
    </row>
    <row r="5668" spans="15:21" x14ac:dyDescent="0.2">
      <c r="O5668" s="50">
        <v>39239</v>
      </c>
      <c r="P5668" s="49">
        <v>71.28</v>
      </c>
      <c r="Q5668" s="49">
        <v>71.33</v>
      </c>
      <c r="R5668" s="49">
        <v>70.38</v>
      </c>
      <c r="S5668" s="49">
        <v>70.41</v>
      </c>
      <c r="T5668" s="49">
        <v>1212200</v>
      </c>
      <c r="U5668" s="49">
        <v>53.94</v>
      </c>
    </row>
    <row r="5669" spans="15:21" x14ac:dyDescent="0.2">
      <c r="O5669" s="50">
        <v>39240</v>
      </c>
      <c r="P5669" s="49">
        <v>70.41</v>
      </c>
      <c r="Q5669" s="49">
        <v>70.52</v>
      </c>
      <c r="R5669" s="49">
        <v>69.66</v>
      </c>
      <c r="S5669" s="49">
        <v>69.66</v>
      </c>
      <c r="T5669" s="49">
        <v>1619800</v>
      </c>
      <c r="U5669" s="49">
        <v>53.36</v>
      </c>
    </row>
    <row r="5670" spans="15:21" x14ac:dyDescent="0.2">
      <c r="O5670" s="50">
        <v>39241</v>
      </c>
      <c r="P5670" s="49">
        <v>69.5</v>
      </c>
      <c r="Q5670" s="49">
        <v>70.28</v>
      </c>
      <c r="R5670" s="49">
        <v>69.400000000000006</v>
      </c>
      <c r="S5670" s="49">
        <v>70.260000000000005</v>
      </c>
      <c r="T5670" s="49">
        <v>1344900</v>
      </c>
      <c r="U5670" s="49">
        <v>53.82</v>
      </c>
    </row>
    <row r="5671" spans="15:21" x14ac:dyDescent="0.2">
      <c r="O5671" s="50">
        <v>39244</v>
      </c>
      <c r="P5671" s="49">
        <v>70.260000000000005</v>
      </c>
      <c r="Q5671" s="49">
        <v>70.36</v>
      </c>
      <c r="R5671" s="49">
        <v>69.900000000000006</v>
      </c>
      <c r="S5671" s="49">
        <v>69.959999999999994</v>
      </c>
      <c r="T5671" s="49">
        <v>1017000</v>
      </c>
      <c r="U5671" s="49">
        <v>53.59</v>
      </c>
    </row>
    <row r="5672" spans="15:21" x14ac:dyDescent="0.2">
      <c r="O5672" s="50">
        <v>39245</v>
      </c>
      <c r="P5672" s="49">
        <v>69.59</v>
      </c>
      <c r="Q5672" s="49">
        <v>69.91</v>
      </c>
      <c r="R5672" s="49">
        <v>69.39</v>
      </c>
      <c r="S5672" s="49">
        <v>69.44</v>
      </c>
      <c r="T5672" s="49">
        <v>2253200</v>
      </c>
      <c r="U5672" s="49">
        <v>53.2</v>
      </c>
    </row>
    <row r="5673" spans="15:21" x14ac:dyDescent="0.2">
      <c r="O5673" s="50">
        <v>39246</v>
      </c>
      <c r="P5673" s="49">
        <v>69.75</v>
      </c>
      <c r="Q5673" s="49">
        <v>70.72</v>
      </c>
      <c r="R5673" s="49">
        <v>69.44</v>
      </c>
      <c r="S5673" s="49">
        <v>70.37</v>
      </c>
      <c r="T5673" s="49">
        <v>2272700</v>
      </c>
      <c r="U5673" s="49">
        <v>53.91</v>
      </c>
    </row>
    <row r="5674" spans="15:21" x14ac:dyDescent="0.2">
      <c r="O5674" s="50">
        <v>39247</v>
      </c>
      <c r="P5674" s="49">
        <v>70.45</v>
      </c>
      <c r="Q5674" s="49">
        <v>70.599999999999994</v>
      </c>
      <c r="R5674" s="49">
        <v>69.64</v>
      </c>
      <c r="S5674" s="49">
        <v>70.13</v>
      </c>
      <c r="T5674" s="49">
        <v>1283400</v>
      </c>
      <c r="U5674" s="49">
        <v>53.72</v>
      </c>
    </row>
    <row r="5675" spans="15:21" x14ac:dyDescent="0.2">
      <c r="O5675" s="50">
        <v>39248</v>
      </c>
      <c r="P5675" s="49">
        <v>70.62</v>
      </c>
      <c r="Q5675" s="49">
        <v>70.75</v>
      </c>
      <c r="R5675" s="49">
        <v>69.31</v>
      </c>
      <c r="S5675" s="49">
        <v>69.38</v>
      </c>
      <c r="T5675" s="49">
        <v>2534900</v>
      </c>
      <c r="U5675" s="49">
        <v>53.15</v>
      </c>
    </row>
    <row r="5676" spans="15:21" x14ac:dyDescent="0.2">
      <c r="O5676" s="50">
        <v>39251</v>
      </c>
      <c r="P5676" s="49">
        <v>69.38</v>
      </c>
      <c r="Q5676" s="49">
        <v>69.540000000000006</v>
      </c>
      <c r="R5676" s="49">
        <v>69.12</v>
      </c>
      <c r="S5676" s="49">
        <v>69.27</v>
      </c>
      <c r="T5676" s="49">
        <v>1674200</v>
      </c>
      <c r="U5676" s="49">
        <v>53.06</v>
      </c>
    </row>
    <row r="5677" spans="15:21" x14ac:dyDescent="0.2">
      <c r="O5677" s="50">
        <v>39252</v>
      </c>
      <c r="P5677" s="49">
        <v>69.27</v>
      </c>
      <c r="Q5677" s="49">
        <v>69.27</v>
      </c>
      <c r="R5677" s="49">
        <v>67.94</v>
      </c>
      <c r="S5677" s="49">
        <v>68.19</v>
      </c>
      <c r="T5677" s="49">
        <v>2663900</v>
      </c>
      <c r="U5677" s="49">
        <v>52.24</v>
      </c>
    </row>
    <row r="5678" spans="15:21" x14ac:dyDescent="0.2">
      <c r="O5678" s="50">
        <v>39253</v>
      </c>
      <c r="P5678" s="49">
        <v>68.430000000000007</v>
      </c>
      <c r="Q5678" s="49">
        <v>68.69</v>
      </c>
      <c r="R5678" s="49">
        <v>67.599999999999994</v>
      </c>
      <c r="S5678" s="49">
        <v>67.599999999999994</v>
      </c>
      <c r="T5678" s="49">
        <v>2086500</v>
      </c>
      <c r="U5678" s="49">
        <v>51.79</v>
      </c>
    </row>
    <row r="5679" spans="15:21" x14ac:dyDescent="0.2">
      <c r="O5679" s="50">
        <v>39254</v>
      </c>
      <c r="P5679" s="49">
        <v>67.400000000000006</v>
      </c>
      <c r="Q5679" s="49">
        <v>67.84</v>
      </c>
      <c r="R5679" s="49">
        <v>67</v>
      </c>
      <c r="S5679" s="49">
        <v>67.58</v>
      </c>
      <c r="T5679" s="49">
        <v>2641800</v>
      </c>
      <c r="U5679" s="49">
        <v>51.77</v>
      </c>
    </row>
    <row r="5680" spans="15:21" x14ac:dyDescent="0.2">
      <c r="O5680" s="50">
        <v>39255</v>
      </c>
      <c r="P5680" s="49">
        <v>67.47</v>
      </c>
      <c r="Q5680" s="49">
        <v>67.47</v>
      </c>
      <c r="R5680" s="49">
        <v>66.53</v>
      </c>
      <c r="S5680" s="49">
        <v>66.680000000000007</v>
      </c>
      <c r="T5680" s="49">
        <v>2986600</v>
      </c>
      <c r="U5680" s="49">
        <v>51.08</v>
      </c>
    </row>
    <row r="5681" spans="15:21" x14ac:dyDescent="0.2">
      <c r="O5681" s="50">
        <v>39258</v>
      </c>
      <c r="P5681" s="49">
        <v>66.78</v>
      </c>
      <c r="Q5681" s="49">
        <v>67.34</v>
      </c>
      <c r="R5681" s="49">
        <v>66.44</v>
      </c>
      <c r="S5681" s="49">
        <v>66.680000000000007</v>
      </c>
      <c r="T5681" s="49">
        <v>1857900</v>
      </c>
      <c r="U5681" s="49">
        <v>51.08</v>
      </c>
    </row>
    <row r="5682" spans="15:21" x14ac:dyDescent="0.2">
      <c r="O5682" s="50">
        <v>39259</v>
      </c>
      <c r="P5682" s="49">
        <v>67.05</v>
      </c>
      <c r="Q5682" s="49">
        <v>67.709999999999994</v>
      </c>
      <c r="R5682" s="49">
        <v>66.8</v>
      </c>
      <c r="S5682" s="49">
        <v>67.099999999999994</v>
      </c>
      <c r="T5682" s="49">
        <v>2668000</v>
      </c>
      <c r="U5682" s="49">
        <v>51.4</v>
      </c>
    </row>
    <row r="5683" spans="15:21" x14ac:dyDescent="0.2">
      <c r="O5683" s="50">
        <v>39260</v>
      </c>
      <c r="P5683" s="49">
        <v>66.55</v>
      </c>
      <c r="Q5683" s="49">
        <v>66.89</v>
      </c>
      <c r="R5683" s="49">
        <v>66.05</v>
      </c>
      <c r="S5683" s="49">
        <v>66.8</v>
      </c>
      <c r="T5683" s="49">
        <v>2159700</v>
      </c>
      <c r="U5683" s="49">
        <v>51.17</v>
      </c>
    </row>
    <row r="5684" spans="15:21" x14ac:dyDescent="0.2">
      <c r="O5684" s="50">
        <v>39261</v>
      </c>
      <c r="P5684" s="49">
        <v>66.69</v>
      </c>
      <c r="Q5684" s="49">
        <v>67.150000000000006</v>
      </c>
      <c r="R5684" s="49">
        <v>66.459999999999994</v>
      </c>
      <c r="S5684" s="49">
        <v>66.599999999999994</v>
      </c>
      <c r="T5684" s="49">
        <v>1453600</v>
      </c>
      <c r="U5684" s="49">
        <v>51.02</v>
      </c>
    </row>
    <row r="5685" spans="15:21" x14ac:dyDescent="0.2">
      <c r="O5685" s="50">
        <v>39262</v>
      </c>
      <c r="P5685" s="49">
        <v>66.680000000000007</v>
      </c>
      <c r="Q5685" s="49">
        <v>67.3</v>
      </c>
      <c r="R5685" s="49">
        <v>66.38</v>
      </c>
      <c r="S5685" s="49">
        <v>66.89</v>
      </c>
      <c r="T5685" s="49">
        <v>1708100</v>
      </c>
      <c r="U5685" s="49">
        <v>51.24</v>
      </c>
    </row>
    <row r="5686" spans="15:21" x14ac:dyDescent="0.2">
      <c r="O5686" s="50">
        <v>39265</v>
      </c>
      <c r="P5686" s="49">
        <v>67.17</v>
      </c>
      <c r="Q5686" s="49">
        <v>67.67</v>
      </c>
      <c r="R5686" s="49">
        <v>67.010000000000005</v>
      </c>
      <c r="S5686" s="49">
        <v>67.67</v>
      </c>
      <c r="T5686" s="49">
        <v>1643700</v>
      </c>
      <c r="U5686" s="49">
        <v>51.84</v>
      </c>
    </row>
    <row r="5687" spans="15:21" x14ac:dyDescent="0.2">
      <c r="O5687" s="50">
        <v>39266</v>
      </c>
      <c r="P5687" s="49">
        <v>67.95</v>
      </c>
      <c r="Q5687" s="49">
        <v>67.959999999999994</v>
      </c>
      <c r="R5687" s="49">
        <v>67.62</v>
      </c>
      <c r="S5687" s="49">
        <v>67.709999999999994</v>
      </c>
      <c r="T5687" s="49">
        <v>867200</v>
      </c>
      <c r="U5687" s="49">
        <v>51.87</v>
      </c>
    </row>
    <row r="5688" spans="15:21" x14ac:dyDescent="0.2">
      <c r="O5688" s="50">
        <v>39268</v>
      </c>
      <c r="P5688" s="49">
        <v>67.83</v>
      </c>
      <c r="Q5688" s="49">
        <v>68.06</v>
      </c>
      <c r="R5688" s="49">
        <v>67.599999999999994</v>
      </c>
      <c r="S5688" s="49">
        <v>67.819999999999993</v>
      </c>
      <c r="T5688" s="49">
        <v>1470800</v>
      </c>
      <c r="U5688" s="49">
        <v>51.95</v>
      </c>
    </row>
    <row r="5689" spans="15:21" x14ac:dyDescent="0.2">
      <c r="O5689" s="50">
        <v>39269</v>
      </c>
      <c r="P5689" s="49">
        <v>67.819999999999993</v>
      </c>
      <c r="Q5689" s="49">
        <v>67.819999999999993</v>
      </c>
      <c r="R5689" s="49">
        <v>67.319999999999993</v>
      </c>
      <c r="S5689" s="49">
        <v>67.400000000000006</v>
      </c>
      <c r="T5689" s="49">
        <v>988100</v>
      </c>
      <c r="U5689" s="49">
        <v>51.63</v>
      </c>
    </row>
    <row r="5690" spans="15:21" x14ac:dyDescent="0.2">
      <c r="O5690" s="50">
        <v>39272</v>
      </c>
      <c r="P5690" s="49">
        <v>67.650000000000006</v>
      </c>
      <c r="Q5690" s="49">
        <v>68</v>
      </c>
      <c r="R5690" s="49">
        <v>66.680000000000007</v>
      </c>
      <c r="S5690" s="49">
        <v>67.099999999999994</v>
      </c>
      <c r="T5690" s="49">
        <v>2930300</v>
      </c>
      <c r="U5690" s="49">
        <v>51.4</v>
      </c>
    </row>
    <row r="5691" spans="15:21" x14ac:dyDescent="0.2">
      <c r="O5691" s="50">
        <v>39273</v>
      </c>
      <c r="P5691" s="49">
        <v>66.260000000000005</v>
      </c>
      <c r="Q5691" s="49">
        <v>66.599999999999994</v>
      </c>
      <c r="R5691" s="49">
        <v>65.73</v>
      </c>
      <c r="S5691" s="49">
        <v>65.760000000000005</v>
      </c>
      <c r="T5691" s="49">
        <v>3134700</v>
      </c>
      <c r="U5691" s="49">
        <v>50.38</v>
      </c>
    </row>
    <row r="5692" spans="15:21" x14ac:dyDescent="0.2">
      <c r="O5692" s="50">
        <v>39274</v>
      </c>
      <c r="P5692" s="49">
        <v>65.39</v>
      </c>
      <c r="Q5692" s="49">
        <v>66.290000000000006</v>
      </c>
      <c r="R5692" s="49">
        <v>63.79</v>
      </c>
      <c r="S5692" s="49">
        <v>66.06</v>
      </c>
      <c r="T5692" s="49">
        <v>3346200</v>
      </c>
      <c r="U5692" s="49">
        <v>50.61</v>
      </c>
    </row>
    <row r="5693" spans="15:21" x14ac:dyDescent="0.2">
      <c r="O5693" s="50">
        <v>39275</v>
      </c>
      <c r="P5693" s="49">
        <v>66.010000000000005</v>
      </c>
      <c r="Q5693" s="49">
        <v>67.42</v>
      </c>
      <c r="R5693" s="49">
        <v>66</v>
      </c>
      <c r="S5693" s="49">
        <v>67.37</v>
      </c>
      <c r="T5693" s="49">
        <v>1955600</v>
      </c>
      <c r="U5693" s="49">
        <v>51.61</v>
      </c>
    </row>
    <row r="5694" spans="15:21" x14ac:dyDescent="0.2">
      <c r="O5694" s="50">
        <v>39276</v>
      </c>
      <c r="P5694" s="49">
        <v>67.44</v>
      </c>
      <c r="Q5694" s="49">
        <v>67.5</v>
      </c>
      <c r="R5694" s="49">
        <v>66.709999999999994</v>
      </c>
      <c r="S5694" s="49">
        <v>67.03</v>
      </c>
      <c r="T5694" s="49">
        <v>1327500</v>
      </c>
      <c r="U5694" s="49">
        <v>51.35</v>
      </c>
    </row>
    <row r="5695" spans="15:21" x14ac:dyDescent="0.2">
      <c r="O5695" s="50">
        <v>39279</v>
      </c>
      <c r="P5695" s="49">
        <v>66.95</v>
      </c>
      <c r="Q5695" s="49">
        <v>67.62</v>
      </c>
      <c r="R5695" s="49">
        <v>66.7</v>
      </c>
      <c r="S5695" s="49">
        <v>67.42</v>
      </c>
      <c r="T5695" s="49">
        <v>1709200</v>
      </c>
      <c r="U5695" s="49">
        <v>51.65</v>
      </c>
    </row>
    <row r="5696" spans="15:21" x14ac:dyDescent="0.2">
      <c r="O5696" s="50">
        <v>39280</v>
      </c>
      <c r="P5696" s="49">
        <v>67.3</v>
      </c>
      <c r="Q5696" s="49">
        <v>67.53</v>
      </c>
      <c r="R5696" s="49">
        <v>66.77</v>
      </c>
      <c r="S5696" s="49">
        <v>66.77</v>
      </c>
      <c r="T5696" s="49">
        <v>1750300</v>
      </c>
      <c r="U5696" s="49">
        <v>51.15</v>
      </c>
    </row>
    <row r="5697" spans="15:21" x14ac:dyDescent="0.2">
      <c r="O5697" s="50">
        <v>39281</v>
      </c>
      <c r="P5697" s="49">
        <v>66.78</v>
      </c>
      <c r="Q5697" s="49">
        <v>67.05</v>
      </c>
      <c r="R5697" s="49">
        <v>66.12</v>
      </c>
      <c r="S5697" s="49">
        <v>66.8</v>
      </c>
      <c r="T5697" s="49">
        <v>2119200</v>
      </c>
      <c r="U5697" s="49">
        <v>51.17</v>
      </c>
    </row>
    <row r="5698" spans="15:21" x14ac:dyDescent="0.2">
      <c r="O5698" s="50">
        <v>39282</v>
      </c>
      <c r="P5698" s="49">
        <v>66.959999999999994</v>
      </c>
      <c r="Q5698" s="49">
        <v>67.400000000000006</v>
      </c>
      <c r="R5698" s="49">
        <v>66.930000000000007</v>
      </c>
      <c r="S5698" s="49">
        <v>67.27</v>
      </c>
      <c r="T5698" s="49">
        <v>1933200</v>
      </c>
      <c r="U5698" s="49">
        <v>51.53</v>
      </c>
    </row>
    <row r="5699" spans="15:21" x14ac:dyDescent="0.2">
      <c r="O5699" s="50">
        <v>39283</v>
      </c>
      <c r="P5699" s="49">
        <v>67.400000000000006</v>
      </c>
      <c r="Q5699" s="49">
        <v>67.53</v>
      </c>
      <c r="R5699" s="49">
        <v>66.55</v>
      </c>
      <c r="S5699" s="49">
        <v>66.56</v>
      </c>
      <c r="T5699" s="49">
        <v>1842900</v>
      </c>
      <c r="U5699" s="49">
        <v>50.99</v>
      </c>
    </row>
    <row r="5700" spans="15:21" x14ac:dyDescent="0.2">
      <c r="O5700" s="50">
        <v>39286</v>
      </c>
      <c r="P5700" s="49">
        <v>66.739999999999995</v>
      </c>
      <c r="Q5700" s="49">
        <v>67.48</v>
      </c>
      <c r="R5700" s="49">
        <v>66.64</v>
      </c>
      <c r="S5700" s="49">
        <v>67.48</v>
      </c>
      <c r="T5700" s="49">
        <v>1623100</v>
      </c>
      <c r="U5700" s="49">
        <v>51.69</v>
      </c>
    </row>
    <row r="5701" spans="15:21" x14ac:dyDescent="0.2">
      <c r="O5701" s="50">
        <v>39287</v>
      </c>
      <c r="P5701" s="49">
        <v>69.400000000000006</v>
      </c>
      <c r="Q5701" s="49">
        <v>69.5</v>
      </c>
      <c r="R5701" s="49">
        <v>67.83</v>
      </c>
      <c r="S5701" s="49">
        <v>68.290000000000006</v>
      </c>
      <c r="T5701" s="49">
        <v>4134500</v>
      </c>
      <c r="U5701" s="49">
        <v>52.31</v>
      </c>
    </row>
    <row r="5702" spans="15:21" x14ac:dyDescent="0.2">
      <c r="O5702" s="50">
        <v>39288</v>
      </c>
      <c r="P5702" s="49">
        <v>69</v>
      </c>
      <c r="Q5702" s="49">
        <v>69.290000000000006</v>
      </c>
      <c r="R5702" s="49">
        <v>67.72</v>
      </c>
      <c r="S5702" s="49">
        <v>69.209999999999994</v>
      </c>
      <c r="T5702" s="49">
        <v>3635400</v>
      </c>
      <c r="U5702" s="49">
        <v>53.02</v>
      </c>
    </row>
    <row r="5703" spans="15:21" x14ac:dyDescent="0.2">
      <c r="O5703" s="50">
        <v>39289</v>
      </c>
      <c r="P5703" s="49">
        <v>67.56</v>
      </c>
      <c r="Q5703" s="49">
        <v>70.37</v>
      </c>
      <c r="R5703" s="49">
        <v>67.41</v>
      </c>
      <c r="S5703" s="49">
        <v>68.58</v>
      </c>
      <c r="T5703" s="49">
        <v>4814900</v>
      </c>
      <c r="U5703" s="49">
        <v>52.54</v>
      </c>
    </row>
    <row r="5704" spans="15:21" x14ac:dyDescent="0.2">
      <c r="O5704" s="50">
        <v>39290</v>
      </c>
      <c r="P5704" s="49">
        <v>68.73</v>
      </c>
      <c r="Q5704" s="49">
        <v>69.25</v>
      </c>
      <c r="R5704" s="49">
        <v>68.11</v>
      </c>
      <c r="S5704" s="49">
        <v>68.180000000000007</v>
      </c>
      <c r="T5704" s="49">
        <v>3139600</v>
      </c>
      <c r="U5704" s="49">
        <v>52.23</v>
      </c>
    </row>
    <row r="5705" spans="15:21" x14ac:dyDescent="0.2">
      <c r="O5705" s="50">
        <v>39293</v>
      </c>
      <c r="P5705" s="49">
        <v>67.89</v>
      </c>
      <c r="Q5705" s="49">
        <v>68.7</v>
      </c>
      <c r="R5705" s="49">
        <v>67.58</v>
      </c>
      <c r="S5705" s="49">
        <v>68.349999999999994</v>
      </c>
      <c r="T5705" s="49">
        <v>3083800</v>
      </c>
      <c r="U5705" s="49">
        <v>52.36</v>
      </c>
    </row>
    <row r="5706" spans="15:21" x14ac:dyDescent="0.2">
      <c r="O5706" s="50">
        <v>39294</v>
      </c>
      <c r="P5706" s="49">
        <v>68.8</v>
      </c>
      <c r="Q5706" s="49">
        <v>68.900000000000006</v>
      </c>
      <c r="R5706" s="49">
        <v>67.180000000000007</v>
      </c>
      <c r="S5706" s="49">
        <v>67.27</v>
      </c>
      <c r="T5706" s="49">
        <v>3894300</v>
      </c>
      <c r="U5706" s="49">
        <v>51.53</v>
      </c>
    </row>
    <row r="5707" spans="15:21" x14ac:dyDescent="0.2">
      <c r="O5707" s="50">
        <v>39295</v>
      </c>
      <c r="P5707" s="49">
        <v>67.989999999999995</v>
      </c>
      <c r="Q5707" s="49">
        <v>68</v>
      </c>
      <c r="R5707" s="49">
        <v>66.319999999999993</v>
      </c>
      <c r="S5707" s="49">
        <v>66.47</v>
      </c>
      <c r="T5707" s="49">
        <v>7847200</v>
      </c>
      <c r="U5707" s="49">
        <v>50.92</v>
      </c>
    </row>
    <row r="5708" spans="15:21" x14ac:dyDescent="0.2">
      <c r="O5708" s="50">
        <v>39296</v>
      </c>
      <c r="P5708" s="49">
        <v>66.88</v>
      </c>
      <c r="Q5708" s="49">
        <v>68.260000000000005</v>
      </c>
      <c r="R5708" s="49">
        <v>66.349999999999994</v>
      </c>
      <c r="S5708" s="49">
        <v>68.180000000000007</v>
      </c>
      <c r="T5708" s="49">
        <v>3505900</v>
      </c>
      <c r="U5708" s="49">
        <v>52.23</v>
      </c>
    </row>
    <row r="5709" spans="15:21" x14ac:dyDescent="0.2">
      <c r="O5709" s="50">
        <v>39297</v>
      </c>
      <c r="P5709" s="49">
        <v>68.430000000000007</v>
      </c>
      <c r="Q5709" s="49">
        <v>68.88</v>
      </c>
      <c r="R5709" s="49">
        <v>67.569999999999993</v>
      </c>
      <c r="S5709" s="49">
        <v>67.63</v>
      </c>
      <c r="T5709" s="49">
        <v>3271000</v>
      </c>
      <c r="U5709" s="49">
        <v>51.81</v>
      </c>
    </row>
    <row r="5710" spans="15:21" x14ac:dyDescent="0.2">
      <c r="O5710" s="50">
        <v>39300</v>
      </c>
      <c r="P5710" s="49">
        <v>67.86</v>
      </c>
      <c r="Q5710" s="49">
        <v>69.61</v>
      </c>
      <c r="R5710" s="49">
        <v>67.83</v>
      </c>
      <c r="S5710" s="49">
        <v>69.489999999999995</v>
      </c>
      <c r="T5710" s="49">
        <v>2889600</v>
      </c>
      <c r="U5710" s="49">
        <v>53.23</v>
      </c>
    </row>
    <row r="5711" spans="15:21" x14ac:dyDescent="0.2">
      <c r="O5711" s="50">
        <v>39301</v>
      </c>
      <c r="P5711" s="49">
        <v>68.97</v>
      </c>
      <c r="Q5711" s="49">
        <v>70.180000000000007</v>
      </c>
      <c r="R5711" s="49">
        <v>68.97</v>
      </c>
      <c r="S5711" s="49">
        <v>69.760000000000005</v>
      </c>
      <c r="T5711" s="49">
        <v>3682500</v>
      </c>
      <c r="U5711" s="49">
        <v>53.44</v>
      </c>
    </row>
    <row r="5712" spans="15:21" x14ac:dyDescent="0.2">
      <c r="O5712" s="50">
        <v>39302</v>
      </c>
      <c r="P5712" s="49">
        <v>70.06</v>
      </c>
      <c r="Q5712" s="49">
        <v>70.22</v>
      </c>
      <c r="R5712" s="49">
        <v>69.099999999999994</v>
      </c>
      <c r="S5712" s="49">
        <v>69.67</v>
      </c>
      <c r="T5712" s="49">
        <v>2895200</v>
      </c>
      <c r="U5712" s="49">
        <v>53.37</v>
      </c>
    </row>
    <row r="5713" spans="15:21" x14ac:dyDescent="0.2">
      <c r="O5713" s="50">
        <v>39303</v>
      </c>
      <c r="P5713" s="49">
        <v>69.7</v>
      </c>
      <c r="Q5713" s="49">
        <v>70.45</v>
      </c>
      <c r="R5713" s="49">
        <v>68.459999999999994</v>
      </c>
      <c r="S5713" s="49">
        <v>68.459999999999994</v>
      </c>
      <c r="T5713" s="49">
        <v>3982500</v>
      </c>
      <c r="U5713" s="49">
        <v>52.44</v>
      </c>
    </row>
    <row r="5714" spans="15:21" x14ac:dyDescent="0.2">
      <c r="O5714" s="50">
        <v>39304</v>
      </c>
      <c r="P5714" s="49">
        <v>67.98</v>
      </c>
      <c r="Q5714" s="49">
        <v>69.180000000000007</v>
      </c>
      <c r="R5714" s="49">
        <v>67.52</v>
      </c>
      <c r="S5714" s="49">
        <v>68.209999999999994</v>
      </c>
      <c r="T5714" s="49">
        <v>3151900</v>
      </c>
      <c r="U5714" s="49">
        <v>52.25</v>
      </c>
    </row>
    <row r="5715" spans="15:21" x14ac:dyDescent="0.2">
      <c r="O5715" s="50">
        <v>39307</v>
      </c>
      <c r="P5715" s="49">
        <v>68.31</v>
      </c>
      <c r="Q5715" s="49">
        <v>70.08</v>
      </c>
      <c r="R5715" s="49">
        <v>67.900000000000006</v>
      </c>
      <c r="S5715" s="49">
        <v>69.709999999999994</v>
      </c>
      <c r="T5715" s="49">
        <v>2931500</v>
      </c>
      <c r="U5715" s="49">
        <v>53.4</v>
      </c>
    </row>
    <row r="5716" spans="15:21" x14ac:dyDescent="0.2">
      <c r="O5716" s="50">
        <v>39308</v>
      </c>
      <c r="P5716" s="49">
        <v>69.58</v>
      </c>
      <c r="Q5716" s="49">
        <v>70.25</v>
      </c>
      <c r="R5716" s="49">
        <v>68.930000000000007</v>
      </c>
      <c r="S5716" s="49">
        <v>69.11</v>
      </c>
      <c r="T5716" s="49">
        <v>2478200</v>
      </c>
      <c r="U5716" s="49">
        <v>52.94</v>
      </c>
    </row>
    <row r="5717" spans="15:21" x14ac:dyDescent="0.2">
      <c r="O5717" s="50">
        <v>39309</v>
      </c>
      <c r="P5717" s="49">
        <v>69.260000000000005</v>
      </c>
      <c r="Q5717" s="49">
        <v>69.84</v>
      </c>
      <c r="R5717" s="49">
        <v>68.61</v>
      </c>
      <c r="S5717" s="49">
        <v>68.650000000000006</v>
      </c>
      <c r="T5717" s="49">
        <v>2773200</v>
      </c>
      <c r="U5717" s="49">
        <v>52.59</v>
      </c>
    </row>
    <row r="5718" spans="15:21" x14ac:dyDescent="0.2">
      <c r="O5718" s="50">
        <v>39310</v>
      </c>
      <c r="P5718" s="49">
        <v>68.58</v>
      </c>
      <c r="Q5718" s="49">
        <v>69.180000000000007</v>
      </c>
      <c r="R5718" s="49">
        <v>66.87</v>
      </c>
      <c r="S5718" s="49">
        <v>67.92</v>
      </c>
      <c r="T5718" s="49">
        <v>4463100</v>
      </c>
      <c r="U5718" s="49">
        <v>52.03</v>
      </c>
    </row>
    <row r="5719" spans="15:21" x14ac:dyDescent="0.2">
      <c r="O5719" s="50">
        <v>39311</v>
      </c>
      <c r="P5719" s="49">
        <v>69.2</v>
      </c>
      <c r="Q5719" s="49">
        <v>69.400000000000006</v>
      </c>
      <c r="R5719" s="49">
        <v>68.37</v>
      </c>
      <c r="S5719" s="49">
        <v>69.069999999999993</v>
      </c>
      <c r="T5719" s="49">
        <v>2943800</v>
      </c>
      <c r="U5719" s="49">
        <v>52.91</v>
      </c>
    </row>
    <row r="5720" spans="15:21" x14ac:dyDescent="0.2">
      <c r="O5720" s="50">
        <v>39314</v>
      </c>
      <c r="P5720" s="49">
        <v>69.430000000000007</v>
      </c>
      <c r="Q5720" s="49">
        <v>70</v>
      </c>
      <c r="R5720" s="49">
        <v>69.08</v>
      </c>
      <c r="S5720" s="49">
        <v>69.540000000000006</v>
      </c>
      <c r="T5720" s="49">
        <v>2402300</v>
      </c>
      <c r="U5720" s="49">
        <v>53.27</v>
      </c>
    </row>
    <row r="5721" spans="15:21" x14ac:dyDescent="0.2">
      <c r="O5721" s="50">
        <v>39315</v>
      </c>
      <c r="P5721" s="49">
        <v>69.2</v>
      </c>
      <c r="Q5721" s="49">
        <v>69.89</v>
      </c>
      <c r="R5721" s="49">
        <v>69.02</v>
      </c>
      <c r="S5721" s="49">
        <v>69.44</v>
      </c>
      <c r="T5721" s="49">
        <v>1932200</v>
      </c>
      <c r="U5721" s="49">
        <v>53.2</v>
      </c>
    </row>
    <row r="5722" spans="15:21" x14ac:dyDescent="0.2">
      <c r="O5722" s="50">
        <v>39316</v>
      </c>
      <c r="P5722" s="49">
        <v>69.81</v>
      </c>
      <c r="Q5722" s="49">
        <v>69.989999999999995</v>
      </c>
      <c r="R5722" s="49">
        <v>69.12</v>
      </c>
      <c r="S5722" s="49">
        <v>69.64</v>
      </c>
      <c r="T5722" s="49">
        <v>2246200</v>
      </c>
      <c r="U5722" s="49">
        <v>53.35</v>
      </c>
    </row>
    <row r="5723" spans="15:21" x14ac:dyDescent="0.2">
      <c r="O5723" s="50">
        <v>39317</v>
      </c>
      <c r="P5723" s="49">
        <v>69.900000000000006</v>
      </c>
      <c r="Q5723" s="49">
        <v>70</v>
      </c>
      <c r="R5723" s="49">
        <v>69.31</v>
      </c>
      <c r="S5723" s="49">
        <v>69.66</v>
      </c>
      <c r="T5723" s="49">
        <v>2899500</v>
      </c>
      <c r="U5723" s="49">
        <v>53.36</v>
      </c>
    </row>
    <row r="5724" spans="15:21" x14ac:dyDescent="0.2">
      <c r="O5724" s="50">
        <v>39318</v>
      </c>
      <c r="P5724" s="49">
        <v>69.739999999999995</v>
      </c>
      <c r="Q5724" s="49">
        <v>70.42</v>
      </c>
      <c r="R5724" s="49">
        <v>69.53</v>
      </c>
      <c r="S5724" s="49">
        <v>70.33</v>
      </c>
      <c r="T5724" s="49">
        <v>1758000</v>
      </c>
      <c r="U5724" s="49">
        <v>53.88</v>
      </c>
    </row>
    <row r="5725" spans="15:21" x14ac:dyDescent="0.2">
      <c r="O5725" s="50">
        <v>39321</v>
      </c>
      <c r="P5725" s="49">
        <v>69.900000000000006</v>
      </c>
      <c r="Q5725" s="49">
        <v>70.13</v>
      </c>
      <c r="R5725" s="49">
        <v>68.900000000000006</v>
      </c>
      <c r="S5725" s="49">
        <v>68.95</v>
      </c>
      <c r="T5725" s="49">
        <v>1877900</v>
      </c>
      <c r="U5725" s="49">
        <v>52.82</v>
      </c>
    </row>
    <row r="5726" spans="15:21" x14ac:dyDescent="0.2">
      <c r="O5726" s="50">
        <v>39322</v>
      </c>
      <c r="P5726" s="49">
        <v>68.5</v>
      </c>
      <c r="Q5726" s="49">
        <v>69.3</v>
      </c>
      <c r="R5726" s="49">
        <v>68.47</v>
      </c>
      <c r="S5726" s="49">
        <v>68.489999999999995</v>
      </c>
      <c r="T5726" s="49">
        <v>2665800</v>
      </c>
      <c r="U5726" s="49">
        <v>52.47</v>
      </c>
    </row>
    <row r="5727" spans="15:21" x14ac:dyDescent="0.2">
      <c r="O5727" s="50">
        <v>39323</v>
      </c>
      <c r="P5727" s="49">
        <v>68.75</v>
      </c>
      <c r="Q5727" s="49">
        <v>69.400000000000006</v>
      </c>
      <c r="R5727" s="49">
        <v>68.510000000000005</v>
      </c>
      <c r="S5727" s="49">
        <v>69.36</v>
      </c>
      <c r="T5727" s="49">
        <v>1513500</v>
      </c>
      <c r="U5727" s="49">
        <v>53.13</v>
      </c>
    </row>
    <row r="5728" spans="15:21" x14ac:dyDescent="0.2">
      <c r="O5728" s="50">
        <v>39324</v>
      </c>
      <c r="P5728" s="49">
        <v>68.77</v>
      </c>
      <c r="Q5728" s="49">
        <v>68.930000000000007</v>
      </c>
      <c r="R5728" s="49">
        <v>68.13</v>
      </c>
      <c r="S5728" s="49">
        <v>68.33</v>
      </c>
      <c r="T5728" s="49">
        <v>2543200</v>
      </c>
      <c r="U5728" s="49">
        <v>52.34</v>
      </c>
    </row>
    <row r="5729" spans="15:21" x14ac:dyDescent="0.2">
      <c r="O5729" s="50">
        <v>39325</v>
      </c>
      <c r="P5729" s="49">
        <v>68.67</v>
      </c>
      <c r="Q5729" s="49">
        <v>68.98</v>
      </c>
      <c r="R5729" s="49">
        <v>68.13</v>
      </c>
      <c r="S5729" s="49">
        <v>68.69</v>
      </c>
      <c r="T5729" s="49">
        <v>2728000</v>
      </c>
      <c r="U5729" s="49">
        <v>52.62</v>
      </c>
    </row>
    <row r="5730" spans="15:21" x14ac:dyDescent="0.2">
      <c r="O5730" s="50">
        <v>39329</v>
      </c>
      <c r="P5730" s="49">
        <v>68.930000000000007</v>
      </c>
      <c r="Q5730" s="49">
        <v>69.36</v>
      </c>
      <c r="R5730" s="49">
        <v>68.739999999999995</v>
      </c>
      <c r="S5730" s="49">
        <v>69.150000000000006</v>
      </c>
      <c r="T5730" s="49">
        <v>2016400</v>
      </c>
      <c r="U5730" s="49">
        <v>52.97</v>
      </c>
    </row>
    <row r="5731" spans="15:21" x14ac:dyDescent="0.2">
      <c r="O5731" s="50">
        <v>39330</v>
      </c>
      <c r="P5731" s="49">
        <v>68.430000000000007</v>
      </c>
      <c r="Q5731" s="49">
        <v>68.650000000000006</v>
      </c>
      <c r="R5731" s="49">
        <v>67.819999999999993</v>
      </c>
      <c r="S5731" s="49">
        <v>68.28</v>
      </c>
      <c r="T5731" s="49">
        <v>1883200</v>
      </c>
      <c r="U5731" s="49">
        <v>52.71</v>
      </c>
    </row>
    <row r="5732" spans="15:21" x14ac:dyDescent="0.2">
      <c r="O5732" s="50">
        <v>39331</v>
      </c>
      <c r="P5732" s="49">
        <v>68.64</v>
      </c>
      <c r="Q5732" s="49">
        <v>68.83</v>
      </c>
      <c r="R5732" s="49">
        <v>68.03</v>
      </c>
      <c r="S5732" s="49">
        <v>68.69</v>
      </c>
      <c r="T5732" s="49">
        <v>1380200</v>
      </c>
      <c r="U5732" s="49">
        <v>53.03</v>
      </c>
    </row>
    <row r="5733" spans="15:21" x14ac:dyDescent="0.2">
      <c r="O5733" s="50">
        <v>39332</v>
      </c>
      <c r="P5733" s="49">
        <v>68.099999999999994</v>
      </c>
      <c r="Q5733" s="49">
        <v>68.45</v>
      </c>
      <c r="R5733" s="49">
        <v>67.650000000000006</v>
      </c>
      <c r="S5733" s="49">
        <v>67.760000000000005</v>
      </c>
      <c r="T5733" s="49">
        <v>1864400</v>
      </c>
      <c r="U5733" s="49">
        <v>52.31</v>
      </c>
    </row>
    <row r="5734" spans="15:21" x14ac:dyDescent="0.2">
      <c r="O5734" s="50">
        <v>39335</v>
      </c>
      <c r="P5734" s="49">
        <v>67.89</v>
      </c>
      <c r="Q5734" s="49">
        <v>68.55</v>
      </c>
      <c r="R5734" s="49">
        <v>67.7</v>
      </c>
      <c r="S5734" s="49">
        <v>68.150000000000006</v>
      </c>
      <c r="T5734" s="49">
        <v>1747500</v>
      </c>
      <c r="U5734" s="49">
        <v>52.61</v>
      </c>
    </row>
    <row r="5735" spans="15:21" x14ac:dyDescent="0.2">
      <c r="O5735" s="50">
        <v>39336</v>
      </c>
      <c r="P5735" s="49">
        <v>68.2</v>
      </c>
      <c r="Q5735" s="49">
        <v>68.91</v>
      </c>
      <c r="R5735" s="49">
        <v>67.7</v>
      </c>
      <c r="S5735" s="49">
        <v>68.66</v>
      </c>
      <c r="T5735" s="49">
        <v>2044600</v>
      </c>
      <c r="U5735" s="49">
        <v>53</v>
      </c>
    </row>
    <row r="5736" spans="15:21" x14ac:dyDescent="0.2">
      <c r="O5736" s="50">
        <v>39337</v>
      </c>
      <c r="P5736" s="49">
        <v>68.59</v>
      </c>
      <c r="Q5736" s="49">
        <v>69.62</v>
      </c>
      <c r="R5736" s="49">
        <v>68.27</v>
      </c>
      <c r="S5736" s="49">
        <v>69.55</v>
      </c>
      <c r="T5736" s="49">
        <v>1987500</v>
      </c>
      <c r="U5736" s="49">
        <v>53.69</v>
      </c>
    </row>
    <row r="5737" spans="15:21" x14ac:dyDescent="0.2">
      <c r="O5737" s="50">
        <v>39338</v>
      </c>
      <c r="P5737" s="49">
        <v>69.599999999999994</v>
      </c>
      <c r="Q5737" s="49">
        <v>70</v>
      </c>
      <c r="R5737" s="49">
        <v>69.36</v>
      </c>
      <c r="S5737" s="49">
        <v>69.7</v>
      </c>
      <c r="T5737" s="49">
        <v>1694200</v>
      </c>
      <c r="U5737" s="49">
        <v>53.81</v>
      </c>
    </row>
    <row r="5738" spans="15:21" x14ac:dyDescent="0.2">
      <c r="O5738" s="50">
        <v>39339</v>
      </c>
      <c r="P5738" s="49">
        <v>69.42</v>
      </c>
      <c r="Q5738" s="49">
        <v>69.83</v>
      </c>
      <c r="R5738" s="49">
        <v>69.290000000000006</v>
      </c>
      <c r="S5738" s="49">
        <v>69.55</v>
      </c>
      <c r="T5738" s="49">
        <v>1492800</v>
      </c>
      <c r="U5738" s="49">
        <v>53.69</v>
      </c>
    </row>
    <row r="5739" spans="15:21" x14ac:dyDescent="0.2">
      <c r="O5739" s="50">
        <v>39342</v>
      </c>
      <c r="P5739" s="49">
        <v>69.13</v>
      </c>
      <c r="Q5739" s="49">
        <v>69.319999999999993</v>
      </c>
      <c r="R5739" s="49">
        <v>68.34</v>
      </c>
      <c r="S5739" s="49">
        <v>68.34</v>
      </c>
      <c r="T5739" s="49">
        <v>2657700</v>
      </c>
      <c r="U5739" s="49">
        <v>52.76</v>
      </c>
    </row>
    <row r="5740" spans="15:21" x14ac:dyDescent="0.2">
      <c r="O5740" s="50">
        <v>39343</v>
      </c>
      <c r="P5740" s="49">
        <v>68.540000000000006</v>
      </c>
      <c r="Q5740" s="49">
        <v>69.569999999999993</v>
      </c>
      <c r="R5740" s="49">
        <v>68.459999999999994</v>
      </c>
      <c r="S5740" s="49">
        <v>69.400000000000006</v>
      </c>
      <c r="T5740" s="49">
        <v>2520000</v>
      </c>
      <c r="U5740" s="49">
        <v>53.57</v>
      </c>
    </row>
    <row r="5741" spans="15:21" x14ac:dyDescent="0.2">
      <c r="O5741" s="50">
        <v>39344</v>
      </c>
      <c r="P5741" s="49">
        <v>69.75</v>
      </c>
      <c r="Q5741" s="49">
        <v>70.28</v>
      </c>
      <c r="R5741" s="49">
        <v>69.209999999999994</v>
      </c>
      <c r="S5741" s="49">
        <v>70.11</v>
      </c>
      <c r="T5741" s="49">
        <v>2491300</v>
      </c>
      <c r="U5741" s="49">
        <v>54.12</v>
      </c>
    </row>
    <row r="5742" spans="15:21" x14ac:dyDescent="0.2">
      <c r="O5742" s="50">
        <v>39345</v>
      </c>
      <c r="P5742" s="49">
        <v>69.790000000000006</v>
      </c>
      <c r="Q5742" s="49">
        <v>70.27</v>
      </c>
      <c r="R5742" s="49">
        <v>69.55</v>
      </c>
      <c r="S5742" s="49">
        <v>69.55</v>
      </c>
      <c r="T5742" s="49">
        <v>1430700</v>
      </c>
      <c r="U5742" s="49">
        <v>53.69</v>
      </c>
    </row>
    <row r="5743" spans="15:21" x14ac:dyDescent="0.2">
      <c r="O5743" s="50">
        <v>39346</v>
      </c>
      <c r="P5743" s="49">
        <v>70.31</v>
      </c>
      <c r="Q5743" s="49">
        <v>70.45</v>
      </c>
      <c r="R5743" s="49">
        <v>69.55</v>
      </c>
      <c r="S5743" s="49">
        <v>69.959999999999994</v>
      </c>
      <c r="T5743" s="49">
        <v>2151700</v>
      </c>
      <c r="U5743" s="49">
        <v>54.01</v>
      </c>
    </row>
    <row r="5744" spans="15:21" x14ac:dyDescent="0.2">
      <c r="O5744" s="50">
        <v>39349</v>
      </c>
      <c r="P5744" s="49">
        <v>69.760000000000005</v>
      </c>
      <c r="Q5744" s="49">
        <v>70.069999999999993</v>
      </c>
      <c r="R5744" s="49">
        <v>69.5</v>
      </c>
      <c r="S5744" s="49">
        <v>69.62</v>
      </c>
      <c r="T5744" s="49">
        <v>1799200</v>
      </c>
      <c r="U5744" s="49">
        <v>53.74</v>
      </c>
    </row>
    <row r="5745" spans="15:21" x14ac:dyDescent="0.2">
      <c r="O5745" s="50">
        <v>39350</v>
      </c>
      <c r="P5745" s="49">
        <v>69.260000000000005</v>
      </c>
      <c r="Q5745" s="49">
        <v>70.14</v>
      </c>
      <c r="R5745" s="49">
        <v>69.05</v>
      </c>
      <c r="S5745" s="49">
        <v>69.67</v>
      </c>
      <c r="T5745" s="49">
        <v>1957900</v>
      </c>
      <c r="U5745" s="49">
        <v>53.78</v>
      </c>
    </row>
    <row r="5746" spans="15:21" x14ac:dyDescent="0.2">
      <c r="O5746" s="50">
        <v>39351</v>
      </c>
      <c r="P5746" s="49">
        <v>69.95</v>
      </c>
      <c r="Q5746" s="49">
        <v>70.75</v>
      </c>
      <c r="R5746" s="49">
        <v>69.72</v>
      </c>
      <c r="S5746" s="49">
        <v>70.55</v>
      </c>
      <c r="T5746" s="49">
        <v>1462000</v>
      </c>
      <c r="U5746" s="49">
        <v>54.46</v>
      </c>
    </row>
    <row r="5747" spans="15:21" x14ac:dyDescent="0.2">
      <c r="O5747" s="50">
        <v>39352</v>
      </c>
      <c r="P5747" s="49">
        <v>70.66</v>
      </c>
      <c r="Q5747" s="49">
        <v>70.78</v>
      </c>
      <c r="R5747" s="49">
        <v>70.260000000000005</v>
      </c>
      <c r="S5747" s="49">
        <v>70.55</v>
      </c>
      <c r="T5747" s="49">
        <v>1264700</v>
      </c>
      <c r="U5747" s="49">
        <v>54.46</v>
      </c>
    </row>
    <row r="5748" spans="15:21" x14ac:dyDescent="0.2">
      <c r="O5748" s="50">
        <v>39353</v>
      </c>
      <c r="P5748" s="49">
        <v>70.48</v>
      </c>
      <c r="Q5748" s="49">
        <v>70.58</v>
      </c>
      <c r="R5748" s="49">
        <v>70.19</v>
      </c>
      <c r="S5748" s="49">
        <v>70.260000000000005</v>
      </c>
      <c r="T5748" s="49">
        <v>2038000</v>
      </c>
      <c r="U5748" s="49">
        <v>54.24</v>
      </c>
    </row>
    <row r="5749" spans="15:21" x14ac:dyDescent="0.2">
      <c r="O5749" s="50">
        <v>39356</v>
      </c>
      <c r="P5749" s="49">
        <v>70.67</v>
      </c>
      <c r="Q5749" s="49">
        <v>70.72</v>
      </c>
      <c r="R5749" s="49">
        <v>69.77</v>
      </c>
      <c r="S5749" s="49">
        <v>70.19</v>
      </c>
      <c r="T5749" s="49">
        <v>2033400</v>
      </c>
      <c r="U5749" s="49">
        <v>54.18</v>
      </c>
    </row>
    <row r="5750" spans="15:21" x14ac:dyDescent="0.2">
      <c r="O5750" s="50">
        <v>39357</v>
      </c>
      <c r="P5750" s="49">
        <v>70.150000000000006</v>
      </c>
      <c r="Q5750" s="49">
        <v>70.84</v>
      </c>
      <c r="R5750" s="49">
        <v>70.099999999999994</v>
      </c>
      <c r="S5750" s="49">
        <v>70.77</v>
      </c>
      <c r="T5750" s="49">
        <v>1665000</v>
      </c>
      <c r="U5750" s="49">
        <v>54.63</v>
      </c>
    </row>
    <row r="5751" spans="15:21" x14ac:dyDescent="0.2">
      <c r="O5751" s="50">
        <v>39358</v>
      </c>
      <c r="P5751" s="49">
        <v>70.67</v>
      </c>
      <c r="Q5751" s="49">
        <v>70.91</v>
      </c>
      <c r="R5751" s="49">
        <v>69.92</v>
      </c>
      <c r="S5751" s="49">
        <v>70.17</v>
      </c>
      <c r="T5751" s="49">
        <v>2153300</v>
      </c>
      <c r="U5751" s="49">
        <v>54.17</v>
      </c>
    </row>
    <row r="5752" spans="15:21" x14ac:dyDescent="0.2">
      <c r="O5752" s="50">
        <v>39359</v>
      </c>
      <c r="P5752" s="49">
        <v>70.45</v>
      </c>
      <c r="Q5752" s="49">
        <v>70.5</v>
      </c>
      <c r="R5752" s="49">
        <v>69.819999999999993</v>
      </c>
      <c r="S5752" s="49">
        <v>69.959999999999994</v>
      </c>
      <c r="T5752" s="49">
        <v>1416600</v>
      </c>
      <c r="U5752" s="49">
        <v>54.01</v>
      </c>
    </row>
    <row r="5753" spans="15:21" x14ac:dyDescent="0.2">
      <c r="O5753" s="50">
        <v>39360</v>
      </c>
      <c r="P5753" s="49">
        <v>70.349999999999994</v>
      </c>
      <c r="Q5753" s="49">
        <v>70.5</v>
      </c>
      <c r="R5753" s="49">
        <v>69.8</v>
      </c>
      <c r="S5753" s="49">
        <v>70.03</v>
      </c>
      <c r="T5753" s="49">
        <v>2082500</v>
      </c>
      <c r="U5753" s="49">
        <v>54.06</v>
      </c>
    </row>
    <row r="5754" spans="15:21" x14ac:dyDescent="0.2">
      <c r="O5754" s="50">
        <v>39363</v>
      </c>
      <c r="P5754" s="49">
        <v>69.78</v>
      </c>
      <c r="Q5754" s="49">
        <v>70.06</v>
      </c>
      <c r="R5754" s="49">
        <v>69.56</v>
      </c>
      <c r="S5754" s="49">
        <v>69.88</v>
      </c>
      <c r="T5754" s="49">
        <v>1287300</v>
      </c>
      <c r="U5754" s="49">
        <v>53.95</v>
      </c>
    </row>
    <row r="5755" spans="15:21" x14ac:dyDescent="0.2">
      <c r="O5755" s="50">
        <v>39364</v>
      </c>
      <c r="P5755" s="49">
        <v>70.209999999999994</v>
      </c>
      <c r="Q5755" s="49">
        <v>70.23</v>
      </c>
      <c r="R5755" s="49">
        <v>69.66</v>
      </c>
      <c r="S5755" s="49">
        <v>70.03</v>
      </c>
      <c r="T5755" s="49">
        <v>1557600</v>
      </c>
      <c r="U5755" s="49">
        <v>54.06</v>
      </c>
    </row>
    <row r="5756" spans="15:21" x14ac:dyDescent="0.2">
      <c r="O5756" s="50">
        <v>39365</v>
      </c>
      <c r="P5756" s="49">
        <v>69.89</v>
      </c>
      <c r="Q5756" s="49">
        <v>70.239999999999995</v>
      </c>
      <c r="R5756" s="49">
        <v>69.69</v>
      </c>
      <c r="S5756" s="49">
        <v>69.790000000000006</v>
      </c>
      <c r="T5756" s="49">
        <v>1582100</v>
      </c>
      <c r="U5756" s="49">
        <v>53.88</v>
      </c>
    </row>
    <row r="5757" spans="15:21" x14ac:dyDescent="0.2">
      <c r="O5757" s="50">
        <v>39366</v>
      </c>
      <c r="P5757" s="49">
        <v>69.97</v>
      </c>
      <c r="Q5757" s="49">
        <v>70.47</v>
      </c>
      <c r="R5757" s="49">
        <v>69.709999999999994</v>
      </c>
      <c r="S5757" s="49">
        <v>70.010000000000005</v>
      </c>
      <c r="T5757" s="49">
        <v>2173400</v>
      </c>
      <c r="U5757" s="49">
        <v>54.05</v>
      </c>
    </row>
    <row r="5758" spans="15:21" x14ac:dyDescent="0.2">
      <c r="O5758" s="50">
        <v>39367</v>
      </c>
      <c r="P5758" s="49">
        <v>69.930000000000007</v>
      </c>
      <c r="Q5758" s="49">
        <v>70.5</v>
      </c>
      <c r="R5758" s="49">
        <v>69.5</v>
      </c>
      <c r="S5758" s="49">
        <v>70.5</v>
      </c>
      <c r="T5758" s="49">
        <v>1631300</v>
      </c>
      <c r="U5758" s="49">
        <v>54.42</v>
      </c>
    </row>
    <row r="5759" spans="15:21" x14ac:dyDescent="0.2">
      <c r="O5759" s="50">
        <v>39370</v>
      </c>
      <c r="P5759" s="49">
        <v>70.5</v>
      </c>
      <c r="Q5759" s="49">
        <v>70.709999999999994</v>
      </c>
      <c r="R5759" s="49">
        <v>69.11</v>
      </c>
      <c r="S5759" s="49">
        <v>69.25</v>
      </c>
      <c r="T5759" s="49">
        <v>2276100</v>
      </c>
      <c r="U5759" s="49">
        <v>53.46</v>
      </c>
    </row>
    <row r="5760" spans="15:21" x14ac:dyDescent="0.2">
      <c r="O5760" s="50">
        <v>39371</v>
      </c>
      <c r="P5760" s="49">
        <v>69.12</v>
      </c>
      <c r="Q5760" s="49">
        <v>69.69</v>
      </c>
      <c r="R5760" s="49">
        <v>69.010000000000005</v>
      </c>
      <c r="S5760" s="49">
        <v>69.430000000000007</v>
      </c>
      <c r="T5760" s="49">
        <v>1703900</v>
      </c>
      <c r="U5760" s="49">
        <v>53.6</v>
      </c>
    </row>
    <row r="5761" spans="15:21" x14ac:dyDescent="0.2">
      <c r="O5761" s="50">
        <v>39372</v>
      </c>
      <c r="P5761" s="49">
        <v>69.52</v>
      </c>
      <c r="Q5761" s="49">
        <v>69.98</v>
      </c>
      <c r="R5761" s="49">
        <v>69.19</v>
      </c>
      <c r="S5761" s="49">
        <v>69.3</v>
      </c>
      <c r="T5761" s="49">
        <v>2127100</v>
      </c>
      <c r="U5761" s="49">
        <v>53.5</v>
      </c>
    </row>
    <row r="5762" spans="15:21" x14ac:dyDescent="0.2">
      <c r="O5762" s="50">
        <v>39373</v>
      </c>
      <c r="P5762" s="49">
        <v>68.87</v>
      </c>
      <c r="Q5762" s="49">
        <v>69.319999999999993</v>
      </c>
      <c r="R5762" s="49">
        <v>68.8</v>
      </c>
      <c r="S5762" s="49">
        <v>68.81</v>
      </c>
      <c r="T5762" s="49">
        <v>2006000</v>
      </c>
      <c r="U5762" s="49">
        <v>53.12</v>
      </c>
    </row>
    <row r="5763" spans="15:21" x14ac:dyDescent="0.2">
      <c r="O5763" s="50">
        <v>39374</v>
      </c>
      <c r="P5763" s="49">
        <v>68.58</v>
      </c>
      <c r="Q5763" s="49">
        <v>68.88</v>
      </c>
      <c r="R5763" s="49">
        <v>67.010000000000005</v>
      </c>
      <c r="S5763" s="49">
        <v>67.14</v>
      </c>
      <c r="T5763" s="49">
        <v>2776800</v>
      </c>
      <c r="U5763" s="49">
        <v>51.83</v>
      </c>
    </row>
    <row r="5764" spans="15:21" x14ac:dyDescent="0.2">
      <c r="O5764" s="50">
        <v>39377</v>
      </c>
      <c r="P5764" s="49">
        <v>67.5</v>
      </c>
      <c r="Q5764" s="49">
        <v>70.97</v>
      </c>
      <c r="R5764" s="49">
        <v>67.209999999999994</v>
      </c>
      <c r="S5764" s="49">
        <v>70.19</v>
      </c>
      <c r="T5764" s="49">
        <v>3368200</v>
      </c>
      <c r="U5764" s="49">
        <v>54.18</v>
      </c>
    </row>
    <row r="5765" spans="15:21" x14ac:dyDescent="0.2">
      <c r="O5765" s="50">
        <v>39378</v>
      </c>
      <c r="P5765" s="49">
        <v>70.150000000000006</v>
      </c>
      <c r="Q5765" s="49">
        <v>70.5</v>
      </c>
      <c r="R5765" s="49">
        <v>68.849999999999994</v>
      </c>
      <c r="S5765" s="49">
        <v>69.34</v>
      </c>
      <c r="T5765" s="49">
        <v>2464100</v>
      </c>
      <c r="U5765" s="49">
        <v>53.53</v>
      </c>
    </row>
    <row r="5766" spans="15:21" x14ac:dyDescent="0.2">
      <c r="O5766" s="50">
        <v>39379</v>
      </c>
      <c r="P5766" s="49">
        <v>69.14</v>
      </c>
      <c r="Q5766" s="49">
        <v>70.25</v>
      </c>
      <c r="R5766" s="49">
        <v>69.09</v>
      </c>
      <c r="S5766" s="49">
        <v>70.08</v>
      </c>
      <c r="T5766" s="49">
        <v>2342700</v>
      </c>
      <c r="U5766" s="49">
        <v>54.1</v>
      </c>
    </row>
    <row r="5767" spans="15:21" x14ac:dyDescent="0.2">
      <c r="O5767" s="50">
        <v>39380</v>
      </c>
      <c r="P5767" s="49">
        <v>70.069999999999993</v>
      </c>
      <c r="Q5767" s="49">
        <v>70.959999999999994</v>
      </c>
      <c r="R5767" s="49">
        <v>69.569999999999993</v>
      </c>
      <c r="S5767" s="49">
        <v>69.900000000000006</v>
      </c>
      <c r="T5767" s="49">
        <v>2117000</v>
      </c>
      <c r="U5767" s="49">
        <v>53.96</v>
      </c>
    </row>
    <row r="5768" spans="15:21" x14ac:dyDescent="0.2">
      <c r="O5768" s="50">
        <v>39381</v>
      </c>
      <c r="P5768" s="49">
        <v>70.14</v>
      </c>
      <c r="Q5768" s="49">
        <v>71.16</v>
      </c>
      <c r="R5768" s="49">
        <v>69.89</v>
      </c>
      <c r="S5768" s="49">
        <v>70.88</v>
      </c>
      <c r="T5768" s="49">
        <v>2162600</v>
      </c>
      <c r="U5768" s="49">
        <v>54.72</v>
      </c>
    </row>
    <row r="5769" spans="15:21" x14ac:dyDescent="0.2">
      <c r="O5769" s="50">
        <v>39384</v>
      </c>
      <c r="P5769" s="49">
        <v>70.849999999999994</v>
      </c>
      <c r="Q5769" s="49">
        <v>70.900000000000006</v>
      </c>
      <c r="R5769" s="49">
        <v>70.430000000000007</v>
      </c>
      <c r="S5769" s="49">
        <v>70.47</v>
      </c>
      <c r="T5769" s="49">
        <v>1882900</v>
      </c>
      <c r="U5769" s="49">
        <v>54.4</v>
      </c>
    </row>
    <row r="5770" spans="15:21" x14ac:dyDescent="0.2">
      <c r="O5770" s="50">
        <v>39385</v>
      </c>
      <c r="P5770" s="49">
        <v>70.59</v>
      </c>
      <c r="Q5770" s="49">
        <v>70.59</v>
      </c>
      <c r="R5770" s="49">
        <v>69.91</v>
      </c>
      <c r="S5770" s="49">
        <v>69.95</v>
      </c>
      <c r="T5770" s="49">
        <v>1976800</v>
      </c>
      <c r="U5770" s="49">
        <v>54</v>
      </c>
    </row>
    <row r="5771" spans="15:21" x14ac:dyDescent="0.2">
      <c r="O5771" s="50">
        <v>39386</v>
      </c>
      <c r="P5771" s="49">
        <v>69.87</v>
      </c>
      <c r="Q5771" s="49">
        <v>71.02</v>
      </c>
      <c r="R5771" s="49">
        <v>69.849999999999994</v>
      </c>
      <c r="S5771" s="49">
        <v>70.89</v>
      </c>
      <c r="T5771" s="49">
        <v>2257000</v>
      </c>
      <c r="U5771" s="49">
        <v>54.73</v>
      </c>
    </row>
    <row r="5772" spans="15:21" x14ac:dyDescent="0.2">
      <c r="O5772" s="50">
        <v>39387</v>
      </c>
      <c r="P5772" s="49">
        <v>70.739999999999995</v>
      </c>
      <c r="Q5772" s="49">
        <v>71.12</v>
      </c>
      <c r="R5772" s="49">
        <v>69.23</v>
      </c>
      <c r="S5772" s="49">
        <v>69.25</v>
      </c>
      <c r="T5772" s="49">
        <v>2485500</v>
      </c>
      <c r="U5772" s="49">
        <v>53.46</v>
      </c>
    </row>
    <row r="5773" spans="15:21" x14ac:dyDescent="0.2">
      <c r="O5773" s="50">
        <v>39388</v>
      </c>
      <c r="P5773" s="49">
        <v>69.31</v>
      </c>
      <c r="Q5773" s="49">
        <v>69.62</v>
      </c>
      <c r="R5773" s="49">
        <v>68.02</v>
      </c>
      <c r="S5773" s="49">
        <v>69.16</v>
      </c>
      <c r="T5773" s="49">
        <v>2277800</v>
      </c>
      <c r="U5773" s="49">
        <v>53.39</v>
      </c>
    </row>
    <row r="5774" spans="15:21" x14ac:dyDescent="0.2">
      <c r="O5774" s="50">
        <v>39391</v>
      </c>
      <c r="P5774" s="49">
        <v>68.5</v>
      </c>
      <c r="Q5774" s="49">
        <v>69.83</v>
      </c>
      <c r="R5774" s="49">
        <v>68.5</v>
      </c>
      <c r="S5774" s="49">
        <v>69.28</v>
      </c>
      <c r="T5774" s="49">
        <v>2321400</v>
      </c>
      <c r="U5774" s="49">
        <v>53.48</v>
      </c>
    </row>
    <row r="5775" spans="15:21" x14ac:dyDescent="0.2">
      <c r="O5775" s="50">
        <v>39392</v>
      </c>
      <c r="P5775" s="49">
        <v>69.22</v>
      </c>
      <c r="Q5775" s="49">
        <v>69.64</v>
      </c>
      <c r="R5775" s="49">
        <v>68.7</v>
      </c>
      <c r="S5775" s="49">
        <v>69.540000000000006</v>
      </c>
      <c r="T5775" s="49">
        <v>1633800</v>
      </c>
      <c r="U5775" s="49">
        <v>53.68</v>
      </c>
    </row>
    <row r="5776" spans="15:21" x14ac:dyDescent="0.2">
      <c r="O5776" s="50">
        <v>39393</v>
      </c>
      <c r="P5776" s="49">
        <v>69.03</v>
      </c>
      <c r="Q5776" s="49">
        <v>69.31</v>
      </c>
      <c r="R5776" s="49">
        <v>67.989999999999995</v>
      </c>
      <c r="S5776" s="49">
        <v>67.989999999999995</v>
      </c>
      <c r="T5776" s="49">
        <v>1920300</v>
      </c>
      <c r="U5776" s="49">
        <v>52.49</v>
      </c>
    </row>
    <row r="5777" spans="15:21" x14ac:dyDescent="0.2">
      <c r="O5777" s="50">
        <v>39394</v>
      </c>
      <c r="P5777" s="49">
        <v>68.05</v>
      </c>
      <c r="Q5777" s="49">
        <v>68.94</v>
      </c>
      <c r="R5777" s="49">
        <v>67.69</v>
      </c>
      <c r="S5777" s="49">
        <v>68.760000000000005</v>
      </c>
      <c r="T5777" s="49">
        <v>3324400</v>
      </c>
      <c r="U5777" s="49">
        <v>53.08</v>
      </c>
    </row>
    <row r="5778" spans="15:21" x14ac:dyDescent="0.2">
      <c r="O5778" s="50">
        <v>39395</v>
      </c>
      <c r="P5778" s="49">
        <v>67.989999999999995</v>
      </c>
      <c r="Q5778" s="49">
        <v>69.06</v>
      </c>
      <c r="R5778" s="49">
        <v>67.989999999999995</v>
      </c>
      <c r="S5778" s="49">
        <v>68.13</v>
      </c>
      <c r="T5778" s="49">
        <v>3163800</v>
      </c>
      <c r="U5778" s="49">
        <v>52.59</v>
      </c>
    </row>
    <row r="5779" spans="15:21" x14ac:dyDescent="0.2">
      <c r="O5779" s="50">
        <v>39398</v>
      </c>
      <c r="P5779" s="49">
        <v>68.150000000000006</v>
      </c>
      <c r="Q5779" s="49">
        <v>69.08</v>
      </c>
      <c r="R5779" s="49">
        <v>67.75</v>
      </c>
      <c r="S5779" s="49">
        <v>67.97</v>
      </c>
      <c r="T5779" s="49">
        <v>2289500</v>
      </c>
      <c r="U5779" s="49">
        <v>52.47</v>
      </c>
    </row>
    <row r="5780" spans="15:21" x14ac:dyDescent="0.2">
      <c r="O5780" s="50">
        <v>39399</v>
      </c>
      <c r="P5780" s="49">
        <v>68.53</v>
      </c>
      <c r="Q5780" s="49">
        <v>69.349999999999994</v>
      </c>
      <c r="R5780" s="49">
        <v>67.95</v>
      </c>
      <c r="S5780" s="49">
        <v>69.3</v>
      </c>
      <c r="T5780" s="49">
        <v>2342200</v>
      </c>
      <c r="U5780" s="49">
        <v>53.5</v>
      </c>
    </row>
    <row r="5781" spans="15:21" x14ac:dyDescent="0.2">
      <c r="O5781" s="50">
        <v>39400</v>
      </c>
      <c r="P5781" s="49">
        <v>69.58</v>
      </c>
      <c r="Q5781" s="49">
        <v>69.58</v>
      </c>
      <c r="R5781" s="49">
        <v>68.209999999999994</v>
      </c>
      <c r="S5781" s="49">
        <v>68.36</v>
      </c>
      <c r="T5781" s="49">
        <v>2388200</v>
      </c>
      <c r="U5781" s="49">
        <v>52.77</v>
      </c>
    </row>
    <row r="5782" spans="15:21" x14ac:dyDescent="0.2">
      <c r="O5782" s="50">
        <v>39401</v>
      </c>
      <c r="P5782" s="49">
        <v>68.5</v>
      </c>
      <c r="Q5782" s="49">
        <v>69.489999999999995</v>
      </c>
      <c r="R5782" s="49">
        <v>68.48</v>
      </c>
      <c r="S5782" s="49">
        <v>68.72</v>
      </c>
      <c r="T5782" s="49">
        <v>2388900</v>
      </c>
      <c r="U5782" s="49">
        <v>53.05</v>
      </c>
    </row>
    <row r="5783" spans="15:21" x14ac:dyDescent="0.2">
      <c r="O5783" s="50">
        <v>39402</v>
      </c>
      <c r="P5783" s="49">
        <v>69.02</v>
      </c>
      <c r="Q5783" s="49">
        <v>69.56</v>
      </c>
      <c r="R5783" s="49">
        <v>68.45</v>
      </c>
      <c r="S5783" s="49">
        <v>69.150000000000006</v>
      </c>
      <c r="T5783" s="49">
        <v>2842000</v>
      </c>
      <c r="U5783" s="49">
        <v>53.38</v>
      </c>
    </row>
    <row r="5784" spans="15:21" x14ac:dyDescent="0.2">
      <c r="O5784" s="50">
        <v>39405</v>
      </c>
      <c r="P5784" s="49">
        <v>68.58</v>
      </c>
      <c r="Q5784" s="49">
        <v>69.069999999999993</v>
      </c>
      <c r="R5784" s="49">
        <v>68.5</v>
      </c>
      <c r="S5784" s="49">
        <v>68.680000000000007</v>
      </c>
      <c r="T5784" s="49">
        <v>2639800</v>
      </c>
      <c r="U5784" s="49">
        <v>53.02</v>
      </c>
    </row>
    <row r="5785" spans="15:21" x14ac:dyDescent="0.2">
      <c r="O5785" s="50">
        <v>39406</v>
      </c>
      <c r="P5785" s="49">
        <v>68.650000000000006</v>
      </c>
      <c r="Q5785" s="49">
        <v>69.84</v>
      </c>
      <c r="R5785" s="49">
        <v>68.5</v>
      </c>
      <c r="S5785" s="49">
        <v>68.92</v>
      </c>
      <c r="T5785" s="49">
        <v>2722100</v>
      </c>
      <c r="U5785" s="49">
        <v>53.2</v>
      </c>
    </row>
    <row r="5786" spans="15:21" x14ac:dyDescent="0.2">
      <c r="O5786" s="50">
        <v>39407</v>
      </c>
      <c r="P5786" s="49">
        <v>68.489999999999995</v>
      </c>
      <c r="Q5786" s="49">
        <v>69.13</v>
      </c>
      <c r="R5786" s="49">
        <v>67.56</v>
      </c>
      <c r="S5786" s="49">
        <v>67.56</v>
      </c>
      <c r="T5786" s="49">
        <v>3171800</v>
      </c>
      <c r="U5786" s="49">
        <v>52.15</v>
      </c>
    </row>
    <row r="5787" spans="15:21" x14ac:dyDescent="0.2">
      <c r="O5787" s="50">
        <v>39409</v>
      </c>
      <c r="P5787" s="49">
        <v>67.87</v>
      </c>
      <c r="Q5787" s="49">
        <v>68.3</v>
      </c>
      <c r="R5787" s="49">
        <v>67.489999999999995</v>
      </c>
      <c r="S5787" s="49">
        <v>68.25</v>
      </c>
      <c r="T5787" s="49">
        <v>757600</v>
      </c>
      <c r="U5787" s="49">
        <v>52.69</v>
      </c>
    </row>
    <row r="5788" spans="15:21" x14ac:dyDescent="0.2">
      <c r="O5788" s="50">
        <v>39412</v>
      </c>
      <c r="P5788" s="49">
        <v>67.75</v>
      </c>
      <c r="Q5788" s="49">
        <v>69.7</v>
      </c>
      <c r="R5788" s="49">
        <v>67.75</v>
      </c>
      <c r="S5788" s="49">
        <v>68.34</v>
      </c>
      <c r="T5788" s="49">
        <v>2953600</v>
      </c>
      <c r="U5788" s="49">
        <v>52.76</v>
      </c>
    </row>
    <row r="5789" spans="15:21" x14ac:dyDescent="0.2">
      <c r="O5789" s="50">
        <v>39413</v>
      </c>
      <c r="P5789" s="49">
        <v>68.72</v>
      </c>
      <c r="Q5789" s="49">
        <v>69.45</v>
      </c>
      <c r="R5789" s="49">
        <v>68.23</v>
      </c>
      <c r="S5789" s="49">
        <v>69.13</v>
      </c>
      <c r="T5789" s="49">
        <v>2694300</v>
      </c>
      <c r="U5789" s="49">
        <v>53.37</v>
      </c>
    </row>
    <row r="5790" spans="15:21" x14ac:dyDescent="0.2">
      <c r="O5790" s="50">
        <v>39414</v>
      </c>
      <c r="P5790" s="49">
        <v>69.510000000000005</v>
      </c>
      <c r="Q5790" s="49">
        <v>69.75</v>
      </c>
      <c r="R5790" s="49">
        <v>68.55</v>
      </c>
      <c r="S5790" s="49">
        <v>69.709999999999994</v>
      </c>
      <c r="T5790" s="49">
        <v>2942500</v>
      </c>
      <c r="U5790" s="49">
        <v>53.81</v>
      </c>
    </row>
    <row r="5791" spans="15:21" x14ac:dyDescent="0.2">
      <c r="O5791" s="50">
        <v>39415</v>
      </c>
      <c r="P5791" s="49">
        <v>69.5</v>
      </c>
      <c r="Q5791" s="49">
        <v>69.819999999999993</v>
      </c>
      <c r="R5791" s="49">
        <v>68.69</v>
      </c>
      <c r="S5791" s="49">
        <v>69.37</v>
      </c>
      <c r="T5791" s="49">
        <v>2526700</v>
      </c>
      <c r="U5791" s="49">
        <v>53.55</v>
      </c>
    </row>
    <row r="5792" spans="15:21" x14ac:dyDescent="0.2">
      <c r="O5792" s="50">
        <v>39416</v>
      </c>
      <c r="P5792" s="49">
        <v>70.06</v>
      </c>
      <c r="Q5792" s="49">
        <v>70.33</v>
      </c>
      <c r="R5792" s="49">
        <v>69.260000000000005</v>
      </c>
      <c r="S5792" s="49">
        <v>69.81</v>
      </c>
      <c r="T5792" s="49">
        <v>2566500</v>
      </c>
      <c r="U5792" s="49">
        <v>53.89</v>
      </c>
    </row>
    <row r="5793" spans="15:21" x14ac:dyDescent="0.2">
      <c r="O5793" s="50">
        <v>39419</v>
      </c>
      <c r="P5793" s="49">
        <v>69.81</v>
      </c>
      <c r="Q5793" s="49">
        <v>69.849999999999994</v>
      </c>
      <c r="R5793" s="49">
        <v>68.849999999999994</v>
      </c>
      <c r="S5793" s="49">
        <v>69.59</v>
      </c>
      <c r="T5793" s="49">
        <v>2778700</v>
      </c>
      <c r="U5793" s="49">
        <v>53.72</v>
      </c>
    </row>
    <row r="5794" spans="15:21" x14ac:dyDescent="0.2">
      <c r="O5794" s="50">
        <v>39420</v>
      </c>
      <c r="P5794" s="49">
        <v>69.239999999999995</v>
      </c>
      <c r="Q5794" s="49">
        <v>69.599999999999994</v>
      </c>
      <c r="R5794" s="49">
        <v>68.400000000000006</v>
      </c>
      <c r="S5794" s="49">
        <v>68.45</v>
      </c>
      <c r="T5794" s="49">
        <v>2695800</v>
      </c>
      <c r="U5794" s="49">
        <v>52.84</v>
      </c>
    </row>
    <row r="5795" spans="15:21" x14ac:dyDescent="0.2">
      <c r="O5795" s="50">
        <v>39421</v>
      </c>
      <c r="P5795" s="49">
        <v>68.489999999999995</v>
      </c>
      <c r="Q5795" s="49">
        <v>69.83</v>
      </c>
      <c r="R5795" s="49">
        <v>68.36</v>
      </c>
      <c r="S5795" s="49">
        <v>69.650000000000006</v>
      </c>
      <c r="T5795" s="49">
        <v>3507700</v>
      </c>
      <c r="U5795" s="49">
        <v>54.19</v>
      </c>
    </row>
    <row r="5796" spans="15:21" x14ac:dyDescent="0.2">
      <c r="O5796" s="50">
        <v>39422</v>
      </c>
      <c r="P5796" s="49">
        <v>69.63</v>
      </c>
      <c r="Q5796" s="49">
        <v>70</v>
      </c>
      <c r="R5796" s="49">
        <v>68.77</v>
      </c>
      <c r="S5796" s="49">
        <v>69.38</v>
      </c>
      <c r="T5796" s="49">
        <v>2401000</v>
      </c>
      <c r="U5796" s="49">
        <v>53.98</v>
      </c>
    </row>
    <row r="5797" spans="15:21" x14ac:dyDescent="0.2">
      <c r="O5797" s="50">
        <v>39423</v>
      </c>
      <c r="P5797" s="49">
        <v>69.5</v>
      </c>
      <c r="Q5797" s="49">
        <v>69.95</v>
      </c>
      <c r="R5797" s="49">
        <v>69.16</v>
      </c>
      <c r="S5797" s="49">
        <v>69.33</v>
      </c>
      <c r="T5797" s="49">
        <v>3076300</v>
      </c>
      <c r="U5797" s="49">
        <v>53.94</v>
      </c>
    </row>
    <row r="5798" spans="15:21" x14ac:dyDescent="0.2">
      <c r="O5798" s="50">
        <v>39426</v>
      </c>
      <c r="P5798" s="49">
        <v>69.38</v>
      </c>
      <c r="Q5798" s="49">
        <v>69.88</v>
      </c>
      <c r="R5798" s="49">
        <v>69.290000000000006</v>
      </c>
      <c r="S5798" s="49">
        <v>69.709999999999994</v>
      </c>
      <c r="T5798" s="49">
        <v>1660300</v>
      </c>
      <c r="U5798" s="49">
        <v>54.23</v>
      </c>
    </row>
    <row r="5799" spans="15:21" x14ac:dyDescent="0.2">
      <c r="O5799" s="50">
        <v>39427</v>
      </c>
      <c r="P5799" s="49">
        <v>69.709999999999994</v>
      </c>
      <c r="Q5799" s="49">
        <v>70.06</v>
      </c>
      <c r="R5799" s="49">
        <v>68.56</v>
      </c>
      <c r="S5799" s="49">
        <v>68.66</v>
      </c>
      <c r="T5799" s="49">
        <v>2893800</v>
      </c>
      <c r="U5799" s="49">
        <v>53.42</v>
      </c>
    </row>
    <row r="5800" spans="15:21" x14ac:dyDescent="0.2">
      <c r="O5800" s="50">
        <v>39428</v>
      </c>
      <c r="P5800" s="49">
        <v>70.06</v>
      </c>
      <c r="Q5800" s="49">
        <v>70.06</v>
      </c>
      <c r="R5800" s="49">
        <v>68.900000000000006</v>
      </c>
      <c r="S5800" s="49">
        <v>69.58</v>
      </c>
      <c r="T5800" s="49">
        <v>2953300</v>
      </c>
      <c r="U5800" s="49">
        <v>54.13</v>
      </c>
    </row>
    <row r="5801" spans="15:21" x14ac:dyDescent="0.2">
      <c r="O5801" s="50">
        <v>39429</v>
      </c>
      <c r="P5801" s="49">
        <v>69.209999999999994</v>
      </c>
      <c r="Q5801" s="49">
        <v>69.739999999999995</v>
      </c>
      <c r="R5801" s="49">
        <v>68.58</v>
      </c>
      <c r="S5801" s="49">
        <v>69.22</v>
      </c>
      <c r="T5801" s="49">
        <v>2113400</v>
      </c>
      <c r="U5801" s="49">
        <v>53.85</v>
      </c>
    </row>
    <row r="5802" spans="15:21" x14ac:dyDescent="0.2">
      <c r="O5802" s="50">
        <v>39430</v>
      </c>
      <c r="P5802" s="49">
        <v>68.62</v>
      </c>
      <c r="Q5802" s="49">
        <v>69.099999999999994</v>
      </c>
      <c r="R5802" s="49">
        <v>68.11</v>
      </c>
      <c r="S5802" s="49">
        <v>68.11</v>
      </c>
      <c r="T5802" s="49">
        <v>2140500</v>
      </c>
      <c r="U5802" s="49">
        <v>52.99</v>
      </c>
    </row>
    <row r="5803" spans="15:21" x14ac:dyDescent="0.2">
      <c r="O5803" s="50">
        <v>39433</v>
      </c>
      <c r="P5803" s="49">
        <v>67.95</v>
      </c>
      <c r="Q5803" s="49">
        <v>68.73</v>
      </c>
      <c r="R5803" s="49">
        <v>67.8</v>
      </c>
      <c r="S5803" s="49">
        <v>68.17</v>
      </c>
      <c r="T5803" s="49">
        <v>2308000</v>
      </c>
      <c r="U5803" s="49">
        <v>53.04</v>
      </c>
    </row>
    <row r="5804" spans="15:21" x14ac:dyDescent="0.2">
      <c r="O5804" s="50">
        <v>39434</v>
      </c>
      <c r="P5804" s="49">
        <v>68.180000000000007</v>
      </c>
      <c r="Q5804" s="49">
        <v>68.8</v>
      </c>
      <c r="R5804" s="49">
        <v>67.680000000000007</v>
      </c>
      <c r="S5804" s="49">
        <v>68.06</v>
      </c>
      <c r="T5804" s="49">
        <v>3026500</v>
      </c>
      <c r="U5804" s="49">
        <v>52.95</v>
      </c>
    </row>
    <row r="5805" spans="15:21" x14ac:dyDescent="0.2">
      <c r="O5805" s="50">
        <v>39435</v>
      </c>
      <c r="P5805" s="49">
        <v>68.31</v>
      </c>
      <c r="Q5805" s="49">
        <v>68.94</v>
      </c>
      <c r="R5805" s="49">
        <v>67.849999999999994</v>
      </c>
      <c r="S5805" s="49">
        <v>68.12</v>
      </c>
      <c r="T5805" s="49">
        <v>1937200</v>
      </c>
      <c r="U5805" s="49">
        <v>53</v>
      </c>
    </row>
    <row r="5806" spans="15:21" x14ac:dyDescent="0.2">
      <c r="O5806" s="50">
        <v>39436</v>
      </c>
      <c r="P5806" s="49">
        <v>68.56</v>
      </c>
      <c r="Q5806" s="49">
        <v>69.59</v>
      </c>
      <c r="R5806" s="49">
        <v>68.430000000000007</v>
      </c>
      <c r="S5806" s="49">
        <v>69.44</v>
      </c>
      <c r="T5806" s="49">
        <v>2562600</v>
      </c>
      <c r="U5806" s="49">
        <v>54.02</v>
      </c>
    </row>
    <row r="5807" spans="15:21" x14ac:dyDescent="0.2">
      <c r="O5807" s="50">
        <v>39437</v>
      </c>
      <c r="P5807" s="49">
        <v>69.25</v>
      </c>
      <c r="Q5807" s="49">
        <v>70.239999999999995</v>
      </c>
      <c r="R5807" s="49">
        <v>69.13</v>
      </c>
      <c r="S5807" s="49">
        <v>69.290000000000006</v>
      </c>
      <c r="T5807" s="49">
        <v>4496000</v>
      </c>
      <c r="U5807" s="49">
        <v>53.91</v>
      </c>
    </row>
    <row r="5808" spans="15:21" x14ac:dyDescent="0.2">
      <c r="O5808" s="50">
        <v>39440</v>
      </c>
      <c r="P5808" s="49">
        <v>69.64</v>
      </c>
      <c r="Q5808" s="49">
        <v>69.959999999999994</v>
      </c>
      <c r="R5808" s="49">
        <v>69.260000000000005</v>
      </c>
      <c r="S5808" s="49">
        <v>69.83</v>
      </c>
      <c r="T5808" s="49">
        <v>783200</v>
      </c>
      <c r="U5808" s="49">
        <v>54.33</v>
      </c>
    </row>
    <row r="5809" spans="15:21" x14ac:dyDescent="0.2">
      <c r="O5809" s="50">
        <v>39442</v>
      </c>
      <c r="P5809" s="49">
        <v>69.97</v>
      </c>
      <c r="Q5809" s="49">
        <v>70.150000000000006</v>
      </c>
      <c r="R5809" s="49">
        <v>69.5</v>
      </c>
      <c r="S5809" s="49">
        <v>70.09</v>
      </c>
      <c r="T5809" s="49">
        <v>1686500</v>
      </c>
      <c r="U5809" s="49">
        <v>54.53</v>
      </c>
    </row>
    <row r="5810" spans="15:21" x14ac:dyDescent="0.2">
      <c r="O5810" s="50">
        <v>39443</v>
      </c>
      <c r="P5810" s="49">
        <v>69.7</v>
      </c>
      <c r="Q5810" s="49">
        <v>70</v>
      </c>
      <c r="R5810" s="49">
        <v>69.34</v>
      </c>
      <c r="S5810" s="49">
        <v>69.5</v>
      </c>
      <c r="T5810" s="49">
        <v>1530100</v>
      </c>
      <c r="U5810" s="49">
        <v>54.07</v>
      </c>
    </row>
    <row r="5811" spans="15:21" x14ac:dyDescent="0.2">
      <c r="O5811" s="50">
        <v>39444</v>
      </c>
      <c r="P5811" s="49">
        <v>69.930000000000007</v>
      </c>
      <c r="Q5811" s="49">
        <v>70.349999999999994</v>
      </c>
      <c r="R5811" s="49">
        <v>69.69</v>
      </c>
      <c r="S5811" s="49">
        <v>69.94</v>
      </c>
      <c r="T5811" s="49">
        <v>1473500</v>
      </c>
      <c r="U5811" s="49">
        <v>54.41</v>
      </c>
    </row>
    <row r="5812" spans="15:21" x14ac:dyDescent="0.2">
      <c r="O5812" s="50">
        <v>39447</v>
      </c>
      <c r="P5812" s="49">
        <v>69.66</v>
      </c>
      <c r="Q5812" s="49">
        <v>70.31</v>
      </c>
      <c r="R5812" s="49">
        <v>69.33</v>
      </c>
      <c r="S5812" s="49">
        <v>69.34</v>
      </c>
      <c r="T5812" s="49">
        <v>1392100</v>
      </c>
      <c r="U5812" s="49">
        <v>53.95</v>
      </c>
    </row>
    <row r="5813" spans="15:21" x14ac:dyDescent="0.2">
      <c r="O5813" s="50">
        <v>39449</v>
      </c>
      <c r="P5813" s="49">
        <v>69.08</v>
      </c>
      <c r="Q5813" s="49">
        <v>69.489999999999995</v>
      </c>
      <c r="R5813" s="49">
        <v>68.55</v>
      </c>
      <c r="S5813" s="49">
        <v>68.819999999999993</v>
      </c>
      <c r="T5813" s="49">
        <v>2049300</v>
      </c>
      <c r="U5813" s="49">
        <v>53.54</v>
      </c>
    </row>
    <row r="5814" spans="15:21" x14ac:dyDescent="0.2">
      <c r="O5814" s="50">
        <v>39450</v>
      </c>
      <c r="P5814" s="49">
        <v>68.67</v>
      </c>
      <c r="Q5814" s="49">
        <v>69.56</v>
      </c>
      <c r="R5814" s="49">
        <v>68.67</v>
      </c>
      <c r="S5814" s="49">
        <v>69.180000000000007</v>
      </c>
      <c r="T5814" s="49">
        <v>2484200</v>
      </c>
      <c r="U5814" s="49">
        <v>53.82</v>
      </c>
    </row>
    <row r="5815" spans="15:21" x14ac:dyDescent="0.2">
      <c r="O5815" s="50">
        <v>39451</v>
      </c>
      <c r="P5815" s="49">
        <v>69.06</v>
      </c>
      <c r="Q5815" s="49">
        <v>69.38</v>
      </c>
      <c r="R5815" s="49">
        <v>68.650000000000006</v>
      </c>
      <c r="S5815" s="49">
        <v>68.97</v>
      </c>
      <c r="T5815" s="49">
        <v>3164900</v>
      </c>
      <c r="U5815" s="49">
        <v>53.66</v>
      </c>
    </row>
    <row r="5816" spans="15:21" x14ac:dyDescent="0.2">
      <c r="O5816" s="50">
        <v>39454</v>
      </c>
      <c r="P5816" s="49">
        <v>69.260000000000005</v>
      </c>
      <c r="Q5816" s="49">
        <v>69.69</v>
      </c>
      <c r="R5816" s="49">
        <v>68.930000000000007</v>
      </c>
      <c r="S5816" s="49">
        <v>69.489999999999995</v>
      </c>
      <c r="T5816" s="49">
        <v>2645800</v>
      </c>
      <c r="U5816" s="49">
        <v>54.06</v>
      </c>
    </row>
    <row r="5817" spans="15:21" x14ac:dyDescent="0.2">
      <c r="O5817" s="50">
        <v>39455</v>
      </c>
      <c r="P5817" s="49">
        <v>69.239999999999995</v>
      </c>
      <c r="Q5817" s="49">
        <v>69.5</v>
      </c>
      <c r="R5817" s="49">
        <v>68.09</v>
      </c>
      <c r="S5817" s="49">
        <v>68.3</v>
      </c>
      <c r="T5817" s="49">
        <v>2903300</v>
      </c>
      <c r="U5817" s="49">
        <v>53.14</v>
      </c>
    </row>
    <row r="5818" spans="15:21" x14ac:dyDescent="0.2">
      <c r="O5818" s="50">
        <v>39456</v>
      </c>
      <c r="P5818" s="49">
        <v>68.52</v>
      </c>
      <c r="Q5818" s="49">
        <v>69.5</v>
      </c>
      <c r="R5818" s="49">
        <v>68.349999999999994</v>
      </c>
      <c r="S5818" s="49">
        <v>69.5</v>
      </c>
      <c r="T5818" s="49">
        <v>3791400</v>
      </c>
      <c r="U5818" s="49">
        <v>54.07</v>
      </c>
    </row>
    <row r="5819" spans="15:21" x14ac:dyDescent="0.2">
      <c r="O5819" s="50">
        <v>39457</v>
      </c>
      <c r="P5819" s="49">
        <v>69</v>
      </c>
      <c r="Q5819" s="49">
        <v>69.39</v>
      </c>
      <c r="R5819" s="49">
        <v>68.38</v>
      </c>
      <c r="S5819" s="49">
        <v>68.400000000000006</v>
      </c>
      <c r="T5819" s="49">
        <v>3472100</v>
      </c>
      <c r="U5819" s="49">
        <v>53.22</v>
      </c>
    </row>
    <row r="5820" spans="15:21" x14ac:dyDescent="0.2">
      <c r="O5820" s="50">
        <v>39458</v>
      </c>
      <c r="P5820" s="49">
        <v>67.91</v>
      </c>
      <c r="Q5820" s="49">
        <v>68.319999999999993</v>
      </c>
      <c r="R5820" s="49">
        <v>66.45</v>
      </c>
      <c r="S5820" s="49">
        <v>66.77</v>
      </c>
      <c r="T5820" s="49">
        <v>3849200</v>
      </c>
      <c r="U5820" s="49">
        <v>51.95</v>
      </c>
    </row>
    <row r="5821" spans="15:21" x14ac:dyDescent="0.2">
      <c r="O5821" s="50">
        <v>39461</v>
      </c>
      <c r="P5821" s="49">
        <v>67.23</v>
      </c>
      <c r="Q5821" s="49">
        <v>67.72</v>
      </c>
      <c r="R5821" s="49">
        <v>66.81</v>
      </c>
      <c r="S5821" s="49">
        <v>67.52</v>
      </c>
      <c r="T5821" s="49">
        <v>2144200</v>
      </c>
      <c r="U5821" s="49">
        <v>52.53</v>
      </c>
    </row>
    <row r="5822" spans="15:21" x14ac:dyDescent="0.2">
      <c r="O5822" s="50">
        <v>39462</v>
      </c>
      <c r="P5822" s="49">
        <v>66.83</v>
      </c>
      <c r="Q5822" s="49">
        <v>67.680000000000007</v>
      </c>
      <c r="R5822" s="49">
        <v>66.62</v>
      </c>
      <c r="S5822" s="49">
        <v>67.2</v>
      </c>
      <c r="T5822" s="49">
        <v>2465200</v>
      </c>
      <c r="U5822" s="49">
        <v>52.28</v>
      </c>
    </row>
    <row r="5823" spans="15:21" x14ac:dyDescent="0.2">
      <c r="O5823" s="50">
        <v>39463</v>
      </c>
      <c r="P5823" s="49">
        <v>67.03</v>
      </c>
      <c r="Q5823" s="49">
        <v>67.459999999999994</v>
      </c>
      <c r="R5823" s="49">
        <v>66.540000000000006</v>
      </c>
      <c r="S5823" s="49">
        <v>66.64</v>
      </c>
      <c r="T5823" s="49">
        <v>3386800</v>
      </c>
      <c r="U5823" s="49">
        <v>51.85</v>
      </c>
    </row>
    <row r="5824" spans="15:21" x14ac:dyDescent="0.2">
      <c r="O5824" s="50">
        <v>39464</v>
      </c>
      <c r="P5824" s="49">
        <v>67</v>
      </c>
      <c r="Q5824" s="49">
        <v>67</v>
      </c>
      <c r="R5824" s="49">
        <v>65.75</v>
      </c>
      <c r="S5824" s="49">
        <v>65.849999999999994</v>
      </c>
      <c r="T5824" s="49">
        <v>2780900</v>
      </c>
      <c r="U5824" s="49">
        <v>51.23</v>
      </c>
    </row>
    <row r="5825" spans="15:21" x14ac:dyDescent="0.2">
      <c r="O5825" s="50">
        <v>39465</v>
      </c>
      <c r="P5825" s="49">
        <v>66.099999999999994</v>
      </c>
      <c r="Q5825" s="49">
        <v>66.25</v>
      </c>
      <c r="R5825" s="49">
        <v>64.87</v>
      </c>
      <c r="S5825" s="49">
        <v>65.06</v>
      </c>
      <c r="T5825" s="49">
        <v>3740800</v>
      </c>
      <c r="U5825" s="49">
        <v>50.62</v>
      </c>
    </row>
    <row r="5826" spans="15:21" x14ac:dyDescent="0.2">
      <c r="O5826" s="50">
        <v>39469</v>
      </c>
      <c r="P5826" s="49">
        <v>62.84</v>
      </c>
      <c r="Q5826" s="49">
        <v>65.31</v>
      </c>
      <c r="R5826" s="49">
        <v>62.16</v>
      </c>
      <c r="S5826" s="49">
        <v>64.540000000000006</v>
      </c>
      <c r="T5826" s="49">
        <v>6060400</v>
      </c>
      <c r="U5826" s="49">
        <v>50.21</v>
      </c>
    </row>
    <row r="5827" spans="15:21" x14ac:dyDescent="0.2">
      <c r="O5827" s="50">
        <v>39470</v>
      </c>
      <c r="P5827" s="49">
        <v>62.96</v>
      </c>
      <c r="Q5827" s="49">
        <v>64.88</v>
      </c>
      <c r="R5827" s="49">
        <v>62.96</v>
      </c>
      <c r="S5827" s="49">
        <v>64.44</v>
      </c>
      <c r="T5827" s="49">
        <v>4658400</v>
      </c>
      <c r="U5827" s="49">
        <v>50.13</v>
      </c>
    </row>
    <row r="5828" spans="15:21" x14ac:dyDescent="0.2">
      <c r="O5828" s="50">
        <v>39471</v>
      </c>
      <c r="P5828" s="49">
        <v>64</v>
      </c>
      <c r="Q5828" s="49">
        <v>65.16</v>
      </c>
      <c r="R5828" s="49">
        <v>62.48</v>
      </c>
      <c r="S5828" s="49">
        <v>64.430000000000007</v>
      </c>
      <c r="T5828" s="49">
        <v>3568800</v>
      </c>
      <c r="U5828" s="49">
        <v>50.13</v>
      </c>
    </row>
    <row r="5829" spans="15:21" x14ac:dyDescent="0.2">
      <c r="O5829" s="50">
        <v>39472</v>
      </c>
      <c r="P5829" s="49">
        <v>64.92</v>
      </c>
      <c r="Q5829" s="49">
        <v>64.92</v>
      </c>
      <c r="R5829" s="49">
        <v>63.4</v>
      </c>
      <c r="S5829" s="49">
        <v>64.08</v>
      </c>
      <c r="T5829" s="49">
        <v>3653800</v>
      </c>
      <c r="U5829" s="49">
        <v>49.85</v>
      </c>
    </row>
    <row r="5830" spans="15:21" x14ac:dyDescent="0.2">
      <c r="O5830" s="50">
        <v>39475</v>
      </c>
      <c r="P5830" s="49">
        <v>64.290000000000006</v>
      </c>
      <c r="Q5830" s="49">
        <v>64.790000000000006</v>
      </c>
      <c r="R5830" s="49">
        <v>63.49</v>
      </c>
      <c r="S5830" s="49">
        <v>63.91</v>
      </c>
      <c r="T5830" s="49">
        <v>3620000</v>
      </c>
      <c r="U5830" s="49">
        <v>49.72</v>
      </c>
    </row>
    <row r="5831" spans="15:21" x14ac:dyDescent="0.2">
      <c r="O5831" s="50">
        <v>39476</v>
      </c>
      <c r="P5831" s="49">
        <v>64.28</v>
      </c>
      <c r="Q5831" s="49">
        <v>65.84</v>
      </c>
      <c r="R5831" s="49">
        <v>64.099999999999994</v>
      </c>
      <c r="S5831" s="49">
        <v>65.44</v>
      </c>
      <c r="T5831" s="49">
        <v>3758000</v>
      </c>
      <c r="U5831" s="49">
        <v>50.91</v>
      </c>
    </row>
    <row r="5832" spans="15:21" x14ac:dyDescent="0.2">
      <c r="O5832" s="50">
        <v>39477</v>
      </c>
      <c r="P5832" s="49">
        <v>65.040000000000006</v>
      </c>
      <c r="Q5832" s="49">
        <v>65.59</v>
      </c>
      <c r="R5832" s="49">
        <v>64.3</v>
      </c>
      <c r="S5832" s="49">
        <v>64.52</v>
      </c>
      <c r="T5832" s="49">
        <v>2616500</v>
      </c>
      <c r="U5832" s="49">
        <v>50.2</v>
      </c>
    </row>
    <row r="5833" spans="15:21" x14ac:dyDescent="0.2">
      <c r="O5833" s="50">
        <v>39478</v>
      </c>
      <c r="P5833" s="49">
        <v>63.73</v>
      </c>
      <c r="Q5833" s="49">
        <v>65.88</v>
      </c>
      <c r="R5833" s="49">
        <v>63.73</v>
      </c>
      <c r="S5833" s="49">
        <v>65.63</v>
      </c>
      <c r="T5833" s="49">
        <v>3034200</v>
      </c>
      <c r="U5833" s="49">
        <v>51.06</v>
      </c>
    </row>
    <row r="5834" spans="15:21" x14ac:dyDescent="0.2">
      <c r="O5834" s="50">
        <v>39479</v>
      </c>
      <c r="P5834" s="49">
        <v>65.5</v>
      </c>
      <c r="Q5834" s="49">
        <v>67.11</v>
      </c>
      <c r="R5834" s="49">
        <v>65.5</v>
      </c>
      <c r="S5834" s="49">
        <v>67.040000000000006</v>
      </c>
      <c r="T5834" s="49">
        <v>3403400</v>
      </c>
      <c r="U5834" s="49">
        <v>52.16</v>
      </c>
    </row>
    <row r="5835" spans="15:21" x14ac:dyDescent="0.2">
      <c r="O5835" s="50">
        <v>39482</v>
      </c>
      <c r="P5835" s="49">
        <v>66.900000000000006</v>
      </c>
      <c r="Q5835" s="49">
        <v>66.900000000000006</v>
      </c>
      <c r="R5835" s="49">
        <v>65.8</v>
      </c>
      <c r="S5835" s="49">
        <v>66.040000000000006</v>
      </c>
      <c r="T5835" s="49">
        <v>1917700</v>
      </c>
      <c r="U5835" s="49">
        <v>51.38</v>
      </c>
    </row>
    <row r="5836" spans="15:21" x14ac:dyDescent="0.2">
      <c r="O5836" s="50">
        <v>39483</v>
      </c>
      <c r="P5836" s="49">
        <v>65.010000000000005</v>
      </c>
      <c r="Q5836" s="49">
        <v>65.95</v>
      </c>
      <c r="R5836" s="49">
        <v>65.010000000000005</v>
      </c>
      <c r="S5836" s="49">
        <v>65.44</v>
      </c>
      <c r="T5836" s="49">
        <v>2594500</v>
      </c>
      <c r="U5836" s="49">
        <v>50.91</v>
      </c>
    </row>
    <row r="5837" spans="15:21" x14ac:dyDescent="0.2">
      <c r="O5837" s="50">
        <v>39484</v>
      </c>
      <c r="P5837" s="49">
        <v>65.760000000000005</v>
      </c>
      <c r="Q5837" s="49">
        <v>65.91</v>
      </c>
      <c r="R5837" s="49">
        <v>64.92</v>
      </c>
      <c r="S5837" s="49">
        <v>65.3</v>
      </c>
      <c r="T5837" s="49">
        <v>2338700</v>
      </c>
      <c r="U5837" s="49">
        <v>50.8</v>
      </c>
    </row>
    <row r="5838" spans="15:21" x14ac:dyDescent="0.2">
      <c r="O5838" s="50">
        <v>39485</v>
      </c>
      <c r="P5838" s="49">
        <v>65.2</v>
      </c>
      <c r="Q5838" s="49">
        <v>65.63</v>
      </c>
      <c r="R5838" s="49">
        <v>64.61</v>
      </c>
      <c r="S5838" s="49">
        <v>65.06</v>
      </c>
      <c r="T5838" s="49">
        <v>2670200</v>
      </c>
      <c r="U5838" s="49">
        <v>50.62</v>
      </c>
    </row>
    <row r="5839" spans="15:21" x14ac:dyDescent="0.2">
      <c r="O5839" s="50">
        <v>39486</v>
      </c>
      <c r="P5839" s="49">
        <v>64.84</v>
      </c>
      <c r="Q5839" s="49">
        <v>65.09</v>
      </c>
      <c r="R5839" s="49">
        <v>64.3</v>
      </c>
      <c r="S5839" s="49">
        <v>64.569999999999993</v>
      </c>
      <c r="T5839" s="49">
        <v>2247700</v>
      </c>
      <c r="U5839" s="49">
        <v>50.24</v>
      </c>
    </row>
    <row r="5840" spans="15:21" x14ac:dyDescent="0.2">
      <c r="O5840" s="50">
        <v>39489</v>
      </c>
      <c r="P5840" s="49">
        <v>64.599999999999994</v>
      </c>
      <c r="Q5840" s="49">
        <v>64.87</v>
      </c>
      <c r="R5840" s="49">
        <v>64.22</v>
      </c>
      <c r="S5840" s="49">
        <v>64.709999999999994</v>
      </c>
      <c r="T5840" s="49">
        <v>3283300</v>
      </c>
      <c r="U5840" s="49">
        <v>50.34</v>
      </c>
    </row>
    <row r="5841" spans="15:21" x14ac:dyDescent="0.2">
      <c r="O5841" s="50">
        <v>39490</v>
      </c>
      <c r="P5841" s="49">
        <v>64.98</v>
      </c>
      <c r="Q5841" s="49">
        <v>65.81</v>
      </c>
      <c r="R5841" s="49">
        <v>64.67</v>
      </c>
      <c r="S5841" s="49">
        <v>65.61</v>
      </c>
      <c r="T5841" s="49">
        <v>4603200</v>
      </c>
      <c r="U5841" s="49">
        <v>51.04</v>
      </c>
    </row>
    <row r="5842" spans="15:21" x14ac:dyDescent="0.2">
      <c r="O5842" s="50">
        <v>39491</v>
      </c>
      <c r="P5842" s="49">
        <v>66.03</v>
      </c>
      <c r="Q5842" s="49">
        <v>66.38</v>
      </c>
      <c r="R5842" s="49">
        <v>65.02</v>
      </c>
      <c r="S5842" s="49">
        <v>65.31</v>
      </c>
      <c r="T5842" s="49">
        <v>4266700</v>
      </c>
      <c r="U5842" s="49">
        <v>50.81</v>
      </c>
    </row>
    <row r="5843" spans="15:21" x14ac:dyDescent="0.2">
      <c r="O5843" s="50">
        <v>39492</v>
      </c>
      <c r="P5843" s="49">
        <v>65.19</v>
      </c>
      <c r="Q5843" s="49">
        <v>65.28</v>
      </c>
      <c r="R5843" s="49">
        <v>63.94</v>
      </c>
      <c r="S5843" s="49">
        <v>64.150000000000006</v>
      </c>
      <c r="T5843" s="49">
        <v>3993500</v>
      </c>
      <c r="U5843" s="49">
        <v>49.91</v>
      </c>
    </row>
    <row r="5844" spans="15:21" x14ac:dyDescent="0.2">
      <c r="O5844" s="50">
        <v>39493</v>
      </c>
      <c r="P5844" s="49">
        <v>64.03</v>
      </c>
      <c r="Q5844" s="49">
        <v>64.430000000000007</v>
      </c>
      <c r="R5844" s="49">
        <v>63.7</v>
      </c>
      <c r="S5844" s="49">
        <v>64.430000000000007</v>
      </c>
      <c r="T5844" s="49">
        <v>3166000</v>
      </c>
      <c r="U5844" s="49">
        <v>50.13</v>
      </c>
    </row>
    <row r="5845" spans="15:21" x14ac:dyDescent="0.2">
      <c r="O5845" s="50">
        <v>39497</v>
      </c>
      <c r="P5845" s="49">
        <v>65.03</v>
      </c>
      <c r="Q5845" s="49">
        <v>65.03</v>
      </c>
      <c r="R5845" s="49">
        <v>63.89</v>
      </c>
      <c r="S5845" s="49">
        <v>64.010000000000005</v>
      </c>
      <c r="T5845" s="49">
        <v>2551700</v>
      </c>
      <c r="U5845" s="49">
        <v>49.8</v>
      </c>
    </row>
    <row r="5846" spans="15:21" x14ac:dyDescent="0.2">
      <c r="O5846" s="50">
        <v>39498</v>
      </c>
      <c r="P5846" s="49">
        <v>63.58</v>
      </c>
      <c r="Q5846" s="49">
        <v>64.27</v>
      </c>
      <c r="R5846" s="49">
        <v>63.53</v>
      </c>
      <c r="S5846" s="49">
        <v>64.260000000000005</v>
      </c>
      <c r="T5846" s="49">
        <v>3128900</v>
      </c>
      <c r="U5846" s="49">
        <v>49.99</v>
      </c>
    </row>
    <row r="5847" spans="15:21" x14ac:dyDescent="0.2">
      <c r="O5847" s="50">
        <v>39499</v>
      </c>
      <c r="P5847" s="49">
        <v>64.2</v>
      </c>
      <c r="Q5847" s="49">
        <v>64.69</v>
      </c>
      <c r="R5847" s="49">
        <v>63.9</v>
      </c>
      <c r="S5847" s="49">
        <v>64.14</v>
      </c>
      <c r="T5847" s="49">
        <v>3475900</v>
      </c>
      <c r="U5847" s="49">
        <v>49.9</v>
      </c>
    </row>
    <row r="5848" spans="15:21" x14ac:dyDescent="0.2">
      <c r="O5848" s="50">
        <v>39500</v>
      </c>
      <c r="P5848" s="49">
        <v>64.2</v>
      </c>
      <c r="Q5848" s="49">
        <v>65.13</v>
      </c>
      <c r="R5848" s="49">
        <v>64.12</v>
      </c>
      <c r="S5848" s="49">
        <v>65.040000000000006</v>
      </c>
      <c r="T5848" s="49">
        <v>3305900</v>
      </c>
      <c r="U5848" s="49">
        <v>50.6</v>
      </c>
    </row>
    <row r="5849" spans="15:21" x14ac:dyDescent="0.2">
      <c r="O5849" s="50">
        <v>39503</v>
      </c>
      <c r="P5849" s="49">
        <v>65.05</v>
      </c>
      <c r="Q5849" s="49">
        <v>65.680000000000007</v>
      </c>
      <c r="R5849" s="49">
        <v>65.05</v>
      </c>
      <c r="S5849" s="49">
        <v>65.5</v>
      </c>
      <c r="T5849" s="49">
        <v>2398800</v>
      </c>
      <c r="U5849" s="49">
        <v>50.96</v>
      </c>
    </row>
    <row r="5850" spans="15:21" x14ac:dyDescent="0.2">
      <c r="O5850" s="50">
        <v>39504</v>
      </c>
      <c r="P5850" s="49">
        <v>65.06</v>
      </c>
      <c r="Q5850" s="49">
        <v>66.14</v>
      </c>
      <c r="R5850" s="49">
        <v>64.88</v>
      </c>
      <c r="S5850" s="49">
        <v>65.95</v>
      </c>
      <c r="T5850" s="49">
        <v>2136300</v>
      </c>
      <c r="U5850" s="49">
        <v>51.31</v>
      </c>
    </row>
    <row r="5851" spans="15:21" x14ac:dyDescent="0.2">
      <c r="O5851" s="50">
        <v>39505</v>
      </c>
      <c r="P5851" s="49">
        <v>65.760000000000005</v>
      </c>
      <c r="Q5851" s="49">
        <v>66.569999999999993</v>
      </c>
      <c r="R5851" s="49">
        <v>65.680000000000007</v>
      </c>
      <c r="S5851" s="49">
        <v>66.209999999999994</v>
      </c>
      <c r="T5851" s="49">
        <v>2343000</v>
      </c>
      <c r="U5851" s="49">
        <v>51.51</v>
      </c>
    </row>
    <row r="5852" spans="15:21" x14ac:dyDescent="0.2">
      <c r="O5852" s="50">
        <v>39506</v>
      </c>
      <c r="P5852" s="49">
        <v>65.84</v>
      </c>
      <c r="Q5852" s="49">
        <v>66.33</v>
      </c>
      <c r="R5852" s="49">
        <v>65.459999999999994</v>
      </c>
      <c r="S5852" s="49">
        <v>65.760000000000005</v>
      </c>
      <c r="T5852" s="49">
        <v>2201300</v>
      </c>
      <c r="U5852" s="49">
        <v>51.16</v>
      </c>
    </row>
    <row r="5853" spans="15:21" x14ac:dyDescent="0.2">
      <c r="O5853" s="50">
        <v>39507</v>
      </c>
      <c r="P5853" s="49">
        <v>65.22</v>
      </c>
      <c r="Q5853" s="49">
        <v>65.650000000000006</v>
      </c>
      <c r="R5853" s="49">
        <v>65.03</v>
      </c>
      <c r="S5853" s="49">
        <v>65.180000000000007</v>
      </c>
      <c r="T5853" s="49">
        <v>2242400</v>
      </c>
      <c r="U5853" s="49">
        <v>50.71</v>
      </c>
    </row>
    <row r="5854" spans="15:21" x14ac:dyDescent="0.2">
      <c r="O5854" s="50">
        <v>39510</v>
      </c>
      <c r="P5854" s="49">
        <v>65.22</v>
      </c>
      <c r="Q5854" s="49">
        <v>65.55</v>
      </c>
      <c r="R5854" s="49">
        <v>64.84</v>
      </c>
      <c r="S5854" s="49">
        <v>65.55</v>
      </c>
      <c r="T5854" s="49">
        <v>2129400</v>
      </c>
      <c r="U5854" s="49">
        <v>51</v>
      </c>
    </row>
    <row r="5855" spans="15:21" x14ac:dyDescent="0.2">
      <c r="O5855" s="50">
        <v>39511</v>
      </c>
      <c r="P5855" s="49">
        <v>65.12</v>
      </c>
      <c r="Q5855" s="49">
        <v>65.239999999999995</v>
      </c>
      <c r="R5855" s="49">
        <v>64.349999999999994</v>
      </c>
      <c r="S5855" s="49">
        <v>64.989999999999995</v>
      </c>
      <c r="T5855" s="49">
        <v>2830000</v>
      </c>
      <c r="U5855" s="49">
        <v>50.56</v>
      </c>
    </row>
    <row r="5856" spans="15:21" x14ac:dyDescent="0.2">
      <c r="O5856" s="50">
        <v>39512</v>
      </c>
      <c r="P5856" s="49">
        <v>64.55</v>
      </c>
      <c r="Q5856" s="49">
        <v>64.89</v>
      </c>
      <c r="R5856" s="49">
        <v>64.05</v>
      </c>
      <c r="S5856" s="49">
        <v>64.47</v>
      </c>
      <c r="T5856" s="49">
        <v>3404100</v>
      </c>
      <c r="U5856" s="49">
        <v>50.61</v>
      </c>
    </row>
    <row r="5857" spans="15:21" x14ac:dyDescent="0.2">
      <c r="O5857" s="50">
        <v>39513</v>
      </c>
      <c r="P5857" s="49">
        <v>64.400000000000006</v>
      </c>
      <c r="Q5857" s="49">
        <v>64.45</v>
      </c>
      <c r="R5857" s="49">
        <v>63.88</v>
      </c>
      <c r="S5857" s="49">
        <v>63.93</v>
      </c>
      <c r="T5857" s="49">
        <v>2948300</v>
      </c>
      <c r="U5857" s="49">
        <v>50.19</v>
      </c>
    </row>
    <row r="5858" spans="15:21" x14ac:dyDescent="0.2">
      <c r="O5858" s="50">
        <v>39514</v>
      </c>
      <c r="P5858" s="49">
        <v>63.8</v>
      </c>
      <c r="Q5858" s="49">
        <v>64.08</v>
      </c>
      <c r="R5858" s="49">
        <v>63.17</v>
      </c>
      <c r="S5858" s="49">
        <v>63.52</v>
      </c>
      <c r="T5858" s="49">
        <v>4887900</v>
      </c>
      <c r="U5858" s="49">
        <v>49.86</v>
      </c>
    </row>
    <row r="5859" spans="15:21" x14ac:dyDescent="0.2">
      <c r="O5859" s="50">
        <v>39517</v>
      </c>
      <c r="P5859" s="49">
        <v>63.45</v>
      </c>
      <c r="Q5859" s="49">
        <v>64.03</v>
      </c>
      <c r="R5859" s="49">
        <v>63.45</v>
      </c>
      <c r="S5859" s="49">
        <v>63.62</v>
      </c>
      <c r="T5859" s="49">
        <v>2050400</v>
      </c>
      <c r="U5859" s="49">
        <v>49.94</v>
      </c>
    </row>
    <row r="5860" spans="15:21" x14ac:dyDescent="0.2">
      <c r="O5860" s="50">
        <v>39518</v>
      </c>
      <c r="P5860" s="49">
        <v>64.11</v>
      </c>
      <c r="Q5860" s="49">
        <v>64.39</v>
      </c>
      <c r="R5860" s="49">
        <v>63.48</v>
      </c>
      <c r="S5860" s="49">
        <v>63.94</v>
      </c>
      <c r="T5860" s="49">
        <v>2425200</v>
      </c>
      <c r="U5860" s="49">
        <v>50.19</v>
      </c>
    </row>
    <row r="5861" spans="15:21" x14ac:dyDescent="0.2">
      <c r="O5861" s="50">
        <v>39519</v>
      </c>
      <c r="P5861" s="49">
        <v>63.96</v>
      </c>
      <c r="Q5861" s="49">
        <v>64.17</v>
      </c>
      <c r="R5861" s="49">
        <v>63.09</v>
      </c>
      <c r="S5861" s="49">
        <v>63.15</v>
      </c>
      <c r="T5861" s="49">
        <v>2449500</v>
      </c>
      <c r="U5861" s="49">
        <v>49.57</v>
      </c>
    </row>
    <row r="5862" spans="15:21" x14ac:dyDescent="0.2">
      <c r="O5862" s="50">
        <v>39520</v>
      </c>
      <c r="P5862" s="49">
        <v>63.39</v>
      </c>
      <c r="Q5862" s="49">
        <v>63.82</v>
      </c>
      <c r="R5862" s="49">
        <v>62.7</v>
      </c>
      <c r="S5862" s="49">
        <v>63.64</v>
      </c>
      <c r="T5862" s="49">
        <v>2440400</v>
      </c>
      <c r="U5862" s="49">
        <v>49.96</v>
      </c>
    </row>
    <row r="5863" spans="15:21" x14ac:dyDescent="0.2">
      <c r="O5863" s="50">
        <v>39521</v>
      </c>
      <c r="P5863" s="49">
        <v>64</v>
      </c>
      <c r="Q5863" s="49">
        <v>64</v>
      </c>
      <c r="R5863" s="49">
        <v>62.57</v>
      </c>
      <c r="S5863" s="49">
        <v>62.99</v>
      </c>
      <c r="T5863" s="49">
        <v>3250100</v>
      </c>
      <c r="U5863" s="49">
        <v>49.45</v>
      </c>
    </row>
    <row r="5864" spans="15:21" x14ac:dyDescent="0.2">
      <c r="O5864" s="50">
        <v>39524</v>
      </c>
      <c r="P5864" s="49">
        <v>62.83</v>
      </c>
      <c r="Q5864" s="49">
        <v>63.68</v>
      </c>
      <c r="R5864" s="49">
        <v>62.76</v>
      </c>
      <c r="S5864" s="49">
        <v>63.27</v>
      </c>
      <c r="T5864" s="49">
        <v>4498300</v>
      </c>
      <c r="U5864" s="49">
        <v>49.67</v>
      </c>
    </row>
    <row r="5865" spans="15:21" x14ac:dyDescent="0.2">
      <c r="O5865" s="50">
        <v>39525</v>
      </c>
      <c r="P5865" s="49">
        <v>64</v>
      </c>
      <c r="Q5865" s="49">
        <v>64.459999999999994</v>
      </c>
      <c r="R5865" s="49">
        <v>63.41</v>
      </c>
      <c r="S5865" s="49">
        <v>64.459999999999994</v>
      </c>
      <c r="T5865" s="49">
        <v>3247800</v>
      </c>
      <c r="U5865" s="49">
        <v>50.6</v>
      </c>
    </row>
    <row r="5866" spans="15:21" x14ac:dyDescent="0.2">
      <c r="O5866" s="50">
        <v>39526</v>
      </c>
      <c r="P5866" s="49">
        <v>64.97</v>
      </c>
      <c r="Q5866" s="49">
        <v>65.540000000000006</v>
      </c>
      <c r="R5866" s="49">
        <v>64.42</v>
      </c>
      <c r="S5866" s="49">
        <v>64.459999999999994</v>
      </c>
      <c r="T5866" s="49">
        <v>3267400</v>
      </c>
      <c r="U5866" s="49">
        <v>50.6</v>
      </c>
    </row>
    <row r="5867" spans="15:21" x14ac:dyDescent="0.2">
      <c r="O5867" s="50">
        <v>39527</v>
      </c>
      <c r="P5867" s="49">
        <v>64.540000000000006</v>
      </c>
      <c r="Q5867" s="49">
        <v>65.739999999999995</v>
      </c>
      <c r="R5867" s="49">
        <v>64.33</v>
      </c>
      <c r="S5867" s="49">
        <v>64.97</v>
      </c>
      <c r="T5867" s="49">
        <v>2491200</v>
      </c>
      <c r="U5867" s="49">
        <v>51</v>
      </c>
    </row>
    <row r="5868" spans="15:21" x14ac:dyDescent="0.2">
      <c r="O5868" s="50">
        <v>39531</v>
      </c>
      <c r="P5868" s="49">
        <v>65.099999999999994</v>
      </c>
      <c r="Q5868" s="49">
        <v>65.25</v>
      </c>
      <c r="R5868" s="49">
        <v>64.599999999999994</v>
      </c>
      <c r="S5868" s="49">
        <v>64.959999999999994</v>
      </c>
      <c r="T5868" s="49">
        <v>2467400</v>
      </c>
      <c r="U5868" s="49">
        <v>50.99</v>
      </c>
    </row>
    <row r="5869" spans="15:21" x14ac:dyDescent="0.2">
      <c r="O5869" s="50">
        <v>39532</v>
      </c>
      <c r="P5869" s="49">
        <v>64.87</v>
      </c>
      <c r="Q5869" s="49">
        <v>65.510000000000005</v>
      </c>
      <c r="R5869" s="49">
        <v>64.62</v>
      </c>
      <c r="S5869" s="49">
        <v>65.430000000000007</v>
      </c>
      <c r="T5869" s="49">
        <v>1620000</v>
      </c>
      <c r="U5869" s="49">
        <v>51.36</v>
      </c>
    </row>
    <row r="5870" spans="15:21" x14ac:dyDescent="0.2">
      <c r="O5870" s="50">
        <v>39533</v>
      </c>
      <c r="P5870" s="49">
        <v>65.11</v>
      </c>
      <c r="Q5870" s="49">
        <v>65.290000000000006</v>
      </c>
      <c r="R5870" s="49">
        <v>64.67</v>
      </c>
      <c r="S5870" s="49">
        <v>65</v>
      </c>
      <c r="T5870" s="49">
        <v>2435900</v>
      </c>
      <c r="U5870" s="49">
        <v>51.03</v>
      </c>
    </row>
    <row r="5871" spans="15:21" x14ac:dyDescent="0.2">
      <c r="O5871" s="50">
        <v>39534</v>
      </c>
      <c r="P5871" s="49">
        <v>65.27</v>
      </c>
      <c r="Q5871" s="49">
        <v>65.3</v>
      </c>
      <c r="R5871" s="49">
        <v>64.3</v>
      </c>
      <c r="S5871" s="49">
        <v>64.319999999999993</v>
      </c>
      <c r="T5871" s="49">
        <v>1580400</v>
      </c>
      <c r="U5871" s="49">
        <v>50.49</v>
      </c>
    </row>
    <row r="5872" spans="15:21" x14ac:dyDescent="0.2">
      <c r="O5872" s="50">
        <v>39535</v>
      </c>
      <c r="P5872" s="49">
        <v>64.45</v>
      </c>
      <c r="Q5872" s="49">
        <v>64.489999999999995</v>
      </c>
      <c r="R5872" s="49">
        <v>63.69</v>
      </c>
      <c r="S5872" s="49">
        <v>64.08</v>
      </c>
      <c r="T5872" s="49">
        <v>1876000</v>
      </c>
      <c r="U5872" s="49">
        <v>50.3</v>
      </c>
    </row>
    <row r="5873" spans="15:21" x14ac:dyDescent="0.2">
      <c r="O5873" s="50">
        <v>39538</v>
      </c>
      <c r="P5873" s="49">
        <v>64.19</v>
      </c>
      <c r="Q5873" s="49">
        <v>64.77</v>
      </c>
      <c r="R5873" s="49">
        <v>63.65</v>
      </c>
      <c r="S5873" s="49">
        <v>64.55</v>
      </c>
      <c r="T5873" s="49">
        <v>1994000</v>
      </c>
      <c r="U5873" s="49">
        <v>50.67</v>
      </c>
    </row>
    <row r="5874" spans="15:21" x14ac:dyDescent="0.2">
      <c r="O5874" s="50">
        <v>39539</v>
      </c>
      <c r="P5874" s="49">
        <v>64.83</v>
      </c>
      <c r="Q5874" s="49">
        <v>65.5</v>
      </c>
      <c r="R5874" s="49">
        <v>64.64</v>
      </c>
      <c r="S5874" s="49">
        <v>65.5</v>
      </c>
      <c r="T5874" s="49">
        <v>2208300</v>
      </c>
      <c r="U5874" s="49">
        <v>51.42</v>
      </c>
    </row>
    <row r="5875" spans="15:21" x14ac:dyDescent="0.2">
      <c r="O5875" s="50">
        <v>39540</v>
      </c>
      <c r="P5875" s="49">
        <v>65.209999999999994</v>
      </c>
      <c r="Q5875" s="49">
        <v>65.88</v>
      </c>
      <c r="R5875" s="49">
        <v>65.13</v>
      </c>
      <c r="S5875" s="49">
        <v>65.569999999999993</v>
      </c>
      <c r="T5875" s="49">
        <v>1902900</v>
      </c>
      <c r="U5875" s="49">
        <v>51.47</v>
      </c>
    </row>
    <row r="5876" spans="15:21" x14ac:dyDescent="0.2">
      <c r="O5876" s="50">
        <v>39541</v>
      </c>
      <c r="P5876" s="49">
        <v>65.42</v>
      </c>
      <c r="Q5876" s="49">
        <v>65.59</v>
      </c>
      <c r="R5876" s="49">
        <v>64.55</v>
      </c>
      <c r="S5876" s="49">
        <v>65.28</v>
      </c>
      <c r="T5876" s="49">
        <v>1412000</v>
      </c>
      <c r="U5876" s="49">
        <v>51.25</v>
      </c>
    </row>
    <row r="5877" spans="15:21" x14ac:dyDescent="0.2">
      <c r="O5877" s="50">
        <v>39542</v>
      </c>
      <c r="P5877" s="49">
        <v>65.709999999999994</v>
      </c>
      <c r="Q5877" s="49">
        <v>65.709999999999994</v>
      </c>
      <c r="R5877" s="49">
        <v>65</v>
      </c>
      <c r="S5877" s="49">
        <v>65.28</v>
      </c>
      <c r="T5877" s="49">
        <v>2482100</v>
      </c>
      <c r="U5877" s="49">
        <v>51.25</v>
      </c>
    </row>
    <row r="5878" spans="15:21" x14ac:dyDescent="0.2">
      <c r="O5878" s="50">
        <v>39545</v>
      </c>
      <c r="P5878" s="49">
        <v>65.55</v>
      </c>
      <c r="Q5878" s="49">
        <v>65.55</v>
      </c>
      <c r="R5878" s="49">
        <v>64.67</v>
      </c>
      <c r="S5878" s="49">
        <v>65</v>
      </c>
      <c r="T5878" s="49">
        <v>1905400</v>
      </c>
      <c r="U5878" s="49">
        <v>51.03</v>
      </c>
    </row>
    <row r="5879" spans="15:21" x14ac:dyDescent="0.2">
      <c r="O5879" s="50">
        <v>39546</v>
      </c>
      <c r="P5879" s="49">
        <v>64.91</v>
      </c>
      <c r="Q5879" s="49">
        <v>64.930000000000007</v>
      </c>
      <c r="R5879" s="49">
        <v>64.489999999999995</v>
      </c>
      <c r="S5879" s="49">
        <v>64.75</v>
      </c>
      <c r="T5879" s="49">
        <v>1831200</v>
      </c>
      <c r="U5879" s="49">
        <v>50.83</v>
      </c>
    </row>
    <row r="5880" spans="15:21" x14ac:dyDescent="0.2">
      <c r="O5880" s="50">
        <v>39547</v>
      </c>
      <c r="P5880" s="49">
        <v>64.010000000000005</v>
      </c>
      <c r="Q5880" s="49">
        <v>64.069999999999993</v>
      </c>
      <c r="R5880" s="49">
        <v>63.22</v>
      </c>
      <c r="S5880" s="49">
        <v>63.46</v>
      </c>
      <c r="T5880" s="49">
        <v>3256200</v>
      </c>
      <c r="U5880" s="49">
        <v>49.82</v>
      </c>
    </row>
    <row r="5881" spans="15:21" x14ac:dyDescent="0.2">
      <c r="O5881" s="50">
        <v>39548</v>
      </c>
      <c r="P5881" s="49">
        <v>63.52</v>
      </c>
      <c r="Q5881" s="49">
        <v>63.75</v>
      </c>
      <c r="R5881" s="49">
        <v>63.23</v>
      </c>
      <c r="S5881" s="49">
        <v>63.46</v>
      </c>
      <c r="T5881" s="49">
        <v>3174600</v>
      </c>
      <c r="U5881" s="49">
        <v>49.82</v>
      </c>
    </row>
    <row r="5882" spans="15:21" x14ac:dyDescent="0.2">
      <c r="O5882" s="50">
        <v>39549</v>
      </c>
      <c r="P5882" s="49">
        <v>63.2</v>
      </c>
      <c r="Q5882" s="49">
        <v>64</v>
      </c>
      <c r="R5882" s="49">
        <v>63.2</v>
      </c>
      <c r="S5882" s="49">
        <v>63.38</v>
      </c>
      <c r="T5882" s="49">
        <v>2298100</v>
      </c>
      <c r="U5882" s="49">
        <v>49.75</v>
      </c>
    </row>
    <row r="5883" spans="15:21" x14ac:dyDescent="0.2">
      <c r="O5883" s="50">
        <v>39552</v>
      </c>
      <c r="P5883" s="49">
        <v>63.23</v>
      </c>
      <c r="Q5883" s="49">
        <v>64.28</v>
      </c>
      <c r="R5883" s="49">
        <v>63.23</v>
      </c>
      <c r="S5883" s="49">
        <v>63.91</v>
      </c>
      <c r="T5883" s="49">
        <v>1367500</v>
      </c>
      <c r="U5883" s="49">
        <v>50.17</v>
      </c>
    </row>
    <row r="5884" spans="15:21" x14ac:dyDescent="0.2">
      <c r="O5884" s="50">
        <v>39553</v>
      </c>
      <c r="P5884" s="49">
        <v>64.19</v>
      </c>
      <c r="Q5884" s="49">
        <v>64.19</v>
      </c>
      <c r="R5884" s="49">
        <v>63.56</v>
      </c>
      <c r="S5884" s="49">
        <v>63.86</v>
      </c>
      <c r="T5884" s="49">
        <v>1313400</v>
      </c>
      <c r="U5884" s="49">
        <v>50.13</v>
      </c>
    </row>
    <row r="5885" spans="15:21" x14ac:dyDescent="0.2">
      <c r="O5885" s="50">
        <v>39554</v>
      </c>
      <c r="P5885" s="49">
        <v>64.400000000000006</v>
      </c>
      <c r="Q5885" s="49">
        <v>64.400000000000006</v>
      </c>
      <c r="R5885" s="49">
        <v>63.25</v>
      </c>
      <c r="S5885" s="49">
        <v>63.62</v>
      </c>
      <c r="T5885" s="49">
        <v>2042500</v>
      </c>
      <c r="U5885" s="49">
        <v>49.94</v>
      </c>
    </row>
    <row r="5886" spans="15:21" x14ac:dyDescent="0.2">
      <c r="O5886" s="50">
        <v>39555</v>
      </c>
      <c r="P5886" s="49">
        <v>63.56</v>
      </c>
      <c r="Q5886" s="49">
        <v>63.83</v>
      </c>
      <c r="R5886" s="49">
        <v>63</v>
      </c>
      <c r="S5886" s="49">
        <v>63.12</v>
      </c>
      <c r="T5886" s="49">
        <v>2164100</v>
      </c>
      <c r="U5886" s="49">
        <v>49.55</v>
      </c>
    </row>
    <row r="5887" spans="15:21" x14ac:dyDescent="0.2">
      <c r="O5887" s="50">
        <v>39556</v>
      </c>
      <c r="P5887" s="49">
        <v>63.93</v>
      </c>
      <c r="Q5887" s="49">
        <v>64.180000000000007</v>
      </c>
      <c r="R5887" s="49">
        <v>63.13</v>
      </c>
      <c r="S5887" s="49">
        <v>63.34</v>
      </c>
      <c r="T5887" s="49">
        <v>3219700</v>
      </c>
      <c r="U5887" s="49">
        <v>49.72</v>
      </c>
    </row>
    <row r="5888" spans="15:21" x14ac:dyDescent="0.2">
      <c r="O5888" s="50">
        <v>39559</v>
      </c>
      <c r="P5888" s="49">
        <v>64.48</v>
      </c>
      <c r="Q5888" s="49">
        <v>64.55</v>
      </c>
      <c r="R5888" s="49">
        <v>63.45</v>
      </c>
      <c r="S5888" s="49">
        <v>64.03</v>
      </c>
      <c r="T5888" s="49">
        <v>2561000</v>
      </c>
      <c r="U5888" s="49">
        <v>50.26</v>
      </c>
    </row>
    <row r="5889" spans="15:21" x14ac:dyDescent="0.2">
      <c r="O5889" s="50">
        <v>39560</v>
      </c>
      <c r="P5889" s="49">
        <v>64.97</v>
      </c>
      <c r="Q5889" s="49">
        <v>64.97</v>
      </c>
      <c r="R5889" s="49">
        <v>64</v>
      </c>
      <c r="S5889" s="49">
        <v>64.37</v>
      </c>
      <c r="T5889" s="49">
        <v>2601300</v>
      </c>
      <c r="U5889" s="49">
        <v>50.53</v>
      </c>
    </row>
    <row r="5890" spans="15:21" x14ac:dyDescent="0.2">
      <c r="O5890" s="50">
        <v>39561</v>
      </c>
      <c r="P5890" s="49">
        <v>64.349999999999994</v>
      </c>
      <c r="Q5890" s="49">
        <v>64.5</v>
      </c>
      <c r="R5890" s="49">
        <v>63.77</v>
      </c>
      <c r="S5890" s="49">
        <v>63.99</v>
      </c>
      <c r="T5890" s="49">
        <v>2119000</v>
      </c>
      <c r="U5890" s="49">
        <v>50.23</v>
      </c>
    </row>
    <row r="5891" spans="15:21" x14ac:dyDescent="0.2">
      <c r="O5891" s="50">
        <v>39562</v>
      </c>
      <c r="P5891" s="49">
        <v>64.2</v>
      </c>
      <c r="Q5891" s="49">
        <v>64.34</v>
      </c>
      <c r="R5891" s="49">
        <v>63.44</v>
      </c>
      <c r="S5891" s="49">
        <v>63.73</v>
      </c>
      <c r="T5891" s="49">
        <v>1837000</v>
      </c>
      <c r="U5891" s="49">
        <v>50.03</v>
      </c>
    </row>
    <row r="5892" spans="15:21" x14ac:dyDescent="0.2">
      <c r="O5892" s="50">
        <v>39563</v>
      </c>
      <c r="P5892" s="49">
        <v>64.17</v>
      </c>
      <c r="Q5892" s="49">
        <v>64.17</v>
      </c>
      <c r="R5892" s="49">
        <v>63.11</v>
      </c>
      <c r="S5892" s="49">
        <v>63.77</v>
      </c>
      <c r="T5892" s="49">
        <v>1490100</v>
      </c>
      <c r="U5892" s="49">
        <v>50.06</v>
      </c>
    </row>
    <row r="5893" spans="15:21" x14ac:dyDescent="0.2">
      <c r="O5893" s="50">
        <v>39566</v>
      </c>
      <c r="P5893" s="49">
        <v>63.9</v>
      </c>
      <c r="Q5893" s="49">
        <v>64.239999999999995</v>
      </c>
      <c r="R5893" s="49">
        <v>63.43</v>
      </c>
      <c r="S5893" s="49">
        <v>63.91</v>
      </c>
      <c r="T5893" s="49">
        <v>1660200</v>
      </c>
      <c r="U5893" s="49">
        <v>50.17</v>
      </c>
    </row>
    <row r="5894" spans="15:21" x14ac:dyDescent="0.2">
      <c r="O5894" s="50">
        <v>39567</v>
      </c>
      <c r="P5894" s="49">
        <v>63.94</v>
      </c>
      <c r="Q5894" s="49">
        <v>64.150000000000006</v>
      </c>
      <c r="R5894" s="49">
        <v>63.65</v>
      </c>
      <c r="S5894" s="49">
        <v>63.86</v>
      </c>
      <c r="T5894" s="49">
        <v>1861600</v>
      </c>
      <c r="U5894" s="49">
        <v>50.13</v>
      </c>
    </row>
    <row r="5895" spans="15:21" x14ac:dyDescent="0.2">
      <c r="O5895" s="50">
        <v>39568</v>
      </c>
      <c r="P5895" s="49">
        <v>64.12</v>
      </c>
      <c r="Q5895" s="49">
        <v>64.61</v>
      </c>
      <c r="R5895" s="49">
        <v>63.77</v>
      </c>
      <c r="S5895" s="49">
        <v>63.99</v>
      </c>
      <c r="T5895" s="49">
        <v>3057700</v>
      </c>
      <c r="U5895" s="49">
        <v>50.23</v>
      </c>
    </row>
    <row r="5896" spans="15:21" x14ac:dyDescent="0.2">
      <c r="O5896" s="50">
        <v>39569</v>
      </c>
      <c r="P5896" s="49">
        <v>63.84</v>
      </c>
      <c r="Q5896" s="49">
        <v>64.75</v>
      </c>
      <c r="R5896" s="49">
        <v>63.84</v>
      </c>
      <c r="S5896" s="49">
        <v>64.739999999999995</v>
      </c>
      <c r="T5896" s="49">
        <v>1803100</v>
      </c>
      <c r="U5896" s="49">
        <v>50.82</v>
      </c>
    </row>
    <row r="5897" spans="15:21" x14ac:dyDescent="0.2">
      <c r="O5897" s="50">
        <v>39570</v>
      </c>
      <c r="P5897" s="49">
        <v>65.010000000000005</v>
      </c>
      <c r="Q5897" s="49">
        <v>65.31</v>
      </c>
      <c r="R5897" s="49">
        <v>64.22</v>
      </c>
      <c r="S5897" s="49">
        <v>64.63</v>
      </c>
      <c r="T5897" s="49">
        <v>2526300</v>
      </c>
      <c r="U5897" s="49">
        <v>50.73</v>
      </c>
    </row>
    <row r="5898" spans="15:21" x14ac:dyDescent="0.2">
      <c r="O5898" s="50">
        <v>39573</v>
      </c>
      <c r="P5898" s="49">
        <v>64.83</v>
      </c>
      <c r="Q5898" s="49">
        <v>64.83</v>
      </c>
      <c r="R5898" s="49">
        <v>64.05</v>
      </c>
      <c r="S5898" s="49">
        <v>64.39</v>
      </c>
      <c r="T5898" s="49">
        <v>1997400</v>
      </c>
      <c r="U5898" s="49">
        <v>50.55</v>
      </c>
    </row>
    <row r="5899" spans="15:21" x14ac:dyDescent="0.2">
      <c r="O5899" s="50">
        <v>39574</v>
      </c>
      <c r="P5899" s="49">
        <v>64.239999999999995</v>
      </c>
      <c r="Q5899" s="49">
        <v>64.75</v>
      </c>
      <c r="R5899" s="49">
        <v>63.93</v>
      </c>
      <c r="S5899" s="49">
        <v>64.569999999999993</v>
      </c>
      <c r="T5899" s="49">
        <v>2236800</v>
      </c>
      <c r="U5899" s="49">
        <v>50.69</v>
      </c>
    </row>
    <row r="5900" spans="15:21" x14ac:dyDescent="0.2">
      <c r="O5900" s="50">
        <v>39575</v>
      </c>
      <c r="P5900" s="49">
        <v>64.25</v>
      </c>
      <c r="Q5900" s="49">
        <v>64.510000000000005</v>
      </c>
      <c r="R5900" s="49">
        <v>63.16</v>
      </c>
      <c r="S5900" s="49">
        <v>63.2</v>
      </c>
      <c r="T5900" s="49">
        <v>3436600</v>
      </c>
      <c r="U5900" s="49">
        <v>49.61</v>
      </c>
    </row>
    <row r="5901" spans="15:21" x14ac:dyDescent="0.2">
      <c r="O5901" s="50">
        <v>39576</v>
      </c>
      <c r="P5901" s="49">
        <v>63.45</v>
      </c>
      <c r="Q5901" s="49">
        <v>63.48</v>
      </c>
      <c r="R5901" s="49">
        <v>62.81</v>
      </c>
      <c r="S5901" s="49">
        <v>63.08</v>
      </c>
      <c r="T5901" s="49">
        <v>2213300</v>
      </c>
      <c r="U5901" s="49">
        <v>49.52</v>
      </c>
    </row>
    <row r="5902" spans="15:21" x14ac:dyDescent="0.2">
      <c r="O5902" s="50">
        <v>39577</v>
      </c>
      <c r="P5902" s="49">
        <v>62.94</v>
      </c>
      <c r="Q5902" s="49">
        <v>62.94</v>
      </c>
      <c r="R5902" s="49">
        <v>62.29</v>
      </c>
      <c r="S5902" s="49">
        <v>62.35</v>
      </c>
      <c r="T5902" s="49">
        <v>2452900</v>
      </c>
      <c r="U5902" s="49">
        <v>48.94</v>
      </c>
    </row>
    <row r="5903" spans="15:21" x14ac:dyDescent="0.2">
      <c r="O5903" s="50">
        <v>39580</v>
      </c>
      <c r="P5903" s="49">
        <v>62.6</v>
      </c>
      <c r="Q5903" s="49">
        <v>62.92</v>
      </c>
      <c r="R5903" s="49">
        <v>61.94</v>
      </c>
      <c r="S5903" s="49">
        <v>62.65</v>
      </c>
      <c r="T5903" s="49">
        <v>2511600</v>
      </c>
      <c r="U5903" s="49">
        <v>49.18</v>
      </c>
    </row>
    <row r="5904" spans="15:21" x14ac:dyDescent="0.2">
      <c r="O5904" s="50">
        <v>39581</v>
      </c>
      <c r="P5904" s="49">
        <v>63.1</v>
      </c>
      <c r="Q5904" s="49">
        <v>63.54</v>
      </c>
      <c r="R5904" s="49">
        <v>63</v>
      </c>
      <c r="S5904" s="49">
        <v>63.34</v>
      </c>
      <c r="T5904" s="49">
        <v>2540300</v>
      </c>
      <c r="U5904" s="49">
        <v>49.72</v>
      </c>
    </row>
    <row r="5905" spans="15:21" x14ac:dyDescent="0.2">
      <c r="O5905" s="50">
        <v>39582</v>
      </c>
      <c r="P5905" s="49">
        <v>63.75</v>
      </c>
      <c r="Q5905" s="49">
        <v>63.75</v>
      </c>
      <c r="R5905" s="49">
        <v>63</v>
      </c>
      <c r="S5905" s="49">
        <v>63.09</v>
      </c>
      <c r="T5905" s="49">
        <v>2542600</v>
      </c>
      <c r="U5905" s="49">
        <v>49.53</v>
      </c>
    </row>
    <row r="5906" spans="15:21" x14ac:dyDescent="0.2">
      <c r="O5906" s="50">
        <v>39583</v>
      </c>
      <c r="P5906" s="49">
        <v>63.13</v>
      </c>
      <c r="Q5906" s="49">
        <v>63.71</v>
      </c>
      <c r="R5906" s="49">
        <v>62.68</v>
      </c>
      <c r="S5906" s="49">
        <v>63.64</v>
      </c>
      <c r="T5906" s="49">
        <v>2198200</v>
      </c>
      <c r="U5906" s="49">
        <v>49.96</v>
      </c>
    </row>
    <row r="5907" spans="15:21" x14ac:dyDescent="0.2">
      <c r="O5907" s="50">
        <v>39584</v>
      </c>
      <c r="P5907" s="49">
        <v>63.86</v>
      </c>
      <c r="Q5907" s="49">
        <v>63.86</v>
      </c>
      <c r="R5907" s="49">
        <v>63.16</v>
      </c>
      <c r="S5907" s="49">
        <v>63.42</v>
      </c>
      <c r="T5907" s="49">
        <v>2165900</v>
      </c>
      <c r="U5907" s="49">
        <v>49.78</v>
      </c>
    </row>
    <row r="5908" spans="15:21" x14ac:dyDescent="0.2">
      <c r="O5908" s="50">
        <v>39587</v>
      </c>
      <c r="P5908" s="49">
        <v>63.32</v>
      </c>
      <c r="Q5908" s="49">
        <v>63.87</v>
      </c>
      <c r="R5908" s="49">
        <v>63.32</v>
      </c>
      <c r="S5908" s="49">
        <v>63.76</v>
      </c>
      <c r="T5908" s="49">
        <v>1747400</v>
      </c>
      <c r="U5908" s="49">
        <v>50.05</v>
      </c>
    </row>
    <row r="5909" spans="15:21" x14ac:dyDescent="0.2">
      <c r="O5909" s="50">
        <v>39588</v>
      </c>
      <c r="P5909" s="49">
        <v>63.76</v>
      </c>
      <c r="Q5909" s="49">
        <v>64</v>
      </c>
      <c r="R5909" s="49">
        <v>63.55</v>
      </c>
      <c r="S5909" s="49">
        <v>63.72</v>
      </c>
      <c r="T5909" s="49">
        <v>2300900</v>
      </c>
      <c r="U5909" s="49">
        <v>50.02</v>
      </c>
    </row>
    <row r="5910" spans="15:21" x14ac:dyDescent="0.2">
      <c r="O5910" s="50">
        <v>39589</v>
      </c>
      <c r="P5910" s="49">
        <v>63.71</v>
      </c>
      <c r="Q5910" s="49">
        <v>64.09</v>
      </c>
      <c r="R5910" s="49">
        <v>62.92</v>
      </c>
      <c r="S5910" s="49">
        <v>63.04</v>
      </c>
      <c r="T5910" s="49">
        <v>2357200</v>
      </c>
      <c r="U5910" s="49">
        <v>49.49</v>
      </c>
    </row>
    <row r="5911" spans="15:21" x14ac:dyDescent="0.2">
      <c r="O5911" s="50">
        <v>39590</v>
      </c>
      <c r="P5911" s="49">
        <v>63.16</v>
      </c>
      <c r="Q5911" s="49">
        <v>63.77</v>
      </c>
      <c r="R5911" s="49">
        <v>62.96</v>
      </c>
      <c r="S5911" s="49">
        <v>63.7</v>
      </c>
      <c r="T5911" s="49">
        <v>1951800</v>
      </c>
      <c r="U5911" s="49">
        <v>50</v>
      </c>
    </row>
    <row r="5912" spans="15:21" x14ac:dyDescent="0.2">
      <c r="O5912" s="50">
        <v>39591</v>
      </c>
      <c r="P5912" s="49">
        <v>63.29</v>
      </c>
      <c r="Q5912" s="49">
        <v>63.63</v>
      </c>
      <c r="R5912" s="49">
        <v>62.7</v>
      </c>
      <c r="S5912" s="49">
        <v>62.79</v>
      </c>
      <c r="T5912" s="49">
        <v>1745000</v>
      </c>
      <c r="U5912" s="49">
        <v>49.29</v>
      </c>
    </row>
    <row r="5913" spans="15:21" x14ac:dyDescent="0.2">
      <c r="O5913" s="50">
        <v>39595</v>
      </c>
      <c r="P5913" s="49">
        <v>62.94</v>
      </c>
      <c r="Q5913" s="49">
        <v>63.63</v>
      </c>
      <c r="R5913" s="49">
        <v>62.89</v>
      </c>
      <c r="S5913" s="49">
        <v>63.46</v>
      </c>
      <c r="T5913" s="49">
        <v>2246100</v>
      </c>
      <c r="U5913" s="49">
        <v>49.82</v>
      </c>
    </row>
    <row r="5914" spans="15:21" x14ac:dyDescent="0.2">
      <c r="O5914" s="50">
        <v>39596</v>
      </c>
      <c r="P5914" s="49">
        <v>63.57</v>
      </c>
      <c r="Q5914" s="49">
        <v>63.72</v>
      </c>
      <c r="R5914" s="49">
        <v>63.12</v>
      </c>
      <c r="S5914" s="49">
        <v>63.44</v>
      </c>
      <c r="T5914" s="49">
        <v>1623900</v>
      </c>
      <c r="U5914" s="49">
        <v>49.8</v>
      </c>
    </row>
    <row r="5915" spans="15:21" x14ac:dyDescent="0.2">
      <c r="O5915" s="50">
        <v>39597</v>
      </c>
      <c r="P5915" s="49">
        <v>63.57</v>
      </c>
      <c r="Q5915" s="49">
        <v>64.44</v>
      </c>
      <c r="R5915" s="49">
        <v>63.41</v>
      </c>
      <c r="S5915" s="49">
        <v>64.22</v>
      </c>
      <c r="T5915" s="49">
        <v>1688900</v>
      </c>
      <c r="U5915" s="49">
        <v>50.41</v>
      </c>
    </row>
    <row r="5916" spans="15:21" x14ac:dyDescent="0.2">
      <c r="O5916" s="50">
        <v>39598</v>
      </c>
      <c r="P5916" s="49">
        <v>64.5</v>
      </c>
      <c r="Q5916" s="49">
        <v>64.5</v>
      </c>
      <c r="R5916" s="49">
        <v>63.8</v>
      </c>
      <c r="S5916" s="49">
        <v>63.8</v>
      </c>
      <c r="T5916" s="49">
        <v>1921100</v>
      </c>
      <c r="U5916" s="49">
        <v>50.08</v>
      </c>
    </row>
    <row r="5917" spans="15:21" x14ac:dyDescent="0.2">
      <c r="O5917" s="50">
        <v>39601</v>
      </c>
      <c r="P5917" s="49">
        <v>63.68</v>
      </c>
      <c r="Q5917" s="49">
        <v>63.68</v>
      </c>
      <c r="R5917" s="49">
        <v>62.52</v>
      </c>
      <c r="S5917" s="49">
        <v>62.98</v>
      </c>
      <c r="T5917" s="49">
        <v>2098000</v>
      </c>
      <c r="U5917" s="49">
        <v>49.44</v>
      </c>
    </row>
    <row r="5918" spans="15:21" x14ac:dyDescent="0.2">
      <c r="O5918" s="50">
        <v>39602</v>
      </c>
      <c r="P5918" s="49">
        <v>63.13</v>
      </c>
      <c r="Q5918" s="49">
        <v>63.42</v>
      </c>
      <c r="R5918" s="49">
        <v>62.96</v>
      </c>
      <c r="S5918" s="49">
        <v>63.08</v>
      </c>
      <c r="T5918" s="49">
        <v>3420200</v>
      </c>
      <c r="U5918" s="49">
        <v>49.52</v>
      </c>
    </row>
    <row r="5919" spans="15:21" x14ac:dyDescent="0.2">
      <c r="O5919" s="50">
        <v>39603</v>
      </c>
      <c r="P5919" s="49">
        <v>62.77</v>
      </c>
      <c r="Q5919" s="49">
        <v>63.39</v>
      </c>
      <c r="R5919" s="49">
        <v>62.53</v>
      </c>
      <c r="S5919" s="49">
        <v>63.1</v>
      </c>
      <c r="T5919" s="49">
        <v>1737600</v>
      </c>
      <c r="U5919" s="49">
        <v>49.99</v>
      </c>
    </row>
    <row r="5920" spans="15:21" x14ac:dyDescent="0.2">
      <c r="O5920" s="50">
        <v>39604</v>
      </c>
      <c r="P5920" s="49">
        <v>63.2</v>
      </c>
      <c r="Q5920" s="49">
        <v>63.45</v>
      </c>
      <c r="R5920" s="49">
        <v>62.92</v>
      </c>
      <c r="S5920" s="49">
        <v>63.29</v>
      </c>
      <c r="T5920" s="49">
        <v>1521900</v>
      </c>
      <c r="U5920" s="49">
        <v>50.14</v>
      </c>
    </row>
    <row r="5921" spans="15:21" x14ac:dyDescent="0.2">
      <c r="O5921" s="50">
        <v>39605</v>
      </c>
      <c r="P5921" s="49">
        <v>62.93</v>
      </c>
      <c r="Q5921" s="49">
        <v>63.23</v>
      </c>
      <c r="R5921" s="49">
        <v>62.1</v>
      </c>
      <c r="S5921" s="49">
        <v>62.11</v>
      </c>
      <c r="T5921" s="49">
        <v>2475800</v>
      </c>
      <c r="U5921" s="49">
        <v>49.21</v>
      </c>
    </row>
    <row r="5922" spans="15:21" x14ac:dyDescent="0.2">
      <c r="O5922" s="50">
        <v>39608</v>
      </c>
      <c r="P5922" s="49">
        <v>62.46</v>
      </c>
      <c r="Q5922" s="49">
        <v>62.46</v>
      </c>
      <c r="R5922" s="49">
        <v>61.84</v>
      </c>
      <c r="S5922" s="49">
        <v>62.07</v>
      </c>
      <c r="T5922" s="49">
        <v>2017400</v>
      </c>
      <c r="U5922" s="49">
        <v>49.18</v>
      </c>
    </row>
    <row r="5923" spans="15:21" x14ac:dyDescent="0.2">
      <c r="O5923" s="50">
        <v>39609</v>
      </c>
      <c r="P5923" s="49">
        <v>61.75</v>
      </c>
      <c r="Q5923" s="49">
        <v>62.99</v>
      </c>
      <c r="R5923" s="49">
        <v>61.69</v>
      </c>
      <c r="S5923" s="49">
        <v>62.55</v>
      </c>
      <c r="T5923" s="49">
        <v>2718000</v>
      </c>
      <c r="U5923" s="49">
        <v>49.56</v>
      </c>
    </row>
    <row r="5924" spans="15:21" x14ac:dyDescent="0.2">
      <c r="O5924" s="50">
        <v>39610</v>
      </c>
      <c r="P5924" s="49">
        <v>62.13</v>
      </c>
      <c r="Q5924" s="49">
        <v>62.55</v>
      </c>
      <c r="R5924" s="49">
        <v>61.75</v>
      </c>
      <c r="S5924" s="49">
        <v>61.83</v>
      </c>
      <c r="T5924" s="49">
        <v>2155700</v>
      </c>
      <c r="U5924" s="49">
        <v>48.99</v>
      </c>
    </row>
    <row r="5925" spans="15:21" x14ac:dyDescent="0.2">
      <c r="O5925" s="50">
        <v>39611</v>
      </c>
      <c r="P5925" s="49">
        <v>61.98</v>
      </c>
      <c r="Q5925" s="49">
        <v>62.76</v>
      </c>
      <c r="R5925" s="49">
        <v>61.97</v>
      </c>
      <c r="S5925" s="49">
        <v>62.25</v>
      </c>
      <c r="T5925" s="49">
        <v>1764400</v>
      </c>
      <c r="U5925" s="49">
        <v>49.32</v>
      </c>
    </row>
    <row r="5926" spans="15:21" x14ac:dyDescent="0.2">
      <c r="O5926" s="50">
        <v>39612</v>
      </c>
      <c r="P5926" s="49">
        <v>62.6</v>
      </c>
      <c r="Q5926" s="49">
        <v>62.86</v>
      </c>
      <c r="R5926" s="49">
        <v>62.16</v>
      </c>
      <c r="S5926" s="49">
        <v>62.62</v>
      </c>
      <c r="T5926" s="49">
        <v>1393200</v>
      </c>
      <c r="U5926" s="49">
        <v>49.61</v>
      </c>
    </row>
    <row r="5927" spans="15:21" x14ac:dyDescent="0.2">
      <c r="O5927" s="50">
        <v>39615</v>
      </c>
      <c r="P5927" s="49">
        <v>62.09</v>
      </c>
      <c r="Q5927" s="49">
        <v>62.21</v>
      </c>
      <c r="R5927" s="49">
        <v>61.32</v>
      </c>
      <c r="S5927" s="49">
        <v>61.99</v>
      </c>
      <c r="T5927" s="49">
        <v>2331000</v>
      </c>
      <c r="U5927" s="49">
        <v>49.11</v>
      </c>
    </row>
    <row r="5928" spans="15:21" x14ac:dyDescent="0.2">
      <c r="O5928" s="50">
        <v>39616</v>
      </c>
      <c r="P5928" s="49">
        <v>62.3</v>
      </c>
      <c r="Q5928" s="49">
        <v>62.51</v>
      </c>
      <c r="R5928" s="49">
        <v>62.09</v>
      </c>
      <c r="S5928" s="49">
        <v>62.28</v>
      </c>
      <c r="T5928" s="49">
        <v>1635800</v>
      </c>
      <c r="U5928" s="49">
        <v>49.34</v>
      </c>
    </row>
    <row r="5929" spans="15:21" x14ac:dyDescent="0.2">
      <c r="O5929" s="50">
        <v>39617</v>
      </c>
      <c r="P5929" s="49">
        <v>61.93</v>
      </c>
      <c r="Q5929" s="49">
        <v>62.69</v>
      </c>
      <c r="R5929" s="49">
        <v>61.93</v>
      </c>
      <c r="S5929" s="49">
        <v>62.1</v>
      </c>
      <c r="T5929" s="49">
        <v>2172800</v>
      </c>
      <c r="U5929" s="49">
        <v>49.2</v>
      </c>
    </row>
    <row r="5930" spans="15:21" x14ac:dyDescent="0.2">
      <c r="O5930" s="50">
        <v>39618</v>
      </c>
      <c r="P5930" s="49">
        <v>62</v>
      </c>
      <c r="Q5930" s="49">
        <v>62.61</v>
      </c>
      <c r="R5930" s="49">
        <v>61.81</v>
      </c>
      <c r="S5930" s="49">
        <v>62.35</v>
      </c>
      <c r="T5930" s="49">
        <v>2364800</v>
      </c>
      <c r="U5930" s="49">
        <v>49.4</v>
      </c>
    </row>
    <row r="5931" spans="15:21" x14ac:dyDescent="0.2">
      <c r="O5931" s="50">
        <v>39619</v>
      </c>
      <c r="P5931" s="49">
        <v>62.01</v>
      </c>
      <c r="Q5931" s="49">
        <v>62.27</v>
      </c>
      <c r="R5931" s="49">
        <v>61.03</v>
      </c>
      <c r="S5931" s="49">
        <v>61.18</v>
      </c>
      <c r="T5931" s="49">
        <v>2840700</v>
      </c>
      <c r="U5931" s="49">
        <v>48.47</v>
      </c>
    </row>
    <row r="5932" spans="15:21" x14ac:dyDescent="0.2">
      <c r="O5932" s="50">
        <v>39622</v>
      </c>
      <c r="P5932" s="49">
        <v>61.39</v>
      </c>
      <c r="Q5932" s="49">
        <v>61.84</v>
      </c>
      <c r="R5932" s="49">
        <v>60.86</v>
      </c>
      <c r="S5932" s="49">
        <v>61.23</v>
      </c>
      <c r="T5932" s="49">
        <v>1606500</v>
      </c>
      <c r="U5932" s="49">
        <v>48.51</v>
      </c>
    </row>
    <row r="5933" spans="15:21" x14ac:dyDescent="0.2">
      <c r="O5933" s="50">
        <v>39623</v>
      </c>
      <c r="P5933" s="49">
        <v>61</v>
      </c>
      <c r="Q5933" s="49">
        <v>62.02</v>
      </c>
      <c r="R5933" s="49">
        <v>60.58</v>
      </c>
      <c r="S5933" s="49">
        <v>61.76</v>
      </c>
      <c r="T5933" s="49">
        <v>2546400</v>
      </c>
      <c r="U5933" s="49">
        <v>48.93</v>
      </c>
    </row>
    <row r="5934" spans="15:21" x14ac:dyDescent="0.2">
      <c r="O5934" s="50">
        <v>39624</v>
      </c>
      <c r="P5934" s="49">
        <v>61.65</v>
      </c>
      <c r="Q5934" s="49">
        <v>62.62</v>
      </c>
      <c r="R5934" s="49">
        <v>61.5</v>
      </c>
      <c r="S5934" s="49">
        <v>62.14</v>
      </c>
      <c r="T5934" s="49">
        <v>2255600</v>
      </c>
      <c r="U5934" s="49">
        <v>49.23</v>
      </c>
    </row>
    <row r="5935" spans="15:21" x14ac:dyDescent="0.2">
      <c r="O5935" s="50">
        <v>39625</v>
      </c>
      <c r="P5935" s="49">
        <v>61.57</v>
      </c>
      <c r="Q5935" s="49">
        <v>61.96</v>
      </c>
      <c r="R5935" s="49">
        <v>60.89</v>
      </c>
      <c r="S5935" s="49">
        <v>60.91</v>
      </c>
      <c r="T5935" s="49">
        <v>2045800</v>
      </c>
      <c r="U5935" s="49">
        <v>48.26</v>
      </c>
    </row>
    <row r="5936" spans="15:21" x14ac:dyDescent="0.2">
      <c r="O5936" s="50">
        <v>39626</v>
      </c>
      <c r="P5936" s="49">
        <v>61.09</v>
      </c>
      <c r="Q5936" s="49">
        <v>61.34</v>
      </c>
      <c r="R5936" s="49">
        <v>59.81</v>
      </c>
      <c r="S5936" s="49">
        <v>59.87</v>
      </c>
      <c r="T5936" s="49">
        <v>2406200</v>
      </c>
      <c r="U5936" s="49">
        <v>47.43</v>
      </c>
    </row>
    <row r="5937" spans="15:21" x14ac:dyDescent="0.2">
      <c r="O5937" s="50">
        <v>39629</v>
      </c>
      <c r="P5937" s="49">
        <v>60.07</v>
      </c>
      <c r="Q5937" s="49">
        <v>60.24</v>
      </c>
      <c r="R5937" s="49">
        <v>59.53</v>
      </c>
      <c r="S5937" s="49">
        <v>59.78</v>
      </c>
      <c r="T5937" s="49">
        <v>2866500</v>
      </c>
      <c r="U5937" s="49">
        <v>47.36</v>
      </c>
    </row>
    <row r="5938" spans="15:21" x14ac:dyDescent="0.2">
      <c r="O5938" s="50">
        <v>39630</v>
      </c>
      <c r="P5938" s="49">
        <v>59.78</v>
      </c>
      <c r="Q5938" s="49">
        <v>60.06</v>
      </c>
      <c r="R5938" s="49">
        <v>59.18</v>
      </c>
      <c r="S5938" s="49">
        <v>59.92</v>
      </c>
      <c r="T5938" s="49">
        <v>2438600</v>
      </c>
      <c r="U5938" s="49">
        <v>47.47</v>
      </c>
    </row>
    <row r="5939" spans="15:21" x14ac:dyDescent="0.2">
      <c r="O5939" s="50">
        <v>39631</v>
      </c>
      <c r="P5939" s="49">
        <v>60.18</v>
      </c>
      <c r="Q5939" s="49">
        <v>60.61</v>
      </c>
      <c r="R5939" s="49">
        <v>59.62</v>
      </c>
      <c r="S5939" s="49">
        <v>59.65</v>
      </c>
      <c r="T5939" s="49">
        <v>2695300</v>
      </c>
      <c r="U5939" s="49">
        <v>47.26</v>
      </c>
    </row>
    <row r="5940" spans="15:21" x14ac:dyDescent="0.2">
      <c r="O5940" s="50">
        <v>39632</v>
      </c>
      <c r="P5940" s="49">
        <v>60.02</v>
      </c>
      <c r="Q5940" s="49">
        <v>60.82</v>
      </c>
      <c r="R5940" s="49">
        <v>60.02</v>
      </c>
      <c r="S5940" s="49">
        <v>60.81</v>
      </c>
      <c r="T5940" s="49">
        <v>1639000</v>
      </c>
      <c r="U5940" s="49">
        <v>48.18</v>
      </c>
    </row>
    <row r="5941" spans="15:21" x14ac:dyDescent="0.2">
      <c r="O5941" s="50">
        <v>39636</v>
      </c>
      <c r="P5941" s="49">
        <v>60.95</v>
      </c>
      <c r="Q5941" s="49">
        <v>60.99</v>
      </c>
      <c r="R5941" s="49">
        <v>59.3</v>
      </c>
      <c r="S5941" s="49">
        <v>59.53</v>
      </c>
      <c r="T5941" s="49">
        <v>3214900</v>
      </c>
      <c r="U5941" s="49">
        <v>47.16</v>
      </c>
    </row>
    <row r="5942" spans="15:21" x14ac:dyDescent="0.2">
      <c r="O5942" s="50">
        <v>39637</v>
      </c>
      <c r="P5942" s="49">
        <v>59.7</v>
      </c>
      <c r="Q5942" s="49">
        <v>60.6</v>
      </c>
      <c r="R5942" s="49">
        <v>59.26</v>
      </c>
      <c r="S5942" s="49">
        <v>60.54</v>
      </c>
      <c r="T5942" s="49">
        <v>2718200</v>
      </c>
      <c r="U5942" s="49">
        <v>47.97</v>
      </c>
    </row>
    <row r="5943" spans="15:21" x14ac:dyDescent="0.2">
      <c r="O5943" s="50">
        <v>39638</v>
      </c>
      <c r="P5943" s="49">
        <v>60.54</v>
      </c>
      <c r="Q5943" s="49">
        <v>60.55</v>
      </c>
      <c r="R5943" s="49">
        <v>59.84</v>
      </c>
      <c r="S5943" s="49">
        <v>59.9</v>
      </c>
      <c r="T5943" s="49">
        <v>2094100</v>
      </c>
      <c r="U5943" s="49">
        <v>47.46</v>
      </c>
    </row>
    <row r="5944" spans="15:21" x14ac:dyDescent="0.2">
      <c r="O5944" s="50">
        <v>39639</v>
      </c>
      <c r="P5944" s="49">
        <v>60.09</v>
      </c>
      <c r="Q5944" s="49">
        <v>60.2</v>
      </c>
      <c r="R5944" s="49">
        <v>59.41</v>
      </c>
      <c r="S5944" s="49">
        <v>60</v>
      </c>
      <c r="T5944" s="49">
        <v>2251700</v>
      </c>
      <c r="U5944" s="49">
        <v>47.54</v>
      </c>
    </row>
    <row r="5945" spans="15:21" x14ac:dyDescent="0.2">
      <c r="O5945" s="50">
        <v>39640</v>
      </c>
      <c r="P5945" s="49">
        <v>59.5</v>
      </c>
      <c r="Q5945" s="49">
        <v>59.85</v>
      </c>
      <c r="R5945" s="49">
        <v>59</v>
      </c>
      <c r="S5945" s="49">
        <v>59.32</v>
      </c>
      <c r="T5945" s="49">
        <v>2495700</v>
      </c>
      <c r="U5945" s="49">
        <v>47</v>
      </c>
    </row>
    <row r="5946" spans="15:21" x14ac:dyDescent="0.2">
      <c r="O5946" s="50">
        <v>39643</v>
      </c>
      <c r="P5946" s="49">
        <v>59.86</v>
      </c>
      <c r="Q5946" s="49">
        <v>60.11</v>
      </c>
      <c r="R5946" s="49">
        <v>58.62</v>
      </c>
      <c r="S5946" s="49">
        <v>58.8</v>
      </c>
      <c r="T5946" s="49">
        <v>2678600</v>
      </c>
      <c r="U5946" s="49">
        <v>46.59</v>
      </c>
    </row>
    <row r="5947" spans="15:21" x14ac:dyDescent="0.2">
      <c r="O5947" s="50">
        <v>39644</v>
      </c>
      <c r="P5947" s="49">
        <v>54.25</v>
      </c>
      <c r="Q5947" s="49">
        <v>57.68</v>
      </c>
      <c r="R5947" s="49">
        <v>50.42</v>
      </c>
      <c r="S5947" s="49">
        <v>55.01</v>
      </c>
      <c r="T5947" s="49">
        <v>10962200</v>
      </c>
      <c r="U5947" s="49">
        <v>43.58</v>
      </c>
    </row>
    <row r="5948" spans="15:21" x14ac:dyDescent="0.2">
      <c r="O5948" s="50">
        <v>39645</v>
      </c>
      <c r="P5948" s="49">
        <v>54.69</v>
      </c>
      <c r="Q5948" s="49">
        <v>55</v>
      </c>
      <c r="R5948" s="49">
        <v>54.18</v>
      </c>
      <c r="S5948" s="49">
        <v>54.73</v>
      </c>
      <c r="T5948" s="49">
        <v>4321600</v>
      </c>
      <c r="U5948" s="49">
        <v>43.36</v>
      </c>
    </row>
    <row r="5949" spans="15:21" x14ac:dyDescent="0.2">
      <c r="O5949" s="50">
        <v>39646</v>
      </c>
      <c r="P5949" s="49">
        <v>54.9</v>
      </c>
      <c r="Q5949" s="49">
        <v>55.57</v>
      </c>
      <c r="R5949" s="49">
        <v>54.29</v>
      </c>
      <c r="S5949" s="49">
        <v>55.33</v>
      </c>
      <c r="T5949" s="49">
        <v>4852600</v>
      </c>
      <c r="U5949" s="49">
        <v>43.84</v>
      </c>
    </row>
    <row r="5950" spans="15:21" x14ac:dyDescent="0.2">
      <c r="O5950" s="50">
        <v>39647</v>
      </c>
      <c r="P5950" s="49">
        <v>55.48</v>
      </c>
      <c r="Q5950" s="49">
        <v>55.48</v>
      </c>
      <c r="R5950" s="49">
        <v>54.73</v>
      </c>
      <c r="S5950" s="49">
        <v>54.99</v>
      </c>
      <c r="T5950" s="49">
        <v>4103900</v>
      </c>
      <c r="U5950" s="49">
        <v>43.57</v>
      </c>
    </row>
    <row r="5951" spans="15:21" x14ac:dyDescent="0.2">
      <c r="O5951" s="50">
        <v>39650</v>
      </c>
      <c r="P5951" s="49">
        <v>55.28</v>
      </c>
      <c r="Q5951" s="49">
        <v>55.28</v>
      </c>
      <c r="R5951" s="49">
        <v>54.75</v>
      </c>
      <c r="S5951" s="49">
        <v>54.97</v>
      </c>
      <c r="T5951" s="49">
        <v>3008200</v>
      </c>
      <c r="U5951" s="49">
        <v>43.55</v>
      </c>
    </row>
    <row r="5952" spans="15:21" x14ac:dyDescent="0.2">
      <c r="O5952" s="50">
        <v>39651</v>
      </c>
      <c r="P5952" s="49">
        <v>54.69</v>
      </c>
      <c r="Q5952" s="49">
        <v>55.88</v>
      </c>
      <c r="R5952" s="49">
        <v>54.69</v>
      </c>
      <c r="S5952" s="49">
        <v>55.7</v>
      </c>
      <c r="T5952" s="49">
        <v>4092100</v>
      </c>
      <c r="U5952" s="49">
        <v>44.13</v>
      </c>
    </row>
    <row r="5953" spans="15:21" x14ac:dyDescent="0.2">
      <c r="O5953" s="50">
        <v>39652</v>
      </c>
      <c r="P5953" s="49">
        <v>55.99</v>
      </c>
      <c r="Q5953" s="49">
        <v>56.84</v>
      </c>
      <c r="R5953" s="49">
        <v>55.77</v>
      </c>
      <c r="S5953" s="49">
        <v>56.69</v>
      </c>
      <c r="T5953" s="49">
        <v>2731500</v>
      </c>
      <c r="U5953" s="49">
        <v>44.91</v>
      </c>
    </row>
    <row r="5954" spans="15:21" x14ac:dyDescent="0.2">
      <c r="O5954" s="50">
        <v>39653</v>
      </c>
      <c r="P5954" s="49">
        <v>56.53</v>
      </c>
      <c r="Q5954" s="49">
        <v>56.88</v>
      </c>
      <c r="R5954" s="49">
        <v>55.35</v>
      </c>
      <c r="S5954" s="49">
        <v>55.35</v>
      </c>
      <c r="T5954" s="49">
        <v>2748500</v>
      </c>
      <c r="U5954" s="49">
        <v>43.85</v>
      </c>
    </row>
    <row r="5955" spans="15:21" x14ac:dyDescent="0.2">
      <c r="O5955" s="50">
        <v>39654</v>
      </c>
      <c r="P5955" s="49">
        <v>55.56</v>
      </c>
      <c r="Q5955" s="49">
        <v>56.49</v>
      </c>
      <c r="R5955" s="49">
        <v>55.56</v>
      </c>
      <c r="S5955" s="49">
        <v>55.99</v>
      </c>
      <c r="T5955" s="49">
        <v>2571300</v>
      </c>
      <c r="U5955" s="49">
        <v>44.36</v>
      </c>
    </row>
    <row r="5956" spans="15:21" x14ac:dyDescent="0.2">
      <c r="O5956" s="50">
        <v>39657</v>
      </c>
      <c r="P5956" s="49">
        <v>55.97</v>
      </c>
      <c r="Q5956" s="49">
        <v>56.68</v>
      </c>
      <c r="R5956" s="49">
        <v>55.85</v>
      </c>
      <c r="S5956" s="49">
        <v>56.1</v>
      </c>
      <c r="T5956" s="49">
        <v>2336500</v>
      </c>
      <c r="U5956" s="49">
        <v>44.45</v>
      </c>
    </row>
    <row r="5957" spans="15:21" x14ac:dyDescent="0.2">
      <c r="O5957" s="50">
        <v>39658</v>
      </c>
      <c r="P5957" s="49">
        <v>56.33</v>
      </c>
      <c r="Q5957" s="49">
        <v>57.47</v>
      </c>
      <c r="R5957" s="49">
        <v>56.22</v>
      </c>
      <c r="S5957" s="49">
        <v>57.46</v>
      </c>
      <c r="T5957" s="49">
        <v>2551200</v>
      </c>
      <c r="U5957" s="49">
        <v>45.52</v>
      </c>
    </row>
    <row r="5958" spans="15:21" x14ac:dyDescent="0.2">
      <c r="O5958" s="50">
        <v>39659</v>
      </c>
      <c r="P5958" s="49">
        <v>57.61</v>
      </c>
      <c r="Q5958" s="49">
        <v>58.77</v>
      </c>
      <c r="R5958" s="49">
        <v>57.51</v>
      </c>
      <c r="S5958" s="49">
        <v>58.34</v>
      </c>
      <c r="T5958" s="49">
        <v>3800100</v>
      </c>
      <c r="U5958" s="49">
        <v>46.22</v>
      </c>
    </row>
    <row r="5959" spans="15:21" x14ac:dyDescent="0.2">
      <c r="O5959" s="50">
        <v>39660</v>
      </c>
      <c r="P5959" s="49">
        <v>58.07</v>
      </c>
      <c r="Q5959" s="49">
        <v>58.5</v>
      </c>
      <c r="R5959" s="49">
        <v>57.61</v>
      </c>
      <c r="S5959" s="49">
        <v>57.83</v>
      </c>
      <c r="T5959" s="49">
        <v>2799500</v>
      </c>
      <c r="U5959" s="49">
        <v>45.82</v>
      </c>
    </row>
    <row r="5960" spans="15:21" x14ac:dyDescent="0.2">
      <c r="O5960" s="50">
        <v>39661</v>
      </c>
      <c r="P5960" s="49">
        <v>58.16</v>
      </c>
      <c r="Q5960" s="49">
        <v>58.32</v>
      </c>
      <c r="R5960" s="49">
        <v>57.4</v>
      </c>
      <c r="S5960" s="49">
        <v>57.85</v>
      </c>
      <c r="T5960" s="49">
        <v>2144200</v>
      </c>
      <c r="U5960" s="49">
        <v>45.83</v>
      </c>
    </row>
    <row r="5961" spans="15:21" x14ac:dyDescent="0.2">
      <c r="O5961" s="50">
        <v>39664</v>
      </c>
      <c r="P5961" s="49">
        <v>57.91</v>
      </c>
      <c r="Q5961" s="49">
        <v>59.3</v>
      </c>
      <c r="R5961" s="49">
        <v>57.88</v>
      </c>
      <c r="S5961" s="49">
        <v>58.94</v>
      </c>
      <c r="T5961" s="49">
        <v>1799000</v>
      </c>
      <c r="U5961" s="49">
        <v>46.7</v>
      </c>
    </row>
    <row r="5962" spans="15:21" x14ac:dyDescent="0.2">
      <c r="O5962" s="50">
        <v>39665</v>
      </c>
      <c r="P5962" s="49">
        <v>58.95</v>
      </c>
      <c r="Q5962" s="49">
        <v>60.6</v>
      </c>
      <c r="R5962" s="49">
        <v>58.79</v>
      </c>
      <c r="S5962" s="49">
        <v>60.57</v>
      </c>
      <c r="T5962" s="49">
        <v>2353700</v>
      </c>
      <c r="U5962" s="49">
        <v>47.99</v>
      </c>
    </row>
    <row r="5963" spans="15:21" x14ac:dyDescent="0.2">
      <c r="O5963" s="50">
        <v>39666</v>
      </c>
      <c r="P5963" s="49">
        <v>60.43</v>
      </c>
      <c r="Q5963" s="49">
        <v>60.88</v>
      </c>
      <c r="R5963" s="49">
        <v>60.15</v>
      </c>
      <c r="S5963" s="49">
        <v>60.58</v>
      </c>
      <c r="T5963" s="49">
        <v>1744500</v>
      </c>
      <c r="U5963" s="49">
        <v>48</v>
      </c>
    </row>
    <row r="5964" spans="15:21" x14ac:dyDescent="0.2">
      <c r="O5964" s="50">
        <v>39667</v>
      </c>
      <c r="P5964" s="49">
        <v>60.28</v>
      </c>
      <c r="Q5964" s="49">
        <v>60.63</v>
      </c>
      <c r="R5964" s="49">
        <v>58.22</v>
      </c>
      <c r="S5964" s="49">
        <v>58.43</v>
      </c>
      <c r="T5964" s="49">
        <v>3109700</v>
      </c>
      <c r="U5964" s="49">
        <v>46.29</v>
      </c>
    </row>
    <row r="5965" spans="15:21" x14ac:dyDescent="0.2">
      <c r="O5965" s="50">
        <v>39668</v>
      </c>
      <c r="P5965" s="49">
        <v>58.55</v>
      </c>
      <c r="Q5965" s="49">
        <v>61.45</v>
      </c>
      <c r="R5965" s="49">
        <v>58.33</v>
      </c>
      <c r="S5965" s="49">
        <v>61.42</v>
      </c>
      <c r="T5965" s="49">
        <v>2492800</v>
      </c>
      <c r="U5965" s="49">
        <v>48.66</v>
      </c>
    </row>
    <row r="5966" spans="15:21" x14ac:dyDescent="0.2">
      <c r="O5966" s="50">
        <v>39671</v>
      </c>
      <c r="P5966" s="49">
        <v>61.4</v>
      </c>
      <c r="Q5966" s="49">
        <v>61.61</v>
      </c>
      <c r="R5966" s="49">
        <v>60.53</v>
      </c>
      <c r="S5966" s="49">
        <v>61.38</v>
      </c>
      <c r="T5966" s="49">
        <v>2722300</v>
      </c>
      <c r="U5966" s="49">
        <v>48.63</v>
      </c>
    </row>
    <row r="5967" spans="15:21" x14ac:dyDescent="0.2">
      <c r="O5967" s="50">
        <v>39672</v>
      </c>
      <c r="P5967" s="49">
        <v>61.08</v>
      </c>
      <c r="Q5967" s="49">
        <v>62.3</v>
      </c>
      <c r="R5967" s="49">
        <v>60.99</v>
      </c>
      <c r="S5967" s="49">
        <v>62.03</v>
      </c>
      <c r="T5967" s="49">
        <v>2825200</v>
      </c>
      <c r="U5967" s="49">
        <v>49.15</v>
      </c>
    </row>
    <row r="5968" spans="15:21" x14ac:dyDescent="0.2">
      <c r="O5968" s="50">
        <v>39673</v>
      </c>
      <c r="P5968" s="49">
        <v>61.99</v>
      </c>
      <c r="Q5968" s="49">
        <v>62.26</v>
      </c>
      <c r="R5968" s="49">
        <v>60.7</v>
      </c>
      <c r="S5968" s="49">
        <v>61.65</v>
      </c>
      <c r="T5968" s="49">
        <v>2249600</v>
      </c>
      <c r="U5968" s="49">
        <v>48.84</v>
      </c>
    </row>
    <row r="5969" spans="15:21" x14ac:dyDescent="0.2">
      <c r="O5969" s="50">
        <v>39674</v>
      </c>
      <c r="P5969" s="49">
        <v>61.27</v>
      </c>
      <c r="Q5969" s="49">
        <v>62.43</v>
      </c>
      <c r="R5969" s="49">
        <v>61.22</v>
      </c>
      <c r="S5969" s="49">
        <v>62.43</v>
      </c>
      <c r="T5969" s="49">
        <v>2021800</v>
      </c>
      <c r="U5969" s="49">
        <v>49.46</v>
      </c>
    </row>
    <row r="5970" spans="15:21" x14ac:dyDescent="0.2">
      <c r="O5970" s="50">
        <v>39675</v>
      </c>
      <c r="P5970" s="49">
        <v>62.44</v>
      </c>
      <c r="Q5970" s="49">
        <v>63.05</v>
      </c>
      <c r="R5970" s="49">
        <v>62.1</v>
      </c>
      <c r="S5970" s="49">
        <v>62.92</v>
      </c>
      <c r="T5970" s="49">
        <v>2116600</v>
      </c>
      <c r="U5970" s="49">
        <v>49.85</v>
      </c>
    </row>
    <row r="5971" spans="15:21" x14ac:dyDescent="0.2">
      <c r="O5971" s="50">
        <v>39678</v>
      </c>
      <c r="P5971" s="49">
        <v>62.96</v>
      </c>
      <c r="Q5971" s="49">
        <v>63.29</v>
      </c>
      <c r="R5971" s="49">
        <v>62.39</v>
      </c>
      <c r="S5971" s="49">
        <v>62.76</v>
      </c>
      <c r="T5971" s="49">
        <v>1602100</v>
      </c>
      <c r="U5971" s="49">
        <v>49.72</v>
      </c>
    </row>
    <row r="5972" spans="15:21" x14ac:dyDescent="0.2">
      <c r="O5972" s="50">
        <v>39679</v>
      </c>
      <c r="P5972" s="49">
        <v>62.61</v>
      </c>
      <c r="Q5972" s="49">
        <v>62.73</v>
      </c>
      <c r="R5972" s="49">
        <v>61.8</v>
      </c>
      <c r="S5972" s="49">
        <v>62.09</v>
      </c>
      <c r="T5972" s="49">
        <v>1855700</v>
      </c>
      <c r="U5972" s="49">
        <v>49.19</v>
      </c>
    </row>
    <row r="5973" spans="15:21" x14ac:dyDescent="0.2">
      <c r="O5973" s="50">
        <v>39680</v>
      </c>
      <c r="P5973" s="49">
        <v>61.98</v>
      </c>
      <c r="Q5973" s="49">
        <v>61.98</v>
      </c>
      <c r="R5973" s="49">
        <v>60.73</v>
      </c>
      <c r="S5973" s="49">
        <v>60.99</v>
      </c>
      <c r="T5973" s="49">
        <v>2960900</v>
      </c>
      <c r="U5973" s="49">
        <v>48.32</v>
      </c>
    </row>
    <row r="5974" spans="15:21" x14ac:dyDescent="0.2">
      <c r="O5974" s="50">
        <v>39681</v>
      </c>
      <c r="P5974" s="49">
        <v>60.38</v>
      </c>
      <c r="Q5974" s="49">
        <v>61.05</v>
      </c>
      <c r="R5974" s="49">
        <v>60</v>
      </c>
      <c r="S5974" s="49">
        <v>60.99</v>
      </c>
      <c r="T5974" s="49">
        <v>1877200</v>
      </c>
      <c r="U5974" s="49">
        <v>48.32</v>
      </c>
    </row>
    <row r="5975" spans="15:21" x14ac:dyDescent="0.2">
      <c r="O5975" s="50">
        <v>39682</v>
      </c>
      <c r="P5975" s="49">
        <v>61.16</v>
      </c>
      <c r="Q5975" s="49">
        <v>62.12</v>
      </c>
      <c r="R5975" s="49">
        <v>60.95</v>
      </c>
      <c r="S5975" s="49">
        <v>62.03</v>
      </c>
      <c r="T5975" s="49">
        <v>1746300</v>
      </c>
      <c r="U5975" s="49">
        <v>49.15</v>
      </c>
    </row>
    <row r="5976" spans="15:21" x14ac:dyDescent="0.2">
      <c r="O5976" s="50">
        <v>39685</v>
      </c>
      <c r="P5976" s="49">
        <v>61.75</v>
      </c>
      <c r="Q5976" s="49">
        <v>61.88</v>
      </c>
      <c r="R5976" s="49">
        <v>60.76</v>
      </c>
      <c r="S5976" s="49">
        <v>60.94</v>
      </c>
      <c r="T5976" s="49">
        <v>1532400</v>
      </c>
      <c r="U5976" s="49">
        <v>48.28</v>
      </c>
    </row>
    <row r="5977" spans="15:21" x14ac:dyDescent="0.2">
      <c r="O5977" s="50">
        <v>39686</v>
      </c>
      <c r="P5977" s="49">
        <v>60.68</v>
      </c>
      <c r="Q5977" s="49">
        <v>61.27</v>
      </c>
      <c r="R5977" s="49">
        <v>60.48</v>
      </c>
      <c r="S5977" s="49">
        <v>61.04</v>
      </c>
      <c r="T5977" s="49">
        <v>1958000</v>
      </c>
      <c r="U5977" s="49">
        <v>48.36</v>
      </c>
    </row>
    <row r="5978" spans="15:21" x14ac:dyDescent="0.2">
      <c r="O5978" s="50">
        <v>39687</v>
      </c>
      <c r="P5978" s="49">
        <v>61.02</v>
      </c>
      <c r="Q5978" s="49">
        <v>61.39</v>
      </c>
      <c r="R5978" s="49">
        <v>60.68</v>
      </c>
      <c r="S5978" s="49">
        <v>61.17</v>
      </c>
      <c r="T5978" s="49">
        <v>1482200</v>
      </c>
      <c r="U5978" s="49">
        <v>48.46</v>
      </c>
    </row>
    <row r="5979" spans="15:21" x14ac:dyDescent="0.2">
      <c r="O5979" s="50">
        <v>39688</v>
      </c>
      <c r="P5979" s="49">
        <v>61.41</v>
      </c>
      <c r="Q5979" s="49">
        <v>62.84</v>
      </c>
      <c r="R5979" s="49">
        <v>61.06</v>
      </c>
      <c r="S5979" s="49">
        <v>62.72</v>
      </c>
      <c r="T5979" s="49">
        <v>2128200</v>
      </c>
      <c r="U5979" s="49">
        <v>49.69</v>
      </c>
    </row>
    <row r="5980" spans="15:21" x14ac:dyDescent="0.2">
      <c r="O5980" s="50">
        <v>39689</v>
      </c>
      <c r="P5980" s="49">
        <v>62.47</v>
      </c>
      <c r="Q5980" s="49">
        <v>62.78</v>
      </c>
      <c r="R5980" s="49">
        <v>61.64</v>
      </c>
      <c r="S5980" s="49">
        <v>61.68</v>
      </c>
      <c r="T5980" s="49">
        <v>2316800</v>
      </c>
      <c r="U5980" s="49">
        <v>48.87</v>
      </c>
    </row>
    <row r="5981" spans="15:21" x14ac:dyDescent="0.2">
      <c r="O5981" s="50">
        <v>39693</v>
      </c>
      <c r="P5981" s="49">
        <v>62.51</v>
      </c>
      <c r="Q5981" s="49">
        <v>63.28</v>
      </c>
      <c r="R5981" s="49">
        <v>61.9</v>
      </c>
      <c r="S5981" s="49">
        <v>62.88</v>
      </c>
      <c r="T5981" s="49">
        <v>2524800</v>
      </c>
      <c r="U5981" s="49">
        <v>49.82</v>
      </c>
    </row>
    <row r="5982" spans="15:21" x14ac:dyDescent="0.2">
      <c r="O5982" s="50">
        <v>39694</v>
      </c>
      <c r="P5982" s="49">
        <v>62.51</v>
      </c>
      <c r="Q5982" s="49">
        <v>63.24</v>
      </c>
      <c r="R5982" s="49">
        <v>61.82</v>
      </c>
      <c r="S5982" s="49">
        <v>62.19</v>
      </c>
      <c r="T5982" s="49">
        <v>2816800</v>
      </c>
      <c r="U5982" s="49">
        <v>49.73</v>
      </c>
    </row>
    <row r="5983" spans="15:21" x14ac:dyDescent="0.2">
      <c r="O5983" s="50">
        <v>39695</v>
      </c>
      <c r="P5983" s="49">
        <v>61.96</v>
      </c>
      <c r="Q5983" s="49">
        <v>62.25</v>
      </c>
      <c r="R5983" s="49">
        <v>61.24</v>
      </c>
      <c r="S5983" s="49">
        <v>61.27</v>
      </c>
      <c r="T5983" s="49">
        <v>2319000</v>
      </c>
      <c r="U5983" s="49">
        <v>49</v>
      </c>
    </row>
    <row r="5984" spans="15:21" x14ac:dyDescent="0.2">
      <c r="O5984" s="50">
        <v>39696</v>
      </c>
      <c r="P5984" s="49">
        <v>61.27</v>
      </c>
      <c r="Q5984" s="49">
        <v>62.31</v>
      </c>
      <c r="R5984" s="49">
        <v>61.05</v>
      </c>
      <c r="S5984" s="49">
        <v>62.19</v>
      </c>
      <c r="T5984" s="49">
        <v>2067100</v>
      </c>
      <c r="U5984" s="49">
        <v>49.73</v>
      </c>
    </row>
    <row r="5985" spans="15:21" x14ac:dyDescent="0.2">
      <c r="O5985" s="50">
        <v>39699</v>
      </c>
      <c r="P5985" s="49">
        <v>62.99</v>
      </c>
      <c r="Q5985" s="49">
        <v>64.19</v>
      </c>
      <c r="R5985" s="49">
        <v>62.68</v>
      </c>
      <c r="S5985" s="49">
        <v>63.9</v>
      </c>
      <c r="T5985" s="49">
        <v>2975200</v>
      </c>
      <c r="U5985" s="49">
        <v>51.1</v>
      </c>
    </row>
    <row r="5986" spans="15:21" x14ac:dyDescent="0.2">
      <c r="O5986" s="50">
        <v>39700</v>
      </c>
      <c r="P5986" s="49">
        <v>64.989999999999995</v>
      </c>
      <c r="Q5986" s="49">
        <v>66.66</v>
      </c>
      <c r="R5986" s="49">
        <v>64.56</v>
      </c>
      <c r="S5986" s="49">
        <v>65.23</v>
      </c>
      <c r="T5986" s="49">
        <v>6316700</v>
      </c>
      <c r="U5986" s="49">
        <v>52.16</v>
      </c>
    </row>
    <row r="5987" spans="15:21" x14ac:dyDescent="0.2">
      <c r="O5987" s="50">
        <v>39701</v>
      </c>
      <c r="P5987" s="49">
        <v>65.06</v>
      </c>
      <c r="Q5987" s="49">
        <v>65.28</v>
      </c>
      <c r="R5987" s="49">
        <v>64.239999999999995</v>
      </c>
      <c r="S5987" s="49">
        <v>64.36</v>
      </c>
      <c r="T5987" s="49">
        <v>3360900</v>
      </c>
      <c r="U5987" s="49">
        <v>51.47</v>
      </c>
    </row>
    <row r="5988" spans="15:21" x14ac:dyDescent="0.2">
      <c r="O5988" s="50">
        <v>39702</v>
      </c>
      <c r="P5988" s="49">
        <v>63.58</v>
      </c>
      <c r="Q5988" s="49">
        <v>64.400000000000006</v>
      </c>
      <c r="R5988" s="49">
        <v>63.4</v>
      </c>
      <c r="S5988" s="49">
        <v>64.319999999999993</v>
      </c>
      <c r="T5988" s="49">
        <v>3517700</v>
      </c>
      <c r="U5988" s="49">
        <v>51.43</v>
      </c>
    </row>
    <row r="5989" spans="15:21" x14ac:dyDescent="0.2">
      <c r="O5989" s="50">
        <v>39703</v>
      </c>
      <c r="P5989" s="49">
        <v>64</v>
      </c>
      <c r="Q5989" s="49">
        <v>64.61</v>
      </c>
      <c r="R5989" s="49">
        <v>63.62</v>
      </c>
      <c r="S5989" s="49">
        <v>64.58</v>
      </c>
      <c r="T5989" s="49">
        <v>2951000</v>
      </c>
      <c r="U5989" s="49">
        <v>51.64</v>
      </c>
    </row>
    <row r="5990" spans="15:21" x14ac:dyDescent="0.2">
      <c r="O5990" s="50">
        <v>39706</v>
      </c>
      <c r="P5990" s="49">
        <v>63.42</v>
      </c>
      <c r="Q5990" s="49">
        <v>65.81</v>
      </c>
      <c r="R5990" s="49">
        <v>63.42</v>
      </c>
      <c r="S5990" s="49">
        <v>64.349999999999994</v>
      </c>
      <c r="T5990" s="49">
        <v>2916700</v>
      </c>
      <c r="U5990" s="49">
        <v>51.46</v>
      </c>
    </row>
    <row r="5991" spans="15:21" x14ac:dyDescent="0.2">
      <c r="O5991" s="50">
        <v>39707</v>
      </c>
      <c r="P5991" s="49">
        <v>63.96</v>
      </c>
      <c r="Q5991" s="49">
        <v>65.03</v>
      </c>
      <c r="R5991" s="49">
        <v>63.5</v>
      </c>
      <c r="S5991" s="49">
        <v>64.66</v>
      </c>
      <c r="T5991" s="49">
        <v>3685100</v>
      </c>
      <c r="U5991" s="49">
        <v>51.71</v>
      </c>
    </row>
    <row r="5992" spans="15:21" x14ac:dyDescent="0.2">
      <c r="O5992" s="50">
        <v>39708</v>
      </c>
      <c r="P5992" s="49">
        <v>64.33</v>
      </c>
      <c r="Q5992" s="49">
        <v>65.55</v>
      </c>
      <c r="R5992" s="49">
        <v>63.97</v>
      </c>
      <c r="S5992" s="49">
        <v>64.37</v>
      </c>
      <c r="T5992" s="49">
        <v>5414000</v>
      </c>
      <c r="U5992" s="49">
        <v>51.47</v>
      </c>
    </row>
    <row r="5993" spans="15:21" x14ac:dyDescent="0.2">
      <c r="O5993" s="50">
        <v>39709</v>
      </c>
      <c r="P5993" s="49">
        <v>65.05</v>
      </c>
      <c r="Q5993" s="49">
        <v>65.39</v>
      </c>
      <c r="R5993" s="49">
        <v>63.68</v>
      </c>
      <c r="S5993" s="49">
        <v>64.73</v>
      </c>
      <c r="T5993" s="49">
        <v>4806300</v>
      </c>
      <c r="U5993" s="49">
        <v>51.76</v>
      </c>
    </row>
    <row r="5994" spans="15:21" x14ac:dyDescent="0.2">
      <c r="O5994" s="50">
        <v>39710</v>
      </c>
      <c r="P5994" s="49">
        <v>65.89</v>
      </c>
      <c r="Q5994" s="49">
        <v>66.319999999999993</v>
      </c>
      <c r="R5994" s="49">
        <v>64.260000000000005</v>
      </c>
      <c r="S5994" s="49">
        <v>66.06</v>
      </c>
      <c r="T5994" s="49">
        <v>5793900</v>
      </c>
      <c r="U5994" s="49">
        <v>52.83</v>
      </c>
    </row>
    <row r="5995" spans="15:21" x14ac:dyDescent="0.2">
      <c r="O5995" s="50">
        <v>39713</v>
      </c>
      <c r="P5995" s="49">
        <v>65.52</v>
      </c>
      <c r="Q5995" s="49">
        <v>65.69</v>
      </c>
      <c r="R5995" s="49">
        <v>63.65</v>
      </c>
      <c r="S5995" s="49">
        <v>64</v>
      </c>
      <c r="T5995" s="49">
        <v>3262100</v>
      </c>
      <c r="U5995" s="49">
        <v>51.18</v>
      </c>
    </row>
    <row r="5996" spans="15:21" x14ac:dyDescent="0.2">
      <c r="O5996" s="50">
        <v>39714</v>
      </c>
      <c r="P5996" s="49">
        <v>64.010000000000005</v>
      </c>
      <c r="Q5996" s="49">
        <v>64.989999999999995</v>
      </c>
      <c r="R5996" s="49">
        <v>63.41</v>
      </c>
      <c r="S5996" s="49">
        <v>63.49</v>
      </c>
      <c r="T5996" s="49">
        <v>2413000</v>
      </c>
      <c r="U5996" s="49">
        <v>50.77</v>
      </c>
    </row>
    <row r="5997" spans="15:21" x14ac:dyDescent="0.2">
      <c r="O5997" s="50">
        <v>39715</v>
      </c>
      <c r="P5997" s="49">
        <v>63.55</v>
      </c>
      <c r="Q5997" s="49">
        <v>64.510000000000005</v>
      </c>
      <c r="R5997" s="49">
        <v>62.92</v>
      </c>
      <c r="S5997" s="49">
        <v>63.85</v>
      </c>
      <c r="T5997" s="49">
        <v>1913500</v>
      </c>
      <c r="U5997" s="49">
        <v>51.06</v>
      </c>
    </row>
    <row r="5998" spans="15:21" x14ac:dyDescent="0.2">
      <c r="O5998" s="50">
        <v>39716</v>
      </c>
      <c r="P5998" s="49">
        <v>64.37</v>
      </c>
      <c r="Q5998" s="49">
        <v>65.16</v>
      </c>
      <c r="R5998" s="49">
        <v>64.010000000000005</v>
      </c>
      <c r="S5998" s="49">
        <v>64.459999999999994</v>
      </c>
      <c r="T5998" s="49">
        <v>2747800</v>
      </c>
      <c r="U5998" s="49">
        <v>51.55</v>
      </c>
    </row>
    <row r="5999" spans="15:21" x14ac:dyDescent="0.2">
      <c r="O5999" s="50">
        <v>39717</v>
      </c>
      <c r="P5999" s="49">
        <v>63.86</v>
      </c>
      <c r="Q5999" s="49">
        <v>66.180000000000007</v>
      </c>
      <c r="R5999" s="49">
        <v>63.86</v>
      </c>
      <c r="S5999" s="49">
        <v>66.069999999999993</v>
      </c>
      <c r="T5999" s="49">
        <v>3156900</v>
      </c>
      <c r="U5999" s="49">
        <v>52.83</v>
      </c>
    </row>
    <row r="6000" spans="15:21" x14ac:dyDescent="0.2">
      <c r="O6000" s="50">
        <v>39720</v>
      </c>
      <c r="P6000" s="49">
        <v>65.42</v>
      </c>
      <c r="Q6000" s="49">
        <v>66.13</v>
      </c>
      <c r="R6000" s="49">
        <v>63.59</v>
      </c>
      <c r="S6000" s="49">
        <v>63.59</v>
      </c>
      <c r="T6000" s="49">
        <v>4250900</v>
      </c>
      <c r="U6000" s="49">
        <v>50.85</v>
      </c>
    </row>
    <row r="6001" spans="15:21" x14ac:dyDescent="0.2">
      <c r="O6001" s="50">
        <v>39721</v>
      </c>
      <c r="P6001" s="49">
        <v>64.400000000000006</v>
      </c>
      <c r="Q6001" s="49">
        <v>64.87</v>
      </c>
      <c r="R6001" s="49">
        <v>63.04</v>
      </c>
      <c r="S6001" s="49">
        <v>64.84</v>
      </c>
      <c r="T6001" s="49">
        <v>4316400</v>
      </c>
      <c r="U6001" s="49">
        <v>51.85</v>
      </c>
    </row>
    <row r="6002" spans="15:21" x14ac:dyDescent="0.2">
      <c r="O6002" s="50">
        <v>39722</v>
      </c>
      <c r="P6002" s="49">
        <v>64.42</v>
      </c>
      <c r="Q6002" s="49">
        <v>65.319999999999993</v>
      </c>
      <c r="R6002" s="49">
        <v>63.85</v>
      </c>
      <c r="S6002" s="49">
        <v>65.209999999999994</v>
      </c>
      <c r="T6002" s="49">
        <v>2606500</v>
      </c>
      <c r="U6002" s="49">
        <v>52.15</v>
      </c>
    </row>
    <row r="6003" spans="15:21" x14ac:dyDescent="0.2">
      <c r="O6003" s="50">
        <v>39723</v>
      </c>
      <c r="P6003" s="49">
        <v>65.23</v>
      </c>
      <c r="Q6003" s="49">
        <v>66.37</v>
      </c>
      <c r="R6003" s="49">
        <v>64.47</v>
      </c>
      <c r="S6003" s="49">
        <v>65.45</v>
      </c>
      <c r="T6003" s="49">
        <v>4024700</v>
      </c>
      <c r="U6003" s="49">
        <v>52.34</v>
      </c>
    </row>
    <row r="6004" spans="15:21" x14ac:dyDescent="0.2">
      <c r="O6004" s="50">
        <v>39724</v>
      </c>
      <c r="P6004" s="49">
        <v>66.31</v>
      </c>
      <c r="Q6004" s="49">
        <v>66.31</v>
      </c>
      <c r="R6004" s="49">
        <v>64.09</v>
      </c>
      <c r="S6004" s="49">
        <v>64.39</v>
      </c>
      <c r="T6004" s="49">
        <v>4808000</v>
      </c>
      <c r="U6004" s="49">
        <v>51.49</v>
      </c>
    </row>
    <row r="6005" spans="15:21" x14ac:dyDescent="0.2">
      <c r="O6005" s="50">
        <v>39727</v>
      </c>
      <c r="P6005" s="49">
        <v>62.56</v>
      </c>
      <c r="Q6005" s="49">
        <v>64.05</v>
      </c>
      <c r="R6005" s="49">
        <v>61.24</v>
      </c>
      <c r="S6005" s="49">
        <v>62.46</v>
      </c>
      <c r="T6005" s="49">
        <v>5287700</v>
      </c>
      <c r="U6005" s="49">
        <v>49.95</v>
      </c>
    </row>
    <row r="6006" spans="15:21" x14ac:dyDescent="0.2">
      <c r="O6006" s="50">
        <v>39728</v>
      </c>
      <c r="P6006" s="49">
        <v>62.97</v>
      </c>
      <c r="Q6006" s="49">
        <v>63.62</v>
      </c>
      <c r="R6006" s="49">
        <v>61.17</v>
      </c>
      <c r="S6006" s="49">
        <v>61.35</v>
      </c>
      <c r="T6006" s="49">
        <v>4357800</v>
      </c>
      <c r="U6006" s="49">
        <v>49.06</v>
      </c>
    </row>
    <row r="6007" spans="15:21" x14ac:dyDescent="0.2">
      <c r="O6007" s="50">
        <v>39729</v>
      </c>
      <c r="P6007" s="49">
        <v>61</v>
      </c>
      <c r="Q6007" s="49">
        <v>62.69</v>
      </c>
      <c r="R6007" s="49">
        <v>60</v>
      </c>
      <c r="S6007" s="49">
        <v>61.93</v>
      </c>
      <c r="T6007" s="49">
        <v>7180700</v>
      </c>
      <c r="U6007" s="49">
        <v>49.52</v>
      </c>
    </row>
    <row r="6008" spans="15:21" x14ac:dyDescent="0.2">
      <c r="O6008" s="50">
        <v>39730</v>
      </c>
      <c r="P6008" s="49">
        <v>62.53</v>
      </c>
      <c r="Q6008" s="49">
        <v>62.53</v>
      </c>
      <c r="R6008" s="49">
        <v>56.78</v>
      </c>
      <c r="S6008" s="49">
        <v>57.01</v>
      </c>
      <c r="T6008" s="49">
        <v>6459000</v>
      </c>
      <c r="U6008" s="49">
        <v>45.59</v>
      </c>
    </row>
    <row r="6009" spans="15:21" x14ac:dyDescent="0.2">
      <c r="O6009" s="50">
        <v>39731</v>
      </c>
      <c r="P6009" s="49">
        <v>54.47</v>
      </c>
      <c r="Q6009" s="49">
        <v>59.63</v>
      </c>
      <c r="R6009" s="49">
        <v>54.01</v>
      </c>
      <c r="S6009" s="49">
        <v>56.62</v>
      </c>
      <c r="T6009" s="49">
        <v>8298400</v>
      </c>
      <c r="U6009" s="49">
        <v>45.28</v>
      </c>
    </row>
    <row r="6010" spans="15:21" x14ac:dyDescent="0.2">
      <c r="O6010" s="50">
        <v>39734</v>
      </c>
      <c r="P6010" s="49">
        <v>58.77</v>
      </c>
      <c r="Q6010" s="49">
        <v>60.19</v>
      </c>
      <c r="R6010" s="49">
        <v>57.51</v>
      </c>
      <c r="S6010" s="49">
        <v>60.11</v>
      </c>
      <c r="T6010" s="49">
        <v>4057300</v>
      </c>
      <c r="U6010" s="49">
        <v>48.07</v>
      </c>
    </row>
    <row r="6011" spans="15:21" x14ac:dyDescent="0.2">
      <c r="O6011" s="50">
        <v>39735</v>
      </c>
      <c r="P6011" s="49">
        <v>61.55</v>
      </c>
      <c r="Q6011" s="49">
        <v>62.63</v>
      </c>
      <c r="R6011" s="49">
        <v>58.57</v>
      </c>
      <c r="S6011" s="49">
        <v>60</v>
      </c>
      <c r="T6011" s="49">
        <v>4622300</v>
      </c>
      <c r="U6011" s="49">
        <v>47.98</v>
      </c>
    </row>
    <row r="6012" spans="15:21" x14ac:dyDescent="0.2">
      <c r="O6012" s="50">
        <v>39736</v>
      </c>
      <c r="P6012" s="49">
        <v>59.4</v>
      </c>
      <c r="Q6012" s="49">
        <v>59.6</v>
      </c>
      <c r="R6012" s="49">
        <v>56</v>
      </c>
      <c r="S6012" s="49">
        <v>56.18</v>
      </c>
      <c r="T6012" s="49">
        <v>3768900</v>
      </c>
      <c r="U6012" s="49">
        <v>44.93</v>
      </c>
    </row>
    <row r="6013" spans="15:21" x14ac:dyDescent="0.2">
      <c r="O6013" s="50">
        <v>39737</v>
      </c>
      <c r="P6013" s="49">
        <v>56.57</v>
      </c>
      <c r="Q6013" s="49">
        <v>61.05</v>
      </c>
      <c r="R6013" s="49">
        <v>55</v>
      </c>
      <c r="S6013" s="49">
        <v>60.17</v>
      </c>
      <c r="T6013" s="49">
        <v>7336700</v>
      </c>
      <c r="U6013" s="49">
        <v>48.12</v>
      </c>
    </row>
    <row r="6014" spans="15:21" x14ac:dyDescent="0.2">
      <c r="O6014" s="50">
        <v>39738</v>
      </c>
      <c r="P6014" s="49">
        <v>59.49</v>
      </c>
      <c r="Q6014" s="49">
        <v>61.45</v>
      </c>
      <c r="R6014" s="49">
        <v>56.56</v>
      </c>
      <c r="S6014" s="49">
        <v>59.99</v>
      </c>
      <c r="T6014" s="49">
        <v>4709600</v>
      </c>
      <c r="U6014" s="49">
        <v>47.97</v>
      </c>
    </row>
    <row r="6015" spans="15:21" x14ac:dyDescent="0.2">
      <c r="O6015" s="50">
        <v>39741</v>
      </c>
      <c r="P6015" s="49">
        <v>59.31</v>
      </c>
      <c r="Q6015" s="49">
        <v>62.09</v>
      </c>
      <c r="R6015" s="49">
        <v>59.31</v>
      </c>
      <c r="S6015" s="49">
        <v>62</v>
      </c>
      <c r="T6015" s="49">
        <v>3457700</v>
      </c>
      <c r="U6015" s="49">
        <v>49.58</v>
      </c>
    </row>
    <row r="6016" spans="15:21" x14ac:dyDescent="0.2">
      <c r="O6016" s="50">
        <v>39742</v>
      </c>
      <c r="P6016" s="49">
        <v>61.9</v>
      </c>
      <c r="Q6016" s="49">
        <v>62.9</v>
      </c>
      <c r="R6016" s="49">
        <v>61.01</v>
      </c>
      <c r="S6016" s="49">
        <v>61.67</v>
      </c>
      <c r="T6016" s="49">
        <v>4547500</v>
      </c>
      <c r="U6016" s="49">
        <v>49.32</v>
      </c>
    </row>
    <row r="6017" spans="15:21" x14ac:dyDescent="0.2">
      <c r="O6017" s="50">
        <v>39743</v>
      </c>
      <c r="P6017" s="49">
        <v>59.19</v>
      </c>
      <c r="Q6017" s="49">
        <v>59.23</v>
      </c>
      <c r="R6017" s="49">
        <v>55.83</v>
      </c>
      <c r="S6017" s="49">
        <v>57.22</v>
      </c>
      <c r="T6017" s="49">
        <v>6009500</v>
      </c>
      <c r="U6017" s="49">
        <v>45.76</v>
      </c>
    </row>
    <row r="6018" spans="15:21" x14ac:dyDescent="0.2">
      <c r="O6018" s="50">
        <v>39744</v>
      </c>
      <c r="P6018" s="49">
        <v>57.99</v>
      </c>
      <c r="Q6018" s="49">
        <v>58.05</v>
      </c>
      <c r="R6018" s="49">
        <v>54.78</v>
      </c>
      <c r="S6018" s="49">
        <v>57.18</v>
      </c>
      <c r="T6018" s="49">
        <v>5278000</v>
      </c>
      <c r="U6018" s="49">
        <v>45.72</v>
      </c>
    </row>
    <row r="6019" spans="15:21" x14ac:dyDescent="0.2">
      <c r="O6019" s="50">
        <v>39745</v>
      </c>
      <c r="P6019" s="49">
        <v>54.99</v>
      </c>
      <c r="Q6019" s="49">
        <v>56.26</v>
      </c>
      <c r="R6019" s="49">
        <v>54.01</v>
      </c>
      <c r="S6019" s="49">
        <v>55.01</v>
      </c>
      <c r="T6019" s="49">
        <v>4260700</v>
      </c>
      <c r="U6019" s="49">
        <v>43.99</v>
      </c>
    </row>
    <row r="6020" spans="15:21" x14ac:dyDescent="0.2">
      <c r="O6020" s="50">
        <v>39748</v>
      </c>
      <c r="P6020" s="49">
        <v>54.96</v>
      </c>
      <c r="Q6020" s="49">
        <v>56.6</v>
      </c>
      <c r="R6020" s="49">
        <v>54.01</v>
      </c>
      <c r="S6020" s="49">
        <v>55.21</v>
      </c>
      <c r="T6020" s="49">
        <v>4119500</v>
      </c>
      <c r="U6020" s="49">
        <v>44.15</v>
      </c>
    </row>
    <row r="6021" spans="15:21" x14ac:dyDescent="0.2">
      <c r="O6021" s="50">
        <v>39749</v>
      </c>
      <c r="P6021" s="49">
        <v>56.24</v>
      </c>
      <c r="Q6021" s="49">
        <v>60.07</v>
      </c>
      <c r="R6021" s="49">
        <v>54.29</v>
      </c>
      <c r="S6021" s="49">
        <v>59.97</v>
      </c>
      <c r="T6021" s="49">
        <v>5147700</v>
      </c>
      <c r="U6021" s="49">
        <v>47.96</v>
      </c>
    </row>
    <row r="6022" spans="15:21" x14ac:dyDescent="0.2">
      <c r="O6022" s="50">
        <v>39750</v>
      </c>
      <c r="P6022" s="49">
        <v>59.9</v>
      </c>
      <c r="Q6022" s="49">
        <v>61.84</v>
      </c>
      <c r="R6022" s="49">
        <v>58.89</v>
      </c>
      <c r="S6022" s="49">
        <v>59.09</v>
      </c>
      <c r="T6022" s="49">
        <v>3772100</v>
      </c>
      <c r="U6022" s="49">
        <v>47.25</v>
      </c>
    </row>
    <row r="6023" spans="15:21" x14ac:dyDescent="0.2">
      <c r="O6023" s="50">
        <v>39751</v>
      </c>
      <c r="P6023" s="49">
        <v>61.46</v>
      </c>
      <c r="Q6023" s="49">
        <v>61.5</v>
      </c>
      <c r="R6023" s="49">
        <v>59.14</v>
      </c>
      <c r="S6023" s="49">
        <v>60.94</v>
      </c>
      <c r="T6023" s="49">
        <v>4171500</v>
      </c>
      <c r="U6023" s="49">
        <v>48.73</v>
      </c>
    </row>
    <row r="6024" spans="15:21" x14ac:dyDescent="0.2">
      <c r="O6024" s="50">
        <v>39752</v>
      </c>
      <c r="P6024" s="49">
        <v>60.52</v>
      </c>
      <c r="Q6024" s="49">
        <v>62.19</v>
      </c>
      <c r="R6024" s="49">
        <v>60.5</v>
      </c>
      <c r="S6024" s="49">
        <v>61.29</v>
      </c>
      <c r="T6024" s="49">
        <v>2902900</v>
      </c>
      <c r="U6024" s="49">
        <v>49.01</v>
      </c>
    </row>
    <row r="6025" spans="15:21" x14ac:dyDescent="0.2">
      <c r="O6025" s="50">
        <v>39755</v>
      </c>
      <c r="P6025" s="49">
        <v>61.12</v>
      </c>
      <c r="Q6025" s="49">
        <v>61.89</v>
      </c>
      <c r="R6025" s="49">
        <v>60.65</v>
      </c>
      <c r="S6025" s="49">
        <v>60.83</v>
      </c>
      <c r="T6025" s="49">
        <v>2325200</v>
      </c>
      <c r="U6025" s="49">
        <v>48.64</v>
      </c>
    </row>
    <row r="6026" spans="15:21" x14ac:dyDescent="0.2">
      <c r="O6026" s="50">
        <v>39756</v>
      </c>
      <c r="P6026" s="49">
        <v>61.98</v>
      </c>
      <c r="Q6026" s="49">
        <v>62.05</v>
      </c>
      <c r="R6026" s="49">
        <v>60.83</v>
      </c>
      <c r="S6026" s="49">
        <v>61.88</v>
      </c>
      <c r="T6026" s="49">
        <v>2608900</v>
      </c>
      <c r="U6026" s="49">
        <v>49.48</v>
      </c>
    </row>
    <row r="6027" spans="15:21" x14ac:dyDescent="0.2">
      <c r="O6027" s="50">
        <v>39757</v>
      </c>
      <c r="P6027" s="49">
        <v>61.17</v>
      </c>
      <c r="Q6027" s="49">
        <v>61.82</v>
      </c>
      <c r="R6027" s="49">
        <v>58.87</v>
      </c>
      <c r="S6027" s="49">
        <v>59.11</v>
      </c>
      <c r="T6027" s="49">
        <v>3047600</v>
      </c>
      <c r="U6027" s="49">
        <v>47.27</v>
      </c>
    </row>
    <row r="6028" spans="15:21" x14ac:dyDescent="0.2">
      <c r="O6028" s="50">
        <v>39758</v>
      </c>
      <c r="P6028" s="49">
        <v>58.01</v>
      </c>
      <c r="Q6028" s="49">
        <v>59.59</v>
      </c>
      <c r="R6028" s="49">
        <v>57.28</v>
      </c>
      <c r="S6028" s="49">
        <v>57.47</v>
      </c>
      <c r="T6028" s="49">
        <v>3102400</v>
      </c>
      <c r="U6028" s="49">
        <v>45.96</v>
      </c>
    </row>
    <row r="6029" spans="15:21" x14ac:dyDescent="0.2">
      <c r="O6029" s="50">
        <v>39759</v>
      </c>
      <c r="P6029" s="49">
        <v>57.99</v>
      </c>
      <c r="Q6029" s="49">
        <v>58.33</v>
      </c>
      <c r="R6029" s="49">
        <v>56.85</v>
      </c>
      <c r="S6029" s="49">
        <v>57.94</v>
      </c>
      <c r="T6029" s="49">
        <v>2912300</v>
      </c>
      <c r="U6029" s="49">
        <v>46.33</v>
      </c>
    </row>
    <row r="6030" spans="15:21" x14ac:dyDescent="0.2">
      <c r="O6030" s="50">
        <v>39762</v>
      </c>
      <c r="P6030" s="49">
        <v>59.02</v>
      </c>
      <c r="Q6030" s="49">
        <v>59.54</v>
      </c>
      <c r="R6030" s="49">
        <v>57.2</v>
      </c>
      <c r="S6030" s="49">
        <v>58.28</v>
      </c>
      <c r="T6030" s="49">
        <v>3153600</v>
      </c>
      <c r="U6030" s="49">
        <v>46.6</v>
      </c>
    </row>
    <row r="6031" spans="15:21" x14ac:dyDescent="0.2">
      <c r="O6031" s="50">
        <v>39763</v>
      </c>
      <c r="P6031" s="49">
        <v>57.74</v>
      </c>
      <c r="Q6031" s="49">
        <v>58.51</v>
      </c>
      <c r="R6031" s="49">
        <v>56.76</v>
      </c>
      <c r="S6031" s="49">
        <v>57.59</v>
      </c>
      <c r="T6031" s="49">
        <v>2334100</v>
      </c>
      <c r="U6031" s="49">
        <v>46.05</v>
      </c>
    </row>
    <row r="6032" spans="15:21" x14ac:dyDescent="0.2">
      <c r="O6032" s="50">
        <v>39764</v>
      </c>
      <c r="P6032" s="49">
        <v>56.76</v>
      </c>
      <c r="Q6032" s="49">
        <v>57.45</v>
      </c>
      <c r="R6032" s="49">
        <v>56.14</v>
      </c>
      <c r="S6032" s="49">
        <v>56.53</v>
      </c>
      <c r="T6032" s="49">
        <v>2790200</v>
      </c>
      <c r="U6032" s="49">
        <v>45.21</v>
      </c>
    </row>
    <row r="6033" spans="15:21" x14ac:dyDescent="0.2">
      <c r="O6033" s="50">
        <v>39765</v>
      </c>
      <c r="P6033" s="49">
        <v>56.82</v>
      </c>
      <c r="Q6033" s="49">
        <v>59.07</v>
      </c>
      <c r="R6033" s="49">
        <v>54.61</v>
      </c>
      <c r="S6033" s="49">
        <v>58.92</v>
      </c>
      <c r="T6033" s="49">
        <v>4755400</v>
      </c>
      <c r="U6033" s="49">
        <v>47.12</v>
      </c>
    </row>
    <row r="6034" spans="15:21" x14ac:dyDescent="0.2">
      <c r="O6034" s="50">
        <v>39766</v>
      </c>
      <c r="P6034" s="49">
        <v>58.3</v>
      </c>
      <c r="Q6034" s="49">
        <v>59.84</v>
      </c>
      <c r="R6034" s="49">
        <v>56.79</v>
      </c>
      <c r="S6034" s="49">
        <v>57.37</v>
      </c>
      <c r="T6034" s="49">
        <v>3109900</v>
      </c>
      <c r="U6034" s="49">
        <v>45.88</v>
      </c>
    </row>
    <row r="6035" spans="15:21" x14ac:dyDescent="0.2">
      <c r="O6035" s="50">
        <v>39769</v>
      </c>
      <c r="P6035" s="49">
        <v>56.77</v>
      </c>
      <c r="Q6035" s="49">
        <v>58.5</v>
      </c>
      <c r="R6035" s="49">
        <v>56.23</v>
      </c>
      <c r="S6035" s="49">
        <v>56.81</v>
      </c>
      <c r="T6035" s="49">
        <v>2156300</v>
      </c>
      <c r="U6035" s="49">
        <v>45.43</v>
      </c>
    </row>
    <row r="6036" spans="15:21" x14ac:dyDescent="0.2">
      <c r="O6036" s="50">
        <v>39770</v>
      </c>
      <c r="P6036" s="49">
        <v>56.81</v>
      </c>
      <c r="Q6036" s="49">
        <v>58.15</v>
      </c>
      <c r="R6036" s="49">
        <v>55.59</v>
      </c>
      <c r="S6036" s="49">
        <v>58.15</v>
      </c>
      <c r="T6036" s="49">
        <v>3034000</v>
      </c>
      <c r="U6036" s="49">
        <v>46.5</v>
      </c>
    </row>
    <row r="6037" spans="15:21" x14ac:dyDescent="0.2">
      <c r="O6037" s="50">
        <v>39771</v>
      </c>
      <c r="P6037" s="49">
        <v>57.83</v>
      </c>
      <c r="Q6037" s="49">
        <v>58.91</v>
      </c>
      <c r="R6037" s="49">
        <v>55.94</v>
      </c>
      <c r="S6037" s="49">
        <v>56.08</v>
      </c>
      <c r="T6037" s="49">
        <v>3176300</v>
      </c>
      <c r="U6037" s="49">
        <v>44.85</v>
      </c>
    </row>
    <row r="6038" spans="15:21" x14ac:dyDescent="0.2">
      <c r="O6038" s="50">
        <v>39772</v>
      </c>
      <c r="P6038" s="49">
        <v>55.66</v>
      </c>
      <c r="Q6038" s="49">
        <v>57.48</v>
      </c>
      <c r="R6038" s="49">
        <v>53.67</v>
      </c>
      <c r="S6038" s="49">
        <v>54.07</v>
      </c>
      <c r="T6038" s="49">
        <v>5162000</v>
      </c>
      <c r="U6038" s="49">
        <v>43.24</v>
      </c>
    </row>
    <row r="6039" spans="15:21" x14ac:dyDescent="0.2">
      <c r="O6039" s="50">
        <v>39773</v>
      </c>
      <c r="P6039" s="49">
        <v>55.09</v>
      </c>
      <c r="Q6039" s="49">
        <v>55.6</v>
      </c>
      <c r="R6039" s="49">
        <v>52.79</v>
      </c>
      <c r="S6039" s="49">
        <v>55.56</v>
      </c>
      <c r="T6039" s="49">
        <v>5242300</v>
      </c>
      <c r="U6039" s="49">
        <v>44.43</v>
      </c>
    </row>
    <row r="6040" spans="15:21" x14ac:dyDescent="0.2">
      <c r="O6040" s="50">
        <v>39776</v>
      </c>
      <c r="P6040" s="49">
        <v>56.4</v>
      </c>
      <c r="Q6040" s="49">
        <v>58.04</v>
      </c>
      <c r="R6040" s="49">
        <v>55.48</v>
      </c>
      <c r="S6040" s="49">
        <v>56.94</v>
      </c>
      <c r="T6040" s="49">
        <v>3804500</v>
      </c>
      <c r="U6040" s="49">
        <v>45.53</v>
      </c>
    </row>
    <row r="6041" spans="15:21" x14ac:dyDescent="0.2">
      <c r="O6041" s="50">
        <v>39777</v>
      </c>
      <c r="P6041" s="49">
        <v>58.42</v>
      </c>
      <c r="Q6041" s="49">
        <v>58.79</v>
      </c>
      <c r="R6041" s="49">
        <v>56.11</v>
      </c>
      <c r="S6041" s="49">
        <v>56.89</v>
      </c>
      <c r="T6041" s="49">
        <v>3662600</v>
      </c>
      <c r="U6041" s="49">
        <v>45.49</v>
      </c>
    </row>
    <row r="6042" spans="15:21" x14ac:dyDescent="0.2">
      <c r="O6042" s="50">
        <v>39778</v>
      </c>
      <c r="P6042" s="49">
        <v>56.11</v>
      </c>
      <c r="Q6042" s="49">
        <v>56.75</v>
      </c>
      <c r="R6042" s="49">
        <v>55.2</v>
      </c>
      <c r="S6042" s="49">
        <v>56.33</v>
      </c>
      <c r="T6042" s="49">
        <v>3255300</v>
      </c>
      <c r="U6042" s="49">
        <v>45.05</v>
      </c>
    </row>
    <row r="6043" spans="15:21" x14ac:dyDescent="0.2">
      <c r="O6043" s="50">
        <v>39780</v>
      </c>
      <c r="P6043" s="49">
        <v>56.17</v>
      </c>
      <c r="Q6043" s="49">
        <v>57.98</v>
      </c>
      <c r="R6043" s="49">
        <v>56.17</v>
      </c>
      <c r="S6043" s="49">
        <v>57.79</v>
      </c>
      <c r="T6043" s="49">
        <v>1159600</v>
      </c>
      <c r="U6043" s="49">
        <v>46.21</v>
      </c>
    </row>
    <row r="6044" spans="15:21" x14ac:dyDescent="0.2">
      <c r="O6044" s="50">
        <v>39783</v>
      </c>
      <c r="P6044" s="49">
        <v>57.05</v>
      </c>
      <c r="Q6044" s="49">
        <v>57.12</v>
      </c>
      <c r="R6044" s="49">
        <v>54.95</v>
      </c>
      <c r="S6044" s="49">
        <v>55.02</v>
      </c>
      <c r="T6044" s="49">
        <v>2730800</v>
      </c>
      <c r="U6044" s="49">
        <v>44</v>
      </c>
    </row>
    <row r="6045" spans="15:21" x14ac:dyDescent="0.2">
      <c r="O6045" s="50">
        <v>39784</v>
      </c>
      <c r="P6045" s="49">
        <v>55.73</v>
      </c>
      <c r="Q6045" s="49">
        <v>57.16</v>
      </c>
      <c r="R6045" s="49">
        <v>55.01</v>
      </c>
      <c r="S6045" s="49">
        <v>57.13</v>
      </c>
      <c r="T6045" s="49">
        <v>2737700</v>
      </c>
      <c r="U6045" s="49">
        <v>45.68</v>
      </c>
    </row>
    <row r="6046" spans="15:21" x14ac:dyDescent="0.2">
      <c r="O6046" s="50">
        <v>39785</v>
      </c>
      <c r="P6046" s="49">
        <v>56.12</v>
      </c>
      <c r="Q6046" s="49">
        <v>56.88</v>
      </c>
      <c r="R6046" s="49">
        <v>55.07</v>
      </c>
      <c r="S6046" s="49">
        <v>56.11</v>
      </c>
      <c r="T6046" s="49">
        <v>3617700</v>
      </c>
      <c r="U6046" s="49">
        <v>45.33</v>
      </c>
    </row>
    <row r="6047" spans="15:21" x14ac:dyDescent="0.2">
      <c r="O6047" s="50">
        <v>39786</v>
      </c>
      <c r="P6047" s="49">
        <v>55.94</v>
      </c>
      <c r="Q6047" s="49">
        <v>56.34</v>
      </c>
      <c r="R6047" s="49">
        <v>54.22</v>
      </c>
      <c r="S6047" s="49">
        <v>54.71</v>
      </c>
      <c r="T6047" s="49">
        <v>2756000</v>
      </c>
      <c r="U6047" s="49">
        <v>44.2</v>
      </c>
    </row>
    <row r="6048" spans="15:21" x14ac:dyDescent="0.2">
      <c r="O6048" s="50">
        <v>39787</v>
      </c>
      <c r="P6048" s="49">
        <v>54.12</v>
      </c>
      <c r="Q6048" s="49">
        <v>55.07</v>
      </c>
      <c r="R6048" s="49">
        <v>53.57</v>
      </c>
      <c r="S6048" s="49">
        <v>54.95</v>
      </c>
      <c r="T6048" s="49">
        <v>3799000</v>
      </c>
      <c r="U6048" s="49">
        <v>44.39</v>
      </c>
    </row>
    <row r="6049" spans="15:21" x14ac:dyDescent="0.2">
      <c r="O6049" s="50">
        <v>39790</v>
      </c>
      <c r="P6049" s="49">
        <v>56.07</v>
      </c>
      <c r="Q6049" s="49">
        <v>56.26</v>
      </c>
      <c r="R6049" s="49">
        <v>54.71</v>
      </c>
      <c r="S6049" s="49">
        <v>55.21</v>
      </c>
      <c r="T6049" s="49">
        <v>3225300</v>
      </c>
      <c r="U6049" s="49">
        <v>44.6</v>
      </c>
    </row>
    <row r="6050" spans="15:21" x14ac:dyDescent="0.2">
      <c r="O6050" s="50">
        <v>39791</v>
      </c>
      <c r="P6050" s="49">
        <v>55</v>
      </c>
      <c r="Q6050" s="49">
        <v>55.25</v>
      </c>
      <c r="R6050" s="49">
        <v>51.62</v>
      </c>
      <c r="S6050" s="49">
        <v>51.86</v>
      </c>
      <c r="T6050" s="49">
        <v>4161000</v>
      </c>
      <c r="U6050" s="49">
        <v>41.9</v>
      </c>
    </row>
    <row r="6051" spans="15:21" x14ac:dyDescent="0.2">
      <c r="O6051" s="50">
        <v>39792</v>
      </c>
      <c r="P6051" s="49">
        <v>52.18</v>
      </c>
      <c r="Q6051" s="49">
        <v>53.04</v>
      </c>
      <c r="R6051" s="49">
        <v>51.35</v>
      </c>
      <c r="S6051" s="49">
        <v>51.85</v>
      </c>
      <c r="T6051" s="49">
        <v>3136000</v>
      </c>
      <c r="U6051" s="49">
        <v>41.89</v>
      </c>
    </row>
    <row r="6052" spans="15:21" x14ac:dyDescent="0.2">
      <c r="O6052" s="50">
        <v>39793</v>
      </c>
      <c r="P6052" s="49">
        <v>51.75</v>
      </c>
      <c r="Q6052" s="49">
        <v>53.13</v>
      </c>
      <c r="R6052" s="49">
        <v>51.33</v>
      </c>
      <c r="S6052" s="49">
        <v>51.48</v>
      </c>
      <c r="T6052" s="49">
        <v>2428100</v>
      </c>
      <c r="U6052" s="49">
        <v>41.59</v>
      </c>
    </row>
    <row r="6053" spans="15:21" x14ac:dyDescent="0.2">
      <c r="O6053" s="50">
        <v>39794</v>
      </c>
      <c r="P6053" s="49">
        <v>51.24</v>
      </c>
      <c r="Q6053" s="49">
        <v>51.86</v>
      </c>
      <c r="R6053" s="49">
        <v>50.27</v>
      </c>
      <c r="S6053" s="49">
        <v>51.53</v>
      </c>
      <c r="T6053" s="49">
        <v>2281000</v>
      </c>
      <c r="U6053" s="49">
        <v>41.63</v>
      </c>
    </row>
    <row r="6054" spans="15:21" x14ac:dyDescent="0.2">
      <c r="O6054" s="50">
        <v>39797</v>
      </c>
      <c r="P6054" s="49">
        <v>51.73</v>
      </c>
      <c r="Q6054" s="49">
        <v>52.26</v>
      </c>
      <c r="R6054" s="49">
        <v>50.98</v>
      </c>
      <c r="S6054" s="49">
        <v>51.8</v>
      </c>
      <c r="T6054" s="49">
        <v>2798600</v>
      </c>
      <c r="U6054" s="49">
        <v>41.85</v>
      </c>
    </row>
    <row r="6055" spans="15:21" x14ac:dyDescent="0.2">
      <c r="O6055" s="50">
        <v>39798</v>
      </c>
      <c r="P6055" s="49">
        <v>52.05</v>
      </c>
      <c r="Q6055" s="49">
        <v>52.66</v>
      </c>
      <c r="R6055" s="49">
        <v>51.78</v>
      </c>
      <c r="S6055" s="49">
        <v>52.4</v>
      </c>
      <c r="T6055" s="49">
        <v>3614100</v>
      </c>
      <c r="U6055" s="49">
        <v>42.33</v>
      </c>
    </row>
    <row r="6056" spans="15:21" x14ac:dyDescent="0.2">
      <c r="O6056" s="50">
        <v>39799</v>
      </c>
      <c r="P6056" s="49">
        <v>51.93</v>
      </c>
      <c r="Q6056" s="49">
        <v>52.45</v>
      </c>
      <c r="R6056" s="49">
        <v>50.62</v>
      </c>
      <c r="S6056" s="49">
        <v>50.74</v>
      </c>
      <c r="T6056" s="49">
        <v>3835500</v>
      </c>
      <c r="U6056" s="49">
        <v>40.99</v>
      </c>
    </row>
    <row r="6057" spans="15:21" x14ac:dyDescent="0.2">
      <c r="O6057" s="50">
        <v>39800</v>
      </c>
      <c r="P6057" s="49">
        <v>50.92</v>
      </c>
      <c r="Q6057" s="49">
        <v>53.29</v>
      </c>
      <c r="R6057" s="49">
        <v>50.85</v>
      </c>
      <c r="S6057" s="49">
        <v>52.68</v>
      </c>
      <c r="T6057" s="49">
        <v>3646500</v>
      </c>
      <c r="U6057" s="49">
        <v>42.56</v>
      </c>
    </row>
    <row r="6058" spans="15:21" x14ac:dyDescent="0.2">
      <c r="O6058" s="50">
        <v>39801</v>
      </c>
      <c r="P6058" s="49">
        <v>52.7</v>
      </c>
      <c r="Q6058" s="49">
        <v>53.29</v>
      </c>
      <c r="R6058" s="49">
        <v>51.03</v>
      </c>
      <c r="S6058" s="49">
        <v>51.11</v>
      </c>
      <c r="T6058" s="49">
        <v>4693000</v>
      </c>
      <c r="U6058" s="49">
        <v>41.29</v>
      </c>
    </row>
    <row r="6059" spans="15:21" x14ac:dyDescent="0.2">
      <c r="O6059" s="50">
        <v>39804</v>
      </c>
      <c r="P6059" s="49">
        <v>51.19</v>
      </c>
      <c r="Q6059" s="49">
        <v>52.63</v>
      </c>
      <c r="R6059" s="49">
        <v>50.62</v>
      </c>
      <c r="S6059" s="49">
        <v>52.44</v>
      </c>
      <c r="T6059" s="49">
        <v>2694600</v>
      </c>
      <c r="U6059" s="49">
        <v>42.36</v>
      </c>
    </row>
    <row r="6060" spans="15:21" x14ac:dyDescent="0.2">
      <c r="O6060" s="50">
        <v>39805</v>
      </c>
      <c r="P6060" s="49">
        <v>52.92</v>
      </c>
      <c r="Q6060" s="49">
        <v>52.92</v>
      </c>
      <c r="R6060" s="49">
        <v>51.1</v>
      </c>
      <c r="S6060" s="49">
        <v>51.25</v>
      </c>
      <c r="T6060" s="49">
        <v>1967300</v>
      </c>
      <c r="U6060" s="49">
        <v>41.4</v>
      </c>
    </row>
    <row r="6061" spans="15:21" x14ac:dyDescent="0.2">
      <c r="O6061" s="50">
        <v>39806</v>
      </c>
      <c r="P6061" s="49">
        <v>51.55</v>
      </c>
      <c r="Q6061" s="49">
        <v>52.36</v>
      </c>
      <c r="R6061" s="49">
        <v>51.34</v>
      </c>
      <c r="S6061" s="49">
        <v>52.14</v>
      </c>
      <c r="T6061" s="49">
        <v>733700</v>
      </c>
      <c r="U6061" s="49">
        <v>42.12</v>
      </c>
    </row>
    <row r="6062" spans="15:21" x14ac:dyDescent="0.2">
      <c r="O6062" s="50">
        <v>39808</v>
      </c>
      <c r="P6062" s="49">
        <v>52.49</v>
      </c>
      <c r="Q6062" s="49">
        <v>52.49</v>
      </c>
      <c r="R6062" s="49">
        <v>51.82</v>
      </c>
      <c r="S6062" s="49">
        <v>52.04</v>
      </c>
      <c r="T6062" s="49">
        <v>761000</v>
      </c>
      <c r="U6062" s="49">
        <v>42.04</v>
      </c>
    </row>
    <row r="6063" spans="15:21" x14ac:dyDescent="0.2">
      <c r="O6063" s="50">
        <v>39811</v>
      </c>
      <c r="P6063" s="49">
        <v>52.15</v>
      </c>
      <c r="Q6063" s="49">
        <v>52.15</v>
      </c>
      <c r="R6063" s="49">
        <v>51.27</v>
      </c>
      <c r="S6063" s="49">
        <v>51.91</v>
      </c>
      <c r="T6063" s="49">
        <v>1169400</v>
      </c>
      <c r="U6063" s="49">
        <v>41.94</v>
      </c>
    </row>
    <row r="6064" spans="15:21" x14ac:dyDescent="0.2">
      <c r="O6064" s="50">
        <v>39812</v>
      </c>
      <c r="P6064" s="49">
        <v>52.32</v>
      </c>
      <c r="Q6064" s="49">
        <v>52.77</v>
      </c>
      <c r="R6064" s="49">
        <v>51.8</v>
      </c>
      <c r="S6064" s="49">
        <v>52.7</v>
      </c>
      <c r="T6064" s="49">
        <v>1331200</v>
      </c>
      <c r="U6064" s="49">
        <v>42.57</v>
      </c>
    </row>
    <row r="6065" spans="15:21" x14ac:dyDescent="0.2">
      <c r="O6065" s="50">
        <v>39813</v>
      </c>
      <c r="P6065" s="49">
        <v>52.7</v>
      </c>
      <c r="Q6065" s="49">
        <v>53.06</v>
      </c>
      <c r="R6065" s="49">
        <v>51.97</v>
      </c>
      <c r="S6065" s="49">
        <v>52.74</v>
      </c>
      <c r="T6065" s="49">
        <v>2461100</v>
      </c>
      <c r="U6065" s="49">
        <v>42.61</v>
      </c>
    </row>
    <row r="6066" spans="15:21" x14ac:dyDescent="0.2">
      <c r="O6066" s="50">
        <v>39815</v>
      </c>
      <c r="P6066" s="49">
        <v>53</v>
      </c>
      <c r="Q6066" s="49">
        <v>53.9</v>
      </c>
      <c r="R6066" s="49">
        <v>52.58</v>
      </c>
      <c r="S6066" s="49">
        <v>53.65</v>
      </c>
      <c r="T6066" s="49">
        <v>2365900</v>
      </c>
      <c r="U6066" s="49">
        <v>43.34</v>
      </c>
    </row>
    <row r="6067" spans="15:21" x14ac:dyDescent="0.2">
      <c r="O6067" s="50">
        <v>39818</v>
      </c>
      <c r="P6067" s="49">
        <v>53.51</v>
      </c>
      <c r="Q6067" s="49">
        <v>53.74</v>
      </c>
      <c r="R6067" s="49">
        <v>52.6</v>
      </c>
      <c r="S6067" s="49">
        <v>52.98</v>
      </c>
      <c r="T6067" s="49">
        <v>2316700</v>
      </c>
      <c r="U6067" s="49">
        <v>42.8</v>
      </c>
    </row>
    <row r="6068" spans="15:21" x14ac:dyDescent="0.2">
      <c r="O6068" s="50">
        <v>39819</v>
      </c>
      <c r="P6068" s="49">
        <v>53.18</v>
      </c>
      <c r="Q6068" s="49">
        <v>53.9</v>
      </c>
      <c r="R6068" s="49">
        <v>52.25</v>
      </c>
      <c r="S6068" s="49">
        <v>52.75</v>
      </c>
      <c r="T6068" s="49">
        <v>2432500</v>
      </c>
      <c r="U6068" s="49">
        <v>42.61</v>
      </c>
    </row>
    <row r="6069" spans="15:21" x14ac:dyDescent="0.2">
      <c r="O6069" s="50">
        <v>39820</v>
      </c>
      <c r="P6069" s="49">
        <v>52.01</v>
      </c>
      <c r="Q6069" s="49">
        <v>52.73</v>
      </c>
      <c r="R6069" s="49">
        <v>51.35</v>
      </c>
      <c r="S6069" s="49">
        <v>51.62</v>
      </c>
      <c r="T6069" s="49">
        <v>3781800</v>
      </c>
      <c r="U6069" s="49">
        <v>41.7</v>
      </c>
    </row>
    <row r="6070" spans="15:21" x14ac:dyDescent="0.2">
      <c r="O6070" s="50">
        <v>39821</v>
      </c>
      <c r="P6070" s="49">
        <v>51.49</v>
      </c>
      <c r="Q6070" s="49">
        <v>51.71</v>
      </c>
      <c r="R6070" s="49">
        <v>50.65</v>
      </c>
      <c r="S6070" s="49">
        <v>51.16</v>
      </c>
      <c r="T6070" s="49">
        <v>2762900</v>
      </c>
      <c r="U6070" s="49">
        <v>41.33</v>
      </c>
    </row>
    <row r="6071" spans="15:21" x14ac:dyDescent="0.2">
      <c r="O6071" s="50">
        <v>39822</v>
      </c>
      <c r="P6071" s="49">
        <v>50.87</v>
      </c>
      <c r="Q6071" s="49">
        <v>51.45</v>
      </c>
      <c r="R6071" s="49">
        <v>49.99</v>
      </c>
      <c r="S6071" s="49">
        <v>50.45</v>
      </c>
      <c r="T6071" s="49">
        <v>3659900</v>
      </c>
      <c r="U6071" s="49">
        <v>40.76</v>
      </c>
    </row>
    <row r="6072" spans="15:21" x14ac:dyDescent="0.2">
      <c r="O6072" s="50">
        <v>39825</v>
      </c>
      <c r="P6072" s="49">
        <v>50.46</v>
      </c>
      <c r="Q6072" s="49">
        <v>50.76</v>
      </c>
      <c r="R6072" s="49">
        <v>49.88</v>
      </c>
      <c r="S6072" s="49">
        <v>50.56</v>
      </c>
      <c r="T6072" s="49">
        <v>2324700</v>
      </c>
      <c r="U6072" s="49">
        <v>40.85</v>
      </c>
    </row>
    <row r="6073" spans="15:21" x14ac:dyDescent="0.2">
      <c r="O6073" s="50">
        <v>39826</v>
      </c>
      <c r="P6073" s="49">
        <v>51.78</v>
      </c>
      <c r="Q6073" s="49">
        <v>52.67</v>
      </c>
      <c r="R6073" s="49">
        <v>51.3</v>
      </c>
      <c r="S6073" s="49">
        <v>52.23</v>
      </c>
      <c r="T6073" s="49">
        <v>4485600</v>
      </c>
      <c r="U6073" s="49">
        <v>42.19</v>
      </c>
    </row>
    <row r="6074" spans="15:21" x14ac:dyDescent="0.2">
      <c r="O6074" s="50">
        <v>39827</v>
      </c>
      <c r="P6074" s="49">
        <v>51.51</v>
      </c>
      <c r="Q6074" s="49">
        <v>52.04</v>
      </c>
      <c r="R6074" s="49">
        <v>51</v>
      </c>
      <c r="S6074" s="49">
        <v>51.36</v>
      </c>
      <c r="T6074" s="49">
        <v>2656400</v>
      </c>
      <c r="U6074" s="49">
        <v>41.49</v>
      </c>
    </row>
    <row r="6075" spans="15:21" x14ac:dyDescent="0.2">
      <c r="O6075" s="50">
        <v>39828</v>
      </c>
      <c r="P6075" s="49">
        <v>51.18</v>
      </c>
      <c r="Q6075" s="49">
        <v>52.64</v>
      </c>
      <c r="R6075" s="49">
        <v>50.81</v>
      </c>
      <c r="S6075" s="49">
        <v>52.39</v>
      </c>
      <c r="T6075" s="49">
        <v>3097800</v>
      </c>
      <c r="U6075" s="49">
        <v>42.32</v>
      </c>
    </row>
    <row r="6076" spans="15:21" x14ac:dyDescent="0.2">
      <c r="O6076" s="50">
        <v>39829</v>
      </c>
      <c r="P6076" s="49">
        <v>52.98</v>
      </c>
      <c r="Q6076" s="49">
        <v>53.5</v>
      </c>
      <c r="R6076" s="49">
        <v>52.76</v>
      </c>
      <c r="S6076" s="49">
        <v>53.22</v>
      </c>
      <c r="T6076" s="49">
        <v>4995000</v>
      </c>
      <c r="U6076" s="49">
        <v>42.99</v>
      </c>
    </row>
    <row r="6077" spans="15:21" x14ac:dyDescent="0.2">
      <c r="O6077" s="50">
        <v>39833</v>
      </c>
      <c r="P6077" s="49">
        <v>53.22</v>
      </c>
      <c r="Q6077" s="49">
        <v>53.9</v>
      </c>
      <c r="R6077" s="49">
        <v>51.98</v>
      </c>
      <c r="S6077" s="49">
        <v>52.04</v>
      </c>
      <c r="T6077" s="49">
        <v>3392900</v>
      </c>
      <c r="U6077" s="49">
        <v>42.04</v>
      </c>
    </row>
    <row r="6078" spans="15:21" x14ac:dyDescent="0.2">
      <c r="O6078" s="50">
        <v>39834</v>
      </c>
      <c r="P6078" s="49">
        <v>52.32</v>
      </c>
      <c r="Q6078" s="49">
        <v>52.86</v>
      </c>
      <c r="R6078" s="49">
        <v>51.29</v>
      </c>
      <c r="S6078" s="49">
        <v>52.76</v>
      </c>
      <c r="T6078" s="49">
        <v>2837900</v>
      </c>
      <c r="U6078" s="49">
        <v>42.62</v>
      </c>
    </row>
    <row r="6079" spans="15:21" x14ac:dyDescent="0.2">
      <c r="O6079" s="50">
        <v>39835</v>
      </c>
      <c r="P6079" s="49">
        <v>52.21</v>
      </c>
      <c r="Q6079" s="49">
        <v>53.48</v>
      </c>
      <c r="R6079" s="49">
        <v>51.58</v>
      </c>
      <c r="S6079" s="49">
        <v>53.31</v>
      </c>
      <c r="T6079" s="49">
        <v>3779800</v>
      </c>
      <c r="U6079" s="49">
        <v>43.07</v>
      </c>
    </row>
    <row r="6080" spans="15:21" x14ac:dyDescent="0.2">
      <c r="O6080" s="50">
        <v>39836</v>
      </c>
      <c r="P6080" s="49">
        <v>53</v>
      </c>
      <c r="Q6080" s="49">
        <v>53.08</v>
      </c>
      <c r="R6080" s="49">
        <v>51.51</v>
      </c>
      <c r="S6080" s="49">
        <v>51.99</v>
      </c>
      <c r="T6080" s="49">
        <v>4118900</v>
      </c>
      <c r="U6080" s="49">
        <v>42</v>
      </c>
    </row>
    <row r="6081" spans="15:21" x14ac:dyDescent="0.2">
      <c r="O6081" s="50">
        <v>39839</v>
      </c>
      <c r="P6081" s="49">
        <v>50.96</v>
      </c>
      <c r="Q6081" s="49">
        <v>52.59</v>
      </c>
      <c r="R6081" s="49">
        <v>50.77</v>
      </c>
      <c r="S6081" s="49">
        <v>51.66</v>
      </c>
      <c r="T6081" s="49">
        <v>5170300</v>
      </c>
      <c r="U6081" s="49">
        <v>41.73</v>
      </c>
    </row>
    <row r="6082" spans="15:21" x14ac:dyDescent="0.2">
      <c r="O6082" s="50">
        <v>39840</v>
      </c>
      <c r="P6082" s="49">
        <v>51.86</v>
      </c>
      <c r="Q6082" s="49">
        <v>52.5</v>
      </c>
      <c r="R6082" s="49">
        <v>51.38</v>
      </c>
      <c r="S6082" s="49">
        <v>52.09</v>
      </c>
      <c r="T6082" s="49">
        <v>3024400</v>
      </c>
      <c r="U6082" s="49">
        <v>42.08</v>
      </c>
    </row>
    <row r="6083" spans="15:21" x14ac:dyDescent="0.2">
      <c r="O6083" s="50">
        <v>39841</v>
      </c>
      <c r="P6083" s="49">
        <v>52.84</v>
      </c>
      <c r="Q6083" s="49">
        <v>52.84</v>
      </c>
      <c r="R6083" s="49">
        <v>51.56</v>
      </c>
      <c r="S6083" s="49">
        <v>52.17</v>
      </c>
      <c r="T6083" s="49">
        <v>3804900</v>
      </c>
      <c r="U6083" s="49">
        <v>42.15</v>
      </c>
    </row>
    <row r="6084" spans="15:21" x14ac:dyDescent="0.2">
      <c r="O6084" s="50">
        <v>39842</v>
      </c>
      <c r="P6084" s="49">
        <v>51.98</v>
      </c>
      <c r="Q6084" s="49">
        <v>53</v>
      </c>
      <c r="R6084" s="49">
        <v>51.9</v>
      </c>
      <c r="S6084" s="49">
        <v>52.34</v>
      </c>
      <c r="T6084" s="49">
        <v>2919200</v>
      </c>
      <c r="U6084" s="49">
        <v>42.28</v>
      </c>
    </row>
    <row r="6085" spans="15:21" x14ac:dyDescent="0.2">
      <c r="O6085" s="50">
        <v>39843</v>
      </c>
      <c r="P6085" s="49">
        <v>52.33</v>
      </c>
      <c r="Q6085" s="49">
        <v>52.67</v>
      </c>
      <c r="R6085" s="49">
        <v>50.94</v>
      </c>
      <c r="S6085" s="49">
        <v>51.47</v>
      </c>
      <c r="T6085" s="49">
        <v>3514100</v>
      </c>
      <c r="U6085" s="49">
        <v>41.58</v>
      </c>
    </row>
    <row r="6086" spans="15:21" x14ac:dyDescent="0.2">
      <c r="O6086" s="50">
        <v>39846</v>
      </c>
      <c r="P6086" s="49">
        <v>51.06</v>
      </c>
      <c r="Q6086" s="49">
        <v>51.42</v>
      </c>
      <c r="R6086" s="49">
        <v>50.37</v>
      </c>
      <c r="S6086" s="49">
        <v>50.98</v>
      </c>
      <c r="T6086" s="49">
        <v>2780200</v>
      </c>
      <c r="U6086" s="49">
        <v>41.19</v>
      </c>
    </row>
    <row r="6087" spans="15:21" x14ac:dyDescent="0.2">
      <c r="O6087" s="50">
        <v>39847</v>
      </c>
      <c r="P6087" s="49">
        <v>51.05</v>
      </c>
      <c r="Q6087" s="49">
        <v>51.73</v>
      </c>
      <c r="R6087" s="49">
        <v>50.1</v>
      </c>
      <c r="S6087" s="49">
        <v>51.52</v>
      </c>
      <c r="T6087" s="49">
        <v>3547100</v>
      </c>
      <c r="U6087" s="49">
        <v>41.62</v>
      </c>
    </row>
    <row r="6088" spans="15:21" x14ac:dyDescent="0.2">
      <c r="O6088" s="50">
        <v>39848</v>
      </c>
      <c r="P6088" s="49">
        <v>51.87</v>
      </c>
      <c r="Q6088" s="49">
        <v>51.87</v>
      </c>
      <c r="R6088" s="49">
        <v>50.29</v>
      </c>
      <c r="S6088" s="49">
        <v>50.56</v>
      </c>
      <c r="T6088" s="49">
        <v>2477300</v>
      </c>
      <c r="U6088" s="49">
        <v>40.85</v>
      </c>
    </row>
    <row r="6089" spans="15:21" x14ac:dyDescent="0.2">
      <c r="O6089" s="50">
        <v>39849</v>
      </c>
      <c r="P6089" s="49">
        <v>50.64</v>
      </c>
      <c r="Q6089" s="49">
        <v>51.56</v>
      </c>
      <c r="R6089" s="49">
        <v>49.28</v>
      </c>
      <c r="S6089" s="49">
        <v>51.29</v>
      </c>
      <c r="T6089" s="49">
        <v>3583100</v>
      </c>
      <c r="U6089" s="49">
        <v>41.44</v>
      </c>
    </row>
    <row r="6090" spans="15:21" x14ac:dyDescent="0.2">
      <c r="O6090" s="50">
        <v>39850</v>
      </c>
      <c r="P6090" s="49">
        <v>51.13</v>
      </c>
      <c r="Q6090" s="49">
        <v>52</v>
      </c>
      <c r="R6090" s="49">
        <v>50</v>
      </c>
      <c r="S6090" s="49">
        <v>51.48</v>
      </c>
      <c r="T6090" s="49">
        <v>4604100</v>
      </c>
      <c r="U6090" s="49">
        <v>41.59</v>
      </c>
    </row>
    <row r="6091" spans="15:21" x14ac:dyDescent="0.2">
      <c r="O6091" s="50">
        <v>39853</v>
      </c>
      <c r="P6091" s="49">
        <v>51.22</v>
      </c>
      <c r="Q6091" s="49">
        <v>51.64</v>
      </c>
      <c r="R6091" s="49">
        <v>50.52</v>
      </c>
      <c r="S6091" s="49">
        <v>50.98</v>
      </c>
      <c r="T6091" s="49">
        <v>2477500</v>
      </c>
      <c r="U6091" s="49">
        <v>41.19</v>
      </c>
    </row>
    <row r="6092" spans="15:21" x14ac:dyDescent="0.2">
      <c r="O6092" s="50">
        <v>39854</v>
      </c>
      <c r="P6092" s="49">
        <v>50.68</v>
      </c>
      <c r="Q6092" s="49">
        <v>51.03</v>
      </c>
      <c r="R6092" s="49">
        <v>49.02</v>
      </c>
      <c r="S6092" s="49">
        <v>49.32</v>
      </c>
      <c r="T6092" s="49">
        <v>3348500</v>
      </c>
      <c r="U6092" s="49">
        <v>39.840000000000003</v>
      </c>
    </row>
    <row r="6093" spans="15:21" x14ac:dyDescent="0.2">
      <c r="O6093" s="50">
        <v>39855</v>
      </c>
      <c r="P6093" s="49">
        <v>49.67</v>
      </c>
      <c r="Q6093" s="49">
        <v>50.35</v>
      </c>
      <c r="R6093" s="49">
        <v>49.44</v>
      </c>
      <c r="S6093" s="49">
        <v>50.25</v>
      </c>
      <c r="T6093" s="49">
        <v>2455700</v>
      </c>
      <c r="U6093" s="49">
        <v>40.6</v>
      </c>
    </row>
    <row r="6094" spans="15:21" x14ac:dyDescent="0.2">
      <c r="O6094" s="50">
        <v>39856</v>
      </c>
      <c r="P6094" s="49">
        <v>50.11</v>
      </c>
      <c r="Q6094" s="49">
        <v>50.44</v>
      </c>
      <c r="R6094" s="49">
        <v>49</v>
      </c>
      <c r="S6094" s="49">
        <v>50.44</v>
      </c>
      <c r="T6094" s="49">
        <v>2814300</v>
      </c>
      <c r="U6094" s="49">
        <v>40.75</v>
      </c>
    </row>
    <row r="6095" spans="15:21" x14ac:dyDescent="0.2">
      <c r="O6095" s="50">
        <v>39857</v>
      </c>
      <c r="P6095" s="49">
        <v>50.25</v>
      </c>
      <c r="Q6095" s="49">
        <v>50.97</v>
      </c>
      <c r="R6095" s="49">
        <v>49.69</v>
      </c>
      <c r="S6095" s="49">
        <v>49.76</v>
      </c>
      <c r="T6095" s="49">
        <v>2392100</v>
      </c>
      <c r="U6095" s="49">
        <v>40.200000000000003</v>
      </c>
    </row>
    <row r="6096" spans="15:21" x14ac:dyDescent="0.2">
      <c r="O6096" s="50">
        <v>39861</v>
      </c>
      <c r="P6096" s="49">
        <v>48.92</v>
      </c>
      <c r="Q6096" s="49">
        <v>49.96</v>
      </c>
      <c r="R6096" s="49">
        <v>48.5</v>
      </c>
      <c r="S6096" s="49">
        <v>48.8</v>
      </c>
      <c r="T6096" s="49">
        <v>3179500</v>
      </c>
      <c r="U6096" s="49">
        <v>39.42</v>
      </c>
    </row>
    <row r="6097" spans="15:21" x14ac:dyDescent="0.2">
      <c r="O6097" s="50">
        <v>39862</v>
      </c>
      <c r="P6097" s="49">
        <v>49.02</v>
      </c>
      <c r="Q6097" s="49">
        <v>49.3</v>
      </c>
      <c r="R6097" s="49">
        <v>48.12</v>
      </c>
      <c r="S6097" s="49">
        <v>48.43</v>
      </c>
      <c r="T6097" s="49">
        <v>2454300</v>
      </c>
      <c r="U6097" s="49">
        <v>39.119999999999997</v>
      </c>
    </row>
    <row r="6098" spans="15:21" x14ac:dyDescent="0.2">
      <c r="O6098" s="50">
        <v>39863</v>
      </c>
      <c r="P6098" s="49">
        <v>48.41</v>
      </c>
      <c r="Q6098" s="49">
        <v>49.16</v>
      </c>
      <c r="R6098" s="49">
        <v>48.41</v>
      </c>
      <c r="S6098" s="49">
        <v>48.77</v>
      </c>
      <c r="T6098" s="49">
        <v>2881700</v>
      </c>
      <c r="U6098" s="49">
        <v>39.4</v>
      </c>
    </row>
    <row r="6099" spans="15:21" x14ac:dyDescent="0.2">
      <c r="O6099" s="50">
        <v>39864</v>
      </c>
      <c r="P6099" s="49">
        <v>48.03</v>
      </c>
      <c r="Q6099" s="49">
        <v>48.64</v>
      </c>
      <c r="R6099" s="49">
        <v>47.53</v>
      </c>
      <c r="S6099" s="49">
        <v>47.99</v>
      </c>
      <c r="T6099" s="49">
        <v>2950000</v>
      </c>
      <c r="U6099" s="49">
        <v>38.770000000000003</v>
      </c>
    </row>
    <row r="6100" spans="15:21" x14ac:dyDescent="0.2">
      <c r="O6100" s="50">
        <v>39867</v>
      </c>
      <c r="P6100" s="49">
        <v>48.34</v>
      </c>
      <c r="Q6100" s="49">
        <v>48.41</v>
      </c>
      <c r="R6100" s="49">
        <v>46.92</v>
      </c>
      <c r="S6100" s="49">
        <v>47.01</v>
      </c>
      <c r="T6100" s="49">
        <v>2806300</v>
      </c>
      <c r="U6100" s="49">
        <v>37.979999999999997</v>
      </c>
    </row>
    <row r="6101" spans="15:21" x14ac:dyDescent="0.2">
      <c r="O6101" s="50">
        <v>39868</v>
      </c>
      <c r="P6101" s="49">
        <v>47.29</v>
      </c>
      <c r="Q6101" s="49">
        <v>48.38</v>
      </c>
      <c r="R6101" s="49">
        <v>47.01</v>
      </c>
      <c r="S6101" s="49">
        <v>48.17</v>
      </c>
      <c r="T6101" s="49">
        <v>3775400</v>
      </c>
      <c r="U6101" s="49">
        <v>38.909999999999997</v>
      </c>
    </row>
    <row r="6102" spans="15:21" x14ac:dyDescent="0.2">
      <c r="O6102" s="50">
        <v>39869</v>
      </c>
      <c r="P6102" s="49">
        <v>48.03</v>
      </c>
      <c r="Q6102" s="49">
        <v>48.37</v>
      </c>
      <c r="R6102" s="49">
        <v>46.97</v>
      </c>
      <c r="S6102" s="49">
        <v>47.54</v>
      </c>
      <c r="T6102" s="49">
        <v>3115500</v>
      </c>
      <c r="U6102" s="49">
        <v>38.409999999999997</v>
      </c>
    </row>
    <row r="6103" spans="15:21" x14ac:dyDescent="0.2">
      <c r="O6103" s="50">
        <v>39870</v>
      </c>
      <c r="P6103" s="49">
        <v>47.91</v>
      </c>
      <c r="Q6103" s="49">
        <v>47.97</v>
      </c>
      <c r="R6103" s="49">
        <v>46.65</v>
      </c>
      <c r="S6103" s="49">
        <v>46.66</v>
      </c>
      <c r="T6103" s="49">
        <v>2961900</v>
      </c>
      <c r="U6103" s="49">
        <v>37.700000000000003</v>
      </c>
    </row>
    <row r="6104" spans="15:21" x14ac:dyDescent="0.2">
      <c r="O6104" s="50">
        <v>39871</v>
      </c>
      <c r="P6104" s="49">
        <v>46.43</v>
      </c>
      <c r="Q6104" s="49">
        <v>47.52</v>
      </c>
      <c r="R6104" s="49">
        <v>46.03</v>
      </c>
      <c r="S6104" s="49">
        <v>47.11</v>
      </c>
      <c r="T6104" s="49">
        <v>3495000</v>
      </c>
      <c r="U6104" s="49">
        <v>38.06</v>
      </c>
    </row>
    <row r="6105" spans="15:21" x14ac:dyDescent="0.2">
      <c r="O6105" s="50">
        <v>39874</v>
      </c>
      <c r="P6105" s="49">
        <v>46.88</v>
      </c>
      <c r="Q6105" s="49">
        <v>46.96</v>
      </c>
      <c r="R6105" s="49">
        <v>45.8</v>
      </c>
      <c r="S6105" s="49">
        <v>45.87</v>
      </c>
      <c r="T6105" s="49">
        <v>3265400</v>
      </c>
      <c r="U6105" s="49">
        <v>37.06</v>
      </c>
    </row>
    <row r="6106" spans="15:21" x14ac:dyDescent="0.2">
      <c r="O6106" s="50">
        <v>39875</v>
      </c>
      <c r="P6106" s="49">
        <v>45.96</v>
      </c>
      <c r="Q6106" s="49">
        <v>46.48</v>
      </c>
      <c r="R6106" s="49">
        <v>45.15</v>
      </c>
      <c r="S6106" s="49">
        <v>46.1</v>
      </c>
      <c r="T6106" s="49">
        <v>4710900</v>
      </c>
      <c r="U6106" s="49">
        <v>37.24</v>
      </c>
    </row>
    <row r="6107" spans="15:21" x14ac:dyDescent="0.2">
      <c r="O6107" s="50">
        <v>39876</v>
      </c>
      <c r="P6107" s="49">
        <v>46.02</v>
      </c>
      <c r="Q6107" s="49">
        <v>46.69</v>
      </c>
      <c r="R6107" s="49">
        <v>45.11</v>
      </c>
      <c r="S6107" s="49">
        <v>46.1</v>
      </c>
      <c r="T6107" s="49">
        <v>3106600</v>
      </c>
      <c r="U6107" s="49">
        <v>37.729999999999997</v>
      </c>
    </row>
    <row r="6108" spans="15:21" x14ac:dyDescent="0.2">
      <c r="O6108" s="50">
        <v>39877</v>
      </c>
      <c r="P6108" s="49">
        <v>45.81</v>
      </c>
      <c r="Q6108" s="49">
        <v>45.81</v>
      </c>
      <c r="R6108" s="49">
        <v>43.73</v>
      </c>
      <c r="S6108" s="49">
        <v>44.17</v>
      </c>
      <c r="T6108" s="49">
        <v>3695900</v>
      </c>
      <c r="U6108" s="49">
        <v>36.15</v>
      </c>
    </row>
    <row r="6109" spans="15:21" x14ac:dyDescent="0.2">
      <c r="O6109" s="50">
        <v>39878</v>
      </c>
      <c r="P6109" s="49">
        <v>44.48</v>
      </c>
      <c r="Q6109" s="49">
        <v>44.99</v>
      </c>
      <c r="R6109" s="49">
        <v>43.05</v>
      </c>
      <c r="S6109" s="49">
        <v>43.92</v>
      </c>
      <c r="T6109" s="49">
        <v>3664600</v>
      </c>
      <c r="U6109" s="49">
        <v>35.950000000000003</v>
      </c>
    </row>
    <row r="6110" spans="15:21" x14ac:dyDescent="0.2">
      <c r="O6110" s="50">
        <v>39881</v>
      </c>
      <c r="P6110" s="49">
        <v>43.52</v>
      </c>
      <c r="Q6110" s="49">
        <v>43.98</v>
      </c>
      <c r="R6110" s="49">
        <v>43.06</v>
      </c>
      <c r="S6110" s="49">
        <v>43.41</v>
      </c>
      <c r="T6110" s="49">
        <v>2760500</v>
      </c>
      <c r="U6110" s="49">
        <v>35.53</v>
      </c>
    </row>
    <row r="6111" spans="15:21" x14ac:dyDescent="0.2">
      <c r="O6111" s="50">
        <v>39882</v>
      </c>
      <c r="P6111" s="49">
        <v>44.06</v>
      </c>
      <c r="Q6111" s="49">
        <v>44.54</v>
      </c>
      <c r="R6111" s="49">
        <v>43.58</v>
      </c>
      <c r="S6111" s="49">
        <v>44.32</v>
      </c>
      <c r="T6111" s="49">
        <v>3450800</v>
      </c>
      <c r="U6111" s="49">
        <v>36.28</v>
      </c>
    </row>
    <row r="6112" spans="15:21" x14ac:dyDescent="0.2">
      <c r="O6112" s="50">
        <v>39883</v>
      </c>
      <c r="P6112" s="49">
        <v>44.76</v>
      </c>
      <c r="Q6112" s="49">
        <v>45.09</v>
      </c>
      <c r="R6112" s="49">
        <v>43.95</v>
      </c>
      <c r="S6112" s="49">
        <v>44.26</v>
      </c>
      <c r="T6112" s="49">
        <v>3446600</v>
      </c>
      <c r="U6112" s="49">
        <v>36.229999999999997</v>
      </c>
    </row>
    <row r="6113" spans="15:21" x14ac:dyDescent="0.2">
      <c r="O6113" s="50">
        <v>39884</v>
      </c>
      <c r="P6113" s="49">
        <v>44.27</v>
      </c>
      <c r="Q6113" s="49">
        <v>45.11</v>
      </c>
      <c r="R6113" s="49">
        <v>43.78</v>
      </c>
      <c r="S6113" s="49">
        <v>45.02</v>
      </c>
      <c r="T6113" s="49">
        <v>3133600</v>
      </c>
      <c r="U6113" s="49">
        <v>36.85</v>
      </c>
    </row>
    <row r="6114" spans="15:21" x14ac:dyDescent="0.2">
      <c r="O6114" s="50">
        <v>39885</v>
      </c>
      <c r="P6114" s="49">
        <v>45.29</v>
      </c>
      <c r="Q6114" s="49">
        <v>46.3</v>
      </c>
      <c r="R6114" s="49">
        <v>45.02</v>
      </c>
      <c r="S6114" s="49">
        <v>46.02</v>
      </c>
      <c r="T6114" s="49">
        <v>2700500</v>
      </c>
      <c r="U6114" s="49">
        <v>37.67</v>
      </c>
    </row>
    <row r="6115" spans="15:21" x14ac:dyDescent="0.2">
      <c r="O6115" s="50">
        <v>39888</v>
      </c>
      <c r="P6115" s="49">
        <v>46.46</v>
      </c>
      <c r="Q6115" s="49">
        <v>47.59</v>
      </c>
      <c r="R6115" s="49">
        <v>46.35</v>
      </c>
      <c r="S6115" s="49">
        <v>46.78</v>
      </c>
      <c r="T6115" s="49">
        <v>2884700</v>
      </c>
      <c r="U6115" s="49">
        <v>38.29</v>
      </c>
    </row>
    <row r="6116" spans="15:21" x14ac:dyDescent="0.2">
      <c r="O6116" s="50">
        <v>39889</v>
      </c>
      <c r="P6116" s="49">
        <v>46.9</v>
      </c>
      <c r="Q6116" s="49">
        <v>47.24</v>
      </c>
      <c r="R6116" s="49">
        <v>46.37</v>
      </c>
      <c r="S6116" s="49">
        <v>46.87</v>
      </c>
      <c r="T6116" s="49">
        <v>2688000</v>
      </c>
      <c r="U6116" s="49">
        <v>38.36</v>
      </c>
    </row>
    <row r="6117" spans="15:21" x14ac:dyDescent="0.2">
      <c r="O6117" s="50">
        <v>39890</v>
      </c>
      <c r="P6117" s="49">
        <v>46.68</v>
      </c>
      <c r="Q6117" s="49">
        <v>47.84</v>
      </c>
      <c r="R6117" s="49">
        <v>46.34</v>
      </c>
      <c r="S6117" s="49">
        <v>47.04</v>
      </c>
      <c r="T6117" s="49">
        <v>2853600</v>
      </c>
      <c r="U6117" s="49">
        <v>38.5</v>
      </c>
    </row>
    <row r="6118" spans="15:21" x14ac:dyDescent="0.2">
      <c r="O6118" s="50">
        <v>39891</v>
      </c>
      <c r="P6118" s="49">
        <v>47.45</v>
      </c>
      <c r="Q6118" s="49">
        <v>47.55</v>
      </c>
      <c r="R6118" s="49">
        <v>46.12</v>
      </c>
      <c r="S6118" s="49">
        <v>46.5</v>
      </c>
      <c r="T6118" s="49">
        <v>2615900</v>
      </c>
      <c r="U6118" s="49">
        <v>38.06</v>
      </c>
    </row>
    <row r="6119" spans="15:21" x14ac:dyDescent="0.2">
      <c r="O6119" s="50">
        <v>39892</v>
      </c>
      <c r="P6119" s="49">
        <v>46.54</v>
      </c>
      <c r="Q6119" s="49">
        <v>46.99</v>
      </c>
      <c r="R6119" s="49">
        <v>45.81</v>
      </c>
      <c r="S6119" s="49">
        <v>45.98</v>
      </c>
      <c r="T6119" s="49">
        <v>3439100</v>
      </c>
      <c r="U6119" s="49">
        <v>37.64</v>
      </c>
    </row>
    <row r="6120" spans="15:21" x14ac:dyDescent="0.2">
      <c r="O6120" s="50">
        <v>39895</v>
      </c>
      <c r="P6120" s="49">
        <v>46.82</v>
      </c>
      <c r="Q6120" s="49">
        <v>46.83</v>
      </c>
      <c r="R6120" s="49">
        <v>45.65</v>
      </c>
      <c r="S6120" s="49">
        <v>46.83</v>
      </c>
      <c r="T6120" s="49">
        <v>5176100</v>
      </c>
      <c r="U6120" s="49">
        <v>38.33</v>
      </c>
    </row>
    <row r="6121" spans="15:21" x14ac:dyDescent="0.2">
      <c r="O6121" s="50">
        <v>39896</v>
      </c>
      <c r="P6121" s="49">
        <v>46.25</v>
      </c>
      <c r="Q6121" s="49">
        <v>47.23</v>
      </c>
      <c r="R6121" s="49">
        <v>46.07</v>
      </c>
      <c r="S6121" s="49">
        <v>46.15</v>
      </c>
      <c r="T6121" s="49">
        <v>3592000</v>
      </c>
      <c r="U6121" s="49">
        <v>37.770000000000003</v>
      </c>
    </row>
    <row r="6122" spans="15:21" x14ac:dyDescent="0.2">
      <c r="O6122" s="50">
        <v>39897</v>
      </c>
      <c r="P6122" s="49">
        <v>46.51</v>
      </c>
      <c r="Q6122" s="49">
        <v>47.09</v>
      </c>
      <c r="R6122" s="49">
        <v>45.93</v>
      </c>
      <c r="S6122" s="49">
        <v>46.65</v>
      </c>
      <c r="T6122" s="49">
        <v>3853200</v>
      </c>
      <c r="U6122" s="49">
        <v>38.18</v>
      </c>
    </row>
    <row r="6123" spans="15:21" x14ac:dyDescent="0.2">
      <c r="O6123" s="50">
        <v>39898</v>
      </c>
      <c r="P6123" s="49">
        <v>47.12</v>
      </c>
      <c r="Q6123" s="49">
        <v>47.23</v>
      </c>
      <c r="R6123" s="49">
        <v>46.34</v>
      </c>
      <c r="S6123" s="49">
        <v>47.17</v>
      </c>
      <c r="T6123" s="49">
        <v>2816000</v>
      </c>
      <c r="U6123" s="49">
        <v>38.61</v>
      </c>
    </row>
    <row r="6124" spans="15:21" x14ac:dyDescent="0.2">
      <c r="O6124" s="50">
        <v>39899</v>
      </c>
      <c r="P6124" s="49">
        <v>46.71</v>
      </c>
      <c r="Q6124" s="49">
        <v>47.82</v>
      </c>
      <c r="R6124" s="49">
        <v>46.71</v>
      </c>
      <c r="S6124" s="49">
        <v>47.54</v>
      </c>
      <c r="T6124" s="49">
        <v>2518100</v>
      </c>
      <c r="U6124" s="49">
        <v>38.909999999999997</v>
      </c>
    </row>
    <row r="6125" spans="15:21" x14ac:dyDescent="0.2">
      <c r="O6125" s="50">
        <v>39902</v>
      </c>
      <c r="P6125" s="49">
        <v>46.69</v>
      </c>
      <c r="Q6125" s="49">
        <v>47.16</v>
      </c>
      <c r="R6125" s="49">
        <v>46</v>
      </c>
      <c r="S6125" s="49">
        <v>46.39</v>
      </c>
      <c r="T6125" s="49">
        <v>2302900</v>
      </c>
      <c r="U6125" s="49">
        <v>37.97</v>
      </c>
    </row>
    <row r="6126" spans="15:21" x14ac:dyDescent="0.2">
      <c r="O6126" s="50">
        <v>39903</v>
      </c>
      <c r="P6126" s="49">
        <v>46.82</v>
      </c>
      <c r="Q6126" s="49">
        <v>46.82</v>
      </c>
      <c r="R6126" s="49">
        <v>45.79</v>
      </c>
      <c r="S6126" s="49">
        <v>46.11</v>
      </c>
      <c r="T6126" s="49">
        <v>4086400</v>
      </c>
      <c r="U6126" s="49">
        <v>37.74</v>
      </c>
    </row>
    <row r="6127" spans="15:21" x14ac:dyDescent="0.2">
      <c r="O6127" s="50">
        <v>39904</v>
      </c>
      <c r="P6127" s="49">
        <v>45.65</v>
      </c>
      <c r="Q6127" s="49">
        <v>47.46</v>
      </c>
      <c r="R6127" s="49">
        <v>45.19</v>
      </c>
      <c r="S6127" s="49">
        <v>47.32</v>
      </c>
      <c r="T6127" s="49">
        <v>3306300</v>
      </c>
      <c r="U6127" s="49">
        <v>38.729999999999997</v>
      </c>
    </row>
    <row r="6128" spans="15:21" x14ac:dyDescent="0.2">
      <c r="O6128" s="50">
        <v>39905</v>
      </c>
      <c r="P6128" s="49">
        <v>48.28</v>
      </c>
      <c r="Q6128" s="49">
        <v>49.72</v>
      </c>
      <c r="R6128" s="49">
        <v>47.57</v>
      </c>
      <c r="S6128" s="49">
        <v>49.26</v>
      </c>
      <c r="T6128" s="49">
        <v>3888200</v>
      </c>
      <c r="U6128" s="49">
        <v>40.32</v>
      </c>
    </row>
    <row r="6129" spans="15:21" x14ac:dyDescent="0.2">
      <c r="O6129" s="50">
        <v>39906</v>
      </c>
      <c r="P6129" s="49">
        <v>49.35</v>
      </c>
      <c r="Q6129" s="49">
        <v>49.53</v>
      </c>
      <c r="R6129" s="49">
        <v>48.44</v>
      </c>
      <c r="S6129" s="49">
        <v>49</v>
      </c>
      <c r="T6129" s="49">
        <v>2540900</v>
      </c>
      <c r="U6129" s="49">
        <v>40.11</v>
      </c>
    </row>
    <row r="6130" spans="15:21" x14ac:dyDescent="0.2">
      <c r="O6130" s="50">
        <v>39909</v>
      </c>
      <c r="P6130" s="49">
        <v>48.68</v>
      </c>
      <c r="Q6130" s="49">
        <v>49.27</v>
      </c>
      <c r="R6130" s="49">
        <v>48.44</v>
      </c>
      <c r="S6130" s="49">
        <v>48.99</v>
      </c>
      <c r="T6130" s="49">
        <v>2527700</v>
      </c>
      <c r="U6130" s="49">
        <v>40.1</v>
      </c>
    </row>
    <row r="6131" spans="15:21" x14ac:dyDescent="0.2">
      <c r="O6131" s="50">
        <v>39910</v>
      </c>
      <c r="P6131" s="49">
        <v>48.37</v>
      </c>
      <c r="Q6131" s="49">
        <v>48.92</v>
      </c>
      <c r="R6131" s="49">
        <v>47.93</v>
      </c>
      <c r="S6131" s="49">
        <v>47.98</v>
      </c>
      <c r="T6131" s="49">
        <v>2849200</v>
      </c>
      <c r="U6131" s="49">
        <v>39.270000000000003</v>
      </c>
    </row>
    <row r="6132" spans="15:21" x14ac:dyDescent="0.2">
      <c r="O6132" s="50">
        <v>39911</v>
      </c>
      <c r="P6132" s="49">
        <v>48.06</v>
      </c>
      <c r="Q6132" s="49">
        <v>48.3</v>
      </c>
      <c r="R6132" s="49">
        <v>47.24</v>
      </c>
      <c r="S6132" s="49">
        <v>47.72</v>
      </c>
      <c r="T6132" s="49">
        <v>3007300</v>
      </c>
      <c r="U6132" s="49">
        <v>39.06</v>
      </c>
    </row>
    <row r="6133" spans="15:21" x14ac:dyDescent="0.2">
      <c r="O6133" s="50">
        <v>39912</v>
      </c>
      <c r="P6133" s="49">
        <v>47.96</v>
      </c>
      <c r="Q6133" s="49">
        <v>48.53</v>
      </c>
      <c r="R6133" s="49">
        <v>47.53</v>
      </c>
      <c r="S6133" s="49">
        <v>48.2</v>
      </c>
      <c r="T6133" s="49">
        <v>2699100</v>
      </c>
      <c r="U6133" s="49">
        <v>39.450000000000003</v>
      </c>
    </row>
    <row r="6134" spans="15:21" x14ac:dyDescent="0.2">
      <c r="O6134" s="50">
        <v>39916</v>
      </c>
      <c r="P6134" s="49">
        <v>47.93</v>
      </c>
      <c r="Q6134" s="49">
        <v>48.55</v>
      </c>
      <c r="R6134" s="49">
        <v>47.52</v>
      </c>
      <c r="S6134" s="49">
        <v>48.3</v>
      </c>
      <c r="T6134" s="49">
        <v>2641600</v>
      </c>
      <c r="U6134" s="49">
        <v>39.53</v>
      </c>
    </row>
    <row r="6135" spans="15:21" x14ac:dyDescent="0.2">
      <c r="O6135" s="50">
        <v>39917</v>
      </c>
      <c r="P6135" s="49">
        <v>47.98</v>
      </c>
      <c r="Q6135" s="49">
        <v>48.63</v>
      </c>
      <c r="R6135" s="49">
        <v>47.75</v>
      </c>
      <c r="S6135" s="49">
        <v>48.29</v>
      </c>
      <c r="T6135" s="49">
        <v>2412300</v>
      </c>
      <c r="U6135" s="49">
        <v>39.53</v>
      </c>
    </row>
    <row r="6136" spans="15:21" x14ac:dyDescent="0.2">
      <c r="O6136" s="50">
        <v>39918</v>
      </c>
      <c r="P6136" s="49">
        <v>48.17</v>
      </c>
      <c r="Q6136" s="49">
        <v>49.24</v>
      </c>
      <c r="R6136" s="49">
        <v>47.99</v>
      </c>
      <c r="S6136" s="49">
        <v>49.13</v>
      </c>
      <c r="T6136" s="49">
        <v>2008000</v>
      </c>
      <c r="U6136" s="49">
        <v>40.21</v>
      </c>
    </row>
    <row r="6137" spans="15:21" x14ac:dyDescent="0.2">
      <c r="O6137" s="50">
        <v>39919</v>
      </c>
      <c r="P6137" s="49">
        <v>49.37</v>
      </c>
      <c r="Q6137" s="49">
        <v>49.94</v>
      </c>
      <c r="R6137" s="49">
        <v>48.76</v>
      </c>
      <c r="S6137" s="49">
        <v>49.78</v>
      </c>
      <c r="T6137" s="49">
        <v>1871800</v>
      </c>
      <c r="U6137" s="49">
        <v>40.75</v>
      </c>
    </row>
    <row r="6138" spans="15:21" x14ac:dyDescent="0.2">
      <c r="O6138" s="50">
        <v>39920</v>
      </c>
      <c r="P6138" s="49">
        <v>50.01</v>
      </c>
      <c r="Q6138" s="49">
        <v>50.55</v>
      </c>
      <c r="R6138" s="49">
        <v>49.4</v>
      </c>
      <c r="S6138" s="49">
        <v>50.24</v>
      </c>
      <c r="T6138" s="49">
        <v>3259900</v>
      </c>
      <c r="U6138" s="49">
        <v>41.12</v>
      </c>
    </row>
    <row r="6139" spans="15:21" x14ac:dyDescent="0.2">
      <c r="O6139" s="50">
        <v>39923</v>
      </c>
      <c r="P6139" s="49">
        <v>49.78</v>
      </c>
      <c r="Q6139" s="49">
        <v>50.75</v>
      </c>
      <c r="R6139" s="49">
        <v>49.64</v>
      </c>
      <c r="S6139" s="49">
        <v>49.92</v>
      </c>
      <c r="T6139" s="49">
        <v>3101700</v>
      </c>
      <c r="U6139" s="49">
        <v>40.86</v>
      </c>
    </row>
    <row r="6140" spans="15:21" x14ac:dyDescent="0.2">
      <c r="O6140" s="50">
        <v>39924</v>
      </c>
      <c r="P6140" s="49">
        <v>49.79</v>
      </c>
      <c r="Q6140" s="49">
        <v>50.72</v>
      </c>
      <c r="R6140" s="49">
        <v>49.46</v>
      </c>
      <c r="S6140" s="49">
        <v>49.95</v>
      </c>
      <c r="T6140" s="49">
        <v>2276300</v>
      </c>
      <c r="U6140" s="49">
        <v>40.89</v>
      </c>
    </row>
    <row r="6141" spans="15:21" x14ac:dyDescent="0.2">
      <c r="O6141" s="50">
        <v>39925</v>
      </c>
      <c r="P6141" s="49">
        <v>49.79</v>
      </c>
      <c r="Q6141" s="49">
        <v>50.39</v>
      </c>
      <c r="R6141" s="49">
        <v>49.01</v>
      </c>
      <c r="S6141" s="49">
        <v>49.78</v>
      </c>
      <c r="T6141" s="49">
        <v>3027300</v>
      </c>
      <c r="U6141" s="49">
        <v>40.75</v>
      </c>
    </row>
    <row r="6142" spans="15:21" x14ac:dyDescent="0.2">
      <c r="O6142" s="50">
        <v>39926</v>
      </c>
      <c r="P6142" s="49">
        <v>49.65</v>
      </c>
      <c r="Q6142" s="49">
        <v>49.87</v>
      </c>
      <c r="R6142" s="49">
        <v>48.65</v>
      </c>
      <c r="S6142" s="49">
        <v>49.37</v>
      </c>
      <c r="T6142" s="49">
        <v>3455900</v>
      </c>
      <c r="U6142" s="49">
        <v>40.409999999999997</v>
      </c>
    </row>
    <row r="6143" spans="15:21" x14ac:dyDescent="0.2">
      <c r="O6143" s="50">
        <v>39927</v>
      </c>
      <c r="P6143" s="49">
        <v>49.5</v>
      </c>
      <c r="Q6143" s="49">
        <v>49.6</v>
      </c>
      <c r="R6143" s="49">
        <v>48.6</v>
      </c>
      <c r="S6143" s="49">
        <v>49.31</v>
      </c>
      <c r="T6143" s="49">
        <v>2923500</v>
      </c>
      <c r="U6143" s="49">
        <v>40.36</v>
      </c>
    </row>
    <row r="6144" spans="15:21" x14ac:dyDescent="0.2">
      <c r="O6144" s="50">
        <v>39930</v>
      </c>
      <c r="P6144" s="49">
        <v>49.56</v>
      </c>
      <c r="Q6144" s="49">
        <v>49.86</v>
      </c>
      <c r="R6144" s="49">
        <v>49.09</v>
      </c>
      <c r="S6144" s="49">
        <v>49.6</v>
      </c>
      <c r="T6144" s="49">
        <v>3164000</v>
      </c>
      <c r="U6144" s="49">
        <v>40.6</v>
      </c>
    </row>
    <row r="6145" spans="15:21" x14ac:dyDescent="0.2">
      <c r="O6145" s="50">
        <v>39931</v>
      </c>
      <c r="P6145" s="49">
        <v>49.19</v>
      </c>
      <c r="Q6145" s="49">
        <v>50.33</v>
      </c>
      <c r="R6145" s="49">
        <v>49.19</v>
      </c>
      <c r="S6145" s="49">
        <v>49.84</v>
      </c>
      <c r="T6145" s="49">
        <v>2102400</v>
      </c>
      <c r="U6145" s="49">
        <v>40.799999999999997</v>
      </c>
    </row>
    <row r="6146" spans="15:21" x14ac:dyDescent="0.2">
      <c r="O6146" s="50">
        <v>39932</v>
      </c>
      <c r="P6146" s="49">
        <v>50.29</v>
      </c>
      <c r="Q6146" s="49">
        <v>50.37</v>
      </c>
      <c r="R6146" s="49">
        <v>49.32</v>
      </c>
      <c r="S6146" s="49">
        <v>49.61</v>
      </c>
      <c r="T6146" s="49">
        <v>2334400</v>
      </c>
      <c r="U6146" s="49">
        <v>40.61</v>
      </c>
    </row>
    <row r="6147" spans="15:21" x14ac:dyDescent="0.2">
      <c r="O6147" s="50">
        <v>39933</v>
      </c>
      <c r="P6147" s="49">
        <v>50.11</v>
      </c>
      <c r="Q6147" s="49">
        <v>50.43</v>
      </c>
      <c r="R6147" s="49">
        <v>48.91</v>
      </c>
      <c r="S6147" s="49">
        <v>49.14</v>
      </c>
      <c r="T6147" s="49">
        <v>3095700</v>
      </c>
      <c r="U6147" s="49">
        <v>40.22</v>
      </c>
    </row>
    <row r="6148" spans="15:21" x14ac:dyDescent="0.2">
      <c r="O6148" s="50">
        <v>39934</v>
      </c>
      <c r="P6148" s="49">
        <v>49.24</v>
      </c>
      <c r="Q6148" s="49">
        <v>49.79</v>
      </c>
      <c r="R6148" s="49">
        <v>49.01</v>
      </c>
      <c r="S6148" s="49">
        <v>49.75</v>
      </c>
      <c r="T6148" s="49">
        <v>2061900</v>
      </c>
      <c r="U6148" s="49">
        <v>40.72</v>
      </c>
    </row>
    <row r="6149" spans="15:21" x14ac:dyDescent="0.2">
      <c r="O6149" s="50">
        <v>39937</v>
      </c>
      <c r="P6149" s="49">
        <v>49.99</v>
      </c>
      <c r="Q6149" s="49">
        <v>50.33</v>
      </c>
      <c r="R6149" s="49">
        <v>49.68</v>
      </c>
      <c r="S6149" s="49">
        <v>50.33</v>
      </c>
      <c r="T6149" s="49">
        <v>2399000</v>
      </c>
      <c r="U6149" s="49">
        <v>41.2</v>
      </c>
    </row>
    <row r="6150" spans="15:21" x14ac:dyDescent="0.2">
      <c r="O6150" s="50">
        <v>39938</v>
      </c>
      <c r="P6150" s="49">
        <v>50.16</v>
      </c>
      <c r="Q6150" s="49">
        <v>50.35</v>
      </c>
      <c r="R6150" s="49">
        <v>49.75</v>
      </c>
      <c r="S6150" s="49">
        <v>49.92</v>
      </c>
      <c r="T6150" s="49">
        <v>1769500</v>
      </c>
      <c r="U6150" s="49">
        <v>40.86</v>
      </c>
    </row>
    <row r="6151" spans="15:21" x14ac:dyDescent="0.2">
      <c r="O6151" s="50">
        <v>39939</v>
      </c>
      <c r="P6151" s="49">
        <v>50.35</v>
      </c>
      <c r="Q6151" s="49">
        <v>51.14</v>
      </c>
      <c r="R6151" s="49">
        <v>49.87</v>
      </c>
      <c r="S6151" s="49">
        <v>50.98</v>
      </c>
      <c r="T6151" s="49">
        <v>2988300</v>
      </c>
      <c r="U6151" s="49">
        <v>41.73</v>
      </c>
    </row>
    <row r="6152" spans="15:21" x14ac:dyDescent="0.2">
      <c r="O6152" s="50">
        <v>39940</v>
      </c>
      <c r="P6152" s="49">
        <v>51.3</v>
      </c>
      <c r="Q6152" s="49">
        <v>51.8</v>
      </c>
      <c r="R6152" s="49">
        <v>50.92</v>
      </c>
      <c r="S6152" s="49">
        <v>51.71</v>
      </c>
      <c r="T6152" s="49">
        <v>3671300</v>
      </c>
      <c r="U6152" s="49">
        <v>42.33</v>
      </c>
    </row>
    <row r="6153" spans="15:21" x14ac:dyDescent="0.2">
      <c r="O6153" s="50">
        <v>39941</v>
      </c>
      <c r="P6153" s="49">
        <v>52.11</v>
      </c>
      <c r="Q6153" s="49">
        <v>52.39</v>
      </c>
      <c r="R6153" s="49">
        <v>51.55</v>
      </c>
      <c r="S6153" s="49">
        <v>51.95</v>
      </c>
      <c r="T6153" s="49">
        <v>2898600</v>
      </c>
      <c r="U6153" s="49">
        <v>42.52</v>
      </c>
    </row>
    <row r="6154" spans="15:21" x14ac:dyDescent="0.2">
      <c r="O6154" s="50">
        <v>39944</v>
      </c>
      <c r="P6154" s="49">
        <v>51.59</v>
      </c>
      <c r="Q6154" s="49">
        <v>52</v>
      </c>
      <c r="R6154" s="49">
        <v>51.27</v>
      </c>
      <c r="S6154" s="49">
        <v>51.65</v>
      </c>
      <c r="T6154" s="49">
        <v>2448800</v>
      </c>
      <c r="U6154" s="49">
        <v>42.28</v>
      </c>
    </row>
    <row r="6155" spans="15:21" x14ac:dyDescent="0.2">
      <c r="O6155" s="50">
        <v>39945</v>
      </c>
      <c r="P6155" s="49">
        <v>51.89</v>
      </c>
      <c r="Q6155" s="49">
        <v>52.05</v>
      </c>
      <c r="R6155" s="49">
        <v>51.3</v>
      </c>
      <c r="S6155" s="49">
        <v>51.9</v>
      </c>
      <c r="T6155" s="49">
        <v>2253900</v>
      </c>
      <c r="U6155" s="49">
        <v>42.48</v>
      </c>
    </row>
    <row r="6156" spans="15:21" x14ac:dyDescent="0.2">
      <c r="O6156" s="50">
        <v>39946</v>
      </c>
      <c r="P6156" s="49">
        <v>51.6</v>
      </c>
      <c r="Q6156" s="49">
        <v>52</v>
      </c>
      <c r="R6156" s="49">
        <v>51.28</v>
      </c>
      <c r="S6156" s="49">
        <v>51.53</v>
      </c>
      <c r="T6156" s="49">
        <v>2258800</v>
      </c>
      <c r="U6156" s="49">
        <v>42.18</v>
      </c>
    </row>
    <row r="6157" spans="15:21" x14ac:dyDescent="0.2">
      <c r="O6157" s="50">
        <v>39947</v>
      </c>
      <c r="P6157" s="49">
        <v>51.65</v>
      </c>
      <c r="Q6157" s="49">
        <v>51.77</v>
      </c>
      <c r="R6157" s="49">
        <v>50.5</v>
      </c>
      <c r="S6157" s="49">
        <v>50.54</v>
      </c>
      <c r="T6157" s="49">
        <v>2560000</v>
      </c>
      <c r="U6157" s="49">
        <v>41.37</v>
      </c>
    </row>
    <row r="6158" spans="15:21" x14ac:dyDescent="0.2">
      <c r="O6158" s="50">
        <v>39948</v>
      </c>
      <c r="P6158" s="49">
        <v>50.53</v>
      </c>
      <c r="Q6158" s="49">
        <v>51</v>
      </c>
      <c r="R6158" s="49">
        <v>50.33</v>
      </c>
      <c r="S6158" s="49">
        <v>50.49</v>
      </c>
      <c r="T6158" s="49">
        <v>2940100</v>
      </c>
      <c r="U6158" s="49">
        <v>41.33</v>
      </c>
    </row>
    <row r="6159" spans="15:21" x14ac:dyDescent="0.2">
      <c r="O6159" s="50">
        <v>39951</v>
      </c>
      <c r="P6159" s="49">
        <v>50.88</v>
      </c>
      <c r="Q6159" s="49">
        <v>52.05</v>
      </c>
      <c r="R6159" s="49">
        <v>50.64</v>
      </c>
      <c r="S6159" s="49">
        <v>52.04</v>
      </c>
      <c r="T6159" s="49">
        <v>2548500</v>
      </c>
      <c r="U6159" s="49">
        <v>42.6</v>
      </c>
    </row>
    <row r="6160" spans="15:21" x14ac:dyDescent="0.2">
      <c r="O6160" s="50">
        <v>39952</v>
      </c>
      <c r="P6160" s="49">
        <v>51.96</v>
      </c>
      <c r="Q6160" s="49">
        <v>52.03</v>
      </c>
      <c r="R6160" s="49">
        <v>51.13</v>
      </c>
      <c r="S6160" s="49">
        <v>51.19</v>
      </c>
      <c r="T6160" s="49">
        <v>3346600</v>
      </c>
      <c r="U6160" s="49">
        <v>41.9</v>
      </c>
    </row>
    <row r="6161" spans="15:21" x14ac:dyDescent="0.2">
      <c r="O6161" s="50">
        <v>39953</v>
      </c>
      <c r="P6161" s="49">
        <v>51.49</v>
      </c>
      <c r="Q6161" s="49">
        <v>51.98</v>
      </c>
      <c r="R6161" s="49">
        <v>51.28</v>
      </c>
      <c r="S6161" s="49">
        <v>51.39</v>
      </c>
      <c r="T6161" s="49">
        <v>1970800</v>
      </c>
      <c r="U6161" s="49">
        <v>42.06</v>
      </c>
    </row>
    <row r="6162" spans="15:21" x14ac:dyDescent="0.2">
      <c r="O6162" s="50">
        <v>39954</v>
      </c>
      <c r="P6162" s="49">
        <v>50.99</v>
      </c>
      <c r="Q6162" s="49">
        <v>51.28</v>
      </c>
      <c r="R6162" s="49">
        <v>50.35</v>
      </c>
      <c r="S6162" s="49">
        <v>50.79</v>
      </c>
      <c r="T6162" s="49">
        <v>2185300</v>
      </c>
      <c r="U6162" s="49">
        <v>41.57</v>
      </c>
    </row>
    <row r="6163" spans="15:21" x14ac:dyDescent="0.2">
      <c r="O6163" s="50">
        <v>39955</v>
      </c>
      <c r="P6163" s="49">
        <v>50.84</v>
      </c>
      <c r="Q6163" s="49">
        <v>51.65</v>
      </c>
      <c r="R6163" s="49">
        <v>50.79</v>
      </c>
      <c r="S6163" s="49">
        <v>51.15</v>
      </c>
      <c r="T6163" s="49">
        <v>1686600</v>
      </c>
      <c r="U6163" s="49">
        <v>41.87</v>
      </c>
    </row>
    <row r="6164" spans="15:21" x14ac:dyDescent="0.2">
      <c r="O6164" s="50">
        <v>39959</v>
      </c>
      <c r="P6164" s="49">
        <v>51.1</v>
      </c>
      <c r="Q6164" s="49">
        <v>52.57</v>
      </c>
      <c r="R6164" s="49">
        <v>50.88</v>
      </c>
      <c r="S6164" s="49">
        <v>52.57</v>
      </c>
      <c r="T6164" s="49">
        <v>2667800</v>
      </c>
      <c r="U6164" s="49">
        <v>43.03</v>
      </c>
    </row>
    <row r="6165" spans="15:21" x14ac:dyDescent="0.2">
      <c r="O6165" s="50">
        <v>39960</v>
      </c>
      <c r="P6165" s="49">
        <v>52.57</v>
      </c>
      <c r="Q6165" s="49">
        <v>52.69</v>
      </c>
      <c r="R6165" s="49">
        <v>50.97</v>
      </c>
      <c r="S6165" s="49">
        <v>51.13</v>
      </c>
      <c r="T6165" s="49">
        <v>2289300</v>
      </c>
      <c r="U6165" s="49">
        <v>41.85</v>
      </c>
    </row>
    <row r="6166" spans="15:21" x14ac:dyDescent="0.2">
      <c r="O6166" s="50">
        <v>39961</v>
      </c>
      <c r="P6166" s="49">
        <v>51.1</v>
      </c>
      <c r="Q6166" s="49">
        <v>51.67</v>
      </c>
      <c r="R6166" s="49">
        <v>50.73</v>
      </c>
      <c r="S6166" s="49">
        <v>51.56</v>
      </c>
      <c r="T6166" s="49">
        <v>2191500</v>
      </c>
      <c r="U6166" s="49">
        <v>42.2</v>
      </c>
    </row>
    <row r="6167" spans="15:21" x14ac:dyDescent="0.2">
      <c r="O6167" s="50">
        <v>39962</v>
      </c>
      <c r="P6167" s="49">
        <v>51.68</v>
      </c>
      <c r="Q6167" s="49">
        <v>51.89</v>
      </c>
      <c r="R6167" s="49">
        <v>50.98</v>
      </c>
      <c r="S6167" s="49">
        <v>51.89</v>
      </c>
      <c r="T6167" s="49">
        <v>2365000</v>
      </c>
      <c r="U6167" s="49">
        <v>42.47</v>
      </c>
    </row>
    <row r="6168" spans="15:21" x14ac:dyDescent="0.2">
      <c r="O6168" s="50">
        <v>39965</v>
      </c>
      <c r="P6168" s="49">
        <v>52.31</v>
      </c>
      <c r="Q6168" s="49">
        <v>53.61</v>
      </c>
      <c r="R6168" s="49">
        <v>51.97</v>
      </c>
      <c r="S6168" s="49">
        <v>53.48</v>
      </c>
      <c r="T6168" s="49">
        <v>2907400</v>
      </c>
      <c r="U6168" s="49">
        <v>43.77</v>
      </c>
    </row>
    <row r="6169" spans="15:21" x14ac:dyDescent="0.2">
      <c r="O6169" s="50">
        <v>39966</v>
      </c>
      <c r="P6169" s="49">
        <v>53.53</v>
      </c>
      <c r="Q6169" s="49">
        <v>54.31</v>
      </c>
      <c r="R6169" s="49">
        <v>53.12</v>
      </c>
      <c r="S6169" s="49">
        <v>53.89</v>
      </c>
      <c r="T6169" s="49">
        <v>3037200</v>
      </c>
      <c r="U6169" s="49">
        <v>44.11</v>
      </c>
    </row>
    <row r="6170" spans="15:21" x14ac:dyDescent="0.2">
      <c r="O6170" s="50">
        <v>39967</v>
      </c>
      <c r="P6170" s="49">
        <v>53.13</v>
      </c>
      <c r="Q6170" s="49">
        <v>53.58</v>
      </c>
      <c r="R6170" s="49">
        <v>52.62</v>
      </c>
      <c r="S6170" s="49">
        <v>52.99</v>
      </c>
      <c r="T6170" s="49">
        <v>2206700</v>
      </c>
      <c r="U6170" s="49">
        <v>43.86</v>
      </c>
    </row>
    <row r="6171" spans="15:21" x14ac:dyDescent="0.2">
      <c r="O6171" s="50">
        <v>39968</v>
      </c>
      <c r="P6171" s="49">
        <v>53</v>
      </c>
      <c r="Q6171" s="49">
        <v>53.14</v>
      </c>
      <c r="R6171" s="49">
        <v>52.36</v>
      </c>
      <c r="S6171" s="49">
        <v>52.65</v>
      </c>
      <c r="T6171" s="49">
        <v>1899600</v>
      </c>
      <c r="U6171" s="49">
        <v>43.58</v>
      </c>
    </row>
    <row r="6172" spans="15:21" x14ac:dyDescent="0.2">
      <c r="O6172" s="50">
        <v>39969</v>
      </c>
      <c r="P6172" s="49">
        <v>52.97</v>
      </c>
      <c r="Q6172" s="49">
        <v>53.09</v>
      </c>
      <c r="R6172" s="49">
        <v>52.12</v>
      </c>
      <c r="S6172" s="49">
        <v>52.41</v>
      </c>
      <c r="T6172" s="49">
        <v>1999900</v>
      </c>
      <c r="U6172" s="49">
        <v>43.38</v>
      </c>
    </row>
    <row r="6173" spans="15:21" x14ac:dyDescent="0.2">
      <c r="O6173" s="50">
        <v>39972</v>
      </c>
      <c r="P6173" s="49">
        <v>52.16</v>
      </c>
      <c r="Q6173" s="49">
        <v>53.18</v>
      </c>
      <c r="R6173" s="49">
        <v>52.16</v>
      </c>
      <c r="S6173" s="49">
        <v>52.78</v>
      </c>
      <c r="T6173" s="49">
        <v>3102300</v>
      </c>
      <c r="U6173" s="49">
        <v>43.69</v>
      </c>
    </row>
    <row r="6174" spans="15:21" x14ac:dyDescent="0.2">
      <c r="O6174" s="50">
        <v>39973</v>
      </c>
      <c r="P6174" s="49">
        <v>53.04</v>
      </c>
      <c r="Q6174" s="49">
        <v>53.09</v>
      </c>
      <c r="R6174" s="49">
        <v>52.34</v>
      </c>
      <c r="S6174" s="49">
        <v>52.58</v>
      </c>
      <c r="T6174" s="49">
        <v>2295900</v>
      </c>
      <c r="U6174" s="49">
        <v>43.52</v>
      </c>
    </row>
    <row r="6175" spans="15:21" x14ac:dyDescent="0.2">
      <c r="O6175" s="50">
        <v>39974</v>
      </c>
      <c r="P6175" s="49">
        <v>52.97</v>
      </c>
      <c r="Q6175" s="49">
        <v>53.12</v>
      </c>
      <c r="R6175" s="49">
        <v>51.98</v>
      </c>
      <c r="S6175" s="49">
        <v>52.49</v>
      </c>
      <c r="T6175" s="49">
        <v>2073500</v>
      </c>
      <c r="U6175" s="49">
        <v>43.45</v>
      </c>
    </row>
    <row r="6176" spans="15:21" x14ac:dyDescent="0.2">
      <c r="O6176" s="50">
        <v>39975</v>
      </c>
      <c r="P6176" s="49">
        <v>52.5</v>
      </c>
      <c r="Q6176" s="49">
        <v>52.97</v>
      </c>
      <c r="R6176" s="49">
        <v>52.37</v>
      </c>
      <c r="S6176" s="49">
        <v>52.42</v>
      </c>
      <c r="T6176" s="49">
        <v>1916200</v>
      </c>
      <c r="U6176" s="49">
        <v>43.39</v>
      </c>
    </row>
    <row r="6177" spans="15:21" x14ac:dyDescent="0.2">
      <c r="O6177" s="50">
        <v>39976</v>
      </c>
      <c r="P6177" s="49">
        <v>52.16</v>
      </c>
      <c r="Q6177" s="49">
        <v>52.95</v>
      </c>
      <c r="R6177" s="49">
        <v>52.15</v>
      </c>
      <c r="S6177" s="49">
        <v>52.73</v>
      </c>
      <c r="T6177" s="49">
        <v>1480400</v>
      </c>
      <c r="U6177" s="49">
        <v>43.65</v>
      </c>
    </row>
    <row r="6178" spans="15:21" x14ac:dyDescent="0.2">
      <c r="O6178" s="50">
        <v>39979</v>
      </c>
      <c r="P6178" s="49">
        <v>51.51</v>
      </c>
      <c r="Q6178" s="49">
        <v>51.95</v>
      </c>
      <c r="R6178" s="49">
        <v>51</v>
      </c>
      <c r="S6178" s="49">
        <v>51.42</v>
      </c>
      <c r="T6178" s="49">
        <v>2852400</v>
      </c>
      <c r="U6178" s="49">
        <v>42.56</v>
      </c>
    </row>
    <row r="6179" spans="15:21" x14ac:dyDescent="0.2">
      <c r="O6179" s="50">
        <v>39980</v>
      </c>
      <c r="P6179" s="49">
        <v>51.53</v>
      </c>
      <c r="Q6179" s="49">
        <v>51.53</v>
      </c>
      <c r="R6179" s="49">
        <v>50.76</v>
      </c>
      <c r="S6179" s="49">
        <v>50.86</v>
      </c>
      <c r="T6179" s="49">
        <v>2985400</v>
      </c>
      <c r="U6179" s="49">
        <v>42.1</v>
      </c>
    </row>
    <row r="6180" spans="15:21" x14ac:dyDescent="0.2">
      <c r="O6180" s="50">
        <v>39981</v>
      </c>
      <c r="P6180" s="49">
        <v>51</v>
      </c>
      <c r="Q6180" s="49">
        <v>51.62</v>
      </c>
      <c r="R6180" s="49">
        <v>50.82</v>
      </c>
      <c r="S6180" s="49">
        <v>50.97</v>
      </c>
      <c r="T6180" s="49">
        <v>3139900</v>
      </c>
      <c r="U6180" s="49">
        <v>42.19</v>
      </c>
    </row>
    <row r="6181" spans="15:21" x14ac:dyDescent="0.2">
      <c r="O6181" s="50">
        <v>39982</v>
      </c>
      <c r="P6181" s="49">
        <v>51.15</v>
      </c>
      <c r="Q6181" s="49">
        <v>51.6</v>
      </c>
      <c r="R6181" s="49">
        <v>51.14</v>
      </c>
      <c r="S6181" s="49">
        <v>51.33</v>
      </c>
      <c r="T6181" s="49">
        <v>2403200</v>
      </c>
      <c r="U6181" s="49">
        <v>42.49</v>
      </c>
    </row>
    <row r="6182" spans="15:21" x14ac:dyDescent="0.2">
      <c r="O6182" s="50">
        <v>39983</v>
      </c>
      <c r="P6182" s="49">
        <v>51.58</v>
      </c>
      <c r="Q6182" s="49">
        <v>51.58</v>
      </c>
      <c r="R6182" s="49">
        <v>50.58</v>
      </c>
      <c r="S6182" s="49">
        <v>50.67</v>
      </c>
      <c r="T6182" s="49">
        <v>3311400</v>
      </c>
      <c r="U6182" s="49">
        <v>41.94</v>
      </c>
    </row>
    <row r="6183" spans="15:21" x14ac:dyDescent="0.2">
      <c r="O6183" s="50">
        <v>39986</v>
      </c>
      <c r="P6183" s="49">
        <v>50.42</v>
      </c>
      <c r="Q6183" s="49">
        <v>51.4</v>
      </c>
      <c r="R6183" s="49">
        <v>50.42</v>
      </c>
      <c r="S6183" s="49">
        <v>51.06</v>
      </c>
      <c r="T6183" s="49">
        <v>2728700</v>
      </c>
      <c r="U6183" s="49">
        <v>42.26</v>
      </c>
    </row>
    <row r="6184" spans="15:21" x14ac:dyDescent="0.2">
      <c r="O6184" s="50">
        <v>39987</v>
      </c>
      <c r="P6184" s="49">
        <v>51.27</v>
      </c>
      <c r="Q6184" s="49">
        <v>51.53</v>
      </c>
      <c r="R6184" s="49">
        <v>50.99</v>
      </c>
      <c r="S6184" s="49">
        <v>51.12</v>
      </c>
      <c r="T6184" s="49">
        <v>2443100</v>
      </c>
      <c r="U6184" s="49">
        <v>42.31</v>
      </c>
    </row>
    <row r="6185" spans="15:21" x14ac:dyDescent="0.2">
      <c r="O6185" s="50">
        <v>39988</v>
      </c>
      <c r="P6185" s="49">
        <v>51.4</v>
      </c>
      <c r="Q6185" s="49">
        <v>51.92</v>
      </c>
      <c r="R6185" s="49">
        <v>51.26</v>
      </c>
      <c r="S6185" s="49">
        <v>51.77</v>
      </c>
      <c r="T6185" s="49">
        <v>3097300</v>
      </c>
      <c r="U6185" s="49">
        <v>42.85</v>
      </c>
    </row>
    <row r="6186" spans="15:21" x14ac:dyDescent="0.2">
      <c r="O6186" s="50">
        <v>39989</v>
      </c>
      <c r="P6186" s="49">
        <v>51.7</v>
      </c>
      <c r="Q6186" s="49">
        <v>52.8</v>
      </c>
      <c r="R6186" s="49">
        <v>51.17</v>
      </c>
      <c r="S6186" s="49">
        <v>52.75</v>
      </c>
      <c r="T6186" s="49">
        <v>3078100</v>
      </c>
      <c r="U6186" s="49">
        <v>43.66</v>
      </c>
    </row>
    <row r="6187" spans="15:21" x14ac:dyDescent="0.2">
      <c r="O6187" s="50">
        <v>39990</v>
      </c>
      <c r="P6187" s="49">
        <v>52.71</v>
      </c>
      <c r="Q6187" s="49">
        <v>52.95</v>
      </c>
      <c r="R6187" s="49">
        <v>51.75</v>
      </c>
      <c r="S6187" s="49">
        <v>52.35</v>
      </c>
      <c r="T6187" s="49">
        <v>5323100</v>
      </c>
      <c r="U6187" s="49">
        <v>43.33</v>
      </c>
    </row>
    <row r="6188" spans="15:21" x14ac:dyDescent="0.2">
      <c r="O6188" s="50">
        <v>39993</v>
      </c>
      <c r="P6188" s="49">
        <v>52.49</v>
      </c>
      <c r="Q6188" s="49">
        <v>53.22</v>
      </c>
      <c r="R6188" s="49">
        <v>52.02</v>
      </c>
      <c r="S6188" s="49">
        <v>53.22</v>
      </c>
      <c r="T6188" s="49">
        <v>2167700</v>
      </c>
      <c r="U6188" s="49">
        <v>44.05</v>
      </c>
    </row>
    <row r="6189" spans="15:21" x14ac:dyDescent="0.2">
      <c r="O6189" s="50">
        <v>39994</v>
      </c>
      <c r="P6189" s="49">
        <v>53.12</v>
      </c>
      <c r="Q6189" s="49">
        <v>53.22</v>
      </c>
      <c r="R6189" s="49">
        <v>52.09</v>
      </c>
      <c r="S6189" s="49">
        <v>52.43</v>
      </c>
      <c r="T6189" s="49">
        <v>2252000</v>
      </c>
      <c r="U6189" s="49">
        <v>43.4</v>
      </c>
    </row>
    <row r="6190" spans="15:21" x14ac:dyDescent="0.2">
      <c r="O6190" s="50">
        <v>39995</v>
      </c>
      <c r="P6190" s="49">
        <v>52.57</v>
      </c>
      <c r="Q6190" s="49">
        <v>53.98</v>
      </c>
      <c r="R6190" s="49">
        <v>52.42</v>
      </c>
      <c r="S6190" s="49">
        <v>53.79</v>
      </c>
      <c r="T6190" s="49">
        <v>2531900</v>
      </c>
      <c r="U6190" s="49">
        <v>44.52</v>
      </c>
    </row>
    <row r="6191" spans="15:21" x14ac:dyDescent="0.2">
      <c r="O6191" s="50">
        <v>39996</v>
      </c>
      <c r="P6191" s="49">
        <v>53.23</v>
      </c>
      <c r="Q6191" s="49">
        <v>53.42</v>
      </c>
      <c r="R6191" s="49">
        <v>52.65</v>
      </c>
      <c r="S6191" s="49">
        <v>52.93</v>
      </c>
      <c r="T6191" s="49">
        <v>2654900</v>
      </c>
      <c r="U6191" s="49">
        <v>43.81</v>
      </c>
    </row>
    <row r="6192" spans="15:21" x14ac:dyDescent="0.2">
      <c r="O6192" s="50">
        <v>40000</v>
      </c>
      <c r="P6192" s="49">
        <v>52.77</v>
      </c>
      <c r="Q6192" s="49">
        <v>53.52</v>
      </c>
      <c r="R6192" s="49">
        <v>52.77</v>
      </c>
      <c r="S6192" s="49">
        <v>53.26</v>
      </c>
      <c r="T6192" s="49">
        <v>2672200</v>
      </c>
      <c r="U6192" s="49">
        <v>44.09</v>
      </c>
    </row>
    <row r="6193" spans="15:21" x14ac:dyDescent="0.2">
      <c r="O6193" s="50">
        <v>40001</v>
      </c>
      <c r="P6193" s="49">
        <v>53.05</v>
      </c>
      <c r="Q6193" s="49">
        <v>53.39</v>
      </c>
      <c r="R6193" s="49">
        <v>52.7</v>
      </c>
      <c r="S6193" s="49">
        <v>52.85</v>
      </c>
      <c r="T6193" s="49">
        <v>2813200</v>
      </c>
      <c r="U6193" s="49">
        <v>43.75</v>
      </c>
    </row>
    <row r="6194" spans="15:21" x14ac:dyDescent="0.2">
      <c r="O6194" s="50">
        <v>40002</v>
      </c>
      <c r="P6194" s="49">
        <v>53</v>
      </c>
      <c r="Q6194" s="49">
        <v>53.04</v>
      </c>
      <c r="R6194" s="49">
        <v>52.41</v>
      </c>
      <c r="S6194" s="49">
        <v>52.54</v>
      </c>
      <c r="T6194" s="49">
        <v>2731600</v>
      </c>
      <c r="U6194" s="49">
        <v>43.49</v>
      </c>
    </row>
    <row r="6195" spans="15:21" x14ac:dyDescent="0.2">
      <c r="O6195" s="50">
        <v>40003</v>
      </c>
      <c r="P6195" s="49">
        <v>52.74</v>
      </c>
      <c r="Q6195" s="49">
        <v>52.78</v>
      </c>
      <c r="R6195" s="49">
        <v>51.91</v>
      </c>
      <c r="S6195" s="49">
        <v>52.14</v>
      </c>
      <c r="T6195" s="49">
        <v>2520200</v>
      </c>
      <c r="U6195" s="49">
        <v>43.16</v>
      </c>
    </row>
    <row r="6196" spans="15:21" x14ac:dyDescent="0.2">
      <c r="O6196" s="50">
        <v>40004</v>
      </c>
      <c r="P6196" s="49">
        <v>52.27</v>
      </c>
      <c r="Q6196" s="49">
        <v>52.38</v>
      </c>
      <c r="R6196" s="49">
        <v>51.71</v>
      </c>
      <c r="S6196" s="49">
        <v>51.95</v>
      </c>
      <c r="T6196" s="49">
        <v>1906400</v>
      </c>
      <c r="U6196" s="49">
        <v>43</v>
      </c>
    </row>
    <row r="6197" spans="15:21" x14ac:dyDescent="0.2">
      <c r="O6197" s="50">
        <v>40007</v>
      </c>
      <c r="P6197" s="49">
        <v>52.1</v>
      </c>
      <c r="Q6197" s="49">
        <v>53.25</v>
      </c>
      <c r="R6197" s="49">
        <v>51.98</v>
      </c>
      <c r="S6197" s="49">
        <v>53.14</v>
      </c>
      <c r="T6197" s="49">
        <v>2354400</v>
      </c>
      <c r="U6197" s="49">
        <v>43.99</v>
      </c>
    </row>
    <row r="6198" spans="15:21" x14ac:dyDescent="0.2">
      <c r="O6198" s="50">
        <v>40008</v>
      </c>
      <c r="P6198" s="49">
        <v>52.94</v>
      </c>
      <c r="Q6198" s="49">
        <v>53.19</v>
      </c>
      <c r="R6198" s="49">
        <v>52.71</v>
      </c>
      <c r="S6198" s="49">
        <v>53.08</v>
      </c>
      <c r="T6198" s="49">
        <v>2927700</v>
      </c>
      <c r="U6198" s="49">
        <v>43.94</v>
      </c>
    </row>
    <row r="6199" spans="15:21" x14ac:dyDescent="0.2">
      <c r="O6199" s="50">
        <v>40009</v>
      </c>
      <c r="P6199" s="49">
        <v>53.5</v>
      </c>
      <c r="Q6199" s="49">
        <v>53.97</v>
      </c>
      <c r="R6199" s="49">
        <v>53.04</v>
      </c>
      <c r="S6199" s="49">
        <v>53.96</v>
      </c>
      <c r="T6199" s="49">
        <v>2430600</v>
      </c>
      <c r="U6199" s="49">
        <v>44.66</v>
      </c>
    </row>
    <row r="6200" spans="15:21" x14ac:dyDescent="0.2">
      <c r="O6200" s="50">
        <v>40010</v>
      </c>
      <c r="P6200" s="49">
        <v>53.87</v>
      </c>
      <c r="Q6200" s="49">
        <v>54.52</v>
      </c>
      <c r="R6200" s="49">
        <v>53.69</v>
      </c>
      <c r="S6200" s="49">
        <v>54.38</v>
      </c>
      <c r="T6200" s="49">
        <v>2111500</v>
      </c>
      <c r="U6200" s="49">
        <v>45.01</v>
      </c>
    </row>
    <row r="6201" spans="15:21" x14ac:dyDescent="0.2">
      <c r="O6201" s="50">
        <v>40011</v>
      </c>
      <c r="P6201" s="49">
        <v>54.45</v>
      </c>
      <c r="Q6201" s="49">
        <v>54.61</v>
      </c>
      <c r="R6201" s="49">
        <v>54.25</v>
      </c>
      <c r="S6201" s="49">
        <v>54.47</v>
      </c>
      <c r="T6201" s="49">
        <v>1486100</v>
      </c>
      <c r="U6201" s="49">
        <v>45.09</v>
      </c>
    </row>
    <row r="6202" spans="15:21" x14ac:dyDescent="0.2">
      <c r="O6202" s="50">
        <v>40014</v>
      </c>
      <c r="P6202" s="49">
        <v>54.66</v>
      </c>
      <c r="Q6202" s="49">
        <v>54.88</v>
      </c>
      <c r="R6202" s="49">
        <v>54.04</v>
      </c>
      <c r="S6202" s="49">
        <v>54.83</v>
      </c>
      <c r="T6202" s="49">
        <v>1587400</v>
      </c>
      <c r="U6202" s="49">
        <v>45.38</v>
      </c>
    </row>
    <row r="6203" spans="15:21" x14ac:dyDescent="0.2">
      <c r="O6203" s="50">
        <v>40015</v>
      </c>
      <c r="P6203" s="49">
        <v>54.99</v>
      </c>
      <c r="Q6203" s="49">
        <v>55.25</v>
      </c>
      <c r="R6203" s="49">
        <v>53.86</v>
      </c>
      <c r="S6203" s="49">
        <v>54.29</v>
      </c>
      <c r="T6203" s="49">
        <v>2213700</v>
      </c>
      <c r="U6203" s="49">
        <v>44.94</v>
      </c>
    </row>
    <row r="6204" spans="15:21" x14ac:dyDescent="0.2">
      <c r="O6204" s="50">
        <v>40016</v>
      </c>
      <c r="P6204" s="49">
        <v>54.15</v>
      </c>
      <c r="Q6204" s="49">
        <v>54.8</v>
      </c>
      <c r="R6204" s="49">
        <v>54.11</v>
      </c>
      <c r="S6204" s="49">
        <v>54.46</v>
      </c>
      <c r="T6204" s="49">
        <v>2325300</v>
      </c>
      <c r="U6204" s="49">
        <v>45.08</v>
      </c>
    </row>
    <row r="6205" spans="15:21" x14ac:dyDescent="0.2">
      <c r="O6205" s="50">
        <v>40017</v>
      </c>
      <c r="P6205" s="49">
        <v>55.9</v>
      </c>
      <c r="Q6205" s="49">
        <v>57.94</v>
      </c>
      <c r="R6205" s="49">
        <v>55.61</v>
      </c>
      <c r="S6205" s="49">
        <v>57.8</v>
      </c>
      <c r="T6205" s="49">
        <v>5173600</v>
      </c>
      <c r="U6205" s="49">
        <v>47.84</v>
      </c>
    </row>
    <row r="6206" spans="15:21" x14ac:dyDescent="0.2">
      <c r="O6206" s="50">
        <v>40018</v>
      </c>
      <c r="P6206" s="49">
        <v>57.41</v>
      </c>
      <c r="Q6206" s="49">
        <v>58.33</v>
      </c>
      <c r="R6206" s="49">
        <v>57.38</v>
      </c>
      <c r="S6206" s="49">
        <v>58.02</v>
      </c>
      <c r="T6206" s="49">
        <v>2470400</v>
      </c>
      <c r="U6206" s="49">
        <v>48.03</v>
      </c>
    </row>
    <row r="6207" spans="15:21" x14ac:dyDescent="0.2">
      <c r="O6207" s="50">
        <v>40021</v>
      </c>
      <c r="P6207" s="49">
        <v>57.85</v>
      </c>
      <c r="Q6207" s="49">
        <v>58.57</v>
      </c>
      <c r="R6207" s="49">
        <v>57.77</v>
      </c>
      <c r="S6207" s="49">
        <v>58.55</v>
      </c>
      <c r="T6207" s="49">
        <v>2221200</v>
      </c>
      <c r="U6207" s="49">
        <v>48.46</v>
      </c>
    </row>
    <row r="6208" spans="15:21" x14ac:dyDescent="0.2">
      <c r="O6208" s="50">
        <v>40022</v>
      </c>
      <c r="P6208" s="49">
        <v>58.34</v>
      </c>
      <c r="Q6208" s="49">
        <v>58.95</v>
      </c>
      <c r="R6208" s="49">
        <v>58.16</v>
      </c>
      <c r="S6208" s="49">
        <v>58.83</v>
      </c>
      <c r="T6208" s="49">
        <v>2608200</v>
      </c>
      <c r="U6208" s="49">
        <v>48.7</v>
      </c>
    </row>
    <row r="6209" spans="15:21" x14ac:dyDescent="0.2">
      <c r="O6209" s="50">
        <v>40023</v>
      </c>
      <c r="P6209" s="49">
        <v>58.47</v>
      </c>
      <c r="Q6209" s="49">
        <v>59.17</v>
      </c>
      <c r="R6209" s="49">
        <v>58.18</v>
      </c>
      <c r="S6209" s="49">
        <v>58.58</v>
      </c>
      <c r="T6209" s="49">
        <v>2080100</v>
      </c>
      <c r="U6209" s="49">
        <v>48.49</v>
      </c>
    </row>
    <row r="6210" spans="15:21" x14ac:dyDescent="0.2">
      <c r="O6210" s="50">
        <v>40024</v>
      </c>
      <c r="P6210" s="49">
        <v>58.66</v>
      </c>
      <c r="Q6210" s="49">
        <v>58.97</v>
      </c>
      <c r="R6210" s="49">
        <v>57.92</v>
      </c>
      <c r="S6210" s="49">
        <v>58.37</v>
      </c>
      <c r="T6210" s="49">
        <v>2418300</v>
      </c>
      <c r="U6210" s="49">
        <v>48.31</v>
      </c>
    </row>
    <row r="6211" spans="15:21" x14ac:dyDescent="0.2">
      <c r="O6211" s="50">
        <v>40025</v>
      </c>
      <c r="P6211" s="49">
        <v>58.37</v>
      </c>
      <c r="Q6211" s="49">
        <v>59.16</v>
      </c>
      <c r="R6211" s="49">
        <v>58.3</v>
      </c>
      <c r="S6211" s="49">
        <v>58.45</v>
      </c>
      <c r="T6211" s="49">
        <v>2181200</v>
      </c>
      <c r="U6211" s="49">
        <v>48.38</v>
      </c>
    </row>
    <row r="6212" spans="15:21" x14ac:dyDescent="0.2">
      <c r="O6212" s="50">
        <v>40028</v>
      </c>
      <c r="P6212" s="49">
        <v>58.82</v>
      </c>
      <c r="Q6212" s="49">
        <v>58.82</v>
      </c>
      <c r="R6212" s="49">
        <v>57.66</v>
      </c>
      <c r="S6212" s="49">
        <v>58.27</v>
      </c>
      <c r="T6212" s="49">
        <v>2248700</v>
      </c>
      <c r="U6212" s="49">
        <v>48.23</v>
      </c>
    </row>
    <row r="6213" spans="15:21" x14ac:dyDescent="0.2">
      <c r="O6213" s="50">
        <v>40029</v>
      </c>
      <c r="P6213" s="49">
        <v>58.05</v>
      </c>
      <c r="Q6213" s="49">
        <v>59.23</v>
      </c>
      <c r="R6213" s="49">
        <v>58.05</v>
      </c>
      <c r="S6213" s="49">
        <v>59.15</v>
      </c>
      <c r="T6213" s="49">
        <v>2534500</v>
      </c>
      <c r="U6213" s="49">
        <v>48.96</v>
      </c>
    </row>
    <row r="6214" spans="15:21" x14ac:dyDescent="0.2">
      <c r="O6214" s="50">
        <v>40030</v>
      </c>
      <c r="P6214" s="49">
        <v>58.9</v>
      </c>
      <c r="Q6214" s="49">
        <v>58.94</v>
      </c>
      <c r="R6214" s="49">
        <v>58.14</v>
      </c>
      <c r="S6214" s="49">
        <v>58.54</v>
      </c>
      <c r="T6214" s="49">
        <v>2117900</v>
      </c>
      <c r="U6214" s="49">
        <v>48.46</v>
      </c>
    </row>
    <row r="6215" spans="15:21" x14ac:dyDescent="0.2">
      <c r="O6215" s="50">
        <v>40031</v>
      </c>
      <c r="P6215" s="49">
        <v>58.63</v>
      </c>
      <c r="Q6215" s="49">
        <v>58.89</v>
      </c>
      <c r="R6215" s="49">
        <v>57.64</v>
      </c>
      <c r="S6215" s="49">
        <v>57.81</v>
      </c>
      <c r="T6215" s="49">
        <v>1779400</v>
      </c>
      <c r="U6215" s="49">
        <v>47.85</v>
      </c>
    </row>
    <row r="6216" spans="15:21" x14ac:dyDescent="0.2">
      <c r="O6216" s="50">
        <v>40032</v>
      </c>
      <c r="P6216" s="49">
        <v>58.06</v>
      </c>
      <c r="Q6216" s="49">
        <v>58.18</v>
      </c>
      <c r="R6216" s="49">
        <v>57.41</v>
      </c>
      <c r="S6216" s="49">
        <v>57.56</v>
      </c>
      <c r="T6216" s="49">
        <v>2980700</v>
      </c>
      <c r="U6216" s="49">
        <v>47.64</v>
      </c>
    </row>
    <row r="6217" spans="15:21" x14ac:dyDescent="0.2">
      <c r="O6217" s="50">
        <v>40035</v>
      </c>
      <c r="P6217" s="49">
        <v>57.47</v>
      </c>
      <c r="Q6217" s="49">
        <v>57.86</v>
      </c>
      <c r="R6217" s="49">
        <v>57.2</v>
      </c>
      <c r="S6217" s="49">
        <v>57.79</v>
      </c>
      <c r="T6217" s="49">
        <v>1896000</v>
      </c>
      <c r="U6217" s="49">
        <v>47.83</v>
      </c>
    </row>
    <row r="6218" spans="15:21" x14ac:dyDescent="0.2">
      <c r="O6218" s="50">
        <v>40036</v>
      </c>
      <c r="P6218" s="49">
        <v>57.48</v>
      </c>
      <c r="Q6218" s="49">
        <v>58.28</v>
      </c>
      <c r="R6218" s="49">
        <v>57.48</v>
      </c>
      <c r="S6218" s="49">
        <v>58.12</v>
      </c>
      <c r="T6218" s="49">
        <v>1956900</v>
      </c>
      <c r="U6218" s="49">
        <v>48.11</v>
      </c>
    </row>
    <row r="6219" spans="15:21" x14ac:dyDescent="0.2">
      <c r="O6219" s="50">
        <v>40037</v>
      </c>
      <c r="P6219" s="49">
        <v>58.05</v>
      </c>
      <c r="Q6219" s="49">
        <v>58.83</v>
      </c>
      <c r="R6219" s="49">
        <v>57.78</v>
      </c>
      <c r="S6219" s="49">
        <v>58.41</v>
      </c>
      <c r="T6219" s="49">
        <v>1769700</v>
      </c>
      <c r="U6219" s="49">
        <v>48.35</v>
      </c>
    </row>
    <row r="6220" spans="15:21" x14ac:dyDescent="0.2">
      <c r="O6220" s="50">
        <v>40038</v>
      </c>
      <c r="P6220" s="49">
        <v>58.33</v>
      </c>
      <c r="Q6220" s="49">
        <v>58.91</v>
      </c>
      <c r="R6220" s="49">
        <v>58.04</v>
      </c>
      <c r="S6220" s="49">
        <v>58.91</v>
      </c>
      <c r="T6220" s="49">
        <v>2566600</v>
      </c>
      <c r="U6220" s="49">
        <v>48.76</v>
      </c>
    </row>
    <row r="6221" spans="15:21" x14ac:dyDescent="0.2">
      <c r="O6221" s="50">
        <v>40039</v>
      </c>
      <c r="P6221" s="49">
        <v>58.96</v>
      </c>
      <c r="Q6221" s="49">
        <v>59.24</v>
      </c>
      <c r="R6221" s="49">
        <v>58.46</v>
      </c>
      <c r="S6221" s="49">
        <v>58.94</v>
      </c>
      <c r="T6221" s="49">
        <v>2624200</v>
      </c>
      <c r="U6221" s="49">
        <v>48.79</v>
      </c>
    </row>
    <row r="6222" spans="15:21" x14ac:dyDescent="0.2">
      <c r="O6222" s="50">
        <v>40042</v>
      </c>
      <c r="P6222" s="49">
        <v>58.44</v>
      </c>
      <c r="Q6222" s="49">
        <v>58.58</v>
      </c>
      <c r="R6222" s="49">
        <v>58.15</v>
      </c>
      <c r="S6222" s="49">
        <v>58.38</v>
      </c>
      <c r="T6222" s="49">
        <v>2260600</v>
      </c>
      <c r="U6222" s="49">
        <v>48.32</v>
      </c>
    </row>
    <row r="6223" spans="15:21" x14ac:dyDescent="0.2">
      <c r="O6223" s="50">
        <v>40043</v>
      </c>
      <c r="P6223" s="49">
        <v>58.38</v>
      </c>
      <c r="Q6223" s="49">
        <v>58.49</v>
      </c>
      <c r="R6223" s="49">
        <v>57.92</v>
      </c>
      <c r="S6223" s="49">
        <v>58.44</v>
      </c>
      <c r="T6223" s="49">
        <v>1850900</v>
      </c>
      <c r="U6223" s="49">
        <v>48.37</v>
      </c>
    </row>
    <row r="6224" spans="15:21" x14ac:dyDescent="0.2">
      <c r="O6224" s="50">
        <v>40044</v>
      </c>
      <c r="P6224" s="49">
        <v>58.1</v>
      </c>
      <c r="Q6224" s="49">
        <v>58.97</v>
      </c>
      <c r="R6224" s="49">
        <v>58.08</v>
      </c>
      <c r="S6224" s="49">
        <v>58.95</v>
      </c>
      <c r="T6224" s="49">
        <v>2023300</v>
      </c>
      <c r="U6224" s="49">
        <v>48.79</v>
      </c>
    </row>
    <row r="6225" spans="15:21" x14ac:dyDescent="0.2">
      <c r="O6225" s="50">
        <v>40045</v>
      </c>
      <c r="P6225" s="49">
        <v>58.99</v>
      </c>
      <c r="Q6225" s="49">
        <v>59.09</v>
      </c>
      <c r="R6225" s="49">
        <v>58.35</v>
      </c>
      <c r="S6225" s="49">
        <v>58.82</v>
      </c>
      <c r="T6225" s="49">
        <v>1917600</v>
      </c>
      <c r="U6225" s="49">
        <v>48.69</v>
      </c>
    </row>
    <row r="6226" spans="15:21" x14ac:dyDescent="0.2">
      <c r="O6226" s="50">
        <v>40046</v>
      </c>
      <c r="P6226" s="49">
        <v>59.05</v>
      </c>
      <c r="Q6226" s="49">
        <v>59.67</v>
      </c>
      <c r="R6226" s="49">
        <v>58.67</v>
      </c>
      <c r="S6226" s="49">
        <v>59.53</v>
      </c>
      <c r="T6226" s="49">
        <v>2394300</v>
      </c>
      <c r="U6226" s="49">
        <v>49.28</v>
      </c>
    </row>
    <row r="6227" spans="15:21" x14ac:dyDescent="0.2">
      <c r="O6227" s="50">
        <v>40049</v>
      </c>
      <c r="P6227" s="49">
        <v>59.6</v>
      </c>
      <c r="Q6227" s="49">
        <v>59.75</v>
      </c>
      <c r="R6227" s="49">
        <v>59.06</v>
      </c>
      <c r="S6227" s="49">
        <v>59.27</v>
      </c>
      <c r="T6227" s="49">
        <v>2096700</v>
      </c>
      <c r="U6227" s="49">
        <v>49.06</v>
      </c>
    </row>
    <row r="6228" spans="15:21" x14ac:dyDescent="0.2">
      <c r="O6228" s="50">
        <v>40050</v>
      </c>
      <c r="P6228" s="49">
        <v>59.26</v>
      </c>
      <c r="Q6228" s="49">
        <v>59.75</v>
      </c>
      <c r="R6228" s="49">
        <v>59.11</v>
      </c>
      <c r="S6228" s="49">
        <v>59.56</v>
      </c>
      <c r="T6228" s="49">
        <v>1842200</v>
      </c>
      <c r="U6228" s="49">
        <v>49.3</v>
      </c>
    </row>
    <row r="6229" spans="15:21" x14ac:dyDescent="0.2">
      <c r="O6229" s="50">
        <v>40051</v>
      </c>
      <c r="P6229" s="49">
        <v>59.57</v>
      </c>
      <c r="Q6229" s="49">
        <v>60.25</v>
      </c>
      <c r="R6229" s="49">
        <v>59.38</v>
      </c>
      <c r="S6229" s="49">
        <v>60.16</v>
      </c>
      <c r="T6229" s="49">
        <v>2349600</v>
      </c>
      <c r="U6229" s="49">
        <v>49.8</v>
      </c>
    </row>
    <row r="6230" spans="15:21" x14ac:dyDescent="0.2">
      <c r="O6230" s="50">
        <v>40052</v>
      </c>
      <c r="P6230" s="49">
        <v>60.17</v>
      </c>
      <c r="Q6230" s="49">
        <v>60.26</v>
      </c>
      <c r="R6230" s="49">
        <v>59.49</v>
      </c>
      <c r="S6230" s="49">
        <v>59.8</v>
      </c>
      <c r="T6230" s="49">
        <v>1584800</v>
      </c>
      <c r="U6230" s="49">
        <v>49.5</v>
      </c>
    </row>
    <row r="6231" spans="15:21" x14ac:dyDescent="0.2">
      <c r="O6231" s="50">
        <v>40053</v>
      </c>
      <c r="P6231" s="49">
        <v>59.88</v>
      </c>
      <c r="Q6231" s="49">
        <v>60.18</v>
      </c>
      <c r="R6231" s="49">
        <v>59.4</v>
      </c>
      <c r="S6231" s="49">
        <v>59.76</v>
      </c>
      <c r="T6231" s="49">
        <v>1695700</v>
      </c>
      <c r="U6231" s="49">
        <v>49.47</v>
      </c>
    </row>
    <row r="6232" spans="15:21" x14ac:dyDescent="0.2">
      <c r="O6232" s="50">
        <v>40056</v>
      </c>
      <c r="P6232" s="49">
        <v>59.58</v>
      </c>
      <c r="Q6232" s="49">
        <v>60.48</v>
      </c>
      <c r="R6232" s="49">
        <v>59.58</v>
      </c>
      <c r="S6232" s="49">
        <v>60.46</v>
      </c>
      <c r="T6232" s="49">
        <v>2303800</v>
      </c>
      <c r="U6232" s="49">
        <v>50.04</v>
      </c>
    </row>
    <row r="6233" spans="15:21" x14ac:dyDescent="0.2">
      <c r="O6233" s="50">
        <v>40057</v>
      </c>
      <c r="P6233" s="49">
        <v>60.46</v>
      </c>
      <c r="Q6233" s="49">
        <v>60.47</v>
      </c>
      <c r="R6233" s="49">
        <v>59</v>
      </c>
      <c r="S6233" s="49">
        <v>59.1</v>
      </c>
      <c r="T6233" s="49">
        <v>2681100</v>
      </c>
      <c r="U6233" s="49">
        <v>48.92</v>
      </c>
    </row>
    <row r="6234" spans="15:21" x14ac:dyDescent="0.2">
      <c r="O6234" s="50">
        <v>40058</v>
      </c>
      <c r="P6234" s="49">
        <v>58.62</v>
      </c>
      <c r="Q6234" s="49">
        <v>58.88</v>
      </c>
      <c r="R6234" s="49">
        <v>58.07</v>
      </c>
      <c r="S6234" s="49">
        <v>58.3</v>
      </c>
      <c r="T6234" s="49">
        <v>2639600</v>
      </c>
      <c r="U6234" s="49">
        <v>48.75</v>
      </c>
    </row>
    <row r="6235" spans="15:21" x14ac:dyDescent="0.2">
      <c r="O6235" s="50">
        <v>40059</v>
      </c>
      <c r="P6235" s="49">
        <v>58.47</v>
      </c>
      <c r="Q6235" s="49">
        <v>58.48</v>
      </c>
      <c r="R6235" s="49">
        <v>57.52</v>
      </c>
      <c r="S6235" s="49">
        <v>58.04</v>
      </c>
      <c r="T6235" s="49">
        <v>1654800</v>
      </c>
      <c r="U6235" s="49">
        <v>48.53</v>
      </c>
    </row>
    <row r="6236" spans="15:21" x14ac:dyDescent="0.2">
      <c r="O6236" s="50">
        <v>40060</v>
      </c>
      <c r="P6236" s="49">
        <v>58.31</v>
      </c>
      <c r="Q6236" s="49">
        <v>58.31</v>
      </c>
      <c r="R6236" s="49">
        <v>57.85</v>
      </c>
      <c r="S6236" s="49">
        <v>58.2</v>
      </c>
      <c r="T6236" s="49">
        <v>1954900</v>
      </c>
      <c r="U6236" s="49">
        <v>48.67</v>
      </c>
    </row>
    <row r="6237" spans="15:21" x14ac:dyDescent="0.2">
      <c r="O6237" s="50">
        <v>40064</v>
      </c>
      <c r="P6237" s="49">
        <v>58.36</v>
      </c>
      <c r="Q6237" s="49">
        <v>58.36</v>
      </c>
      <c r="R6237" s="49">
        <v>57.54</v>
      </c>
      <c r="S6237" s="49">
        <v>57.82</v>
      </c>
      <c r="T6237" s="49">
        <v>3546000</v>
      </c>
      <c r="U6237" s="49">
        <v>48.35</v>
      </c>
    </row>
    <row r="6238" spans="15:21" x14ac:dyDescent="0.2">
      <c r="O6238" s="50">
        <v>40065</v>
      </c>
      <c r="P6238" s="49">
        <v>57.79</v>
      </c>
      <c r="Q6238" s="49">
        <v>58.08</v>
      </c>
      <c r="R6238" s="49">
        <v>57.62</v>
      </c>
      <c r="S6238" s="49">
        <v>57.93</v>
      </c>
      <c r="T6238" s="49">
        <v>2256100</v>
      </c>
      <c r="U6238" s="49">
        <v>48.44</v>
      </c>
    </row>
    <row r="6239" spans="15:21" x14ac:dyDescent="0.2">
      <c r="O6239" s="50">
        <v>40066</v>
      </c>
      <c r="P6239" s="49">
        <v>58.01</v>
      </c>
      <c r="Q6239" s="49">
        <v>58.56</v>
      </c>
      <c r="R6239" s="49">
        <v>57.84</v>
      </c>
      <c r="S6239" s="49">
        <v>58.45</v>
      </c>
      <c r="T6239" s="49">
        <v>2257800</v>
      </c>
      <c r="U6239" s="49">
        <v>48.88</v>
      </c>
    </row>
    <row r="6240" spans="15:21" x14ac:dyDescent="0.2">
      <c r="O6240" s="50">
        <v>40067</v>
      </c>
      <c r="P6240" s="49">
        <v>58.52</v>
      </c>
      <c r="Q6240" s="49">
        <v>58.76</v>
      </c>
      <c r="R6240" s="49">
        <v>58.18</v>
      </c>
      <c r="S6240" s="49">
        <v>58.5</v>
      </c>
      <c r="T6240" s="49">
        <v>1995200</v>
      </c>
      <c r="U6240" s="49">
        <v>48.92</v>
      </c>
    </row>
    <row r="6241" spans="15:21" x14ac:dyDescent="0.2">
      <c r="O6241" s="50">
        <v>40070</v>
      </c>
      <c r="P6241" s="49">
        <v>58.32</v>
      </c>
      <c r="Q6241" s="49">
        <v>58.46</v>
      </c>
      <c r="R6241" s="49">
        <v>57.9</v>
      </c>
      <c r="S6241" s="49">
        <v>58.04</v>
      </c>
      <c r="T6241" s="49">
        <v>2789300</v>
      </c>
      <c r="U6241" s="49">
        <v>48.53</v>
      </c>
    </row>
    <row r="6242" spans="15:21" x14ac:dyDescent="0.2">
      <c r="O6242" s="50">
        <v>40071</v>
      </c>
      <c r="P6242" s="49">
        <v>58.02</v>
      </c>
      <c r="Q6242" s="49">
        <v>58.03</v>
      </c>
      <c r="R6242" s="49">
        <v>57.54</v>
      </c>
      <c r="S6242" s="49">
        <v>57.69</v>
      </c>
      <c r="T6242" s="49">
        <v>3143600</v>
      </c>
      <c r="U6242" s="49">
        <v>48.24</v>
      </c>
    </row>
    <row r="6243" spans="15:21" x14ac:dyDescent="0.2">
      <c r="O6243" s="50">
        <v>40072</v>
      </c>
      <c r="P6243" s="49">
        <v>57.76</v>
      </c>
      <c r="Q6243" s="49">
        <v>57.85</v>
      </c>
      <c r="R6243" s="49">
        <v>57.38</v>
      </c>
      <c r="S6243" s="49">
        <v>57.5</v>
      </c>
      <c r="T6243" s="49">
        <v>4038100</v>
      </c>
      <c r="U6243" s="49">
        <v>48.08</v>
      </c>
    </row>
    <row r="6244" spans="15:21" x14ac:dyDescent="0.2">
      <c r="O6244" s="50">
        <v>40073</v>
      </c>
      <c r="P6244" s="49">
        <v>57.51</v>
      </c>
      <c r="Q6244" s="49">
        <v>57.62</v>
      </c>
      <c r="R6244" s="49">
        <v>57.1</v>
      </c>
      <c r="S6244" s="49">
        <v>57.16</v>
      </c>
      <c r="T6244" s="49">
        <v>3147100</v>
      </c>
      <c r="U6244" s="49">
        <v>47.8</v>
      </c>
    </row>
    <row r="6245" spans="15:21" x14ac:dyDescent="0.2">
      <c r="O6245" s="50">
        <v>40074</v>
      </c>
      <c r="P6245" s="49">
        <v>57.31</v>
      </c>
      <c r="Q6245" s="49">
        <v>58.07</v>
      </c>
      <c r="R6245" s="49">
        <v>57.15</v>
      </c>
      <c r="S6245" s="49">
        <v>57.88</v>
      </c>
      <c r="T6245" s="49">
        <v>3107200</v>
      </c>
      <c r="U6245" s="49">
        <v>48.4</v>
      </c>
    </row>
    <row r="6246" spans="15:21" x14ac:dyDescent="0.2">
      <c r="O6246" s="50">
        <v>40077</v>
      </c>
      <c r="P6246" s="49">
        <v>57.8</v>
      </c>
      <c r="Q6246" s="49">
        <v>57.8</v>
      </c>
      <c r="R6246" s="49">
        <v>57.29</v>
      </c>
      <c r="S6246" s="49">
        <v>57.5</v>
      </c>
      <c r="T6246" s="49">
        <v>1943700</v>
      </c>
      <c r="U6246" s="49">
        <v>48.08</v>
      </c>
    </row>
    <row r="6247" spans="15:21" x14ac:dyDescent="0.2">
      <c r="O6247" s="50">
        <v>40078</v>
      </c>
      <c r="P6247" s="49">
        <v>57.75</v>
      </c>
      <c r="Q6247" s="49">
        <v>57.84</v>
      </c>
      <c r="R6247" s="49">
        <v>57.38</v>
      </c>
      <c r="S6247" s="49">
        <v>57.63</v>
      </c>
      <c r="T6247" s="49">
        <v>1860000</v>
      </c>
      <c r="U6247" s="49">
        <v>48.19</v>
      </c>
    </row>
    <row r="6248" spans="15:21" x14ac:dyDescent="0.2">
      <c r="O6248" s="50">
        <v>40079</v>
      </c>
      <c r="P6248" s="49">
        <v>57.72</v>
      </c>
      <c r="Q6248" s="49">
        <v>58.87</v>
      </c>
      <c r="R6248" s="49">
        <v>57.43</v>
      </c>
      <c r="S6248" s="49">
        <v>58.12</v>
      </c>
      <c r="T6248" s="49">
        <v>3444300</v>
      </c>
      <c r="U6248" s="49">
        <v>48.6</v>
      </c>
    </row>
    <row r="6249" spans="15:21" x14ac:dyDescent="0.2">
      <c r="O6249" s="50">
        <v>40080</v>
      </c>
      <c r="P6249" s="49">
        <v>58.22</v>
      </c>
      <c r="Q6249" s="49">
        <v>58.6</v>
      </c>
      <c r="R6249" s="49">
        <v>57.86</v>
      </c>
      <c r="S6249" s="49">
        <v>57.88</v>
      </c>
      <c r="T6249" s="49">
        <v>2371000</v>
      </c>
      <c r="U6249" s="49">
        <v>48.4</v>
      </c>
    </row>
    <row r="6250" spans="15:21" x14ac:dyDescent="0.2">
      <c r="O6250" s="50">
        <v>40081</v>
      </c>
      <c r="P6250" s="49">
        <v>57.72</v>
      </c>
      <c r="Q6250" s="49">
        <v>58.29</v>
      </c>
      <c r="R6250" s="49">
        <v>57.6</v>
      </c>
      <c r="S6250" s="49">
        <v>57.7</v>
      </c>
      <c r="T6250" s="49">
        <v>2057300</v>
      </c>
      <c r="U6250" s="49">
        <v>48.25</v>
      </c>
    </row>
    <row r="6251" spans="15:21" x14ac:dyDescent="0.2">
      <c r="O6251" s="50">
        <v>40084</v>
      </c>
      <c r="P6251" s="49">
        <v>57.78</v>
      </c>
      <c r="Q6251" s="49">
        <v>58.8</v>
      </c>
      <c r="R6251" s="49">
        <v>57.59</v>
      </c>
      <c r="S6251" s="49">
        <v>58.47</v>
      </c>
      <c r="T6251" s="49">
        <v>1775700</v>
      </c>
      <c r="U6251" s="49">
        <v>48.89</v>
      </c>
    </row>
    <row r="6252" spans="15:21" x14ac:dyDescent="0.2">
      <c r="O6252" s="50">
        <v>40085</v>
      </c>
      <c r="P6252" s="49">
        <v>58.71</v>
      </c>
      <c r="Q6252" s="49">
        <v>58.71</v>
      </c>
      <c r="R6252" s="49">
        <v>57.6</v>
      </c>
      <c r="S6252" s="49">
        <v>57.62</v>
      </c>
      <c r="T6252" s="49">
        <v>2489300</v>
      </c>
      <c r="U6252" s="49">
        <v>48.18</v>
      </c>
    </row>
    <row r="6253" spans="15:21" x14ac:dyDescent="0.2">
      <c r="O6253" s="50">
        <v>40086</v>
      </c>
      <c r="P6253" s="49">
        <v>57.64</v>
      </c>
      <c r="Q6253" s="49">
        <v>59.26</v>
      </c>
      <c r="R6253" s="49">
        <v>57.6</v>
      </c>
      <c r="S6253" s="49">
        <v>58.98</v>
      </c>
      <c r="T6253" s="49">
        <v>4828500</v>
      </c>
      <c r="U6253" s="49">
        <v>49.32</v>
      </c>
    </row>
    <row r="6254" spans="15:21" x14ac:dyDescent="0.2">
      <c r="O6254" s="50">
        <v>40087</v>
      </c>
      <c r="P6254" s="49">
        <v>58.9</v>
      </c>
      <c r="Q6254" s="49">
        <v>58.9</v>
      </c>
      <c r="R6254" s="49">
        <v>58.02</v>
      </c>
      <c r="S6254" s="49">
        <v>58.21</v>
      </c>
      <c r="T6254" s="49">
        <v>3355900</v>
      </c>
      <c r="U6254" s="49">
        <v>48.68</v>
      </c>
    </row>
    <row r="6255" spans="15:21" x14ac:dyDescent="0.2">
      <c r="O6255" s="50">
        <v>40088</v>
      </c>
      <c r="P6255" s="49">
        <v>58.22</v>
      </c>
      <c r="Q6255" s="49">
        <v>58.97</v>
      </c>
      <c r="R6255" s="49">
        <v>57.91</v>
      </c>
      <c r="S6255" s="49">
        <v>58.87</v>
      </c>
      <c r="T6255" s="49">
        <v>3076500</v>
      </c>
      <c r="U6255" s="49">
        <v>49.23</v>
      </c>
    </row>
    <row r="6256" spans="15:21" x14ac:dyDescent="0.2">
      <c r="O6256" s="50">
        <v>40091</v>
      </c>
      <c r="P6256" s="49">
        <v>58.97</v>
      </c>
      <c r="Q6256" s="49">
        <v>59.05</v>
      </c>
      <c r="R6256" s="49">
        <v>57.67</v>
      </c>
      <c r="S6256" s="49">
        <v>58.34</v>
      </c>
      <c r="T6256" s="49">
        <v>3465400</v>
      </c>
      <c r="U6256" s="49">
        <v>48.79</v>
      </c>
    </row>
    <row r="6257" spans="15:21" x14ac:dyDescent="0.2">
      <c r="O6257" s="50">
        <v>40092</v>
      </c>
      <c r="P6257" s="49">
        <v>58.49</v>
      </c>
      <c r="Q6257" s="49">
        <v>58.93</v>
      </c>
      <c r="R6257" s="49">
        <v>58.34</v>
      </c>
      <c r="S6257" s="49">
        <v>58.82</v>
      </c>
      <c r="T6257" s="49">
        <v>3192100</v>
      </c>
      <c r="U6257" s="49">
        <v>49.19</v>
      </c>
    </row>
    <row r="6258" spans="15:21" x14ac:dyDescent="0.2">
      <c r="O6258" s="50">
        <v>40093</v>
      </c>
      <c r="P6258" s="49">
        <v>58.85</v>
      </c>
      <c r="Q6258" s="49">
        <v>58.91</v>
      </c>
      <c r="R6258" s="49">
        <v>58.22</v>
      </c>
      <c r="S6258" s="49">
        <v>58.68</v>
      </c>
      <c r="T6258" s="49">
        <v>2249700</v>
      </c>
      <c r="U6258" s="49">
        <v>49.07</v>
      </c>
    </row>
    <row r="6259" spans="15:21" x14ac:dyDescent="0.2">
      <c r="O6259" s="50">
        <v>40094</v>
      </c>
      <c r="P6259" s="49">
        <v>58.79</v>
      </c>
      <c r="Q6259" s="49">
        <v>59.11</v>
      </c>
      <c r="R6259" s="49">
        <v>58.65</v>
      </c>
      <c r="S6259" s="49">
        <v>59.06</v>
      </c>
      <c r="T6259" s="49">
        <v>3304200</v>
      </c>
      <c r="U6259" s="49">
        <v>49.39</v>
      </c>
    </row>
    <row r="6260" spans="15:21" x14ac:dyDescent="0.2">
      <c r="O6260" s="50">
        <v>40095</v>
      </c>
      <c r="P6260" s="49">
        <v>58.92</v>
      </c>
      <c r="Q6260" s="49">
        <v>59.27</v>
      </c>
      <c r="R6260" s="49">
        <v>58.72</v>
      </c>
      <c r="S6260" s="49">
        <v>59.26</v>
      </c>
      <c r="T6260" s="49">
        <v>1353100</v>
      </c>
      <c r="U6260" s="49">
        <v>49.55</v>
      </c>
    </row>
    <row r="6261" spans="15:21" x14ac:dyDescent="0.2">
      <c r="O6261" s="50">
        <v>40098</v>
      </c>
      <c r="P6261" s="49">
        <v>59.27</v>
      </c>
      <c r="Q6261" s="49">
        <v>59.95</v>
      </c>
      <c r="R6261" s="49">
        <v>59.1</v>
      </c>
      <c r="S6261" s="49">
        <v>59.53</v>
      </c>
      <c r="T6261" s="49">
        <v>1653000</v>
      </c>
      <c r="U6261" s="49">
        <v>49.78</v>
      </c>
    </row>
    <row r="6262" spans="15:21" x14ac:dyDescent="0.2">
      <c r="O6262" s="50">
        <v>40099</v>
      </c>
      <c r="P6262" s="49">
        <v>59.38</v>
      </c>
      <c r="Q6262" s="49">
        <v>59.52</v>
      </c>
      <c r="R6262" s="49">
        <v>58.76</v>
      </c>
      <c r="S6262" s="49">
        <v>59.01</v>
      </c>
      <c r="T6262" s="49">
        <v>1810100</v>
      </c>
      <c r="U6262" s="49">
        <v>49.35</v>
      </c>
    </row>
    <row r="6263" spans="15:21" x14ac:dyDescent="0.2">
      <c r="O6263" s="50">
        <v>40100</v>
      </c>
      <c r="P6263" s="49">
        <v>59.33</v>
      </c>
      <c r="Q6263" s="49">
        <v>59.35</v>
      </c>
      <c r="R6263" s="49">
        <v>58.73</v>
      </c>
      <c r="S6263" s="49">
        <v>58.88</v>
      </c>
      <c r="T6263" s="49">
        <v>2338400</v>
      </c>
      <c r="U6263" s="49">
        <v>49.24</v>
      </c>
    </row>
    <row r="6264" spans="15:21" x14ac:dyDescent="0.2">
      <c r="O6264" s="50">
        <v>40101</v>
      </c>
      <c r="P6264" s="49">
        <v>58.65</v>
      </c>
      <c r="Q6264" s="49">
        <v>59.45</v>
      </c>
      <c r="R6264" s="49">
        <v>58.65</v>
      </c>
      <c r="S6264" s="49">
        <v>59.38</v>
      </c>
      <c r="T6264" s="49">
        <v>2063200</v>
      </c>
      <c r="U6264" s="49">
        <v>49.66</v>
      </c>
    </row>
    <row r="6265" spans="15:21" x14ac:dyDescent="0.2">
      <c r="O6265" s="50">
        <v>40102</v>
      </c>
      <c r="P6265" s="49">
        <v>59.2</v>
      </c>
      <c r="Q6265" s="49">
        <v>59.82</v>
      </c>
      <c r="R6265" s="49">
        <v>58.79</v>
      </c>
      <c r="S6265" s="49">
        <v>59.07</v>
      </c>
      <c r="T6265" s="49">
        <v>2612400</v>
      </c>
      <c r="U6265" s="49">
        <v>49.4</v>
      </c>
    </row>
    <row r="6266" spans="15:21" x14ac:dyDescent="0.2">
      <c r="O6266" s="50">
        <v>40105</v>
      </c>
      <c r="P6266" s="49">
        <v>59.08</v>
      </c>
      <c r="Q6266" s="49">
        <v>59.94</v>
      </c>
      <c r="R6266" s="49">
        <v>58.84</v>
      </c>
      <c r="S6266" s="49">
        <v>59.65</v>
      </c>
      <c r="T6266" s="49">
        <v>1741900</v>
      </c>
      <c r="U6266" s="49">
        <v>49.88</v>
      </c>
    </row>
    <row r="6267" spans="15:21" x14ac:dyDescent="0.2">
      <c r="O6267" s="50">
        <v>40106</v>
      </c>
      <c r="P6267" s="49">
        <v>59.59</v>
      </c>
      <c r="Q6267" s="49">
        <v>60</v>
      </c>
      <c r="R6267" s="49">
        <v>59.24</v>
      </c>
      <c r="S6267" s="49">
        <v>59.56</v>
      </c>
      <c r="T6267" s="49">
        <v>3011100</v>
      </c>
      <c r="U6267" s="49">
        <v>49.81</v>
      </c>
    </row>
    <row r="6268" spans="15:21" x14ac:dyDescent="0.2">
      <c r="O6268" s="50">
        <v>40107</v>
      </c>
      <c r="P6268" s="49">
        <v>59.54</v>
      </c>
      <c r="Q6268" s="49">
        <v>60.5</v>
      </c>
      <c r="R6268" s="49">
        <v>59.54</v>
      </c>
      <c r="S6268" s="49">
        <v>59.69</v>
      </c>
      <c r="T6268" s="49">
        <v>3403100</v>
      </c>
      <c r="U6268" s="49">
        <v>49.91</v>
      </c>
    </row>
    <row r="6269" spans="15:21" x14ac:dyDescent="0.2">
      <c r="O6269" s="50">
        <v>40108</v>
      </c>
      <c r="P6269" s="49">
        <v>61.92</v>
      </c>
      <c r="Q6269" s="49">
        <v>63.57</v>
      </c>
      <c r="R6269" s="49">
        <v>61.79</v>
      </c>
      <c r="S6269" s="49">
        <v>63.09</v>
      </c>
      <c r="T6269" s="49">
        <v>6523200</v>
      </c>
      <c r="U6269" s="49">
        <v>52.76</v>
      </c>
    </row>
    <row r="6270" spans="15:21" x14ac:dyDescent="0.2">
      <c r="O6270" s="50">
        <v>40109</v>
      </c>
      <c r="P6270" s="49">
        <v>63.06</v>
      </c>
      <c r="Q6270" s="49">
        <v>63.23</v>
      </c>
      <c r="R6270" s="49">
        <v>61.16</v>
      </c>
      <c r="S6270" s="49">
        <v>61.57</v>
      </c>
      <c r="T6270" s="49">
        <v>5624200</v>
      </c>
      <c r="U6270" s="49">
        <v>51.49</v>
      </c>
    </row>
    <row r="6271" spans="15:21" x14ac:dyDescent="0.2">
      <c r="O6271" s="50">
        <v>40112</v>
      </c>
      <c r="P6271" s="49">
        <v>61.82</v>
      </c>
      <c r="Q6271" s="49">
        <v>62.45</v>
      </c>
      <c r="R6271" s="49">
        <v>61.09</v>
      </c>
      <c r="S6271" s="49">
        <v>61.47</v>
      </c>
      <c r="T6271" s="49">
        <v>2931500</v>
      </c>
      <c r="U6271" s="49">
        <v>51.4</v>
      </c>
    </row>
    <row r="6272" spans="15:21" x14ac:dyDescent="0.2">
      <c r="O6272" s="50">
        <v>40113</v>
      </c>
      <c r="P6272" s="49">
        <v>61.63</v>
      </c>
      <c r="Q6272" s="49">
        <v>61.94</v>
      </c>
      <c r="R6272" s="49">
        <v>61.08</v>
      </c>
      <c r="S6272" s="49">
        <v>61.53</v>
      </c>
      <c r="T6272" s="49">
        <v>3061000</v>
      </c>
      <c r="U6272" s="49">
        <v>51.45</v>
      </c>
    </row>
    <row r="6273" spans="15:21" x14ac:dyDescent="0.2">
      <c r="O6273" s="50">
        <v>40114</v>
      </c>
      <c r="P6273" s="49">
        <v>61.37</v>
      </c>
      <c r="Q6273" s="49">
        <v>62.07</v>
      </c>
      <c r="R6273" s="49">
        <v>60.98</v>
      </c>
      <c r="S6273" s="49">
        <v>61.03</v>
      </c>
      <c r="T6273" s="49">
        <v>3135600</v>
      </c>
      <c r="U6273" s="49">
        <v>51.03</v>
      </c>
    </row>
    <row r="6274" spans="15:21" x14ac:dyDescent="0.2">
      <c r="O6274" s="50">
        <v>40115</v>
      </c>
      <c r="P6274" s="49">
        <v>61.43</v>
      </c>
      <c r="Q6274" s="49">
        <v>61.78</v>
      </c>
      <c r="R6274" s="49">
        <v>60.93</v>
      </c>
      <c r="S6274" s="49">
        <v>61.73</v>
      </c>
      <c r="T6274" s="49">
        <v>2327400</v>
      </c>
      <c r="U6274" s="49">
        <v>51.62</v>
      </c>
    </row>
    <row r="6275" spans="15:21" x14ac:dyDescent="0.2">
      <c r="O6275" s="50">
        <v>40116</v>
      </c>
      <c r="P6275" s="49">
        <v>61.79</v>
      </c>
      <c r="Q6275" s="49">
        <v>62.1</v>
      </c>
      <c r="R6275" s="49">
        <v>60.98</v>
      </c>
      <c r="S6275" s="49">
        <v>61.16</v>
      </c>
      <c r="T6275" s="49">
        <v>3229600</v>
      </c>
      <c r="U6275" s="49">
        <v>51.14</v>
      </c>
    </row>
    <row r="6276" spans="15:21" x14ac:dyDescent="0.2">
      <c r="O6276" s="50">
        <v>40119</v>
      </c>
      <c r="P6276" s="49">
        <v>61.23</v>
      </c>
      <c r="Q6276" s="49">
        <v>62.75</v>
      </c>
      <c r="R6276" s="49">
        <v>61.2</v>
      </c>
      <c r="S6276" s="49">
        <v>62.74</v>
      </c>
      <c r="T6276" s="49">
        <v>3722700</v>
      </c>
      <c r="U6276" s="49">
        <v>52.46</v>
      </c>
    </row>
    <row r="6277" spans="15:21" x14ac:dyDescent="0.2">
      <c r="O6277" s="50">
        <v>40120</v>
      </c>
      <c r="P6277" s="49">
        <v>62.5</v>
      </c>
      <c r="Q6277" s="49">
        <v>62.5</v>
      </c>
      <c r="R6277" s="49">
        <v>61.53</v>
      </c>
      <c r="S6277" s="49">
        <v>62</v>
      </c>
      <c r="T6277" s="49">
        <v>2665500</v>
      </c>
      <c r="U6277" s="49">
        <v>51.85</v>
      </c>
    </row>
    <row r="6278" spans="15:21" x14ac:dyDescent="0.2">
      <c r="O6278" s="50">
        <v>40121</v>
      </c>
      <c r="P6278" s="49">
        <v>62.09</v>
      </c>
      <c r="Q6278" s="49">
        <v>63</v>
      </c>
      <c r="R6278" s="49">
        <v>62.09</v>
      </c>
      <c r="S6278" s="49">
        <v>62.65</v>
      </c>
      <c r="T6278" s="49">
        <v>3297800</v>
      </c>
      <c r="U6278" s="49">
        <v>52.39</v>
      </c>
    </row>
    <row r="6279" spans="15:21" x14ac:dyDescent="0.2">
      <c r="O6279" s="50">
        <v>40122</v>
      </c>
      <c r="P6279" s="49">
        <v>63.1</v>
      </c>
      <c r="Q6279" s="49">
        <v>63.68</v>
      </c>
      <c r="R6279" s="49">
        <v>62.72</v>
      </c>
      <c r="S6279" s="49">
        <v>63.55</v>
      </c>
      <c r="T6279" s="49">
        <v>2960000</v>
      </c>
      <c r="U6279" s="49">
        <v>53.14</v>
      </c>
    </row>
    <row r="6280" spans="15:21" x14ac:dyDescent="0.2">
      <c r="O6280" s="50">
        <v>40123</v>
      </c>
      <c r="P6280" s="49">
        <v>63.19</v>
      </c>
      <c r="Q6280" s="49">
        <v>63.71</v>
      </c>
      <c r="R6280" s="49">
        <v>62.89</v>
      </c>
      <c r="S6280" s="49">
        <v>63.71</v>
      </c>
      <c r="T6280" s="49">
        <v>2155700</v>
      </c>
      <c r="U6280" s="49">
        <v>53.28</v>
      </c>
    </row>
    <row r="6281" spans="15:21" x14ac:dyDescent="0.2">
      <c r="O6281" s="50">
        <v>40126</v>
      </c>
      <c r="P6281" s="49">
        <v>63.71</v>
      </c>
      <c r="Q6281" s="49">
        <v>64.14</v>
      </c>
      <c r="R6281" s="49">
        <v>63.43</v>
      </c>
      <c r="S6281" s="49">
        <v>64.099999999999994</v>
      </c>
      <c r="T6281" s="49">
        <v>3103800</v>
      </c>
      <c r="U6281" s="49">
        <v>53.6</v>
      </c>
    </row>
    <row r="6282" spans="15:21" x14ac:dyDescent="0.2">
      <c r="O6282" s="50">
        <v>40127</v>
      </c>
      <c r="P6282" s="49">
        <v>64.069999999999993</v>
      </c>
      <c r="Q6282" s="49">
        <v>64.45</v>
      </c>
      <c r="R6282" s="49">
        <v>63.86</v>
      </c>
      <c r="S6282" s="49">
        <v>64.260000000000005</v>
      </c>
      <c r="T6282" s="49">
        <v>1967600</v>
      </c>
      <c r="U6282" s="49">
        <v>53.74</v>
      </c>
    </row>
    <row r="6283" spans="15:21" x14ac:dyDescent="0.2">
      <c r="O6283" s="50">
        <v>40128</v>
      </c>
      <c r="P6283" s="49">
        <v>64.42</v>
      </c>
      <c r="Q6283" s="49">
        <v>64.489999999999995</v>
      </c>
      <c r="R6283" s="49">
        <v>63.65</v>
      </c>
      <c r="S6283" s="49">
        <v>64.010000000000005</v>
      </c>
      <c r="T6283" s="49">
        <v>2562400</v>
      </c>
      <c r="U6283" s="49">
        <v>53.53</v>
      </c>
    </row>
    <row r="6284" spans="15:21" x14ac:dyDescent="0.2">
      <c r="O6284" s="50">
        <v>40129</v>
      </c>
      <c r="P6284" s="49">
        <v>63.93</v>
      </c>
      <c r="Q6284" s="49">
        <v>64.14</v>
      </c>
      <c r="R6284" s="49">
        <v>63.38</v>
      </c>
      <c r="S6284" s="49">
        <v>63.58</v>
      </c>
      <c r="T6284" s="49">
        <v>1821500</v>
      </c>
      <c r="U6284" s="49">
        <v>53.17</v>
      </c>
    </row>
    <row r="6285" spans="15:21" x14ac:dyDescent="0.2">
      <c r="O6285" s="50">
        <v>40130</v>
      </c>
      <c r="P6285" s="49">
        <v>63.66</v>
      </c>
      <c r="Q6285" s="49">
        <v>64.040000000000006</v>
      </c>
      <c r="R6285" s="49">
        <v>63.14</v>
      </c>
      <c r="S6285" s="49">
        <v>64.040000000000006</v>
      </c>
      <c r="T6285" s="49">
        <v>2555700</v>
      </c>
      <c r="U6285" s="49">
        <v>53.55</v>
      </c>
    </row>
    <row r="6286" spans="15:21" x14ac:dyDescent="0.2">
      <c r="O6286" s="50">
        <v>40133</v>
      </c>
      <c r="P6286" s="49">
        <v>64.069999999999993</v>
      </c>
      <c r="Q6286" s="49">
        <v>64.83</v>
      </c>
      <c r="R6286" s="49">
        <v>64.02</v>
      </c>
      <c r="S6286" s="49">
        <v>64.83</v>
      </c>
      <c r="T6286" s="49">
        <v>2859900</v>
      </c>
      <c r="U6286" s="49">
        <v>54.21</v>
      </c>
    </row>
    <row r="6287" spans="15:21" x14ac:dyDescent="0.2">
      <c r="O6287" s="50">
        <v>40134</v>
      </c>
      <c r="P6287" s="49">
        <v>64.56</v>
      </c>
      <c r="Q6287" s="49">
        <v>65.38</v>
      </c>
      <c r="R6287" s="49">
        <v>64.56</v>
      </c>
      <c r="S6287" s="49">
        <v>65.28</v>
      </c>
      <c r="T6287" s="49">
        <v>2630800</v>
      </c>
      <c r="U6287" s="49">
        <v>54.59</v>
      </c>
    </row>
    <row r="6288" spans="15:21" x14ac:dyDescent="0.2">
      <c r="O6288" s="50">
        <v>40135</v>
      </c>
      <c r="P6288" s="49">
        <v>65.13</v>
      </c>
      <c r="Q6288" s="49">
        <v>65.91</v>
      </c>
      <c r="R6288" s="49">
        <v>64.510000000000005</v>
      </c>
      <c r="S6288" s="49">
        <v>65.13</v>
      </c>
      <c r="T6288" s="49">
        <v>3331000</v>
      </c>
      <c r="U6288" s="49">
        <v>54.46</v>
      </c>
    </row>
    <row r="6289" spans="15:21" x14ac:dyDescent="0.2">
      <c r="O6289" s="50">
        <v>40136</v>
      </c>
      <c r="P6289" s="49">
        <v>64.83</v>
      </c>
      <c r="Q6289" s="49">
        <v>64.930000000000007</v>
      </c>
      <c r="R6289" s="49">
        <v>64.180000000000007</v>
      </c>
      <c r="S6289" s="49">
        <v>64.75</v>
      </c>
      <c r="T6289" s="49">
        <v>1653500</v>
      </c>
      <c r="U6289" s="49">
        <v>54.15</v>
      </c>
    </row>
    <row r="6290" spans="15:21" x14ac:dyDescent="0.2">
      <c r="O6290" s="50">
        <v>40137</v>
      </c>
      <c r="P6290" s="49">
        <v>64.709999999999994</v>
      </c>
      <c r="Q6290" s="49">
        <v>64.900000000000006</v>
      </c>
      <c r="R6290" s="49">
        <v>64.290000000000006</v>
      </c>
      <c r="S6290" s="49">
        <v>64.75</v>
      </c>
      <c r="T6290" s="49">
        <v>1752600</v>
      </c>
      <c r="U6290" s="49">
        <v>54.15</v>
      </c>
    </row>
    <row r="6291" spans="15:21" x14ac:dyDescent="0.2">
      <c r="O6291" s="50">
        <v>40140</v>
      </c>
      <c r="P6291" s="49">
        <v>64.98</v>
      </c>
      <c r="Q6291" s="49">
        <v>66.069999999999993</v>
      </c>
      <c r="R6291" s="49">
        <v>64.959999999999994</v>
      </c>
      <c r="S6291" s="49">
        <v>65.680000000000007</v>
      </c>
      <c r="T6291" s="49">
        <v>2813800</v>
      </c>
      <c r="U6291" s="49">
        <v>54.92</v>
      </c>
    </row>
    <row r="6292" spans="15:21" x14ac:dyDescent="0.2">
      <c r="O6292" s="50">
        <v>40141</v>
      </c>
      <c r="P6292" s="49">
        <v>65.849999999999994</v>
      </c>
      <c r="Q6292" s="49">
        <v>65.989999999999995</v>
      </c>
      <c r="R6292" s="49">
        <v>65.17</v>
      </c>
      <c r="S6292" s="49">
        <v>65.760000000000005</v>
      </c>
      <c r="T6292" s="49">
        <v>1865900</v>
      </c>
      <c r="U6292" s="49">
        <v>54.99</v>
      </c>
    </row>
    <row r="6293" spans="15:21" x14ac:dyDescent="0.2">
      <c r="O6293" s="50">
        <v>40142</v>
      </c>
      <c r="P6293" s="49">
        <v>65.89</v>
      </c>
      <c r="Q6293" s="49">
        <v>66.099999999999994</v>
      </c>
      <c r="R6293" s="49">
        <v>65.72</v>
      </c>
      <c r="S6293" s="49">
        <v>66.010000000000005</v>
      </c>
      <c r="T6293" s="49">
        <v>1882600</v>
      </c>
      <c r="U6293" s="49">
        <v>55.2</v>
      </c>
    </row>
    <row r="6294" spans="15:21" x14ac:dyDescent="0.2">
      <c r="O6294" s="50">
        <v>40144</v>
      </c>
      <c r="P6294" s="49">
        <v>65.239999999999995</v>
      </c>
      <c r="Q6294" s="49">
        <v>66.2</v>
      </c>
      <c r="R6294" s="49">
        <v>64.760000000000005</v>
      </c>
      <c r="S6294" s="49">
        <v>65.56</v>
      </c>
      <c r="T6294" s="49">
        <v>1167400</v>
      </c>
      <c r="U6294" s="49">
        <v>54.82</v>
      </c>
    </row>
    <row r="6295" spans="15:21" x14ac:dyDescent="0.2">
      <c r="O6295" s="50">
        <v>40147</v>
      </c>
      <c r="P6295" s="49">
        <v>65.69</v>
      </c>
      <c r="Q6295" s="49">
        <v>66.27</v>
      </c>
      <c r="R6295" s="49">
        <v>65.16</v>
      </c>
      <c r="S6295" s="49">
        <v>65.97</v>
      </c>
      <c r="T6295" s="49">
        <v>2336800</v>
      </c>
      <c r="U6295" s="49">
        <v>55.17</v>
      </c>
    </row>
    <row r="6296" spans="15:21" x14ac:dyDescent="0.2">
      <c r="O6296" s="50">
        <v>40148</v>
      </c>
      <c r="P6296" s="49">
        <v>66.58</v>
      </c>
      <c r="Q6296" s="49">
        <v>66.989999999999995</v>
      </c>
      <c r="R6296" s="49">
        <v>66.400000000000006</v>
      </c>
      <c r="S6296" s="49">
        <v>66.819999999999993</v>
      </c>
      <c r="T6296" s="49">
        <v>2106600</v>
      </c>
      <c r="U6296" s="49">
        <v>55.88</v>
      </c>
    </row>
    <row r="6297" spans="15:21" x14ac:dyDescent="0.2">
      <c r="O6297" s="50">
        <v>40149</v>
      </c>
      <c r="P6297" s="49">
        <v>66.42</v>
      </c>
      <c r="Q6297" s="49">
        <v>67.03</v>
      </c>
      <c r="R6297" s="49">
        <v>66.260000000000005</v>
      </c>
      <c r="S6297" s="49">
        <v>66.790000000000006</v>
      </c>
      <c r="T6297" s="49">
        <v>2167400</v>
      </c>
      <c r="U6297" s="49">
        <v>56.36</v>
      </c>
    </row>
    <row r="6298" spans="15:21" x14ac:dyDescent="0.2">
      <c r="O6298" s="50">
        <v>40150</v>
      </c>
      <c r="P6298" s="49">
        <v>66.91</v>
      </c>
      <c r="Q6298" s="49">
        <v>66.930000000000007</v>
      </c>
      <c r="R6298" s="49">
        <v>65.91</v>
      </c>
      <c r="S6298" s="49">
        <v>66.03</v>
      </c>
      <c r="T6298" s="49">
        <v>1957300</v>
      </c>
      <c r="U6298" s="49">
        <v>55.72</v>
      </c>
    </row>
    <row r="6299" spans="15:21" x14ac:dyDescent="0.2">
      <c r="O6299" s="50">
        <v>40151</v>
      </c>
      <c r="P6299" s="49">
        <v>66.569999999999993</v>
      </c>
      <c r="Q6299" s="49">
        <v>66.81</v>
      </c>
      <c r="R6299" s="49">
        <v>65.72</v>
      </c>
      <c r="S6299" s="49">
        <v>65.87</v>
      </c>
      <c r="T6299" s="49">
        <v>2462700</v>
      </c>
      <c r="U6299" s="49">
        <v>55.58</v>
      </c>
    </row>
    <row r="6300" spans="15:21" x14ac:dyDescent="0.2">
      <c r="O6300" s="50">
        <v>40154</v>
      </c>
      <c r="P6300" s="49">
        <v>65.44</v>
      </c>
      <c r="Q6300" s="49">
        <v>65.44</v>
      </c>
      <c r="R6300" s="49">
        <v>64.569999999999993</v>
      </c>
      <c r="S6300" s="49">
        <v>65.19</v>
      </c>
      <c r="T6300" s="49">
        <v>2771400</v>
      </c>
      <c r="U6300" s="49">
        <v>55.01</v>
      </c>
    </row>
    <row r="6301" spans="15:21" x14ac:dyDescent="0.2">
      <c r="O6301" s="50">
        <v>40155</v>
      </c>
      <c r="P6301" s="49">
        <v>64.989999999999995</v>
      </c>
      <c r="Q6301" s="49">
        <v>65.16</v>
      </c>
      <c r="R6301" s="49">
        <v>64.489999999999995</v>
      </c>
      <c r="S6301" s="49">
        <v>64.91</v>
      </c>
      <c r="T6301" s="49">
        <v>2207500</v>
      </c>
      <c r="U6301" s="49">
        <v>54.77</v>
      </c>
    </row>
    <row r="6302" spans="15:21" x14ac:dyDescent="0.2">
      <c r="O6302" s="50">
        <v>40156</v>
      </c>
      <c r="P6302" s="49">
        <v>64.31</v>
      </c>
      <c r="Q6302" s="49">
        <v>64.37</v>
      </c>
      <c r="R6302" s="49">
        <v>63.41</v>
      </c>
      <c r="S6302" s="49">
        <v>64.12</v>
      </c>
      <c r="T6302" s="49">
        <v>3641700</v>
      </c>
      <c r="U6302" s="49">
        <v>54.1</v>
      </c>
    </row>
    <row r="6303" spans="15:21" x14ac:dyDescent="0.2">
      <c r="O6303" s="50">
        <v>40157</v>
      </c>
      <c r="P6303" s="49">
        <v>64.27</v>
      </c>
      <c r="Q6303" s="49">
        <v>65.06</v>
      </c>
      <c r="R6303" s="49">
        <v>64.040000000000006</v>
      </c>
      <c r="S6303" s="49">
        <v>64.61</v>
      </c>
      <c r="T6303" s="49">
        <v>2529900</v>
      </c>
      <c r="U6303" s="49">
        <v>54.52</v>
      </c>
    </row>
    <row r="6304" spans="15:21" x14ac:dyDescent="0.2">
      <c r="O6304" s="50">
        <v>40158</v>
      </c>
      <c r="P6304" s="49">
        <v>64.98</v>
      </c>
      <c r="Q6304" s="49">
        <v>65.239999999999995</v>
      </c>
      <c r="R6304" s="49">
        <v>64.58</v>
      </c>
      <c r="S6304" s="49">
        <v>64.709999999999994</v>
      </c>
      <c r="T6304" s="49">
        <v>2806800</v>
      </c>
      <c r="U6304" s="49">
        <v>54.6</v>
      </c>
    </row>
    <row r="6305" spans="15:21" x14ac:dyDescent="0.2">
      <c r="O6305" s="50">
        <v>40161</v>
      </c>
      <c r="P6305" s="49">
        <v>65</v>
      </c>
      <c r="Q6305" s="49">
        <v>65.319999999999993</v>
      </c>
      <c r="R6305" s="49">
        <v>64.87</v>
      </c>
      <c r="S6305" s="49">
        <v>65.03</v>
      </c>
      <c r="T6305" s="49">
        <v>1810400</v>
      </c>
      <c r="U6305" s="49">
        <v>54.87</v>
      </c>
    </row>
    <row r="6306" spans="15:21" x14ac:dyDescent="0.2">
      <c r="O6306" s="50">
        <v>40162</v>
      </c>
      <c r="P6306" s="49">
        <v>65.16</v>
      </c>
      <c r="Q6306" s="49">
        <v>65.28</v>
      </c>
      <c r="R6306" s="49">
        <v>64.75</v>
      </c>
      <c r="S6306" s="49">
        <v>65.010000000000005</v>
      </c>
      <c r="T6306" s="49">
        <v>2009700</v>
      </c>
      <c r="U6306" s="49">
        <v>54.86</v>
      </c>
    </row>
    <row r="6307" spans="15:21" x14ac:dyDescent="0.2">
      <c r="O6307" s="50">
        <v>40163</v>
      </c>
      <c r="P6307" s="49">
        <v>65.23</v>
      </c>
      <c r="Q6307" s="49">
        <v>65.63</v>
      </c>
      <c r="R6307" s="49">
        <v>64.84</v>
      </c>
      <c r="S6307" s="49">
        <v>64.959999999999994</v>
      </c>
      <c r="T6307" s="49">
        <v>1972900</v>
      </c>
      <c r="U6307" s="49">
        <v>54.81</v>
      </c>
    </row>
    <row r="6308" spans="15:21" x14ac:dyDescent="0.2">
      <c r="O6308" s="50">
        <v>40164</v>
      </c>
      <c r="P6308" s="49">
        <v>64.95</v>
      </c>
      <c r="Q6308" s="49">
        <v>64.95</v>
      </c>
      <c r="R6308" s="49">
        <v>64</v>
      </c>
      <c r="S6308" s="49">
        <v>64.09</v>
      </c>
      <c r="T6308" s="49">
        <v>2500200</v>
      </c>
      <c r="U6308" s="49">
        <v>54.08</v>
      </c>
    </row>
    <row r="6309" spans="15:21" x14ac:dyDescent="0.2">
      <c r="O6309" s="50">
        <v>40165</v>
      </c>
      <c r="P6309" s="49">
        <v>64.290000000000006</v>
      </c>
      <c r="Q6309" s="49">
        <v>64.47</v>
      </c>
      <c r="R6309" s="49">
        <v>62.78</v>
      </c>
      <c r="S6309" s="49">
        <v>63.33</v>
      </c>
      <c r="T6309" s="49">
        <v>3551200</v>
      </c>
      <c r="U6309" s="49">
        <v>53.44</v>
      </c>
    </row>
    <row r="6310" spans="15:21" x14ac:dyDescent="0.2">
      <c r="O6310" s="50">
        <v>40168</v>
      </c>
      <c r="P6310" s="49">
        <v>63.51</v>
      </c>
      <c r="Q6310" s="49">
        <v>64.73</v>
      </c>
      <c r="R6310" s="49">
        <v>63.51</v>
      </c>
      <c r="S6310" s="49">
        <v>64.489999999999995</v>
      </c>
      <c r="T6310" s="49">
        <v>1890200</v>
      </c>
      <c r="U6310" s="49">
        <v>54.42</v>
      </c>
    </row>
    <row r="6311" spans="15:21" x14ac:dyDescent="0.2">
      <c r="O6311" s="50">
        <v>40169</v>
      </c>
      <c r="P6311" s="49">
        <v>64.66</v>
      </c>
      <c r="Q6311" s="49">
        <v>64.83</v>
      </c>
      <c r="R6311" s="49">
        <v>63.9</v>
      </c>
      <c r="S6311" s="49">
        <v>64.23</v>
      </c>
      <c r="T6311" s="49">
        <v>1663800</v>
      </c>
      <c r="U6311" s="49">
        <v>54.2</v>
      </c>
    </row>
    <row r="6312" spans="15:21" x14ac:dyDescent="0.2">
      <c r="O6312" s="50">
        <v>40170</v>
      </c>
      <c r="P6312" s="49">
        <v>64.48</v>
      </c>
      <c r="Q6312" s="49">
        <v>64.48</v>
      </c>
      <c r="R6312" s="49">
        <v>63.95</v>
      </c>
      <c r="S6312" s="49">
        <v>64.239999999999995</v>
      </c>
      <c r="T6312" s="49">
        <v>1589900</v>
      </c>
      <c r="U6312" s="49">
        <v>54.21</v>
      </c>
    </row>
    <row r="6313" spans="15:21" x14ac:dyDescent="0.2">
      <c r="O6313" s="50">
        <v>40171</v>
      </c>
      <c r="P6313" s="49">
        <v>64.400000000000006</v>
      </c>
      <c r="Q6313" s="49">
        <v>64.540000000000006</v>
      </c>
      <c r="R6313" s="49">
        <v>63.75</v>
      </c>
      <c r="S6313" s="49">
        <v>64.010000000000005</v>
      </c>
      <c r="T6313" s="49">
        <v>656200</v>
      </c>
      <c r="U6313" s="49">
        <v>54.01</v>
      </c>
    </row>
    <row r="6314" spans="15:21" x14ac:dyDescent="0.2">
      <c r="O6314" s="50">
        <v>40175</v>
      </c>
      <c r="P6314" s="49">
        <v>64.06</v>
      </c>
      <c r="Q6314" s="49">
        <v>64.39</v>
      </c>
      <c r="R6314" s="49">
        <v>63.87</v>
      </c>
      <c r="S6314" s="49">
        <v>64.38</v>
      </c>
      <c r="T6314" s="49">
        <v>951100</v>
      </c>
      <c r="U6314" s="49">
        <v>54.32</v>
      </c>
    </row>
    <row r="6315" spans="15:21" x14ac:dyDescent="0.2">
      <c r="O6315" s="50">
        <v>40176</v>
      </c>
      <c r="P6315" s="49">
        <v>64.36</v>
      </c>
      <c r="Q6315" s="49">
        <v>64.83</v>
      </c>
      <c r="R6315" s="49">
        <v>64.260000000000005</v>
      </c>
      <c r="S6315" s="49">
        <v>64.41</v>
      </c>
      <c r="T6315" s="49">
        <v>1235700</v>
      </c>
      <c r="U6315" s="49">
        <v>54.35</v>
      </c>
    </row>
    <row r="6316" spans="15:21" x14ac:dyDescent="0.2">
      <c r="O6316" s="50">
        <v>40177</v>
      </c>
      <c r="P6316" s="49">
        <v>64.349999999999994</v>
      </c>
      <c r="Q6316" s="49">
        <v>64.75</v>
      </c>
      <c r="R6316" s="49">
        <v>64.25</v>
      </c>
      <c r="S6316" s="49">
        <v>64.39</v>
      </c>
      <c r="T6316" s="49">
        <v>1044000</v>
      </c>
      <c r="U6316" s="49">
        <v>54.33</v>
      </c>
    </row>
    <row r="6317" spans="15:21" x14ac:dyDescent="0.2">
      <c r="O6317" s="50">
        <v>40178</v>
      </c>
      <c r="P6317" s="49">
        <v>64.290000000000006</v>
      </c>
      <c r="Q6317" s="49">
        <v>64.42</v>
      </c>
      <c r="R6317" s="49">
        <v>63.66</v>
      </c>
      <c r="S6317" s="49">
        <v>63.71</v>
      </c>
      <c r="T6317" s="49">
        <v>1212600</v>
      </c>
      <c r="U6317" s="49">
        <v>53.76</v>
      </c>
    </row>
    <row r="6318" spans="15:21" x14ac:dyDescent="0.2">
      <c r="O6318" s="50">
        <v>40182</v>
      </c>
      <c r="P6318" s="49">
        <v>64.290000000000006</v>
      </c>
      <c r="Q6318" s="49">
        <v>64.52</v>
      </c>
      <c r="R6318" s="49">
        <v>63.59</v>
      </c>
      <c r="S6318" s="49">
        <v>64.27</v>
      </c>
      <c r="T6318" s="49">
        <v>1567500</v>
      </c>
      <c r="U6318" s="49">
        <v>54.23</v>
      </c>
    </row>
    <row r="6319" spans="15:21" x14ac:dyDescent="0.2">
      <c r="O6319" s="50">
        <v>40183</v>
      </c>
      <c r="P6319" s="49">
        <v>64.31</v>
      </c>
      <c r="Q6319" s="49">
        <v>64.62</v>
      </c>
      <c r="R6319" s="49">
        <v>63.66</v>
      </c>
      <c r="S6319" s="49">
        <v>64.319999999999993</v>
      </c>
      <c r="T6319" s="49">
        <v>2364200</v>
      </c>
      <c r="U6319" s="49">
        <v>54.27</v>
      </c>
    </row>
    <row r="6320" spans="15:21" x14ac:dyDescent="0.2">
      <c r="O6320" s="50">
        <v>40184</v>
      </c>
      <c r="P6320" s="49">
        <v>64.349999999999994</v>
      </c>
      <c r="Q6320" s="49">
        <v>64.349999999999994</v>
      </c>
      <c r="R6320" s="49">
        <v>63.48</v>
      </c>
      <c r="S6320" s="49">
        <v>63.53</v>
      </c>
      <c r="T6320" s="49">
        <v>2352500</v>
      </c>
      <c r="U6320" s="49">
        <v>53.61</v>
      </c>
    </row>
    <row r="6321" spans="15:21" x14ac:dyDescent="0.2">
      <c r="O6321" s="50">
        <v>40185</v>
      </c>
      <c r="P6321" s="49">
        <v>63.68</v>
      </c>
      <c r="Q6321" s="49">
        <v>63.68</v>
      </c>
      <c r="R6321" s="49">
        <v>62.62</v>
      </c>
      <c r="S6321" s="49">
        <v>63.11</v>
      </c>
      <c r="T6321" s="49">
        <v>3113000</v>
      </c>
      <c r="U6321" s="49">
        <v>53.25</v>
      </c>
    </row>
    <row r="6322" spans="15:21" x14ac:dyDescent="0.2">
      <c r="O6322" s="50">
        <v>40186</v>
      </c>
      <c r="P6322" s="49">
        <v>62.87</v>
      </c>
      <c r="Q6322" s="49">
        <v>62.96</v>
      </c>
      <c r="R6322" s="49">
        <v>61.79</v>
      </c>
      <c r="S6322" s="49">
        <v>62.71</v>
      </c>
      <c r="T6322" s="49">
        <v>2942800</v>
      </c>
      <c r="U6322" s="49">
        <v>52.91</v>
      </c>
    </row>
    <row r="6323" spans="15:21" x14ac:dyDescent="0.2">
      <c r="O6323" s="50">
        <v>40189</v>
      </c>
      <c r="P6323" s="49">
        <v>62.69</v>
      </c>
      <c r="Q6323" s="49">
        <v>62.7</v>
      </c>
      <c r="R6323" s="49">
        <v>61.2</v>
      </c>
      <c r="S6323" s="49">
        <v>62.63</v>
      </c>
      <c r="T6323" s="49">
        <v>2870100</v>
      </c>
      <c r="U6323" s="49">
        <v>52.85</v>
      </c>
    </row>
    <row r="6324" spans="15:21" x14ac:dyDescent="0.2">
      <c r="O6324" s="50">
        <v>40190</v>
      </c>
      <c r="P6324" s="49">
        <v>62.53</v>
      </c>
      <c r="Q6324" s="49">
        <v>63.41</v>
      </c>
      <c r="R6324" s="49">
        <v>62.4</v>
      </c>
      <c r="S6324" s="49">
        <v>63.02</v>
      </c>
      <c r="T6324" s="49">
        <v>2451600</v>
      </c>
      <c r="U6324" s="49">
        <v>53.18</v>
      </c>
    </row>
    <row r="6325" spans="15:21" x14ac:dyDescent="0.2">
      <c r="O6325" s="50">
        <v>40191</v>
      </c>
      <c r="P6325" s="49">
        <v>63.27</v>
      </c>
      <c r="Q6325" s="49">
        <v>63.7</v>
      </c>
      <c r="R6325" s="49">
        <v>63</v>
      </c>
      <c r="S6325" s="49">
        <v>63.62</v>
      </c>
      <c r="T6325" s="49">
        <v>1825700</v>
      </c>
      <c r="U6325" s="49">
        <v>53.68</v>
      </c>
    </row>
    <row r="6326" spans="15:21" x14ac:dyDescent="0.2">
      <c r="O6326" s="50">
        <v>40192</v>
      </c>
      <c r="P6326" s="49">
        <v>63.68</v>
      </c>
      <c r="Q6326" s="49">
        <v>63.68</v>
      </c>
      <c r="R6326" s="49">
        <v>62.91</v>
      </c>
      <c r="S6326" s="49">
        <v>63.02</v>
      </c>
      <c r="T6326" s="49">
        <v>1936100</v>
      </c>
      <c r="U6326" s="49">
        <v>53.18</v>
      </c>
    </row>
    <row r="6327" spans="15:21" x14ac:dyDescent="0.2">
      <c r="O6327" s="50">
        <v>40193</v>
      </c>
      <c r="P6327" s="49">
        <v>62.84</v>
      </c>
      <c r="Q6327" s="49">
        <v>62.96</v>
      </c>
      <c r="R6327" s="49">
        <v>62.13</v>
      </c>
      <c r="S6327" s="49">
        <v>62.22</v>
      </c>
      <c r="T6327" s="49">
        <v>3538200</v>
      </c>
      <c r="U6327" s="49">
        <v>52.5</v>
      </c>
    </row>
    <row r="6328" spans="15:21" x14ac:dyDescent="0.2">
      <c r="O6328" s="50">
        <v>40197</v>
      </c>
      <c r="P6328" s="49">
        <v>62.38</v>
      </c>
      <c r="Q6328" s="49">
        <v>63.25</v>
      </c>
      <c r="R6328" s="49">
        <v>62.31</v>
      </c>
      <c r="S6328" s="49">
        <v>62.8</v>
      </c>
      <c r="T6328" s="49">
        <v>3209200</v>
      </c>
      <c r="U6328" s="49">
        <v>52.99</v>
      </c>
    </row>
    <row r="6329" spans="15:21" x14ac:dyDescent="0.2">
      <c r="O6329" s="50">
        <v>40198</v>
      </c>
      <c r="P6329" s="49">
        <v>62.61</v>
      </c>
      <c r="Q6329" s="49">
        <v>62.61</v>
      </c>
      <c r="R6329" s="49">
        <v>61.22</v>
      </c>
      <c r="S6329" s="49">
        <v>62.09</v>
      </c>
      <c r="T6329" s="49">
        <v>2669100</v>
      </c>
      <c r="U6329" s="49">
        <v>52.39</v>
      </c>
    </row>
    <row r="6330" spans="15:21" x14ac:dyDescent="0.2">
      <c r="O6330" s="50">
        <v>40199</v>
      </c>
      <c r="P6330" s="49">
        <v>62.23</v>
      </c>
      <c r="Q6330" s="49">
        <v>62.52</v>
      </c>
      <c r="R6330" s="49">
        <v>61</v>
      </c>
      <c r="S6330" s="49">
        <v>61.11</v>
      </c>
      <c r="T6330" s="49">
        <v>3384500</v>
      </c>
      <c r="U6330" s="49">
        <v>51.56</v>
      </c>
    </row>
    <row r="6331" spans="15:21" x14ac:dyDescent="0.2">
      <c r="O6331" s="50">
        <v>40200</v>
      </c>
      <c r="P6331" s="49">
        <v>59.9</v>
      </c>
      <c r="Q6331" s="49">
        <v>61.48</v>
      </c>
      <c r="R6331" s="49">
        <v>59.58</v>
      </c>
      <c r="S6331" s="49">
        <v>60.23</v>
      </c>
      <c r="T6331" s="49">
        <v>4188900</v>
      </c>
      <c r="U6331" s="49">
        <v>50.82</v>
      </c>
    </row>
    <row r="6332" spans="15:21" x14ac:dyDescent="0.2">
      <c r="O6332" s="50">
        <v>40203</v>
      </c>
      <c r="P6332" s="49">
        <v>60.75</v>
      </c>
      <c r="Q6332" s="49">
        <v>60.8</v>
      </c>
      <c r="R6332" s="49">
        <v>59.75</v>
      </c>
      <c r="S6332" s="49">
        <v>60.45</v>
      </c>
      <c r="T6332" s="49">
        <v>2948400</v>
      </c>
      <c r="U6332" s="49">
        <v>51.01</v>
      </c>
    </row>
    <row r="6333" spans="15:21" x14ac:dyDescent="0.2">
      <c r="O6333" s="50">
        <v>40204</v>
      </c>
      <c r="P6333" s="49">
        <v>60.75</v>
      </c>
      <c r="Q6333" s="49">
        <v>60.75</v>
      </c>
      <c r="R6333" s="49">
        <v>59.78</v>
      </c>
      <c r="S6333" s="49">
        <v>60.11</v>
      </c>
      <c r="T6333" s="49">
        <v>3995900</v>
      </c>
      <c r="U6333" s="49">
        <v>50.72</v>
      </c>
    </row>
    <row r="6334" spans="15:21" x14ac:dyDescent="0.2">
      <c r="O6334" s="50">
        <v>40205</v>
      </c>
      <c r="P6334" s="49">
        <v>60.12</v>
      </c>
      <c r="Q6334" s="49">
        <v>60.45</v>
      </c>
      <c r="R6334" s="49">
        <v>59.19</v>
      </c>
      <c r="S6334" s="49">
        <v>59.5</v>
      </c>
      <c r="T6334" s="49">
        <v>3795800</v>
      </c>
      <c r="U6334" s="49">
        <v>50.21</v>
      </c>
    </row>
    <row r="6335" spans="15:21" x14ac:dyDescent="0.2">
      <c r="O6335" s="50">
        <v>40206</v>
      </c>
      <c r="P6335" s="49">
        <v>59.82</v>
      </c>
      <c r="Q6335" s="49">
        <v>60.08</v>
      </c>
      <c r="R6335" s="49">
        <v>59.07</v>
      </c>
      <c r="S6335" s="49">
        <v>59.11</v>
      </c>
      <c r="T6335" s="49">
        <v>4226800</v>
      </c>
      <c r="U6335" s="49">
        <v>49.88</v>
      </c>
    </row>
    <row r="6336" spans="15:21" x14ac:dyDescent="0.2">
      <c r="O6336" s="50">
        <v>40207</v>
      </c>
      <c r="P6336" s="49">
        <v>59.48</v>
      </c>
      <c r="Q6336" s="49">
        <v>60.18</v>
      </c>
      <c r="R6336" s="49">
        <v>59.08</v>
      </c>
      <c r="S6336" s="49">
        <v>59.39</v>
      </c>
      <c r="T6336" s="49">
        <v>3658900</v>
      </c>
      <c r="U6336" s="49">
        <v>50.11</v>
      </c>
    </row>
    <row r="6337" spans="15:21" x14ac:dyDescent="0.2">
      <c r="O6337" s="50">
        <v>40210</v>
      </c>
      <c r="P6337" s="49">
        <v>59.93</v>
      </c>
      <c r="Q6337" s="49">
        <v>59.93</v>
      </c>
      <c r="R6337" s="49">
        <v>59.01</v>
      </c>
      <c r="S6337" s="49">
        <v>59.51</v>
      </c>
      <c r="T6337" s="49">
        <v>3274500</v>
      </c>
      <c r="U6337" s="49">
        <v>50.21</v>
      </c>
    </row>
    <row r="6338" spans="15:21" x14ac:dyDescent="0.2">
      <c r="O6338" s="50">
        <v>40211</v>
      </c>
      <c r="P6338" s="49">
        <v>59.67</v>
      </c>
      <c r="Q6338" s="49">
        <v>60.87</v>
      </c>
      <c r="R6338" s="49">
        <v>59.27</v>
      </c>
      <c r="S6338" s="49">
        <v>60.68</v>
      </c>
      <c r="T6338" s="49">
        <v>3177900</v>
      </c>
      <c r="U6338" s="49">
        <v>51.2</v>
      </c>
    </row>
    <row r="6339" spans="15:21" x14ac:dyDescent="0.2">
      <c r="O6339" s="50">
        <v>40212</v>
      </c>
      <c r="P6339" s="49">
        <v>60.59</v>
      </c>
      <c r="Q6339" s="49">
        <v>60.59</v>
      </c>
      <c r="R6339" s="49">
        <v>59.77</v>
      </c>
      <c r="S6339" s="49">
        <v>60.39</v>
      </c>
      <c r="T6339" s="49">
        <v>3336100</v>
      </c>
      <c r="U6339" s="49">
        <v>50.96</v>
      </c>
    </row>
    <row r="6340" spans="15:21" x14ac:dyDescent="0.2">
      <c r="O6340" s="50">
        <v>40213</v>
      </c>
      <c r="P6340" s="49">
        <v>60.01</v>
      </c>
      <c r="Q6340" s="49">
        <v>60.25</v>
      </c>
      <c r="R6340" s="49">
        <v>59.18</v>
      </c>
      <c r="S6340" s="49">
        <v>59.23</v>
      </c>
      <c r="T6340" s="49">
        <v>2515200</v>
      </c>
      <c r="U6340" s="49">
        <v>49.98</v>
      </c>
    </row>
    <row r="6341" spans="15:21" x14ac:dyDescent="0.2">
      <c r="O6341" s="50">
        <v>40214</v>
      </c>
      <c r="P6341" s="49">
        <v>59.22</v>
      </c>
      <c r="Q6341" s="49">
        <v>59.53</v>
      </c>
      <c r="R6341" s="49">
        <v>58.25</v>
      </c>
      <c r="S6341" s="49">
        <v>58.96</v>
      </c>
      <c r="T6341" s="49">
        <v>3078200</v>
      </c>
      <c r="U6341" s="49">
        <v>49.75</v>
      </c>
    </row>
    <row r="6342" spans="15:21" x14ac:dyDescent="0.2">
      <c r="O6342" s="50">
        <v>40217</v>
      </c>
      <c r="P6342" s="49">
        <v>59.16</v>
      </c>
      <c r="Q6342" s="49">
        <v>59.58</v>
      </c>
      <c r="R6342" s="49">
        <v>58.58</v>
      </c>
      <c r="S6342" s="49">
        <v>58.95</v>
      </c>
      <c r="T6342" s="49">
        <v>2727200</v>
      </c>
      <c r="U6342" s="49">
        <v>49.74</v>
      </c>
    </row>
    <row r="6343" spans="15:21" x14ac:dyDescent="0.2">
      <c r="O6343" s="50">
        <v>40218</v>
      </c>
      <c r="P6343" s="49">
        <v>59.46</v>
      </c>
      <c r="Q6343" s="49">
        <v>59.94</v>
      </c>
      <c r="R6343" s="49">
        <v>59.06</v>
      </c>
      <c r="S6343" s="49">
        <v>59.62</v>
      </c>
      <c r="T6343" s="49">
        <v>2277900</v>
      </c>
      <c r="U6343" s="49">
        <v>50.31</v>
      </c>
    </row>
    <row r="6344" spans="15:21" x14ac:dyDescent="0.2">
      <c r="O6344" s="50">
        <v>40219</v>
      </c>
      <c r="P6344" s="49">
        <v>59.47</v>
      </c>
      <c r="Q6344" s="49">
        <v>59.61</v>
      </c>
      <c r="R6344" s="49">
        <v>58.66</v>
      </c>
      <c r="S6344" s="49">
        <v>58.93</v>
      </c>
      <c r="T6344" s="49">
        <v>2516900</v>
      </c>
      <c r="U6344" s="49">
        <v>49.73</v>
      </c>
    </row>
    <row r="6345" spans="15:21" x14ac:dyDescent="0.2">
      <c r="O6345" s="50">
        <v>40220</v>
      </c>
      <c r="P6345" s="49">
        <v>59.1</v>
      </c>
      <c r="Q6345" s="49">
        <v>59.4</v>
      </c>
      <c r="R6345" s="49">
        <v>58.72</v>
      </c>
      <c r="S6345" s="49">
        <v>59.19</v>
      </c>
      <c r="T6345" s="49">
        <v>2252700</v>
      </c>
      <c r="U6345" s="49">
        <v>49.94</v>
      </c>
    </row>
    <row r="6346" spans="15:21" x14ac:dyDescent="0.2">
      <c r="O6346" s="50">
        <v>40221</v>
      </c>
      <c r="P6346" s="49">
        <v>58.95</v>
      </c>
      <c r="Q6346" s="49">
        <v>59.15</v>
      </c>
      <c r="R6346" s="49">
        <v>58.54</v>
      </c>
      <c r="S6346" s="49">
        <v>58.86</v>
      </c>
      <c r="T6346" s="49">
        <v>2622600</v>
      </c>
      <c r="U6346" s="49">
        <v>49.67</v>
      </c>
    </row>
    <row r="6347" spans="15:21" x14ac:dyDescent="0.2">
      <c r="O6347" s="50">
        <v>40225</v>
      </c>
      <c r="P6347" s="49">
        <v>59</v>
      </c>
      <c r="Q6347" s="49">
        <v>59.26</v>
      </c>
      <c r="R6347" s="49">
        <v>58.7</v>
      </c>
      <c r="S6347" s="49">
        <v>59.26</v>
      </c>
      <c r="T6347" s="49">
        <v>2782100</v>
      </c>
      <c r="U6347" s="49">
        <v>50</v>
      </c>
    </row>
    <row r="6348" spans="15:21" x14ac:dyDescent="0.2">
      <c r="O6348" s="50">
        <v>40226</v>
      </c>
      <c r="P6348" s="49">
        <v>59.41</v>
      </c>
      <c r="Q6348" s="49">
        <v>59.64</v>
      </c>
      <c r="R6348" s="49">
        <v>59.25</v>
      </c>
      <c r="S6348" s="49">
        <v>59.35</v>
      </c>
      <c r="T6348" s="49">
        <v>2582600</v>
      </c>
      <c r="U6348" s="49">
        <v>50.08</v>
      </c>
    </row>
    <row r="6349" spans="15:21" x14ac:dyDescent="0.2">
      <c r="O6349" s="50">
        <v>40227</v>
      </c>
      <c r="P6349" s="49">
        <v>59.3</v>
      </c>
      <c r="Q6349" s="49">
        <v>60.54</v>
      </c>
      <c r="R6349" s="49">
        <v>59.25</v>
      </c>
      <c r="S6349" s="49">
        <v>60.4</v>
      </c>
      <c r="T6349" s="49">
        <v>2238700</v>
      </c>
      <c r="U6349" s="49">
        <v>50.97</v>
      </c>
    </row>
    <row r="6350" spans="15:21" x14ac:dyDescent="0.2">
      <c r="O6350" s="50">
        <v>40228</v>
      </c>
      <c r="P6350" s="49">
        <v>60.35</v>
      </c>
      <c r="Q6350" s="49">
        <v>60.59</v>
      </c>
      <c r="R6350" s="49">
        <v>59.9</v>
      </c>
      <c r="S6350" s="49">
        <v>60.25</v>
      </c>
      <c r="T6350" s="49">
        <v>2128600</v>
      </c>
      <c r="U6350" s="49">
        <v>50.84</v>
      </c>
    </row>
    <row r="6351" spans="15:21" x14ac:dyDescent="0.2">
      <c r="O6351" s="50">
        <v>40231</v>
      </c>
      <c r="P6351" s="49">
        <v>60.38</v>
      </c>
      <c r="Q6351" s="49">
        <v>60.63</v>
      </c>
      <c r="R6351" s="49">
        <v>59.8</v>
      </c>
      <c r="S6351" s="49">
        <v>59.9</v>
      </c>
      <c r="T6351" s="49">
        <v>2405700</v>
      </c>
      <c r="U6351" s="49">
        <v>50.54</v>
      </c>
    </row>
    <row r="6352" spans="15:21" x14ac:dyDescent="0.2">
      <c r="O6352" s="50">
        <v>40232</v>
      </c>
      <c r="P6352" s="49">
        <v>59.8</v>
      </c>
      <c r="Q6352" s="49">
        <v>60.62</v>
      </c>
      <c r="R6352" s="49">
        <v>59.6</v>
      </c>
      <c r="S6352" s="49">
        <v>60.38</v>
      </c>
      <c r="T6352" s="49">
        <v>3110400</v>
      </c>
      <c r="U6352" s="49">
        <v>50.95</v>
      </c>
    </row>
    <row r="6353" spans="15:21" x14ac:dyDescent="0.2">
      <c r="O6353" s="50">
        <v>40233</v>
      </c>
      <c r="P6353" s="49">
        <v>60.58</v>
      </c>
      <c r="Q6353" s="49">
        <v>60.63</v>
      </c>
      <c r="R6353" s="49">
        <v>60.1</v>
      </c>
      <c r="S6353" s="49">
        <v>60.3</v>
      </c>
      <c r="T6353" s="49">
        <v>2964900</v>
      </c>
      <c r="U6353" s="49">
        <v>50.88</v>
      </c>
    </row>
    <row r="6354" spans="15:21" x14ac:dyDescent="0.2">
      <c r="O6354" s="50">
        <v>40234</v>
      </c>
      <c r="P6354" s="49">
        <v>60.02</v>
      </c>
      <c r="Q6354" s="49">
        <v>60.44</v>
      </c>
      <c r="R6354" s="49">
        <v>59.57</v>
      </c>
      <c r="S6354" s="49">
        <v>60.4</v>
      </c>
      <c r="T6354" s="49">
        <v>2574200</v>
      </c>
      <c r="U6354" s="49">
        <v>50.97</v>
      </c>
    </row>
    <row r="6355" spans="15:21" x14ac:dyDescent="0.2">
      <c r="O6355" s="50">
        <v>40235</v>
      </c>
      <c r="P6355" s="49">
        <v>60.64</v>
      </c>
      <c r="Q6355" s="49">
        <v>61.05</v>
      </c>
      <c r="R6355" s="49">
        <v>60.33</v>
      </c>
      <c r="S6355" s="49">
        <v>60.74</v>
      </c>
      <c r="T6355" s="49">
        <v>2662600</v>
      </c>
      <c r="U6355" s="49">
        <v>51.25</v>
      </c>
    </row>
    <row r="6356" spans="15:21" x14ac:dyDescent="0.2">
      <c r="O6356" s="50">
        <v>40238</v>
      </c>
      <c r="P6356" s="49">
        <v>61.44</v>
      </c>
      <c r="Q6356" s="49">
        <v>61.44</v>
      </c>
      <c r="R6356" s="49">
        <v>60.54</v>
      </c>
      <c r="S6356" s="49">
        <v>60.75</v>
      </c>
      <c r="T6356" s="49">
        <v>3103900</v>
      </c>
      <c r="U6356" s="49">
        <v>51.26</v>
      </c>
    </row>
    <row r="6357" spans="15:21" x14ac:dyDescent="0.2">
      <c r="O6357" s="50">
        <v>40239</v>
      </c>
      <c r="P6357" s="49">
        <v>59.94</v>
      </c>
      <c r="Q6357" s="49">
        <v>60.6</v>
      </c>
      <c r="R6357" s="49">
        <v>59.18</v>
      </c>
      <c r="S6357" s="49">
        <v>60.34</v>
      </c>
      <c r="T6357" s="49">
        <v>6422800</v>
      </c>
      <c r="U6357" s="49">
        <v>50.91</v>
      </c>
    </row>
    <row r="6358" spans="15:21" x14ac:dyDescent="0.2">
      <c r="O6358" s="50">
        <v>40240</v>
      </c>
      <c r="P6358" s="49">
        <v>59.95</v>
      </c>
      <c r="Q6358" s="49">
        <v>60.39</v>
      </c>
      <c r="R6358" s="49">
        <v>59.9</v>
      </c>
      <c r="S6358" s="49">
        <v>60.02</v>
      </c>
      <c r="T6358" s="49">
        <v>2595900</v>
      </c>
      <c r="U6358" s="49">
        <v>51.21</v>
      </c>
    </row>
    <row r="6359" spans="15:21" x14ac:dyDescent="0.2">
      <c r="O6359" s="50">
        <v>40241</v>
      </c>
      <c r="P6359" s="49">
        <v>60.3</v>
      </c>
      <c r="Q6359" s="49">
        <v>60.45</v>
      </c>
      <c r="R6359" s="49">
        <v>59.61</v>
      </c>
      <c r="S6359" s="49">
        <v>60.04</v>
      </c>
      <c r="T6359" s="49">
        <v>3115600</v>
      </c>
      <c r="U6359" s="49">
        <v>51.22</v>
      </c>
    </row>
    <row r="6360" spans="15:21" x14ac:dyDescent="0.2">
      <c r="O6360" s="50">
        <v>40242</v>
      </c>
      <c r="P6360" s="49">
        <v>60.24</v>
      </c>
      <c r="Q6360" s="49">
        <v>60.46</v>
      </c>
      <c r="R6360" s="49">
        <v>59.78</v>
      </c>
      <c r="S6360" s="49">
        <v>60.11</v>
      </c>
      <c r="T6360" s="49">
        <v>2982400</v>
      </c>
      <c r="U6360" s="49">
        <v>51.28</v>
      </c>
    </row>
    <row r="6361" spans="15:21" x14ac:dyDescent="0.2">
      <c r="O6361" s="50">
        <v>40245</v>
      </c>
      <c r="P6361" s="49">
        <v>60.21</v>
      </c>
      <c r="Q6361" s="49">
        <v>60.26</v>
      </c>
      <c r="R6361" s="49">
        <v>59.7</v>
      </c>
      <c r="S6361" s="49">
        <v>60.12</v>
      </c>
      <c r="T6361" s="49">
        <v>2692300</v>
      </c>
      <c r="U6361" s="49">
        <v>51.29</v>
      </c>
    </row>
    <row r="6362" spans="15:21" x14ac:dyDescent="0.2">
      <c r="O6362" s="50">
        <v>40246</v>
      </c>
      <c r="P6362" s="49">
        <v>60.01</v>
      </c>
      <c r="Q6362" s="49">
        <v>60.32</v>
      </c>
      <c r="R6362" s="49">
        <v>59.99</v>
      </c>
      <c r="S6362" s="49">
        <v>60.01</v>
      </c>
      <c r="T6362" s="49">
        <v>2145400</v>
      </c>
      <c r="U6362" s="49">
        <v>51.2</v>
      </c>
    </row>
    <row r="6363" spans="15:21" x14ac:dyDescent="0.2">
      <c r="O6363" s="50">
        <v>40247</v>
      </c>
      <c r="P6363" s="49">
        <v>60.1</v>
      </c>
      <c r="Q6363" s="49">
        <v>60.1</v>
      </c>
      <c r="R6363" s="49">
        <v>59.25</v>
      </c>
      <c r="S6363" s="49">
        <v>59.48</v>
      </c>
      <c r="T6363" s="49">
        <v>3764000</v>
      </c>
      <c r="U6363" s="49">
        <v>50.74</v>
      </c>
    </row>
    <row r="6364" spans="15:21" x14ac:dyDescent="0.2">
      <c r="O6364" s="50">
        <v>40248</v>
      </c>
      <c r="P6364" s="49">
        <v>59.62</v>
      </c>
      <c r="Q6364" s="49">
        <v>59.75</v>
      </c>
      <c r="R6364" s="49">
        <v>59.23</v>
      </c>
      <c r="S6364" s="49">
        <v>59.71</v>
      </c>
      <c r="T6364" s="49">
        <v>3012600</v>
      </c>
      <c r="U6364" s="49">
        <v>50.94</v>
      </c>
    </row>
    <row r="6365" spans="15:21" x14ac:dyDescent="0.2">
      <c r="O6365" s="50">
        <v>40249</v>
      </c>
      <c r="P6365" s="49">
        <v>59.81</v>
      </c>
      <c r="Q6365" s="49">
        <v>60.22</v>
      </c>
      <c r="R6365" s="49">
        <v>59.58</v>
      </c>
      <c r="S6365" s="49">
        <v>60.08</v>
      </c>
      <c r="T6365" s="49">
        <v>3690000</v>
      </c>
      <c r="U6365" s="49">
        <v>51.26</v>
      </c>
    </row>
    <row r="6366" spans="15:21" x14ac:dyDescent="0.2">
      <c r="O6366" s="50">
        <v>40252</v>
      </c>
      <c r="P6366" s="49">
        <v>60.15</v>
      </c>
      <c r="Q6366" s="49">
        <v>60.35</v>
      </c>
      <c r="R6366" s="49">
        <v>59.86</v>
      </c>
      <c r="S6366" s="49">
        <v>60.35</v>
      </c>
      <c r="T6366" s="49">
        <v>2505100</v>
      </c>
      <c r="U6366" s="49">
        <v>51.49</v>
      </c>
    </row>
    <row r="6367" spans="15:21" x14ac:dyDescent="0.2">
      <c r="O6367" s="50">
        <v>40253</v>
      </c>
      <c r="P6367" s="49">
        <v>59.78</v>
      </c>
      <c r="Q6367" s="49">
        <v>60.54</v>
      </c>
      <c r="R6367" s="49">
        <v>59.75</v>
      </c>
      <c r="S6367" s="49">
        <v>60.53</v>
      </c>
      <c r="T6367" s="49">
        <v>4344300</v>
      </c>
      <c r="U6367" s="49">
        <v>51.64</v>
      </c>
    </row>
    <row r="6368" spans="15:21" x14ac:dyDescent="0.2">
      <c r="O6368" s="50">
        <v>40254</v>
      </c>
      <c r="P6368" s="49">
        <v>60.61</v>
      </c>
      <c r="Q6368" s="49">
        <v>61.02</v>
      </c>
      <c r="R6368" s="49">
        <v>60.25</v>
      </c>
      <c r="S6368" s="49">
        <v>60.93</v>
      </c>
      <c r="T6368" s="49">
        <v>2897100</v>
      </c>
      <c r="U6368" s="49">
        <v>51.98</v>
      </c>
    </row>
    <row r="6369" spans="15:21" x14ac:dyDescent="0.2">
      <c r="O6369" s="50">
        <v>40255</v>
      </c>
      <c r="P6369" s="49">
        <v>61.02</v>
      </c>
      <c r="Q6369" s="49">
        <v>61.34</v>
      </c>
      <c r="R6369" s="49">
        <v>60.82</v>
      </c>
      <c r="S6369" s="49">
        <v>61.29</v>
      </c>
      <c r="T6369" s="49">
        <v>2946600</v>
      </c>
      <c r="U6369" s="49">
        <v>52.29</v>
      </c>
    </row>
    <row r="6370" spans="15:21" x14ac:dyDescent="0.2">
      <c r="O6370" s="50">
        <v>40256</v>
      </c>
      <c r="P6370" s="49">
        <v>61.43</v>
      </c>
      <c r="Q6370" s="49">
        <v>61.59</v>
      </c>
      <c r="R6370" s="49">
        <v>61.08</v>
      </c>
      <c r="S6370" s="49">
        <v>61.43</v>
      </c>
      <c r="T6370" s="49">
        <v>3714700</v>
      </c>
      <c r="U6370" s="49">
        <v>52.41</v>
      </c>
    </row>
    <row r="6371" spans="15:21" x14ac:dyDescent="0.2">
      <c r="O6371" s="50">
        <v>40259</v>
      </c>
      <c r="P6371" s="49">
        <v>61.46</v>
      </c>
      <c r="Q6371" s="49">
        <v>63.06</v>
      </c>
      <c r="R6371" s="49">
        <v>61.46</v>
      </c>
      <c r="S6371" s="49">
        <v>63</v>
      </c>
      <c r="T6371" s="49">
        <v>4773400</v>
      </c>
      <c r="U6371" s="49">
        <v>53.75</v>
      </c>
    </row>
    <row r="6372" spans="15:21" x14ac:dyDescent="0.2">
      <c r="O6372" s="50">
        <v>40260</v>
      </c>
      <c r="P6372" s="49">
        <v>63.28</v>
      </c>
      <c r="Q6372" s="49">
        <v>63.6</v>
      </c>
      <c r="R6372" s="49">
        <v>62.85</v>
      </c>
      <c r="S6372" s="49">
        <v>63.51</v>
      </c>
      <c r="T6372" s="49">
        <v>3225200</v>
      </c>
      <c r="U6372" s="49">
        <v>54.18</v>
      </c>
    </row>
    <row r="6373" spans="15:21" x14ac:dyDescent="0.2">
      <c r="O6373" s="50">
        <v>40261</v>
      </c>
      <c r="P6373" s="49">
        <v>63.49</v>
      </c>
      <c r="Q6373" s="49">
        <v>63.49</v>
      </c>
      <c r="R6373" s="49">
        <v>62.7</v>
      </c>
      <c r="S6373" s="49">
        <v>62.89</v>
      </c>
      <c r="T6373" s="49">
        <v>1952400</v>
      </c>
      <c r="U6373" s="49">
        <v>53.65</v>
      </c>
    </row>
    <row r="6374" spans="15:21" x14ac:dyDescent="0.2">
      <c r="O6374" s="50">
        <v>40262</v>
      </c>
      <c r="P6374" s="49">
        <v>63.11</v>
      </c>
      <c r="Q6374" s="49">
        <v>63.35</v>
      </c>
      <c r="R6374" s="49">
        <v>62.58</v>
      </c>
      <c r="S6374" s="49">
        <v>63.04</v>
      </c>
      <c r="T6374" s="49">
        <v>3214400</v>
      </c>
      <c r="U6374" s="49">
        <v>53.78</v>
      </c>
    </row>
    <row r="6375" spans="15:21" x14ac:dyDescent="0.2">
      <c r="O6375" s="50">
        <v>40263</v>
      </c>
      <c r="P6375" s="49">
        <v>63.07</v>
      </c>
      <c r="Q6375" s="49">
        <v>63.3</v>
      </c>
      <c r="R6375" s="49">
        <v>62.5</v>
      </c>
      <c r="S6375" s="49">
        <v>62.81</v>
      </c>
      <c r="T6375" s="49">
        <v>2598200</v>
      </c>
      <c r="U6375" s="49">
        <v>53.59</v>
      </c>
    </row>
    <row r="6376" spans="15:21" x14ac:dyDescent="0.2">
      <c r="O6376" s="50">
        <v>40266</v>
      </c>
      <c r="P6376" s="49">
        <v>62.88</v>
      </c>
      <c r="Q6376" s="49">
        <v>63.42</v>
      </c>
      <c r="R6376" s="49">
        <v>62.71</v>
      </c>
      <c r="S6376" s="49">
        <v>63.22</v>
      </c>
      <c r="T6376" s="49">
        <v>2052100</v>
      </c>
      <c r="U6376" s="49">
        <v>53.94</v>
      </c>
    </row>
    <row r="6377" spans="15:21" x14ac:dyDescent="0.2">
      <c r="O6377" s="50">
        <v>40267</v>
      </c>
      <c r="P6377" s="49">
        <v>63.33</v>
      </c>
      <c r="Q6377" s="49">
        <v>63.44</v>
      </c>
      <c r="R6377" s="49">
        <v>62.95</v>
      </c>
      <c r="S6377" s="49">
        <v>63.14</v>
      </c>
      <c r="T6377" s="49">
        <v>1604300</v>
      </c>
      <c r="U6377" s="49">
        <v>53.87</v>
      </c>
    </row>
    <row r="6378" spans="15:21" x14ac:dyDescent="0.2">
      <c r="O6378" s="50">
        <v>40268</v>
      </c>
      <c r="P6378" s="49">
        <v>62.92</v>
      </c>
      <c r="Q6378" s="49">
        <v>63.13</v>
      </c>
      <c r="R6378" s="49">
        <v>62.51</v>
      </c>
      <c r="S6378" s="49">
        <v>62.88</v>
      </c>
      <c r="T6378" s="49">
        <v>2035500</v>
      </c>
      <c r="U6378" s="49">
        <v>53.65</v>
      </c>
    </row>
    <row r="6379" spans="15:21" x14ac:dyDescent="0.2">
      <c r="O6379" s="50">
        <v>40269</v>
      </c>
      <c r="P6379" s="49">
        <v>63.18</v>
      </c>
      <c r="Q6379" s="49">
        <v>63.18</v>
      </c>
      <c r="R6379" s="49">
        <v>61.98</v>
      </c>
      <c r="S6379" s="49">
        <v>62.5</v>
      </c>
      <c r="T6379" s="49">
        <v>3240500</v>
      </c>
      <c r="U6379" s="49">
        <v>53.32</v>
      </c>
    </row>
    <row r="6380" spans="15:21" x14ac:dyDescent="0.2">
      <c r="O6380" s="50">
        <v>40273</v>
      </c>
      <c r="P6380" s="49">
        <v>62.85</v>
      </c>
      <c r="Q6380" s="49">
        <v>62.88</v>
      </c>
      <c r="R6380" s="49">
        <v>62.09</v>
      </c>
      <c r="S6380" s="49">
        <v>62.26</v>
      </c>
      <c r="T6380" s="49">
        <v>2332700</v>
      </c>
      <c r="U6380" s="49">
        <v>53.12</v>
      </c>
    </row>
    <row r="6381" spans="15:21" x14ac:dyDescent="0.2">
      <c r="O6381" s="50">
        <v>40274</v>
      </c>
      <c r="P6381" s="49">
        <v>62.25</v>
      </c>
      <c r="Q6381" s="49">
        <v>62.44</v>
      </c>
      <c r="R6381" s="49">
        <v>61.65</v>
      </c>
      <c r="S6381" s="49">
        <v>62.2</v>
      </c>
      <c r="T6381" s="49">
        <v>2370100</v>
      </c>
      <c r="U6381" s="49">
        <v>53.06</v>
      </c>
    </row>
    <row r="6382" spans="15:21" x14ac:dyDescent="0.2">
      <c r="O6382" s="50">
        <v>40275</v>
      </c>
      <c r="P6382" s="49">
        <v>61.85</v>
      </c>
      <c r="Q6382" s="49">
        <v>61.98</v>
      </c>
      <c r="R6382" s="49">
        <v>61.39</v>
      </c>
      <c r="S6382" s="49">
        <v>61.54</v>
      </c>
      <c r="T6382" s="49">
        <v>2845100</v>
      </c>
      <c r="U6382" s="49">
        <v>52.5</v>
      </c>
    </row>
    <row r="6383" spans="15:21" x14ac:dyDescent="0.2">
      <c r="O6383" s="50">
        <v>40276</v>
      </c>
      <c r="P6383" s="49">
        <v>61.37</v>
      </c>
      <c r="Q6383" s="49">
        <v>61.62</v>
      </c>
      <c r="R6383" s="49">
        <v>61.18</v>
      </c>
      <c r="S6383" s="49">
        <v>61.33</v>
      </c>
      <c r="T6383" s="49">
        <v>2358600</v>
      </c>
      <c r="U6383" s="49">
        <v>52.32</v>
      </c>
    </row>
    <row r="6384" spans="15:21" x14ac:dyDescent="0.2">
      <c r="O6384" s="50">
        <v>40277</v>
      </c>
      <c r="P6384" s="49">
        <v>61.32</v>
      </c>
      <c r="Q6384" s="49">
        <v>61.68</v>
      </c>
      <c r="R6384" s="49">
        <v>61.1</v>
      </c>
      <c r="S6384" s="49">
        <v>61.68</v>
      </c>
      <c r="T6384" s="49">
        <v>1870000</v>
      </c>
      <c r="U6384" s="49">
        <v>52.62</v>
      </c>
    </row>
    <row r="6385" spans="15:21" x14ac:dyDescent="0.2">
      <c r="O6385" s="50">
        <v>40280</v>
      </c>
      <c r="P6385" s="49">
        <v>61.94</v>
      </c>
      <c r="Q6385" s="49">
        <v>62</v>
      </c>
      <c r="R6385" s="49">
        <v>61.18</v>
      </c>
      <c r="S6385" s="49">
        <v>61.39</v>
      </c>
      <c r="T6385" s="49">
        <v>2420500</v>
      </c>
      <c r="U6385" s="49">
        <v>52.37</v>
      </c>
    </row>
    <row r="6386" spans="15:21" x14ac:dyDescent="0.2">
      <c r="O6386" s="50">
        <v>40281</v>
      </c>
      <c r="P6386" s="49">
        <v>61.37</v>
      </c>
      <c r="Q6386" s="49">
        <v>61.42</v>
      </c>
      <c r="R6386" s="49">
        <v>60.9</v>
      </c>
      <c r="S6386" s="49">
        <v>61.06</v>
      </c>
      <c r="T6386" s="49">
        <v>2436400</v>
      </c>
      <c r="U6386" s="49">
        <v>52.09</v>
      </c>
    </row>
    <row r="6387" spans="15:21" x14ac:dyDescent="0.2">
      <c r="O6387" s="50">
        <v>40282</v>
      </c>
      <c r="P6387" s="49">
        <v>61.12</v>
      </c>
      <c r="Q6387" s="49">
        <v>61.34</v>
      </c>
      <c r="R6387" s="49">
        <v>60.78</v>
      </c>
      <c r="S6387" s="49">
        <v>61.24</v>
      </c>
      <c r="T6387" s="49">
        <v>2618900</v>
      </c>
      <c r="U6387" s="49">
        <v>52.25</v>
      </c>
    </row>
    <row r="6388" spans="15:21" x14ac:dyDescent="0.2">
      <c r="O6388" s="50">
        <v>40283</v>
      </c>
      <c r="P6388" s="49">
        <v>61.1</v>
      </c>
      <c r="Q6388" s="49">
        <v>61.9</v>
      </c>
      <c r="R6388" s="49">
        <v>60.97</v>
      </c>
      <c r="S6388" s="49">
        <v>61.59</v>
      </c>
      <c r="T6388" s="49">
        <v>2455100</v>
      </c>
      <c r="U6388" s="49">
        <v>52.54</v>
      </c>
    </row>
    <row r="6389" spans="15:21" x14ac:dyDescent="0.2">
      <c r="O6389" s="50">
        <v>40284</v>
      </c>
      <c r="P6389" s="49">
        <v>61.31</v>
      </c>
      <c r="Q6389" s="49">
        <v>62.23</v>
      </c>
      <c r="R6389" s="49">
        <v>61.31</v>
      </c>
      <c r="S6389" s="49">
        <v>61.82</v>
      </c>
      <c r="T6389" s="49">
        <v>2748100</v>
      </c>
      <c r="U6389" s="49">
        <v>52.74</v>
      </c>
    </row>
    <row r="6390" spans="15:21" x14ac:dyDescent="0.2">
      <c r="O6390" s="50">
        <v>40287</v>
      </c>
      <c r="P6390" s="49">
        <v>61.68</v>
      </c>
      <c r="Q6390" s="49">
        <v>62.19</v>
      </c>
      <c r="R6390" s="49">
        <v>61.68</v>
      </c>
      <c r="S6390" s="49">
        <v>62.15</v>
      </c>
      <c r="T6390" s="49">
        <v>3304600</v>
      </c>
      <c r="U6390" s="49">
        <v>53.02</v>
      </c>
    </row>
    <row r="6391" spans="15:21" x14ac:dyDescent="0.2">
      <c r="O6391" s="50">
        <v>40288</v>
      </c>
      <c r="P6391" s="49">
        <v>62.42</v>
      </c>
      <c r="Q6391" s="49">
        <v>62.57</v>
      </c>
      <c r="R6391" s="49">
        <v>61.97</v>
      </c>
      <c r="S6391" s="49">
        <v>62.53</v>
      </c>
      <c r="T6391" s="49">
        <v>3139800</v>
      </c>
      <c r="U6391" s="49">
        <v>53.35</v>
      </c>
    </row>
    <row r="6392" spans="15:21" x14ac:dyDescent="0.2">
      <c r="O6392" s="50">
        <v>40289</v>
      </c>
      <c r="P6392" s="49">
        <v>62.69</v>
      </c>
      <c r="Q6392" s="49">
        <v>63.04</v>
      </c>
      <c r="R6392" s="49">
        <v>62.5</v>
      </c>
      <c r="S6392" s="49">
        <v>62.95</v>
      </c>
      <c r="T6392" s="49">
        <v>2797100</v>
      </c>
      <c r="U6392" s="49">
        <v>53.7</v>
      </c>
    </row>
    <row r="6393" spans="15:21" x14ac:dyDescent="0.2">
      <c r="O6393" s="50">
        <v>40290</v>
      </c>
      <c r="P6393" s="49">
        <v>62.68</v>
      </c>
      <c r="Q6393" s="49">
        <v>62.75</v>
      </c>
      <c r="R6393" s="49">
        <v>61.6</v>
      </c>
      <c r="S6393" s="49">
        <v>62.12</v>
      </c>
      <c r="T6393" s="49">
        <v>3411300</v>
      </c>
      <c r="U6393" s="49">
        <v>53</v>
      </c>
    </row>
    <row r="6394" spans="15:21" x14ac:dyDescent="0.2">
      <c r="O6394" s="50">
        <v>40291</v>
      </c>
      <c r="P6394" s="49">
        <v>62.28</v>
      </c>
      <c r="Q6394" s="49">
        <v>62.28</v>
      </c>
      <c r="R6394" s="49">
        <v>60.51</v>
      </c>
      <c r="S6394" s="49">
        <v>60.93</v>
      </c>
      <c r="T6394" s="49">
        <v>4286600</v>
      </c>
      <c r="U6394" s="49">
        <v>51.98</v>
      </c>
    </row>
    <row r="6395" spans="15:21" x14ac:dyDescent="0.2">
      <c r="O6395" s="50">
        <v>40294</v>
      </c>
      <c r="P6395" s="49">
        <v>61.55</v>
      </c>
      <c r="Q6395" s="49">
        <v>61.55</v>
      </c>
      <c r="R6395" s="49">
        <v>60.65</v>
      </c>
      <c r="S6395" s="49">
        <v>60.94</v>
      </c>
      <c r="T6395" s="49">
        <v>3846900</v>
      </c>
      <c r="U6395" s="49">
        <v>51.99</v>
      </c>
    </row>
    <row r="6396" spans="15:21" x14ac:dyDescent="0.2">
      <c r="O6396" s="50">
        <v>40295</v>
      </c>
      <c r="P6396" s="49">
        <v>60.87</v>
      </c>
      <c r="Q6396" s="49">
        <v>61.47</v>
      </c>
      <c r="R6396" s="49">
        <v>60.69</v>
      </c>
      <c r="S6396" s="49">
        <v>60.72</v>
      </c>
      <c r="T6396" s="49">
        <v>3805200</v>
      </c>
      <c r="U6396" s="49">
        <v>51.8</v>
      </c>
    </row>
    <row r="6397" spans="15:21" x14ac:dyDescent="0.2">
      <c r="O6397" s="50">
        <v>40296</v>
      </c>
      <c r="P6397" s="49">
        <v>61.03</v>
      </c>
      <c r="Q6397" s="49">
        <v>61.41</v>
      </c>
      <c r="R6397" s="49">
        <v>60.53</v>
      </c>
      <c r="S6397" s="49">
        <v>61.02</v>
      </c>
      <c r="T6397" s="49">
        <v>2818000</v>
      </c>
      <c r="U6397" s="49">
        <v>52.06</v>
      </c>
    </row>
    <row r="6398" spans="15:21" x14ac:dyDescent="0.2">
      <c r="O6398" s="50">
        <v>40297</v>
      </c>
      <c r="P6398" s="49">
        <v>61.31</v>
      </c>
      <c r="Q6398" s="49">
        <v>61.62</v>
      </c>
      <c r="R6398" s="49">
        <v>60.84</v>
      </c>
      <c r="S6398" s="49">
        <v>61.28</v>
      </c>
      <c r="T6398" s="49">
        <v>2413200</v>
      </c>
      <c r="U6398" s="49">
        <v>52.28</v>
      </c>
    </row>
    <row r="6399" spans="15:21" x14ac:dyDescent="0.2">
      <c r="O6399" s="50">
        <v>40298</v>
      </c>
      <c r="P6399" s="49">
        <v>61.43</v>
      </c>
      <c r="Q6399" s="49">
        <v>62.04</v>
      </c>
      <c r="R6399" s="49">
        <v>61.25</v>
      </c>
      <c r="S6399" s="49">
        <v>61.26</v>
      </c>
      <c r="T6399" s="49">
        <v>2975900</v>
      </c>
      <c r="U6399" s="49">
        <v>52.26</v>
      </c>
    </row>
    <row r="6400" spans="15:21" x14ac:dyDescent="0.2">
      <c r="O6400" s="50">
        <v>40301</v>
      </c>
      <c r="P6400" s="49">
        <v>61.34</v>
      </c>
      <c r="Q6400" s="49">
        <v>61.48</v>
      </c>
      <c r="R6400" s="49">
        <v>60.94</v>
      </c>
      <c r="S6400" s="49">
        <v>61.15</v>
      </c>
      <c r="T6400" s="49">
        <v>2483100</v>
      </c>
      <c r="U6400" s="49">
        <v>52.17</v>
      </c>
    </row>
    <row r="6401" spans="15:21" x14ac:dyDescent="0.2">
      <c r="O6401" s="50">
        <v>40302</v>
      </c>
      <c r="P6401" s="49">
        <v>60.78</v>
      </c>
      <c r="Q6401" s="49">
        <v>61.42</v>
      </c>
      <c r="R6401" s="49">
        <v>60.54</v>
      </c>
      <c r="S6401" s="49">
        <v>61.19</v>
      </c>
      <c r="T6401" s="49">
        <v>4255700</v>
      </c>
      <c r="U6401" s="49">
        <v>52.2</v>
      </c>
    </row>
    <row r="6402" spans="15:21" x14ac:dyDescent="0.2">
      <c r="O6402" s="50">
        <v>40303</v>
      </c>
      <c r="P6402" s="49">
        <v>61.13</v>
      </c>
      <c r="Q6402" s="49">
        <v>62.02</v>
      </c>
      <c r="R6402" s="49">
        <v>61.13</v>
      </c>
      <c r="S6402" s="49">
        <v>61.52</v>
      </c>
      <c r="T6402" s="49">
        <v>3273300</v>
      </c>
      <c r="U6402" s="49">
        <v>52.48</v>
      </c>
    </row>
    <row r="6403" spans="15:21" x14ac:dyDescent="0.2">
      <c r="O6403" s="50">
        <v>40304</v>
      </c>
      <c r="P6403" s="49">
        <v>61.36</v>
      </c>
      <c r="Q6403" s="49">
        <v>61.82</v>
      </c>
      <c r="R6403" s="49">
        <v>59.78</v>
      </c>
      <c r="S6403" s="49">
        <v>61.09</v>
      </c>
      <c r="T6403" s="49">
        <v>6548300</v>
      </c>
      <c r="U6403" s="49">
        <v>52.12</v>
      </c>
    </row>
    <row r="6404" spans="15:21" x14ac:dyDescent="0.2">
      <c r="O6404" s="50">
        <v>40305</v>
      </c>
      <c r="P6404" s="49">
        <v>60.91</v>
      </c>
      <c r="Q6404" s="49">
        <v>61.26</v>
      </c>
      <c r="R6404" s="49">
        <v>60.16</v>
      </c>
      <c r="S6404" s="49">
        <v>61</v>
      </c>
      <c r="T6404" s="49">
        <v>8649400</v>
      </c>
      <c r="U6404" s="49">
        <v>52.04</v>
      </c>
    </row>
    <row r="6405" spans="15:21" x14ac:dyDescent="0.2">
      <c r="O6405" s="50">
        <v>40308</v>
      </c>
      <c r="P6405" s="49">
        <v>62.42</v>
      </c>
      <c r="Q6405" s="49">
        <v>63.14</v>
      </c>
      <c r="R6405" s="49">
        <v>62.31</v>
      </c>
      <c r="S6405" s="49">
        <v>62.93</v>
      </c>
      <c r="T6405" s="49">
        <v>6533800</v>
      </c>
      <c r="U6405" s="49">
        <v>53.69</v>
      </c>
    </row>
    <row r="6406" spans="15:21" x14ac:dyDescent="0.2">
      <c r="O6406" s="50">
        <v>40309</v>
      </c>
      <c r="P6406" s="49">
        <v>62.63</v>
      </c>
      <c r="Q6406" s="49">
        <v>63.24</v>
      </c>
      <c r="R6406" s="49">
        <v>62.48</v>
      </c>
      <c r="S6406" s="49">
        <v>62.79</v>
      </c>
      <c r="T6406" s="49">
        <v>3222500</v>
      </c>
      <c r="U6406" s="49">
        <v>53.57</v>
      </c>
    </row>
    <row r="6407" spans="15:21" x14ac:dyDescent="0.2">
      <c r="O6407" s="50">
        <v>40310</v>
      </c>
      <c r="P6407" s="49">
        <v>62.99</v>
      </c>
      <c r="Q6407" s="49">
        <v>63.1</v>
      </c>
      <c r="R6407" s="49">
        <v>62.29</v>
      </c>
      <c r="S6407" s="49">
        <v>62.8</v>
      </c>
      <c r="T6407" s="49">
        <v>3518100</v>
      </c>
      <c r="U6407" s="49">
        <v>53.58</v>
      </c>
    </row>
    <row r="6408" spans="15:21" x14ac:dyDescent="0.2">
      <c r="O6408" s="50">
        <v>40311</v>
      </c>
      <c r="P6408" s="49">
        <v>62.85</v>
      </c>
      <c r="Q6408" s="49">
        <v>62.91</v>
      </c>
      <c r="R6408" s="49">
        <v>62.14</v>
      </c>
      <c r="S6408" s="49">
        <v>62.18</v>
      </c>
      <c r="T6408" s="49">
        <v>2338300</v>
      </c>
      <c r="U6408" s="49">
        <v>53.05</v>
      </c>
    </row>
    <row r="6409" spans="15:21" x14ac:dyDescent="0.2">
      <c r="O6409" s="50">
        <v>40312</v>
      </c>
      <c r="P6409" s="49">
        <v>61.96</v>
      </c>
      <c r="Q6409" s="49">
        <v>62.2</v>
      </c>
      <c r="R6409" s="49">
        <v>61.39</v>
      </c>
      <c r="S6409" s="49">
        <v>61.61</v>
      </c>
      <c r="T6409" s="49">
        <v>2750700</v>
      </c>
      <c r="U6409" s="49">
        <v>52.56</v>
      </c>
    </row>
    <row r="6410" spans="15:21" x14ac:dyDescent="0.2">
      <c r="O6410" s="50">
        <v>40315</v>
      </c>
      <c r="P6410" s="49">
        <v>61.81</v>
      </c>
      <c r="Q6410" s="49">
        <v>62.45</v>
      </c>
      <c r="R6410" s="49">
        <v>61.45</v>
      </c>
      <c r="S6410" s="49">
        <v>62.29</v>
      </c>
      <c r="T6410" s="49">
        <v>2974200</v>
      </c>
      <c r="U6410" s="49">
        <v>53.14</v>
      </c>
    </row>
    <row r="6411" spans="15:21" x14ac:dyDescent="0.2">
      <c r="O6411" s="50">
        <v>40316</v>
      </c>
      <c r="P6411" s="49">
        <v>62.65</v>
      </c>
      <c r="Q6411" s="49">
        <v>62.84</v>
      </c>
      <c r="R6411" s="49">
        <v>61.85</v>
      </c>
      <c r="S6411" s="49">
        <v>62</v>
      </c>
      <c r="T6411" s="49">
        <v>3571300</v>
      </c>
      <c r="U6411" s="49">
        <v>52.89</v>
      </c>
    </row>
    <row r="6412" spans="15:21" x14ac:dyDescent="0.2">
      <c r="O6412" s="50">
        <v>40317</v>
      </c>
      <c r="P6412" s="49">
        <v>61.8</v>
      </c>
      <c r="Q6412" s="49">
        <v>62.41</v>
      </c>
      <c r="R6412" s="49">
        <v>61.29</v>
      </c>
      <c r="S6412" s="49">
        <v>62</v>
      </c>
      <c r="T6412" s="49">
        <v>4221000</v>
      </c>
      <c r="U6412" s="49">
        <v>52.89</v>
      </c>
    </row>
    <row r="6413" spans="15:21" x14ac:dyDescent="0.2">
      <c r="O6413" s="50">
        <v>40318</v>
      </c>
      <c r="P6413" s="49">
        <v>61.01</v>
      </c>
      <c r="Q6413" s="49">
        <v>62.12</v>
      </c>
      <c r="R6413" s="49">
        <v>60.94</v>
      </c>
      <c r="S6413" s="49">
        <v>61.23</v>
      </c>
      <c r="T6413" s="49">
        <v>5906000</v>
      </c>
      <c r="U6413" s="49">
        <v>52.24</v>
      </c>
    </row>
    <row r="6414" spans="15:21" x14ac:dyDescent="0.2">
      <c r="O6414" s="50">
        <v>40319</v>
      </c>
      <c r="P6414" s="49">
        <v>60.51</v>
      </c>
      <c r="Q6414" s="49">
        <v>61.65</v>
      </c>
      <c r="R6414" s="49">
        <v>60.02</v>
      </c>
      <c r="S6414" s="49">
        <v>61.62</v>
      </c>
      <c r="T6414" s="49">
        <v>4582800</v>
      </c>
      <c r="U6414" s="49">
        <v>52.57</v>
      </c>
    </row>
    <row r="6415" spans="15:21" x14ac:dyDescent="0.2">
      <c r="O6415" s="50">
        <v>40322</v>
      </c>
      <c r="P6415" s="49">
        <v>61.39</v>
      </c>
      <c r="Q6415" s="49">
        <v>61.65</v>
      </c>
      <c r="R6415" s="49">
        <v>60.94</v>
      </c>
      <c r="S6415" s="49">
        <v>60.98</v>
      </c>
      <c r="T6415" s="49">
        <v>2717400</v>
      </c>
      <c r="U6415" s="49">
        <v>52.02</v>
      </c>
    </row>
    <row r="6416" spans="15:21" x14ac:dyDescent="0.2">
      <c r="O6416" s="50">
        <v>40323</v>
      </c>
      <c r="P6416" s="49">
        <v>60.24</v>
      </c>
      <c r="Q6416" s="49">
        <v>60.69</v>
      </c>
      <c r="R6416" s="49">
        <v>59.57</v>
      </c>
      <c r="S6416" s="49">
        <v>60.55</v>
      </c>
      <c r="T6416" s="49">
        <v>4467800</v>
      </c>
      <c r="U6416" s="49">
        <v>51.66</v>
      </c>
    </row>
    <row r="6417" spans="15:21" x14ac:dyDescent="0.2">
      <c r="O6417" s="50">
        <v>40324</v>
      </c>
      <c r="P6417" s="49">
        <v>60.85</v>
      </c>
      <c r="Q6417" s="49">
        <v>61.18</v>
      </c>
      <c r="R6417" s="49">
        <v>60.21</v>
      </c>
      <c r="S6417" s="49">
        <v>60.25</v>
      </c>
      <c r="T6417" s="49">
        <v>3116400</v>
      </c>
      <c r="U6417" s="49">
        <v>51.4</v>
      </c>
    </row>
    <row r="6418" spans="15:21" x14ac:dyDescent="0.2">
      <c r="O6418" s="50">
        <v>40325</v>
      </c>
      <c r="P6418" s="49">
        <v>60.88</v>
      </c>
      <c r="Q6418" s="49">
        <v>61.19</v>
      </c>
      <c r="R6418" s="49">
        <v>60.53</v>
      </c>
      <c r="S6418" s="49">
        <v>61.18</v>
      </c>
      <c r="T6418" s="49">
        <v>2341800</v>
      </c>
      <c r="U6418" s="49">
        <v>52.19</v>
      </c>
    </row>
    <row r="6419" spans="15:21" x14ac:dyDescent="0.2">
      <c r="O6419" s="50">
        <v>40326</v>
      </c>
      <c r="P6419" s="49">
        <v>61.36</v>
      </c>
      <c r="Q6419" s="49">
        <v>61.37</v>
      </c>
      <c r="R6419" s="49">
        <v>60.6</v>
      </c>
      <c r="S6419" s="49">
        <v>60.7</v>
      </c>
      <c r="T6419" s="49">
        <v>3015200</v>
      </c>
      <c r="U6419" s="49">
        <v>51.79</v>
      </c>
    </row>
    <row r="6420" spans="15:21" x14ac:dyDescent="0.2">
      <c r="O6420" s="50">
        <v>40330</v>
      </c>
      <c r="P6420" s="49">
        <v>60.42</v>
      </c>
      <c r="Q6420" s="49">
        <v>61.88</v>
      </c>
      <c r="R6420" s="49">
        <v>60.11</v>
      </c>
      <c r="S6420" s="49">
        <v>61.12</v>
      </c>
      <c r="T6420" s="49">
        <v>4701200</v>
      </c>
      <c r="U6420" s="49">
        <v>52.14</v>
      </c>
    </row>
    <row r="6421" spans="15:21" x14ac:dyDescent="0.2">
      <c r="O6421" s="50">
        <v>40331</v>
      </c>
      <c r="P6421" s="49">
        <v>60.64</v>
      </c>
      <c r="Q6421" s="49">
        <v>61.1</v>
      </c>
      <c r="R6421" s="49">
        <v>60.01</v>
      </c>
      <c r="S6421" s="49">
        <v>61.1</v>
      </c>
      <c r="T6421" s="49">
        <v>3102100</v>
      </c>
      <c r="U6421" s="49">
        <v>52.7</v>
      </c>
    </row>
    <row r="6422" spans="15:21" x14ac:dyDescent="0.2">
      <c r="O6422" s="50">
        <v>40332</v>
      </c>
      <c r="P6422" s="49">
        <v>61.24</v>
      </c>
      <c r="Q6422" s="49">
        <v>61.45</v>
      </c>
      <c r="R6422" s="49">
        <v>60.92</v>
      </c>
      <c r="S6422" s="49">
        <v>61.28</v>
      </c>
      <c r="T6422" s="49">
        <v>2505000</v>
      </c>
      <c r="U6422" s="49">
        <v>52.85</v>
      </c>
    </row>
    <row r="6423" spans="15:21" x14ac:dyDescent="0.2">
      <c r="O6423" s="50">
        <v>40333</v>
      </c>
      <c r="P6423" s="49">
        <v>60.73</v>
      </c>
      <c r="Q6423" s="49">
        <v>60.83</v>
      </c>
      <c r="R6423" s="49">
        <v>59.98</v>
      </c>
      <c r="S6423" s="49">
        <v>60.18</v>
      </c>
      <c r="T6423" s="49">
        <v>6271200</v>
      </c>
      <c r="U6423" s="49">
        <v>51.9</v>
      </c>
    </row>
    <row r="6424" spans="15:21" x14ac:dyDescent="0.2">
      <c r="O6424" s="50">
        <v>40336</v>
      </c>
      <c r="P6424" s="49">
        <v>60.19</v>
      </c>
      <c r="Q6424" s="49">
        <v>61.25</v>
      </c>
      <c r="R6424" s="49">
        <v>60.19</v>
      </c>
      <c r="S6424" s="49">
        <v>60.88</v>
      </c>
      <c r="T6424" s="49">
        <v>4194600</v>
      </c>
      <c r="U6424" s="49">
        <v>52.51</v>
      </c>
    </row>
    <row r="6425" spans="15:21" x14ac:dyDescent="0.2">
      <c r="O6425" s="50">
        <v>40337</v>
      </c>
      <c r="P6425" s="49">
        <v>60.88</v>
      </c>
      <c r="Q6425" s="49">
        <v>61.73</v>
      </c>
      <c r="R6425" s="49">
        <v>60.74</v>
      </c>
      <c r="S6425" s="49">
        <v>61.66</v>
      </c>
      <c r="T6425" s="49">
        <v>3759700</v>
      </c>
      <c r="U6425" s="49">
        <v>53.18</v>
      </c>
    </row>
    <row r="6426" spans="15:21" x14ac:dyDescent="0.2">
      <c r="O6426" s="50">
        <v>40338</v>
      </c>
      <c r="P6426" s="49">
        <v>61.79</v>
      </c>
      <c r="Q6426" s="49">
        <v>62.16</v>
      </c>
      <c r="R6426" s="49">
        <v>61.43</v>
      </c>
      <c r="S6426" s="49">
        <v>61.77</v>
      </c>
      <c r="T6426" s="49">
        <v>2956000</v>
      </c>
      <c r="U6426" s="49">
        <v>53.27</v>
      </c>
    </row>
    <row r="6427" spans="15:21" x14ac:dyDescent="0.2">
      <c r="O6427" s="50">
        <v>40339</v>
      </c>
      <c r="P6427" s="49">
        <v>62.33</v>
      </c>
      <c r="Q6427" s="49">
        <v>62.64</v>
      </c>
      <c r="R6427" s="49">
        <v>62.07</v>
      </c>
      <c r="S6427" s="49">
        <v>62.22</v>
      </c>
      <c r="T6427" s="49">
        <v>2885100</v>
      </c>
      <c r="U6427" s="49">
        <v>53.66</v>
      </c>
    </row>
    <row r="6428" spans="15:21" x14ac:dyDescent="0.2">
      <c r="O6428" s="50">
        <v>40340</v>
      </c>
      <c r="P6428" s="49">
        <v>61.96</v>
      </c>
      <c r="Q6428" s="49">
        <v>62.2</v>
      </c>
      <c r="R6428" s="49">
        <v>61.41</v>
      </c>
      <c r="S6428" s="49">
        <v>62.15</v>
      </c>
      <c r="T6428" s="49">
        <v>2294900</v>
      </c>
      <c r="U6428" s="49">
        <v>53.6</v>
      </c>
    </row>
    <row r="6429" spans="15:21" x14ac:dyDescent="0.2">
      <c r="O6429" s="50">
        <v>40343</v>
      </c>
      <c r="P6429" s="49">
        <v>62.51</v>
      </c>
      <c r="Q6429" s="49">
        <v>62.86</v>
      </c>
      <c r="R6429" s="49">
        <v>62.42</v>
      </c>
      <c r="S6429" s="49">
        <v>62.45</v>
      </c>
      <c r="T6429" s="49">
        <v>2536500</v>
      </c>
      <c r="U6429" s="49">
        <v>53.86</v>
      </c>
    </row>
    <row r="6430" spans="15:21" x14ac:dyDescent="0.2">
      <c r="O6430" s="50">
        <v>40344</v>
      </c>
      <c r="P6430" s="49">
        <v>62.74</v>
      </c>
      <c r="Q6430" s="49">
        <v>63.06</v>
      </c>
      <c r="R6430" s="49">
        <v>62.63</v>
      </c>
      <c r="S6430" s="49">
        <v>63.03</v>
      </c>
      <c r="T6430" s="49">
        <v>2421300</v>
      </c>
      <c r="U6430" s="49">
        <v>54.36</v>
      </c>
    </row>
    <row r="6431" spans="15:21" x14ac:dyDescent="0.2">
      <c r="O6431" s="50">
        <v>40345</v>
      </c>
      <c r="P6431" s="49">
        <v>62.77</v>
      </c>
      <c r="Q6431" s="49">
        <v>63.18</v>
      </c>
      <c r="R6431" s="49">
        <v>62.7</v>
      </c>
      <c r="S6431" s="49">
        <v>62.83</v>
      </c>
      <c r="T6431" s="49">
        <v>2605000</v>
      </c>
      <c r="U6431" s="49">
        <v>54.19</v>
      </c>
    </row>
    <row r="6432" spans="15:21" x14ac:dyDescent="0.2">
      <c r="O6432" s="50">
        <v>40346</v>
      </c>
      <c r="P6432" s="49">
        <v>63.17</v>
      </c>
      <c r="Q6432" s="49">
        <v>63.24</v>
      </c>
      <c r="R6432" s="49">
        <v>62.51</v>
      </c>
      <c r="S6432" s="49">
        <v>63.13</v>
      </c>
      <c r="T6432" s="49">
        <v>2392400</v>
      </c>
      <c r="U6432" s="49">
        <v>54.45</v>
      </c>
    </row>
    <row r="6433" spans="15:21" x14ac:dyDescent="0.2">
      <c r="O6433" s="50">
        <v>40347</v>
      </c>
      <c r="P6433" s="49">
        <v>63.3</v>
      </c>
      <c r="Q6433" s="49">
        <v>63.39</v>
      </c>
      <c r="R6433" s="49">
        <v>62.73</v>
      </c>
      <c r="S6433" s="49">
        <v>62.78</v>
      </c>
      <c r="T6433" s="49">
        <v>2553900</v>
      </c>
      <c r="U6433" s="49">
        <v>54.14</v>
      </c>
    </row>
    <row r="6434" spans="15:21" x14ac:dyDescent="0.2">
      <c r="O6434" s="50">
        <v>40350</v>
      </c>
      <c r="P6434" s="49">
        <v>63.33</v>
      </c>
      <c r="Q6434" s="49">
        <v>63.49</v>
      </c>
      <c r="R6434" s="49">
        <v>62.47</v>
      </c>
      <c r="S6434" s="49">
        <v>62.69</v>
      </c>
      <c r="T6434" s="49">
        <v>2110500</v>
      </c>
      <c r="U6434" s="49">
        <v>54.07</v>
      </c>
    </row>
    <row r="6435" spans="15:21" x14ac:dyDescent="0.2">
      <c r="O6435" s="50">
        <v>40351</v>
      </c>
      <c r="P6435" s="49">
        <v>62.69</v>
      </c>
      <c r="Q6435" s="49">
        <v>63.15</v>
      </c>
      <c r="R6435" s="49">
        <v>62.31</v>
      </c>
      <c r="S6435" s="49">
        <v>62.37</v>
      </c>
      <c r="T6435" s="49">
        <v>2512000</v>
      </c>
      <c r="U6435" s="49">
        <v>53.79</v>
      </c>
    </row>
    <row r="6436" spans="15:21" x14ac:dyDescent="0.2">
      <c r="O6436" s="50">
        <v>40352</v>
      </c>
      <c r="P6436" s="49">
        <v>62.31</v>
      </c>
      <c r="Q6436" s="49">
        <v>62.53</v>
      </c>
      <c r="R6436" s="49">
        <v>61.97</v>
      </c>
      <c r="S6436" s="49">
        <v>62.33</v>
      </c>
      <c r="T6436" s="49">
        <v>2352600</v>
      </c>
      <c r="U6436" s="49">
        <v>53.76</v>
      </c>
    </row>
    <row r="6437" spans="15:21" x14ac:dyDescent="0.2">
      <c r="O6437" s="50">
        <v>40353</v>
      </c>
      <c r="P6437" s="49">
        <v>62.11</v>
      </c>
      <c r="Q6437" s="49">
        <v>62.39</v>
      </c>
      <c r="R6437" s="49">
        <v>61.76</v>
      </c>
      <c r="S6437" s="49">
        <v>61.89</v>
      </c>
      <c r="T6437" s="49">
        <v>3360500</v>
      </c>
      <c r="U6437" s="49">
        <v>53.38</v>
      </c>
    </row>
    <row r="6438" spans="15:21" x14ac:dyDescent="0.2">
      <c r="O6438" s="50">
        <v>40354</v>
      </c>
      <c r="P6438" s="49">
        <v>62.06</v>
      </c>
      <c r="Q6438" s="49">
        <v>62.14</v>
      </c>
      <c r="R6438" s="49">
        <v>61.4</v>
      </c>
      <c r="S6438" s="49">
        <v>61.47</v>
      </c>
      <c r="T6438" s="49">
        <v>4379700</v>
      </c>
      <c r="U6438" s="49">
        <v>53.01</v>
      </c>
    </row>
    <row r="6439" spans="15:21" x14ac:dyDescent="0.2">
      <c r="O6439" s="50">
        <v>40357</v>
      </c>
      <c r="P6439" s="49">
        <v>61.82</v>
      </c>
      <c r="Q6439" s="49">
        <v>62.02</v>
      </c>
      <c r="R6439" s="49">
        <v>61.17</v>
      </c>
      <c r="S6439" s="49">
        <v>61.76</v>
      </c>
      <c r="T6439" s="49">
        <v>2340000</v>
      </c>
      <c r="U6439" s="49">
        <v>53.26</v>
      </c>
    </row>
    <row r="6440" spans="15:21" x14ac:dyDescent="0.2">
      <c r="O6440" s="50">
        <v>40358</v>
      </c>
      <c r="P6440" s="49">
        <v>61.13</v>
      </c>
      <c r="Q6440" s="49">
        <v>61.68</v>
      </c>
      <c r="R6440" s="49">
        <v>60.74</v>
      </c>
      <c r="S6440" s="49">
        <v>60.97</v>
      </c>
      <c r="T6440" s="49">
        <v>3828800</v>
      </c>
      <c r="U6440" s="49">
        <v>52.58</v>
      </c>
    </row>
    <row r="6441" spans="15:21" x14ac:dyDescent="0.2">
      <c r="O6441" s="50">
        <v>40359</v>
      </c>
      <c r="P6441" s="49">
        <v>61.02</v>
      </c>
      <c r="Q6441" s="49">
        <v>61.49</v>
      </c>
      <c r="R6441" s="49">
        <v>60.47</v>
      </c>
      <c r="S6441" s="49">
        <v>60.63</v>
      </c>
      <c r="T6441" s="49">
        <v>3237500</v>
      </c>
      <c r="U6441" s="49">
        <v>52.29</v>
      </c>
    </row>
    <row r="6442" spans="15:21" x14ac:dyDescent="0.2">
      <c r="O6442" s="50">
        <v>40360</v>
      </c>
      <c r="P6442" s="49">
        <v>60.58</v>
      </c>
      <c r="Q6442" s="49">
        <v>60.72</v>
      </c>
      <c r="R6442" s="49">
        <v>59.9</v>
      </c>
      <c r="S6442" s="49">
        <v>60.64</v>
      </c>
      <c r="T6442" s="49">
        <v>3589600</v>
      </c>
      <c r="U6442" s="49">
        <v>52.3</v>
      </c>
    </row>
    <row r="6443" spans="15:21" x14ac:dyDescent="0.2">
      <c r="O6443" s="50">
        <v>40361</v>
      </c>
      <c r="P6443" s="49">
        <v>60.91</v>
      </c>
      <c r="Q6443" s="49">
        <v>61.01</v>
      </c>
      <c r="R6443" s="49">
        <v>60.45</v>
      </c>
      <c r="S6443" s="49">
        <v>60.49</v>
      </c>
      <c r="T6443" s="49">
        <v>2097600</v>
      </c>
      <c r="U6443" s="49">
        <v>52.17</v>
      </c>
    </row>
    <row r="6444" spans="15:21" x14ac:dyDescent="0.2">
      <c r="O6444" s="50">
        <v>40365</v>
      </c>
      <c r="P6444" s="49">
        <v>60.99</v>
      </c>
      <c r="Q6444" s="49">
        <v>61.15</v>
      </c>
      <c r="R6444" s="49">
        <v>59.62</v>
      </c>
      <c r="S6444" s="49">
        <v>60.19</v>
      </c>
      <c r="T6444" s="49">
        <v>3868900</v>
      </c>
      <c r="U6444" s="49">
        <v>51.91</v>
      </c>
    </row>
    <row r="6445" spans="15:21" x14ac:dyDescent="0.2">
      <c r="O6445" s="50">
        <v>40366</v>
      </c>
      <c r="P6445" s="49">
        <v>60.32</v>
      </c>
      <c r="Q6445" s="49">
        <v>61.39</v>
      </c>
      <c r="R6445" s="49">
        <v>60</v>
      </c>
      <c r="S6445" s="49">
        <v>61.29</v>
      </c>
      <c r="T6445" s="49">
        <v>3059900</v>
      </c>
      <c r="U6445" s="49">
        <v>52.86</v>
      </c>
    </row>
    <row r="6446" spans="15:21" x14ac:dyDescent="0.2">
      <c r="O6446" s="50">
        <v>40367</v>
      </c>
      <c r="P6446" s="49">
        <v>61.6</v>
      </c>
      <c r="Q6446" s="49">
        <v>61.91</v>
      </c>
      <c r="R6446" s="49">
        <v>61.49</v>
      </c>
      <c r="S6446" s="49">
        <v>61.91</v>
      </c>
      <c r="T6446" s="49">
        <v>2519000</v>
      </c>
      <c r="U6446" s="49">
        <v>53.39</v>
      </c>
    </row>
    <row r="6447" spans="15:21" x14ac:dyDescent="0.2">
      <c r="O6447" s="50">
        <v>40368</v>
      </c>
      <c r="P6447" s="49">
        <v>61.76</v>
      </c>
      <c r="Q6447" s="49">
        <v>61.99</v>
      </c>
      <c r="R6447" s="49">
        <v>61.38</v>
      </c>
      <c r="S6447" s="49">
        <v>61.7</v>
      </c>
      <c r="T6447" s="49">
        <v>2070500</v>
      </c>
      <c r="U6447" s="49">
        <v>53.21</v>
      </c>
    </row>
    <row r="6448" spans="15:21" x14ac:dyDescent="0.2">
      <c r="O6448" s="50">
        <v>40371</v>
      </c>
      <c r="P6448" s="49">
        <v>61.68</v>
      </c>
      <c r="Q6448" s="49">
        <v>61.98</v>
      </c>
      <c r="R6448" s="49">
        <v>61.51</v>
      </c>
      <c r="S6448" s="49">
        <v>61.93</v>
      </c>
      <c r="T6448" s="49">
        <v>2006600</v>
      </c>
      <c r="U6448" s="49">
        <v>53.41</v>
      </c>
    </row>
    <row r="6449" spans="15:21" x14ac:dyDescent="0.2">
      <c r="O6449" s="50">
        <v>40372</v>
      </c>
      <c r="P6449" s="49">
        <v>62.44</v>
      </c>
      <c r="Q6449" s="49">
        <v>62.6</v>
      </c>
      <c r="R6449" s="49">
        <v>62.1</v>
      </c>
      <c r="S6449" s="49">
        <v>62.37</v>
      </c>
      <c r="T6449" s="49">
        <v>1799100</v>
      </c>
      <c r="U6449" s="49">
        <v>53.79</v>
      </c>
    </row>
    <row r="6450" spans="15:21" x14ac:dyDescent="0.2">
      <c r="O6450" s="50">
        <v>40373</v>
      </c>
      <c r="P6450" s="49">
        <v>62.15</v>
      </c>
      <c r="Q6450" s="49">
        <v>62.46</v>
      </c>
      <c r="R6450" s="49">
        <v>62.03</v>
      </c>
      <c r="S6450" s="49">
        <v>62.33</v>
      </c>
      <c r="T6450" s="49">
        <v>2104400</v>
      </c>
      <c r="U6450" s="49">
        <v>53.76</v>
      </c>
    </row>
    <row r="6451" spans="15:21" x14ac:dyDescent="0.2">
      <c r="O6451" s="50">
        <v>40374</v>
      </c>
      <c r="P6451" s="49">
        <v>62.41</v>
      </c>
      <c r="Q6451" s="49">
        <v>62.63</v>
      </c>
      <c r="R6451" s="49">
        <v>62.03</v>
      </c>
      <c r="S6451" s="49">
        <v>62.53</v>
      </c>
      <c r="T6451" s="49">
        <v>2144600</v>
      </c>
      <c r="U6451" s="49">
        <v>53.93</v>
      </c>
    </row>
    <row r="6452" spans="15:21" x14ac:dyDescent="0.2">
      <c r="O6452" s="50">
        <v>40375</v>
      </c>
      <c r="P6452" s="49">
        <v>62.27</v>
      </c>
      <c r="Q6452" s="49">
        <v>62.55</v>
      </c>
      <c r="R6452" s="49">
        <v>61.81</v>
      </c>
      <c r="S6452" s="49">
        <v>62.06</v>
      </c>
      <c r="T6452" s="49">
        <v>2747600</v>
      </c>
      <c r="U6452" s="49">
        <v>53.52</v>
      </c>
    </row>
    <row r="6453" spans="15:21" x14ac:dyDescent="0.2">
      <c r="O6453" s="50">
        <v>40378</v>
      </c>
      <c r="P6453" s="49">
        <v>62.4</v>
      </c>
      <c r="Q6453" s="49">
        <v>62.66</v>
      </c>
      <c r="R6453" s="49">
        <v>62.24</v>
      </c>
      <c r="S6453" s="49">
        <v>62.62</v>
      </c>
      <c r="T6453" s="49">
        <v>2712000</v>
      </c>
      <c r="U6453" s="49">
        <v>54.01</v>
      </c>
    </row>
    <row r="6454" spans="15:21" x14ac:dyDescent="0.2">
      <c r="O6454" s="50">
        <v>40379</v>
      </c>
      <c r="P6454" s="49">
        <v>62.22</v>
      </c>
      <c r="Q6454" s="49">
        <v>63.47</v>
      </c>
      <c r="R6454" s="49">
        <v>62.13</v>
      </c>
      <c r="S6454" s="49">
        <v>63.45</v>
      </c>
      <c r="T6454" s="49">
        <v>3173300</v>
      </c>
      <c r="U6454" s="49">
        <v>54.72</v>
      </c>
    </row>
    <row r="6455" spans="15:21" x14ac:dyDescent="0.2">
      <c r="O6455" s="50">
        <v>40380</v>
      </c>
      <c r="P6455" s="49">
        <v>63.67</v>
      </c>
      <c r="Q6455" s="49">
        <v>63.67</v>
      </c>
      <c r="R6455" s="49">
        <v>62.06</v>
      </c>
      <c r="S6455" s="49">
        <v>62.36</v>
      </c>
      <c r="T6455" s="49">
        <v>2871100</v>
      </c>
      <c r="U6455" s="49">
        <v>53.78</v>
      </c>
    </row>
    <row r="6456" spans="15:21" x14ac:dyDescent="0.2">
      <c r="O6456" s="50">
        <v>40381</v>
      </c>
      <c r="P6456" s="49">
        <v>62.78</v>
      </c>
      <c r="Q6456" s="49">
        <v>63.42</v>
      </c>
      <c r="R6456" s="49">
        <v>62.68</v>
      </c>
      <c r="S6456" s="49">
        <v>62.96</v>
      </c>
      <c r="T6456" s="49">
        <v>2704100</v>
      </c>
      <c r="U6456" s="49">
        <v>54.3</v>
      </c>
    </row>
    <row r="6457" spans="15:21" x14ac:dyDescent="0.2">
      <c r="O6457" s="50">
        <v>40382</v>
      </c>
      <c r="P6457" s="49">
        <v>62.75</v>
      </c>
      <c r="Q6457" s="49">
        <v>64.16</v>
      </c>
      <c r="R6457" s="49">
        <v>62.68</v>
      </c>
      <c r="S6457" s="49">
        <v>63.64</v>
      </c>
      <c r="T6457" s="49">
        <v>2999600</v>
      </c>
      <c r="U6457" s="49">
        <v>54.89</v>
      </c>
    </row>
    <row r="6458" spans="15:21" x14ac:dyDescent="0.2">
      <c r="O6458" s="50">
        <v>40385</v>
      </c>
      <c r="P6458" s="49">
        <v>63.86</v>
      </c>
      <c r="Q6458" s="49">
        <v>64.19</v>
      </c>
      <c r="R6458" s="49">
        <v>63.42</v>
      </c>
      <c r="S6458" s="49">
        <v>64.13</v>
      </c>
      <c r="T6458" s="49">
        <v>1975800</v>
      </c>
      <c r="U6458" s="49">
        <v>55.31</v>
      </c>
    </row>
    <row r="6459" spans="15:21" x14ac:dyDescent="0.2">
      <c r="O6459" s="50">
        <v>40386</v>
      </c>
      <c r="P6459" s="49">
        <v>64.23</v>
      </c>
      <c r="Q6459" s="49">
        <v>65.010000000000005</v>
      </c>
      <c r="R6459" s="49">
        <v>63.87</v>
      </c>
      <c r="S6459" s="49">
        <v>64.91</v>
      </c>
      <c r="T6459" s="49">
        <v>3192800</v>
      </c>
      <c r="U6459" s="49">
        <v>55.98</v>
      </c>
    </row>
    <row r="6460" spans="15:21" x14ac:dyDescent="0.2">
      <c r="O6460" s="50">
        <v>40387</v>
      </c>
      <c r="P6460" s="49">
        <v>64.95</v>
      </c>
      <c r="Q6460" s="49">
        <v>65</v>
      </c>
      <c r="R6460" s="49">
        <v>63.6</v>
      </c>
      <c r="S6460" s="49">
        <v>64.41</v>
      </c>
      <c r="T6460" s="49">
        <v>2288700</v>
      </c>
      <c r="U6460" s="49">
        <v>55.55</v>
      </c>
    </row>
    <row r="6461" spans="15:21" x14ac:dyDescent="0.2">
      <c r="O6461" s="50">
        <v>40388</v>
      </c>
      <c r="P6461" s="49">
        <v>64.540000000000006</v>
      </c>
      <c r="Q6461" s="49">
        <v>64.73</v>
      </c>
      <c r="R6461" s="49">
        <v>63.21</v>
      </c>
      <c r="S6461" s="49">
        <v>63.94</v>
      </c>
      <c r="T6461" s="49">
        <v>2433400</v>
      </c>
      <c r="U6461" s="49">
        <v>55.14</v>
      </c>
    </row>
    <row r="6462" spans="15:21" x14ac:dyDescent="0.2">
      <c r="O6462" s="50">
        <v>40389</v>
      </c>
      <c r="P6462" s="49">
        <v>63.65</v>
      </c>
      <c r="Q6462" s="49">
        <v>64.33</v>
      </c>
      <c r="R6462" s="49">
        <v>63.59</v>
      </c>
      <c r="S6462" s="49">
        <v>64.12</v>
      </c>
      <c r="T6462" s="49">
        <v>2878100</v>
      </c>
      <c r="U6462" s="49">
        <v>55.3</v>
      </c>
    </row>
    <row r="6463" spans="15:21" x14ac:dyDescent="0.2">
      <c r="O6463" s="50">
        <v>40392</v>
      </c>
      <c r="P6463" s="49">
        <v>64.55</v>
      </c>
      <c r="Q6463" s="49">
        <v>65.150000000000006</v>
      </c>
      <c r="R6463" s="49">
        <v>64.349999999999994</v>
      </c>
      <c r="S6463" s="49">
        <v>65.13</v>
      </c>
      <c r="T6463" s="49">
        <v>2892800</v>
      </c>
      <c r="U6463" s="49">
        <v>56.17</v>
      </c>
    </row>
    <row r="6464" spans="15:21" x14ac:dyDescent="0.2">
      <c r="O6464" s="50">
        <v>40393</v>
      </c>
      <c r="P6464" s="49">
        <v>64.81</v>
      </c>
      <c r="Q6464" s="49">
        <v>65.05</v>
      </c>
      <c r="R6464" s="49">
        <v>64.599999999999994</v>
      </c>
      <c r="S6464" s="49">
        <v>64.8</v>
      </c>
      <c r="T6464" s="49">
        <v>2599800</v>
      </c>
      <c r="U6464" s="49">
        <v>55.89</v>
      </c>
    </row>
    <row r="6465" spans="15:21" x14ac:dyDescent="0.2">
      <c r="O6465" s="50">
        <v>40394</v>
      </c>
      <c r="P6465" s="49">
        <v>64.97</v>
      </c>
      <c r="Q6465" s="49">
        <v>65.5</v>
      </c>
      <c r="R6465" s="49">
        <v>64.83</v>
      </c>
      <c r="S6465" s="49">
        <v>65.34</v>
      </c>
      <c r="T6465" s="49">
        <v>2238200</v>
      </c>
      <c r="U6465" s="49">
        <v>56.35</v>
      </c>
    </row>
    <row r="6466" spans="15:21" x14ac:dyDescent="0.2">
      <c r="O6466" s="50">
        <v>40395</v>
      </c>
      <c r="P6466" s="49">
        <v>65.12</v>
      </c>
      <c r="Q6466" s="49">
        <v>65.42</v>
      </c>
      <c r="R6466" s="49">
        <v>65.010000000000005</v>
      </c>
      <c r="S6466" s="49">
        <v>65.31</v>
      </c>
      <c r="T6466" s="49">
        <v>2173000</v>
      </c>
      <c r="U6466" s="49">
        <v>56.33</v>
      </c>
    </row>
    <row r="6467" spans="15:21" x14ac:dyDescent="0.2">
      <c r="O6467" s="50">
        <v>40396</v>
      </c>
      <c r="P6467" s="49">
        <v>65.02</v>
      </c>
      <c r="Q6467" s="49">
        <v>65.290000000000006</v>
      </c>
      <c r="R6467" s="49">
        <v>64.5</v>
      </c>
      <c r="S6467" s="49">
        <v>65.290000000000006</v>
      </c>
      <c r="T6467" s="49">
        <v>2023900</v>
      </c>
      <c r="U6467" s="49">
        <v>56.31</v>
      </c>
    </row>
    <row r="6468" spans="15:21" x14ac:dyDescent="0.2">
      <c r="O6468" s="50">
        <v>40399</v>
      </c>
      <c r="P6468" s="49">
        <v>65.37</v>
      </c>
      <c r="Q6468" s="49">
        <v>65.959999999999994</v>
      </c>
      <c r="R6468" s="49">
        <v>65.28</v>
      </c>
      <c r="S6468" s="49">
        <v>65.87</v>
      </c>
      <c r="T6468" s="49">
        <v>2328800</v>
      </c>
      <c r="U6468" s="49">
        <v>56.81</v>
      </c>
    </row>
    <row r="6469" spans="15:21" x14ac:dyDescent="0.2">
      <c r="O6469" s="50">
        <v>40400</v>
      </c>
      <c r="P6469" s="49">
        <v>65.59</v>
      </c>
      <c r="Q6469" s="49">
        <v>66.25</v>
      </c>
      <c r="R6469" s="49">
        <v>65.52</v>
      </c>
      <c r="S6469" s="49">
        <v>66.02</v>
      </c>
      <c r="T6469" s="49">
        <v>2824700</v>
      </c>
      <c r="U6469" s="49">
        <v>56.94</v>
      </c>
    </row>
    <row r="6470" spans="15:21" x14ac:dyDescent="0.2">
      <c r="O6470" s="50">
        <v>40401</v>
      </c>
      <c r="P6470" s="49">
        <v>65.319999999999993</v>
      </c>
      <c r="Q6470" s="49">
        <v>65.709999999999994</v>
      </c>
      <c r="R6470" s="49">
        <v>65.08</v>
      </c>
      <c r="S6470" s="49">
        <v>65.12</v>
      </c>
      <c r="T6470" s="49">
        <v>2796400</v>
      </c>
      <c r="U6470" s="49">
        <v>56.16</v>
      </c>
    </row>
    <row r="6471" spans="15:21" x14ac:dyDescent="0.2">
      <c r="O6471" s="50">
        <v>40402</v>
      </c>
      <c r="P6471" s="49">
        <v>64.69</v>
      </c>
      <c r="Q6471" s="49">
        <v>65.319999999999993</v>
      </c>
      <c r="R6471" s="49">
        <v>64.540000000000006</v>
      </c>
      <c r="S6471" s="49">
        <v>65.23</v>
      </c>
      <c r="T6471" s="49">
        <v>3358200</v>
      </c>
      <c r="U6471" s="49">
        <v>56.26</v>
      </c>
    </row>
    <row r="6472" spans="15:21" x14ac:dyDescent="0.2">
      <c r="O6472" s="50">
        <v>40403</v>
      </c>
      <c r="P6472" s="49">
        <v>65.069999999999993</v>
      </c>
      <c r="Q6472" s="49">
        <v>65.180000000000007</v>
      </c>
      <c r="R6472" s="49">
        <v>64.73</v>
      </c>
      <c r="S6472" s="49">
        <v>64.81</v>
      </c>
      <c r="T6472" s="49">
        <v>2243900</v>
      </c>
      <c r="U6472" s="49">
        <v>55.9</v>
      </c>
    </row>
    <row r="6473" spans="15:21" x14ac:dyDescent="0.2">
      <c r="O6473" s="50">
        <v>40406</v>
      </c>
      <c r="P6473" s="49">
        <v>64.650000000000006</v>
      </c>
      <c r="Q6473" s="49">
        <v>65.11</v>
      </c>
      <c r="R6473" s="49">
        <v>64.290000000000006</v>
      </c>
      <c r="S6473" s="49">
        <v>65.11</v>
      </c>
      <c r="T6473" s="49">
        <v>2584300</v>
      </c>
      <c r="U6473" s="49">
        <v>56.15</v>
      </c>
    </row>
    <row r="6474" spans="15:21" x14ac:dyDescent="0.2">
      <c r="O6474" s="50">
        <v>40407</v>
      </c>
      <c r="P6474" s="49">
        <v>65.16</v>
      </c>
      <c r="Q6474" s="49">
        <v>65.489999999999995</v>
      </c>
      <c r="R6474" s="49">
        <v>64.8</v>
      </c>
      <c r="S6474" s="49">
        <v>64.92</v>
      </c>
      <c r="T6474" s="49">
        <v>3136300</v>
      </c>
      <c r="U6474" s="49">
        <v>55.99</v>
      </c>
    </row>
    <row r="6475" spans="15:21" x14ac:dyDescent="0.2">
      <c r="O6475" s="50">
        <v>40408</v>
      </c>
      <c r="P6475" s="49">
        <v>65.03</v>
      </c>
      <c r="Q6475" s="49">
        <v>65.47</v>
      </c>
      <c r="R6475" s="49">
        <v>64.8</v>
      </c>
      <c r="S6475" s="49">
        <v>65.28</v>
      </c>
      <c r="T6475" s="49">
        <v>3384900</v>
      </c>
      <c r="U6475" s="49">
        <v>56.3</v>
      </c>
    </row>
    <row r="6476" spans="15:21" x14ac:dyDescent="0.2">
      <c r="O6476" s="50">
        <v>40409</v>
      </c>
      <c r="P6476" s="49">
        <v>65.02</v>
      </c>
      <c r="Q6476" s="49">
        <v>65.260000000000005</v>
      </c>
      <c r="R6476" s="49">
        <v>64.45</v>
      </c>
      <c r="S6476" s="49">
        <v>64.790000000000006</v>
      </c>
      <c r="T6476" s="49">
        <v>2352300</v>
      </c>
      <c r="U6476" s="49">
        <v>55.88</v>
      </c>
    </row>
    <row r="6477" spans="15:21" x14ac:dyDescent="0.2">
      <c r="O6477" s="50">
        <v>40410</v>
      </c>
      <c r="P6477" s="49">
        <v>64.38</v>
      </c>
      <c r="Q6477" s="49">
        <v>64.849999999999994</v>
      </c>
      <c r="R6477" s="49">
        <v>64.38</v>
      </c>
      <c r="S6477" s="49">
        <v>64.709999999999994</v>
      </c>
      <c r="T6477" s="49">
        <v>1985500</v>
      </c>
      <c r="U6477" s="49">
        <v>55.81</v>
      </c>
    </row>
    <row r="6478" spans="15:21" x14ac:dyDescent="0.2">
      <c r="O6478" s="50">
        <v>40413</v>
      </c>
      <c r="P6478" s="49">
        <v>65.040000000000006</v>
      </c>
      <c r="Q6478" s="49">
        <v>65.36</v>
      </c>
      <c r="R6478" s="49">
        <v>64.94</v>
      </c>
      <c r="S6478" s="49">
        <v>64.959999999999994</v>
      </c>
      <c r="T6478" s="49">
        <v>2491000</v>
      </c>
      <c r="U6478" s="49">
        <v>56.02</v>
      </c>
    </row>
    <row r="6479" spans="15:21" x14ac:dyDescent="0.2">
      <c r="O6479" s="50">
        <v>40414</v>
      </c>
      <c r="P6479" s="49">
        <v>64.39</v>
      </c>
      <c r="Q6479" s="49">
        <v>65.16</v>
      </c>
      <c r="R6479" s="49">
        <v>64.39</v>
      </c>
      <c r="S6479" s="49">
        <v>64.72</v>
      </c>
      <c r="T6479" s="49">
        <v>3082700</v>
      </c>
      <c r="U6479" s="49">
        <v>55.82</v>
      </c>
    </row>
    <row r="6480" spans="15:21" x14ac:dyDescent="0.2">
      <c r="O6480" s="50">
        <v>40415</v>
      </c>
      <c r="P6480" s="49">
        <v>64.59</v>
      </c>
      <c r="Q6480" s="49">
        <v>64.89</v>
      </c>
      <c r="R6480" s="49">
        <v>64.22</v>
      </c>
      <c r="S6480" s="49">
        <v>64.48</v>
      </c>
      <c r="T6480" s="49">
        <v>2799900</v>
      </c>
      <c r="U6480" s="49">
        <v>55.61</v>
      </c>
    </row>
    <row r="6481" spans="15:21" x14ac:dyDescent="0.2">
      <c r="O6481" s="50">
        <v>40416</v>
      </c>
      <c r="P6481" s="49">
        <v>64.52</v>
      </c>
      <c r="Q6481" s="49">
        <v>64.64</v>
      </c>
      <c r="R6481" s="49">
        <v>63.95</v>
      </c>
      <c r="S6481" s="49">
        <v>64.09</v>
      </c>
      <c r="T6481" s="49">
        <v>2401900</v>
      </c>
      <c r="U6481" s="49">
        <v>55.27</v>
      </c>
    </row>
    <row r="6482" spans="15:21" x14ac:dyDescent="0.2">
      <c r="O6482" s="50">
        <v>40417</v>
      </c>
      <c r="P6482" s="49">
        <v>64.22</v>
      </c>
      <c r="Q6482" s="49">
        <v>64.489999999999995</v>
      </c>
      <c r="R6482" s="49">
        <v>63.75</v>
      </c>
      <c r="S6482" s="49">
        <v>64.459999999999994</v>
      </c>
      <c r="T6482" s="49">
        <v>1986500</v>
      </c>
      <c r="U6482" s="49">
        <v>55.59</v>
      </c>
    </row>
    <row r="6483" spans="15:21" x14ac:dyDescent="0.2">
      <c r="O6483" s="50">
        <v>40420</v>
      </c>
      <c r="P6483" s="49">
        <v>64.430000000000007</v>
      </c>
      <c r="Q6483" s="49">
        <v>64.61</v>
      </c>
      <c r="R6483" s="49">
        <v>64</v>
      </c>
      <c r="S6483" s="49">
        <v>64.16</v>
      </c>
      <c r="T6483" s="49">
        <v>2041700</v>
      </c>
      <c r="U6483" s="49">
        <v>55.33</v>
      </c>
    </row>
    <row r="6484" spans="15:21" x14ac:dyDescent="0.2">
      <c r="O6484" s="50">
        <v>40421</v>
      </c>
      <c r="P6484" s="49">
        <v>64.09</v>
      </c>
      <c r="Q6484" s="49">
        <v>64.59</v>
      </c>
      <c r="R6484" s="49">
        <v>63.9</v>
      </c>
      <c r="S6484" s="49">
        <v>64.400000000000006</v>
      </c>
      <c r="T6484" s="49">
        <v>2902900</v>
      </c>
      <c r="U6484" s="49">
        <v>55.54</v>
      </c>
    </row>
    <row r="6485" spans="15:21" x14ac:dyDescent="0.2">
      <c r="O6485" s="50">
        <v>40422</v>
      </c>
      <c r="P6485" s="49">
        <v>64.73</v>
      </c>
      <c r="Q6485" s="49">
        <v>65.5</v>
      </c>
      <c r="R6485" s="49">
        <v>64.55</v>
      </c>
      <c r="S6485" s="49">
        <v>65.39</v>
      </c>
      <c r="T6485" s="49">
        <v>3200800</v>
      </c>
      <c r="U6485" s="49">
        <v>56.4</v>
      </c>
    </row>
    <row r="6486" spans="15:21" x14ac:dyDescent="0.2">
      <c r="O6486" s="50">
        <v>40423</v>
      </c>
      <c r="P6486" s="49">
        <v>65.400000000000006</v>
      </c>
      <c r="Q6486" s="49">
        <v>65.959999999999994</v>
      </c>
      <c r="R6486" s="49">
        <v>65.400000000000006</v>
      </c>
      <c r="S6486" s="49">
        <v>65.89</v>
      </c>
      <c r="T6486" s="49">
        <v>2331700</v>
      </c>
      <c r="U6486" s="49">
        <v>56.83</v>
      </c>
    </row>
    <row r="6487" spans="15:21" x14ac:dyDescent="0.2">
      <c r="O6487" s="50">
        <v>40424</v>
      </c>
      <c r="P6487" s="49">
        <v>66.11</v>
      </c>
      <c r="Q6487" s="49">
        <v>66.180000000000007</v>
      </c>
      <c r="R6487" s="49">
        <v>65.55</v>
      </c>
      <c r="S6487" s="49">
        <v>66.180000000000007</v>
      </c>
      <c r="T6487" s="49">
        <v>2167700</v>
      </c>
      <c r="U6487" s="49">
        <v>57.08</v>
      </c>
    </row>
    <row r="6488" spans="15:21" x14ac:dyDescent="0.2">
      <c r="O6488" s="50">
        <v>40428</v>
      </c>
      <c r="P6488" s="49">
        <v>65.95</v>
      </c>
      <c r="Q6488" s="49">
        <v>66.599999999999994</v>
      </c>
      <c r="R6488" s="49">
        <v>65.95</v>
      </c>
      <c r="S6488" s="49">
        <v>66.349999999999994</v>
      </c>
      <c r="T6488" s="49">
        <v>2788400</v>
      </c>
      <c r="U6488" s="49">
        <v>57.22</v>
      </c>
    </row>
    <row r="6489" spans="15:21" x14ac:dyDescent="0.2">
      <c r="O6489" s="50">
        <v>40429</v>
      </c>
      <c r="P6489" s="49">
        <v>65.69</v>
      </c>
      <c r="Q6489" s="49">
        <v>66.510000000000005</v>
      </c>
      <c r="R6489" s="49">
        <v>65.510000000000005</v>
      </c>
      <c r="S6489" s="49">
        <v>66.08</v>
      </c>
      <c r="T6489" s="49">
        <v>2743800</v>
      </c>
      <c r="U6489" s="49">
        <v>57.56</v>
      </c>
    </row>
    <row r="6490" spans="15:21" x14ac:dyDescent="0.2">
      <c r="O6490" s="50">
        <v>40430</v>
      </c>
      <c r="P6490" s="49">
        <v>66.34</v>
      </c>
      <c r="Q6490" s="49">
        <v>66.41</v>
      </c>
      <c r="R6490" s="49">
        <v>65.92</v>
      </c>
      <c r="S6490" s="49">
        <v>66.12</v>
      </c>
      <c r="T6490" s="49">
        <v>1804700</v>
      </c>
      <c r="U6490" s="49">
        <v>57.6</v>
      </c>
    </row>
    <row r="6491" spans="15:21" x14ac:dyDescent="0.2">
      <c r="O6491" s="50">
        <v>40431</v>
      </c>
      <c r="P6491" s="49">
        <v>66.17</v>
      </c>
      <c r="Q6491" s="49">
        <v>66.39</v>
      </c>
      <c r="R6491" s="49">
        <v>66</v>
      </c>
      <c r="S6491" s="49">
        <v>66.260000000000005</v>
      </c>
      <c r="T6491" s="49">
        <v>1391900</v>
      </c>
      <c r="U6491" s="49">
        <v>57.72</v>
      </c>
    </row>
    <row r="6492" spans="15:21" x14ac:dyDescent="0.2">
      <c r="O6492" s="50">
        <v>40434</v>
      </c>
      <c r="P6492" s="49">
        <v>66.64</v>
      </c>
      <c r="Q6492" s="49">
        <v>66.86</v>
      </c>
      <c r="R6492" s="49">
        <v>66.319999999999993</v>
      </c>
      <c r="S6492" s="49">
        <v>66.489999999999995</v>
      </c>
      <c r="T6492" s="49">
        <v>1466500</v>
      </c>
      <c r="U6492" s="49">
        <v>57.92</v>
      </c>
    </row>
    <row r="6493" spans="15:21" x14ac:dyDescent="0.2">
      <c r="O6493" s="50">
        <v>40435</v>
      </c>
      <c r="P6493" s="49">
        <v>66.38</v>
      </c>
      <c r="Q6493" s="49">
        <v>66.67</v>
      </c>
      <c r="R6493" s="49">
        <v>66.319999999999993</v>
      </c>
      <c r="S6493" s="49">
        <v>66.459999999999994</v>
      </c>
      <c r="T6493" s="49">
        <v>1782100</v>
      </c>
      <c r="U6493" s="49">
        <v>57.89</v>
      </c>
    </row>
    <row r="6494" spans="15:21" x14ac:dyDescent="0.2">
      <c r="O6494" s="50">
        <v>40436</v>
      </c>
      <c r="P6494" s="49">
        <v>66.48</v>
      </c>
      <c r="Q6494" s="49">
        <v>66.680000000000007</v>
      </c>
      <c r="R6494" s="49">
        <v>66.260000000000005</v>
      </c>
      <c r="S6494" s="49">
        <v>66.61</v>
      </c>
      <c r="T6494" s="49">
        <v>2166800</v>
      </c>
      <c r="U6494" s="49">
        <v>58.02</v>
      </c>
    </row>
    <row r="6495" spans="15:21" x14ac:dyDescent="0.2">
      <c r="O6495" s="50">
        <v>40437</v>
      </c>
      <c r="P6495" s="49">
        <v>66.3</v>
      </c>
      <c r="Q6495" s="49">
        <v>66.72</v>
      </c>
      <c r="R6495" s="49">
        <v>66.260000000000005</v>
      </c>
      <c r="S6495" s="49">
        <v>66.59</v>
      </c>
      <c r="T6495" s="49">
        <v>2782700</v>
      </c>
      <c r="U6495" s="49">
        <v>58.01</v>
      </c>
    </row>
    <row r="6496" spans="15:21" x14ac:dyDescent="0.2">
      <c r="O6496" s="50">
        <v>40438</v>
      </c>
      <c r="P6496" s="49">
        <v>66.66</v>
      </c>
      <c r="Q6496" s="49">
        <v>66.930000000000007</v>
      </c>
      <c r="R6496" s="49">
        <v>66.349999999999994</v>
      </c>
      <c r="S6496" s="49">
        <v>66.37</v>
      </c>
      <c r="T6496" s="49">
        <v>3214100</v>
      </c>
      <c r="U6496" s="49">
        <v>57.82</v>
      </c>
    </row>
    <row r="6497" spans="15:21" x14ac:dyDescent="0.2">
      <c r="O6497" s="50">
        <v>40441</v>
      </c>
      <c r="P6497" s="49">
        <v>66.709999999999994</v>
      </c>
      <c r="Q6497" s="49">
        <v>67.239999999999995</v>
      </c>
      <c r="R6497" s="49">
        <v>66.7</v>
      </c>
      <c r="S6497" s="49">
        <v>66.91</v>
      </c>
      <c r="T6497" s="49">
        <v>3045400</v>
      </c>
      <c r="U6497" s="49">
        <v>58.29</v>
      </c>
    </row>
    <row r="6498" spans="15:21" x14ac:dyDescent="0.2">
      <c r="O6498" s="50">
        <v>40442</v>
      </c>
      <c r="P6498" s="49">
        <v>66.88</v>
      </c>
      <c r="Q6498" s="49">
        <v>66.88</v>
      </c>
      <c r="R6498" s="49">
        <v>66.209999999999994</v>
      </c>
      <c r="S6498" s="49">
        <v>66.510000000000005</v>
      </c>
      <c r="T6498" s="49">
        <v>3650600</v>
      </c>
      <c r="U6498" s="49">
        <v>57.94</v>
      </c>
    </row>
    <row r="6499" spans="15:21" x14ac:dyDescent="0.2">
      <c r="O6499" s="50">
        <v>40443</v>
      </c>
      <c r="P6499" s="49">
        <v>66.540000000000006</v>
      </c>
      <c r="Q6499" s="49">
        <v>67.05</v>
      </c>
      <c r="R6499" s="49">
        <v>66.510000000000005</v>
      </c>
      <c r="S6499" s="49">
        <v>66.760000000000005</v>
      </c>
      <c r="T6499" s="49">
        <v>2964800</v>
      </c>
      <c r="U6499" s="49">
        <v>58.16</v>
      </c>
    </row>
    <row r="6500" spans="15:21" x14ac:dyDescent="0.2">
      <c r="O6500" s="50">
        <v>40444</v>
      </c>
      <c r="P6500" s="49">
        <v>66.459999999999994</v>
      </c>
      <c r="Q6500" s="49">
        <v>66.81</v>
      </c>
      <c r="R6500" s="49">
        <v>66.099999999999994</v>
      </c>
      <c r="S6500" s="49">
        <v>66.48</v>
      </c>
      <c r="T6500" s="49">
        <v>1413800</v>
      </c>
      <c r="U6500" s="49">
        <v>57.91</v>
      </c>
    </row>
    <row r="6501" spans="15:21" x14ac:dyDescent="0.2">
      <c r="O6501" s="50">
        <v>40445</v>
      </c>
      <c r="P6501" s="49">
        <v>66.42</v>
      </c>
      <c r="Q6501" s="49">
        <v>66.599999999999994</v>
      </c>
      <c r="R6501" s="49">
        <v>66.010000000000005</v>
      </c>
      <c r="S6501" s="49">
        <v>66.05</v>
      </c>
      <c r="T6501" s="49">
        <v>3486000</v>
      </c>
      <c r="U6501" s="49">
        <v>57.54</v>
      </c>
    </row>
    <row r="6502" spans="15:21" x14ac:dyDescent="0.2">
      <c r="O6502" s="50">
        <v>40448</v>
      </c>
      <c r="P6502" s="49">
        <v>66.010000000000005</v>
      </c>
      <c r="Q6502" s="49">
        <v>66.08</v>
      </c>
      <c r="R6502" s="49">
        <v>65.290000000000006</v>
      </c>
      <c r="S6502" s="49">
        <v>65.319999999999993</v>
      </c>
      <c r="T6502" s="49">
        <v>3393500</v>
      </c>
      <c r="U6502" s="49">
        <v>56.9</v>
      </c>
    </row>
    <row r="6503" spans="15:21" x14ac:dyDescent="0.2">
      <c r="O6503" s="50">
        <v>40449</v>
      </c>
      <c r="P6503" s="49">
        <v>65.45</v>
      </c>
      <c r="Q6503" s="49">
        <v>65.45</v>
      </c>
      <c r="R6503" s="49">
        <v>64.709999999999994</v>
      </c>
      <c r="S6503" s="49">
        <v>64.72</v>
      </c>
      <c r="T6503" s="49">
        <v>3981900</v>
      </c>
      <c r="U6503" s="49">
        <v>56.38</v>
      </c>
    </row>
    <row r="6504" spans="15:21" x14ac:dyDescent="0.2">
      <c r="O6504" s="50">
        <v>40450</v>
      </c>
      <c r="P6504" s="49">
        <v>64.72</v>
      </c>
      <c r="Q6504" s="49">
        <v>65.17</v>
      </c>
      <c r="R6504" s="49">
        <v>64.41</v>
      </c>
      <c r="S6504" s="49">
        <v>65.06</v>
      </c>
      <c r="T6504" s="49">
        <v>3066700</v>
      </c>
      <c r="U6504" s="49">
        <v>56.67</v>
      </c>
    </row>
    <row r="6505" spans="15:21" x14ac:dyDescent="0.2">
      <c r="O6505" s="50">
        <v>40451</v>
      </c>
      <c r="P6505" s="49">
        <v>65.3</v>
      </c>
      <c r="Q6505" s="49">
        <v>65.400000000000006</v>
      </c>
      <c r="R6505" s="49">
        <v>64.78</v>
      </c>
      <c r="S6505" s="49">
        <v>65.05</v>
      </c>
      <c r="T6505" s="49">
        <v>2940300</v>
      </c>
      <c r="U6505" s="49">
        <v>56.67</v>
      </c>
    </row>
    <row r="6506" spans="15:21" x14ac:dyDescent="0.2">
      <c r="O6506" s="50">
        <v>40452</v>
      </c>
      <c r="P6506" s="49">
        <v>65.069999999999993</v>
      </c>
      <c r="Q6506" s="49">
        <v>65.53</v>
      </c>
      <c r="R6506" s="49">
        <v>64.86</v>
      </c>
      <c r="S6506" s="49">
        <v>65.03</v>
      </c>
      <c r="T6506" s="49">
        <v>2124400</v>
      </c>
      <c r="U6506" s="49">
        <v>56.65</v>
      </c>
    </row>
    <row r="6507" spans="15:21" x14ac:dyDescent="0.2">
      <c r="O6507" s="50">
        <v>40455</v>
      </c>
      <c r="P6507" s="49">
        <v>65.069999999999993</v>
      </c>
      <c r="Q6507" s="49">
        <v>65.56</v>
      </c>
      <c r="R6507" s="49">
        <v>64.989999999999995</v>
      </c>
      <c r="S6507" s="49">
        <v>65.180000000000007</v>
      </c>
      <c r="T6507" s="49">
        <v>1833100</v>
      </c>
      <c r="U6507" s="49">
        <v>56.78</v>
      </c>
    </row>
    <row r="6508" spans="15:21" x14ac:dyDescent="0.2">
      <c r="O6508" s="50">
        <v>40456</v>
      </c>
      <c r="P6508" s="49">
        <v>65.59</v>
      </c>
      <c r="Q6508" s="49">
        <v>65.77</v>
      </c>
      <c r="R6508" s="49">
        <v>65.19</v>
      </c>
      <c r="S6508" s="49">
        <v>65.510000000000005</v>
      </c>
      <c r="T6508" s="49">
        <v>2207800</v>
      </c>
      <c r="U6508" s="49">
        <v>57.07</v>
      </c>
    </row>
    <row r="6509" spans="15:21" x14ac:dyDescent="0.2">
      <c r="O6509" s="50">
        <v>40457</v>
      </c>
      <c r="P6509" s="49">
        <v>65.47</v>
      </c>
      <c r="Q6509" s="49">
        <v>66.209999999999994</v>
      </c>
      <c r="R6509" s="49">
        <v>65.45</v>
      </c>
      <c r="S6509" s="49">
        <v>66.040000000000006</v>
      </c>
      <c r="T6509" s="49">
        <v>2520300</v>
      </c>
      <c r="U6509" s="49">
        <v>57.53</v>
      </c>
    </row>
    <row r="6510" spans="15:21" x14ac:dyDescent="0.2">
      <c r="O6510" s="50">
        <v>40458</v>
      </c>
      <c r="P6510" s="49">
        <v>66.34</v>
      </c>
      <c r="Q6510" s="49">
        <v>66.34</v>
      </c>
      <c r="R6510" s="49">
        <v>65.84</v>
      </c>
      <c r="S6510" s="49">
        <v>66.08</v>
      </c>
      <c r="T6510" s="49">
        <v>1657800</v>
      </c>
      <c r="U6510" s="49">
        <v>57.56</v>
      </c>
    </row>
    <row r="6511" spans="15:21" x14ac:dyDescent="0.2">
      <c r="O6511" s="50">
        <v>40459</v>
      </c>
      <c r="P6511" s="49">
        <v>66.22</v>
      </c>
      <c r="Q6511" s="49">
        <v>66.61</v>
      </c>
      <c r="R6511" s="49">
        <v>66.08</v>
      </c>
      <c r="S6511" s="49">
        <v>66.45</v>
      </c>
      <c r="T6511" s="49">
        <v>1679500</v>
      </c>
      <c r="U6511" s="49">
        <v>57.89</v>
      </c>
    </row>
    <row r="6512" spans="15:21" x14ac:dyDescent="0.2">
      <c r="O6512" s="50">
        <v>40462</v>
      </c>
      <c r="P6512" s="49">
        <v>66.23</v>
      </c>
      <c r="Q6512" s="49">
        <v>66.739999999999995</v>
      </c>
      <c r="R6512" s="49">
        <v>66.12</v>
      </c>
      <c r="S6512" s="49">
        <v>66.33</v>
      </c>
      <c r="T6512" s="49">
        <v>1282900</v>
      </c>
      <c r="U6512" s="49">
        <v>57.78</v>
      </c>
    </row>
    <row r="6513" spans="15:21" x14ac:dyDescent="0.2">
      <c r="O6513" s="50">
        <v>40463</v>
      </c>
      <c r="P6513" s="49">
        <v>66.5</v>
      </c>
      <c r="Q6513" s="49">
        <v>66.900000000000006</v>
      </c>
      <c r="R6513" s="49">
        <v>66.180000000000007</v>
      </c>
      <c r="S6513" s="49">
        <v>66.69</v>
      </c>
      <c r="T6513" s="49">
        <v>1654000</v>
      </c>
      <c r="U6513" s="49">
        <v>58.09</v>
      </c>
    </row>
    <row r="6514" spans="15:21" x14ac:dyDescent="0.2">
      <c r="O6514" s="50">
        <v>40464</v>
      </c>
      <c r="P6514" s="49">
        <v>66.83</v>
      </c>
      <c r="Q6514" s="49">
        <v>67.23</v>
      </c>
      <c r="R6514" s="49">
        <v>66.650000000000006</v>
      </c>
      <c r="S6514" s="49">
        <v>66.819999999999993</v>
      </c>
      <c r="T6514" s="49">
        <v>1867100</v>
      </c>
      <c r="U6514" s="49">
        <v>58.21</v>
      </c>
    </row>
    <row r="6515" spans="15:21" x14ac:dyDescent="0.2">
      <c r="O6515" s="50">
        <v>40465</v>
      </c>
      <c r="P6515" s="49">
        <v>66.64</v>
      </c>
      <c r="Q6515" s="49">
        <v>66.87</v>
      </c>
      <c r="R6515" s="49">
        <v>66.06</v>
      </c>
      <c r="S6515" s="49">
        <v>66.44</v>
      </c>
      <c r="T6515" s="49">
        <v>2612000</v>
      </c>
      <c r="U6515" s="49">
        <v>57.88</v>
      </c>
    </row>
    <row r="6516" spans="15:21" x14ac:dyDescent="0.2">
      <c r="O6516" s="50">
        <v>40466</v>
      </c>
      <c r="P6516" s="49">
        <v>66.58</v>
      </c>
      <c r="Q6516" s="49">
        <v>66.72</v>
      </c>
      <c r="R6516" s="49">
        <v>66.27</v>
      </c>
      <c r="S6516" s="49">
        <v>66.38</v>
      </c>
      <c r="T6516" s="49">
        <v>2407900</v>
      </c>
      <c r="U6516" s="49">
        <v>57.82</v>
      </c>
    </row>
    <row r="6517" spans="15:21" x14ac:dyDescent="0.2">
      <c r="O6517" s="50">
        <v>40469</v>
      </c>
      <c r="P6517" s="49">
        <v>66.47</v>
      </c>
      <c r="Q6517" s="49">
        <v>66.86</v>
      </c>
      <c r="R6517" s="49">
        <v>66.41</v>
      </c>
      <c r="S6517" s="49">
        <v>66.81</v>
      </c>
      <c r="T6517" s="49">
        <v>3153500</v>
      </c>
      <c r="U6517" s="49">
        <v>58.2</v>
      </c>
    </row>
    <row r="6518" spans="15:21" x14ac:dyDescent="0.2">
      <c r="O6518" s="50">
        <v>40470</v>
      </c>
      <c r="P6518" s="49">
        <v>66.48</v>
      </c>
      <c r="Q6518" s="49">
        <v>66.489999999999995</v>
      </c>
      <c r="R6518" s="49">
        <v>65.400000000000006</v>
      </c>
      <c r="S6518" s="49">
        <v>66.069999999999993</v>
      </c>
      <c r="T6518" s="49">
        <v>4041300</v>
      </c>
      <c r="U6518" s="49">
        <v>57.55</v>
      </c>
    </row>
    <row r="6519" spans="15:21" x14ac:dyDescent="0.2">
      <c r="O6519" s="50">
        <v>40471</v>
      </c>
      <c r="P6519" s="49">
        <v>66.2</v>
      </c>
      <c r="Q6519" s="49">
        <v>66.97</v>
      </c>
      <c r="R6519" s="49">
        <v>66.17</v>
      </c>
      <c r="S6519" s="49">
        <v>66.58</v>
      </c>
      <c r="T6519" s="49">
        <v>1792100</v>
      </c>
      <c r="U6519" s="49">
        <v>58</v>
      </c>
    </row>
    <row r="6520" spans="15:21" x14ac:dyDescent="0.2">
      <c r="O6520" s="50">
        <v>40472</v>
      </c>
      <c r="P6520" s="49">
        <v>66.83</v>
      </c>
      <c r="Q6520" s="49">
        <v>67.069999999999993</v>
      </c>
      <c r="R6520" s="49">
        <v>66.58</v>
      </c>
      <c r="S6520" s="49">
        <v>66.86</v>
      </c>
      <c r="T6520" s="49">
        <v>1523700</v>
      </c>
      <c r="U6520" s="49">
        <v>58.24</v>
      </c>
    </row>
    <row r="6521" spans="15:21" x14ac:dyDescent="0.2">
      <c r="O6521" s="50">
        <v>40473</v>
      </c>
      <c r="P6521" s="49">
        <v>66.56</v>
      </c>
      <c r="Q6521" s="49">
        <v>66.92</v>
      </c>
      <c r="R6521" s="49">
        <v>66.31</v>
      </c>
      <c r="S6521" s="49">
        <v>66.56</v>
      </c>
      <c r="T6521" s="49">
        <v>1855600</v>
      </c>
      <c r="U6521" s="49">
        <v>57.98</v>
      </c>
    </row>
    <row r="6522" spans="15:21" x14ac:dyDescent="0.2">
      <c r="O6522" s="50">
        <v>40476</v>
      </c>
      <c r="P6522" s="49">
        <v>66.86</v>
      </c>
      <c r="Q6522" s="49">
        <v>66.98</v>
      </c>
      <c r="R6522" s="49">
        <v>66.37</v>
      </c>
      <c r="S6522" s="49">
        <v>66.47</v>
      </c>
      <c r="T6522" s="49">
        <v>2717500</v>
      </c>
      <c r="U6522" s="49">
        <v>57.9</v>
      </c>
    </row>
    <row r="6523" spans="15:21" x14ac:dyDescent="0.2">
      <c r="O6523" s="50">
        <v>40477</v>
      </c>
      <c r="P6523" s="49">
        <v>64.89</v>
      </c>
      <c r="Q6523" s="49">
        <v>64.900000000000006</v>
      </c>
      <c r="R6523" s="49">
        <v>62.41</v>
      </c>
      <c r="S6523" s="49">
        <v>62.61</v>
      </c>
      <c r="T6523" s="49">
        <v>10718300</v>
      </c>
      <c r="U6523" s="49">
        <v>54.54</v>
      </c>
    </row>
    <row r="6524" spans="15:21" x14ac:dyDescent="0.2">
      <c r="O6524" s="50">
        <v>40478</v>
      </c>
      <c r="P6524" s="49">
        <v>62.8</v>
      </c>
      <c r="Q6524" s="49">
        <v>63.07</v>
      </c>
      <c r="R6524" s="49">
        <v>62.1</v>
      </c>
      <c r="S6524" s="49">
        <v>62.35</v>
      </c>
      <c r="T6524" s="49">
        <v>5288300</v>
      </c>
      <c r="U6524" s="49">
        <v>54.31</v>
      </c>
    </row>
    <row r="6525" spans="15:21" x14ac:dyDescent="0.2">
      <c r="O6525" s="50">
        <v>40479</v>
      </c>
      <c r="P6525" s="49">
        <v>62.67</v>
      </c>
      <c r="Q6525" s="49">
        <v>62.83</v>
      </c>
      <c r="R6525" s="49">
        <v>62.3</v>
      </c>
      <c r="S6525" s="49">
        <v>62.54</v>
      </c>
      <c r="T6525" s="49">
        <v>3855600</v>
      </c>
      <c r="U6525" s="49">
        <v>54.48</v>
      </c>
    </row>
    <row r="6526" spans="15:21" x14ac:dyDescent="0.2">
      <c r="O6526" s="50">
        <v>40480</v>
      </c>
      <c r="P6526" s="49">
        <v>62.45</v>
      </c>
      <c r="Q6526" s="49">
        <v>63.37</v>
      </c>
      <c r="R6526" s="49">
        <v>62.41</v>
      </c>
      <c r="S6526" s="49">
        <v>63.34</v>
      </c>
      <c r="T6526" s="49">
        <v>3671900</v>
      </c>
      <c r="U6526" s="49">
        <v>55.18</v>
      </c>
    </row>
    <row r="6527" spans="15:21" x14ac:dyDescent="0.2">
      <c r="O6527" s="50">
        <v>40483</v>
      </c>
      <c r="P6527" s="49">
        <v>63.34</v>
      </c>
      <c r="Q6527" s="49">
        <v>63.37</v>
      </c>
      <c r="R6527" s="49">
        <v>62</v>
      </c>
      <c r="S6527" s="49">
        <v>62.17</v>
      </c>
      <c r="T6527" s="49">
        <v>4234300</v>
      </c>
      <c r="U6527" s="49">
        <v>54.16</v>
      </c>
    </row>
    <row r="6528" spans="15:21" x14ac:dyDescent="0.2">
      <c r="O6528" s="50">
        <v>40484</v>
      </c>
      <c r="P6528" s="49">
        <v>62.51</v>
      </c>
      <c r="Q6528" s="49">
        <v>63.06</v>
      </c>
      <c r="R6528" s="49">
        <v>62.14</v>
      </c>
      <c r="S6528" s="49">
        <v>62.95</v>
      </c>
      <c r="T6528" s="49">
        <v>3664200</v>
      </c>
      <c r="U6528" s="49">
        <v>54.84</v>
      </c>
    </row>
    <row r="6529" spans="15:21" x14ac:dyDescent="0.2">
      <c r="O6529" s="50">
        <v>40485</v>
      </c>
      <c r="P6529" s="49">
        <v>62.98</v>
      </c>
      <c r="Q6529" s="49">
        <v>63</v>
      </c>
      <c r="R6529" s="49">
        <v>62.47</v>
      </c>
      <c r="S6529" s="49">
        <v>62.97</v>
      </c>
      <c r="T6529" s="49">
        <v>2330400</v>
      </c>
      <c r="U6529" s="49">
        <v>54.85</v>
      </c>
    </row>
    <row r="6530" spans="15:21" x14ac:dyDescent="0.2">
      <c r="O6530" s="50">
        <v>40486</v>
      </c>
      <c r="P6530" s="49">
        <v>63.21</v>
      </c>
      <c r="Q6530" s="49">
        <v>63.25</v>
      </c>
      <c r="R6530" s="49">
        <v>62.85</v>
      </c>
      <c r="S6530" s="49">
        <v>62.98</v>
      </c>
      <c r="T6530" s="49">
        <v>2840300</v>
      </c>
      <c r="U6530" s="49">
        <v>54.86</v>
      </c>
    </row>
    <row r="6531" spans="15:21" x14ac:dyDescent="0.2">
      <c r="O6531" s="50">
        <v>40487</v>
      </c>
      <c r="P6531" s="49">
        <v>63</v>
      </c>
      <c r="Q6531" s="49">
        <v>63.09</v>
      </c>
      <c r="R6531" s="49">
        <v>62.5</v>
      </c>
      <c r="S6531" s="49">
        <v>63.03</v>
      </c>
      <c r="T6531" s="49">
        <v>2646600</v>
      </c>
      <c r="U6531" s="49">
        <v>54.91</v>
      </c>
    </row>
    <row r="6532" spans="15:21" x14ac:dyDescent="0.2">
      <c r="O6532" s="50">
        <v>40490</v>
      </c>
      <c r="P6532" s="49">
        <v>62.93</v>
      </c>
      <c r="Q6532" s="49">
        <v>63.03</v>
      </c>
      <c r="R6532" s="49">
        <v>62.57</v>
      </c>
      <c r="S6532" s="49">
        <v>62.82</v>
      </c>
      <c r="T6532" s="49">
        <v>1740700</v>
      </c>
      <c r="U6532" s="49">
        <v>54.72</v>
      </c>
    </row>
    <row r="6533" spans="15:21" x14ac:dyDescent="0.2">
      <c r="O6533" s="50">
        <v>40491</v>
      </c>
      <c r="P6533" s="49">
        <v>62.71</v>
      </c>
      <c r="Q6533" s="49">
        <v>62.71</v>
      </c>
      <c r="R6533" s="49">
        <v>61.99</v>
      </c>
      <c r="S6533" s="49">
        <v>62.16</v>
      </c>
      <c r="T6533" s="49">
        <v>3695600</v>
      </c>
      <c r="U6533" s="49">
        <v>54.15</v>
      </c>
    </row>
    <row r="6534" spans="15:21" x14ac:dyDescent="0.2">
      <c r="O6534" s="50">
        <v>40492</v>
      </c>
      <c r="P6534" s="49">
        <v>62.25</v>
      </c>
      <c r="Q6534" s="49">
        <v>62.4</v>
      </c>
      <c r="R6534" s="49">
        <v>61.8</v>
      </c>
      <c r="S6534" s="49">
        <v>61.86</v>
      </c>
      <c r="T6534" s="49">
        <v>3373700</v>
      </c>
      <c r="U6534" s="49">
        <v>53.89</v>
      </c>
    </row>
    <row r="6535" spans="15:21" x14ac:dyDescent="0.2">
      <c r="O6535" s="50">
        <v>40493</v>
      </c>
      <c r="P6535" s="49">
        <v>61.76</v>
      </c>
      <c r="Q6535" s="49">
        <v>62.29</v>
      </c>
      <c r="R6535" s="49">
        <v>61.75</v>
      </c>
      <c r="S6535" s="49">
        <v>62.15</v>
      </c>
      <c r="T6535" s="49">
        <v>2361600</v>
      </c>
      <c r="U6535" s="49">
        <v>54.14</v>
      </c>
    </row>
    <row r="6536" spans="15:21" x14ac:dyDescent="0.2">
      <c r="O6536" s="50">
        <v>40494</v>
      </c>
      <c r="P6536" s="49">
        <v>61.68</v>
      </c>
      <c r="Q6536" s="49">
        <v>62.04</v>
      </c>
      <c r="R6536" s="49">
        <v>61.66</v>
      </c>
      <c r="S6536" s="49">
        <v>62.02</v>
      </c>
      <c r="T6536" s="49">
        <v>2811200</v>
      </c>
      <c r="U6536" s="49">
        <v>54.03</v>
      </c>
    </row>
    <row r="6537" spans="15:21" x14ac:dyDescent="0.2">
      <c r="O6537" s="50">
        <v>40497</v>
      </c>
      <c r="P6537" s="49">
        <v>62.37</v>
      </c>
      <c r="Q6537" s="49">
        <v>62.47</v>
      </c>
      <c r="R6537" s="49">
        <v>62.13</v>
      </c>
      <c r="S6537" s="49">
        <v>62.18</v>
      </c>
      <c r="T6537" s="49">
        <v>1541900</v>
      </c>
      <c r="U6537" s="49">
        <v>54.17</v>
      </c>
    </row>
    <row r="6538" spans="15:21" x14ac:dyDescent="0.2">
      <c r="O6538" s="50">
        <v>40498</v>
      </c>
      <c r="P6538" s="49">
        <v>62.12</v>
      </c>
      <c r="Q6538" s="49">
        <v>62.28</v>
      </c>
      <c r="R6538" s="49">
        <v>61.29</v>
      </c>
      <c r="S6538" s="49">
        <v>61.53</v>
      </c>
      <c r="T6538" s="49">
        <v>2921800</v>
      </c>
      <c r="U6538" s="49">
        <v>53.6</v>
      </c>
    </row>
    <row r="6539" spans="15:21" x14ac:dyDescent="0.2">
      <c r="O6539" s="50">
        <v>40499</v>
      </c>
      <c r="P6539" s="49">
        <v>61.48</v>
      </c>
      <c r="Q6539" s="49">
        <v>61.88</v>
      </c>
      <c r="R6539" s="49">
        <v>61.44</v>
      </c>
      <c r="S6539" s="49">
        <v>61.67</v>
      </c>
      <c r="T6539" s="49">
        <v>1931400</v>
      </c>
      <c r="U6539" s="49">
        <v>53.72</v>
      </c>
    </row>
    <row r="6540" spans="15:21" x14ac:dyDescent="0.2">
      <c r="O6540" s="50">
        <v>40500</v>
      </c>
      <c r="P6540" s="49">
        <v>62.05</v>
      </c>
      <c r="Q6540" s="49">
        <v>62.33</v>
      </c>
      <c r="R6540" s="49">
        <v>61.83</v>
      </c>
      <c r="S6540" s="49">
        <v>62.1</v>
      </c>
      <c r="T6540" s="49">
        <v>2285400</v>
      </c>
      <c r="U6540" s="49">
        <v>54.1</v>
      </c>
    </row>
    <row r="6541" spans="15:21" x14ac:dyDescent="0.2">
      <c r="O6541" s="50">
        <v>40501</v>
      </c>
      <c r="P6541" s="49">
        <v>62.13</v>
      </c>
      <c r="Q6541" s="49">
        <v>62.26</v>
      </c>
      <c r="R6541" s="49">
        <v>61.63</v>
      </c>
      <c r="S6541" s="49">
        <v>61.84</v>
      </c>
      <c r="T6541" s="49">
        <v>2898800</v>
      </c>
      <c r="U6541" s="49">
        <v>53.87</v>
      </c>
    </row>
    <row r="6542" spans="15:21" x14ac:dyDescent="0.2">
      <c r="O6542" s="50">
        <v>40504</v>
      </c>
      <c r="P6542" s="49">
        <v>61.78</v>
      </c>
      <c r="Q6542" s="49">
        <v>62.12</v>
      </c>
      <c r="R6542" s="49">
        <v>61.45</v>
      </c>
      <c r="S6542" s="49">
        <v>62.12</v>
      </c>
      <c r="T6542" s="49">
        <v>2484500</v>
      </c>
      <c r="U6542" s="49">
        <v>54.11</v>
      </c>
    </row>
    <row r="6543" spans="15:21" x14ac:dyDescent="0.2">
      <c r="O6543" s="50">
        <v>40505</v>
      </c>
      <c r="P6543" s="49">
        <v>62.02</v>
      </c>
      <c r="Q6543" s="49">
        <v>62.02</v>
      </c>
      <c r="R6543" s="49">
        <v>61.41</v>
      </c>
      <c r="S6543" s="49">
        <v>61.46</v>
      </c>
      <c r="T6543" s="49">
        <v>2261500</v>
      </c>
      <c r="U6543" s="49">
        <v>53.54</v>
      </c>
    </row>
    <row r="6544" spans="15:21" x14ac:dyDescent="0.2">
      <c r="O6544" s="50">
        <v>40506</v>
      </c>
      <c r="P6544" s="49">
        <v>61.63</v>
      </c>
      <c r="Q6544" s="49">
        <v>61.7</v>
      </c>
      <c r="R6544" s="49">
        <v>61.1</v>
      </c>
      <c r="S6544" s="49">
        <v>61.29</v>
      </c>
      <c r="T6544" s="49">
        <v>2649100</v>
      </c>
      <c r="U6544" s="49">
        <v>53.39</v>
      </c>
    </row>
    <row r="6545" spans="15:21" x14ac:dyDescent="0.2">
      <c r="O6545" s="50">
        <v>40508</v>
      </c>
      <c r="P6545" s="49">
        <v>61.28</v>
      </c>
      <c r="Q6545" s="49">
        <v>62.17</v>
      </c>
      <c r="R6545" s="49">
        <v>61.25</v>
      </c>
      <c r="S6545" s="49">
        <v>61.64</v>
      </c>
      <c r="T6545" s="49">
        <v>1557800</v>
      </c>
      <c r="U6545" s="49">
        <v>53.7</v>
      </c>
    </row>
    <row r="6546" spans="15:21" x14ac:dyDescent="0.2">
      <c r="O6546" s="50">
        <v>40511</v>
      </c>
      <c r="P6546" s="49">
        <v>61.29</v>
      </c>
      <c r="Q6546" s="49">
        <v>61.67</v>
      </c>
      <c r="R6546" s="49">
        <v>61.06</v>
      </c>
      <c r="S6546" s="49">
        <v>61.53</v>
      </c>
      <c r="T6546" s="49">
        <v>2048100</v>
      </c>
      <c r="U6546" s="49">
        <v>53.6</v>
      </c>
    </row>
    <row r="6547" spans="15:21" x14ac:dyDescent="0.2">
      <c r="O6547" s="50">
        <v>40512</v>
      </c>
      <c r="P6547" s="49">
        <v>61.35</v>
      </c>
      <c r="Q6547" s="49">
        <v>62.17</v>
      </c>
      <c r="R6547" s="49">
        <v>61.35</v>
      </c>
      <c r="S6547" s="49">
        <v>61.89</v>
      </c>
      <c r="T6547" s="49">
        <v>4951300</v>
      </c>
      <c r="U6547" s="49">
        <v>53.91</v>
      </c>
    </row>
    <row r="6548" spans="15:21" x14ac:dyDescent="0.2">
      <c r="O6548" s="50">
        <v>40513</v>
      </c>
      <c r="P6548" s="49">
        <v>62.35</v>
      </c>
      <c r="Q6548" s="49">
        <v>62.88</v>
      </c>
      <c r="R6548" s="49">
        <v>62.26</v>
      </c>
      <c r="S6548" s="49">
        <v>62.46</v>
      </c>
      <c r="T6548" s="49">
        <v>3788700</v>
      </c>
      <c r="U6548" s="49">
        <v>54.41</v>
      </c>
    </row>
    <row r="6549" spans="15:21" x14ac:dyDescent="0.2">
      <c r="O6549" s="50">
        <v>40514</v>
      </c>
      <c r="P6549" s="49">
        <v>62.53</v>
      </c>
      <c r="Q6549" s="49">
        <v>62.74</v>
      </c>
      <c r="R6549" s="49">
        <v>61.61</v>
      </c>
      <c r="S6549" s="49">
        <v>61.68</v>
      </c>
      <c r="T6549" s="49">
        <v>9498200</v>
      </c>
      <c r="U6549" s="49">
        <v>53.73</v>
      </c>
    </row>
    <row r="6550" spans="15:21" x14ac:dyDescent="0.2">
      <c r="O6550" s="50">
        <v>40515</v>
      </c>
      <c r="P6550" s="49">
        <v>61.62</v>
      </c>
      <c r="Q6550" s="49">
        <v>62.23</v>
      </c>
      <c r="R6550" s="49">
        <v>61.62</v>
      </c>
      <c r="S6550" s="49">
        <v>62.01</v>
      </c>
      <c r="T6550" s="49">
        <v>2911000</v>
      </c>
      <c r="U6550" s="49">
        <v>54.02</v>
      </c>
    </row>
    <row r="6551" spans="15:21" x14ac:dyDescent="0.2">
      <c r="O6551" s="50">
        <v>40518</v>
      </c>
      <c r="P6551" s="49">
        <v>62.02</v>
      </c>
      <c r="Q6551" s="49">
        <v>62.19</v>
      </c>
      <c r="R6551" s="49">
        <v>61.66</v>
      </c>
      <c r="S6551" s="49">
        <v>61.68</v>
      </c>
      <c r="T6551" s="49">
        <v>2546300</v>
      </c>
      <c r="U6551" s="49">
        <v>53.73</v>
      </c>
    </row>
    <row r="6552" spans="15:21" x14ac:dyDescent="0.2">
      <c r="O6552" s="50">
        <v>40519</v>
      </c>
      <c r="P6552" s="49">
        <v>62.13</v>
      </c>
      <c r="Q6552" s="49">
        <v>62.15</v>
      </c>
      <c r="R6552" s="49">
        <v>61.75</v>
      </c>
      <c r="S6552" s="49">
        <v>61.94</v>
      </c>
      <c r="T6552" s="49">
        <v>3464700</v>
      </c>
      <c r="U6552" s="49">
        <v>53.96</v>
      </c>
    </row>
    <row r="6553" spans="15:21" x14ac:dyDescent="0.2">
      <c r="O6553" s="50">
        <v>40520</v>
      </c>
      <c r="P6553" s="49">
        <v>61.27</v>
      </c>
      <c r="Q6553" s="49">
        <v>62.01</v>
      </c>
      <c r="R6553" s="49">
        <v>61.22</v>
      </c>
      <c r="S6553" s="49">
        <v>61.93</v>
      </c>
      <c r="T6553" s="49">
        <v>2382900</v>
      </c>
      <c r="U6553" s="49">
        <v>54.53</v>
      </c>
    </row>
    <row r="6554" spans="15:21" x14ac:dyDescent="0.2">
      <c r="O6554" s="50">
        <v>40521</v>
      </c>
      <c r="P6554" s="49">
        <v>61.94</v>
      </c>
      <c r="Q6554" s="49">
        <v>62.1</v>
      </c>
      <c r="R6554" s="49">
        <v>61.71</v>
      </c>
      <c r="S6554" s="49">
        <v>61.98</v>
      </c>
      <c r="T6554" s="49">
        <v>2218500</v>
      </c>
      <c r="U6554" s="49">
        <v>54.57</v>
      </c>
    </row>
    <row r="6555" spans="15:21" x14ac:dyDescent="0.2">
      <c r="O6555" s="50">
        <v>40522</v>
      </c>
      <c r="P6555" s="49">
        <v>61.86</v>
      </c>
      <c r="Q6555" s="49">
        <v>62.24</v>
      </c>
      <c r="R6555" s="49">
        <v>61.68</v>
      </c>
      <c r="S6555" s="49">
        <v>61.7</v>
      </c>
      <c r="T6555" s="49">
        <v>2482200</v>
      </c>
      <c r="U6555" s="49">
        <v>54.33</v>
      </c>
    </row>
    <row r="6556" spans="15:21" x14ac:dyDescent="0.2">
      <c r="O6556" s="50">
        <v>40525</v>
      </c>
      <c r="P6556" s="49">
        <v>61.93</v>
      </c>
      <c r="Q6556" s="49">
        <v>62.03</v>
      </c>
      <c r="R6556" s="49">
        <v>61.47</v>
      </c>
      <c r="S6556" s="49">
        <v>61.64</v>
      </c>
      <c r="T6556" s="49">
        <v>2623700</v>
      </c>
      <c r="U6556" s="49">
        <v>54.27</v>
      </c>
    </row>
    <row r="6557" spans="15:21" x14ac:dyDescent="0.2">
      <c r="O6557" s="50">
        <v>40526</v>
      </c>
      <c r="P6557" s="49">
        <v>61.73</v>
      </c>
      <c r="Q6557" s="49">
        <v>62.3</v>
      </c>
      <c r="R6557" s="49">
        <v>61.73</v>
      </c>
      <c r="S6557" s="49">
        <v>62.01</v>
      </c>
      <c r="T6557" s="49">
        <v>1947500</v>
      </c>
      <c r="U6557" s="49">
        <v>54.6</v>
      </c>
    </row>
    <row r="6558" spans="15:21" x14ac:dyDescent="0.2">
      <c r="O6558" s="50">
        <v>40527</v>
      </c>
      <c r="P6558" s="49">
        <v>62.05</v>
      </c>
      <c r="Q6558" s="49">
        <v>62.3</v>
      </c>
      <c r="R6558" s="49">
        <v>61.92</v>
      </c>
      <c r="S6558" s="49">
        <v>61.99</v>
      </c>
      <c r="T6558" s="49">
        <v>1971800</v>
      </c>
      <c r="U6558" s="49">
        <v>54.58</v>
      </c>
    </row>
    <row r="6559" spans="15:21" x14ac:dyDescent="0.2">
      <c r="O6559" s="50">
        <v>40528</v>
      </c>
      <c r="P6559" s="49">
        <v>62.08</v>
      </c>
      <c r="Q6559" s="49">
        <v>62.29</v>
      </c>
      <c r="R6559" s="49">
        <v>61.8</v>
      </c>
      <c r="S6559" s="49">
        <v>62.23</v>
      </c>
      <c r="T6559" s="49">
        <v>2132900</v>
      </c>
      <c r="U6559" s="49">
        <v>54.79</v>
      </c>
    </row>
    <row r="6560" spans="15:21" x14ac:dyDescent="0.2">
      <c r="O6560" s="50">
        <v>40529</v>
      </c>
      <c r="P6560" s="49">
        <v>62.14</v>
      </c>
      <c r="Q6560" s="49">
        <v>62.78</v>
      </c>
      <c r="R6560" s="49">
        <v>62.01</v>
      </c>
      <c r="S6560" s="49">
        <v>62.74</v>
      </c>
      <c r="T6560" s="49">
        <v>3261400</v>
      </c>
      <c r="U6560" s="49">
        <v>55.24</v>
      </c>
    </row>
    <row r="6561" spans="15:21" x14ac:dyDescent="0.2">
      <c r="O6561" s="50">
        <v>40532</v>
      </c>
      <c r="P6561" s="49">
        <v>62.78</v>
      </c>
      <c r="Q6561" s="49">
        <v>63.25</v>
      </c>
      <c r="R6561" s="49">
        <v>62.72</v>
      </c>
      <c r="S6561" s="49">
        <v>63.05</v>
      </c>
      <c r="T6561" s="49">
        <v>2571600</v>
      </c>
      <c r="U6561" s="49">
        <v>55.52</v>
      </c>
    </row>
    <row r="6562" spans="15:21" x14ac:dyDescent="0.2">
      <c r="O6562" s="50">
        <v>40533</v>
      </c>
      <c r="P6562" s="49">
        <v>63.43</v>
      </c>
      <c r="Q6562" s="49">
        <v>63.5</v>
      </c>
      <c r="R6562" s="49">
        <v>62.88</v>
      </c>
      <c r="S6562" s="49">
        <v>63.03</v>
      </c>
      <c r="T6562" s="49">
        <v>1816200</v>
      </c>
      <c r="U6562" s="49">
        <v>55.5</v>
      </c>
    </row>
    <row r="6563" spans="15:21" x14ac:dyDescent="0.2">
      <c r="O6563" s="50">
        <v>40534</v>
      </c>
      <c r="P6563" s="49">
        <v>62.99</v>
      </c>
      <c r="Q6563" s="49">
        <v>63.19</v>
      </c>
      <c r="R6563" s="49">
        <v>62.78</v>
      </c>
      <c r="S6563" s="49">
        <v>63.19</v>
      </c>
      <c r="T6563" s="49">
        <v>1271800</v>
      </c>
      <c r="U6563" s="49">
        <v>55.64</v>
      </c>
    </row>
    <row r="6564" spans="15:21" x14ac:dyDescent="0.2">
      <c r="O6564" s="50">
        <v>40535</v>
      </c>
      <c r="P6564" s="49">
        <v>63.35</v>
      </c>
      <c r="Q6564" s="49">
        <v>63.4</v>
      </c>
      <c r="R6564" s="49">
        <v>63.18</v>
      </c>
      <c r="S6564" s="49">
        <v>63.22</v>
      </c>
      <c r="T6564" s="49">
        <v>1077100</v>
      </c>
      <c r="U6564" s="49">
        <v>55.66</v>
      </c>
    </row>
    <row r="6565" spans="15:21" x14ac:dyDescent="0.2">
      <c r="O6565" s="50">
        <v>40539</v>
      </c>
      <c r="P6565" s="49">
        <v>63.16</v>
      </c>
      <c r="Q6565" s="49">
        <v>63.24</v>
      </c>
      <c r="R6565" s="49">
        <v>62.93</v>
      </c>
      <c r="S6565" s="49">
        <v>63.15</v>
      </c>
      <c r="T6565" s="49">
        <v>939400</v>
      </c>
      <c r="U6565" s="49">
        <v>55.6</v>
      </c>
    </row>
    <row r="6566" spans="15:21" x14ac:dyDescent="0.2">
      <c r="O6566" s="50">
        <v>40540</v>
      </c>
      <c r="P6566" s="49">
        <v>63.05</v>
      </c>
      <c r="Q6566" s="49">
        <v>63.43</v>
      </c>
      <c r="R6566" s="49">
        <v>62.93</v>
      </c>
      <c r="S6566" s="49">
        <v>63.38</v>
      </c>
      <c r="T6566" s="49">
        <v>1152000</v>
      </c>
      <c r="U6566" s="49">
        <v>55.81</v>
      </c>
    </row>
    <row r="6567" spans="15:21" x14ac:dyDescent="0.2">
      <c r="O6567" s="50">
        <v>40541</v>
      </c>
      <c r="P6567" s="49">
        <v>63.48</v>
      </c>
      <c r="Q6567" s="49">
        <v>63.5</v>
      </c>
      <c r="R6567" s="49">
        <v>63.1</v>
      </c>
      <c r="S6567" s="49">
        <v>63.16</v>
      </c>
      <c r="T6567" s="49">
        <v>1175200</v>
      </c>
      <c r="U6567" s="49">
        <v>55.61</v>
      </c>
    </row>
    <row r="6568" spans="15:21" x14ac:dyDescent="0.2">
      <c r="O6568" s="50">
        <v>40542</v>
      </c>
      <c r="P6568" s="49">
        <v>63.01</v>
      </c>
      <c r="Q6568" s="49">
        <v>63.32</v>
      </c>
      <c r="R6568" s="49">
        <v>62.65</v>
      </c>
      <c r="S6568" s="49">
        <v>63.04</v>
      </c>
      <c r="T6568" s="49">
        <v>1037600</v>
      </c>
      <c r="U6568" s="49">
        <v>55.51</v>
      </c>
    </row>
    <row r="6569" spans="15:21" x14ac:dyDescent="0.2">
      <c r="O6569" s="50">
        <v>40543</v>
      </c>
      <c r="P6569" s="49">
        <v>63</v>
      </c>
      <c r="Q6569" s="49">
        <v>63.26</v>
      </c>
      <c r="R6569" s="49">
        <v>62.98</v>
      </c>
      <c r="S6569" s="49">
        <v>63.04</v>
      </c>
      <c r="T6569" s="49">
        <v>885200</v>
      </c>
      <c r="U6569" s="49">
        <v>55.51</v>
      </c>
    </row>
    <row r="6570" spans="15:21" x14ac:dyDescent="0.2">
      <c r="O6570" s="50">
        <v>40546</v>
      </c>
      <c r="P6570" s="49">
        <v>63.18</v>
      </c>
      <c r="Q6570" s="49">
        <v>63.22</v>
      </c>
      <c r="R6570" s="49">
        <v>62.6</v>
      </c>
      <c r="S6570" s="49">
        <v>62.63</v>
      </c>
      <c r="T6570" s="49">
        <v>2938200</v>
      </c>
      <c r="U6570" s="49">
        <v>55.15</v>
      </c>
    </row>
    <row r="6571" spans="15:21" x14ac:dyDescent="0.2">
      <c r="O6571" s="50">
        <v>40547</v>
      </c>
      <c r="P6571" s="49">
        <v>62.85</v>
      </c>
      <c r="Q6571" s="49">
        <v>63.04</v>
      </c>
      <c r="R6571" s="49">
        <v>62.33</v>
      </c>
      <c r="S6571" s="49">
        <v>62.9</v>
      </c>
      <c r="T6571" s="49">
        <v>3082900</v>
      </c>
      <c r="U6571" s="49">
        <v>55.38</v>
      </c>
    </row>
    <row r="6572" spans="15:21" x14ac:dyDescent="0.2">
      <c r="O6572" s="50">
        <v>40548</v>
      </c>
      <c r="P6572" s="49">
        <v>62.97</v>
      </c>
      <c r="Q6572" s="49">
        <v>63.21</v>
      </c>
      <c r="R6572" s="49">
        <v>62.56</v>
      </c>
      <c r="S6572" s="49">
        <v>63.11</v>
      </c>
      <c r="T6572" s="49">
        <v>2857500</v>
      </c>
      <c r="U6572" s="49">
        <v>55.57</v>
      </c>
    </row>
    <row r="6573" spans="15:21" x14ac:dyDescent="0.2">
      <c r="O6573" s="50">
        <v>40549</v>
      </c>
      <c r="P6573" s="49">
        <v>63.18</v>
      </c>
      <c r="Q6573" s="49">
        <v>63.36</v>
      </c>
      <c r="R6573" s="49">
        <v>62.79</v>
      </c>
      <c r="S6573" s="49">
        <v>63.02</v>
      </c>
      <c r="T6573" s="49">
        <v>2478000</v>
      </c>
      <c r="U6573" s="49">
        <v>55.49</v>
      </c>
    </row>
    <row r="6574" spans="15:21" x14ac:dyDescent="0.2">
      <c r="O6574" s="50">
        <v>40550</v>
      </c>
      <c r="P6574" s="49">
        <v>63.04</v>
      </c>
      <c r="Q6574" s="49">
        <v>63.1</v>
      </c>
      <c r="R6574" s="49">
        <v>62.67</v>
      </c>
      <c r="S6574" s="49">
        <v>62.99</v>
      </c>
      <c r="T6574" s="49">
        <v>1919600</v>
      </c>
      <c r="U6574" s="49">
        <v>55.46</v>
      </c>
    </row>
    <row r="6575" spans="15:21" x14ac:dyDescent="0.2">
      <c r="O6575" s="50">
        <v>40553</v>
      </c>
      <c r="P6575" s="49">
        <v>62.84</v>
      </c>
      <c r="Q6575" s="49">
        <v>63.1</v>
      </c>
      <c r="R6575" s="49">
        <v>62.62</v>
      </c>
      <c r="S6575" s="49">
        <v>62.91</v>
      </c>
      <c r="T6575" s="49">
        <v>1837700</v>
      </c>
      <c r="U6575" s="49">
        <v>55.39</v>
      </c>
    </row>
    <row r="6576" spans="15:21" x14ac:dyDescent="0.2">
      <c r="O6576" s="50">
        <v>40554</v>
      </c>
      <c r="P6576" s="49">
        <v>62.89</v>
      </c>
      <c r="Q6576" s="49">
        <v>62.96</v>
      </c>
      <c r="R6576" s="49">
        <v>62.61</v>
      </c>
      <c r="S6576" s="49">
        <v>62.78</v>
      </c>
      <c r="T6576" s="49">
        <v>1651400</v>
      </c>
      <c r="U6576" s="49">
        <v>55.28</v>
      </c>
    </row>
    <row r="6577" spans="15:21" x14ac:dyDescent="0.2">
      <c r="O6577" s="50">
        <v>40555</v>
      </c>
      <c r="P6577" s="49">
        <v>62.78</v>
      </c>
      <c r="Q6577" s="49">
        <v>63.89</v>
      </c>
      <c r="R6577" s="49">
        <v>62.77</v>
      </c>
      <c r="S6577" s="49">
        <v>63.87</v>
      </c>
      <c r="T6577" s="49">
        <v>2758800</v>
      </c>
      <c r="U6577" s="49">
        <v>56.24</v>
      </c>
    </row>
    <row r="6578" spans="15:21" x14ac:dyDescent="0.2">
      <c r="O6578" s="50">
        <v>40556</v>
      </c>
      <c r="P6578" s="49">
        <v>63.96</v>
      </c>
      <c r="Q6578" s="49">
        <v>63.96</v>
      </c>
      <c r="R6578" s="49">
        <v>63.44</v>
      </c>
      <c r="S6578" s="49">
        <v>63.6</v>
      </c>
      <c r="T6578" s="49">
        <v>2023400</v>
      </c>
      <c r="U6578" s="49">
        <v>56</v>
      </c>
    </row>
    <row r="6579" spans="15:21" x14ac:dyDescent="0.2">
      <c r="O6579" s="50">
        <v>40557</v>
      </c>
      <c r="P6579" s="49">
        <v>63.7</v>
      </c>
      <c r="Q6579" s="49">
        <v>63.75</v>
      </c>
      <c r="R6579" s="49">
        <v>63.35</v>
      </c>
      <c r="S6579" s="49">
        <v>63.64</v>
      </c>
      <c r="T6579" s="49">
        <v>1715500</v>
      </c>
      <c r="U6579" s="49">
        <v>56.03</v>
      </c>
    </row>
    <row r="6580" spans="15:21" x14ac:dyDescent="0.2">
      <c r="O6580" s="50">
        <v>40561</v>
      </c>
      <c r="P6580" s="49">
        <v>63.79</v>
      </c>
      <c r="Q6580" s="49">
        <v>63.96</v>
      </c>
      <c r="R6580" s="49">
        <v>63.55</v>
      </c>
      <c r="S6580" s="49">
        <v>63.88</v>
      </c>
      <c r="T6580" s="49">
        <v>1762400</v>
      </c>
      <c r="U6580" s="49">
        <v>56.25</v>
      </c>
    </row>
    <row r="6581" spans="15:21" x14ac:dyDescent="0.2">
      <c r="O6581" s="50">
        <v>40562</v>
      </c>
      <c r="P6581" s="49">
        <v>63.87</v>
      </c>
      <c r="Q6581" s="49">
        <v>64.17</v>
      </c>
      <c r="R6581" s="49">
        <v>63.5</v>
      </c>
      <c r="S6581" s="49">
        <v>64.05</v>
      </c>
      <c r="T6581" s="49">
        <v>2222600</v>
      </c>
      <c r="U6581" s="49">
        <v>56.4</v>
      </c>
    </row>
    <row r="6582" spans="15:21" x14ac:dyDescent="0.2">
      <c r="O6582" s="50">
        <v>40563</v>
      </c>
      <c r="P6582" s="49">
        <v>64.11</v>
      </c>
      <c r="Q6582" s="49">
        <v>64.900000000000006</v>
      </c>
      <c r="R6582" s="49">
        <v>64.08</v>
      </c>
      <c r="S6582" s="49">
        <v>64.540000000000006</v>
      </c>
      <c r="T6582" s="49">
        <v>2742600</v>
      </c>
      <c r="U6582" s="49">
        <v>56.83</v>
      </c>
    </row>
    <row r="6583" spans="15:21" x14ac:dyDescent="0.2">
      <c r="O6583" s="50">
        <v>40564</v>
      </c>
      <c r="P6583" s="49">
        <v>64.81</v>
      </c>
      <c r="Q6583" s="49">
        <v>64.88</v>
      </c>
      <c r="R6583" s="49">
        <v>63.95</v>
      </c>
      <c r="S6583" s="49">
        <v>64.28</v>
      </c>
      <c r="T6583" s="49">
        <v>3155700</v>
      </c>
      <c r="U6583" s="49">
        <v>56.6</v>
      </c>
    </row>
    <row r="6584" spans="15:21" x14ac:dyDescent="0.2">
      <c r="O6584" s="50">
        <v>40567</v>
      </c>
      <c r="P6584" s="49">
        <v>64.540000000000006</v>
      </c>
      <c r="Q6584" s="49">
        <v>64.540000000000006</v>
      </c>
      <c r="R6584" s="49">
        <v>63.72</v>
      </c>
      <c r="S6584" s="49">
        <v>63.97</v>
      </c>
      <c r="T6584" s="49">
        <v>3370900</v>
      </c>
      <c r="U6584" s="49">
        <v>56.33</v>
      </c>
    </row>
    <row r="6585" spans="15:21" x14ac:dyDescent="0.2">
      <c r="O6585" s="50">
        <v>40568</v>
      </c>
      <c r="P6585" s="49">
        <v>65.97</v>
      </c>
      <c r="Q6585" s="49">
        <v>66.66</v>
      </c>
      <c r="R6585" s="49">
        <v>65.33</v>
      </c>
      <c r="S6585" s="49">
        <v>65.61</v>
      </c>
      <c r="T6585" s="49">
        <v>6960400</v>
      </c>
      <c r="U6585" s="49">
        <v>57.77</v>
      </c>
    </row>
    <row r="6586" spans="15:21" x14ac:dyDescent="0.2">
      <c r="O6586" s="50">
        <v>40569</v>
      </c>
      <c r="P6586" s="49">
        <v>65.22</v>
      </c>
      <c r="Q6586" s="49">
        <v>65.5</v>
      </c>
      <c r="R6586" s="49">
        <v>65.099999999999994</v>
      </c>
      <c r="S6586" s="49">
        <v>65.13</v>
      </c>
      <c r="T6586" s="49">
        <v>3179100</v>
      </c>
      <c r="U6586" s="49">
        <v>57.35</v>
      </c>
    </row>
    <row r="6587" spans="15:21" x14ac:dyDescent="0.2">
      <c r="O6587" s="50">
        <v>40570</v>
      </c>
      <c r="P6587" s="49">
        <v>64.86</v>
      </c>
      <c r="Q6587" s="49">
        <v>65.34</v>
      </c>
      <c r="R6587" s="49">
        <v>64.86</v>
      </c>
      <c r="S6587" s="49">
        <v>65.13</v>
      </c>
      <c r="T6587" s="49">
        <v>2874900</v>
      </c>
      <c r="U6587" s="49">
        <v>57.35</v>
      </c>
    </row>
    <row r="6588" spans="15:21" x14ac:dyDescent="0.2">
      <c r="O6588" s="50">
        <v>40571</v>
      </c>
      <c r="P6588" s="49">
        <v>65.27</v>
      </c>
      <c r="Q6588" s="49">
        <v>65.510000000000005</v>
      </c>
      <c r="R6588" s="49">
        <v>64.66</v>
      </c>
      <c r="S6588" s="49">
        <v>64.73</v>
      </c>
      <c r="T6588" s="49">
        <v>2572500</v>
      </c>
      <c r="U6588" s="49">
        <v>56.99</v>
      </c>
    </row>
    <row r="6589" spans="15:21" x14ac:dyDescent="0.2">
      <c r="O6589" s="50">
        <v>40574</v>
      </c>
      <c r="P6589" s="49">
        <v>64.930000000000007</v>
      </c>
      <c r="Q6589" s="49">
        <v>65.05</v>
      </c>
      <c r="R6589" s="49">
        <v>64.62</v>
      </c>
      <c r="S6589" s="49">
        <v>64.73</v>
      </c>
      <c r="T6589" s="49">
        <v>2131800</v>
      </c>
      <c r="U6589" s="49">
        <v>56.99</v>
      </c>
    </row>
    <row r="6590" spans="15:21" x14ac:dyDescent="0.2">
      <c r="O6590" s="50">
        <v>40575</v>
      </c>
      <c r="P6590" s="49">
        <v>64.84</v>
      </c>
      <c r="Q6590" s="49">
        <v>64.92</v>
      </c>
      <c r="R6590" s="49">
        <v>64.180000000000007</v>
      </c>
      <c r="S6590" s="49">
        <v>64.52</v>
      </c>
      <c r="T6590" s="49">
        <v>2832700</v>
      </c>
      <c r="U6590" s="49">
        <v>56.81</v>
      </c>
    </row>
    <row r="6591" spans="15:21" x14ac:dyDescent="0.2">
      <c r="O6591" s="50">
        <v>40576</v>
      </c>
      <c r="P6591" s="49">
        <v>64.44</v>
      </c>
      <c r="Q6591" s="49">
        <v>64.52</v>
      </c>
      <c r="R6591" s="49">
        <v>63.76</v>
      </c>
      <c r="S6591" s="49">
        <v>63.98</v>
      </c>
      <c r="T6591" s="49">
        <v>2886700</v>
      </c>
      <c r="U6591" s="49">
        <v>56.33</v>
      </c>
    </row>
    <row r="6592" spans="15:21" x14ac:dyDescent="0.2">
      <c r="O6592" s="50">
        <v>40577</v>
      </c>
      <c r="P6592" s="49">
        <v>64</v>
      </c>
      <c r="Q6592" s="49">
        <v>65.05</v>
      </c>
      <c r="R6592" s="49">
        <v>64</v>
      </c>
      <c r="S6592" s="49">
        <v>64.819999999999993</v>
      </c>
      <c r="T6592" s="49">
        <v>4341200</v>
      </c>
      <c r="U6592" s="49">
        <v>57.07</v>
      </c>
    </row>
    <row r="6593" spans="15:21" x14ac:dyDescent="0.2">
      <c r="O6593" s="50">
        <v>40578</v>
      </c>
      <c r="P6593" s="49">
        <v>64.83</v>
      </c>
      <c r="Q6593" s="49">
        <v>65.02</v>
      </c>
      <c r="R6593" s="49">
        <v>64.45</v>
      </c>
      <c r="S6593" s="49">
        <v>65.010000000000005</v>
      </c>
      <c r="T6593" s="49">
        <v>4989100</v>
      </c>
      <c r="U6593" s="49">
        <v>57.24</v>
      </c>
    </row>
    <row r="6594" spans="15:21" x14ac:dyDescent="0.2">
      <c r="O6594" s="50">
        <v>40581</v>
      </c>
      <c r="P6594" s="49">
        <v>65.040000000000006</v>
      </c>
      <c r="Q6594" s="49">
        <v>65.11</v>
      </c>
      <c r="R6594" s="49">
        <v>64.709999999999994</v>
      </c>
      <c r="S6594" s="49">
        <v>64.94</v>
      </c>
      <c r="T6594" s="49">
        <v>3793700</v>
      </c>
      <c r="U6594" s="49">
        <v>57.18</v>
      </c>
    </row>
    <row r="6595" spans="15:21" x14ac:dyDescent="0.2">
      <c r="O6595" s="50">
        <v>40582</v>
      </c>
      <c r="P6595" s="49">
        <v>64.98</v>
      </c>
      <c r="Q6595" s="49">
        <v>65.209999999999994</v>
      </c>
      <c r="R6595" s="49">
        <v>64.75</v>
      </c>
      <c r="S6595" s="49">
        <v>65.069999999999993</v>
      </c>
      <c r="T6595" s="49">
        <v>2456200</v>
      </c>
      <c r="U6595" s="49">
        <v>57.29</v>
      </c>
    </row>
    <row r="6596" spans="15:21" x14ac:dyDescent="0.2">
      <c r="O6596" s="50">
        <v>40583</v>
      </c>
      <c r="P6596" s="49">
        <v>65</v>
      </c>
      <c r="Q6596" s="49">
        <v>65.25</v>
      </c>
      <c r="R6596" s="49">
        <v>64.83</v>
      </c>
      <c r="S6596" s="49">
        <v>65.08</v>
      </c>
      <c r="T6596" s="49">
        <v>2154600</v>
      </c>
      <c r="U6596" s="49">
        <v>57.3</v>
      </c>
    </row>
    <row r="6597" spans="15:21" x14ac:dyDescent="0.2">
      <c r="O6597" s="50">
        <v>40584</v>
      </c>
      <c r="P6597" s="49">
        <v>65.010000000000005</v>
      </c>
      <c r="Q6597" s="49">
        <v>65.48</v>
      </c>
      <c r="R6597" s="49">
        <v>64.680000000000007</v>
      </c>
      <c r="S6597" s="49">
        <v>64.989999999999995</v>
      </c>
      <c r="T6597" s="49">
        <v>2191800</v>
      </c>
      <c r="U6597" s="49">
        <v>57.22</v>
      </c>
    </row>
    <row r="6598" spans="15:21" x14ac:dyDescent="0.2">
      <c r="O6598" s="50">
        <v>40585</v>
      </c>
      <c r="P6598" s="49">
        <v>64.72</v>
      </c>
      <c r="Q6598" s="49">
        <v>66</v>
      </c>
      <c r="R6598" s="49">
        <v>64.7</v>
      </c>
      <c r="S6598" s="49">
        <v>65.849999999999994</v>
      </c>
      <c r="T6598" s="49">
        <v>2569400</v>
      </c>
      <c r="U6598" s="49">
        <v>57.98</v>
      </c>
    </row>
    <row r="6599" spans="15:21" x14ac:dyDescent="0.2">
      <c r="O6599" s="50">
        <v>40588</v>
      </c>
      <c r="P6599" s="49">
        <v>65.5</v>
      </c>
      <c r="Q6599" s="49">
        <v>65.5</v>
      </c>
      <c r="R6599" s="49">
        <v>65</v>
      </c>
      <c r="S6599" s="49">
        <v>65.06</v>
      </c>
      <c r="T6599" s="49">
        <v>2605800</v>
      </c>
      <c r="U6599" s="49">
        <v>57.28</v>
      </c>
    </row>
    <row r="6600" spans="15:21" x14ac:dyDescent="0.2">
      <c r="O6600" s="50">
        <v>40589</v>
      </c>
      <c r="P6600" s="49">
        <v>65.08</v>
      </c>
      <c r="Q6600" s="49">
        <v>65.239999999999995</v>
      </c>
      <c r="R6600" s="49">
        <v>64.760000000000005</v>
      </c>
      <c r="S6600" s="49">
        <v>64.959999999999994</v>
      </c>
      <c r="T6600" s="49">
        <v>2402400</v>
      </c>
      <c r="U6600" s="49">
        <v>57.2</v>
      </c>
    </row>
    <row r="6601" spans="15:21" x14ac:dyDescent="0.2">
      <c r="O6601" s="50">
        <v>40590</v>
      </c>
      <c r="P6601" s="49">
        <v>64.92</v>
      </c>
      <c r="Q6601" s="49">
        <v>65.13</v>
      </c>
      <c r="R6601" s="49">
        <v>64.73</v>
      </c>
      <c r="S6601" s="49">
        <v>65.06</v>
      </c>
      <c r="T6601" s="49">
        <v>2409000</v>
      </c>
      <c r="U6601" s="49">
        <v>57.28</v>
      </c>
    </row>
    <row r="6602" spans="15:21" x14ac:dyDescent="0.2">
      <c r="O6602" s="50">
        <v>40591</v>
      </c>
      <c r="P6602" s="49">
        <v>64.95</v>
      </c>
      <c r="Q6602" s="49">
        <v>65.42</v>
      </c>
      <c r="R6602" s="49">
        <v>64.89</v>
      </c>
      <c r="S6602" s="49">
        <v>65.37</v>
      </c>
      <c r="T6602" s="49">
        <v>2351900</v>
      </c>
      <c r="U6602" s="49">
        <v>57.56</v>
      </c>
    </row>
    <row r="6603" spans="15:21" x14ac:dyDescent="0.2">
      <c r="O6603" s="50">
        <v>40592</v>
      </c>
      <c r="P6603" s="49">
        <v>65.34</v>
      </c>
      <c r="Q6603" s="49">
        <v>65.69</v>
      </c>
      <c r="R6603" s="49">
        <v>65.22</v>
      </c>
      <c r="S6603" s="49">
        <v>65.66</v>
      </c>
      <c r="T6603" s="49">
        <v>2452600</v>
      </c>
      <c r="U6603" s="49">
        <v>57.81</v>
      </c>
    </row>
    <row r="6604" spans="15:21" x14ac:dyDescent="0.2">
      <c r="O6604" s="50">
        <v>40596</v>
      </c>
      <c r="P6604" s="49">
        <v>65.06</v>
      </c>
      <c r="Q6604" s="49">
        <v>65.67</v>
      </c>
      <c r="R6604" s="49">
        <v>65</v>
      </c>
      <c r="S6604" s="49">
        <v>65.06</v>
      </c>
      <c r="T6604" s="49">
        <v>3263400</v>
      </c>
      <c r="U6604" s="49">
        <v>57.28</v>
      </c>
    </row>
    <row r="6605" spans="15:21" x14ac:dyDescent="0.2">
      <c r="O6605" s="50">
        <v>40597</v>
      </c>
      <c r="P6605" s="49">
        <v>65.13</v>
      </c>
      <c r="Q6605" s="49">
        <v>65.540000000000006</v>
      </c>
      <c r="R6605" s="49">
        <v>65.13</v>
      </c>
      <c r="S6605" s="49">
        <v>65.209999999999994</v>
      </c>
      <c r="T6605" s="49">
        <v>2467700</v>
      </c>
      <c r="U6605" s="49">
        <v>57.42</v>
      </c>
    </row>
    <row r="6606" spans="15:21" x14ac:dyDescent="0.2">
      <c r="O6606" s="50">
        <v>40598</v>
      </c>
      <c r="P6606" s="49">
        <v>65.13</v>
      </c>
      <c r="Q6606" s="49">
        <v>65.180000000000007</v>
      </c>
      <c r="R6606" s="49">
        <v>64.44</v>
      </c>
      <c r="S6606" s="49">
        <v>64.819999999999993</v>
      </c>
      <c r="T6606" s="49">
        <v>3042000</v>
      </c>
      <c r="U6606" s="49">
        <v>57.07</v>
      </c>
    </row>
    <row r="6607" spans="15:21" x14ac:dyDescent="0.2">
      <c r="O6607" s="50">
        <v>40599</v>
      </c>
      <c r="P6607" s="49">
        <v>64.87</v>
      </c>
      <c r="Q6607" s="49">
        <v>65.09</v>
      </c>
      <c r="R6607" s="49">
        <v>64.790000000000006</v>
      </c>
      <c r="S6607" s="49">
        <v>65.08</v>
      </c>
      <c r="T6607" s="49">
        <v>2599300</v>
      </c>
      <c r="U6607" s="49">
        <v>57.3</v>
      </c>
    </row>
    <row r="6608" spans="15:21" x14ac:dyDescent="0.2">
      <c r="O6608" s="50">
        <v>40602</v>
      </c>
      <c r="P6608" s="49">
        <v>65.08</v>
      </c>
      <c r="Q6608" s="49">
        <v>66</v>
      </c>
      <c r="R6608" s="49">
        <v>65.040000000000006</v>
      </c>
      <c r="S6608" s="49">
        <v>65.900000000000006</v>
      </c>
      <c r="T6608" s="49">
        <v>3653700</v>
      </c>
      <c r="U6608" s="49">
        <v>58.02</v>
      </c>
    </row>
    <row r="6609" spans="15:21" x14ac:dyDescent="0.2">
      <c r="O6609" s="50">
        <v>40603</v>
      </c>
      <c r="P6609" s="49">
        <v>65.61</v>
      </c>
      <c r="Q6609" s="49">
        <v>66.2</v>
      </c>
      <c r="R6609" s="49">
        <v>65.44</v>
      </c>
      <c r="S6609" s="49">
        <v>65.47</v>
      </c>
      <c r="T6609" s="49">
        <v>2771600</v>
      </c>
      <c r="U6609" s="49">
        <v>57.65</v>
      </c>
    </row>
    <row r="6610" spans="15:21" x14ac:dyDescent="0.2">
      <c r="O6610" s="50">
        <v>40604</v>
      </c>
      <c r="P6610" s="49">
        <v>64.849999999999994</v>
      </c>
      <c r="Q6610" s="49">
        <v>64.87</v>
      </c>
      <c r="R6610" s="49">
        <v>64.38</v>
      </c>
      <c r="S6610" s="49">
        <v>64.45</v>
      </c>
      <c r="T6610" s="49">
        <v>3391900</v>
      </c>
      <c r="U6610" s="49">
        <v>57.36</v>
      </c>
    </row>
    <row r="6611" spans="15:21" x14ac:dyDescent="0.2">
      <c r="O6611" s="50">
        <v>40605</v>
      </c>
      <c r="P6611" s="49">
        <v>64.86</v>
      </c>
      <c r="Q6611" s="49">
        <v>65.349999999999994</v>
      </c>
      <c r="R6611" s="49">
        <v>64.58</v>
      </c>
      <c r="S6611" s="49">
        <v>65.23</v>
      </c>
      <c r="T6611" s="49">
        <v>2808600</v>
      </c>
      <c r="U6611" s="49">
        <v>58.06</v>
      </c>
    </row>
    <row r="6612" spans="15:21" x14ac:dyDescent="0.2">
      <c r="O6612" s="50">
        <v>40606</v>
      </c>
      <c r="P6612" s="49">
        <v>65.3</v>
      </c>
      <c r="Q6612" s="49">
        <v>65.41</v>
      </c>
      <c r="R6612" s="49">
        <v>64.349999999999994</v>
      </c>
      <c r="S6612" s="49">
        <v>64.77</v>
      </c>
      <c r="T6612" s="49">
        <v>3668100</v>
      </c>
      <c r="U6612" s="49">
        <v>57.65</v>
      </c>
    </row>
    <row r="6613" spans="15:21" x14ac:dyDescent="0.2">
      <c r="O6613" s="50">
        <v>40609</v>
      </c>
      <c r="P6613" s="49">
        <v>64.87</v>
      </c>
      <c r="Q6613" s="49">
        <v>64.98</v>
      </c>
      <c r="R6613" s="49">
        <v>64.099999999999994</v>
      </c>
      <c r="S6613" s="49">
        <v>64.290000000000006</v>
      </c>
      <c r="T6613" s="49">
        <v>3638800</v>
      </c>
      <c r="U6613" s="49">
        <v>57.22</v>
      </c>
    </row>
    <row r="6614" spans="15:21" x14ac:dyDescent="0.2">
      <c r="O6614" s="50">
        <v>40610</v>
      </c>
      <c r="P6614" s="49">
        <v>64.400000000000006</v>
      </c>
      <c r="Q6614" s="49">
        <v>64.8</v>
      </c>
      <c r="R6614" s="49">
        <v>64.260000000000005</v>
      </c>
      <c r="S6614" s="49">
        <v>64.599999999999994</v>
      </c>
      <c r="T6614" s="49">
        <v>2195100</v>
      </c>
      <c r="U6614" s="49">
        <v>57.49</v>
      </c>
    </row>
    <row r="6615" spans="15:21" x14ac:dyDescent="0.2">
      <c r="O6615" s="50">
        <v>40611</v>
      </c>
      <c r="P6615" s="49">
        <v>64.599999999999994</v>
      </c>
      <c r="Q6615" s="49">
        <v>64.88</v>
      </c>
      <c r="R6615" s="49">
        <v>64.08</v>
      </c>
      <c r="S6615" s="49">
        <v>64.75</v>
      </c>
      <c r="T6615" s="49">
        <v>1949400</v>
      </c>
      <c r="U6615" s="49">
        <v>57.63</v>
      </c>
    </row>
    <row r="6616" spans="15:21" x14ac:dyDescent="0.2">
      <c r="O6616" s="50">
        <v>40612</v>
      </c>
      <c r="P6616" s="49">
        <v>64.459999999999994</v>
      </c>
      <c r="Q6616" s="49">
        <v>65.02</v>
      </c>
      <c r="R6616" s="49">
        <v>64.41</v>
      </c>
      <c r="S6616" s="49">
        <v>64.88</v>
      </c>
      <c r="T6616" s="49">
        <v>3559900</v>
      </c>
      <c r="U6616" s="49">
        <v>57.74</v>
      </c>
    </row>
    <row r="6617" spans="15:21" x14ac:dyDescent="0.2">
      <c r="O6617" s="50">
        <v>40613</v>
      </c>
      <c r="P6617" s="49">
        <v>64.61</v>
      </c>
      <c r="Q6617" s="49">
        <v>64.98</v>
      </c>
      <c r="R6617" s="49">
        <v>64.349999999999994</v>
      </c>
      <c r="S6617" s="49">
        <v>64.650000000000006</v>
      </c>
      <c r="T6617" s="49">
        <v>1968800</v>
      </c>
      <c r="U6617" s="49">
        <v>57.54</v>
      </c>
    </row>
    <row r="6618" spans="15:21" x14ac:dyDescent="0.2">
      <c r="O6618" s="50">
        <v>40616</v>
      </c>
      <c r="P6618" s="49">
        <v>64.47</v>
      </c>
      <c r="Q6618" s="49">
        <v>64.540000000000006</v>
      </c>
      <c r="R6618" s="49">
        <v>64.040000000000006</v>
      </c>
      <c r="S6618" s="49">
        <v>64.37</v>
      </c>
      <c r="T6618" s="49">
        <v>2267600</v>
      </c>
      <c r="U6618" s="49">
        <v>57.29</v>
      </c>
    </row>
    <row r="6619" spans="15:21" x14ac:dyDescent="0.2">
      <c r="O6619" s="50">
        <v>40617</v>
      </c>
      <c r="P6619" s="49">
        <v>63.58</v>
      </c>
      <c r="Q6619" s="49">
        <v>63.99</v>
      </c>
      <c r="R6619" s="49">
        <v>63.51</v>
      </c>
      <c r="S6619" s="49">
        <v>63.77</v>
      </c>
      <c r="T6619" s="49">
        <v>3272200</v>
      </c>
      <c r="U6619" s="49">
        <v>56.76</v>
      </c>
    </row>
    <row r="6620" spans="15:21" x14ac:dyDescent="0.2">
      <c r="O6620" s="50">
        <v>40618</v>
      </c>
      <c r="P6620" s="49">
        <v>63.64</v>
      </c>
      <c r="Q6620" s="49">
        <v>63.8</v>
      </c>
      <c r="R6620" s="49">
        <v>63.06</v>
      </c>
      <c r="S6620" s="49">
        <v>63.26</v>
      </c>
      <c r="T6620" s="49">
        <v>3559900</v>
      </c>
      <c r="U6620" s="49">
        <v>56.3</v>
      </c>
    </row>
    <row r="6621" spans="15:21" x14ac:dyDescent="0.2">
      <c r="O6621" s="50">
        <v>40619</v>
      </c>
      <c r="P6621" s="49">
        <v>63.76</v>
      </c>
      <c r="Q6621" s="49">
        <v>63.96</v>
      </c>
      <c r="R6621" s="49">
        <v>63.64</v>
      </c>
      <c r="S6621" s="49">
        <v>63.79</v>
      </c>
      <c r="T6621" s="49">
        <v>2651700</v>
      </c>
      <c r="U6621" s="49">
        <v>56.77</v>
      </c>
    </row>
    <row r="6622" spans="15:21" x14ac:dyDescent="0.2">
      <c r="O6622" s="50">
        <v>40620</v>
      </c>
      <c r="P6622" s="49">
        <v>64.39</v>
      </c>
      <c r="Q6622" s="49">
        <v>64.62</v>
      </c>
      <c r="R6622" s="49">
        <v>63.88</v>
      </c>
      <c r="S6622" s="49">
        <v>64.290000000000006</v>
      </c>
      <c r="T6622" s="49">
        <v>3620300</v>
      </c>
      <c r="U6622" s="49">
        <v>57.22</v>
      </c>
    </row>
    <row r="6623" spans="15:21" x14ac:dyDescent="0.2">
      <c r="O6623" s="50">
        <v>40623</v>
      </c>
      <c r="P6623" s="49">
        <v>64.599999999999994</v>
      </c>
      <c r="Q6623" s="49">
        <v>65.33</v>
      </c>
      <c r="R6623" s="49">
        <v>64.53</v>
      </c>
      <c r="S6623" s="49">
        <v>65.180000000000007</v>
      </c>
      <c r="T6623" s="49">
        <v>2653800</v>
      </c>
      <c r="U6623" s="49">
        <v>58.01</v>
      </c>
    </row>
    <row r="6624" spans="15:21" x14ac:dyDescent="0.2">
      <c r="O6624" s="50">
        <v>40624</v>
      </c>
      <c r="P6624" s="49">
        <v>65.19</v>
      </c>
      <c r="Q6624" s="49">
        <v>65.55</v>
      </c>
      <c r="R6624" s="49">
        <v>64.91</v>
      </c>
      <c r="S6624" s="49">
        <v>65.010000000000005</v>
      </c>
      <c r="T6624" s="49">
        <v>2212500</v>
      </c>
      <c r="U6624" s="49">
        <v>57.86</v>
      </c>
    </row>
    <row r="6625" spans="15:21" x14ac:dyDescent="0.2">
      <c r="O6625" s="50">
        <v>40625</v>
      </c>
      <c r="P6625" s="49">
        <v>64.91</v>
      </c>
      <c r="Q6625" s="49">
        <v>65.39</v>
      </c>
      <c r="R6625" s="49">
        <v>64.58</v>
      </c>
      <c r="S6625" s="49">
        <v>64.849999999999994</v>
      </c>
      <c r="T6625" s="49">
        <v>2283100</v>
      </c>
      <c r="U6625" s="49">
        <v>57.72</v>
      </c>
    </row>
    <row r="6626" spans="15:21" x14ac:dyDescent="0.2">
      <c r="O6626" s="50">
        <v>40626</v>
      </c>
      <c r="P6626" s="49">
        <v>64.91</v>
      </c>
      <c r="Q6626" s="49">
        <v>65.3</v>
      </c>
      <c r="R6626" s="49">
        <v>64.59</v>
      </c>
      <c r="S6626" s="49">
        <v>65.239999999999995</v>
      </c>
      <c r="T6626" s="49">
        <v>2495800</v>
      </c>
      <c r="U6626" s="49">
        <v>58.06</v>
      </c>
    </row>
    <row r="6627" spans="15:21" x14ac:dyDescent="0.2">
      <c r="O6627" s="50">
        <v>40627</v>
      </c>
      <c r="P6627" s="49">
        <v>65.180000000000007</v>
      </c>
      <c r="Q6627" s="49">
        <v>65.27</v>
      </c>
      <c r="R6627" s="49">
        <v>64.790000000000006</v>
      </c>
      <c r="S6627" s="49">
        <v>65.099999999999994</v>
      </c>
      <c r="T6627" s="49">
        <v>2272700</v>
      </c>
      <c r="U6627" s="49">
        <v>57.94</v>
      </c>
    </row>
    <row r="6628" spans="15:21" x14ac:dyDescent="0.2">
      <c r="O6628" s="50">
        <v>40630</v>
      </c>
      <c r="P6628" s="49">
        <v>65.23</v>
      </c>
      <c r="Q6628" s="49">
        <v>65.489999999999995</v>
      </c>
      <c r="R6628" s="49">
        <v>64.400000000000006</v>
      </c>
      <c r="S6628" s="49">
        <v>65.22</v>
      </c>
      <c r="T6628" s="49">
        <v>2108700</v>
      </c>
      <c r="U6628" s="49">
        <v>58.05</v>
      </c>
    </row>
    <row r="6629" spans="15:21" x14ac:dyDescent="0.2">
      <c r="O6629" s="50">
        <v>40631</v>
      </c>
      <c r="P6629" s="49">
        <v>65.209999999999994</v>
      </c>
      <c r="Q6629" s="49">
        <v>65.55</v>
      </c>
      <c r="R6629" s="49">
        <v>65.12</v>
      </c>
      <c r="S6629" s="49">
        <v>65.400000000000006</v>
      </c>
      <c r="T6629" s="49">
        <v>2182100</v>
      </c>
      <c r="U6629" s="49">
        <v>58.21</v>
      </c>
    </row>
    <row r="6630" spans="15:21" x14ac:dyDescent="0.2">
      <c r="O6630" s="50">
        <v>40632</v>
      </c>
      <c r="P6630" s="49">
        <v>65.59</v>
      </c>
      <c r="Q6630" s="49">
        <v>65.98</v>
      </c>
      <c r="R6630" s="49">
        <v>65.59</v>
      </c>
      <c r="S6630" s="49">
        <v>65.77</v>
      </c>
      <c r="T6630" s="49">
        <v>2168600</v>
      </c>
      <c r="U6630" s="49">
        <v>58.54</v>
      </c>
    </row>
    <row r="6631" spans="15:21" x14ac:dyDescent="0.2">
      <c r="O6631" s="50">
        <v>40633</v>
      </c>
      <c r="P6631" s="49">
        <v>65.77</v>
      </c>
      <c r="Q6631" s="49">
        <v>65.95</v>
      </c>
      <c r="R6631" s="49">
        <v>65.16</v>
      </c>
      <c r="S6631" s="49">
        <v>65.27</v>
      </c>
      <c r="T6631" s="49">
        <v>2597500</v>
      </c>
      <c r="U6631" s="49">
        <v>58.09</v>
      </c>
    </row>
    <row r="6632" spans="15:21" x14ac:dyDescent="0.2">
      <c r="O6632" s="50">
        <v>40634</v>
      </c>
      <c r="P6632" s="49">
        <v>65.05</v>
      </c>
      <c r="Q6632" s="49">
        <v>65.62</v>
      </c>
      <c r="R6632" s="49">
        <v>65.05</v>
      </c>
      <c r="S6632" s="49">
        <v>65.38</v>
      </c>
      <c r="T6632" s="49">
        <v>2437600</v>
      </c>
      <c r="U6632" s="49">
        <v>58.19</v>
      </c>
    </row>
    <row r="6633" spans="15:21" x14ac:dyDescent="0.2">
      <c r="O6633" s="50">
        <v>40637</v>
      </c>
      <c r="P6633" s="49">
        <v>65.94</v>
      </c>
      <c r="Q6633" s="49">
        <v>66</v>
      </c>
      <c r="R6633" s="49">
        <v>65.42</v>
      </c>
      <c r="S6633" s="49">
        <v>65.86</v>
      </c>
      <c r="T6633" s="49">
        <v>3496000</v>
      </c>
      <c r="U6633" s="49">
        <v>58.62</v>
      </c>
    </row>
    <row r="6634" spans="15:21" x14ac:dyDescent="0.2">
      <c r="O6634" s="50">
        <v>40638</v>
      </c>
      <c r="P6634" s="49">
        <v>65.930000000000007</v>
      </c>
      <c r="Q6634" s="49">
        <v>65.930000000000007</v>
      </c>
      <c r="R6634" s="49">
        <v>65.33</v>
      </c>
      <c r="S6634" s="49">
        <v>65.38</v>
      </c>
      <c r="T6634" s="49">
        <v>2738100</v>
      </c>
      <c r="U6634" s="49">
        <v>58.19</v>
      </c>
    </row>
    <row r="6635" spans="15:21" x14ac:dyDescent="0.2">
      <c r="O6635" s="50">
        <v>40639</v>
      </c>
      <c r="P6635" s="49">
        <v>65.67</v>
      </c>
      <c r="Q6635" s="49">
        <v>66.06</v>
      </c>
      <c r="R6635" s="49">
        <v>65.510000000000005</v>
      </c>
      <c r="S6635" s="49">
        <v>65.73</v>
      </c>
      <c r="T6635" s="49">
        <v>3070000</v>
      </c>
      <c r="U6635" s="49">
        <v>58.5</v>
      </c>
    </row>
    <row r="6636" spans="15:21" x14ac:dyDescent="0.2">
      <c r="O6636" s="50">
        <v>40640</v>
      </c>
      <c r="P6636" s="49">
        <v>65.599999999999994</v>
      </c>
      <c r="Q6636" s="49">
        <v>65.7</v>
      </c>
      <c r="R6636" s="49">
        <v>65.23</v>
      </c>
      <c r="S6636" s="49">
        <v>65.53</v>
      </c>
      <c r="T6636" s="49">
        <v>3023100</v>
      </c>
      <c r="U6636" s="49">
        <v>58.32</v>
      </c>
    </row>
    <row r="6637" spans="15:21" x14ac:dyDescent="0.2">
      <c r="O6637" s="50">
        <v>40641</v>
      </c>
      <c r="P6637" s="49">
        <v>65.650000000000006</v>
      </c>
      <c r="Q6637" s="49">
        <v>65.849999999999994</v>
      </c>
      <c r="R6637" s="49">
        <v>65.28</v>
      </c>
      <c r="S6637" s="49">
        <v>65.430000000000007</v>
      </c>
      <c r="T6637" s="49">
        <v>1977700</v>
      </c>
      <c r="U6637" s="49">
        <v>58.23</v>
      </c>
    </row>
    <row r="6638" spans="15:21" x14ac:dyDescent="0.2">
      <c r="O6638" s="50">
        <v>40644</v>
      </c>
      <c r="P6638" s="49">
        <v>65.58</v>
      </c>
      <c r="Q6638" s="49">
        <v>65.77</v>
      </c>
      <c r="R6638" s="49">
        <v>65.430000000000007</v>
      </c>
      <c r="S6638" s="49">
        <v>65.430000000000007</v>
      </c>
      <c r="T6638" s="49">
        <v>2436600</v>
      </c>
      <c r="U6638" s="49">
        <v>58.23</v>
      </c>
    </row>
    <row r="6639" spans="15:21" x14ac:dyDescent="0.2">
      <c r="O6639" s="50">
        <v>40645</v>
      </c>
      <c r="P6639" s="49">
        <v>65.25</v>
      </c>
      <c r="Q6639" s="49">
        <v>66.150000000000006</v>
      </c>
      <c r="R6639" s="49">
        <v>65.25</v>
      </c>
      <c r="S6639" s="49">
        <v>65.7</v>
      </c>
      <c r="T6639" s="49">
        <v>3114200</v>
      </c>
      <c r="U6639" s="49">
        <v>58.47</v>
      </c>
    </row>
    <row r="6640" spans="15:21" x14ac:dyDescent="0.2">
      <c r="O6640" s="50">
        <v>40646</v>
      </c>
      <c r="P6640" s="49">
        <v>65.81</v>
      </c>
      <c r="Q6640" s="49">
        <v>65.81</v>
      </c>
      <c r="R6640" s="49">
        <v>65.150000000000006</v>
      </c>
      <c r="S6640" s="49">
        <v>65.23</v>
      </c>
      <c r="T6640" s="49">
        <v>3282200</v>
      </c>
      <c r="U6640" s="49">
        <v>58.06</v>
      </c>
    </row>
    <row r="6641" spans="15:21" x14ac:dyDescent="0.2">
      <c r="O6641" s="50">
        <v>40647</v>
      </c>
      <c r="P6641" s="49">
        <v>65</v>
      </c>
      <c r="Q6641" s="49">
        <v>65.55</v>
      </c>
      <c r="R6641" s="49">
        <v>65</v>
      </c>
      <c r="S6641" s="49">
        <v>65.37</v>
      </c>
      <c r="T6641" s="49">
        <v>2281800</v>
      </c>
      <c r="U6641" s="49">
        <v>58.18</v>
      </c>
    </row>
    <row r="6642" spans="15:21" x14ac:dyDescent="0.2">
      <c r="O6642" s="50">
        <v>40648</v>
      </c>
      <c r="P6642" s="49">
        <v>65.44</v>
      </c>
      <c r="Q6642" s="49">
        <v>65.72</v>
      </c>
      <c r="R6642" s="49">
        <v>64.72</v>
      </c>
      <c r="S6642" s="49">
        <v>65.59</v>
      </c>
      <c r="T6642" s="49">
        <v>2399000</v>
      </c>
      <c r="U6642" s="49">
        <v>58.38</v>
      </c>
    </row>
    <row r="6643" spans="15:21" x14ac:dyDescent="0.2">
      <c r="O6643" s="50">
        <v>40651</v>
      </c>
      <c r="P6643" s="49">
        <v>65.2</v>
      </c>
      <c r="Q6643" s="49">
        <v>65.94</v>
      </c>
      <c r="R6643" s="49">
        <v>65.010000000000005</v>
      </c>
      <c r="S6643" s="49">
        <v>65.75</v>
      </c>
      <c r="T6643" s="49">
        <v>3252000</v>
      </c>
      <c r="U6643" s="49">
        <v>58.52</v>
      </c>
    </row>
    <row r="6644" spans="15:21" x14ac:dyDescent="0.2">
      <c r="O6644" s="50">
        <v>40652</v>
      </c>
      <c r="P6644" s="49">
        <v>65.599999999999994</v>
      </c>
      <c r="Q6644" s="49">
        <v>65.95</v>
      </c>
      <c r="R6644" s="49">
        <v>65.48</v>
      </c>
      <c r="S6644" s="49">
        <v>65.819999999999993</v>
      </c>
      <c r="T6644" s="49">
        <v>2149400</v>
      </c>
      <c r="U6644" s="49">
        <v>58.58</v>
      </c>
    </row>
    <row r="6645" spans="15:21" x14ac:dyDescent="0.2">
      <c r="O6645" s="50">
        <v>40653</v>
      </c>
      <c r="P6645" s="49">
        <v>66</v>
      </c>
      <c r="Q6645" s="49">
        <v>66.36</v>
      </c>
      <c r="R6645" s="49">
        <v>65.87</v>
      </c>
      <c r="S6645" s="49">
        <v>66.27</v>
      </c>
      <c r="T6645" s="49">
        <v>2100300</v>
      </c>
      <c r="U6645" s="49">
        <v>58.98</v>
      </c>
    </row>
    <row r="6646" spans="15:21" x14ac:dyDescent="0.2">
      <c r="O6646" s="50">
        <v>40654</v>
      </c>
      <c r="P6646" s="49">
        <v>66.260000000000005</v>
      </c>
      <c r="Q6646" s="49">
        <v>66.5</v>
      </c>
      <c r="R6646" s="49">
        <v>65.819999999999993</v>
      </c>
      <c r="S6646" s="49">
        <v>66.05</v>
      </c>
      <c r="T6646" s="49">
        <v>2117000</v>
      </c>
      <c r="U6646" s="49">
        <v>58.79</v>
      </c>
    </row>
    <row r="6647" spans="15:21" x14ac:dyDescent="0.2">
      <c r="O6647" s="50">
        <v>40658</v>
      </c>
      <c r="P6647" s="49">
        <v>64.47</v>
      </c>
      <c r="Q6647" s="49">
        <v>64.900000000000006</v>
      </c>
      <c r="R6647" s="49">
        <v>63.4</v>
      </c>
      <c r="S6647" s="49">
        <v>64.239999999999995</v>
      </c>
      <c r="T6647" s="49">
        <v>7261700</v>
      </c>
      <c r="U6647" s="49">
        <v>57.17</v>
      </c>
    </row>
    <row r="6648" spans="15:21" x14ac:dyDescent="0.2">
      <c r="O6648" s="50">
        <v>40659</v>
      </c>
      <c r="P6648" s="49">
        <v>64.33</v>
      </c>
      <c r="Q6648" s="49">
        <v>65.25</v>
      </c>
      <c r="R6648" s="49">
        <v>64.040000000000006</v>
      </c>
      <c r="S6648" s="49">
        <v>64.81</v>
      </c>
      <c r="T6648" s="49">
        <v>4100000</v>
      </c>
      <c r="U6648" s="49">
        <v>57.68</v>
      </c>
    </row>
    <row r="6649" spans="15:21" x14ac:dyDescent="0.2">
      <c r="O6649" s="50">
        <v>40660</v>
      </c>
      <c r="P6649" s="49">
        <v>65.150000000000006</v>
      </c>
      <c r="Q6649" s="49">
        <v>65.209999999999994</v>
      </c>
      <c r="R6649" s="49">
        <v>64.790000000000006</v>
      </c>
      <c r="S6649" s="49">
        <v>65</v>
      </c>
      <c r="T6649" s="49">
        <v>2581400</v>
      </c>
      <c r="U6649" s="49">
        <v>57.85</v>
      </c>
    </row>
    <row r="6650" spans="15:21" x14ac:dyDescent="0.2">
      <c r="O6650" s="50">
        <v>40661</v>
      </c>
      <c r="P6650" s="49">
        <v>64.91</v>
      </c>
      <c r="Q6650" s="49">
        <v>65.7</v>
      </c>
      <c r="R6650" s="49">
        <v>64.63</v>
      </c>
      <c r="S6650" s="49">
        <v>65.58</v>
      </c>
      <c r="T6650" s="49">
        <v>2620700</v>
      </c>
      <c r="U6650" s="49">
        <v>58.37</v>
      </c>
    </row>
    <row r="6651" spans="15:21" x14ac:dyDescent="0.2">
      <c r="O6651" s="50">
        <v>40662</v>
      </c>
      <c r="P6651" s="49">
        <v>65.599999999999994</v>
      </c>
      <c r="Q6651" s="49">
        <v>66.39</v>
      </c>
      <c r="R6651" s="49">
        <v>65.569999999999993</v>
      </c>
      <c r="S6651" s="49">
        <v>66.06</v>
      </c>
      <c r="T6651" s="49">
        <v>2421400</v>
      </c>
      <c r="U6651" s="49">
        <v>58.79</v>
      </c>
    </row>
    <row r="6652" spans="15:21" x14ac:dyDescent="0.2">
      <c r="O6652" s="50">
        <v>40665</v>
      </c>
      <c r="P6652" s="49">
        <v>66.180000000000007</v>
      </c>
      <c r="Q6652" s="49">
        <v>66.3</v>
      </c>
      <c r="R6652" s="49">
        <v>65.95</v>
      </c>
      <c r="S6652" s="49">
        <v>66.260000000000005</v>
      </c>
      <c r="T6652" s="49">
        <v>2264000</v>
      </c>
      <c r="U6652" s="49">
        <v>58.97</v>
      </c>
    </row>
    <row r="6653" spans="15:21" x14ac:dyDescent="0.2">
      <c r="O6653" s="50">
        <v>40666</v>
      </c>
      <c r="P6653" s="49">
        <v>65.94</v>
      </c>
      <c r="Q6653" s="49">
        <v>66.97</v>
      </c>
      <c r="R6653" s="49">
        <v>65.94</v>
      </c>
      <c r="S6653" s="49">
        <v>66.959999999999994</v>
      </c>
      <c r="T6653" s="49">
        <v>2574900</v>
      </c>
      <c r="U6653" s="49">
        <v>59.6</v>
      </c>
    </row>
    <row r="6654" spans="15:21" x14ac:dyDescent="0.2">
      <c r="O6654" s="50">
        <v>40667</v>
      </c>
      <c r="P6654" s="49">
        <v>66.900000000000006</v>
      </c>
      <c r="Q6654" s="49">
        <v>67.3</v>
      </c>
      <c r="R6654" s="49">
        <v>66.599999999999994</v>
      </c>
      <c r="S6654" s="49">
        <v>67.239999999999995</v>
      </c>
      <c r="T6654" s="49">
        <v>3236200</v>
      </c>
      <c r="U6654" s="49">
        <v>59.84</v>
      </c>
    </row>
    <row r="6655" spans="15:21" x14ac:dyDescent="0.2">
      <c r="O6655" s="50">
        <v>40668</v>
      </c>
      <c r="P6655" s="49">
        <v>66.59</v>
      </c>
      <c r="Q6655" s="49">
        <v>67.25</v>
      </c>
      <c r="R6655" s="49">
        <v>66.430000000000007</v>
      </c>
      <c r="S6655" s="49">
        <v>66.83</v>
      </c>
      <c r="T6655" s="49">
        <v>2467500</v>
      </c>
      <c r="U6655" s="49">
        <v>59.48</v>
      </c>
    </row>
    <row r="6656" spans="15:21" x14ac:dyDescent="0.2">
      <c r="O6656" s="50">
        <v>40669</v>
      </c>
      <c r="P6656" s="49">
        <v>67.239999999999995</v>
      </c>
      <c r="Q6656" s="49">
        <v>67.37</v>
      </c>
      <c r="R6656" s="49">
        <v>66.599999999999994</v>
      </c>
      <c r="S6656" s="49">
        <v>66.88</v>
      </c>
      <c r="T6656" s="49">
        <v>2259200</v>
      </c>
      <c r="U6656" s="49">
        <v>59.52</v>
      </c>
    </row>
    <row r="6657" spans="15:21" x14ac:dyDescent="0.2">
      <c r="O6657" s="50">
        <v>40672</v>
      </c>
      <c r="P6657" s="49">
        <v>66.94</v>
      </c>
      <c r="Q6657" s="49">
        <v>67.45</v>
      </c>
      <c r="R6657" s="49">
        <v>66.73</v>
      </c>
      <c r="S6657" s="49">
        <v>67.2</v>
      </c>
      <c r="T6657" s="49">
        <v>2083000</v>
      </c>
      <c r="U6657" s="49">
        <v>59.81</v>
      </c>
    </row>
    <row r="6658" spans="15:21" x14ac:dyDescent="0.2">
      <c r="O6658" s="50">
        <v>40673</v>
      </c>
      <c r="P6658" s="49">
        <v>67.150000000000006</v>
      </c>
      <c r="Q6658" s="49">
        <v>67.78</v>
      </c>
      <c r="R6658" s="49">
        <v>67.13</v>
      </c>
      <c r="S6658" s="49">
        <v>67.67</v>
      </c>
      <c r="T6658" s="49">
        <v>1894300</v>
      </c>
      <c r="U6658" s="49">
        <v>60.23</v>
      </c>
    </row>
    <row r="6659" spans="15:21" x14ac:dyDescent="0.2">
      <c r="O6659" s="50">
        <v>40674</v>
      </c>
      <c r="P6659" s="49">
        <v>67.67</v>
      </c>
      <c r="Q6659" s="49">
        <v>67.91</v>
      </c>
      <c r="R6659" s="49">
        <v>67.239999999999995</v>
      </c>
      <c r="S6659" s="49">
        <v>67.48</v>
      </c>
      <c r="T6659" s="49">
        <v>2200500</v>
      </c>
      <c r="U6659" s="49">
        <v>60.06</v>
      </c>
    </row>
    <row r="6660" spans="15:21" x14ac:dyDescent="0.2">
      <c r="O6660" s="50">
        <v>40675</v>
      </c>
      <c r="P6660" s="49">
        <v>67.47</v>
      </c>
      <c r="Q6660" s="49">
        <v>68.489999999999995</v>
      </c>
      <c r="R6660" s="49">
        <v>67.41</v>
      </c>
      <c r="S6660" s="49">
        <v>68.400000000000006</v>
      </c>
      <c r="T6660" s="49">
        <v>2321800</v>
      </c>
      <c r="U6660" s="49">
        <v>60.88</v>
      </c>
    </row>
    <row r="6661" spans="15:21" x14ac:dyDescent="0.2">
      <c r="O6661" s="50">
        <v>40676</v>
      </c>
      <c r="P6661" s="49">
        <v>68.33</v>
      </c>
      <c r="Q6661" s="49">
        <v>68.489999999999995</v>
      </c>
      <c r="R6661" s="49">
        <v>67.91</v>
      </c>
      <c r="S6661" s="49">
        <v>68.290000000000006</v>
      </c>
      <c r="T6661" s="49">
        <v>1862700</v>
      </c>
      <c r="U6661" s="49">
        <v>60.78</v>
      </c>
    </row>
    <row r="6662" spans="15:21" x14ac:dyDescent="0.2">
      <c r="O6662" s="50">
        <v>40679</v>
      </c>
      <c r="P6662" s="49">
        <v>68</v>
      </c>
      <c r="Q6662" s="49">
        <v>68.430000000000007</v>
      </c>
      <c r="R6662" s="49">
        <v>67.91</v>
      </c>
      <c r="S6662" s="49">
        <v>68.09</v>
      </c>
      <c r="T6662" s="49">
        <v>1460300</v>
      </c>
      <c r="U6662" s="49">
        <v>60.6</v>
      </c>
    </row>
    <row r="6663" spans="15:21" x14ac:dyDescent="0.2">
      <c r="O6663" s="50">
        <v>40680</v>
      </c>
      <c r="P6663" s="49">
        <v>68.099999999999994</v>
      </c>
      <c r="Q6663" s="49">
        <v>68.489999999999995</v>
      </c>
      <c r="R6663" s="49">
        <v>68.069999999999993</v>
      </c>
      <c r="S6663" s="49">
        <v>68.349999999999994</v>
      </c>
      <c r="T6663" s="49">
        <v>1724800</v>
      </c>
      <c r="U6663" s="49">
        <v>60.83</v>
      </c>
    </row>
    <row r="6664" spans="15:21" x14ac:dyDescent="0.2">
      <c r="O6664" s="50">
        <v>40681</v>
      </c>
      <c r="P6664" s="49">
        <v>68.349999999999994</v>
      </c>
      <c r="Q6664" s="49">
        <v>68.36</v>
      </c>
      <c r="R6664" s="49">
        <v>67.91</v>
      </c>
      <c r="S6664" s="49">
        <v>68.290000000000006</v>
      </c>
      <c r="T6664" s="49">
        <v>1345600</v>
      </c>
      <c r="U6664" s="49">
        <v>60.78</v>
      </c>
    </row>
    <row r="6665" spans="15:21" x14ac:dyDescent="0.2">
      <c r="O6665" s="50">
        <v>40682</v>
      </c>
      <c r="P6665" s="49">
        <v>68.209999999999994</v>
      </c>
      <c r="Q6665" s="49">
        <v>68.489999999999995</v>
      </c>
      <c r="R6665" s="49">
        <v>68.099999999999994</v>
      </c>
      <c r="S6665" s="49">
        <v>68.430000000000007</v>
      </c>
      <c r="T6665" s="49">
        <v>1437600</v>
      </c>
      <c r="U6665" s="49">
        <v>60.9</v>
      </c>
    </row>
    <row r="6666" spans="15:21" x14ac:dyDescent="0.2">
      <c r="O6666" s="50">
        <v>40683</v>
      </c>
      <c r="P6666" s="49">
        <v>68.36</v>
      </c>
      <c r="Q6666" s="49">
        <v>68.44</v>
      </c>
      <c r="R6666" s="49">
        <v>68.03</v>
      </c>
      <c r="S6666" s="49">
        <v>68.180000000000007</v>
      </c>
      <c r="T6666" s="49">
        <v>1511300</v>
      </c>
      <c r="U6666" s="49">
        <v>60.68</v>
      </c>
    </row>
    <row r="6667" spans="15:21" x14ac:dyDescent="0.2">
      <c r="O6667" s="50">
        <v>40686</v>
      </c>
      <c r="P6667" s="49">
        <v>67.849999999999994</v>
      </c>
      <c r="Q6667" s="49">
        <v>68.12</v>
      </c>
      <c r="R6667" s="49">
        <v>67.790000000000006</v>
      </c>
      <c r="S6667" s="49">
        <v>67.94</v>
      </c>
      <c r="T6667" s="49">
        <v>1427500</v>
      </c>
      <c r="U6667" s="49">
        <v>60.47</v>
      </c>
    </row>
    <row r="6668" spans="15:21" x14ac:dyDescent="0.2">
      <c r="O6668" s="50">
        <v>40687</v>
      </c>
      <c r="P6668" s="49">
        <v>67.94</v>
      </c>
      <c r="Q6668" s="49">
        <v>68.489999999999995</v>
      </c>
      <c r="R6668" s="49">
        <v>67.849999999999994</v>
      </c>
      <c r="S6668" s="49">
        <v>68.349999999999994</v>
      </c>
      <c r="T6668" s="49">
        <v>2351000</v>
      </c>
      <c r="U6668" s="49">
        <v>60.83</v>
      </c>
    </row>
    <row r="6669" spans="15:21" x14ac:dyDescent="0.2">
      <c r="O6669" s="50">
        <v>40688</v>
      </c>
      <c r="P6669" s="49">
        <v>68.180000000000007</v>
      </c>
      <c r="Q6669" s="49">
        <v>68.27</v>
      </c>
      <c r="R6669" s="49">
        <v>67.27</v>
      </c>
      <c r="S6669" s="49">
        <v>67.62</v>
      </c>
      <c r="T6669" s="49">
        <v>2550200</v>
      </c>
      <c r="U6669" s="49">
        <v>60.18</v>
      </c>
    </row>
    <row r="6670" spans="15:21" x14ac:dyDescent="0.2">
      <c r="O6670" s="50">
        <v>40689</v>
      </c>
      <c r="P6670" s="49">
        <v>67.59</v>
      </c>
      <c r="Q6670" s="49">
        <v>67.87</v>
      </c>
      <c r="R6670" s="49">
        <v>66.959999999999994</v>
      </c>
      <c r="S6670" s="49">
        <v>67.709999999999994</v>
      </c>
      <c r="T6670" s="49">
        <v>1876500</v>
      </c>
      <c r="U6670" s="49">
        <v>60.26</v>
      </c>
    </row>
    <row r="6671" spans="15:21" x14ac:dyDescent="0.2">
      <c r="O6671" s="50">
        <v>40690</v>
      </c>
      <c r="P6671" s="49">
        <v>67.87</v>
      </c>
      <c r="Q6671" s="49">
        <v>67.95</v>
      </c>
      <c r="R6671" s="49">
        <v>67.459999999999994</v>
      </c>
      <c r="S6671" s="49">
        <v>67.66</v>
      </c>
      <c r="T6671" s="49">
        <v>1327800</v>
      </c>
      <c r="U6671" s="49">
        <v>60.22</v>
      </c>
    </row>
    <row r="6672" spans="15:21" x14ac:dyDescent="0.2">
      <c r="O6672" s="50">
        <v>40694</v>
      </c>
      <c r="P6672" s="49">
        <v>68.09</v>
      </c>
      <c r="Q6672" s="49">
        <v>68.38</v>
      </c>
      <c r="R6672" s="49">
        <v>67.81</v>
      </c>
      <c r="S6672" s="49">
        <v>68.3</v>
      </c>
      <c r="T6672" s="49">
        <v>2865300</v>
      </c>
      <c r="U6672" s="49">
        <v>60.79</v>
      </c>
    </row>
    <row r="6673" spans="15:21" x14ac:dyDescent="0.2">
      <c r="O6673" s="50">
        <v>40695</v>
      </c>
      <c r="P6673" s="49">
        <v>68.14</v>
      </c>
      <c r="Q6673" s="49">
        <v>68.27</v>
      </c>
      <c r="R6673" s="49">
        <v>67.459999999999994</v>
      </c>
      <c r="S6673" s="49">
        <v>67.5</v>
      </c>
      <c r="T6673" s="49">
        <v>2402100</v>
      </c>
      <c r="U6673" s="49">
        <v>60.08</v>
      </c>
    </row>
    <row r="6674" spans="15:21" x14ac:dyDescent="0.2">
      <c r="O6674" s="50">
        <v>40696</v>
      </c>
      <c r="P6674" s="49">
        <v>67.58</v>
      </c>
      <c r="Q6674" s="49">
        <v>67.58</v>
      </c>
      <c r="R6674" s="49">
        <v>66.33</v>
      </c>
      <c r="S6674" s="49">
        <v>66.900000000000006</v>
      </c>
      <c r="T6674" s="49">
        <v>2654700</v>
      </c>
      <c r="U6674" s="49">
        <v>59.54</v>
      </c>
    </row>
    <row r="6675" spans="15:21" x14ac:dyDescent="0.2">
      <c r="O6675" s="50">
        <v>40697</v>
      </c>
      <c r="P6675" s="49">
        <v>66.260000000000005</v>
      </c>
      <c r="Q6675" s="49">
        <v>66.3</v>
      </c>
      <c r="R6675" s="49">
        <v>65.540000000000006</v>
      </c>
      <c r="S6675" s="49">
        <v>66.02</v>
      </c>
      <c r="T6675" s="49">
        <v>3342300</v>
      </c>
      <c r="U6675" s="49">
        <v>58.76</v>
      </c>
    </row>
    <row r="6676" spans="15:21" x14ac:dyDescent="0.2">
      <c r="O6676" s="50">
        <v>40700</v>
      </c>
      <c r="P6676" s="49">
        <v>66.03</v>
      </c>
      <c r="Q6676" s="49">
        <v>66.44</v>
      </c>
      <c r="R6676" s="49">
        <v>65.81</v>
      </c>
      <c r="S6676" s="49">
        <v>66.150000000000006</v>
      </c>
      <c r="T6676" s="49">
        <v>2850700</v>
      </c>
      <c r="U6676" s="49">
        <v>58.87</v>
      </c>
    </row>
    <row r="6677" spans="15:21" x14ac:dyDescent="0.2">
      <c r="O6677" s="50">
        <v>40701</v>
      </c>
      <c r="P6677" s="49">
        <v>66.319999999999993</v>
      </c>
      <c r="Q6677" s="49">
        <v>66.37</v>
      </c>
      <c r="R6677" s="49">
        <v>65.900000000000006</v>
      </c>
      <c r="S6677" s="49">
        <v>65.900000000000006</v>
      </c>
      <c r="T6677" s="49">
        <v>2151600</v>
      </c>
      <c r="U6677" s="49">
        <v>58.65</v>
      </c>
    </row>
    <row r="6678" spans="15:21" x14ac:dyDescent="0.2">
      <c r="O6678" s="50">
        <v>40702</v>
      </c>
      <c r="P6678" s="49">
        <v>65.400000000000006</v>
      </c>
      <c r="Q6678" s="49">
        <v>65.8</v>
      </c>
      <c r="R6678" s="49">
        <v>65.150000000000006</v>
      </c>
      <c r="S6678" s="49">
        <v>65.459999999999994</v>
      </c>
      <c r="T6678" s="49">
        <v>2461500</v>
      </c>
      <c r="U6678" s="49">
        <v>58.89</v>
      </c>
    </row>
    <row r="6679" spans="15:21" x14ac:dyDescent="0.2">
      <c r="O6679" s="50">
        <v>40703</v>
      </c>
      <c r="P6679" s="49">
        <v>65.75</v>
      </c>
      <c r="Q6679" s="49">
        <v>65.98</v>
      </c>
      <c r="R6679" s="49">
        <v>65.349999999999994</v>
      </c>
      <c r="S6679" s="49">
        <v>65.430000000000007</v>
      </c>
      <c r="T6679" s="49">
        <v>1948400</v>
      </c>
      <c r="U6679" s="49">
        <v>58.86</v>
      </c>
    </row>
    <row r="6680" spans="15:21" x14ac:dyDescent="0.2">
      <c r="O6680" s="50">
        <v>40704</v>
      </c>
      <c r="P6680" s="49">
        <v>65.27</v>
      </c>
      <c r="Q6680" s="49">
        <v>65.37</v>
      </c>
      <c r="R6680" s="49">
        <v>64.569999999999993</v>
      </c>
      <c r="S6680" s="49">
        <v>64.62</v>
      </c>
      <c r="T6680" s="49">
        <v>2511800</v>
      </c>
      <c r="U6680" s="49">
        <v>58.13</v>
      </c>
    </row>
    <row r="6681" spans="15:21" x14ac:dyDescent="0.2">
      <c r="O6681" s="50">
        <v>40707</v>
      </c>
      <c r="P6681" s="49">
        <v>64.92</v>
      </c>
      <c r="Q6681" s="49">
        <v>65.22</v>
      </c>
      <c r="R6681" s="49">
        <v>64.59</v>
      </c>
      <c r="S6681" s="49">
        <v>64.900000000000006</v>
      </c>
      <c r="T6681" s="49">
        <v>2698700</v>
      </c>
      <c r="U6681" s="49">
        <v>58.38</v>
      </c>
    </row>
    <row r="6682" spans="15:21" x14ac:dyDescent="0.2">
      <c r="O6682" s="50">
        <v>40708</v>
      </c>
      <c r="P6682" s="49">
        <v>65.05</v>
      </c>
      <c r="Q6682" s="49">
        <v>65.95</v>
      </c>
      <c r="R6682" s="49">
        <v>64.959999999999994</v>
      </c>
      <c r="S6682" s="49">
        <v>65.599999999999994</v>
      </c>
      <c r="T6682" s="49">
        <v>2396600</v>
      </c>
      <c r="U6682" s="49">
        <v>59.01</v>
      </c>
    </row>
    <row r="6683" spans="15:21" x14ac:dyDescent="0.2">
      <c r="O6683" s="50">
        <v>40709</v>
      </c>
      <c r="P6683" s="49">
        <v>65.23</v>
      </c>
      <c r="Q6683" s="49">
        <v>65.59</v>
      </c>
      <c r="R6683" s="49">
        <v>64.819999999999993</v>
      </c>
      <c r="S6683" s="49">
        <v>65.16</v>
      </c>
      <c r="T6683" s="49">
        <v>2614800</v>
      </c>
      <c r="U6683" s="49">
        <v>58.62</v>
      </c>
    </row>
    <row r="6684" spans="15:21" x14ac:dyDescent="0.2">
      <c r="O6684" s="50">
        <v>40710</v>
      </c>
      <c r="P6684" s="49">
        <v>65.150000000000006</v>
      </c>
      <c r="Q6684" s="49">
        <v>65.83</v>
      </c>
      <c r="R6684" s="49">
        <v>65.13</v>
      </c>
      <c r="S6684" s="49">
        <v>65.72</v>
      </c>
      <c r="T6684" s="49">
        <v>2128400</v>
      </c>
      <c r="U6684" s="49">
        <v>59.12</v>
      </c>
    </row>
    <row r="6685" spans="15:21" x14ac:dyDescent="0.2">
      <c r="O6685" s="50">
        <v>40711</v>
      </c>
      <c r="P6685" s="49">
        <v>65.959999999999994</v>
      </c>
      <c r="Q6685" s="49">
        <v>66.319999999999993</v>
      </c>
      <c r="R6685" s="49">
        <v>65.88</v>
      </c>
      <c r="S6685" s="49">
        <v>66.22</v>
      </c>
      <c r="T6685" s="49">
        <v>4221900</v>
      </c>
      <c r="U6685" s="49">
        <v>59.57</v>
      </c>
    </row>
    <row r="6686" spans="15:21" x14ac:dyDescent="0.2">
      <c r="O6686" s="50">
        <v>40714</v>
      </c>
      <c r="P6686" s="49">
        <v>66.25</v>
      </c>
      <c r="Q6686" s="49">
        <v>66.92</v>
      </c>
      <c r="R6686" s="49">
        <v>66.19</v>
      </c>
      <c r="S6686" s="49">
        <v>66.78</v>
      </c>
      <c r="T6686" s="49">
        <v>1999200</v>
      </c>
      <c r="U6686" s="49">
        <v>60.07</v>
      </c>
    </row>
    <row r="6687" spans="15:21" x14ac:dyDescent="0.2">
      <c r="O6687" s="50">
        <v>40715</v>
      </c>
      <c r="P6687" s="49">
        <v>67.03</v>
      </c>
      <c r="Q6687" s="49">
        <v>67.150000000000006</v>
      </c>
      <c r="R6687" s="49">
        <v>66.61</v>
      </c>
      <c r="S6687" s="49">
        <v>66.849999999999994</v>
      </c>
      <c r="T6687" s="49">
        <v>1551500</v>
      </c>
      <c r="U6687" s="49">
        <v>60.14</v>
      </c>
    </row>
    <row r="6688" spans="15:21" x14ac:dyDescent="0.2">
      <c r="O6688" s="50">
        <v>40716</v>
      </c>
      <c r="P6688" s="49">
        <v>66.72</v>
      </c>
      <c r="Q6688" s="49">
        <v>66.989999999999995</v>
      </c>
      <c r="R6688" s="49">
        <v>66.33</v>
      </c>
      <c r="S6688" s="49">
        <v>66.41</v>
      </c>
      <c r="T6688" s="49">
        <v>1658100</v>
      </c>
      <c r="U6688" s="49">
        <v>59.74</v>
      </c>
    </row>
    <row r="6689" spans="15:21" x14ac:dyDescent="0.2">
      <c r="O6689" s="50">
        <v>40717</v>
      </c>
      <c r="P6689" s="49">
        <v>66.13</v>
      </c>
      <c r="Q6689" s="49">
        <v>66.16</v>
      </c>
      <c r="R6689" s="49">
        <v>65.400000000000006</v>
      </c>
      <c r="S6689" s="49">
        <v>66.08</v>
      </c>
      <c r="T6689" s="49">
        <v>2093400</v>
      </c>
      <c r="U6689" s="49">
        <v>59.44</v>
      </c>
    </row>
    <row r="6690" spans="15:21" x14ac:dyDescent="0.2">
      <c r="O6690" s="50">
        <v>40718</v>
      </c>
      <c r="P6690" s="49">
        <v>66.11</v>
      </c>
      <c r="Q6690" s="49">
        <v>66.290000000000006</v>
      </c>
      <c r="R6690" s="49">
        <v>65.17</v>
      </c>
      <c r="S6690" s="49">
        <v>65.36</v>
      </c>
      <c r="T6690" s="49">
        <v>2267100</v>
      </c>
      <c r="U6690" s="49">
        <v>58.8</v>
      </c>
    </row>
    <row r="6691" spans="15:21" x14ac:dyDescent="0.2">
      <c r="O6691" s="50">
        <v>40721</v>
      </c>
      <c r="P6691" s="49">
        <v>65.290000000000006</v>
      </c>
      <c r="Q6691" s="49">
        <v>65.8</v>
      </c>
      <c r="R6691" s="49">
        <v>65.290000000000006</v>
      </c>
      <c r="S6691" s="49">
        <v>65.42</v>
      </c>
      <c r="T6691" s="49">
        <v>1350200</v>
      </c>
      <c r="U6691" s="49">
        <v>58.85</v>
      </c>
    </row>
    <row r="6692" spans="15:21" x14ac:dyDescent="0.2">
      <c r="O6692" s="50">
        <v>40722</v>
      </c>
      <c r="P6692" s="49">
        <v>65.72</v>
      </c>
      <c r="Q6692" s="49">
        <v>65.75</v>
      </c>
      <c r="R6692" s="49">
        <v>65.31</v>
      </c>
      <c r="S6692" s="49">
        <v>65.72</v>
      </c>
      <c r="T6692" s="49">
        <v>1706700</v>
      </c>
      <c r="U6692" s="49">
        <v>59.12</v>
      </c>
    </row>
    <row r="6693" spans="15:21" x14ac:dyDescent="0.2">
      <c r="O6693" s="50">
        <v>40723</v>
      </c>
      <c r="P6693" s="49">
        <v>66.02</v>
      </c>
      <c r="Q6693" s="49">
        <v>66.42</v>
      </c>
      <c r="R6693" s="49">
        <v>65.91</v>
      </c>
      <c r="S6693" s="49">
        <v>66.17</v>
      </c>
      <c r="T6693" s="49">
        <v>1972300</v>
      </c>
      <c r="U6693" s="49">
        <v>59.52</v>
      </c>
    </row>
    <row r="6694" spans="15:21" x14ac:dyDescent="0.2">
      <c r="O6694" s="50">
        <v>40724</v>
      </c>
      <c r="P6694" s="49">
        <v>66.34</v>
      </c>
      <c r="Q6694" s="49">
        <v>66.61</v>
      </c>
      <c r="R6694" s="49">
        <v>66.099999999999994</v>
      </c>
      <c r="S6694" s="49">
        <v>66.56</v>
      </c>
      <c r="T6694" s="49">
        <v>1825500</v>
      </c>
      <c r="U6694" s="49">
        <v>59.88</v>
      </c>
    </row>
    <row r="6695" spans="15:21" x14ac:dyDescent="0.2">
      <c r="O6695" s="50">
        <v>40725</v>
      </c>
      <c r="P6695" s="49">
        <v>66.349999999999994</v>
      </c>
      <c r="Q6695" s="49">
        <v>66.98</v>
      </c>
      <c r="R6695" s="49">
        <v>66.260000000000005</v>
      </c>
      <c r="S6695" s="49">
        <v>66.900000000000006</v>
      </c>
      <c r="T6695" s="49">
        <v>2162400</v>
      </c>
      <c r="U6695" s="49">
        <v>60.18</v>
      </c>
    </row>
    <row r="6696" spans="15:21" x14ac:dyDescent="0.2">
      <c r="O6696" s="50">
        <v>40729</v>
      </c>
      <c r="P6696" s="49">
        <v>67.16</v>
      </c>
      <c r="Q6696" s="49">
        <v>67.349999999999994</v>
      </c>
      <c r="R6696" s="49">
        <v>66.510000000000005</v>
      </c>
      <c r="S6696" s="49">
        <v>66.52</v>
      </c>
      <c r="T6696" s="49">
        <v>2374100</v>
      </c>
      <c r="U6696" s="49">
        <v>59.84</v>
      </c>
    </row>
    <row r="6697" spans="15:21" x14ac:dyDescent="0.2">
      <c r="O6697" s="50">
        <v>40730</v>
      </c>
      <c r="P6697" s="49">
        <v>66.64</v>
      </c>
      <c r="Q6697" s="49">
        <v>66.959999999999994</v>
      </c>
      <c r="R6697" s="49">
        <v>66.36</v>
      </c>
      <c r="S6697" s="49">
        <v>66.41</v>
      </c>
      <c r="T6697" s="49">
        <v>2492300</v>
      </c>
      <c r="U6697" s="49">
        <v>59.74</v>
      </c>
    </row>
    <row r="6698" spans="15:21" x14ac:dyDescent="0.2">
      <c r="O6698" s="50">
        <v>40731</v>
      </c>
      <c r="P6698" s="49">
        <v>66.75</v>
      </c>
      <c r="Q6698" s="49">
        <v>67</v>
      </c>
      <c r="R6698" s="49">
        <v>66.62</v>
      </c>
      <c r="S6698" s="49">
        <v>66.709999999999994</v>
      </c>
      <c r="T6698" s="49">
        <v>2325900</v>
      </c>
      <c r="U6698" s="49">
        <v>60.01</v>
      </c>
    </row>
    <row r="6699" spans="15:21" x14ac:dyDescent="0.2">
      <c r="O6699" s="50">
        <v>40732</v>
      </c>
      <c r="P6699" s="49">
        <v>66.39</v>
      </c>
      <c r="Q6699" s="49">
        <v>66.62</v>
      </c>
      <c r="R6699" s="49">
        <v>66.11</v>
      </c>
      <c r="S6699" s="49">
        <v>66.62</v>
      </c>
      <c r="T6699" s="49">
        <v>2215300</v>
      </c>
      <c r="U6699" s="49">
        <v>59.93</v>
      </c>
    </row>
    <row r="6700" spans="15:21" x14ac:dyDescent="0.2">
      <c r="O6700" s="50">
        <v>40735</v>
      </c>
      <c r="P6700" s="49">
        <v>66.239999999999995</v>
      </c>
      <c r="Q6700" s="49">
        <v>66.94</v>
      </c>
      <c r="R6700" s="49">
        <v>66.08</v>
      </c>
      <c r="S6700" s="49">
        <v>66.599999999999994</v>
      </c>
      <c r="T6700" s="49">
        <v>2518400</v>
      </c>
      <c r="U6700" s="49">
        <v>59.91</v>
      </c>
    </row>
    <row r="6701" spans="15:21" x14ac:dyDescent="0.2">
      <c r="O6701" s="50">
        <v>40736</v>
      </c>
      <c r="P6701" s="49">
        <v>66.790000000000006</v>
      </c>
      <c r="Q6701" s="49">
        <v>67.239999999999995</v>
      </c>
      <c r="R6701" s="49">
        <v>66.53</v>
      </c>
      <c r="S6701" s="49">
        <v>66.709999999999994</v>
      </c>
      <c r="T6701" s="49">
        <v>1894000</v>
      </c>
      <c r="U6701" s="49">
        <v>60.01</v>
      </c>
    </row>
    <row r="6702" spans="15:21" x14ac:dyDescent="0.2">
      <c r="O6702" s="50">
        <v>40737</v>
      </c>
      <c r="P6702" s="49">
        <v>66.930000000000007</v>
      </c>
      <c r="Q6702" s="49">
        <v>67.2</v>
      </c>
      <c r="R6702" s="49">
        <v>66.58</v>
      </c>
      <c r="S6702" s="49">
        <v>66.739999999999995</v>
      </c>
      <c r="T6702" s="49">
        <v>1567500</v>
      </c>
      <c r="U6702" s="49">
        <v>60.04</v>
      </c>
    </row>
    <row r="6703" spans="15:21" x14ac:dyDescent="0.2">
      <c r="O6703" s="50">
        <v>40738</v>
      </c>
      <c r="P6703" s="49">
        <v>66.84</v>
      </c>
      <c r="Q6703" s="49">
        <v>66.84</v>
      </c>
      <c r="R6703" s="49">
        <v>66.239999999999995</v>
      </c>
      <c r="S6703" s="49">
        <v>66.38</v>
      </c>
      <c r="T6703" s="49">
        <v>2308800</v>
      </c>
      <c r="U6703" s="49">
        <v>59.71</v>
      </c>
    </row>
    <row r="6704" spans="15:21" x14ac:dyDescent="0.2">
      <c r="O6704" s="50">
        <v>40739</v>
      </c>
      <c r="P6704" s="49">
        <v>66.62</v>
      </c>
      <c r="Q6704" s="49">
        <v>67.19</v>
      </c>
      <c r="R6704" s="49">
        <v>66.47</v>
      </c>
      <c r="S6704" s="49">
        <v>67.099999999999994</v>
      </c>
      <c r="T6704" s="49">
        <v>3413300</v>
      </c>
      <c r="U6704" s="49">
        <v>60.36</v>
      </c>
    </row>
    <row r="6705" spans="15:21" x14ac:dyDescent="0.2">
      <c r="O6705" s="50">
        <v>40742</v>
      </c>
      <c r="P6705" s="49">
        <v>66.930000000000007</v>
      </c>
      <c r="Q6705" s="49">
        <v>66.930000000000007</v>
      </c>
      <c r="R6705" s="49">
        <v>66.23</v>
      </c>
      <c r="S6705" s="49">
        <v>66.38</v>
      </c>
      <c r="T6705" s="49">
        <v>2278300</v>
      </c>
      <c r="U6705" s="49">
        <v>59.71</v>
      </c>
    </row>
    <row r="6706" spans="15:21" x14ac:dyDescent="0.2">
      <c r="O6706" s="50">
        <v>40743</v>
      </c>
      <c r="P6706" s="49">
        <v>66.510000000000005</v>
      </c>
      <c r="Q6706" s="49">
        <v>67.010000000000005</v>
      </c>
      <c r="R6706" s="49">
        <v>66.28</v>
      </c>
      <c r="S6706" s="49">
        <v>66.83</v>
      </c>
      <c r="T6706" s="49">
        <v>2048900</v>
      </c>
      <c r="U6706" s="49">
        <v>60.12</v>
      </c>
    </row>
    <row r="6707" spans="15:21" x14ac:dyDescent="0.2">
      <c r="O6707" s="50">
        <v>40744</v>
      </c>
      <c r="P6707" s="49">
        <v>67.02</v>
      </c>
      <c r="Q6707" s="49">
        <v>67.41</v>
      </c>
      <c r="R6707" s="49">
        <v>66.83</v>
      </c>
      <c r="S6707" s="49">
        <v>66.97</v>
      </c>
      <c r="T6707" s="49">
        <v>1769600</v>
      </c>
      <c r="U6707" s="49">
        <v>60.24</v>
      </c>
    </row>
    <row r="6708" spans="15:21" x14ac:dyDescent="0.2">
      <c r="O6708" s="50">
        <v>40745</v>
      </c>
      <c r="P6708" s="49">
        <v>67.12</v>
      </c>
      <c r="Q6708" s="49">
        <v>67.989999999999995</v>
      </c>
      <c r="R6708" s="49">
        <v>67.11</v>
      </c>
      <c r="S6708" s="49">
        <v>67.81</v>
      </c>
      <c r="T6708" s="49">
        <v>2122800</v>
      </c>
      <c r="U6708" s="49">
        <v>61</v>
      </c>
    </row>
    <row r="6709" spans="15:21" x14ac:dyDescent="0.2">
      <c r="O6709" s="50">
        <v>40746</v>
      </c>
      <c r="P6709" s="49">
        <v>67.75</v>
      </c>
      <c r="Q6709" s="49">
        <v>67.95</v>
      </c>
      <c r="R6709" s="49">
        <v>67.3</v>
      </c>
      <c r="S6709" s="49">
        <v>67.900000000000006</v>
      </c>
      <c r="T6709" s="49">
        <v>2605100</v>
      </c>
      <c r="U6709" s="49">
        <v>61.08</v>
      </c>
    </row>
    <row r="6710" spans="15:21" x14ac:dyDescent="0.2">
      <c r="O6710" s="50">
        <v>40749</v>
      </c>
      <c r="P6710" s="49">
        <v>67.33</v>
      </c>
      <c r="Q6710" s="49">
        <v>67.930000000000007</v>
      </c>
      <c r="R6710" s="49">
        <v>66.42</v>
      </c>
      <c r="S6710" s="49">
        <v>66.48</v>
      </c>
      <c r="T6710" s="49">
        <v>3769600</v>
      </c>
      <c r="U6710" s="49">
        <v>59.8</v>
      </c>
    </row>
    <row r="6711" spans="15:21" x14ac:dyDescent="0.2">
      <c r="O6711" s="50">
        <v>40750</v>
      </c>
      <c r="P6711" s="49">
        <v>66.72</v>
      </c>
      <c r="Q6711" s="49">
        <v>67.900000000000006</v>
      </c>
      <c r="R6711" s="49">
        <v>66.72</v>
      </c>
      <c r="S6711" s="49">
        <v>66.930000000000007</v>
      </c>
      <c r="T6711" s="49">
        <v>3154000</v>
      </c>
      <c r="U6711" s="49">
        <v>60.21</v>
      </c>
    </row>
    <row r="6712" spans="15:21" x14ac:dyDescent="0.2">
      <c r="O6712" s="50">
        <v>40751</v>
      </c>
      <c r="P6712" s="49">
        <v>66.849999999999994</v>
      </c>
      <c r="Q6712" s="49">
        <v>66.97</v>
      </c>
      <c r="R6712" s="49">
        <v>66.069999999999993</v>
      </c>
      <c r="S6712" s="49">
        <v>66.2</v>
      </c>
      <c r="T6712" s="49">
        <v>2151400</v>
      </c>
      <c r="U6712" s="49">
        <v>59.55</v>
      </c>
    </row>
    <row r="6713" spans="15:21" x14ac:dyDescent="0.2">
      <c r="O6713" s="50">
        <v>40752</v>
      </c>
      <c r="P6713" s="49">
        <v>66.31</v>
      </c>
      <c r="Q6713" s="49">
        <v>66.53</v>
      </c>
      <c r="R6713" s="49">
        <v>65.64</v>
      </c>
      <c r="S6713" s="49">
        <v>65.8</v>
      </c>
      <c r="T6713" s="49">
        <v>1711900</v>
      </c>
      <c r="U6713" s="49">
        <v>59.19</v>
      </c>
    </row>
    <row r="6714" spans="15:21" x14ac:dyDescent="0.2">
      <c r="O6714" s="50">
        <v>40753</v>
      </c>
      <c r="P6714" s="49">
        <v>65.45</v>
      </c>
      <c r="Q6714" s="49">
        <v>65.989999999999995</v>
      </c>
      <c r="R6714" s="49">
        <v>65.150000000000006</v>
      </c>
      <c r="S6714" s="49">
        <v>65.36</v>
      </c>
      <c r="T6714" s="49">
        <v>2231000</v>
      </c>
      <c r="U6714" s="49">
        <v>58.8</v>
      </c>
    </row>
    <row r="6715" spans="15:21" x14ac:dyDescent="0.2">
      <c r="O6715" s="50">
        <v>40756</v>
      </c>
      <c r="P6715" s="49">
        <v>65.88</v>
      </c>
      <c r="Q6715" s="49">
        <v>65.95</v>
      </c>
      <c r="R6715" s="49">
        <v>64.8</v>
      </c>
      <c r="S6715" s="49">
        <v>65.17</v>
      </c>
      <c r="T6715" s="49">
        <v>2264000</v>
      </c>
      <c r="U6715" s="49">
        <v>58.62</v>
      </c>
    </row>
    <row r="6716" spans="15:21" x14ac:dyDescent="0.2">
      <c r="O6716" s="50">
        <v>40757</v>
      </c>
      <c r="P6716" s="49">
        <v>64.86</v>
      </c>
      <c r="Q6716" s="49">
        <v>65.099999999999994</v>
      </c>
      <c r="R6716" s="49">
        <v>64.400000000000006</v>
      </c>
      <c r="S6716" s="49">
        <v>64.53</v>
      </c>
      <c r="T6716" s="49">
        <v>2170800</v>
      </c>
      <c r="U6716" s="49">
        <v>58.05</v>
      </c>
    </row>
    <row r="6717" spans="15:21" x14ac:dyDescent="0.2">
      <c r="O6717" s="50">
        <v>40758</v>
      </c>
      <c r="P6717" s="49">
        <v>64.59</v>
      </c>
      <c r="Q6717" s="49">
        <v>64.59</v>
      </c>
      <c r="R6717" s="49">
        <v>63.73</v>
      </c>
      <c r="S6717" s="49">
        <v>64.55</v>
      </c>
      <c r="T6717" s="49">
        <v>2647700</v>
      </c>
      <c r="U6717" s="49">
        <v>58.07</v>
      </c>
    </row>
    <row r="6718" spans="15:21" x14ac:dyDescent="0.2">
      <c r="O6718" s="50">
        <v>40759</v>
      </c>
      <c r="P6718" s="49">
        <v>64.150000000000006</v>
      </c>
      <c r="Q6718" s="49">
        <v>64.400000000000006</v>
      </c>
      <c r="R6718" s="49">
        <v>63.02</v>
      </c>
      <c r="S6718" s="49">
        <v>63.04</v>
      </c>
      <c r="T6718" s="49">
        <v>4111100</v>
      </c>
      <c r="U6718" s="49">
        <v>56.71</v>
      </c>
    </row>
    <row r="6719" spans="15:21" x14ac:dyDescent="0.2">
      <c r="O6719" s="50">
        <v>40760</v>
      </c>
      <c r="P6719" s="49">
        <v>63.9</v>
      </c>
      <c r="Q6719" s="49">
        <v>64.41</v>
      </c>
      <c r="R6719" s="49">
        <v>62.64</v>
      </c>
      <c r="S6719" s="49">
        <v>64.069999999999993</v>
      </c>
      <c r="T6719" s="49">
        <v>4699200</v>
      </c>
      <c r="U6719" s="49">
        <v>57.64</v>
      </c>
    </row>
    <row r="6720" spans="15:21" x14ac:dyDescent="0.2">
      <c r="O6720" s="50">
        <v>40763</v>
      </c>
      <c r="P6720" s="49">
        <v>63.31</v>
      </c>
      <c r="Q6720" s="49">
        <v>64.2</v>
      </c>
      <c r="R6720" s="49">
        <v>62.79</v>
      </c>
      <c r="S6720" s="49">
        <v>62.86</v>
      </c>
      <c r="T6720" s="49">
        <v>6416200</v>
      </c>
      <c r="U6720" s="49">
        <v>56.55</v>
      </c>
    </row>
    <row r="6721" spans="15:21" x14ac:dyDescent="0.2">
      <c r="O6721" s="50">
        <v>40764</v>
      </c>
      <c r="P6721" s="49">
        <v>63.55</v>
      </c>
      <c r="Q6721" s="49">
        <v>64.400000000000006</v>
      </c>
      <c r="R6721" s="49">
        <v>61</v>
      </c>
      <c r="S6721" s="49">
        <v>64.239999999999995</v>
      </c>
      <c r="T6721" s="49">
        <v>6577600</v>
      </c>
      <c r="U6721" s="49">
        <v>57.79</v>
      </c>
    </row>
    <row r="6722" spans="15:21" x14ac:dyDescent="0.2">
      <c r="O6722" s="50">
        <v>40765</v>
      </c>
      <c r="P6722" s="49">
        <v>64.09</v>
      </c>
      <c r="Q6722" s="49">
        <v>64.510000000000005</v>
      </c>
      <c r="R6722" s="49">
        <v>62.41</v>
      </c>
      <c r="S6722" s="49">
        <v>62.57</v>
      </c>
      <c r="T6722" s="49">
        <v>7772400</v>
      </c>
      <c r="U6722" s="49">
        <v>56.29</v>
      </c>
    </row>
    <row r="6723" spans="15:21" x14ac:dyDescent="0.2">
      <c r="O6723" s="50">
        <v>40766</v>
      </c>
      <c r="P6723" s="49">
        <v>62.95</v>
      </c>
      <c r="Q6723" s="49">
        <v>65.22</v>
      </c>
      <c r="R6723" s="49">
        <v>62.7</v>
      </c>
      <c r="S6723" s="49">
        <v>64.599999999999994</v>
      </c>
      <c r="T6723" s="49">
        <v>4452700</v>
      </c>
      <c r="U6723" s="49">
        <v>58.11</v>
      </c>
    </row>
    <row r="6724" spans="15:21" x14ac:dyDescent="0.2">
      <c r="O6724" s="50">
        <v>40767</v>
      </c>
      <c r="P6724" s="49">
        <v>65.14</v>
      </c>
      <c r="Q6724" s="49">
        <v>65.39</v>
      </c>
      <c r="R6724" s="49">
        <v>64.31</v>
      </c>
      <c r="S6724" s="49">
        <v>65.14</v>
      </c>
      <c r="T6724" s="49">
        <v>3133500</v>
      </c>
      <c r="U6724" s="49">
        <v>58.6</v>
      </c>
    </row>
    <row r="6725" spans="15:21" x14ac:dyDescent="0.2">
      <c r="O6725" s="50">
        <v>40770</v>
      </c>
      <c r="P6725" s="49">
        <v>65.56</v>
      </c>
      <c r="Q6725" s="49">
        <v>66.2</v>
      </c>
      <c r="R6725" s="49">
        <v>65.25</v>
      </c>
      <c r="S6725" s="49">
        <v>66.099999999999994</v>
      </c>
      <c r="T6725" s="49">
        <v>2954000</v>
      </c>
      <c r="U6725" s="49">
        <v>59.46</v>
      </c>
    </row>
    <row r="6726" spans="15:21" x14ac:dyDescent="0.2">
      <c r="O6726" s="50">
        <v>40771</v>
      </c>
      <c r="P6726" s="49">
        <v>65.91</v>
      </c>
      <c r="Q6726" s="49">
        <v>66.42</v>
      </c>
      <c r="R6726" s="49">
        <v>65.58</v>
      </c>
      <c r="S6726" s="49">
        <v>66.09</v>
      </c>
      <c r="T6726" s="49">
        <v>3019300</v>
      </c>
      <c r="U6726" s="49">
        <v>59.45</v>
      </c>
    </row>
    <row r="6727" spans="15:21" x14ac:dyDescent="0.2">
      <c r="O6727" s="50">
        <v>40772</v>
      </c>
      <c r="P6727" s="49">
        <v>66.180000000000007</v>
      </c>
      <c r="Q6727" s="49">
        <v>66.680000000000007</v>
      </c>
      <c r="R6727" s="49">
        <v>65.52</v>
      </c>
      <c r="S6727" s="49">
        <v>65.97</v>
      </c>
      <c r="T6727" s="49">
        <v>2782400</v>
      </c>
      <c r="U6727" s="49">
        <v>59.34</v>
      </c>
    </row>
    <row r="6728" spans="15:21" x14ac:dyDescent="0.2">
      <c r="O6728" s="50">
        <v>40773</v>
      </c>
      <c r="P6728" s="49">
        <v>65.319999999999993</v>
      </c>
      <c r="Q6728" s="49">
        <v>65.739999999999995</v>
      </c>
      <c r="R6728" s="49">
        <v>64.66</v>
      </c>
      <c r="S6728" s="49">
        <v>65.59</v>
      </c>
      <c r="T6728" s="49">
        <v>3951500</v>
      </c>
      <c r="U6728" s="49">
        <v>59</v>
      </c>
    </row>
    <row r="6729" spans="15:21" x14ac:dyDescent="0.2">
      <c r="O6729" s="50">
        <v>40774</v>
      </c>
      <c r="P6729" s="49">
        <v>65.25</v>
      </c>
      <c r="Q6729" s="49">
        <v>66.12</v>
      </c>
      <c r="R6729" s="49">
        <v>65.11</v>
      </c>
      <c r="S6729" s="49">
        <v>65.349999999999994</v>
      </c>
      <c r="T6729" s="49">
        <v>3247300</v>
      </c>
      <c r="U6729" s="49">
        <v>58.79</v>
      </c>
    </row>
    <row r="6730" spans="15:21" x14ac:dyDescent="0.2">
      <c r="O6730" s="50">
        <v>40777</v>
      </c>
      <c r="P6730" s="49">
        <v>66.19</v>
      </c>
      <c r="Q6730" s="49">
        <v>66.3</v>
      </c>
      <c r="R6730" s="49">
        <v>65.150000000000006</v>
      </c>
      <c r="S6730" s="49">
        <v>65.77</v>
      </c>
      <c r="T6730" s="49">
        <v>2907800</v>
      </c>
      <c r="U6730" s="49">
        <v>59.16</v>
      </c>
    </row>
    <row r="6731" spans="15:21" x14ac:dyDescent="0.2">
      <c r="O6731" s="50">
        <v>40778</v>
      </c>
      <c r="P6731" s="49">
        <v>66.33</v>
      </c>
      <c r="Q6731" s="49">
        <v>67.290000000000006</v>
      </c>
      <c r="R6731" s="49">
        <v>66.02</v>
      </c>
      <c r="S6731" s="49">
        <v>67.260000000000005</v>
      </c>
      <c r="T6731" s="49">
        <v>3388400</v>
      </c>
      <c r="U6731" s="49">
        <v>60.5</v>
      </c>
    </row>
    <row r="6732" spans="15:21" x14ac:dyDescent="0.2">
      <c r="O6732" s="50">
        <v>40779</v>
      </c>
      <c r="P6732" s="49">
        <v>67.12</v>
      </c>
      <c r="Q6732" s="49">
        <v>68</v>
      </c>
      <c r="R6732" s="49">
        <v>66.849999999999994</v>
      </c>
      <c r="S6732" s="49">
        <v>67.930000000000007</v>
      </c>
      <c r="T6732" s="49">
        <v>3010600</v>
      </c>
      <c r="U6732" s="49">
        <v>61.11</v>
      </c>
    </row>
    <row r="6733" spans="15:21" x14ac:dyDescent="0.2">
      <c r="O6733" s="50">
        <v>40780</v>
      </c>
      <c r="P6733" s="49">
        <v>67.989999999999995</v>
      </c>
      <c r="Q6733" s="49">
        <v>68</v>
      </c>
      <c r="R6733" s="49">
        <v>67.040000000000006</v>
      </c>
      <c r="S6733" s="49">
        <v>67.3</v>
      </c>
      <c r="T6733" s="49">
        <v>7887000</v>
      </c>
      <c r="U6733" s="49">
        <v>60.54</v>
      </c>
    </row>
    <row r="6734" spans="15:21" x14ac:dyDescent="0.2">
      <c r="O6734" s="50">
        <v>40781</v>
      </c>
      <c r="P6734" s="49">
        <v>67.040000000000006</v>
      </c>
      <c r="Q6734" s="49">
        <v>67.94</v>
      </c>
      <c r="R6734" s="49">
        <v>66.19</v>
      </c>
      <c r="S6734" s="49">
        <v>67.83</v>
      </c>
      <c r="T6734" s="49">
        <v>3674800</v>
      </c>
      <c r="U6734" s="49">
        <v>61.02</v>
      </c>
    </row>
    <row r="6735" spans="15:21" x14ac:dyDescent="0.2">
      <c r="O6735" s="50">
        <v>40784</v>
      </c>
      <c r="P6735" s="49">
        <v>68.209999999999994</v>
      </c>
      <c r="Q6735" s="49">
        <v>68.489999999999995</v>
      </c>
      <c r="R6735" s="49">
        <v>67.94</v>
      </c>
      <c r="S6735" s="49">
        <v>68.430000000000007</v>
      </c>
      <c r="T6735" s="49">
        <v>5922300</v>
      </c>
      <c r="U6735" s="49">
        <v>61.56</v>
      </c>
    </row>
    <row r="6736" spans="15:21" x14ac:dyDescent="0.2">
      <c r="O6736" s="50">
        <v>40785</v>
      </c>
      <c r="P6736" s="49">
        <v>68.05</v>
      </c>
      <c r="Q6736" s="49">
        <v>68.78</v>
      </c>
      <c r="R6736" s="49">
        <v>67.55</v>
      </c>
      <c r="S6736" s="49">
        <v>68.52</v>
      </c>
      <c r="T6736" s="49">
        <v>3330600</v>
      </c>
      <c r="U6736" s="49">
        <v>61.64</v>
      </c>
    </row>
    <row r="6737" spans="15:21" x14ac:dyDescent="0.2">
      <c r="O6737" s="50">
        <v>40786</v>
      </c>
      <c r="P6737" s="49">
        <v>68.650000000000006</v>
      </c>
      <c r="Q6737" s="49">
        <v>69.39</v>
      </c>
      <c r="R6737" s="49">
        <v>68.64</v>
      </c>
      <c r="S6737" s="49">
        <v>69.16</v>
      </c>
      <c r="T6737" s="49">
        <v>4244600</v>
      </c>
      <c r="U6737" s="49">
        <v>62.21</v>
      </c>
    </row>
    <row r="6738" spans="15:21" x14ac:dyDescent="0.2">
      <c r="O6738" s="50">
        <v>40787</v>
      </c>
      <c r="P6738" s="49">
        <v>69.05</v>
      </c>
      <c r="Q6738" s="49">
        <v>69.63</v>
      </c>
      <c r="R6738" s="49">
        <v>68.739999999999995</v>
      </c>
      <c r="S6738" s="49">
        <v>68.78</v>
      </c>
      <c r="T6738" s="49">
        <v>2934100</v>
      </c>
      <c r="U6738" s="49">
        <v>61.87</v>
      </c>
    </row>
    <row r="6739" spans="15:21" x14ac:dyDescent="0.2">
      <c r="O6739" s="50">
        <v>40788</v>
      </c>
      <c r="P6739" s="49">
        <v>67.900000000000006</v>
      </c>
      <c r="Q6739" s="49">
        <v>68.59</v>
      </c>
      <c r="R6739" s="49">
        <v>67.75</v>
      </c>
      <c r="S6739" s="49">
        <v>68.13</v>
      </c>
      <c r="T6739" s="49">
        <v>2217100</v>
      </c>
      <c r="U6739" s="49">
        <v>61.29</v>
      </c>
    </row>
    <row r="6740" spans="15:21" x14ac:dyDescent="0.2">
      <c r="O6740" s="50">
        <v>40792</v>
      </c>
      <c r="P6740" s="49">
        <v>67.099999999999994</v>
      </c>
      <c r="Q6740" s="49">
        <v>68.36</v>
      </c>
      <c r="R6740" s="49">
        <v>66.95</v>
      </c>
      <c r="S6740" s="49">
        <v>68.260000000000005</v>
      </c>
      <c r="T6740" s="49">
        <v>3309300</v>
      </c>
      <c r="U6740" s="49">
        <v>61.4</v>
      </c>
    </row>
    <row r="6741" spans="15:21" x14ac:dyDescent="0.2">
      <c r="O6741" s="50">
        <v>40793</v>
      </c>
      <c r="P6741" s="49">
        <v>68.23</v>
      </c>
      <c r="Q6741" s="49">
        <v>68.67</v>
      </c>
      <c r="R6741" s="49">
        <v>67.95</v>
      </c>
      <c r="S6741" s="49">
        <v>68.48</v>
      </c>
      <c r="T6741" s="49">
        <v>2595600</v>
      </c>
      <c r="U6741" s="49">
        <v>62.24</v>
      </c>
    </row>
    <row r="6742" spans="15:21" x14ac:dyDescent="0.2">
      <c r="O6742" s="50">
        <v>40794</v>
      </c>
      <c r="P6742" s="49">
        <v>68.39</v>
      </c>
      <c r="Q6742" s="49">
        <v>69.12</v>
      </c>
      <c r="R6742" s="49">
        <v>68.08</v>
      </c>
      <c r="S6742" s="49">
        <v>68.11</v>
      </c>
      <c r="T6742" s="49">
        <v>3371500</v>
      </c>
      <c r="U6742" s="49">
        <v>61.9</v>
      </c>
    </row>
    <row r="6743" spans="15:21" x14ac:dyDescent="0.2">
      <c r="O6743" s="50">
        <v>40795</v>
      </c>
      <c r="P6743" s="49">
        <v>67.81</v>
      </c>
      <c r="Q6743" s="49">
        <v>67.849999999999994</v>
      </c>
      <c r="R6743" s="49">
        <v>66.84</v>
      </c>
      <c r="S6743" s="49">
        <v>67.23</v>
      </c>
      <c r="T6743" s="49">
        <v>2737900</v>
      </c>
      <c r="U6743" s="49">
        <v>61.1</v>
      </c>
    </row>
    <row r="6744" spans="15:21" x14ac:dyDescent="0.2">
      <c r="O6744" s="50">
        <v>40798</v>
      </c>
      <c r="P6744" s="49">
        <v>66.89</v>
      </c>
      <c r="Q6744" s="49">
        <v>67.38</v>
      </c>
      <c r="R6744" s="49">
        <v>66.290000000000006</v>
      </c>
      <c r="S6744" s="49">
        <v>67.25</v>
      </c>
      <c r="T6744" s="49">
        <v>2833800</v>
      </c>
      <c r="U6744" s="49">
        <v>61.12</v>
      </c>
    </row>
    <row r="6745" spans="15:21" x14ac:dyDescent="0.2">
      <c r="O6745" s="50">
        <v>40799</v>
      </c>
      <c r="P6745" s="49">
        <v>67.209999999999994</v>
      </c>
      <c r="Q6745" s="49">
        <v>67.69</v>
      </c>
      <c r="R6745" s="49">
        <v>66.73</v>
      </c>
      <c r="S6745" s="49">
        <v>67.5</v>
      </c>
      <c r="T6745" s="49">
        <v>2056700</v>
      </c>
      <c r="U6745" s="49">
        <v>61.35</v>
      </c>
    </row>
    <row r="6746" spans="15:21" x14ac:dyDescent="0.2">
      <c r="O6746" s="50">
        <v>40800</v>
      </c>
      <c r="P6746" s="49">
        <v>67.91</v>
      </c>
      <c r="Q6746" s="49">
        <v>68.86</v>
      </c>
      <c r="R6746" s="49">
        <v>67.06</v>
      </c>
      <c r="S6746" s="49">
        <v>68.209999999999994</v>
      </c>
      <c r="T6746" s="49">
        <v>2324800</v>
      </c>
      <c r="U6746" s="49">
        <v>62</v>
      </c>
    </row>
    <row r="6747" spans="15:21" x14ac:dyDescent="0.2">
      <c r="O6747" s="50">
        <v>40801</v>
      </c>
      <c r="P6747" s="49">
        <v>68.48</v>
      </c>
      <c r="Q6747" s="49">
        <v>68.760000000000005</v>
      </c>
      <c r="R6747" s="49">
        <v>68.06</v>
      </c>
      <c r="S6747" s="49">
        <v>68.760000000000005</v>
      </c>
      <c r="T6747" s="49">
        <v>2490200</v>
      </c>
      <c r="U6747" s="49">
        <v>62.49</v>
      </c>
    </row>
    <row r="6748" spans="15:21" x14ac:dyDescent="0.2">
      <c r="O6748" s="50">
        <v>40802</v>
      </c>
      <c r="P6748" s="49">
        <v>68.91</v>
      </c>
      <c r="Q6748" s="49">
        <v>69.88</v>
      </c>
      <c r="R6748" s="49">
        <v>68.790000000000006</v>
      </c>
      <c r="S6748" s="49">
        <v>69.78</v>
      </c>
      <c r="T6748" s="49">
        <v>3264500</v>
      </c>
      <c r="U6748" s="49">
        <v>63.42</v>
      </c>
    </row>
    <row r="6749" spans="15:21" x14ac:dyDescent="0.2">
      <c r="O6749" s="50">
        <v>40805</v>
      </c>
      <c r="P6749" s="49">
        <v>68.86</v>
      </c>
      <c r="Q6749" s="49">
        <v>70</v>
      </c>
      <c r="R6749" s="49">
        <v>68.84</v>
      </c>
      <c r="S6749" s="49">
        <v>69.89</v>
      </c>
      <c r="T6749" s="49">
        <v>2977100</v>
      </c>
      <c r="U6749" s="49">
        <v>63.52</v>
      </c>
    </row>
    <row r="6750" spans="15:21" x14ac:dyDescent="0.2">
      <c r="O6750" s="50">
        <v>40806</v>
      </c>
      <c r="P6750" s="49">
        <v>69.98</v>
      </c>
      <c r="Q6750" s="49">
        <v>70.91</v>
      </c>
      <c r="R6750" s="49">
        <v>69.790000000000006</v>
      </c>
      <c r="S6750" s="49">
        <v>70.45</v>
      </c>
      <c r="T6750" s="49">
        <v>3187500</v>
      </c>
      <c r="U6750" s="49">
        <v>64.03</v>
      </c>
    </row>
    <row r="6751" spans="15:21" x14ac:dyDescent="0.2">
      <c r="O6751" s="50">
        <v>40807</v>
      </c>
      <c r="P6751" s="49">
        <v>70.5</v>
      </c>
      <c r="Q6751" s="49">
        <v>70.89</v>
      </c>
      <c r="R6751" s="49">
        <v>69.239999999999995</v>
      </c>
      <c r="S6751" s="49">
        <v>69.290000000000006</v>
      </c>
      <c r="T6751" s="49">
        <v>3226000</v>
      </c>
      <c r="U6751" s="49">
        <v>62.98</v>
      </c>
    </row>
    <row r="6752" spans="15:21" x14ac:dyDescent="0.2">
      <c r="O6752" s="50">
        <v>40808</v>
      </c>
      <c r="P6752" s="49">
        <v>68.22</v>
      </c>
      <c r="Q6752" s="49">
        <v>69.37</v>
      </c>
      <c r="R6752" s="49">
        <v>67.83</v>
      </c>
      <c r="S6752" s="49">
        <v>69.2</v>
      </c>
      <c r="T6752" s="49">
        <v>5510900</v>
      </c>
      <c r="U6752" s="49">
        <v>62.89</v>
      </c>
    </row>
    <row r="6753" spans="15:21" x14ac:dyDescent="0.2">
      <c r="O6753" s="50">
        <v>40809</v>
      </c>
      <c r="P6753" s="49">
        <v>69.25</v>
      </c>
      <c r="Q6753" s="49">
        <v>70</v>
      </c>
      <c r="R6753" s="49">
        <v>68.48</v>
      </c>
      <c r="S6753" s="49">
        <v>69.97</v>
      </c>
      <c r="T6753" s="49">
        <v>3526400</v>
      </c>
      <c r="U6753" s="49">
        <v>63.59</v>
      </c>
    </row>
    <row r="6754" spans="15:21" x14ac:dyDescent="0.2">
      <c r="O6754" s="50">
        <v>40812</v>
      </c>
      <c r="P6754" s="49">
        <v>70.13</v>
      </c>
      <c r="Q6754" s="49">
        <v>70.849999999999994</v>
      </c>
      <c r="R6754" s="49">
        <v>70</v>
      </c>
      <c r="S6754" s="49">
        <v>70.8</v>
      </c>
      <c r="T6754" s="49">
        <v>2891600</v>
      </c>
      <c r="U6754" s="49">
        <v>64.349999999999994</v>
      </c>
    </row>
    <row r="6755" spans="15:21" x14ac:dyDescent="0.2">
      <c r="O6755" s="50">
        <v>40813</v>
      </c>
      <c r="P6755" s="49">
        <v>71.069999999999993</v>
      </c>
      <c r="Q6755" s="49">
        <v>71.78</v>
      </c>
      <c r="R6755" s="49">
        <v>70.819999999999993</v>
      </c>
      <c r="S6755" s="49">
        <v>71.180000000000007</v>
      </c>
      <c r="T6755" s="49">
        <v>3345000</v>
      </c>
      <c r="U6755" s="49">
        <v>64.69</v>
      </c>
    </row>
    <row r="6756" spans="15:21" x14ac:dyDescent="0.2">
      <c r="O6756" s="50">
        <v>40814</v>
      </c>
      <c r="P6756" s="49">
        <v>70.22</v>
      </c>
      <c r="Q6756" s="49">
        <v>70.989999999999995</v>
      </c>
      <c r="R6756" s="49">
        <v>69.73</v>
      </c>
      <c r="S6756" s="49">
        <v>69.819999999999993</v>
      </c>
      <c r="T6756" s="49">
        <v>3266700</v>
      </c>
      <c r="U6756" s="49">
        <v>63.46</v>
      </c>
    </row>
    <row r="6757" spans="15:21" x14ac:dyDescent="0.2">
      <c r="O6757" s="50">
        <v>40815</v>
      </c>
      <c r="P6757" s="49">
        <v>70.59</v>
      </c>
      <c r="Q6757" s="49">
        <v>71.349999999999994</v>
      </c>
      <c r="R6757" s="49">
        <v>70.489999999999995</v>
      </c>
      <c r="S6757" s="49">
        <v>71.23</v>
      </c>
      <c r="T6757" s="49">
        <v>4618000</v>
      </c>
      <c r="U6757" s="49">
        <v>64.739999999999995</v>
      </c>
    </row>
    <row r="6758" spans="15:21" x14ac:dyDescent="0.2">
      <c r="O6758" s="50">
        <v>40816</v>
      </c>
      <c r="P6758" s="49">
        <v>71.05</v>
      </c>
      <c r="Q6758" s="49">
        <v>71.650000000000006</v>
      </c>
      <c r="R6758" s="49">
        <v>70.97</v>
      </c>
      <c r="S6758" s="49">
        <v>71.010000000000005</v>
      </c>
      <c r="T6758" s="49">
        <v>3991200</v>
      </c>
      <c r="U6758" s="49">
        <v>64.540000000000006</v>
      </c>
    </row>
    <row r="6759" spans="15:21" x14ac:dyDescent="0.2">
      <c r="O6759" s="50">
        <v>40819</v>
      </c>
      <c r="P6759" s="49">
        <v>71.09</v>
      </c>
      <c r="Q6759" s="49">
        <v>71.38</v>
      </c>
      <c r="R6759" s="49">
        <v>70.53</v>
      </c>
      <c r="S6759" s="49">
        <v>70.66</v>
      </c>
      <c r="T6759" s="49">
        <v>4438700</v>
      </c>
      <c r="U6759" s="49">
        <v>64.22</v>
      </c>
    </row>
    <row r="6760" spans="15:21" x14ac:dyDescent="0.2">
      <c r="O6760" s="50">
        <v>40820</v>
      </c>
      <c r="P6760" s="49">
        <v>69.91</v>
      </c>
      <c r="Q6760" s="49">
        <v>70.53</v>
      </c>
      <c r="R6760" s="49">
        <v>69.02</v>
      </c>
      <c r="S6760" s="49">
        <v>70.38</v>
      </c>
      <c r="T6760" s="49">
        <v>5000000</v>
      </c>
      <c r="U6760" s="49">
        <v>63.97</v>
      </c>
    </row>
    <row r="6761" spans="15:21" x14ac:dyDescent="0.2">
      <c r="O6761" s="50">
        <v>40821</v>
      </c>
      <c r="P6761" s="49">
        <v>70.709999999999994</v>
      </c>
      <c r="Q6761" s="49">
        <v>70.94</v>
      </c>
      <c r="R6761" s="49">
        <v>69.91</v>
      </c>
      <c r="S6761" s="49">
        <v>70.34</v>
      </c>
      <c r="T6761" s="49">
        <v>4323400</v>
      </c>
      <c r="U6761" s="49">
        <v>63.93</v>
      </c>
    </row>
    <row r="6762" spans="15:21" x14ac:dyDescent="0.2">
      <c r="O6762" s="50">
        <v>40822</v>
      </c>
      <c r="P6762" s="49">
        <v>70.290000000000006</v>
      </c>
      <c r="Q6762" s="49">
        <v>71.010000000000005</v>
      </c>
      <c r="R6762" s="49">
        <v>69.84</v>
      </c>
      <c r="S6762" s="49">
        <v>70.98</v>
      </c>
      <c r="T6762" s="49">
        <v>3078400</v>
      </c>
      <c r="U6762" s="49">
        <v>64.510000000000005</v>
      </c>
    </row>
    <row r="6763" spans="15:21" x14ac:dyDescent="0.2">
      <c r="O6763" s="50">
        <v>40823</v>
      </c>
      <c r="P6763" s="49">
        <v>71.099999999999994</v>
      </c>
      <c r="Q6763" s="49">
        <v>71.44</v>
      </c>
      <c r="R6763" s="49">
        <v>70.48</v>
      </c>
      <c r="S6763" s="49">
        <v>70.959999999999994</v>
      </c>
      <c r="T6763" s="49">
        <v>2807800</v>
      </c>
      <c r="U6763" s="49">
        <v>64.489999999999995</v>
      </c>
    </row>
    <row r="6764" spans="15:21" x14ac:dyDescent="0.2">
      <c r="O6764" s="50">
        <v>40826</v>
      </c>
      <c r="P6764" s="49">
        <v>71.5</v>
      </c>
      <c r="Q6764" s="49">
        <v>71.69</v>
      </c>
      <c r="R6764" s="49">
        <v>70.989999999999995</v>
      </c>
      <c r="S6764" s="49">
        <v>71.66</v>
      </c>
      <c r="T6764" s="49">
        <v>2404900</v>
      </c>
      <c r="U6764" s="49">
        <v>65.13</v>
      </c>
    </row>
    <row r="6765" spans="15:21" x14ac:dyDescent="0.2">
      <c r="O6765" s="50">
        <v>40827</v>
      </c>
      <c r="P6765" s="49">
        <v>71.349999999999994</v>
      </c>
      <c r="Q6765" s="49">
        <v>71.66</v>
      </c>
      <c r="R6765" s="49">
        <v>71.08</v>
      </c>
      <c r="S6765" s="49">
        <v>71.45</v>
      </c>
      <c r="T6765" s="49">
        <v>2237800</v>
      </c>
      <c r="U6765" s="49">
        <v>64.94</v>
      </c>
    </row>
    <row r="6766" spans="15:21" x14ac:dyDescent="0.2">
      <c r="O6766" s="50">
        <v>40828</v>
      </c>
      <c r="P6766" s="49">
        <v>71.59</v>
      </c>
      <c r="Q6766" s="49">
        <v>72.28</v>
      </c>
      <c r="R6766" s="49">
        <v>71.3</v>
      </c>
      <c r="S6766" s="49">
        <v>71.989999999999995</v>
      </c>
      <c r="T6766" s="49">
        <v>3119300</v>
      </c>
      <c r="U6766" s="49">
        <v>65.430000000000007</v>
      </c>
    </row>
    <row r="6767" spans="15:21" x14ac:dyDescent="0.2">
      <c r="O6767" s="50">
        <v>40829</v>
      </c>
      <c r="P6767" s="49">
        <v>71.59</v>
      </c>
      <c r="Q6767" s="49">
        <v>71.86</v>
      </c>
      <c r="R6767" s="49">
        <v>71.03</v>
      </c>
      <c r="S6767" s="49">
        <v>71.400000000000006</v>
      </c>
      <c r="T6767" s="49">
        <v>1897000</v>
      </c>
      <c r="U6767" s="49">
        <v>64.89</v>
      </c>
    </row>
    <row r="6768" spans="15:21" x14ac:dyDescent="0.2">
      <c r="O6768" s="50">
        <v>40830</v>
      </c>
      <c r="P6768" s="49">
        <v>71.790000000000006</v>
      </c>
      <c r="Q6768" s="49">
        <v>72.16</v>
      </c>
      <c r="R6768" s="49">
        <v>71.400000000000006</v>
      </c>
      <c r="S6768" s="49">
        <v>71.91</v>
      </c>
      <c r="T6768" s="49">
        <v>1905800</v>
      </c>
      <c r="U6768" s="49">
        <v>65.36</v>
      </c>
    </row>
    <row r="6769" spans="15:21" x14ac:dyDescent="0.2">
      <c r="O6769" s="50">
        <v>40833</v>
      </c>
      <c r="P6769" s="49">
        <v>71.61</v>
      </c>
      <c r="Q6769" s="49">
        <v>72.2</v>
      </c>
      <c r="R6769" s="49">
        <v>71.13</v>
      </c>
      <c r="S6769" s="49">
        <v>71.22</v>
      </c>
      <c r="T6769" s="49">
        <v>1633500</v>
      </c>
      <c r="U6769" s="49">
        <v>64.73</v>
      </c>
    </row>
    <row r="6770" spans="15:21" x14ac:dyDescent="0.2">
      <c r="O6770" s="50">
        <v>40834</v>
      </c>
      <c r="P6770" s="49">
        <v>71</v>
      </c>
      <c r="Q6770" s="49">
        <v>72.3</v>
      </c>
      <c r="R6770" s="49">
        <v>70.61</v>
      </c>
      <c r="S6770" s="49">
        <v>71.78</v>
      </c>
      <c r="T6770" s="49">
        <v>2185200</v>
      </c>
      <c r="U6770" s="49">
        <v>65.239999999999995</v>
      </c>
    </row>
    <row r="6771" spans="15:21" x14ac:dyDescent="0.2">
      <c r="O6771" s="50">
        <v>40835</v>
      </c>
      <c r="P6771" s="49">
        <v>71.55</v>
      </c>
      <c r="Q6771" s="49">
        <v>71.98</v>
      </c>
      <c r="R6771" s="49">
        <v>71.42</v>
      </c>
      <c r="S6771" s="49">
        <v>71.569999999999993</v>
      </c>
      <c r="T6771" s="49">
        <v>1670300</v>
      </c>
      <c r="U6771" s="49">
        <v>65.05</v>
      </c>
    </row>
    <row r="6772" spans="15:21" x14ac:dyDescent="0.2">
      <c r="O6772" s="50">
        <v>40836</v>
      </c>
      <c r="P6772" s="49">
        <v>71.73</v>
      </c>
      <c r="Q6772" s="49">
        <v>72.19</v>
      </c>
      <c r="R6772" s="49">
        <v>71.56</v>
      </c>
      <c r="S6772" s="49">
        <v>71.7</v>
      </c>
      <c r="T6772" s="49">
        <v>2212400</v>
      </c>
      <c r="U6772" s="49">
        <v>65.17</v>
      </c>
    </row>
    <row r="6773" spans="15:21" x14ac:dyDescent="0.2">
      <c r="O6773" s="50">
        <v>40837</v>
      </c>
      <c r="P6773" s="49">
        <v>72.3</v>
      </c>
      <c r="Q6773" s="49">
        <v>73.23</v>
      </c>
      <c r="R6773" s="49">
        <v>72.19</v>
      </c>
      <c r="S6773" s="49">
        <v>73</v>
      </c>
      <c r="T6773" s="49">
        <v>3262100</v>
      </c>
      <c r="U6773" s="49">
        <v>66.349999999999994</v>
      </c>
    </row>
    <row r="6774" spans="15:21" x14ac:dyDescent="0.2">
      <c r="O6774" s="50">
        <v>40840</v>
      </c>
      <c r="P6774" s="49">
        <v>70.89</v>
      </c>
      <c r="Q6774" s="49">
        <v>70.89</v>
      </c>
      <c r="R6774" s="49">
        <v>69.06</v>
      </c>
      <c r="S6774" s="49">
        <v>69.650000000000006</v>
      </c>
      <c r="T6774" s="49">
        <v>7416400</v>
      </c>
      <c r="U6774" s="49">
        <v>63.3</v>
      </c>
    </row>
    <row r="6775" spans="15:21" x14ac:dyDescent="0.2">
      <c r="O6775" s="50">
        <v>40841</v>
      </c>
      <c r="P6775" s="49">
        <v>69.760000000000005</v>
      </c>
      <c r="Q6775" s="49">
        <v>70.569999999999993</v>
      </c>
      <c r="R6775" s="49">
        <v>69.5</v>
      </c>
      <c r="S6775" s="49">
        <v>69.55</v>
      </c>
      <c r="T6775" s="49">
        <v>3544700</v>
      </c>
      <c r="U6775" s="49">
        <v>63.21</v>
      </c>
    </row>
    <row r="6776" spans="15:21" x14ac:dyDescent="0.2">
      <c r="O6776" s="50">
        <v>40842</v>
      </c>
      <c r="P6776" s="49">
        <v>70.25</v>
      </c>
      <c r="Q6776" s="49">
        <v>70.3</v>
      </c>
      <c r="R6776" s="49">
        <v>69.3</v>
      </c>
      <c r="S6776" s="49">
        <v>70.28</v>
      </c>
      <c r="T6776" s="49">
        <v>3210200</v>
      </c>
      <c r="U6776" s="49">
        <v>63.88</v>
      </c>
    </row>
    <row r="6777" spans="15:21" x14ac:dyDescent="0.2">
      <c r="O6777" s="50">
        <v>40843</v>
      </c>
      <c r="P6777" s="49">
        <v>70.95</v>
      </c>
      <c r="Q6777" s="49">
        <v>71.38</v>
      </c>
      <c r="R6777" s="49">
        <v>70.099999999999994</v>
      </c>
      <c r="S6777" s="49">
        <v>71.02</v>
      </c>
      <c r="T6777" s="49">
        <v>3769600</v>
      </c>
      <c r="U6777" s="49">
        <v>64.55</v>
      </c>
    </row>
    <row r="6778" spans="15:21" x14ac:dyDescent="0.2">
      <c r="O6778" s="50">
        <v>40844</v>
      </c>
      <c r="P6778" s="49">
        <v>70.97</v>
      </c>
      <c r="Q6778" s="49">
        <v>71.08</v>
      </c>
      <c r="R6778" s="49">
        <v>70.27</v>
      </c>
      <c r="S6778" s="49">
        <v>70.37</v>
      </c>
      <c r="T6778" s="49">
        <v>2182400</v>
      </c>
      <c r="U6778" s="49">
        <v>63.96</v>
      </c>
    </row>
    <row r="6779" spans="15:21" x14ac:dyDescent="0.2">
      <c r="O6779" s="50">
        <v>40847</v>
      </c>
      <c r="P6779" s="49">
        <v>70</v>
      </c>
      <c r="Q6779" s="49">
        <v>70.44</v>
      </c>
      <c r="R6779" s="49">
        <v>69.650000000000006</v>
      </c>
      <c r="S6779" s="49">
        <v>69.709999999999994</v>
      </c>
      <c r="T6779" s="49">
        <v>2798600</v>
      </c>
      <c r="U6779" s="49">
        <v>63.36</v>
      </c>
    </row>
    <row r="6780" spans="15:21" x14ac:dyDescent="0.2">
      <c r="O6780" s="50">
        <v>40848</v>
      </c>
      <c r="P6780" s="49">
        <v>68.709999999999994</v>
      </c>
      <c r="Q6780" s="49">
        <v>69.38</v>
      </c>
      <c r="R6780" s="49">
        <v>68.52</v>
      </c>
      <c r="S6780" s="49">
        <v>68.7</v>
      </c>
      <c r="T6780" s="49">
        <v>3143600</v>
      </c>
      <c r="U6780" s="49">
        <v>62.44</v>
      </c>
    </row>
    <row r="6781" spans="15:21" x14ac:dyDescent="0.2">
      <c r="O6781" s="50">
        <v>40849</v>
      </c>
      <c r="P6781" s="49">
        <v>69.36</v>
      </c>
      <c r="Q6781" s="49">
        <v>69.5</v>
      </c>
      <c r="R6781" s="49">
        <v>68.61</v>
      </c>
      <c r="S6781" s="49">
        <v>69.099999999999994</v>
      </c>
      <c r="T6781" s="49">
        <v>1764400</v>
      </c>
      <c r="U6781" s="49">
        <v>62.8</v>
      </c>
    </row>
    <row r="6782" spans="15:21" x14ac:dyDescent="0.2">
      <c r="O6782" s="50">
        <v>40850</v>
      </c>
      <c r="P6782" s="49">
        <v>69.5</v>
      </c>
      <c r="Q6782" s="49">
        <v>69.78</v>
      </c>
      <c r="R6782" s="49">
        <v>68.95</v>
      </c>
      <c r="S6782" s="49">
        <v>69.69</v>
      </c>
      <c r="T6782" s="49">
        <v>1858600</v>
      </c>
      <c r="U6782" s="49">
        <v>63.34</v>
      </c>
    </row>
    <row r="6783" spans="15:21" x14ac:dyDescent="0.2">
      <c r="O6783" s="50">
        <v>40851</v>
      </c>
      <c r="P6783" s="49">
        <v>69.34</v>
      </c>
      <c r="Q6783" s="49">
        <v>69.73</v>
      </c>
      <c r="R6783" s="49">
        <v>69</v>
      </c>
      <c r="S6783" s="49">
        <v>69.709999999999994</v>
      </c>
      <c r="T6783" s="49">
        <v>1580300</v>
      </c>
      <c r="U6783" s="49">
        <v>63.36</v>
      </c>
    </row>
    <row r="6784" spans="15:21" x14ac:dyDescent="0.2">
      <c r="O6784" s="50">
        <v>40854</v>
      </c>
      <c r="P6784" s="49">
        <v>69.5</v>
      </c>
      <c r="Q6784" s="49">
        <v>70.22</v>
      </c>
      <c r="R6784" s="49">
        <v>69.28</v>
      </c>
      <c r="S6784" s="49">
        <v>70.19</v>
      </c>
      <c r="T6784" s="49">
        <v>1293300</v>
      </c>
      <c r="U6784" s="49">
        <v>63.79</v>
      </c>
    </row>
    <row r="6785" spans="15:21" x14ac:dyDescent="0.2">
      <c r="O6785" s="50">
        <v>40855</v>
      </c>
      <c r="P6785" s="49">
        <v>70.66</v>
      </c>
      <c r="Q6785" s="49">
        <v>70.959999999999994</v>
      </c>
      <c r="R6785" s="49">
        <v>70.02</v>
      </c>
      <c r="S6785" s="49">
        <v>70.88</v>
      </c>
      <c r="T6785" s="49">
        <v>1702100</v>
      </c>
      <c r="U6785" s="49">
        <v>64.42</v>
      </c>
    </row>
    <row r="6786" spans="15:21" x14ac:dyDescent="0.2">
      <c r="O6786" s="50">
        <v>40856</v>
      </c>
      <c r="P6786" s="49">
        <v>70.150000000000006</v>
      </c>
      <c r="Q6786" s="49">
        <v>70.39</v>
      </c>
      <c r="R6786" s="49">
        <v>69.41</v>
      </c>
      <c r="S6786" s="49">
        <v>69.77</v>
      </c>
      <c r="T6786" s="49">
        <v>2138400</v>
      </c>
      <c r="U6786" s="49">
        <v>63.41</v>
      </c>
    </row>
    <row r="6787" spans="15:21" x14ac:dyDescent="0.2">
      <c r="O6787" s="50">
        <v>40857</v>
      </c>
      <c r="P6787" s="49">
        <v>70.41</v>
      </c>
      <c r="Q6787" s="49">
        <v>70.58</v>
      </c>
      <c r="R6787" s="49">
        <v>69.8</v>
      </c>
      <c r="S6787" s="49">
        <v>70.45</v>
      </c>
      <c r="T6787" s="49">
        <v>1644400</v>
      </c>
      <c r="U6787" s="49">
        <v>64.03</v>
      </c>
    </row>
    <row r="6788" spans="15:21" x14ac:dyDescent="0.2">
      <c r="O6788" s="50">
        <v>40858</v>
      </c>
      <c r="P6788" s="49">
        <v>70.91</v>
      </c>
      <c r="Q6788" s="49">
        <v>71.180000000000007</v>
      </c>
      <c r="R6788" s="49">
        <v>70.86</v>
      </c>
      <c r="S6788" s="49">
        <v>71.099999999999994</v>
      </c>
      <c r="T6788" s="49">
        <v>1725400</v>
      </c>
      <c r="U6788" s="49">
        <v>64.62</v>
      </c>
    </row>
    <row r="6789" spans="15:21" x14ac:dyDescent="0.2">
      <c r="O6789" s="50">
        <v>40861</v>
      </c>
      <c r="P6789" s="49">
        <v>70.849999999999994</v>
      </c>
      <c r="Q6789" s="49">
        <v>71.3</v>
      </c>
      <c r="R6789" s="49">
        <v>70.56</v>
      </c>
      <c r="S6789" s="49">
        <v>71.17</v>
      </c>
      <c r="T6789" s="49">
        <v>2169800</v>
      </c>
      <c r="U6789" s="49">
        <v>64.69</v>
      </c>
    </row>
    <row r="6790" spans="15:21" x14ac:dyDescent="0.2">
      <c r="O6790" s="50">
        <v>40862</v>
      </c>
      <c r="P6790" s="49">
        <v>71.23</v>
      </c>
      <c r="Q6790" s="49">
        <v>71.5</v>
      </c>
      <c r="R6790" s="49">
        <v>70.87</v>
      </c>
      <c r="S6790" s="49">
        <v>71.38</v>
      </c>
      <c r="T6790" s="49">
        <v>1456300</v>
      </c>
      <c r="U6790" s="49">
        <v>64.88</v>
      </c>
    </row>
    <row r="6791" spans="15:21" x14ac:dyDescent="0.2">
      <c r="O6791" s="50">
        <v>40863</v>
      </c>
      <c r="P6791" s="49">
        <v>70.81</v>
      </c>
      <c r="Q6791" s="49">
        <v>71.099999999999994</v>
      </c>
      <c r="R6791" s="49">
        <v>70.27</v>
      </c>
      <c r="S6791" s="49">
        <v>70.3</v>
      </c>
      <c r="T6791" s="49">
        <v>2024500</v>
      </c>
      <c r="U6791" s="49">
        <v>63.89</v>
      </c>
    </row>
    <row r="6792" spans="15:21" x14ac:dyDescent="0.2">
      <c r="O6792" s="50">
        <v>40864</v>
      </c>
      <c r="P6792" s="49">
        <v>70.150000000000006</v>
      </c>
      <c r="Q6792" s="49">
        <v>70.55</v>
      </c>
      <c r="R6792" s="49">
        <v>69.55</v>
      </c>
      <c r="S6792" s="49">
        <v>70.03</v>
      </c>
      <c r="T6792" s="49">
        <v>3041300</v>
      </c>
      <c r="U6792" s="49">
        <v>63.65</v>
      </c>
    </row>
    <row r="6793" spans="15:21" x14ac:dyDescent="0.2">
      <c r="O6793" s="50">
        <v>40865</v>
      </c>
      <c r="P6793" s="49">
        <v>70.38</v>
      </c>
      <c r="Q6793" s="49">
        <v>70.64</v>
      </c>
      <c r="R6793" s="49">
        <v>70.010000000000005</v>
      </c>
      <c r="S6793" s="49">
        <v>70.099999999999994</v>
      </c>
      <c r="T6793" s="49">
        <v>3202300</v>
      </c>
      <c r="U6793" s="49">
        <v>63.71</v>
      </c>
    </row>
    <row r="6794" spans="15:21" x14ac:dyDescent="0.2">
      <c r="O6794" s="50">
        <v>40868</v>
      </c>
      <c r="P6794" s="49">
        <v>69.16</v>
      </c>
      <c r="Q6794" s="49">
        <v>69.650000000000006</v>
      </c>
      <c r="R6794" s="49">
        <v>69</v>
      </c>
      <c r="S6794" s="49">
        <v>69.45</v>
      </c>
      <c r="T6794" s="49">
        <v>8893600</v>
      </c>
      <c r="U6794" s="49">
        <v>63.12</v>
      </c>
    </row>
    <row r="6795" spans="15:21" x14ac:dyDescent="0.2">
      <c r="O6795" s="50">
        <v>40869</v>
      </c>
      <c r="P6795" s="49">
        <v>69.56</v>
      </c>
      <c r="Q6795" s="49">
        <v>69.849999999999994</v>
      </c>
      <c r="R6795" s="49">
        <v>69.12</v>
      </c>
      <c r="S6795" s="49">
        <v>69.400000000000006</v>
      </c>
      <c r="T6795" s="49">
        <v>1812000</v>
      </c>
      <c r="U6795" s="49">
        <v>63.08</v>
      </c>
    </row>
    <row r="6796" spans="15:21" x14ac:dyDescent="0.2">
      <c r="O6796" s="50">
        <v>40870</v>
      </c>
      <c r="P6796" s="49">
        <v>69</v>
      </c>
      <c r="Q6796" s="49">
        <v>69.08</v>
      </c>
      <c r="R6796" s="49">
        <v>68.3</v>
      </c>
      <c r="S6796" s="49">
        <v>68.52</v>
      </c>
      <c r="T6796" s="49">
        <v>2479900</v>
      </c>
      <c r="U6796" s="49">
        <v>62.28</v>
      </c>
    </row>
    <row r="6797" spans="15:21" x14ac:dyDescent="0.2">
      <c r="O6797" s="50">
        <v>40872</v>
      </c>
      <c r="P6797" s="49">
        <v>68.3</v>
      </c>
      <c r="Q6797" s="49">
        <v>69.12</v>
      </c>
      <c r="R6797" s="49">
        <v>68.27</v>
      </c>
      <c r="S6797" s="49">
        <v>68.69</v>
      </c>
      <c r="T6797" s="49">
        <v>1093000</v>
      </c>
      <c r="U6797" s="49">
        <v>62.43</v>
      </c>
    </row>
    <row r="6798" spans="15:21" x14ac:dyDescent="0.2">
      <c r="O6798" s="50">
        <v>40875</v>
      </c>
      <c r="P6798" s="49">
        <v>69.569999999999993</v>
      </c>
      <c r="Q6798" s="49">
        <v>69.900000000000006</v>
      </c>
      <c r="R6798" s="49">
        <v>69.400000000000006</v>
      </c>
      <c r="S6798" s="49">
        <v>69.67</v>
      </c>
      <c r="T6798" s="49">
        <v>2024500</v>
      </c>
      <c r="U6798" s="49">
        <v>63.32</v>
      </c>
    </row>
    <row r="6799" spans="15:21" x14ac:dyDescent="0.2">
      <c r="O6799" s="50">
        <v>40876</v>
      </c>
      <c r="P6799" s="49">
        <v>69.62</v>
      </c>
      <c r="Q6799" s="49">
        <v>69.97</v>
      </c>
      <c r="R6799" s="49">
        <v>69.41</v>
      </c>
      <c r="S6799" s="49">
        <v>69.75</v>
      </c>
      <c r="T6799" s="49">
        <v>2590500</v>
      </c>
      <c r="U6799" s="49">
        <v>63.39</v>
      </c>
    </row>
    <row r="6800" spans="15:21" x14ac:dyDescent="0.2">
      <c r="O6800" s="50">
        <v>40877</v>
      </c>
      <c r="P6800" s="49">
        <v>70.94</v>
      </c>
      <c r="Q6800" s="49">
        <v>71.510000000000005</v>
      </c>
      <c r="R6800" s="49">
        <v>70.75</v>
      </c>
      <c r="S6800" s="49">
        <v>71.47</v>
      </c>
      <c r="T6800" s="49">
        <v>3245500</v>
      </c>
      <c r="U6800" s="49">
        <v>64.959999999999994</v>
      </c>
    </row>
    <row r="6801" spans="15:21" x14ac:dyDescent="0.2">
      <c r="O6801" s="50">
        <v>40878</v>
      </c>
      <c r="P6801" s="49">
        <v>71.239999999999995</v>
      </c>
      <c r="Q6801" s="49">
        <v>71.62</v>
      </c>
      <c r="R6801" s="49">
        <v>71.03</v>
      </c>
      <c r="S6801" s="49">
        <v>71.3</v>
      </c>
      <c r="T6801" s="49">
        <v>2745500</v>
      </c>
      <c r="U6801" s="49">
        <v>64.8</v>
      </c>
    </row>
    <row r="6802" spans="15:21" x14ac:dyDescent="0.2">
      <c r="O6802" s="50">
        <v>40879</v>
      </c>
      <c r="P6802" s="49">
        <v>71.75</v>
      </c>
      <c r="Q6802" s="49">
        <v>71.77</v>
      </c>
      <c r="R6802" s="49">
        <v>70.599999999999994</v>
      </c>
      <c r="S6802" s="49">
        <v>70.73</v>
      </c>
      <c r="T6802" s="49">
        <v>2548100</v>
      </c>
      <c r="U6802" s="49">
        <v>64.290000000000006</v>
      </c>
    </row>
    <row r="6803" spans="15:21" x14ac:dyDescent="0.2">
      <c r="O6803" s="50">
        <v>40882</v>
      </c>
      <c r="P6803" s="49">
        <v>71.47</v>
      </c>
      <c r="Q6803" s="49">
        <v>71.56</v>
      </c>
      <c r="R6803" s="49">
        <v>70.2</v>
      </c>
      <c r="S6803" s="49">
        <v>70.42</v>
      </c>
      <c r="T6803" s="49">
        <v>2772200</v>
      </c>
      <c r="U6803" s="49">
        <v>64</v>
      </c>
    </row>
    <row r="6804" spans="15:21" x14ac:dyDescent="0.2">
      <c r="O6804" s="50">
        <v>40883</v>
      </c>
      <c r="P6804" s="49">
        <v>70.53</v>
      </c>
      <c r="Q6804" s="49">
        <v>71.08</v>
      </c>
      <c r="R6804" s="49">
        <v>70.23</v>
      </c>
      <c r="S6804" s="49">
        <v>70.790000000000006</v>
      </c>
      <c r="T6804" s="49">
        <v>2432600</v>
      </c>
      <c r="U6804" s="49">
        <v>64.34</v>
      </c>
    </row>
    <row r="6805" spans="15:21" x14ac:dyDescent="0.2">
      <c r="O6805" s="50">
        <v>40884</v>
      </c>
      <c r="P6805" s="49">
        <v>69.930000000000007</v>
      </c>
      <c r="Q6805" s="49">
        <v>70.8</v>
      </c>
      <c r="R6805" s="49">
        <v>69.73</v>
      </c>
      <c r="S6805" s="49">
        <v>70.62</v>
      </c>
      <c r="T6805" s="49">
        <v>2175800</v>
      </c>
      <c r="U6805" s="49">
        <v>64.83</v>
      </c>
    </row>
    <row r="6806" spans="15:21" x14ac:dyDescent="0.2">
      <c r="O6806" s="50">
        <v>40885</v>
      </c>
      <c r="P6806" s="49">
        <v>70.44</v>
      </c>
      <c r="Q6806" s="49">
        <v>70.569999999999993</v>
      </c>
      <c r="R6806" s="49">
        <v>69.66</v>
      </c>
      <c r="S6806" s="49">
        <v>69.819999999999993</v>
      </c>
      <c r="T6806" s="49">
        <v>2042300</v>
      </c>
      <c r="U6806" s="49">
        <v>64.09</v>
      </c>
    </row>
    <row r="6807" spans="15:21" x14ac:dyDescent="0.2">
      <c r="O6807" s="50">
        <v>40886</v>
      </c>
      <c r="P6807" s="49">
        <v>69.89</v>
      </c>
      <c r="Q6807" s="49">
        <v>70.349999999999994</v>
      </c>
      <c r="R6807" s="49">
        <v>69.89</v>
      </c>
      <c r="S6807" s="49">
        <v>70.14</v>
      </c>
      <c r="T6807" s="49">
        <v>2003000</v>
      </c>
      <c r="U6807" s="49">
        <v>64.39</v>
      </c>
    </row>
    <row r="6808" spans="15:21" x14ac:dyDescent="0.2">
      <c r="O6808" s="50">
        <v>40889</v>
      </c>
      <c r="P6808" s="49">
        <v>69.959999999999994</v>
      </c>
      <c r="Q6808" s="49">
        <v>70.2</v>
      </c>
      <c r="R6808" s="49">
        <v>69.44</v>
      </c>
      <c r="S6808" s="49">
        <v>69.91</v>
      </c>
      <c r="T6808" s="49">
        <v>1708800</v>
      </c>
      <c r="U6808" s="49">
        <v>64.17</v>
      </c>
    </row>
    <row r="6809" spans="15:21" x14ac:dyDescent="0.2">
      <c r="O6809" s="50">
        <v>40890</v>
      </c>
      <c r="P6809" s="49">
        <v>69.959999999999994</v>
      </c>
      <c r="Q6809" s="49">
        <v>70.78</v>
      </c>
      <c r="R6809" s="49">
        <v>69.959999999999994</v>
      </c>
      <c r="S6809" s="49">
        <v>70.12</v>
      </c>
      <c r="T6809" s="49">
        <v>2592600</v>
      </c>
      <c r="U6809" s="49">
        <v>64.37</v>
      </c>
    </row>
    <row r="6810" spans="15:21" x14ac:dyDescent="0.2">
      <c r="O6810" s="50">
        <v>40891</v>
      </c>
      <c r="P6810" s="49">
        <v>70.209999999999994</v>
      </c>
      <c r="Q6810" s="49">
        <v>70.58</v>
      </c>
      <c r="R6810" s="49">
        <v>70.11</v>
      </c>
      <c r="S6810" s="49">
        <v>70.209999999999994</v>
      </c>
      <c r="T6810" s="49">
        <v>1982600</v>
      </c>
      <c r="U6810" s="49">
        <v>64.45</v>
      </c>
    </row>
    <row r="6811" spans="15:21" x14ac:dyDescent="0.2">
      <c r="O6811" s="50">
        <v>40892</v>
      </c>
      <c r="P6811" s="49">
        <v>70.540000000000006</v>
      </c>
      <c r="Q6811" s="49">
        <v>71.400000000000006</v>
      </c>
      <c r="R6811" s="49">
        <v>70.349999999999994</v>
      </c>
      <c r="S6811" s="49">
        <v>71.25</v>
      </c>
      <c r="T6811" s="49">
        <v>2229900</v>
      </c>
      <c r="U6811" s="49">
        <v>65.400000000000006</v>
      </c>
    </row>
    <row r="6812" spans="15:21" x14ac:dyDescent="0.2">
      <c r="O6812" s="50">
        <v>40893</v>
      </c>
      <c r="P6812" s="49">
        <v>71.53</v>
      </c>
      <c r="Q6812" s="49">
        <v>71.62</v>
      </c>
      <c r="R6812" s="49">
        <v>70.900000000000006</v>
      </c>
      <c r="S6812" s="49">
        <v>71.28</v>
      </c>
      <c r="T6812" s="49">
        <v>3528200</v>
      </c>
      <c r="U6812" s="49">
        <v>65.430000000000007</v>
      </c>
    </row>
    <row r="6813" spans="15:21" x14ac:dyDescent="0.2">
      <c r="O6813" s="50">
        <v>40896</v>
      </c>
      <c r="P6813" s="49">
        <v>71.27</v>
      </c>
      <c r="Q6813" s="49">
        <v>71.849999999999994</v>
      </c>
      <c r="R6813" s="49">
        <v>71.040000000000006</v>
      </c>
      <c r="S6813" s="49">
        <v>71.19</v>
      </c>
      <c r="T6813" s="49">
        <v>1596100</v>
      </c>
      <c r="U6813" s="49">
        <v>65.349999999999994</v>
      </c>
    </row>
    <row r="6814" spans="15:21" x14ac:dyDescent="0.2">
      <c r="O6814" s="50">
        <v>40897</v>
      </c>
      <c r="P6814" s="49">
        <v>71.7</v>
      </c>
      <c r="Q6814" s="49">
        <v>72.69</v>
      </c>
      <c r="R6814" s="49">
        <v>71.430000000000007</v>
      </c>
      <c r="S6814" s="49">
        <v>72.599999999999994</v>
      </c>
      <c r="T6814" s="49">
        <v>2921200</v>
      </c>
      <c r="U6814" s="49">
        <v>66.64</v>
      </c>
    </row>
    <row r="6815" spans="15:21" x14ac:dyDescent="0.2">
      <c r="O6815" s="50">
        <v>40898</v>
      </c>
      <c r="P6815" s="49">
        <v>72.819999999999993</v>
      </c>
      <c r="Q6815" s="49">
        <v>73.099999999999994</v>
      </c>
      <c r="R6815" s="49">
        <v>72.56</v>
      </c>
      <c r="S6815" s="49">
        <v>73.05</v>
      </c>
      <c r="T6815" s="49">
        <v>2445900</v>
      </c>
      <c r="U6815" s="49">
        <v>67.06</v>
      </c>
    </row>
    <row r="6816" spans="15:21" x14ac:dyDescent="0.2">
      <c r="O6816" s="50">
        <v>40899</v>
      </c>
      <c r="P6816" s="49">
        <v>73.06</v>
      </c>
      <c r="Q6816" s="49">
        <v>73.23</v>
      </c>
      <c r="R6816" s="49">
        <v>72.67</v>
      </c>
      <c r="S6816" s="49">
        <v>72.92</v>
      </c>
      <c r="T6816" s="49">
        <v>1616800</v>
      </c>
      <c r="U6816" s="49">
        <v>66.94</v>
      </c>
    </row>
    <row r="6817" spans="15:21" x14ac:dyDescent="0.2">
      <c r="O6817" s="50">
        <v>40900</v>
      </c>
      <c r="P6817" s="49">
        <v>73.2</v>
      </c>
      <c r="Q6817" s="49">
        <v>73.760000000000005</v>
      </c>
      <c r="R6817" s="49">
        <v>72.97</v>
      </c>
      <c r="S6817" s="49">
        <v>73.73</v>
      </c>
      <c r="T6817" s="49">
        <v>1433400</v>
      </c>
      <c r="U6817" s="49">
        <v>67.680000000000007</v>
      </c>
    </row>
    <row r="6818" spans="15:21" x14ac:dyDescent="0.2">
      <c r="O6818" s="50">
        <v>40904</v>
      </c>
      <c r="P6818" s="49">
        <v>73.69</v>
      </c>
      <c r="Q6818" s="49">
        <v>74</v>
      </c>
      <c r="R6818" s="49">
        <v>73.38</v>
      </c>
      <c r="S6818" s="49">
        <v>73.819999999999993</v>
      </c>
      <c r="T6818" s="49">
        <v>1046500</v>
      </c>
      <c r="U6818" s="49">
        <v>67.760000000000005</v>
      </c>
    </row>
    <row r="6819" spans="15:21" x14ac:dyDescent="0.2">
      <c r="O6819" s="50">
        <v>40905</v>
      </c>
      <c r="P6819" s="49">
        <v>73.89</v>
      </c>
      <c r="Q6819" s="49">
        <v>73.989999999999995</v>
      </c>
      <c r="R6819" s="49">
        <v>73.34</v>
      </c>
      <c r="S6819" s="49">
        <v>73.38</v>
      </c>
      <c r="T6819" s="49">
        <v>1439000</v>
      </c>
      <c r="U6819" s="49">
        <v>67.36</v>
      </c>
    </row>
    <row r="6820" spans="15:21" x14ac:dyDescent="0.2">
      <c r="O6820" s="50">
        <v>40906</v>
      </c>
      <c r="P6820" s="49">
        <v>73.67</v>
      </c>
      <c r="Q6820" s="49">
        <v>74.06</v>
      </c>
      <c r="R6820" s="49">
        <v>73.569999999999993</v>
      </c>
      <c r="S6820" s="49">
        <v>74</v>
      </c>
      <c r="T6820" s="49">
        <v>1230900</v>
      </c>
      <c r="U6820" s="49">
        <v>67.930000000000007</v>
      </c>
    </row>
    <row r="6821" spans="15:21" x14ac:dyDescent="0.2">
      <c r="O6821" s="50">
        <v>40907</v>
      </c>
      <c r="P6821" s="49">
        <v>73.55</v>
      </c>
      <c r="Q6821" s="49">
        <v>73.77</v>
      </c>
      <c r="R6821" s="49">
        <v>73.3</v>
      </c>
      <c r="S6821" s="49">
        <v>73.56</v>
      </c>
      <c r="T6821" s="49">
        <v>1391800</v>
      </c>
      <c r="U6821" s="49">
        <v>67.53</v>
      </c>
    </row>
    <row r="6822" spans="15:21" x14ac:dyDescent="0.2">
      <c r="O6822" s="50">
        <v>40911</v>
      </c>
      <c r="P6822" s="49">
        <v>73.959999999999994</v>
      </c>
      <c r="Q6822" s="49">
        <v>73.98</v>
      </c>
      <c r="R6822" s="49">
        <v>73.180000000000007</v>
      </c>
      <c r="S6822" s="49">
        <v>73.22</v>
      </c>
      <c r="T6822" s="49">
        <v>2377600</v>
      </c>
      <c r="U6822" s="49">
        <v>67.209999999999994</v>
      </c>
    </row>
    <row r="6823" spans="15:21" x14ac:dyDescent="0.2">
      <c r="O6823" s="50">
        <v>40912</v>
      </c>
      <c r="P6823" s="49">
        <v>73.290000000000006</v>
      </c>
      <c r="Q6823" s="49">
        <v>73.5</v>
      </c>
      <c r="R6823" s="49">
        <v>72.790000000000006</v>
      </c>
      <c r="S6823" s="49">
        <v>72.989999999999995</v>
      </c>
      <c r="T6823" s="49">
        <v>2292500</v>
      </c>
      <c r="U6823" s="49">
        <v>67</v>
      </c>
    </row>
    <row r="6824" spans="15:21" x14ac:dyDescent="0.2">
      <c r="O6824" s="50">
        <v>40913</v>
      </c>
      <c r="P6824" s="49">
        <v>73</v>
      </c>
      <c r="Q6824" s="49">
        <v>73.17</v>
      </c>
      <c r="R6824" s="49">
        <v>72.5</v>
      </c>
      <c r="S6824" s="49">
        <v>72.790000000000006</v>
      </c>
      <c r="T6824" s="49">
        <v>2473200</v>
      </c>
      <c r="U6824" s="49">
        <v>66.819999999999993</v>
      </c>
    </row>
    <row r="6825" spans="15:21" x14ac:dyDescent="0.2">
      <c r="O6825" s="50">
        <v>40914</v>
      </c>
      <c r="P6825" s="49">
        <v>72.72</v>
      </c>
      <c r="Q6825" s="49">
        <v>72.89</v>
      </c>
      <c r="R6825" s="49">
        <v>72.430000000000007</v>
      </c>
      <c r="S6825" s="49">
        <v>72.63</v>
      </c>
      <c r="T6825" s="49">
        <v>2159900</v>
      </c>
      <c r="U6825" s="49">
        <v>66.67</v>
      </c>
    </row>
    <row r="6826" spans="15:21" x14ac:dyDescent="0.2">
      <c r="O6826" s="50">
        <v>40917</v>
      </c>
      <c r="P6826" s="49">
        <v>72.83</v>
      </c>
      <c r="Q6826" s="49">
        <v>72.91</v>
      </c>
      <c r="R6826" s="49">
        <v>72.45</v>
      </c>
      <c r="S6826" s="49">
        <v>72.709999999999994</v>
      </c>
      <c r="T6826" s="49">
        <v>1968000</v>
      </c>
      <c r="U6826" s="49">
        <v>66.75</v>
      </c>
    </row>
    <row r="6827" spans="15:21" x14ac:dyDescent="0.2">
      <c r="O6827" s="50">
        <v>40918</v>
      </c>
      <c r="P6827" s="49">
        <v>73.180000000000007</v>
      </c>
      <c r="Q6827" s="49">
        <v>73.260000000000005</v>
      </c>
      <c r="R6827" s="49">
        <v>72.77</v>
      </c>
      <c r="S6827" s="49">
        <v>72.88</v>
      </c>
      <c r="T6827" s="49">
        <v>2716400</v>
      </c>
      <c r="U6827" s="49">
        <v>66.900000000000006</v>
      </c>
    </row>
    <row r="6828" spans="15:21" x14ac:dyDescent="0.2">
      <c r="O6828" s="50">
        <v>40919</v>
      </c>
      <c r="P6828" s="49">
        <v>72.87</v>
      </c>
      <c r="Q6828" s="49">
        <v>73.099999999999994</v>
      </c>
      <c r="R6828" s="49">
        <v>72.430000000000007</v>
      </c>
      <c r="S6828" s="49">
        <v>72.53</v>
      </c>
      <c r="T6828" s="49">
        <v>2610200</v>
      </c>
      <c r="U6828" s="49">
        <v>66.58</v>
      </c>
    </row>
    <row r="6829" spans="15:21" x14ac:dyDescent="0.2">
      <c r="O6829" s="50">
        <v>40920</v>
      </c>
      <c r="P6829" s="49">
        <v>72.53</v>
      </c>
      <c r="Q6829" s="49">
        <v>72.94</v>
      </c>
      <c r="R6829" s="49">
        <v>72.36</v>
      </c>
      <c r="S6829" s="49">
        <v>72.84</v>
      </c>
      <c r="T6829" s="49">
        <v>2085700</v>
      </c>
      <c r="U6829" s="49">
        <v>66.86</v>
      </c>
    </row>
    <row r="6830" spans="15:21" x14ac:dyDescent="0.2">
      <c r="O6830" s="50">
        <v>40921</v>
      </c>
      <c r="P6830" s="49">
        <v>72.680000000000007</v>
      </c>
      <c r="Q6830" s="49">
        <v>72.900000000000006</v>
      </c>
      <c r="R6830" s="49">
        <v>72.33</v>
      </c>
      <c r="S6830" s="49">
        <v>72.7</v>
      </c>
      <c r="T6830" s="49">
        <v>1978400</v>
      </c>
      <c r="U6830" s="49">
        <v>66.739999999999995</v>
      </c>
    </row>
    <row r="6831" spans="15:21" x14ac:dyDescent="0.2">
      <c r="O6831" s="50">
        <v>40925</v>
      </c>
      <c r="P6831" s="49">
        <v>73.260000000000005</v>
      </c>
      <c r="Q6831" s="49">
        <v>73.790000000000006</v>
      </c>
      <c r="R6831" s="49">
        <v>73.22</v>
      </c>
      <c r="S6831" s="49">
        <v>73.650000000000006</v>
      </c>
      <c r="T6831" s="49">
        <v>2752400</v>
      </c>
      <c r="U6831" s="49">
        <v>67.61</v>
      </c>
    </row>
    <row r="6832" spans="15:21" x14ac:dyDescent="0.2">
      <c r="O6832" s="50">
        <v>40926</v>
      </c>
      <c r="P6832" s="49">
        <v>73.7</v>
      </c>
      <c r="Q6832" s="49">
        <v>74.06</v>
      </c>
      <c r="R6832" s="49">
        <v>73.52</v>
      </c>
      <c r="S6832" s="49">
        <v>73.97</v>
      </c>
      <c r="T6832" s="49">
        <v>2380200</v>
      </c>
      <c r="U6832" s="49">
        <v>67.900000000000006</v>
      </c>
    </row>
    <row r="6833" spans="15:21" x14ac:dyDescent="0.2">
      <c r="O6833" s="50">
        <v>40927</v>
      </c>
      <c r="P6833" s="49">
        <v>74</v>
      </c>
      <c r="Q6833" s="49">
        <v>74.2</v>
      </c>
      <c r="R6833" s="49">
        <v>73.64</v>
      </c>
      <c r="S6833" s="49">
        <v>74.16</v>
      </c>
      <c r="T6833" s="49">
        <v>2517400</v>
      </c>
      <c r="U6833" s="49">
        <v>68.08</v>
      </c>
    </row>
    <row r="6834" spans="15:21" x14ac:dyDescent="0.2">
      <c r="O6834" s="50">
        <v>40928</v>
      </c>
      <c r="P6834" s="49">
        <v>74.150000000000006</v>
      </c>
      <c r="Q6834" s="49">
        <v>74.25</v>
      </c>
      <c r="R6834" s="49">
        <v>73.25</v>
      </c>
      <c r="S6834" s="49">
        <v>73.83</v>
      </c>
      <c r="T6834" s="49">
        <v>3047800</v>
      </c>
      <c r="U6834" s="49">
        <v>67.77</v>
      </c>
    </row>
    <row r="6835" spans="15:21" x14ac:dyDescent="0.2">
      <c r="O6835" s="50">
        <v>40931</v>
      </c>
      <c r="P6835" s="49">
        <v>73.819999999999993</v>
      </c>
      <c r="Q6835" s="49">
        <v>73.91</v>
      </c>
      <c r="R6835" s="49">
        <v>73.260000000000005</v>
      </c>
      <c r="S6835" s="49">
        <v>73.52</v>
      </c>
      <c r="T6835" s="49">
        <v>2847800</v>
      </c>
      <c r="U6835" s="49">
        <v>67.489999999999995</v>
      </c>
    </row>
    <row r="6836" spans="15:21" x14ac:dyDescent="0.2">
      <c r="O6836" s="50">
        <v>40932</v>
      </c>
      <c r="P6836" s="49">
        <v>71.959999999999994</v>
      </c>
      <c r="Q6836" s="49">
        <v>72.739999999999995</v>
      </c>
      <c r="R6836" s="49">
        <v>70.8</v>
      </c>
      <c r="S6836" s="49">
        <v>72.27</v>
      </c>
      <c r="T6836" s="49">
        <v>6234700</v>
      </c>
      <c r="U6836" s="49">
        <v>66.34</v>
      </c>
    </row>
    <row r="6837" spans="15:21" x14ac:dyDescent="0.2">
      <c r="O6837" s="50">
        <v>40933</v>
      </c>
      <c r="P6837" s="49">
        <v>71.55</v>
      </c>
      <c r="Q6837" s="49">
        <v>72.2</v>
      </c>
      <c r="R6837" s="49">
        <v>71.27</v>
      </c>
      <c r="S6837" s="49">
        <v>71.87</v>
      </c>
      <c r="T6837" s="49">
        <v>4094300</v>
      </c>
      <c r="U6837" s="49">
        <v>65.97</v>
      </c>
    </row>
    <row r="6838" spans="15:21" x14ac:dyDescent="0.2">
      <c r="O6838" s="50">
        <v>40934</v>
      </c>
      <c r="P6838" s="49">
        <v>71.849999999999994</v>
      </c>
      <c r="Q6838" s="49">
        <v>72.430000000000007</v>
      </c>
      <c r="R6838" s="49">
        <v>71.66</v>
      </c>
      <c r="S6838" s="49">
        <v>71.98</v>
      </c>
      <c r="T6838" s="49">
        <v>2641000</v>
      </c>
      <c r="U6838" s="49">
        <v>66.069999999999993</v>
      </c>
    </row>
    <row r="6839" spans="15:21" x14ac:dyDescent="0.2">
      <c r="O6839" s="50">
        <v>40935</v>
      </c>
      <c r="P6839" s="49">
        <v>71.98</v>
      </c>
      <c r="Q6839" s="49">
        <v>72.09</v>
      </c>
      <c r="R6839" s="49">
        <v>71.09</v>
      </c>
      <c r="S6839" s="49">
        <v>71.13</v>
      </c>
      <c r="T6839" s="49">
        <v>2457200</v>
      </c>
      <c r="U6839" s="49">
        <v>65.290000000000006</v>
      </c>
    </row>
    <row r="6840" spans="15:21" x14ac:dyDescent="0.2">
      <c r="O6840" s="50">
        <v>40938</v>
      </c>
      <c r="P6840" s="49">
        <v>70.97</v>
      </c>
      <c r="Q6840" s="49">
        <v>71.61</v>
      </c>
      <c r="R6840" s="49">
        <v>70.5</v>
      </c>
      <c r="S6840" s="49">
        <v>71.34</v>
      </c>
      <c r="T6840" s="49">
        <v>3040600</v>
      </c>
      <c r="U6840" s="49">
        <v>65.489999999999995</v>
      </c>
    </row>
    <row r="6841" spans="15:21" x14ac:dyDescent="0.2">
      <c r="O6841" s="50">
        <v>40939</v>
      </c>
      <c r="P6841" s="49">
        <v>71.47</v>
      </c>
      <c r="Q6841" s="49">
        <v>71.83</v>
      </c>
      <c r="R6841" s="49">
        <v>71.3</v>
      </c>
      <c r="S6841" s="49">
        <v>71.56</v>
      </c>
      <c r="T6841" s="49">
        <v>2160300</v>
      </c>
      <c r="U6841" s="49">
        <v>65.69</v>
      </c>
    </row>
    <row r="6842" spans="15:21" x14ac:dyDescent="0.2">
      <c r="O6842" s="50">
        <v>40940</v>
      </c>
      <c r="P6842" s="49">
        <v>71.63</v>
      </c>
      <c r="Q6842" s="49">
        <v>72.31</v>
      </c>
      <c r="R6842" s="49">
        <v>71.569999999999993</v>
      </c>
      <c r="S6842" s="49">
        <v>72.05</v>
      </c>
      <c r="T6842" s="49">
        <v>2391200</v>
      </c>
      <c r="U6842" s="49">
        <v>66.14</v>
      </c>
    </row>
    <row r="6843" spans="15:21" x14ac:dyDescent="0.2">
      <c r="O6843" s="50">
        <v>40941</v>
      </c>
      <c r="P6843" s="49">
        <v>72.260000000000005</v>
      </c>
      <c r="Q6843" s="49">
        <v>72.44</v>
      </c>
      <c r="R6843" s="49">
        <v>71.95</v>
      </c>
      <c r="S6843" s="49">
        <v>72.31</v>
      </c>
      <c r="T6843" s="49">
        <v>1799300</v>
      </c>
      <c r="U6843" s="49">
        <v>66.38</v>
      </c>
    </row>
    <row r="6844" spans="15:21" x14ac:dyDescent="0.2">
      <c r="O6844" s="50">
        <v>40942</v>
      </c>
      <c r="P6844" s="49">
        <v>72.59</v>
      </c>
      <c r="Q6844" s="49">
        <v>72.73</v>
      </c>
      <c r="R6844" s="49">
        <v>72.06</v>
      </c>
      <c r="S6844" s="49">
        <v>72.23</v>
      </c>
      <c r="T6844" s="49">
        <v>1889300</v>
      </c>
      <c r="U6844" s="49">
        <v>66.3</v>
      </c>
    </row>
    <row r="6845" spans="15:21" x14ac:dyDescent="0.2">
      <c r="O6845" s="50">
        <v>40945</v>
      </c>
      <c r="P6845" s="49">
        <v>72.16</v>
      </c>
      <c r="Q6845" s="49">
        <v>72.650000000000006</v>
      </c>
      <c r="R6845" s="49">
        <v>72.06</v>
      </c>
      <c r="S6845" s="49">
        <v>72.2</v>
      </c>
      <c r="T6845" s="49">
        <v>1833100</v>
      </c>
      <c r="U6845" s="49">
        <v>66.28</v>
      </c>
    </row>
    <row r="6846" spans="15:21" x14ac:dyDescent="0.2">
      <c r="O6846" s="50">
        <v>40946</v>
      </c>
      <c r="P6846" s="49">
        <v>72.02</v>
      </c>
      <c r="Q6846" s="49">
        <v>72.27</v>
      </c>
      <c r="R6846" s="49">
        <v>71.739999999999995</v>
      </c>
      <c r="S6846" s="49">
        <v>71.739999999999995</v>
      </c>
      <c r="T6846" s="49">
        <v>2616500</v>
      </c>
      <c r="U6846" s="49">
        <v>65.849999999999994</v>
      </c>
    </row>
    <row r="6847" spans="15:21" x14ac:dyDescent="0.2">
      <c r="O6847" s="50">
        <v>40947</v>
      </c>
      <c r="P6847" s="49">
        <v>71.92</v>
      </c>
      <c r="Q6847" s="49">
        <v>71.989999999999995</v>
      </c>
      <c r="R6847" s="49">
        <v>71.5</v>
      </c>
      <c r="S6847" s="49">
        <v>71.7</v>
      </c>
      <c r="T6847" s="49">
        <v>1930400</v>
      </c>
      <c r="U6847" s="49">
        <v>65.819999999999993</v>
      </c>
    </row>
    <row r="6848" spans="15:21" x14ac:dyDescent="0.2">
      <c r="O6848" s="50">
        <v>40948</v>
      </c>
      <c r="P6848" s="49">
        <v>71.7</v>
      </c>
      <c r="Q6848" s="49">
        <v>71.900000000000006</v>
      </c>
      <c r="R6848" s="49">
        <v>71.400000000000006</v>
      </c>
      <c r="S6848" s="49">
        <v>71.88</v>
      </c>
      <c r="T6848" s="49">
        <v>1698400</v>
      </c>
      <c r="U6848" s="49">
        <v>65.98</v>
      </c>
    </row>
    <row r="6849" spans="15:21" x14ac:dyDescent="0.2">
      <c r="O6849" s="50">
        <v>40949</v>
      </c>
      <c r="P6849" s="49">
        <v>71.67</v>
      </c>
      <c r="Q6849" s="49">
        <v>71.72</v>
      </c>
      <c r="R6849" s="49">
        <v>71.37</v>
      </c>
      <c r="S6849" s="49">
        <v>71.56</v>
      </c>
      <c r="T6849" s="49">
        <v>2070200</v>
      </c>
      <c r="U6849" s="49">
        <v>65.69</v>
      </c>
    </row>
    <row r="6850" spans="15:21" x14ac:dyDescent="0.2">
      <c r="O6850" s="50">
        <v>40952</v>
      </c>
      <c r="P6850" s="49">
        <v>71.88</v>
      </c>
      <c r="Q6850" s="49">
        <v>72</v>
      </c>
      <c r="R6850" s="49">
        <v>71.650000000000006</v>
      </c>
      <c r="S6850" s="49">
        <v>71.739999999999995</v>
      </c>
      <c r="T6850" s="49">
        <v>1479400</v>
      </c>
      <c r="U6850" s="49">
        <v>65.849999999999994</v>
      </c>
    </row>
    <row r="6851" spans="15:21" x14ac:dyDescent="0.2">
      <c r="O6851" s="50">
        <v>40953</v>
      </c>
      <c r="P6851" s="49">
        <v>71.55</v>
      </c>
      <c r="Q6851" s="49">
        <v>71.89</v>
      </c>
      <c r="R6851" s="49">
        <v>71.239999999999995</v>
      </c>
      <c r="S6851" s="49">
        <v>71.63</v>
      </c>
      <c r="T6851" s="49">
        <v>2337700</v>
      </c>
      <c r="U6851" s="49">
        <v>65.75</v>
      </c>
    </row>
    <row r="6852" spans="15:21" x14ac:dyDescent="0.2">
      <c r="O6852" s="50">
        <v>40954</v>
      </c>
      <c r="P6852" s="49">
        <v>71.290000000000006</v>
      </c>
      <c r="Q6852" s="49">
        <v>71.53</v>
      </c>
      <c r="R6852" s="49">
        <v>71.040000000000006</v>
      </c>
      <c r="S6852" s="49">
        <v>71.2</v>
      </c>
      <c r="T6852" s="49">
        <v>2525200</v>
      </c>
      <c r="U6852" s="49">
        <v>65.36</v>
      </c>
    </row>
    <row r="6853" spans="15:21" x14ac:dyDescent="0.2">
      <c r="O6853" s="50">
        <v>40955</v>
      </c>
      <c r="P6853" s="49">
        <v>71.5</v>
      </c>
      <c r="Q6853" s="49">
        <v>71.72</v>
      </c>
      <c r="R6853" s="49">
        <v>71.25</v>
      </c>
      <c r="S6853" s="49">
        <v>71.430000000000007</v>
      </c>
      <c r="T6853" s="49">
        <v>2116800</v>
      </c>
      <c r="U6853" s="49">
        <v>65.569999999999993</v>
      </c>
    </row>
    <row r="6854" spans="15:21" x14ac:dyDescent="0.2">
      <c r="O6854" s="50">
        <v>40956</v>
      </c>
      <c r="P6854" s="49">
        <v>71.8</v>
      </c>
      <c r="Q6854" s="49">
        <v>71.91</v>
      </c>
      <c r="R6854" s="49">
        <v>71.3</v>
      </c>
      <c r="S6854" s="49">
        <v>71.569999999999993</v>
      </c>
      <c r="T6854" s="49">
        <v>2238200</v>
      </c>
      <c r="U6854" s="49">
        <v>65.7</v>
      </c>
    </row>
    <row r="6855" spans="15:21" x14ac:dyDescent="0.2">
      <c r="O6855" s="50">
        <v>40960</v>
      </c>
      <c r="P6855" s="49">
        <v>71.569999999999993</v>
      </c>
      <c r="Q6855" s="49">
        <v>71.739999999999995</v>
      </c>
      <c r="R6855" s="49">
        <v>71.180000000000007</v>
      </c>
      <c r="S6855" s="49">
        <v>71.400000000000006</v>
      </c>
      <c r="T6855" s="49">
        <v>1841100</v>
      </c>
      <c r="U6855" s="49">
        <v>65.540000000000006</v>
      </c>
    </row>
    <row r="6856" spans="15:21" x14ac:dyDescent="0.2">
      <c r="O6856" s="50">
        <v>40961</v>
      </c>
      <c r="P6856" s="49">
        <v>71.72</v>
      </c>
      <c r="Q6856" s="49">
        <v>71.72</v>
      </c>
      <c r="R6856" s="49">
        <v>70.94</v>
      </c>
      <c r="S6856" s="49">
        <v>71.23</v>
      </c>
      <c r="T6856" s="49">
        <v>2513500</v>
      </c>
      <c r="U6856" s="49">
        <v>65.39</v>
      </c>
    </row>
    <row r="6857" spans="15:21" x14ac:dyDescent="0.2">
      <c r="O6857" s="50">
        <v>40962</v>
      </c>
      <c r="P6857" s="49">
        <v>71.069999999999993</v>
      </c>
      <c r="Q6857" s="49">
        <v>72.010000000000005</v>
      </c>
      <c r="R6857" s="49">
        <v>71.06</v>
      </c>
      <c r="S6857" s="49">
        <v>71.900000000000006</v>
      </c>
      <c r="T6857" s="49">
        <v>1919100</v>
      </c>
      <c r="U6857" s="49">
        <v>66</v>
      </c>
    </row>
    <row r="6858" spans="15:21" x14ac:dyDescent="0.2">
      <c r="O6858" s="50">
        <v>40963</v>
      </c>
      <c r="P6858" s="49">
        <v>71.849999999999994</v>
      </c>
      <c r="Q6858" s="49">
        <v>71.849999999999994</v>
      </c>
      <c r="R6858" s="49">
        <v>71.31</v>
      </c>
      <c r="S6858" s="49">
        <v>71.81</v>
      </c>
      <c r="T6858" s="49">
        <v>2136700</v>
      </c>
      <c r="U6858" s="49">
        <v>65.92</v>
      </c>
    </row>
    <row r="6859" spans="15:21" x14ac:dyDescent="0.2">
      <c r="O6859" s="50">
        <v>40966</v>
      </c>
      <c r="P6859" s="49">
        <v>71.5</v>
      </c>
      <c r="Q6859" s="49">
        <v>71.97</v>
      </c>
      <c r="R6859" s="49">
        <v>71.48</v>
      </c>
      <c r="S6859" s="49">
        <v>71.849999999999994</v>
      </c>
      <c r="T6859" s="49">
        <v>1749900</v>
      </c>
      <c r="U6859" s="49">
        <v>65.959999999999994</v>
      </c>
    </row>
    <row r="6860" spans="15:21" x14ac:dyDescent="0.2">
      <c r="O6860" s="50">
        <v>40967</v>
      </c>
      <c r="P6860" s="49">
        <v>71.98</v>
      </c>
      <c r="Q6860" s="49">
        <v>72.33</v>
      </c>
      <c r="R6860" s="49">
        <v>71.760000000000005</v>
      </c>
      <c r="S6860" s="49">
        <v>72.23</v>
      </c>
      <c r="T6860" s="49">
        <v>2047400</v>
      </c>
      <c r="U6860" s="49">
        <v>66.3</v>
      </c>
    </row>
    <row r="6861" spans="15:21" x14ac:dyDescent="0.2">
      <c r="O6861" s="50">
        <v>40968</v>
      </c>
      <c r="P6861" s="49">
        <v>72.19</v>
      </c>
      <c r="Q6861" s="49">
        <v>73.11</v>
      </c>
      <c r="R6861" s="49">
        <v>72.16</v>
      </c>
      <c r="S6861" s="49">
        <v>72.88</v>
      </c>
      <c r="T6861" s="49">
        <v>3635100</v>
      </c>
      <c r="U6861" s="49">
        <v>66.900000000000006</v>
      </c>
    </row>
    <row r="6862" spans="15:21" x14ac:dyDescent="0.2">
      <c r="O6862" s="50">
        <v>40969</v>
      </c>
      <c r="P6862" s="49">
        <v>72.760000000000005</v>
      </c>
      <c r="Q6862" s="49">
        <v>73</v>
      </c>
      <c r="R6862" s="49">
        <v>71.86</v>
      </c>
      <c r="S6862" s="49">
        <v>72.17</v>
      </c>
      <c r="T6862" s="49">
        <v>2651300</v>
      </c>
      <c r="U6862" s="49">
        <v>66.25</v>
      </c>
    </row>
    <row r="6863" spans="15:21" x14ac:dyDescent="0.2">
      <c r="O6863" s="50">
        <v>40970</v>
      </c>
      <c r="P6863" s="49">
        <v>72.42</v>
      </c>
      <c r="Q6863" s="49">
        <v>72.569999999999993</v>
      </c>
      <c r="R6863" s="49">
        <v>72.150000000000006</v>
      </c>
      <c r="S6863" s="49">
        <v>72.349999999999994</v>
      </c>
      <c r="T6863" s="49">
        <v>1799600</v>
      </c>
      <c r="U6863" s="49">
        <v>66.41</v>
      </c>
    </row>
    <row r="6864" spans="15:21" x14ac:dyDescent="0.2">
      <c r="O6864" s="50">
        <v>40973</v>
      </c>
      <c r="P6864" s="49">
        <v>72.36</v>
      </c>
      <c r="Q6864" s="49">
        <v>72.78</v>
      </c>
      <c r="R6864" s="49">
        <v>72.349999999999994</v>
      </c>
      <c r="S6864" s="49">
        <v>72.66</v>
      </c>
      <c r="T6864" s="49">
        <v>1994800</v>
      </c>
      <c r="U6864" s="49">
        <v>66.7</v>
      </c>
    </row>
    <row r="6865" spans="15:21" x14ac:dyDescent="0.2">
      <c r="O6865" s="50">
        <v>40974</v>
      </c>
      <c r="P6865" s="49">
        <v>72.459999999999994</v>
      </c>
      <c r="Q6865" s="49">
        <v>72.849999999999994</v>
      </c>
      <c r="R6865" s="49">
        <v>72.400000000000006</v>
      </c>
      <c r="S6865" s="49">
        <v>72.599999999999994</v>
      </c>
      <c r="T6865" s="49">
        <v>2610400</v>
      </c>
      <c r="U6865" s="49">
        <v>66.64</v>
      </c>
    </row>
    <row r="6866" spans="15:21" x14ac:dyDescent="0.2">
      <c r="O6866" s="50">
        <v>40975</v>
      </c>
      <c r="P6866" s="49">
        <v>71.91</v>
      </c>
      <c r="Q6866" s="49">
        <v>71.91</v>
      </c>
      <c r="R6866" s="49">
        <v>71.260000000000005</v>
      </c>
      <c r="S6866" s="49">
        <v>71.44</v>
      </c>
      <c r="T6866" s="49">
        <v>3520000</v>
      </c>
      <c r="U6866" s="49">
        <v>66.25</v>
      </c>
    </row>
    <row r="6867" spans="15:21" x14ac:dyDescent="0.2">
      <c r="O6867" s="50">
        <v>40976</v>
      </c>
      <c r="P6867" s="49">
        <v>71.760000000000005</v>
      </c>
      <c r="Q6867" s="49">
        <v>72</v>
      </c>
      <c r="R6867" s="49">
        <v>71.58</v>
      </c>
      <c r="S6867" s="49">
        <v>71.790000000000006</v>
      </c>
      <c r="T6867" s="49">
        <v>2038800</v>
      </c>
      <c r="U6867" s="49">
        <v>66.58</v>
      </c>
    </row>
    <row r="6868" spans="15:21" x14ac:dyDescent="0.2">
      <c r="O6868" s="50">
        <v>40977</v>
      </c>
      <c r="P6868" s="49">
        <v>71.91</v>
      </c>
      <c r="Q6868" s="49">
        <v>71.989999999999995</v>
      </c>
      <c r="R6868" s="49">
        <v>71.64</v>
      </c>
      <c r="S6868" s="49">
        <v>71.77</v>
      </c>
      <c r="T6868" s="49">
        <v>1700800</v>
      </c>
      <c r="U6868" s="49">
        <v>66.56</v>
      </c>
    </row>
    <row r="6869" spans="15:21" x14ac:dyDescent="0.2">
      <c r="O6869" s="50">
        <v>40980</v>
      </c>
      <c r="P6869" s="49">
        <v>71.67</v>
      </c>
      <c r="Q6869" s="49">
        <v>72.290000000000006</v>
      </c>
      <c r="R6869" s="49">
        <v>71.67</v>
      </c>
      <c r="S6869" s="49">
        <v>72.209999999999994</v>
      </c>
      <c r="T6869" s="49">
        <v>2065900</v>
      </c>
      <c r="U6869" s="49">
        <v>66.97</v>
      </c>
    </row>
    <row r="6870" spans="15:21" x14ac:dyDescent="0.2">
      <c r="O6870" s="50">
        <v>40981</v>
      </c>
      <c r="P6870" s="49">
        <v>72.36</v>
      </c>
      <c r="Q6870" s="49">
        <v>73.069999999999993</v>
      </c>
      <c r="R6870" s="49">
        <v>72.36</v>
      </c>
      <c r="S6870" s="49">
        <v>73.05</v>
      </c>
      <c r="T6870" s="49">
        <v>2303600</v>
      </c>
      <c r="U6870" s="49">
        <v>67.75</v>
      </c>
    </row>
    <row r="6871" spans="15:21" x14ac:dyDescent="0.2">
      <c r="O6871" s="50">
        <v>40982</v>
      </c>
      <c r="P6871" s="49">
        <v>73</v>
      </c>
      <c r="Q6871" s="49">
        <v>73.260000000000005</v>
      </c>
      <c r="R6871" s="49">
        <v>72.540000000000006</v>
      </c>
      <c r="S6871" s="49">
        <v>72.81</v>
      </c>
      <c r="T6871" s="49">
        <v>2005900</v>
      </c>
      <c r="U6871" s="49">
        <v>67.53</v>
      </c>
    </row>
    <row r="6872" spans="15:21" x14ac:dyDescent="0.2">
      <c r="O6872" s="50">
        <v>40983</v>
      </c>
      <c r="P6872" s="49">
        <v>72.77</v>
      </c>
      <c r="Q6872" s="49">
        <v>73.099999999999994</v>
      </c>
      <c r="R6872" s="49">
        <v>72.510000000000005</v>
      </c>
      <c r="S6872" s="49">
        <v>72.92</v>
      </c>
      <c r="T6872" s="49">
        <v>2064800</v>
      </c>
      <c r="U6872" s="49">
        <v>67.63</v>
      </c>
    </row>
    <row r="6873" spans="15:21" x14ac:dyDescent="0.2">
      <c r="O6873" s="50">
        <v>40984</v>
      </c>
      <c r="P6873" s="49">
        <v>72.91</v>
      </c>
      <c r="Q6873" s="49">
        <v>73</v>
      </c>
      <c r="R6873" s="49">
        <v>72.64</v>
      </c>
      <c r="S6873" s="49">
        <v>72.92</v>
      </c>
      <c r="T6873" s="49">
        <v>2336300</v>
      </c>
      <c r="U6873" s="49">
        <v>67.63</v>
      </c>
    </row>
    <row r="6874" spans="15:21" x14ac:dyDescent="0.2">
      <c r="O6874" s="50">
        <v>40987</v>
      </c>
      <c r="P6874" s="49">
        <v>72.83</v>
      </c>
      <c r="Q6874" s="49">
        <v>73.150000000000006</v>
      </c>
      <c r="R6874" s="49">
        <v>72.569999999999993</v>
      </c>
      <c r="S6874" s="49">
        <v>73.010000000000005</v>
      </c>
      <c r="T6874" s="49">
        <v>1446400</v>
      </c>
      <c r="U6874" s="49">
        <v>67.709999999999994</v>
      </c>
    </row>
    <row r="6875" spans="15:21" x14ac:dyDescent="0.2">
      <c r="O6875" s="50">
        <v>40988</v>
      </c>
      <c r="P6875" s="49">
        <v>72.64</v>
      </c>
      <c r="Q6875" s="49">
        <v>73.48</v>
      </c>
      <c r="R6875" s="49">
        <v>72.64</v>
      </c>
      <c r="S6875" s="49">
        <v>73.39</v>
      </c>
      <c r="T6875" s="49">
        <v>1757300</v>
      </c>
      <c r="U6875" s="49">
        <v>68.06</v>
      </c>
    </row>
    <row r="6876" spans="15:21" x14ac:dyDescent="0.2">
      <c r="O6876" s="50">
        <v>40989</v>
      </c>
      <c r="P6876" s="49">
        <v>73.33</v>
      </c>
      <c r="Q6876" s="49">
        <v>73.64</v>
      </c>
      <c r="R6876" s="49">
        <v>73.25</v>
      </c>
      <c r="S6876" s="49">
        <v>73.42</v>
      </c>
      <c r="T6876" s="49">
        <v>1447300</v>
      </c>
      <c r="U6876" s="49">
        <v>68.09</v>
      </c>
    </row>
    <row r="6877" spans="15:21" x14ac:dyDescent="0.2">
      <c r="O6877" s="50">
        <v>40990</v>
      </c>
      <c r="P6877" s="49">
        <v>73.3</v>
      </c>
      <c r="Q6877" s="49">
        <v>73.53</v>
      </c>
      <c r="R6877" s="49">
        <v>73.12</v>
      </c>
      <c r="S6877" s="49">
        <v>73.36</v>
      </c>
      <c r="T6877" s="49">
        <v>1850500</v>
      </c>
      <c r="U6877" s="49">
        <v>68.040000000000006</v>
      </c>
    </row>
    <row r="6878" spans="15:21" x14ac:dyDescent="0.2">
      <c r="O6878" s="50">
        <v>40991</v>
      </c>
      <c r="P6878" s="49">
        <v>73.47</v>
      </c>
      <c r="Q6878" s="49">
        <v>73.569999999999993</v>
      </c>
      <c r="R6878" s="49">
        <v>73</v>
      </c>
      <c r="S6878" s="49">
        <v>73.13</v>
      </c>
      <c r="T6878" s="49">
        <v>1607600</v>
      </c>
      <c r="U6878" s="49">
        <v>67.819999999999993</v>
      </c>
    </row>
    <row r="6879" spans="15:21" x14ac:dyDescent="0.2">
      <c r="O6879" s="50">
        <v>40994</v>
      </c>
      <c r="P6879" s="49">
        <v>73.290000000000006</v>
      </c>
      <c r="Q6879" s="49">
        <v>73.73</v>
      </c>
      <c r="R6879" s="49">
        <v>73.17</v>
      </c>
      <c r="S6879" s="49">
        <v>73.7</v>
      </c>
      <c r="T6879" s="49">
        <v>2249800</v>
      </c>
      <c r="U6879" s="49">
        <v>68.349999999999994</v>
      </c>
    </row>
    <row r="6880" spans="15:21" x14ac:dyDescent="0.2">
      <c r="O6880" s="50">
        <v>40995</v>
      </c>
      <c r="P6880" s="49">
        <v>73.83</v>
      </c>
      <c r="Q6880" s="49">
        <v>73.930000000000007</v>
      </c>
      <c r="R6880" s="49">
        <v>73.650000000000006</v>
      </c>
      <c r="S6880" s="49">
        <v>73.680000000000007</v>
      </c>
      <c r="T6880" s="49">
        <v>1628900</v>
      </c>
      <c r="U6880" s="49">
        <v>68.33</v>
      </c>
    </row>
    <row r="6881" spans="15:21" x14ac:dyDescent="0.2">
      <c r="O6881" s="50">
        <v>40996</v>
      </c>
      <c r="P6881" s="49">
        <v>73.599999999999994</v>
      </c>
      <c r="Q6881" s="49">
        <v>73.92</v>
      </c>
      <c r="R6881" s="49">
        <v>73.48</v>
      </c>
      <c r="S6881" s="49">
        <v>73.900000000000006</v>
      </c>
      <c r="T6881" s="49">
        <v>2072600</v>
      </c>
      <c r="U6881" s="49">
        <v>68.540000000000006</v>
      </c>
    </row>
    <row r="6882" spans="15:21" x14ac:dyDescent="0.2">
      <c r="O6882" s="50">
        <v>40997</v>
      </c>
      <c r="P6882" s="49">
        <v>73.77</v>
      </c>
      <c r="Q6882" s="49">
        <v>73.95</v>
      </c>
      <c r="R6882" s="49">
        <v>73.239999999999995</v>
      </c>
      <c r="S6882" s="49">
        <v>73.84</v>
      </c>
      <c r="T6882" s="49">
        <v>2446900</v>
      </c>
      <c r="U6882" s="49">
        <v>68.48</v>
      </c>
    </row>
    <row r="6883" spans="15:21" x14ac:dyDescent="0.2">
      <c r="O6883" s="50">
        <v>40998</v>
      </c>
      <c r="P6883" s="49">
        <v>73.930000000000007</v>
      </c>
      <c r="Q6883" s="49">
        <v>74.39</v>
      </c>
      <c r="R6883" s="49">
        <v>73.84</v>
      </c>
      <c r="S6883" s="49">
        <v>73.89</v>
      </c>
      <c r="T6883" s="49">
        <v>3023500</v>
      </c>
      <c r="U6883" s="49">
        <v>68.53</v>
      </c>
    </row>
    <row r="6884" spans="15:21" x14ac:dyDescent="0.2">
      <c r="O6884" s="50">
        <v>41001</v>
      </c>
      <c r="P6884" s="49">
        <v>73.760000000000005</v>
      </c>
      <c r="Q6884" s="49">
        <v>74.84</v>
      </c>
      <c r="R6884" s="49">
        <v>73.709999999999994</v>
      </c>
      <c r="S6884" s="49">
        <v>74.569999999999993</v>
      </c>
      <c r="T6884" s="49">
        <v>2433000</v>
      </c>
      <c r="U6884" s="49">
        <v>69.16</v>
      </c>
    </row>
    <row r="6885" spans="15:21" x14ac:dyDescent="0.2">
      <c r="O6885" s="50">
        <v>41002</v>
      </c>
      <c r="P6885" s="49">
        <v>74.510000000000005</v>
      </c>
      <c r="Q6885" s="49">
        <v>74.739999999999995</v>
      </c>
      <c r="R6885" s="49">
        <v>74.260000000000005</v>
      </c>
      <c r="S6885" s="49">
        <v>74.44</v>
      </c>
      <c r="T6885" s="49">
        <v>1933400</v>
      </c>
      <c r="U6885" s="49">
        <v>69.040000000000006</v>
      </c>
    </row>
    <row r="6886" spans="15:21" x14ac:dyDescent="0.2">
      <c r="O6886" s="50">
        <v>41003</v>
      </c>
      <c r="P6886" s="49">
        <v>74.28</v>
      </c>
      <c r="Q6886" s="49">
        <v>74.709999999999994</v>
      </c>
      <c r="R6886" s="49">
        <v>74.150000000000006</v>
      </c>
      <c r="S6886" s="49">
        <v>74.22</v>
      </c>
      <c r="T6886" s="49">
        <v>2702200</v>
      </c>
      <c r="U6886" s="49">
        <v>68.83</v>
      </c>
    </row>
    <row r="6887" spans="15:21" x14ac:dyDescent="0.2">
      <c r="O6887" s="50">
        <v>41004</v>
      </c>
      <c r="P6887" s="49">
        <v>74.12</v>
      </c>
      <c r="Q6887" s="49">
        <v>74.41</v>
      </c>
      <c r="R6887" s="49">
        <v>73.819999999999993</v>
      </c>
      <c r="S6887" s="49">
        <v>74.37</v>
      </c>
      <c r="T6887" s="49">
        <v>1558300</v>
      </c>
      <c r="U6887" s="49">
        <v>68.97</v>
      </c>
    </row>
    <row r="6888" spans="15:21" x14ac:dyDescent="0.2">
      <c r="O6888" s="50">
        <v>41008</v>
      </c>
      <c r="P6888" s="49">
        <v>74.06</v>
      </c>
      <c r="Q6888" s="49">
        <v>74.23</v>
      </c>
      <c r="R6888" s="49">
        <v>73.87</v>
      </c>
      <c r="S6888" s="49">
        <v>74.03</v>
      </c>
      <c r="T6888" s="49">
        <v>1431400</v>
      </c>
      <c r="U6888" s="49">
        <v>68.66</v>
      </c>
    </row>
    <row r="6889" spans="15:21" x14ac:dyDescent="0.2">
      <c r="O6889" s="50">
        <v>41009</v>
      </c>
      <c r="P6889" s="49">
        <v>73.92</v>
      </c>
      <c r="Q6889" s="49">
        <v>74.03</v>
      </c>
      <c r="R6889" s="49">
        <v>73.33</v>
      </c>
      <c r="S6889" s="49">
        <v>73.53</v>
      </c>
      <c r="T6889" s="49">
        <v>2006100</v>
      </c>
      <c r="U6889" s="49">
        <v>68.19</v>
      </c>
    </row>
    <row r="6890" spans="15:21" x14ac:dyDescent="0.2">
      <c r="O6890" s="50">
        <v>41010</v>
      </c>
      <c r="P6890" s="49">
        <v>74.16</v>
      </c>
      <c r="Q6890" s="49">
        <v>74.16</v>
      </c>
      <c r="R6890" s="49">
        <v>73.63</v>
      </c>
      <c r="S6890" s="49">
        <v>73.94</v>
      </c>
      <c r="T6890" s="49">
        <v>1850000</v>
      </c>
      <c r="U6890" s="49">
        <v>68.569999999999993</v>
      </c>
    </row>
    <row r="6891" spans="15:21" x14ac:dyDescent="0.2">
      <c r="O6891" s="50">
        <v>41011</v>
      </c>
      <c r="P6891" s="49">
        <v>73.92</v>
      </c>
      <c r="Q6891" s="49">
        <v>74.25</v>
      </c>
      <c r="R6891" s="49">
        <v>73.56</v>
      </c>
      <c r="S6891" s="49">
        <v>74.17</v>
      </c>
      <c r="T6891" s="49">
        <v>1545200</v>
      </c>
      <c r="U6891" s="49">
        <v>68.790000000000006</v>
      </c>
    </row>
    <row r="6892" spans="15:21" x14ac:dyDescent="0.2">
      <c r="O6892" s="50">
        <v>41012</v>
      </c>
      <c r="P6892" s="49">
        <v>74.09</v>
      </c>
      <c r="Q6892" s="49">
        <v>74.790000000000006</v>
      </c>
      <c r="R6892" s="49">
        <v>74.010000000000005</v>
      </c>
      <c r="S6892" s="49">
        <v>74.349999999999994</v>
      </c>
      <c r="T6892" s="49">
        <v>1997500</v>
      </c>
      <c r="U6892" s="49">
        <v>68.95</v>
      </c>
    </row>
    <row r="6893" spans="15:21" x14ac:dyDescent="0.2">
      <c r="O6893" s="50">
        <v>41015</v>
      </c>
      <c r="P6893" s="49">
        <v>74.48</v>
      </c>
      <c r="Q6893" s="49">
        <v>74.94</v>
      </c>
      <c r="R6893" s="49">
        <v>74.39</v>
      </c>
      <c r="S6893" s="49">
        <v>74.73</v>
      </c>
      <c r="T6893" s="49">
        <v>1938300</v>
      </c>
      <c r="U6893" s="49">
        <v>69.31</v>
      </c>
    </row>
    <row r="6894" spans="15:21" x14ac:dyDescent="0.2">
      <c r="O6894" s="50">
        <v>41016</v>
      </c>
      <c r="P6894" s="49">
        <v>74.86</v>
      </c>
      <c r="Q6894" s="49">
        <v>75.5</v>
      </c>
      <c r="R6894" s="49">
        <v>74.680000000000007</v>
      </c>
      <c r="S6894" s="49">
        <v>75.5</v>
      </c>
      <c r="T6894" s="49">
        <v>2441400</v>
      </c>
      <c r="U6894" s="49">
        <v>70.02</v>
      </c>
    </row>
    <row r="6895" spans="15:21" x14ac:dyDescent="0.2">
      <c r="O6895" s="50">
        <v>41017</v>
      </c>
      <c r="P6895" s="49">
        <v>75.36</v>
      </c>
      <c r="Q6895" s="49">
        <v>75.760000000000005</v>
      </c>
      <c r="R6895" s="49">
        <v>75.319999999999993</v>
      </c>
      <c r="S6895" s="49">
        <v>75.66</v>
      </c>
      <c r="T6895" s="49">
        <v>1990100</v>
      </c>
      <c r="U6895" s="49">
        <v>70.17</v>
      </c>
    </row>
    <row r="6896" spans="15:21" x14ac:dyDescent="0.2">
      <c r="O6896" s="50">
        <v>41018</v>
      </c>
      <c r="P6896" s="49">
        <v>75.63</v>
      </c>
      <c r="Q6896" s="49">
        <v>75.77</v>
      </c>
      <c r="R6896" s="49">
        <v>74.98</v>
      </c>
      <c r="S6896" s="49">
        <v>75.27</v>
      </c>
      <c r="T6896" s="49">
        <v>2269500</v>
      </c>
      <c r="U6896" s="49">
        <v>69.81</v>
      </c>
    </row>
    <row r="6897" spans="15:21" x14ac:dyDescent="0.2">
      <c r="O6897" s="50">
        <v>41019</v>
      </c>
      <c r="P6897" s="49">
        <v>76.03</v>
      </c>
      <c r="Q6897" s="49">
        <v>77.09</v>
      </c>
      <c r="R6897" s="49">
        <v>75.900000000000006</v>
      </c>
      <c r="S6897" s="49">
        <v>76.47</v>
      </c>
      <c r="T6897" s="49">
        <v>3886600</v>
      </c>
      <c r="U6897" s="49">
        <v>70.92</v>
      </c>
    </row>
    <row r="6898" spans="15:21" x14ac:dyDescent="0.2">
      <c r="O6898" s="50">
        <v>41022</v>
      </c>
      <c r="P6898" s="49">
        <v>75.89</v>
      </c>
      <c r="Q6898" s="49">
        <v>76.75</v>
      </c>
      <c r="R6898" s="49">
        <v>75.510000000000005</v>
      </c>
      <c r="S6898" s="49">
        <v>76.650000000000006</v>
      </c>
      <c r="T6898" s="49">
        <v>3374100</v>
      </c>
      <c r="U6898" s="49">
        <v>71.09</v>
      </c>
    </row>
    <row r="6899" spans="15:21" x14ac:dyDescent="0.2">
      <c r="O6899" s="50">
        <v>41023</v>
      </c>
      <c r="P6899" s="49">
        <v>76.650000000000006</v>
      </c>
      <c r="Q6899" s="49">
        <v>78.73</v>
      </c>
      <c r="R6899" s="49">
        <v>76.569999999999993</v>
      </c>
      <c r="S6899" s="49">
        <v>78.7</v>
      </c>
      <c r="T6899" s="49">
        <v>5559000</v>
      </c>
      <c r="U6899" s="49">
        <v>72.989999999999995</v>
      </c>
    </row>
    <row r="6900" spans="15:21" x14ac:dyDescent="0.2">
      <c r="O6900" s="50">
        <v>41024</v>
      </c>
      <c r="P6900" s="49">
        <v>78.680000000000007</v>
      </c>
      <c r="Q6900" s="49">
        <v>79.209999999999994</v>
      </c>
      <c r="R6900" s="49">
        <v>78.42</v>
      </c>
      <c r="S6900" s="49">
        <v>78.73</v>
      </c>
      <c r="T6900" s="49">
        <v>3541100</v>
      </c>
      <c r="U6900" s="49">
        <v>73.02</v>
      </c>
    </row>
    <row r="6901" spans="15:21" x14ac:dyDescent="0.2">
      <c r="O6901" s="50">
        <v>41025</v>
      </c>
      <c r="P6901" s="49">
        <v>78.53</v>
      </c>
      <c r="Q6901" s="49">
        <v>79.25</v>
      </c>
      <c r="R6901" s="49">
        <v>78.47</v>
      </c>
      <c r="S6901" s="49">
        <v>79.040000000000006</v>
      </c>
      <c r="T6901" s="49">
        <v>2346700</v>
      </c>
      <c r="U6901" s="49">
        <v>73.3</v>
      </c>
    </row>
    <row r="6902" spans="15:21" x14ac:dyDescent="0.2">
      <c r="O6902" s="50">
        <v>41026</v>
      </c>
      <c r="P6902" s="49">
        <v>79.08</v>
      </c>
      <c r="Q6902" s="49">
        <v>79.08</v>
      </c>
      <c r="R6902" s="49">
        <v>78.53</v>
      </c>
      <c r="S6902" s="49">
        <v>78.680000000000007</v>
      </c>
      <c r="T6902" s="49">
        <v>2582800</v>
      </c>
      <c r="U6902" s="49">
        <v>72.97</v>
      </c>
    </row>
    <row r="6903" spans="15:21" x14ac:dyDescent="0.2">
      <c r="O6903" s="50">
        <v>41029</v>
      </c>
      <c r="P6903" s="49">
        <v>77.900000000000006</v>
      </c>
      <c r="Q6903" s="49">
        <v>78.52</v>
      </c>
      <c r="R6903" s="49">
        <v>77.81</v>
      </c>
      <c r="S6903" s="49">
        <v>78.47</v>
      </c>
      <c r="T6903" s="49">
        <v>3420400</v>
      </c>
      <c r="U6903" s="49">
        <v>72.77</v>
      </c>
    </row>
    <row r="6904" spans="15:21" x14ac:dyDescent="0.2">
      <c r="O6904" s="50">
        <v>41030</v>
      </c>
      <c r="P6904" s="49">
        <v>77.91</v>
      </c>
      <c r="Q6904" s="49">
        <v>78.88</v>
      </c>
      <c r="R6904" s="49">
        <v>77.849999999999994</v>
      </c>
      <c r="S6904" s="49">
        <v>78.28</v>
      </c>
      <c r="T6904" s="49">
        <v>3352000</v>
      </c>
      <c r="U6904" s="49">
        <v>72.599999999999994</v>
      </c>
    </row>
    <row r="6905" spans="15:21" x14ac:dyDescent="0.2">
      <c r="O6905" s="50">
        <v>41031</v>
      </c>
      <c r="P6905" s="49">
        <v>77.86</v>
      </c>
      <c r="Q6905" s="49">
        <v>78.66</v>
      </c>
      <c r="R6905" s="49">
        <v>77.739999999999995</v>
      </c>
      <c r="S6905" s="49">
        <v>78.540000000000006</v>
      </c>
      <c r="T6905" s="49">
        <v>3557600</v>
      </c>
      <c r="U6905" s="49">
        <v>72.84</v>
      </c>
    </row>
    <row r="6906" spans="15:21" x14ac:dyDescent="0.2">
      <c r="O6906" s="50">
        <v>41032</v>
      </c>
      <c r="P6906" s="49">
        <v>78.260000000000005</v>
      </c>
      <c r="Q6906" s="49">
        <v>79.02</v>
      </c>
      <c r="R6906" s="49">
        <v>78.260000000000005</v>
      </c>
      <c r="S6906" s="49">
        <v>78.739999999999995</v>
      </c>
      <c r="T6906" s="49">
        <v>3010800</v>
      </c>
      <c r="U6906" s="49">
        <v>73.02</v>
      </c>
    </row>
    <row r="6907" spans="15:21" x14ac:dyDescent="0.2">
      <c r="O6907" s="50">
        <v>41033</v>
      </c>
      <c r="P6907" s="49">
        <v>78.61</v>
      </c>
      <c r="Q6907" s="49">
        <v>79</v>
      </c>
      <c r="R6907" s="49">
        <v>78.239999999999995</v>
      </c>
      <c r="S6907" s="49">
        <v>78.290000000000006</v>
      </c>
      <c r="T6907" s="49">
        <v>2379000</v>
      </c>
      <c r="U6907" s="49">
        <v>72.61</v>
      </c>
    </row>
    <row r="6908" spans="15:21" x14ac:dyDescent="0.2">
      <c r="O6908" s="50">
        <v>41036</v>
      </c>
      <c r="P6908" s="49">
        <v>78.010000000000005</v>
      </c>
      <c r="Q6908" s="49">
        <v>79.2</v>
      </c>
      <c r="R6908" s="49">
        <v>78.010000000000005</v>
      </c>
      <c r="S6908" s="49">
        <v>79</v>
      </c>
      <c r="T6908" s="49">
        <v>2742900</v>
      </c>
      <c r="U6908" s="49">
        <v>73.27</v>
      </c>
    </row>
    <row r="6909" spans="15:21" x14ac:dyDescent="0.2">
      <c r="O6909" s="50">
        <v>41037</v>
      </c>
      <c r="P6909" s="49">
        <v>78.69</v>
      </c>
      <c r="Q6909" s="49">
        <v>79.209999999999994</v>
      </c>
      <c r="R6909" s="49">
        <v>78.61</v>
      </c>
      <c r="S6909" s="49">
        <v>78.88</v>
      </c>
      <c r="T6909" s="49">
        <v>3222700</v>
      </c>
      <c r="U6909" s="49">
        <v>73.150000000000006</v>
      </c>
    </row>
    <row r="6910" spans="15:21" x14ac:dyDescent="0.2">
      <c r="O6910" s="50">
        <v>41038</v>
      </c>
      <c r="P6910" s="49">
        <v>78.56</v>
      </c>
      <c r="Q6910" s="49">
        <v>79.8</v>
      </c>
      <c r="R6910" s="49">
        <v>78.5</v>
      </c>
      <c r="S6910" s="49">
        <v>79.540000000000006</v>
      </c>
      <c r="T6910" s="49">
        <v>4025700</v>
      </c>
      <c r="U6910" s="49">
        <v>73.77</v>
      </c>
    </row>
    <row r="6911" spans="15:21" x14ac:dyDescent="0.2">
      <c r="O6911" s="50">
        <v>41039</v>
      </c>
      <c r="P6911" s="49">
        <v>79.88</v>
      </c>
      <c r="Q6911" s="49">
        <v>79.930000000000007</v>
      </c>
      <c r="R6911" s="49">
        <v>79.53</v>
      </c>
      <c r="S6911" s="49">
        <v>79.739999999999995</v>
      </c>
      <c r="T6911" s="49">
        <v>2443800</v>
      </c>
      <c r="U6911" s="49">
        <v>73.95</v>
      </c>
    </row>
    <row r="6912" spans="15:21" x14ac:dyDescent="0.2">
      <c r="O6912" s="50">
        <v>41040</v>
      </c>
      <c r="P6912" s="49">
        <v>79.73</v>
      </c>
      <c r="Q6912" s="49">
        <v>79.78</v>
      </c>
      <c r="R6912" s="49">
        <v>79.349999999999994</v>
      </c>
      <c r="S6912" s="49">
        <v>79.39</v>
      </c>
      <c r="T6912" s="49">
        <v>1670600</v>
      </c>
      <c r="U6912" s="49">
        <v>73.63</v>
      </c>
    </row>
    <row r="6913" spans="15:21" x14ac:dyDescent="0.2">
      <c r="O6913" s="50">
        <v>41043</v>
      </c>
      <c r="P6913" s="49">
        <v>79.180000000000007</v>
      </c>
      <c r="Q6913" s="49">
        <v>79.75</v>
      </c>
      <c r="R6913" s="49">
        <v>79.180000000000007</v>
      </c>
      <c r="S6913" s="49">
        <v>79.53</v>
      </c>
      <c r="T6913" s="49">
        <v>2292700</v>
      </c>
      <c r="U6913" s="49">
        <v>73.760000000000005</v>
      </c>
    </row>
    <row r="6914" spans="15:21" x14ac:dyDescent="0.2">
      <c r="O6914" s="50">
        <v>41044</v>
      </c>
      <c r="P6914" s="49">
        <v>79.61</v>
      </c>
      <c r="Q6914" s="49">
        <v>79.84</v>
      </c>
      <c r="R6914" s="49">
        <v>79.150000000000006</v>
      </c>
      <c r="S6914" s="49">
        <v>79.69</v>
      </c>
      <c r="T6914" s="49">
        <v>2612300</v>
      </c>
      <c r="U6914" s="49">
        <v>73.91</v>
      </c>
    </row>
    <row r="6915" spans="15:21" x14ac:dyDescent="0.2">
      <c r="O6915" s="50">
        <v>41045</v>
      </c>
      <c r="P6915" s="49">
        <v>79.88</v>
      </c>
      <c r="Q6915" s="49">
        <v>80</v>
      </c>
      <c r="R6915" s="49">
        <v>79.58</v>
      </c>
      <c r="S6915" s="49">
        <v>79.760000000000005</v>
      </c>
      <c r="T6915" s="49">
        <v>2952600</v>
      </c>
      <c r="U6915" s="49">
        <v>73.97</v>
      </c>
    </row>
    <row r="6916" spans="15:21" x14ac:dyDescent="0.2">
      <c r="O6916" s="50">
        <v>41046</v>
      </c>
      <c r="P6916" s="49">
        <v>79.89</v>
      </c>
      <c r="Q6916" s="49">
        <v>79.94</v>
      </c>
      <c r="R6916" s="49">
        <v>79.010000000000005</v>
      </c>
      <c r="S6916" s="49">
        <v>79.010000000000005</v>
      </c>
      <c r="T6916" s="49">
        <v>1981100</v>
      </c>
      <c r="U6916" s="49">
        <v>73.28</v>
      </c>
    </row>
    <row r="6917" spans="15:21" x14ac:dyDescent="0.2">
      <c r="O6917" s="50">
        <v>41047</v>
      </c>
      <c r="P6917" s="49">
        <v>79.099999999999994</v>
      </c>
      <c r="Q6917" s="49">
        <v>79.569999999999993</v>
      </c>
      <c r="R6917" s="49">
        <v>78.650000000000006</v>
      </c>
      <c r="S6917" s="49">
        <v>78.83</v>
      </c>
      <c r="T6917" s="49">
        <v>2459400</v>
      </c>
      <c r="U6917" s="49">
        <v>73.11</v>
      </c>
    </row>
    <row r="6918" spans="15:21" x14ac:dyDescent="0.2">
      <c r="O6918" s="50">
        <v>41050</v>
      </c>
      <c r="P6918" s="49">
        <v>78.86</v>
      </c>
      <c r="Q6918" s="49">
        <v>78.88</v>
      </c>
      <c r="R6918" s="49">
        <v>78.2</v>
      </c>
      <c r="S6918" s="49">
        <v>78.64</v>
      </c>
      <c r="T6918" s="49">
        <v>2510800</v>
      </c>
      <c r="U6918" s="49">
        <v>72.930000000000007</v>
      </c>
    </row>
    <row r="6919" spans="15:21" x14ac:dyDescent="0.2">
      <c r="O6919" s="50">
        <v>41051</v>
      </c>
      <c r="P6919" s="49">
        <v>78.64</v>
      </c>
      <c r="Q6919" s="49">
        <v>79.069999999999993</v>
      </c>
      <c r="R6919" s="49">
        <v>78.489999999999995</v>
      </c>
      <c r="S6919" s="49">
        <v>78.680000000000007</v>
      </c>
      <c r="T6919" s="49">
        <v>1865300</v>
      </c>
      <c r="U6919" s="49">
        <v>72.97</v>
      </c>
    </row>
    <row r="6920" spans="15:21" x14ac:dyDescent="0.2">
      <c r="O6920" s="50">
        <v>41052</v>
      </c>
      <c r="P6920" s="49">
        <v>78.489999999999995</v>
      </c>
      <c r="Q6920" s="49">
        <v>78.8</v>
      </c>
      <c r="R6920" s="49">
        <v>78.05</v>
      </c>
      <c r="S6920" s="49">
        <v>78.489999999999995</v>
      </c>
      <c r="T6920" s="49">
        <v>1940800</v>
      </c>
      <c r="U6920" s="49">
        <v>72.790000000000006</v>
      </c>
    </row>
    <row r="6921" spans="15:21" x14ac:dyDescent="0.2">
      <c r="O6921" s="50">
        <v>41053</v>
      </c>
      <c r="P6921" s="49">
        <v>78.48</v>
      </c>
      <c r="Q6921" s="49">
        <v>79.349999999999994</v>
      </c>
      <c r="R6921" s="49">
        <v>78.44</v>
      </c>
      <c r="S6921" s="49">
        <v>79.209999999999994</v>
      </c>
      <c r="T6921" s="49">
        <v>7736200</v>
      </c>
      <c r="U6921" s="49">
        <v>73.459999999999994</v>
      </c>
    </row>
    <row r="6922" spans="15:21" x14ac:dyDescent="0.2">
      <c r="O6922" s="50">
        <v>41054</v>
      </c>
      <c r="P6922" s="49">
        <v>79.040000000000006</v>
      </c>
      <c r="Q6922" s="49">
        <v>79.709999999999994</v>
      </c>
      <c r="R6922" s="49">
        <v>79.040000000000006</v>
      </c>
      <c r="S6922" s="49">
        <v>79.459999999999994</v>
      </c>
      <c r="T6922" s="49">
        <v>7274300</v>
      </c>
      <c r="U6922" s="49">
        <v>73.69</v>
      </c>
    </row>
    <row r="6923" spans="15:21" x14ac:dyDescent="0.2">
      <c r="O6923" s="50">
        <v>41058</v>
      </c>
      <c r="P6923" s="49">
        <v>79.63</v>
      </c>
      <c r="Q6923" s="49">
        <v>79.87</v>
      </c>
      <c r="R6923" s="49">
        <v>79.34</v>
      </c>
      <c r="S6923" s="49">
        <v>79.760000000000005</v>
      </c>
      <c r="T6923" s="49">
        <v>8095200</v>
      </c>
      <c r="U6923" s="49">
        <v>73.97</v>
      </c>
    </row>
    <row r="6924" spans="15:21" x14ac:dyDescent="0.2">
      <c r="O6924" s="50">
        <v>41059</v>
      </c>
      <c r="P6924" s="49">
        <v>79.37</v>
      </c>
      <c r="Q6924" s="49">
        <v>79.92</v>
      </c>
      <c r="R6924" s="49">
        <v>79.209999999999994</v>
      </c>
      <c r="S6924" s="49">
        <v>79.260000000000005</v>
      </c>
      <c r="T6924" s="49">
        <v>2103000</v>
      </c>
      <c r="U6924" s="49">
        <v>73.510000000000005</v>
      </c>
    </row>
    <row r="6925" spans="15:21" x14ac:dyDescent="0.2">
      <c r="O6925" s="50">
        <v>41060</v>
      </c>
      <c r="P6925" s="49">
        <v>79.349999999999994</v>
      </c>
      <c r="Q6925" s="49">
        <v>79.75</v>
      </c>
      <c r="R6925" s="49">
        <v>79.14</v>
      </c>
      <c r="S6925" s="49">
        <v>79.349999999999994</v>
      </c>
      <c r="T6925" s="49">
        <v>2320700</v>
      </c>
      <c r="U6925" s="49">
        <v>73.59</v>
      </c>
    </row>
    <row r="6926" spans="15:21" x14ac:dyDescent="0.2">
      <c r="O6926" s="50">
        <v>41061</v>
      </c>
      <c r="P6926" s="49">
        <v>78.89</v>
      </c>
      <c r="Q6926" s="49">
        <v>79</v>
      </c>
      <c r="R6926" s="49">
        <v>78.17</v>
      </c>
      <c r="S6926" s="49">
        <v>78.28</v>
      </c>
      <c r="T6926" s="49">
        <v>2331700</v>
      </c>
      <c r="U6926" s="49">
        <v>72.599999999999994</v>
      </c>
    </row>
    <row r="6927" spans="15:21" x14ac:dyDescent="0.2">
      <c r="O6927" s="50">
        <v>41064</v>
      </c>
      <c r="P6927" s="49">
        <v>78.33</v>
      </c>
      <c r="Q6927" s="49">
        <v>78.89</v>
      </c>
      <c r="R6927" s="49">
        <v>77.8</v>
      </c>
      <c r="S6927" s="49">
        <v>78.86</v>
      </c>
      <c r="T6927" s="49">
        <v>2478000</v>
      </c>
      <c r="U6927" s="49">
        <v>73.14</v>
      </c>
    </row>
    <row r="6928" spans="15:21" x14ac:dyDescent="0.2">
      <c r="O6928" s="50">
        <v>41065</v>
      </c>
      <c r="P6928" s="49">
        <v>78.77</v>
      </c>
      <c r="Q6928" s="49">
        <v>79.27</v>
      </c>
      <c r="R6928" s="49">
        <v>78.260000000000005</v>
      </c>
      <c r="S6928" s="49">
        <v>79.25</v>
      </c>
      <c r="T6928" s="49">
        <v>3796800</v>
      </c>
      <c r="U6928" s="49">
        <v>73.5</v>
      </c>
    </row>
    <row r="6929" spans="15:21" x14ac:dyDescent="0.2">
      <c r="O6929" s="50">
        <v>41066</v>
      </c>
      <c r="P6929" s="49">
        <v>78.849999999999994</v>
      </c>
      <c r="Q6929" s="49">
        <v>80.25</v>
      </c>
      <c r="R6929" s="49">
        <v>78.67</v>
      </c>
      <c r="S6929" s="49">
        <v>80.23</v>
      </c>
      <c r="T6929" s="49">
        <v>4340400</v>
      </c>
      <c r="U6929" s="49">
        <v>75.11</v>
      </c>
    </row>
    <row r="6930" spans="15:21" x14ac:dyDescent="0.2">
      <c r="O6930" s="50">
        <v>41067</v>
      </c>
      <c r="P6930" s="49">
        <v>80.5</v>
      </c>
      <c r="Q6930" s="49">
        <v>80.8</v>
      </c>
      <c r="R6930" s="49">
        <v>80.19</v>
      </c>
      <c r="S6930" s="49">
        <v>80.599999999999994</v>
      </c>
      <c r="T6930" s="49">
        <v>4336500</v>
      </c>
      <c r="U6930" s="49">
        <v>75.45</v>
      </c>
    </row>
    <row r="6931" spans="15:21" x14ac:dyDescent="0.2">
      <c r="O6931" s="50">
        <v>41068</v>
      </c>
      <c r="P6931" s="49">
        <v>80.55</v>
      </c>
      <c r="Q6931" s="49">
        <v>81.34</v>
      </c>
      <c r="R6931" s="49">
        <v>80.400000000000006</v>
      </c>
      <c r="S6931" s="49">
        <v>81.2</v>
      </c>
      <c r="T6931" s="49">
        <v>2339700</v>
      </c>
      <c r="U6931" s="49">
        <v>76.02</v>
      </c>
    </row>
    <row r="6932" spans="15:21" x14ac:dyDescent="0.2">
      <c r="O6932" s="50">
        <v>41071</v>
      </c>
      <c r="P6932" s="49">
        <v>81.459999999999994</v>
      </c>
      <c r="Q6932" s="49">
        <v>81.680000000000007</v>
      </c>
      <c r="R6932" s="49">
        <v>81.02</v>
      </c>
      <c r="S6932" s="49">
        <v>81.14</v>
      </c>
      <c r="T6932" s="49">
        <v>2508700</v>
      </c>
      <c r="U6932" s="49">
        <v>75.959999999999994</v>
      </c>
    </row>
    <row r="6933" spans="15:21" x14ac:dyDescent="0.2">
      <c r="O6933" s="50">
        <v>41072</v>
      </c>
      <c r="P6933" s="49">
        <v>81.28</v>
      </c>
      <c r="Q6933" s="49">
        <v>81.510000000000005</v>
      </c>
      <c r="R6933" s="49">
        <v>80.83</v>
      </c>
      <c r="S6933" s="49">
        <v>81.510000000000005</v>
      </c>
      <c r="T6933" s="49">
        <v>2447000</v>
      </c>
      <c r="U6933" s="49">
        <v>76.31</v>
      </c>
    </row>
    <row r="6934" spans="15:21" x14ac:dyDescent="0.2">
      <c r="O6934" s="50">
        <v>41073</v>
      </c>
      <c r="P6934" s="49">
        <v>81.28</v>
      </c>
      <c r="Q6934" s="49">
        <v>81.72</v>
      </c>
      <c r="R6934" s="49">
        <v>80.95</v>
      </c>
      <c r="S6934" s="49">
        <v>81.650000000000006</v>
      </c>
      <c r="T6934" s="49">
        <v>2234300</v>
      </c>
      <c r="U6934" s="49">
        <v>76.44</v>
      </c>
    </row>
    <row r="6935" spans="15:21" x14ac:dyDescent="0.2">
      <c r="O6935" s="50">
        <v>41074</v>
      </c>
      <c r="P6935" s="49">
        <v>81.88</v>
      </c>
      <c r="Q6935" s="49">
        <v>82.58</v>
      </c>
      <c r="R6935" s="49">
        <v>81.489999999999995</v>
      </c>
      <c r="S6935" s="49">
        <v>82.57</v>
      </c>
      <c r="T6935" s="49">
        <v>2464900</v>
      </c>
      <c r="U6935" s="49">
        <v>77.3</v>
      </c>
    </row>
    <row r="6936" spans="15:21" x14ac:dyDescent="0.2">
      <c r="O6936" s="50">
        <v>41075</v>
      </c>
      <c r="P6936" s="49">
        <v>82.71</v>
      </c>
      <c r="Q6936" s="49">
        <v>82.93</v>
      </c>
      <c r="R6936" s="49">
        <v>82.36</v>
      </c>
      <c r="S6936" s="49">
        <v>82.48</v>
      </c>
      <c r="T6936" s="49">
        <v>3262200</v>
      </c>
      <c r="U6936" s="49">
        <v>77.209999999999994</v>
      </c>
    </row>
    <row r="6937" spans="15:21" x14ac:dyDescent="0.2">
      <c r="O6937" s="50">
        <v>41078</v>
      </c>
      <c r="P6937" s="49">
        <v>82.44</v>
      </c>
      <c r="Q6937" s="49">
        <v>82.79</v>
      </c>
      <c r="R6937" s="49">
        <v>82.2</v>
      </c>
      <c r="S6937" s="49">
        <v>82.79</v>
      </c>
      <c r="T6937" s="49">
        <v>1691100</v>
      </c>
      <c r="U6937" s="49">
        <v>77.5</v>
      </c>
    </row>
    <row r="6938" spans="15:21" x14ac:dyDescent="0.2">
      <c r="O6938" s="50">
        <v>41079</v>
      </c>
      <c r="P6938" s="49">
        <v>82.96</v>
      </c>
      <c r="Q6938" s="49">
        <v>83.33</v>
      </c>
      <c r="R6938" s="49">
        <v>82.59</v>
      </c>
      <c r="S6938" s="49">
        <v>83.21</v>
      </c>
      <c r="T6938" s="49">
        <v>2298800</v>
      </c>
      <c r="U6938" s="49">
        <v>77.900000000000006</v>
      </c>
    </row>
    <row r="6939" spans="15:21" x14ac:dyDescent="0.2">
      <c r="O6939" s="50">
        <v>41080</v>
      </c>
      <c r="P6939" s="49">
        <v>82.69</v>
      </c>
      <c r="Q6939" s="49">
        <v>82.84</v>
      </c>
      <c r="R6939" s="49">
        <v>81.45</v>
      </c>
      <c r="S6939" s="49">
        <v>81.61</v>
      </c>
      <c r="T6939" s="49">
        <v>4427900</v>
      </c>
      <c r="U6939" s="49">
        <v>76.400000000000006</v>
      </c>
    </row>
    <row r="6940" spans="15:21" x14ac:dyDescent="0.2">
      <c r="O6940" s="50">
        <v>41081</v>
      </c>
      <c r="P6940" s="49">
        <v>81.739999999999995</v>
      </c>
      <c r="Q6940" s="49">
        <v>81.83</v>
      </c>
      <c r="R6940" s="49">
        <v>80.61</v>
      </c>
      <c r="S6940" s="49">
        <v>80.709999999999994</v>
      </c>
      <c r="T6940" s="49">
        <v>2852400</v>
      </c>
      <c r="U6940" s="49">
        <v>75.56</v>
      </c>
    </row>
    <row r="6941" spans="15:21" x14ac:dyDescent="0.2">
      <c r="O6941" s="50">
        <v>41082</v>
      </c>
      <c r="P6941" s="49">
        <v>81.31</v>
      </c>
      <c r="Q6941" s="49">
        <v>81.59</v>
      </c>
      <c r="R6941" s="49">
        <v>80.87</v>
      </c>
      <c r="S6941" s="49">
        <v>81.38</v>
      </c>
      <c r="T6941" s="49">
        <v>1995400</v>
      </c>
      <c r="U6941" s="49">
        <v>76.180000000000007</v>
      </c>
    </row>
    <row r="6942" spans="15:21" x14ac:dyDescent="0.2">
      <c r="O6942" s="50">
        <v>41085</v>
      </c>
      <c r="P6942" s="49">
        <v>81</v>
      </c>
      <c r="Q6942" s="49">
        <v>81.31</v>
      </c>
      <c r="R6942" s="49">
        <v>80.8</v>
      </c>
      <c r="S6942" s="49">
        <v>81</v>
      </c>
      <c r="T6942" s="49">
        <v>1612100</v>
      </c>
      <c r="U6942" s="49">
        <v>75.83</v>
      </c>
    </row>
    <row r="6943" spans="15:21" x14ac:dyDescent="0.2">
      <c r="O6943" s="50">
        <v>41086</v>
      </c>
      <c r="P6943" s="49">
        <v>81.260000000000005</v>
      </c>
      <c r="Q6943" s="49">
        <v>81.900000000000006</v>
      </c>
      <c r="R6943" s="49">
        <v>80.91</v>
      </c>
      <c r="S6943" s="49">
        <v>81.67</v>
      </c>
      <c r="T6943" s="49">
        <v>2120500</v>
      </c>
      <c r="U6943" s="49">
        <v>76.459999999999994</v>
      </c>
    </row>
    <row r="6944" spans="15:21" x14ac:dyDescent="0.2">
      <c r="O6944" s="50">
        <v>41087</v>
      </c>
      <c r="P6944" s="49">
        <v>81.97</v>
      </c>
      <c r="Q6944" s="49">
        <v>82.32</v>
      </c>
      <c r="R6944" s="49">
        <v>81.78</v>
      </c>
      <c r="S6944" s="49">
        <v>81.86</v>
      </c>
      <c r="T6944" s="49">
        <v>1855800</v>
      </c>
      <c r="U6944" s="49">
        <v>76.63</v>
      </c>
    </row>
    <row r="6945" spans="15:21" x14ac:dyDescent="0.2">
      <c r="O6945" s="50">
        <v>41088</v>
      </c>
      <c r="P6945" s="49">
        <v>81.66</v>
      </c>
      <c r="Q6945" s="49">
        <v>82.59</v>
      </c>
      <c r="R6945" s="49">
        <v>81.3</v>
      </c>
      <c r="S6945" s="49">
        <v>82.56</v>
      </c>
      <c r="T6945" s="49">
        <v>1898900</v>
      </c>
      <c r="U6945" s="49">
        <v>77.290000000000006</v>
      </c>
    </row>
    <row r="6946" spans="15:21" x14ac:dyDescent="0.2">
      <c r="O6946" s="50">
        <v>41089</v>
      </c>
      <c r="P6946" s="49">
        <v>82.99</v>
      </c>
      <c r="Q6946" s="49">
        <v>83.77</v>
      </c>
      <c r="R6946" s="49">
        <v>82.39</v>
      </c>
      <c r="S6946" s="49">
        <v>83.77</v>
      </c>
      <c r="T6946" s="49">
        <v>2431800</v>
      </c>
      <c r="U6946" s="49">
        <v>78.42</v>
      </c>
    </row>
    <row r="6947" spans="15:21" x14ac:dyDescent="0.2">
      <c r="O6947" s="50">
        <v>41092</v>
      </c>
      <c r="P6947" s="49">
        <v>83.45</v>
      </c>
      <c r="Q6947" s="49">
        <v>83.9</v>
      </c>
      <c r="R6947" s="49">
        <v>83.05</v>
      </c>
      <c r="S6947" s="49">
        <v>83.9</v>
      </c>
      <c r="T6947" s="49">
        <v>1915900</v>
      </c>
      <c r="U6947" s="49">
        <v>78.540000000000006</v>
      </c>
    </row>
    <row r="6948" spans="15:21" x14ac:dyDescent="0.2">
      <c r="O6948" s="50">
        <v>41093</v>
      </c>
      <c r="P6948" s="49">
        <v>84</v>
      </c>
      <c r="Q6948" s="49">
        <v>84.18</v>
      </c>
      <c r="R6948" s="49">
        <v>83.79</v>
      </c>
      <c r="S6948" s="49">
        <v>84</v>
      </c>
      <c r="T6948" s="49">
        <v>1460600</v>
      </c>
      <c r="U6948" s="49">
        <v>78.64</v>
      </c>
    </row>
    <row r="6949" spans="15:21" x14ac:dyDescent="0.2">
      <c r="O6949" s="50">
        <v>41095</v>
      </c>
      <c r="P6949" s="49">
        <v>84.11</v>
      </c>
      <c r="Q6949" s="49">
        <v>84.21</v>
      </c>
      <c r="R6949" s="49">
        <v>83.81</v>
      </c>
      <c r="S6949" s="49">
        <v>84.1</v>
      </c>
      <c r="T6949" s="49">
        <v>1590200</v>
      </c>
      <c r="U6949" s="49">
        <v>78.73</v>
      </c>
    </row>
    <row r="6950" spans="15:21" x14ac:dyDescent="0.2">
      <c r="O6950" s="50">
        <v>41096</v>
      </c>
      <c r="P6950" s="49">
        <v>83.75</v>
      </c>
      <c r="Q6950" s="49">
        <v>84.23</v>
      </c>
      <c r="R6950" s="49">
        <v>83.6</v>
      </c>
      <c r="S6950" s="49">
        <v>83.91</v>
      </c>
      <c r="T6950" s="49">
        <v>1323300</v>
      </c>
      <c r="U6950" s="49">
        <v>78.55</v>
      </c>
    </row>
    <row r="6951" spans="15:21" x14ac:dyDescent="0.2">
      <c r="O6951" s="50">
        <v>41099</v>
      </c>
      <c r="P6951" s="49">
        <v>83.91</v>
      </c>
      <c r="Q6951" s="49">
        <v>84.35</v>
      </c>
      <c r="R6951" s="49">
        <v>83.75</v>
      </c>
      <c r="S6951" s="49">
        <v>84.3</v>
      </c>
      <c r="T6951" s="49">
        <v>1518000</v>
      </c>
      <c r="U6951" s="49">
        <v>78.92</v>
      </c>
    </row>
    <row r="6952" spans="15:21" x14ac:dyDescent="0.2">
      <c r="O6952" s="50">
        <v>41100</v>
      </c>
      <c r="P6952" s="49">
        <v>84.5</v>
      </c>
      <c r="Q6952" s="49">
        <v>84.77</v>
      </c>
      <c r="R6952" s="49">
        <v>84.21</v>
      </c>
      <c r="S6952" s="49">
        <v>84.77</v>
      </c>
      <c r="T6952" s="49">
        <v>1901600</v>
      </c>
      <c r="U6952" s="49">
        <v>79.36</v>
      </c>
    </row>
    <row r="6953" spans="15:21" x14ac:dyDescent="0.2">
      <c r="O6953" s="50">
        <v>41101</v>
      </c>
      <c r="P6953" s="49">
        <v>84.7</v>
      </c>
      <c r="Q6953" s="49">
        <v>84.9</v>
      </c>
      <c r="R6953" s="49">
        <v>84.16</v>
      </c>
      <c r="S6953" s="49">
        <v>84.35</v>
      </c>
      <c r="T6953" s="49">
        <v>2117500</v>
      </c>
      <c r="U6953" s="49">
        <v>78.959999999999994</v>
      </c>
    </row>
    <row r="6954" spans="15:21" x14ac:dyDescent="0.2">
      <c r="O6954" s="50">
        <v>41102</v>
      </c>
      <c r="P6954" s="49">
        <v>84.3</v>
      </c>
      <c r="Q6954" s="49">
        <v>84.58</v>
      </c>
      <c r="R6954" s="49">
        <v>84.03</v>
      </c>
      <c r="S6954" s="49">
        <v>84.33</v>
      </c>
      <c r="T6954" s="49">
        <v>2259300</v>
      </c>
      <c r="U6954" s="49">
        <v>78.95</v>
      </c>
    </row>
    <row r="6955" spans="15:21" x14ac:dyDescent="0.2">
      <c r="O6955" s="50">
        <v>41103</v>
      </c>
      <c r="P6955" s="49">
        <v>84.47</v>
      </c>
      <c r="Q6955" s="49">
        <v>85.35</v>
      </c>
      <c r="R6955" s="49">
        <v>84.39</v>
      </c>
      <c r="S6955" s="49">
        <v>85.21</v>
      </c>
      <c r="T6955" s="49">
        <v>1603500</v>
      </c>
      <c r="U6955" s="49">
        <v>79.77</v>
      </c>
    </row>
    <row r="6956" spans="15:21" x14ac:dyDescent="0.2">
      <c r="O6956" s="50">
        <v>41106</v>
      </c>
      <c r="P6956" s="49">
        <v>84.91</v>
      </c>
      <c r="Q6956" s="49">
        <v>85.74</v>
      </c>
      <c r="R6956" s="49">
        <v>84.91</v>
      </c>
      <c r="S6956" s="49">
        <v>85.2</v>
      </c>
      <c r="T6956" s="49">
        <v>1442000</v>
      </c>
      <c r="U6956" s="49">
        <v>79.760000000000005</v>
      </c>
    </row>
    <row r="6957" spans="15:21" x14ac:dyDescent="0.2">
      <c r="O6957" s="50">
        <v>41107</v>
      </c>
      <c r="P6957" s="49">
        <v>85.72</v>
      </c>
      <c r="Q6957" s="49">
        <v>86.14</v>
      </c>
      <c r="R6957" s="49">
        <v>85.26</v>
      </c>
      <c r="S6957" s="49">
        <v>85.82</v>
      </c>
      <c r="T6957" s="49">
        <v>2005400</v>
      </c>
      <c r="U6957" s="49">
        <v>80.34</v>
      </c>
    </row>
    <row r="6958" spans="15:21" x14ac:dyDescent="0.2">
      <c r="O6958" s="50">
        <v>41108</v>
      </c>
      <c r="P6958" s="49">
        <v>85.72</v>
      </c>
      <c r="Q6958" s="49">
        <v>86.25</v>
      </c>
      <c r="R6958" s="49">
        <v>85.54</v>
      </c>
      <c r="S6958" s="49">
        <v>86.07</v>
      </c>
      <c r="T6958" s="49">
        <v>1617800</v>
      </c>
      <c r="U6958" s="49">
        <v>80.58</v>
      </c>
    </row>
    <row r="6959" spans="15:21" x14ac:dyDescent="0.2">
      <c r="O6959" s="50">
        <v>41109</v>
      </c>
      <c r="P6959" s="49">
        <v>86.08</v>
      </c>
      <c r="Q6959" s="49">
        <v>86.24</v>
      </c>
      <c r="R6959" s="49">
        <v>85.45</v>
      </c>
      <c r="S6959" s="49">
        <v>85.88</v>
      </c>
      <c r="T6959" s="49">
        <v>1815500</v>
      </c>
      <c r="U6959" s="49">
        <v>80.400000000000006</v>
      </c>
    </row>
    <row r="6960" spans="15:21" x14ac:dyDescent="0.2">
      <c r="O6960" s="50">
        <v>41110</v>
      </c>
      <c r="P6960" s="49">
        <v>85.33</v>
      </c>
      <c r="Q6960" s="49">
        <v>85.78</v>
      </c>
      <c r="R6960" s="49">
        <v>84.64</v>
      </c>
      <c r="S6960" s="49">
        <v>84.83</v>
      </c>
      <c r="T6960" s="49">
        <v>3258200</v>
      </c>
      <c r="U6960" s="49">
        <v>79.41</v>
      </c>
    </row>
    <row r="6961" spans="15:21" x14ac:dyDescent="0.2">
      <c r="O6961" s="50">
        <v>41113</v>
      </c>
      <c r="P6961" s="49">
        <v>84.4</v>
      </c>
      <c r="Q6961" s="49">
        <v>85.1</v>
      </c>
      <c r="R6961" s="49">
        <v>84.4</v>
      </c>
      <c r="S6961" s="49">
        <v>84.7</v>
      </c>
      <c r="T6961" s="49">
        <v>2266700</v>
      </c>
      <c r="U6961" s="49">
        <v>79.290000000000006</v>
      </c>
    </row>
    <row r="6962" spans="15:21" x14ac:dyDescent="0.2">
      <c r="O6962" s="50">
        <v>41114</v>
      </c>
      <c r="P6962" s="49">
        <v>84.64</v>
      </c>
      <c r="Q6962" s="49">
        <v>84.74</v>
      </c>
      <c r="R6962" s="49">
        <v>83.06</v>
      </c>
      <c r="S6962" s="49">
        <v>83.49</v>
      </c>
      <c r="T6962" s="49">
        <v>3287500</v>
      </c>
      <c r="U6962" s="49">
        <v>78.16</v>
      </c>
    </row>
    <row r="6963" spans="15:21" x14ac:dyDescent="0.2">
      <c r="O6963" s="50">
        <v>41115</v>
      </c>
      <c r="P6963" s="49">
        <v>83.49</v>
      </c>
      <c r="Q6963" s="49">
        <v>84.06</v>
      </c>
      <c r="R6963" s="49">
        <v>83.22</v>
      </c>
      <c r="S6963" s="49">
        <v>83.4</v>
      </c>
      <c r="T6963" s="49">
        <v>2483100</v>
      </c>
      <c r="U6963" s="49">
        <v>78.08</v>
      </c>
    </row>
    <row r="6964" spans="15:21" x14ac:dyDescent="0.2">
      <c r="O6964" s="50">
        <v>41116</v>
      </c>
      <c r="P6964" s="49">
        <v>84</v>
      </c>
      <c r="Q6964" s="49">
        <v>86.25</v>
      </c>
      <c r="R6964" s="49">
        <v>83.88</v>
      </c>
      <c r="S6964" s="49">
        <v>85.72</v>
      </c>
      <c r="T6964" s="49">
        <v>2840100</v>
      </c>
      <c r="U6964" s="49">
        <v>80.25</v>
      </c>
    </row>
    <row r="6965" spans="15:21" x14ac:dyDescent="0.2">
      <c r="O6965" s="50">
        <v>41117</v>
      </c>
      <c r="P6965" s="49">
        <v>85.78</v>
      </c>
      <c r="Q6965" s="49">
        <v>87.69</v>
      </c>
      <c r="R6965" s="49">
        <v>85.26</v>
      </c>
      <c r="S6965" s="49">
        <v>87.32</v>
      </c>
      <c r="T6965" s="49">
        <v>3236700</v>
      </c>
      <c r="U6965" s="49">
        <v>81.75</v>
      </c>
    </row>
    <row r="6966" spans="15:21" x14ac:dyDescent="0.2">
      <c r="O6966" s="50">
        <v>41120</v>
      </c>
      <c r="P6966" s="49">
        <v>87.12</v>
      </c>
      <c r="Q6966" s="49">
        <v>88</v>
      </c>
      <c r="R6966" s="49">
        <v>86.9</v>
      </c>
      <c r="S6966" s="49">
        <v>87.93</v>
      </c>
      <c r="T6966" s="49">
        <v>2426000</v>
      </c>
      <c r="U6966" s="49">
        <v>82.32</v>
      </c>
    </row>
    <row r="6967" spans="15:21" x14ac:dyDescent="0.2">
      <c r="O6967" s="50">
        <v>41121</v>
      </c>
      <c r="P6967" s="49">
        <v>87.74</v>
      </c>
      <c r="Q6967" s="49">
        <v>87.9</v>
      </c>
      <c r="R6967" s="49">
        <v>86.89</v>
      </c>
      <c r="S6967" s="49">
        <v>86.91</v>
      </c>
      <c r="T6967" s="49">
        <v>2583900</v>
      </c>
      <c r="U6967" s="49">
        <v>81.36</v>
      </c>
    </row>
    <row r="6968" spans="15:21" x14ac:dyDescent="0.2">
      <c r="O6968" s="50">
        <v>41122</v>
      </c>
      <c r="P6968" s="49">
        <v>87.1</v>
      </c>
      <c r="Q6968" s="49">
        <v>87.73</v>
      </c>
      <c r="R6968" s="49">
        <v>86.89</v>
      </c>
      <c r="S6968" s="49">
        <v>87.17</v>
      </c>
      <c r="T6968" s="49">
        <v>3354100</v>
      </c>
      <c r="U6968" s="49">
        <v>81.599999999999994</v>
      </c>
    </row>
    <row r="6969" spans="15:21" x14ac:dyDescent="0.2">
      <c r="O6969" s="50">
        <v>41123</v>
      </c>
      <c r="P6969" s="49">
        <v>87.32</v>
      </c>
      <c r="Q6969" s="49">
        <v>87.58</v>
      </c>
      <c r="R6969" s="49">
        <v>86.37</v>
      </c>
      <c r="S6969" s="49">
        <v>86.88</v>
      </c>
      <c r="T6969" s="49">
        <v>2962900</v>
      </c>
      <c r="U6969" s="49">
        <v>81.33</v>
      </c>
    </row>
    <row r="6970" spans="15:21" x14ac:dyDescent="0.2">
      <c r="O6970" s="50">
        <v>41124</v>
      </c>
      <c r="P6970" s="49">
        <v>87.6</v>
      </c>
      <c r="Q6970" s="49">
        <v>88.25</v>
      </c>
      <c r="R6970" s="49">
        <v>85.19</v>
      </c>
      <c r="S6970" s="49">
        <v>85.35</v>
      </c>
      <c r="T6970" s="49">
        <v>4753300</v>
      </c>
      <c r="U6970" s="49">
        <v>79.900000000000006</v>
      </c>
    </row>
    <row r="6971" spans="15:21" x14ac:dyDescent="0.2">
      <c r="O6971" s="50">
        <v>41127</v>
      </c>
      <c r="P6971" s="49">
        <v>85.45</v>
      </c>
      <c r="Q6971" s="49">
        <v>85.63</v>
      </c>
      <c r="R6971" s="49">
        <v>83.51</v>
      </c>
      <c r="S6971" s="49">
        <v>83.71</v>
      </c>
      <c r="T6971" s="49">
        <v>4893800</v>
      </c>
      <c r="U6971" s="49">
        <v>78.37</v>
      </c>
    </row>
    <row r="6972" spans="15:21" x14ac:dyDescent="0.2">
      <c r="O6972" s="50">
        <v>41128</v>
      </c>
      <c r="P6972" s="49">
        <v>84.01</v>
      </c>
      <c r="Q6972" s="49">
        <v>84.19</v>
      </c>
      <c r="R6972" s="49">
        <v>81.290000000000006</v>
      </c>
      <c r="S6972" s="49">
        <v>82.72</v>
      </c>
      <c r="T6972" s="49">
        <v>7005300</v>
      </c>
      <c r="U6972" s="49">
        <v>77.44</v>
      </c>
    </row>
    <row r="6973" spans="15:21" x14ac:dyDescent="0.2">
      <c r="O6973" s="50">
        <v>41129</v>
      </c>
      <c r="P6973" s="49">
        <v>82.5</v>
      </c>
      <c r="Q6973" s="49">
        <v>83.66</v>
      </c>
      <c r="R6973" s="49">
        <v>82.5</v>
      </c>
      <c r="S6973" s="49">
        <v>83.25</v>
      </c>
      <c r="T6973" s="49">
        <v>4878700</v>
      </c>
      <c r="U6973" s="49">
        <v>77.94</v>
      </c>
    </row>
    <row r="6974" spans="15:21" x14ac:dyDescent="0.2">
      <c r="O6974" s="50">
        <v>41130</v>
      </c>
      <c r="P6974" s="49">
        <v>83</v>
      </c>
      <c r="Q6974" s="49">
        <v>83.25</v>
      </c>
      <c r="R6974" s="49">
        <v>82.67</v>
      </c>
      <c r="S6974" s="49">
        <v>82.85</v>
      </c>
      <c r="T6974" s="49">
        <v>2704100</v>
      </c>
      <c r="U6974" s="49">
        <v>77.56</v>
      </c>
    </row>
    <row r="6975" spans="15:21" x14ac:dyDescent="0.2">
      <c r="O6975" s="50">
        <v>41131</v>
      </c>
      <c r="P6975" s="49">
        <v>82.75</v>
      </c>
      <c r="Q6975" s="49">
        <v>83.06</v>
      </c>
      <c r="R6975" s="49">
        <v>82.66</v>
      </c>
      <c r="S6975" s="49">
        <v>82.82</v>
      </c>
      <c r="T6975" s="49">
        <v>2219600</v>
      </c>
      <c r="U6975" s="49">
        <v>77.53</v>
      </c>
    </row>
    <row r="6976" spans="15:21" x14ac:dyDescent="0.2">
      <c r="O6976" s="50">
        <v>41134</v>
      </c>
      <c r="P6976" s="49">
        <v>82.69</v>
      </c>
      <c r="Q6976" s="49">
        <v>82.89</v>
      </c>
      <c r="R6976" s="49">
        <v>82.43</v>
      </c>
      <c r="S6976" s="49">
        <v>82.49</v>
      </c>
      <c r="T6976" s="49">
        <v>2100100</v>
      </c>
      <c r="U6976" s="49">
        <v>77.22</v>
      </c>
    </row>
    <row r="6977" spans="15:21" x14ac:dyDescent="0.2">
      <c r="O6977" s="50">
        <v>41135</v>
      </c>
      <c r="P6977" s="49">
        <v>82.83</v>
      </c>
      <c r="Q6977" s="49">
        <v>82.99</v>
      </c>
      <c r="R6977" s="49">
        <v>82.45</v>
      </c>
      <c r="S6977" s="49">
        <v>82.94</v>
      </c>
      <c r="T6977" s="49">
        <v>2251500</v>
      </c>
      <c r="U6977" s="49">
        <v>77.64</v>
      </c>
    </row>
    <row r="6978" spans="15:21" x14ac:dyDescent="0.2">
      <c r="O6978" s="50">
        <v>41136</v>
      </c>
      <c r="P6978" s="49">
        <v>82.88</v>
      </c>
      <c r="Q6978" s="49">
        <v>83.4</v>
      </c>
      <c r="R6978" s="49">
        <v>82.55</v>
      </c>
      <c r="S6978" s="49">
        <v>83.03</v>
      </c>
      <c r="T6978" s="49">
        <v>1453300</v>
      </c>
      <c r="U6978" s="49">
        <v>77.73</v>
      </c>
    </row>
    <row r="6979" spans="15:21" x14ac:dyDescent="0.2">
      <c r="O6979" s="50">
        <v>41137</v>
      </c>
      <c r="P6979" s="49">
        <v>82.9</v>
      </c>
      <c r="Q6979" s="49">
        <v>83.58</v>
      </c>
      <c r="R6979" s="49">
        <v>82.8</v>
      </c>
      <c r="S6979" s="49">
        <v>83.45</v>
      </c>
      <c r="T6979" s="49">
        <v>1888600</v>
      </c>
      <c r="U6979" s="49">
        <v>78.12</v>
      </c>
    </row>
    <row r="6980" spans="15:21" x14ac:dyDescent="0.2">
      <c r="O6980" s="50">
        <v>41138</v>
      </c>
      <c r="P6980" s="49">
        <v>83.48</v>
      </c>
      <c r="Q6980" s="49">
        <v>84.05</v>
      </c>
      <c r="R6980" s="49">
        <v>83.26</v>
      </c>
      <c r="S6980" s="49">
        <v>83.95</v>
      </c>
      <c r="T6980" s="49">
        <v>2114800</v>
      </c>
      <c r="U6980" s="49">
        <v>78.59</v>
      </c>
    </row>
    <row r="6981" spans="15:21" x14ac:dyDescent="0.2">
      <c r="O6981" s="50">
        <v>41141</v>
      </c>
      <c r="P6981" s="49">
        <v>83.82</v>
      </c>
      <c r="Q6981" s="49">
        <v>84.2</v>
      </c>
      <c r="R6981" s="49">
        <v>83.68</v>
      </c>
      <c r="S6981" s="49">
        <v>84.08</v>
      </c>
      <c r="T6981" s="49">
        <v>2096600</v>
      </c>
      <c r="U6981" s="49">
        <v>78.709999999999994</v>
      </c>
    </row>
    <row r="6982" spans="15:21" x14ac:dyDescent="0.2">
      <c r="O6982" s="50">
        <v>41142</v>
      </c>
      <c r="P6982" s="49">
        <v>84.24</v>
      </c>
      <c r="Q6982" s="49">
        <v>84.5</v>
      </c>
      <c r="R6982" s="49">
        <v>84.03</v>
      </c>
      <c r="S6982" s="49">
        <v>84.17</v>
      </c>
      <c r="T6982" s="49">
        <v>2048700</v>
      </c>
      <c r="U6982" s="49">
        <v>78.8</v>
      </c>
    </row>
    <row r="6983" spans="15:21" x14ac:dyDescent="0.2">
      <c r="O6983" s="50">
        <v>41143</v>
      </c>
      <c r="P6983" s="49">
        <v>84.03</v>
      </c>
      <c r="Q6983" s="49">
        <v>84.3</v>
      </c>
      <c r="R6983" s="49">
        <v>83.63</v>
      </c>
      <c r="S6983" s="49">
        <v>83.85</v>
      </c>
      <c r="T6983" s="49">
        <v>2047800</v>
      </c>
      <c r="U6983" s="49">
        <v>78.5</v>
      </c>
    </row>
    <row r="6984" spans="15:21" x14ac:dyDescent="0.2">
      <c r="O6984" s="50">
        <v>41144</v>
      </c>
      <c r="P6984" s="49">
        <v>83.73</v>
      </c>
      <c r="Q6984" s="49">
        <v>83.97</v>
      </c>
      <c r="R6984" s="49">
        <v>83.33</v>
      </c>
      <c r="S6984" s="49">
        <v>83.42</v>
      </c>
      <c r="T6984" s="49">
        <v>1194400</v>
      </c>
      <c r="U6984" s="49">
        <v>78.09</v>
      </c>
    </row>
    <row r="6985" spans="15:21" x14ac:dyDescent="0.2">
      <c r="O6985" s="50">
        <v>41145</v>
      </c>
      <c r="P6985" s="49">
        <v>83.3</v>
      </c>
      <c r="Q6985" s="49">
        <v>84</v>
      </c>
      <c r="R6985" s="49">
        <v>83.3</v>
      </c>
      <c r="S6985" s="49">
        <v>83.66</v>
      </c>
      <c r="T6985" s="49">
        <v>1310000</v>
      </c>
      <c r="U6985" s="49">
        <v>78.319999999999993</v>
      </c>
    </row>
    <row r="6986" spans="15:21" x14ac:dyDescent="0.2">
      <c r="O6986" s="50">
        <v>41148</v>
      </c>
      <c r="P6986" s="49">
        <v>83.6</v>
      </c>
      <c r="Q6986" s="49">
        <v>83.87</v>
      </c>
      <c r="R6986" s="49">
        <v>83.6</v>
      </c>
      <c r="S6986" s="49">
        <v>83.62</v>
      </c>
      <c r="T6986" s="49">
        <v>980000</v>
      </c>
      <c r="U6986" s="49">
        <v>78.28</v>
      </c>
    </row>
    <row r="6987" spans="15:21" x14ac:dyDescent="0.2">
      <c r="O6987" s="50">
        <v>41149</v>
      </c>
      <c r="P6987" s="49">
        <v>83.44</v>
      </c>
      <c r="Q6987" s="49">
        <v>83.96</v>
      </c>
      <c r="R6987" s="49">
        <v>83.44</v>
      </c>
      <c r="S6987" s="49">
        <v>83.67</v>
      </c>
      <c r="T6987" s="49">
        <v>1036800</v>
      </c>
      <c r="U6987" s="49">
        <v>78.33</v>
      </c>
    </row>
    <row r="6988" spans="15:21" x14ac:dyDescent="0.2">
      <c r="O6988" s="50">
        <v>41150</v>
      </c>
      <c r="P6988" s="49">
        <v>83.67</v>
      </c>
      <c r="Q6988" s="49">
        <v>83.77</v>
      </c>
      <c r="R6988" s="49">
        <v>83.42</v>
      </c>
      <c r="S6988" s="49">
        <v>83.49</v>
      </c>
      <c r="T6988" s="49">
        <v>1282200</v>
      </c>
      <c r="U6988" s="49">
        <v>78.16</v>
      </c>
    </row>
    <row r="6989" spans="15:21" x14ac:dyDescent="0.2">
      <c r="O6989" s="50">
        <v>41151</v>
      </c>
      <c r="P6989" s="49">
        <v>83.39</v>
      </c>
      <c r="Q6989" s="49">
        <v>83.58</v>
      </c>
      <c r="R6989" s="49">
        <v>82.49</v>
      </c>
      <c r="S6989" s="49">
        <v>83.48</v>
      </c>
      <c r="T6989" s="49">
        <v>2156300</v>
      </c>
      <c r="U6989" s="49">
        <v>78.150000000000006</v>
      </c>
    </row>
    <row r="6990" spans="15:21" x14ac:dyDescent="0.2">
      <c r="O6990" s="50">
        <v>41152</v>
      </c>
      <c r="P6990" s="49">
        <v>83.7</v>
      </c>
      <c r="Q6990" s="49">
        <v>83.9</v>
      </c>
      <c r="R6990" s="49">
        <v>83.28</v>
      </c>
      <c r="S6990" s="49">
        <v>83.6</v>
      </c>
      <c r="T6990" s="49">
        <v>1777600</v>
      </c>
      <c r="U6990" s="49">
        <v>78.260000000000005</v>
      </c>
    </row>
    <row r="6991" spans="15:21" x14ac:dyDescent="0.2">
      <c r="O6991" s="50">
        <v>41156</v>
      </c>
      <c r="P6991" s="49">
        <v>83.78</v>
      </c>
      <c r="Q6991" s="49">
        <v>84.39</v>
      </c>
      <c r="R6991" s="49">
        <v>83.37</v>
      </c>
      <c r="S6991" s="49">
        <v>83.73</v>
      </c>
      <c r="T6991" s="49">
        <v>3487400</v>
      </c>
      <c r="U6991" s="49">
        <v>78.38</v>
      </c>
    </row>
    <row r="6992" spans="15:21" x14ac:dyDescent="0.2">
      <c r="O6992" s="50">
        <v>41157</v>
      </c>
      <c r="P6992" s="49">
        <v>82.89</v>
      </c>
      <c r="Q6992" s="49">
        <v>83.32</v>
      </c>
      <c r="R6992" s="49">
        <v>82.6</v>
      </c>
      <c r="S6992" s="49">
        <v>82.6</v>
      </c>
      <c r="T6992" s="49">
        <v>3264100</v>
      </c>
      <c r="U6992" s="49">
        <v>78.02</v>
      </c>
    </row>
    <row r="6993" spans="15:21" x14ac:dyDescent="0.2">
      <c r="O6993" s="50">
        <v>41158</v>
      </c>
      <c r="P6993" s="49">
        <v>82.87</v>
      </c>
      <c r="Q6993" s="49">
        <v>83.63</v>
      </c>
      <c r="R6993" s="49">
        <v>82.87</v>
      </c>
      <c r="S6993" s="49">
        <v>83.62</v>
      </c>
      <c r="T6993" s="49">
        <v>1926500</v>
      </c>
      <c r="U6993" s="49">
        <v>78.98</v>
      </c>
    </row>
    <row r="6994" spans="15:21" x14ac:dyDescent="0.2">
      <c r="O6994" s="50">
        <v>41159</v>
      </c>
      <c r="P6994" s="49">
        <v>83.76</v>
      </c>
      <c r="Q6994" s="49">
        <v>84</v>
      </c>
      <c r="R6994" s="49">
        <v>82.66</v>
      </c>
      <c r="S6994" s="49">
        <v>82.93</v>
      </c>
      <c r="T6994" s="49">
        <v>2155400</v>
      </c>
      <c r="U6994" s="49">
        <v>78.33</v>
      </c>
    </row>
    <row r="6995" spans="15:21" x14ac:dyDescent="0.2">
      <c r="O6995" s="50">
        <v>41162</v>
      </c>
      <c r="P6995" s="49">
        <v>82.9</v>
      </c>
      <c r="Q6995" s="49">
        <v>82.91</v>
      </c>
      <c r="R6995" s="49">
        <v>82.23</v>
      </c>
      <c r="S6995" s="49">
        <v>82.37</v>
      </c>
      <c r="T6995" s="49">
        <v>1911700</v>
      </c>
      <c r="U6995" s="49">
        <v>77.8</v>
      </c>
    </row>
    <row r="6996" spans="15:21" x14ac:dyDescent="0.2">
      <c r="O6996" s="50">
        <v>41163</v>
      </c>
      <c r="P6996" s="49">
        <v>82.47</v>
      </c>
      <c r="Q6996" s="49">
        <v>82.77</v>
      </c>
      <c r="R6996" s="49">
        <v>82.03</v>
      </c>
      <c r="S6996" s="49">
        <v>82.35</v>
      </c>
      <c r="T6996" s="49">
        <v>1703100</v>
      </c>
      <c r="U6996" s="49">
        <v>77.78</v>
      </c>
    </row>
    <row r="6997" spans="15:21" x14ac:dyDescent="0.2">
      <c r="O6997" s="50">
        <v>41164</v>
      </c>
      <c r="P6997" s="49">
        <v>82.43</v>
      </c>
      <c r="Q6997" s="49">
        <v>82.81</v>
      </c>
      <c r="R6997" s="49">
        <v>82.15</v>
      </c>
      <c r="S6997" s="49">
        <v>82.34</v>
      </c>
      <c r="T6997" s="49">
        <v>1565100</v>
      </c>
      <c r="U6997" s="49">
        <v>77.77</v>
      </c>
    </row>
    <row r="6998" spans="15:21" x14ac:dyDescent="0.2">
      <c r="O6998" s="50">
        <v>41165</v>
      </c>
      <c r="P6998" s="49">
        <v>82.05</v>
      </c>
      <c r="Q6998" s="49">
        <v>83.34</v>
      </c>
      <c r="R6998" s="49">
        <v>82.05</v>
      </c>
      <c r="S6998" s="49">
        <v>83.27</v>
      </c>
      <c r="T6998" s="49">
        <v>2367900</v>
      </c>
      <c r="U6998" s="49">
        <v>78.650000000000006</v>
      </c>
    </row>
    <row r="6999" spans="15:21" x14ac:dyDescent="0.2">
      <c r="O6999" s="50">
        <v>41166</v>
      </c>
      <c r="P6999" s="49">
        <v>83.29</v>
      </c>
      <c r="Q6999" s="49">
        <v>83.39</v>
      </c>
      <c r="R6999" s="49">
        <v>81.89</v>
      </c>
      <c r="S6999" s="49">
        <v>82.68</v>
      </c>
      <c r="T6999" s="49">
        <v>3332000</v>
      </c>
      <c r="U6999" s="49">
        <v>78.09</v>
      </c>
    </row>
    <row r="7000" spans="15:21" x14ac:dyDescent="0.2">
      <c r="O7000" s="50">
        <v>41169</v>
      </c>
      <c r="P7000" s="49">
        <v>82.65</v>
      </c>
      <c r="Q7000" s="49">
        <v>83.11</v>
      </c>
      <c r="R7000" s="49">
        <v>82.23</v>
      </c>
      <c r="S7000" s="49">
        <v>83.02</v>
      </c>
      <c r="T7000" s="49">
        <v>1927000</v>
      </c>
      <c r="U7000" s="49">
        <v>78.41</v>
      </c>
    </row>
    <row r="7001" spans="15:21" x14ac:dyDescent="0.2">
      <c r="O7001" s="50">
        <v>41170</v>
      </c>
      <c r="P7001" s="49">
        <v>82.91</v>
      </c>
      <c r="Q7001" s="49">
        <v>83.63</v>
      </c>
      <c r="R7001" s="49">
        <v>82.83</v>
      </c>
      <c r="S7001" s="49">
        <v>83.63</v>
      </c>
      <c r="T7001" s="49">
        <v>1730600</v>
      </c>
      <c r="U7001" s="49">
        <v>78.989999999999995</v>
      </c>
    </row>
    <row r="7002" spans="15:21" x14ac:dyDescent="0.2">
      <c r="O7002" s="50">
        <v>41171</v>
      </c>
      <c r="P7002" s="49">
        <v>83.63</v>
      </c>
      <c r="Q7002" s="49">
        <v>84.37</v>
      </c>
      <c r="R7002" s="49">
        <v>83.63</v>
      </c>
      <c r="S7002" s="49">
        <v>84.37</v>
      </c>
      <c r="T7002" s="49">
        <v>2070100</v>
      </c>
      <c r="U7002" s="49">
        <v>79.69</v>
      </c>
    </row>
    <row r="7003" spans="15:21" x14ac:dyDescent="0.2">
      <c r="O7003" s="50">
        <v>41172</v>
      </c>
      <c r="P7003" s="49">
        <v>84.38</v>
      </c>
      <c r="Q7003" s="49">
        <v>85.16</v>
      </c>
      <c r="R7003" s="49">
        <v>84.38</v>
      </c>
      <c r="S7003" s="49">
        <v>85</v>
      </c>
      <c r="T7003" s="49">
        <v>2269600</v>
      </c>
      <c r="U7003" s="49">
        <v>80.28</v>
      </c>
    </row>
    <row r="7004" spans="15:21" x14ac:dyDescent="0.2">
      <c r="O7004" s="50">
        <v>41173</v>
      </c>
      <c r="P7004" s="49">
        <v>85.18</v>
      </c>
      <c r="Q7004" s="49">
        <v>85.5</v>
      </c>
      <c r="R7004" s="49">
        <v>85.06</v>
      </c>
      <c r="S7004" s="49">
        <v>85.32</v>
      </c>
      <c r="T7004" s="49">
        <v>3454900</v>
      </c>
      <c r="U7004" s="49">
        <v>80.59</v>
      </c>
    </row>
    <row r="7005" spans="15:21" x14ac:dyDescent="0.2">
      <c r="O7005" s="50">
        <v>41176</v>
      </c>
      <c r="P7005" s="49">
        <v>85.2</v>
      </c>
      <c r="Q7005" s="49">
        <v>85.75</v>
      </c>
      <c r="R7005" s="49">
        <v>84.81</v>
      </c>
      <c r="S7005" s="49">
        <v>85.6</v>
      </c>
      <c r="T7005" s="49">
        <v>1714000</v>
      </c>
      <c r="U7005" s="49">
        <v>80.849999999999994</v>
      </c>
    </row>
    <row r="7006" spans="15:21" x14ac:dyDescent="0.2">
      <c r="O7006" s="50">
        <v>41177</v>
      </c>
      <c r="P7006" s="49">
        <v>85.8</v>
      </c>
      <c r="Q7006" s="49">
        <v>86.19</v>
      </c>
      <c r="R7006" s="49">
        <v>85.5</v>
      </c>
      <c r="S7006" s="49">
        <v>85.5</v>
      </c>
      <c r="T7006" s="49">
        <v>2113400</v>
      </c>
      <c r="U7006" s="49">
        <v>80.760000000000005</v>
      </c>
    </row>
    <row r="7007" spans="15:21" x14ac:dyDescent="0.2">
      <c r="O7007" s="50">
        <v>41178</v>
      </c>
      <c r="P7007" s="49">
        <v>85.5</v>
      </c>
      <c r="Q7007" s="49">
        <v>85.85</v>
      </c>
      <c r="R7007" s="49">
        <v>85.31</v>
      </c>
      <c r="S7007" s="49">
        <v>85.36</v>
      </c>
      <c r="T7007" s="49">
        <v>1591200</v>
      </c>
      <c r="U7007" s="49">
        <v>80.62</v>
      </c>
    </row>
    <row r="7008" spans="15:21" x14ac:dyDescent="0.2">
      <c r="O7008" s="50">
        <v>41179</v>
      </c>
      <c r="P7008" s="49">
        <v>85.52</v>
      </c>
      <c r="Q7008" s="49">
        <v>85.92</v>
      </c>
      <c r="R7008" s="49">
        <v>85.08</v>
      </c>
      <c r="S7008" s="49">
        <v>85.69</v>
      </c>
      <c r="T7008" s="49">
        <v>1587300</v>
      </c>
      <c r="U7008" s="49">
        <v>80.930000000000007</v>
      </c>
    </row>
    <row r="7009" spans="15:21" x14ac:dyDescent="0.2">
      <c r="O7009" s="50">
        <v>41180</v>
      </c>
      <c r="P7009" s="49">
        <v>85.58</v>
      </c>
      <c r="Q7009" s="49">
        <v>85.87</v>
      </c>
      <c r="R7009" s="49">
        <v>85.02</v>
      </c>
      <c r="S7009" s="49">
        <v>85.78</v>
      </c>
      <c r="T7009" s="49">
        <v>1820800</v>
      </c>
      <c r="U7009" s="49">
        <v>81.02</v>
      </c>
    </row>
    <row r="7010" spans="15:21" x14ac:dyDescent="0.2">
      <c r="O7010" s="50">
        <v>41183</v>
      </c>
      <c r="P7010" s="49">
        <v>85.78</v>
      </c>
      <c r="Q7010" s="49">
        <v>86.64</v>
      </c>
      <c r="R7010" s="49">
        <v>85.61</v>
      </c>
      <c r="S7010" s="49">
        <v>86.43</v>
      </c>
      <c r="T7010" s="49">
        <v>1759200</v>
      </c>
      <c r="U7010" s="49">
        <v>81.63</v>
      </c>
    </row>
    <row r="7011" spans="15:21" x14ac:dyDescent="0.2">
      <c r="O7011" s="50">
        <v>41184</v>
      </c>
      <c r="P7011" s="49">
        <v>86.71</v>
      </c>
      <c r="Q7011" s="49">
        <v>86.91</v>
      </c>
      <c r="R7011" s="49">
        <v>86.08</v>
      </c>
      <c r="S7011" s="49">
        <v>86.37</v>
      </c>
      <c r="T7011" s="49">
        <v>1616900</v>
      </c>
      <c r="U7011" s="49">
        <v>81.58</v>
      </c>
    </row>
    <row r="7012" spans="15:21" x14ac:dyDescent="0.2">
      <c r="O7012" s="50">
        <v>41185</v>
      </c>
      <c r="P7012" s="49">
        <v>86.65</v>
      </c>
      <c r="Q7012" s="49">
        <v>86.67</v>
      </c>
      <c r="R7012" s="49">
        <v>86.14</v>
      </c>
      <c r="S7012" s="49">
        <v>86.45</v>
      </c>
      <c r="T7012" s="49">
        <v>1632400</v>
      </c>
      <c r="U7012" s="49">
        <v>81.650000000000006</v>
      </c>
    </row>
    <row r="7013" spans="15:21" x14ac:dyDescent="0.2">
      <c r="O7013" s="50">
        <v>41186</v>
      </c>
      <c r="P7013" s="49">
        <v>86.51</v>
      </c>
      <c r="Q7013" s="49">
        <v>87</v>
      </c>
      <c r="R7013" s="49">
        <v>86.51</v>
      </c>
      <c r="S7013" s="49">
        <v>86.79</v>
      </c>
      <c r="T7013" s="49">
        <v>1247400</v>
      </c>
      <c r="U7013" s="49">
        <v>81.97</v>
      </c>
    </row>
    <row r="7014" spans="15:21" x14ac:dyDescent="0.2">
      <c r="O7014" s="50">
        <v>41187</v>
      </c>
      <c r="P7014" s="49">
        <v>87.09</v>
      </c>
      <c r="Q7014" s="49">
        <v>87.15</v>
      </c>
      <c r="R7014" s="49">
        <v>86.71</v>
      </c>
      <c r="S7014" s="49">
        <v>86.89</v>
      </c>
      <c r="T7014" s="49">
        <v>1144800</v>
      </c>
      <c r="U7014" s="49">
        <v>82.07</v>
      </c>
    </row>
    <row r="7015" spans="15:21" x14ac:dyDescent="0.2">
      <c r="O7015" s="50">
        <v>41190</v>
      </c>
      <c r="P7015" s="49">
        <v>86.83</v>
      </c>
      <c r="Q7015" s="49">
        <v>86.92</v>
      </c>
      <c r="R7015" s="49">
        <v>86.45</v>
      </c>
      <c r="S7015" s="49">
        <v>86.65</v>
      </c>
      <c r="T7015" s="49">
        <v>1038800</v>
      </c>
      <c r="U7015" s="49">
        <v>81.84</v>
      </c>
    </row>
    <row r="7016" spans="15:21" x14ac:dyDescent="0.2">
      <c r="O7016" s="50">
        <v>41191</v>
      </c>
      <c r="P7016" s="49">
        <v>86.68</v>
      </c>
      <c r="Q7016" s="49">
        <v>86.85</v>
      </c>
      <c r="R7016" s="49">
        <v>86.04</v>
      </c>
      <c r="S7016" s="49">
        <v>86.07</v>
      </c>
      <c r="T7016" s="49">
        <v>1531000</v>
      </c>
      <c r="U7016" s="49">
        <v>81.290000000000006</v>
      </c>
    </row>
    <row r="7017" spans="15:21" x14ac:dyDescent="0.2">
      <c r="O7017" s="50">
        <v>41192</v>
      </c>
      <c r="P7017" s="49">
        <v>86.2</v>
      </c>
      <c r="Q7017" s="49">
        <v>86.81</v>
      </c>
      <c r="R7017" s="49">
        <v>85.9</v>
      </c>
      <c r="S7017" s="49">
        <v>85.99</v>
      </c>
      <c r="T7017" s="49">
        <v>1065400</v>
      </c>
      <c r="U7017" s="49">
        <v>81.22</v>
      </c>
    </row>
    <row r="7018" spans="15:21" x14ac:dyDescent="0.2">
      <c r="O7018" s="50">
        <v>41193</v>
      </c>
      <c r="P7018" s="49">
        <v>86.41</v>
      </c>
      <c r="Q7018" s="49">
        <v>86.43</v>
      </c>
      <c r="R7018" s="49">
        <v>85.82</v>
      </c>
      <c r="S7018" s="49">
        <v>85.99</v>
      </c>
      <c r="T7018" s="49">
        <v>945900</v>
      </c>
      <c r="U7018" s="49">
        <v>81.22</v>
      </c>
    </row>
    <row r="7019" spans="15:21" x14ac:dyDescent="0.2">
      <c r="O7019" s="50">
        <v>41194</v>
      </c>
      <c r="P7019" s="49">
        <v>86.12</v>
      </c>
      <c r="Q7019" s="49">
        <v>86.47</v>
      </c>
      <c r="R7019" s="49">
        <v>85.5</v>
      </c>
      <c r="S7019" s="49">
        <v>85.65</v>
      </c>
      <c r="T7019" s="49">
        <v>1137400</v>
      </c>
      <c r="U7019" s="49">
        <v>80.900000000000006</v>
      </c>
    </row>
    <row r="7020" spans="15:21" x14ac:dyDescent="0.2">
      <c r="O7020" s="50">
        <v>41197</v>
      </c>
      <c r="P7020" s="49">
        <v>85.62</v>
      </c>
      <c r="Q7020" s="49">
        <v>86.56</v>
      </c>
      <c r="R7020" s="49">
        <v>85.54</v>
      </c>
      <c r="S7020" s="49">
        <v>86.27</v>
      </c>
      <c r="T7020" s="49">
        <v>1037900</v>
      </c>
      <c r="U7020" s="49">
        <v>81.48</v>
      </c>
    </row>
    <row r="7021" spans="15:21" x14ac:dyDescent="0.2">
      <c r="O7021" s="50">
        <v>41198</v>
      </c>
      <c r="P7021" s="49">
        <v>86.37</v>
      </c>
      <c r="Q7021" s="49">
        <v>86.72</v>
      </c>
      <c r="R7021" s="49">
        <v>86.2</v>
      </c>
      <c r="S7021" s="49">
        <v>86.66</v>
      </c>
      <c r="T7021" s="49">
        <v>1213200</v>
      </c>
      <c r="U7021" s="49">
        <v>81.849999999999994</v>
      </c>
    </row>
    <row r="7022" spans="15:21" x14ac:dyDescent="0.2">
      <c r="O7022" s="50">
        <v>41199</v>
      </c>
      <c r="P7022" s="49">
        <v>86.75</v>
      </c>
      <c r="Q7022" s="49">
        <v>87.55</v>
      </c>
      <c r="R7022" s="49">
        <v>86.64</v>
      </c>
      <c r="S7022" s="49">
        <v>87.44</v>
      </c>
      <c r="T7022" s="49">
        <v>1053200</v>
      </c>
      <c r="U7022" s="49">
        <v>82.59</v>
      </c>
    </row>
    <row r="7023" spans="15:21" x14ac:dyDescent="0.2">
      <c r="O7023" s="50">
        <v>41200</v>
      </c>
      <c r="P7023" s="49">
        <v>87.3</v>
      </c>
      <c r="Q7023" s="49">
        <v>87.8</v>
      </c>
      <c r="R7023" s="49">
        <v>87.03</v>
      </c>
      <c r="S7023" s="49">
        <v>87.68</v>
      </c>
      <c r="T7023" s="49">
        <v>1309400</v>
      </c>
      <c r="U7023" s="49">
        <v>82.81</v>
      </c>
    </row>
    <row r="7024" spans="15:21" x14ac:dyDescent="0.2">
      <c r="O7024" s="50">
        <v>41201</v>
      </c>
      <c r="P7024" s="49">
        <v>87.5</v>
      </c>
      <c r="Q7024" s="49">
        <v>87.62</v>
      </c>
      <c r="R7024" s="49">
        <v>86.58</v>
      </c>
      <c r="S7024" s="49">
        <v>86.88</v>
      </c>
      <c r="T7024" s="49">
        <v>2052100</v>
      </c>
      <c r="U7024" s="49">
        <v>82.06</v>
      </c>
    </row>
    <row r="7025" spans="15:21" x14ac:dyDescent="0.2">
      <c r="O7025" s="50">
        <v>41204</v>
      </c>
      <c r="P7025" s="49">
        <v>86.69</v>
      </c>
      <c r="Q7025" s="49">
        <v>86.84</v>
      </c>
      <c r="R7025" s="49">
        <v>85.9</v>
      </c>
      <c r="S7025" s="49">
        <v>86.54</v>
      </c>
      <c r="T7025" s="49">
        <v>1785600</v>
      </c>
      <c r="U7025" s="49">
        <v>81.739999999999995</v>
      </c>
    </row>
    <row r="7026" spans="15:21" x14ac:dyDescent="0.2">
      <c r="O7026" s="50">
        <v>41205</v>
      </c>
      <c r="P7026" s="49">
        <v>85.97</v>
      </c>
      <c r="Q7026" s="49">
        <v>86.43</v>
      </c>
      <c r="R7026" s="49">
        <v>85.26</v>
      </c>
      <c r="S7026" s="49">
        <v>85.94</v>
      </c>
      <c r="T7026" s="49">
        <v>1920200</v>
      </c>
      <c r="U7026" s="49">
        <v>81.17</v>
      </c>
    </row>
    <row r="7027" spans="15:21" x14ac:dyDescent="0.2">
      <c r="O7027" s="50">
        <v>41206</v>
      </c>
      <c r="P7027" s="49">
        <v>86.43</v>
      </c>
      <c r="Q7027" s="49">
        <v>86.88</v>
      </c>
      <c r="R7027" s="49">
        <v>84.01</v>
      </c>
      <c r="S7027" s="49">
        <v>84.22</v>
      </c>
      <c r="T7027" s="49">
        <v>3280900</v>
      </c>
      <c r="U7027" s="49">
        <v>79.55</v>
      </c>
    </row>
    <row r="7028" spans="15:21" x14ac:dyDescent="0.2">
      <c r="O7028" s="50">
        <v>41207</v>
      </c>
      <c r="P7028" s="49">
        <v>84.46</v>
      </c>
      <c r="Q7028" s="49">
        <v>84.97</v>
      </c>
      <c r="R7028" s="49">
        <v>82.42</v>
      </c>
      <c r="S7028" s="49">
        <v>82.84</v>
      </c>
      <c r="T7028" s="49">
        <v>3642200</v>
      </c>
      <c r="U7028" s="49">
        <v>78.239999999999995</v>
      </c>
    </row>
    <row r="7029" spans="15:21" x14ac:dyDescent="0.2">
      <c r="O7029" s="50">
        <v>41208</v>
      </c>
      <c r="P7029" s="49">
        <v>82.87</v>
      </c>
      <c r="Q7029" s="49">
        <v>83.01</v>
      </c>
      <c r="R7029" s="49">
        <v>82.27</v>
      </c>
      <c r="S7029" s="49">
        <v>82.75</v>
      </c>
      <c r="T7029" s="49">
        <v>2137400</v>
      </c>
      <c r="U7029" s="49">
        <v>78.16</v>
      </c>
    </row>
    <row r="7030" spans="15:21" x14ac:dyDescent="0.2">
      <c r="O7030" s="50">
        <v>41213</v>
      </c>
      <c r="P7030" s="49">
        <v>82.76</v>
      </c>
      <c r="Q7030" s="49">
        <v>83.54</v>
      </c>
      <c r="R7030" s="49">
        <v>82.6</v>
      </c>
      <c r="S7030" s="49">
        <v>83.45</v>
      </c>
      <c r="T7030" s="49">
        <v>2631300</v>
      </c>
      <c r="U7030" s="49">
        <v>78.819999999999993</v>
      </c>
    </row>
    <row r="7031" spans="15:21" x14ac:dyDescent="0.2">
      <c r="O7031" s="50">
        <v>41214</v>
      </c>
      <c r="P7031" s="49">
        <v>83.39</v>
      </c>
      <c r="Q7031" s="49">
        <v>84.17</v>
      </c>
      <c r="R7031" s="49">
        <v>83.06</v>
      </c>
      <c r="S7031" s="49">
        <v>83.76</v>
      </c>
      <c r="T7031" s="49">
        <v>2048400</v>
      </c>
      <c r="U7031" s="49">
        <v>79.11</v>
      </c>
    </row>
    <row r="7032" spans="15:21" x14ac:dyDescent="0.2">
      <c r="O7032" s="50">
        <v>41215</v>
      </c>
      <c r="P7032" s="49">
        <v>84.26</v>
      </c>
      <c r="Q7032" s="49">
        <v>84.47</v>
      </c>
      <c r="R7032" s="49">
        <v>83.27</v>
      </c>
      <c r="S7032" s="49">
        <v>83.34</v>
      </c>
      <c r="T7032" s="49">
        <v>1823800</v>
      </c>
      <c r="U7032" s="49">
        <v>78.709999999999994</v>
      </c>
    </row>
    <row r="7033" spans="15:21" x14ac:dyDescent="0.2">
      <c r="O7033" s="50">
        <v>41218</v>
      </c>
      <c r="P7033" s="49">
        <v>83.04</v>
      </c>
      <c r="Q7033" s="49">
        <v>83.36</v>
      </c>
      <c r="R7033" s="49">
        <v>82.86</v>
      </c>
      <c r="S7033" s="49">
        <v>83.13</v>
      </c>
      <c r="T7033" s="49">
        <v>1353300</v>
      </c>
      <c r="U7033" s="49">
        <v>78.52</v>
      </c>
    </row>
    <row r="7034" spans="15:21" x14ac:dyDescent="0.2">
      <c r="O7034" s="50">
        <v>41219</v>
      </c>
      <c r="P7034" s="49">
        <v>83.31</v>
      </c>
      <c r="Q7034" s="49">
        <v>83.75</v>
      </c>
      <c r="R7034" s="49">
        <v>83.07</v>
      </c>
      <c r="S7034" s="49">
        <v>83.43</v>
      </c>
      <c r="T7034" s="49">
        <v>1143600</v>
      </c>
      <c r="U7034" s="49">
        <v>78.8</v>
      </c>
    </row>
    <row r="7035" spans="15:21" x14ac:dyDescent="0.2">
      <c r="O7035" s="50">
        <v>41220</v>
      </c>
      <c r="P7035" s="49">
        <v>83.07</v>
      </c>
      <c r="Q7035" s="49">
        <v>83.38</v>
      </c>
      <c r="R7035" s="49">
        <v>82.15</v>
      </c>
      <c r="S7035" s="49">
        <v>83.09</v>
      </c>
      <c r="T7035" s="49">
        <v>1958300</v>
      </c>
      <c r="U7035" s="49">
        <v>78.48</v>
      </c>
    </row>
    <row r="7036" spans="15:21" x14ac:dyDescent="0.2">
      <c r="O7036" s="50">
        <v>41221</v>
      </c>
      <c r="P7036" s="49">
        <v>82.79</v>
      </c>
      <c r="Q7036" s="49">
        <v>83.71</v>
      </c>
      <c r="R7036" s="49">
        <v>82.6</v>
      </c>
      <c r="S7036" s="49">
        <v>82.6</v>
      </c>
      <c r="T7036" s="49">
        <v>1741800</v>
      </c>
      <c r="U7036" s="49">
        <v>78.02</v>
      </c>
    </row>
    <row r="7037" spans="15:21" x14ac:dyDescent="0.2">
      <c r="O7037" s="50">
        <v>41222</v>
      </c>
      <c r="P7037" s="49">
        <v>82.5</v>
      </c>
      <c r="Q7037" s="49">
        <v>83.5</v>
      </c>
      <c r="R7037" s="49">
        <v>82.5</v>
      </c>
      <c r="S7037" s="49">
        <v>83.13</v>
      </c>
      <c r="T7037" s="49">
        <v>1810500</v>
      </c>
      <c r="U7037" s="49">
        <v>78.52</v>
      </c>
    </row>
    <row r="7038" spans="15:21" x14ac:dyDescent="0.2">
      <c r="O7038" s="50">
        <v>41225</v>
      </c>
      <c r="P7038" s="49">
        <v>83.12</v>
      </c>
      <c r="Q7038" s="49">
        <v>83.76</v>
      </c>
      <c r="R7038" s="49">
        <v>82.77</v>
      </c>
      <c r="S7038" s="49">
        <v>83.64</v>
      </c>
      <c r="T7038" s="49">
        <v>1445900</v>
      </c>
      <c r="U7038" s="49">
        <v>79</v>
      </c>
    </row>
    <row r="7039" spans="15:21" x14ac:dyDescent="0.2">
      <c r="O7039" s="50">
        <v>41226</v>
      </c>
      <c r="P7039" s="49">
        <v>83.38</v>
      </c>
      <c r="Q7039" s="49">
        <v>84.75</v>
      </c>
      <c r="R7039" s="49">
        <v>83.38</v>
      </c>
      <c r="S7039" s="49">
        <v>84.39</v>
      </c>
      <c r="T7039" s="49">
        <v>2172600</v>
      </c>
      <c r="U7039" s="49">
        <v>79.709999999999994</v>
      </c>
    </row>
    <row r="7040" spans="15:21" x14ac:dyDescent="0.2">
      <c r="O7040" s="50">
        <v>41227</v>
      </c>
      <c r="P7040" s="49">
        <v>84.55</v>
      </c>
      <c r="Q7040" s="49">
        <v>84.74</v>
      </c>
      <c r="R7040" s="49">
        <v>83.59</v>
      </c>
      <c r="S7040" s="49">
        <v>83.86</v>
      </c>
      <c r="T7040" s="49">
        <v>2435300</v>
      </c>
      <c r="U7040" s="49">
        <v>79.209999999999994</v>
      </c>
    </row>
    <row r="7041" spans="15:21" x14ac:dyDescent="0.2">
      <c r="O7041" s="50">
        <v>41228</v>
      </c>
      <c r="P7041" s="49">
        <v>83.85</v>
      </c>
      <c r="Q7041" s="49">
        <v>84.16</v>
      </c>
      <c r="R7041" s="49">
        <v>83.4</v>
      </c>
      <c r="S7041" s="49">
        <v>83.83</v>
      </c>
      <c r="T7041" s="49">
        <v>1987100</v>
      </c>
      <c r="U7041" s="49">
        <v>79.180000000000007</v>
      </c>
    </row>
    <row r="7042" spans="15:21" x14ac:dyDescent="0.2">
      <c r="O7042" s="50">
        <v>41229</v>
      </c>
      <c r="P7042" s="49">
        <v>84.07</v>
      </c>
      <c r="Q7042" s="49">
        <v>85.03</v>
      </c>
      <c r="R7042" s="49">
        <v>83.81</v>
      </c>
      <c r="S7042" s="49">
        <v>85.03</v>
      </c>
      <c r="T7042" s="49">
        <v>2861000</v>
      </c>
      <c r="U7042" s="49">
        <v>80.31</v>
      </c>
    </row>
    <row r="7043" spans="15:21" x14ac:dyDescent="0.2">
      <c r="O7043" s="50">
        <v>41232</v>
      </c>
      <c r="P7043" s="49">
        <v>85.5</v>
      </c>
      <c r="Q7043" s="49">
        <v>86.22</v>
      </c>
      <c r="R7043" s="49">
        <v>85.41</v>
      </c>
      <c r="S7043" s="49">
        <v>86</v>
      </c>
      <c r="T7043" s="49">
        <v>2360500</v>
      </c>
      <c r="U7043" s="49">
        <v>81.23</v>
      </c>
    </row>
    <row r="7044" spans="15:21" x14ac:dyDescent="0.2">
      <c r="O7044" s="50">
        <v>41233</v>
      </c>
      <c r="P7044" s="49">
        <v>85.89</v>
      </c>
      <c r="Q7044" s="49">
        <v>86.29</v>
      </c>
      <c r="R7044" s="49">
        <v>85.52</v>
      </c>
      <c r="S7044" s="49">
        <v>86.22</v>
      </c>
      <c r="T7044" s="49">
        <v>1897000</v>
      </c>
      <c r="U7044" s="49">
        <v>81.44</v>
      </c>
    </row>
    <row r="7045" spans="15:21" x14ac:dyDescent="0.2">
      <c r="O7045" s="50">
        <v>41234</v>
      </c>
      <c r="P7045" s="49">
        <v>86.44</v>
      </c>
      <c r="Q7045" s="49">
        <v>86.47</v>
      </c>
      <c r="R7045" s="49">
        <v>85.77</v>
      </c>
      <c r="S7045" s="49">
        <v>86.28</v>
      </c>
      <c r="T7045" s="49">
        <v>1104400</v>
      </c>
      <c r="U7045" s="49">
        <v>81.489999999999995</v>
      </c>
    </row>
    <row r="7046" spans="15:21" x14ac:dyDescent="0.2">
      <c r="O7046" s="50">
        <v>41236</v>
      </c>
      <c r="P7046" s="49">
        <v>86.47</v>
      </c>
      <c r="Q7046" s="49">
        <v>87.34</v>
      </c>
      <c r="R7046" s="49">
        <v>86.35</v>
      </c>
      <c r="S7046" s="49">
        <v>87.34</v>
      </c>
      <c r="T7046" s="49">
        <v>697100</v>
      </c>
      <c r="U7046" s="49">
        <v>82.49</v>
      </c>
    </row>
    <row r="7047" spans="15:21" x14ac:dyDescent="0.2">
      <c r="O7047" s="50">
        <v>41239</v>
      </c>
      <c r="P7047" s="49">
        <v>87</v>
      </c>
      <c r="Q7047" s="49">
        <v>87</v>
      </c>
      <c r="R7047" s="49">
        <v>86.22</v>
      </c>
      <c r="S7047" s="49">
        <v>86.38</v>
      </c>
      <c r="T7047" s="49">
        <v>1740000</v>
      </c>
      <c r="U7047" s="49">
        <v>81.59</v>
      </c>
    </row>
    <row r="7048" spans="15:21" x14ac:dyDescent="0.2">
      <c r="O7048" s="50">
        <v>41240</v>
      </c>
      <c r="P7048" s="49">
        <v>86.57</v>
      </c>
      <c r="Q7048" s="49">
        <v>86.83</v>
      </c>
      <c r="R7048" s="49">
        <v>85.52</v>
      </c>
      <c r="S7048" s="49">
        <v>85.58</v>
      </c>
      <c r="T7048" s="49">
        <v>2119000</v>
      </c>
      <c r="U7048" s="49">
        <v>80.83</v>
      </c>
    </row>
    <row r="7049" spans="15:21" x14ac:dyDescent="0.2">
      <c r="O7049" s="50">
        <v>41241</v>
      </c>
      <c r="P7049" s="49">
        <v>85.7</v>
      </c>
      <c r="Q7049" s="49">
        <v>86.31</v>
      </c>
      <c r="R7049" s="49">
        <v>85.46</v>
      </c>
      <c r="S7049" s="49">
        <v>86.03</v>
      </c>
      <c r="T7049" s="49">
        <v>2251300</v>
      </c>
      <c r="U7049" s="49">
        <v>81.260000000000005</v>
      </c>
    </row>
    <row r="7050" spans="15:21" x14ac:dyDescent="0.2">
      <c r="O7050" s="50">
        <v>41242</v>
      </c>
      <c r="P7050" s="49">
        <v>86.02</v>
      </c>
      <c r="Q7050" s="49">
        <v>86.24</v>
      </c>
      <c r="R7050" s="49">
        <v>85.45</v>
      </c>
      <c r="S7050" s="49">
        <v>85.67</v>
      </c>
      <c r="T7050" s="49">
        <v>2232100</v>
      </c>
      <c r="U7050" s="49">
        <v>80.92</v>
      </c>
    </row>
    <row r="7051" spans="15:21" x14ac:dyDescent="0.2">
      <c r="O7051" s="50">
        <v>41243</v>
      </c>
      <c r="P7051" s="49">
        <v>85.73</v>
      </c>
      <c r="Q7051" s="49">
        <v>86.02</v>
      </c>
      <c r="R7051" s="49">
        <v>85.46</v>
      </c>
      <c r="S7051" s="49">
        <v>85.72</v>
      </c>
      <c r="T7051" s="49">
        <v>3019500</v>
      </c>
      <c r="U7051" s="49">
        <v>80.959999999999994</v>
      </c>
    </row>
    <row r="7052" spans="15:21" x14ac:dyDescent="0.2">
      <c r="O7052" s="50">
        <v>41246</v>
      </c>
      <c r="P7052" s="49">
        <v>85.83</v>
      </c>
      <c r="Q7052" s="49">
        <v>86.1</v>
      </c>
      <c r="R7052" s="49">
        <v>85.31</v>
      </c>
      <c r="S7052" s="49">
        <v>85.69</v>
      </c>
      <c r="T7052" s="49">
        <v>1878200</v>
      </c>
      <c r="U7052" s="49">
        <v>80.930000000000007</v>
      </c>
    </row>
    <row r="7053" spans="15:21" x14ac:dyDescent="0.2">
      <c r="O7053" s="50">
        <v>41247</v>
      </c>
      <c r="P7053" s="49">
        <v>85.52</v>
      </c>
      <c r="Q7053" s="49">
        <v>86</v>
      </c>
      <c r="R7053" s="49">
        <v>85.15</v>
      </c>
      <c r="S7053" s="49">
        <v>85.81</v>
      </c>
      <c r="T7053" s="49">
        <v>2656800</v>
      </c>
      <c r="U7053" s="49">
        <v>81.05</v>
      </c>
    </row>
    <row r="7054" spans="15:21" x14ac:dyDescent="0.2">
      <c r="O7054" s="50">
        <v>41248</v>
      </c>
      <c r="P7054" s="49">
        <v>85.2</v>
      </c>
      <c r="Q7054" s="49">
        <v>85.5</v>
      </c>
      <c r="R7054" s="49">
        <v>84.69</v>
      </c>
      <c r="S7054" s="49">
        <v>84.84</v>
      </c>
      <c r="T7054" s="49">
        <v>1778900</v>
      </c>
      <c r="U7054" s="49">
        <v>80.83</v>
      </c>
    </row>
    <row r="7055" spans="15:21" x14ac:dyDescent="0.2">
      <c r="O7055" s="50">
        <v>41249</v>
      </c>
      <c r="P7055" s="49">
        <v>84.89</v>
      </c>
      <c r="Q7055" s="49">
        <v>85.18</v>
      </c>
      <c r="R7055" s="49">
        <v>84.57</v>
      </c>
      <c r="S7055" s="49">
        <v>84.99</v>
      </c>
      <c r="T7055" s="49">
        <v>1417700</v>
      </c>
      <c r="U7055" s="49">
        <v>80.97</v>
      </c>
    </row>
    <row r="7056" spans="15:21" x14ac:dyDescent="0.2">
      <c r="O7056" s="50">
        <v>41250</v>
      </c>
      <c r="P7056" s="49">
        <v>85.05</v>
      </c>
      <c r="Q7056" s="49">
        <v>85.93</v>
      </c>
      <c r="R7056" s="49">
        <v>85.04</v>
      </c>
      <c r="S7056" s="49">
        <v>85.91</v>
      </c>
      <c r="T7056" s="49">
        <v>1358600</v>
      </c>
      <c r="U7056" s="49">
        <v>81.849999999999994</v>
      </c>
    </row>
    <row r="7057" spans="15:21" x14ac:dyDescent="0.2">
      <c r="O7057" s="50">
        <v>41253</v>
      </c>
      <c r="P7057" s="49">
        <v>85.74</v>
      </c>
      <c r="Q7057" s="49">
        <v>85.9</v>
      </c>
      <c r="R7057" s="49">
        <v>85.39</v>
      </c>
      <c r="S7057" s="49">
        <v>85.71</v>
      </c>
      <c r="T7057" s="49">
        <v>1419500</v>
      </c>
      <c r="U7057" s="49">
        <v>81.66</v>
      </c>
    </row>
    <row r="7058" spans="15:21" x14ac:dyDescent="0.2">
      <c r="O7058" s="50">
        <v>41254</v>
      </c>
      <c r="P7058" s="49">
        <v>85.9</v>
      </c>
      <c r="Q7058" s="49">
        <v>86.1</v>
      </c>
      <c r="R7058" s="49">
        <v>85.56</v>
      </c>
      <c r="S7058" s="49">
        <v>85.78</v>
      </c>
      <c r="T7058" s="49">
        <v>1549000</v>
      </c>
      <c r="U7058" s="49">
        <v>81.72</v>
      </c>
    </row>
    <row r="7059" spans="15:21" x14ac:dyDescent="0.2">
      <c r="O7059" s="50">
        <v>41255</v>
      </c>
      <c r="P7059" s="49">
        <v>86</v>
      </c>
      <c r="Q7059" s="49">
        <v>86.06</v>
      </c>
      <c r="R7059" s="49">
        <v>85.32</v>
      </c>
      <c r="S7059" s="49">
        <v>85.5</v>
      </c>
      <c r="T7059" s="49">
        <v>1827200</v>
      </c>
      <c r="U7059" s="49">
        <v>81.459999999999994</v>
      </c>
    </row>
    <row r="7060" spans="15:21" x14ac:dyDescent="0.2">
      <c r="O7060" s="50">
        <v>41256</v>
      </c>
      <c r="P7060" s="49">
        <v>85.5</v>
      </c>
      <c r="Q7060" s="49">
        <v>86.21</v>
      </c>
      <c r="R7060" s="49">
        <v>85.44</v>
      </c>
      <c r="S7060" s="49">
        <v>85.78</v>
      </c>
      <c r="T7060" s="49">
        <v>1509500</v>
      </c>
      <c r="U7060" s="49">
        <v>81.72</v>
      </c>
    </row>
    <row r="7061" spans="15:21" x14ac:dyDescent="0.2">
      <c r="O7061" s="50">
        <v>41257</v>
      </c>
      <c r="P7061" s="49">
        <v>85.58</v>
      </c>
      <c r="Q7061" s="49">
        <v>85.99</v>
      </c>
      <c r="R7061" s="49">
        <v>84.89</v>
      </c>
      <c r="S7061" s="49">
        <v>85.05</v>
      </c>
      <c r="T7061" s="49">
        <v>2059900</v>
      </c>
      <c r="U7061" s="49">
        <v>81.03</v>
      </c>
    </row>
    <row r="7062" spans="15:21" x14ac:dyDescent="0.2">
      <c r="O7062" s="50">
        <v>41260</v>
      </c>
      <c r="P7062" s="49">
        <v>85.18</v>
      </c>
      <c r="Q7062" s="49">
        <v>85.6</v>
      </c>
      <c r="R7062" s="49">
        <v>85.02</v>
      </c>
      <c r="S7062" s="49">
        <v>85.52</v>
      </c>
      <c r="T7062" s="49">
        <v>1903700</v>
      </c>
      <c r="U7062" s="49">
        <v>81.48</v>
      </c>
    </row>
    <row r="7063" spans="15:21" x14ac:dyDescent="0.2">
      <c r="O7063" s="50">
        <v>41261</v>
      </c>
      <c r="P7063" s="49">
        <v>85.52</v>
      </c>
      <c r="Q7063" s="49">
        <v>86.43</v>
      </c>
      <c r="R7063" s="49">
        <v>85.18</v>
      </c>
      <c r="S7063" s="49">
        <v>86.16</v>
      </c>
      <c r="T7063" s="49">
        <v>2374200</v>
      </c>
      <c r="U7063" s="49">
        <v>82.09</v>
      </c>
    </row>
    <row r="7064" spans="15:21" x14ac:dyDescent="0.2">
      <c r="O7064" s="50">
        <v>41262</v>
      </c>
      <c r="P7064" s="49">
        <v>86.16</v>
      </c>
      <c r="Q7064" s="49">
        <v>86.27</v>
      </c>
      <c r="R7064" s="49">
        <v>84.94</v>
      </c>
      <c r="S7064" s="49">
        <v>85</v>
      </c>
      <c r="T7064" s="49">
        <v>1390900</v>
      </c>
      <c r="U7064" s="49">
        <v>80.98</v>
      </c>
    </row>
    <row r="7065" spans="15:21" x14ac:dyDescent="0.2">
      <c r="O7065" s="50">
        <v>41263</v>
      </c>
      <c r="P7065" s="49">
        <v>85.05</v>
      </c>
      <c r="Q7065" s="49">
        <v>85.4</v>
      </c>
      <c r="R7065" s="49">
        <v>84.69</v>
      </c>
      <c r="S7065" s="49">
        <v>84.95</v>
      </c>
      <c r="T7065" s="49">
        <v>1451800</v>
      </c>
      <c r="U7065" s="49">
        <v>80.930000000000007</v>
      </c>
    </row>
    <row r="7066" spans="15:21" x14ac:dyDescent="0.2">
      <c r="O7066" s="50">
        <v>41264</v>
      </c>
      <c r="P7066" s="49">
        <v>84.73</v>
      </c>
      <c r="Q7066" s="49">
        <v>85</v>
      </c>
      <c r="R7066" s="49">
        <v>83.9</v>
      </c>
      <c r="S7066" s="49">
        <v>84.05</v>
      </c>
      <c r="T7066" s="49">
        <v>4249400</v>
      </c>
      <c r="U7066" s="49">
        <v>80.08</v>
      </c>
    </row>
    <row r="7067" spans="15:21" x14ac:dyDescent="0.2">
      <c r="O7067" s="50">
        <v>41267</v>
      </c>
      <c r="P7067" s="49">
        <v>83.67</v>
      </c>
      <c r="Q7067" s="49">
        <v>83.99</v>
      </c>
      <c r="R7067" s="49">
        <v>83.61</v>
      </c>
      <c r="S7067" s="49">
        <v>83.79</v>
      </c>
      <c r="T7067" s="49">
        <v>724800</v>
      </c>
      <c r="U7067" s="49">
        <v>79.83</v>
      </c>
    </row>
    <row r="7068" spans="15:21" x14ac:dyDescent="0.2">
      <c r="O7068" s="50">
        <v>41269</v>
      </c>
      <c r="P7068" s="49">
        <v>83.77</v>
      </c>
      <c r="Q7068" s="49">
        <v>84.09</v>
      </c>
      <c r="R7068" s="49">
        <v>83.27</v>
      </c>
      <c r="S7068" s="49">
        <v>83.49</v>
      </c>
      <c r="T7068" s="49">
        <v>1347900</v>
      </c>
      <c r="U7068" s="49">
        <v>79.540000000000006</v>
      </c>
    </row>
    <row r="7069" spans="15:21" x14ac:dyDescent="0.2">
      <c r="O7069" s="50">
        <v>41270</v>
      </c>
      <c r="P7069" s="49">
        <v>83.49</v>
      </c>
      <c r="Q7069" s="49">
        <v>84.01</v>
      </c>
      <c r="R7069" s="49">
        <v>83.18</v>
      </c>
      <c r="S7069" s="49">
        <v>83.93</v>
      </c>
      <c r="T7069" s="49">
        <v>1491000</v>
      </c>
      <c r="U7069" s="49">
        <v>79.959999999999994</v>
      </c>
    </row>
    <row r="7070" spans="15:21" x14ac:dyDescent="0.2">
      <c r="O7070" s="50">
        <v>41271</v>
      </c>
      <c r="P7070" s="49">
        <v>83.64</v>
      </c>
      <c r="Q7070" s="49">
        <v>84.06</v>
      </c>
      <c r="R7070" s="49">
        <v>83.12</v>
      </c>
      <c r="S7070" s="49">
        <v>83.13</v>
      </c>
      <c r="T7070" s="49">
        <v>1204300</v>
      </c>
      <c r="U7070" s="49">
        <v>79.2</v>
      </c>
    </row>
    <row r="7071" spans="15:21" x14ac:dyDescent="0.2">
      <c r="O7071" s="50">
        <v>41274</v>
      </c>
      <c r="P7071" s="49">
        <v>82.79</v>
      </c>
      <c r="Q7071" s="49">
        <v>84.45</v>
      </c>
      <c r="R7071" s="49">
        <v>82.71</v>
      </c>
      <c r="S7071" s="49">
        <v>84.43</v>
      </c>
      <c r="T7071" s="49">
        <v>1700500</v>
      </c>
      <c r="U7071" s="49">
        <v>80.44</v>
      </c>
    </row>
    <row r="7072" spans="15:21" x14ac:dyDescent="0.2">
      <c r="O7072" s="50">
        <v>41276</v>
      </c>
      <c r="P7072" s="49">
        <v>85.37</v>
      </c>
      <c r="Q7072" s="49">
        <v>86.4</v>
      </c>
      <c r="R7072" s="49">
        <v>85</v>
      </c>
      <c r="S7072" s="49">
        <v>86.38</v>
      </c>
      <c r="T7072" s="49">
        <v>2590000</v>
      </c>
      <c r="U7072" s="49">
        <v>82.3</v>
      </c>
    </row>
    <row r="7073" spans="15:21" x14ac:dyDescent="0.2">
      <c r="O7073" s="50">
        <v>41277</v>
      </c>
      <c r="P7073" s="49">
        <v>86.5</v>
      </c>
      <c r="Q7073" s="49">
        <v>86.5</v>
      </c>
      <c r="R7073" s="49">
        <v>85.7</v>
      </c>
      <c r="S7073" s="49">
        <v>86.01</v>
      </c>
      <c r="T7073" s="49">
        <v>1798000</v>
      </c>
      <c r="U7073" s="49">
        <v>81.94</v>
      </c>
    </row>
    <row r="7074" spans="15:21" x14ac:dyDescent="0.2">
      <c r="O7074" s="50">
        <v>41278</v>
      </c>
      <c r="P7074" s="49">
        <v>86.18</v>
      </c>
      <c r="Q7074" s="49">
        <v>86.38</v>
      </c>
      <c r="R7074" s="49">
        <v>85.59</v>
      </c>
      <c r="S7074" s="49">
        <v>86.36</v>
      </c>
      <c r="T7074" s="49">
        <v>1703200</v>
      </c>
      <c r="U7074" s="49">
        <v>82.28</v>
      </c>
    </row>
    <row r="7075" spans="15:21" x14ac:dyDescent="0.2">
      <c r="O7075" s="50">
        <v>41281</v>
      </c>
      <c r="P7075" s="49">
        <v>85.92</v>
      </c>
      <c r="Q7075" s="49">
        <v>85.94</v>
      </c>
      <c r="R7075" s="49">
        <v>84.38</v>
      </c>
      <c r="S7075" s="49">
        <v>84.46</v>
      </c>
      <c r="T7075" s="49">
        <v>2676600</v>
      </c>
      <c r="U7075" s="49">
        <v>80.47</v>
      </c>
    </row>
    <row r="7076" spans="15:21" x14ac:dyDescent="0.2">
      <c r="O7076" s="50">
        <v>41282</v>
      </c>
      <c r="P7076" s="49">
        <v>84.28</v>
      </c>
      <c r="Q7076" s="49">
        <v>84.58</v>
      </c>
      <c r="R7076" s="49">
        <v>83.92</v>
      </c>
      <c r="S7076" s="49">
        <v>84.03</v>
      </c>
      <c r="T7076" s="49">
        <v>2408500</v>
      </c>
      <c r="U7076" s="49">
        <v>80.06</v>
      </c>
    </row>
    <row r="7077" spans="15:21" x14ac:dyDescent="0.2">
      <c r="O7077" s="50">
        <v>41283</v>
      </c>
      <c r="P7077" s="49">
        <v>84.31</v>
      </c>
      <c r="Q7077" s="49">
        <v>84.86</v>
      </c>
      <c r="R7077" s="49">
        <v>84.03</v>
      </c>
      <c r="S7077" s="49">
        <v>84.61</v>
      </c>
      <c r="T7077" s="49">
        <v>1844500</v>
      </c>
      <c r="U7077" s="49">
        <v>80.61</v>
      </c>
    </row>
    <row r="7078" spans="15:21" x14ac:dyDescent="0.2">
      <c r="O7078" s="50">
        <v>41284</v>
      </c>
      <c r="P7078" s="49">
        <v>84.79</v>
      </c>
      <c r="Q7078" s="49">
        <v>85.08</v>
      </c>
      <c r="R7078" s="49">
        <v>84.45</v>
      </c>
      <c r="S7078" s="49">
        <v>84.93</v>
      </c>
      <c r="T7078" s="49">
        <v>1914600</v>
      </c>
      <c r="U7078" s="49">
        <v>80.91</v>
      </c>
    </row>
    <row r="7079" spans="15:21" x14ac:dyDescent="0.2">
      <c r="O7079" s="50">
        <v>41285</v>
      </c>
      <c r="P7079" s="49">
        <v>85.1</v>
      </c>
      <c r="Q7079" s="49">
        <v>85.28</v>
      </c>
      <c r="R7079" s="49">
        <v>84.71</v>
      </c>
      <c r="S7079" s="49">
        <v>85.1</v>
      </c>
      <c r="T7079" s="49">
        <v>1258900</v>
      </c>
      <c r="U7079" s="49">
        <v>81.08</v>
      </c>
    </row>
    <row r="7080" spans="15:21" x14ac:dyDescent="0.2">
      <c r="O7080" s="50">
        <v>41288</v>
      </c>
      <c r="P7080" s="49">
        <v>85.24</v>
      </c>
      <c r="Q7080" s="49">
        <v>85.84</v>
      </c>
      <c r="R7080" s="49">
        <v>85.05</v>
      </c>
      <c r="S7080" s="49">
        <v>85.65</v>
      </c>
      <c r="T7080" s="49">
        <v>1292500</v>
      </c>
      <c r="U7080" s="49">
        <v>81.599999999999994</v>
      </c>
    </row>
    <row r="7081" spans="15:21" x14ac:dyDescent="0.2">
      <c r="O7081" s="50">
        <v>41289</v>
      </c>
      <c r="P7081" s="49">
        <v>85.66</v>
      </c>
      <c r="Q7081" s="49">
        <v>86</v>
      </c>
      <c r="R7081" s="49">
        <v>85.31</v>
      </c>
      <c r="S7081" s="49">
        <v>85.7</v>
      </c>
      <c r="T7081" s="49">
        <v>1496300</v>
      </c>
      <c r="U7081" s="49">
        <v>81.650000000000006</v>
      </c>
    </row>
    <row r="7082" spans="15:21" x14ac:dyDescent="0.2">
      <c r="O7082" s="50">
        <v>41290</v>
      </c>
      <c r="P7082" s="49">
        <v>85.68</v>
      </c>
      <c r="Q7082" s="49">
        <v>85.68</v>
      </c>
      <c r="R7082" s="49">
        <v>85.19</v>
      </c>
      <c r="S7082" s="49">
        <v>85.49</v>
      </c>
      <c r="T7082" s="49">
        <v>1240300</v>
      </c>
      <c r="U7082" s="49">
        <v>81.45</v>
      </c>
    </row>
    <row r="7083" spans="15:21" x14ac:dyDescent="0.2">
      <c r="O7083" s="50">
        <v>41291</v>
      </c>
      <c r="P7083" s="49">
        <v>85.73</v>
      </c>
      <c r="Q7083" s="49">
        <v>86.67</v>
      </c>
      <c r="R7083" s="49">
        <v>85.59</v>
      </c>
      <c r="S7083" s="49">
        <v>86.33</v>
      </c>
      <c r="T7083" s="49">
        <v>1200600</v>
      </c>
      <c r="U7083" s="49">
        <v>82.25</v>
      </c>
    </row>
    <row r="7084" spans="15:21" x14ac:dyDescent="0.2">
      <c r="O7084" s="50">
        <v>41292</v>
      </c>
      <c r="P7084" s="49">
        <v>86.48</v>
      </c>
      <c r="Q7084" s="49">
        <v>86.85</v>
      </c>
      <c r="R7084" s="49">
        <v>86</v>
      </c>
      <c r="S7084" s="49">
        <v>86.82</v>
      </c>
      <c r="T7084" s="49">
        <v>1584300</v>
      </c>
      <c r="U7084" s="49">
        <v>82.72</v>
      </c>
    </row>
    <row r="7085" spans="15:21" x14ac:dyDescent="0.2">
      <c r="O7085" s="50">
        <v>41296</v>
      </c>
      <c r="P7085" s="49">
        <v>86.84</v>
      </c>
      <c r="Q7085" s="49">
        <v>87.3</v>
      </c>
      <c r="R7085" s="49">
        <v>86.55</v>
      </c>
      <c r="S7085" s="49">
        <v>87.2</v>
      </c>
      <c r="T7085" s="49">
        <v>1386800</v>
      </c>
      <c r="U7085" s="49">
        <v>83.08</v>
      </c>
    </row>
    <row r="7086" spans="15:21" x14ac:dyDescent="0.2">
      <c r="O7086" s="50">
        <v>41297</v>
      </c>
      <c r="P7086" s="49">
        <v>86.86</v>
      </c>
      <c r="Q7086" s="49">
        <v>87.62</v>
      </c>
      <c r="R7086" s="49">
        <v>86.86</v>
      </c>
      <c r="S7086" s="49">
        <v>87</v>
      </c>
      <c r="T7086" s="49">
        <v>1660000</v>
      </c>
      <c r="U7086" s="49">
        <v>82.89</v>
      </c>
    </row>
    <row r="7087" spans="15:21" x14ac:dyDescent="0.2">
      <c r="O7087" s="50">
        <v>41298</v>
      </c>
      <c r="P7087" s="49">
        <v>87</v>
      </c>
      <c r="Q7087" s="49">
        <v>87.24</v>
      </c>
      <c r="R7087" s="49">
        <v>86.14</v>
      </c>
      <c r="S7087" s="49">
        <v>86.58</v>
      </c>
      <c r="T7087" s="49">
        <v>2436700</v>
      </c>
      <c r="U7087" s="49">
        <v>82.49</v>
      </c>
    </row>
    <row r="7088" spans="15:21" x14ac:dyDescent="0.2">
      <c r="O7088" s="50">
        <v>41299</v>
      </c>
      <c r="P7088" s="49">
        <v>87.61</v>
      </c>
      <c r="Q7088" s="49">
        <v>87.69</v>
      </c>
      <c r="R7088" s="49">
        <v>86.03</v>
      </c>
      <c r="S7088" s="49">
        <v>86.26</v>
      </c>
      <c r="T7088" s="49">
        <v>3212300</v>
      </c>
      <c r="U7088" s="49">
        <v>82.18</v>
      </c>
    </row>
    <row r="7089" spans="15:21" x14ac:dyDescent="0.2">
      <c r="O7089" s="50">
        <v>41302</v>
      </c>
      <c r="P7089" s="49">
        <v>86.46</v>
      </c>
      <c r="Q7089" s="49">
        <v>86.99</v>
      </c>
      <c r="R7089" s="49">
        <v>86.26</v>
      </c>
      <c r="S7089" s="49">
        <v>86.8</v>
      </c>
      <c r="T7089" s="49">
        <v>2061200</v>
      </c>
      <c r="U7089" s="49">
        <v>82.7</v>
      </c>
    </row>
    <row r="7090" spans="15:21" x14ac:dyDescent="0.2">
      <c r="O7090" s="50">
        <v>41303</v>
      </c>
      <c r="P7090" s="49">
        <v>86.59</v>
      </c>
      <c r="Q7090" s="49">
        <v>88.45</v>
      </c>
      <c r="R7090" s="49">
        <v>86.59</v>
      </c>
      <c r="S7090" s="49">
        <v>88.14</v>
      </c>
      <c r="T7090" s="49">
        <v>2978500</v>
      </c>
      <c r="U7090" s="49">
        <v>83.97</v>
      </c>
    </row>
    <row r="7091" spans="15:21" x14ac:dyDescent="0.2">
      <c r="O7091" s="50">
        <v>41304</v>
      </c>
      <c r="P7091" s="49">
        <v>88.1</v>
      </c>
      <c r="Q7091" s="49">
        <v>88.89</v>
      </c>
      <c r="R7091" s="49">
        <v>87.91</v>
      </c>
      <c r="S7091" s="49">
        <v>88.15</v>
      </c>
      <c r="T7091" s="49">
        <v>1921900</v>
      </c>
      <c r="U7091" s="49">
        <v>83.98</v>
      </c>
    </row>
    <row r="7092" spans="15:21" x14ac:dyDescent="0.2">
      <c r="O7092" s="50">
        <v>41305</v>
      </c>
      <c r="P7092" s="49">
        <v>88.2</v>
      </c>
      <c r="Q7092" s="49">
        <v>89.6</v>
      </c>
      <c r="R7092" s="49">
        <v>87.52</v>
      </c>
      <c r="S7092" s="49">
        <v>89.51</v>
      </c>
      <c r="T7092" s="49">
        <v>4262100</v>
      </c>
      <c r="U7092" s="49">
        <v>85.28</v>
      </c>
    </row>
    <row r="7093" spans="15:21" x14ac:dyDescent="0.2">
      <c r="O7093" s="50">
        <v>41306</v>
      </c>
      <c r="P7093" s="49">
        <v>89.88</v>
      </c>
      <c r="Q7093" s="49">
        <v>90.19</v>
      </c>
      <c r="R7093" s="49">
        <v>89.68</v>
      </c>
      <c r="S7093" s="49">
        <v>90.01</v>
      </c>
      <c r="T7093" s="49">
        <v>3088600</v>
      </c>
      <c r="U7093" s="49">
        <v>85.75</v>
      </c>
    </row>
    <row r="7094" spans="15:21" x14ac:dyDescent="0.2">
      <c r="O7094" s="50">
        <v>41309</v>
      </c>
      <c r="P7094" s="49">
        <v>89.42</v>
      </c>
      <c r="Q7094" s="49">
        <v>89.9</v>
      </c>
      <c r="R7094" s="49">
        <v>89.22</v>
      </c>
      <c r="S7094" s="49">
        <v>89.3</v>
      </c>
      <c r="T7094" s="49">
        <v>1583200</v>
      </c>
      <c r="U7094" s="49">
        <v>85.08</v>
      </c>
    </row>
    <row r="7095" spans="15:21" x14ac:dyDescent="0.2">
      <c r="O7095" s="50">
        <v>41310</v>
      </c>
      <c r="P7095" s="49">
        <v>89.71</v>
      </c>
      <c r="Q7095" s="49">
        <v>90.8</v>
      </c>
      <c r="R7095" s="49">
        <v>89.69</v>
      </c>
      <c r="S7095" s="49">
        <v>90.24</v>
      </c>
      <c r="T7095" s="49">
        <v>2199600</v>
      </c>
      <c r="U7095" s="49">
        <v>85.97</v>
      </c>
    </row>
    <row r="7096" spans="15:21" x14ac:dyDescent="0.2">
      <c r="O7096" s="50">
        <v>41311</v>
      </c>
      <c r="P7096" s="49">
        <v>89.86</v>
      </c>
      <c r="Q7096" s="49">
        <v>90.93</v>
      </c>
      <c r="R7096" s="49">
        <v>89.36</v>
      </c>
      <c r="S7096" s="49">
        <v>90.9</v>
      </c>
      <c r="T7096" s="49">
        <v>1949800</v>
      </c>
      <c r="U7096" s="49">
        <v>86.6</v>
      </c>
    </row>
    <row r="7097" spans="15:21" x14ac:dyDescent="0.2">
      <c r="O7097" s="50">
        <v>41312</v>
      </c>
      <c r="P7097" s="49">
        <v>90.78</v>
      </c>
      <c r="Q7097" s="49">
        <v>91.16</v>
      </c>
      <c r="R7097" s="49">
        <v>90.44</v>
      </c>
      <c r="S7097" s="49">
        <v>90.98</v>
      </c>
      <c r="T7097" s="49">
        <v>1850000</v>
      </c>
      <c r="U7097" s="49">
        <v>86.68</v>
      </c>
    </row>
    <row r="7098" spans="15:21" x14ac:dyDescent="0.2">
      <c r="O7098" s="50">
        <v>41313</v>
      </c>
      <c r="P7098" s="49">
        <v>90.98</v>
      </c>
      <c r="Q7098" s="49">
        <v>91.57</v>
      </c>
      <c r="R7098" s="49">
        <v>90.63</v>
      </c>
      <c r="S7098" s="49">
        <v>90.9</v>
      </c>
      <c r="T7098" s="49">
        <v>1652300</v>
      </c>
      <c r="U7098" s="49">
        <v>86.6</v>
      </c>
    </row>
    <row r="7099" spans="15:21" x14ac:dyDescent="0.2">
      <c r="O7099" s="50">
        <v>41316</v>
      </c>
      <c r="P7099" s="49">
        <v>90.24</v>
      </c>
      <c r="Q7099" s="49">
        <v>90.92</v>
      </c>
      <c r="R7099" s="49">
        <v>90.21</v>
      </c>
      <c r="S7099" s="49">
        <v>90.4</v>
      </c>
      <c r="T7099" s="49">
        <v>1838000</v>
      </c>
      <c r="U7099" s="49">
        <v>86.13</v>
      </c>
    </row>
    <row r="7100" spans="15:21" x14ac:dyDescent="0.2">
      <c r="O7100" s="50">
        <v>41317</v>
      </c>
      <c r="P7100" s="49">
        <v>90.54</v>
      </c>
      <c r="Q7100" s="49">
        <v>90.58</v>
      </c>
      <c r="R7100" s="49">
        <v>89.75</v>
      </c>
      <c r="S7100" s="49">
        <v>89.9</v>
      </c>
      <c r="T7100" s="49">
        <v>1961300</v>
      </c>
      <c r="U7100" s="49">
        <v>85.65</v>
      </c>
    </row>
    <row r="7101" spans="15:21" x14ac:dyDescent="0.2">
      <c r="O7101" s="50">
        <v>41318</v>
      </c>
      <c r="P7101" s="49">
        <v>89.85</v>
      </c>
      <c r="Q7101" s="49">
        <v>90.08</v>
      </c>
      <c r="R7101" s="49">
        <v>89.38</v>
      </c>
      <c r="S7101" s="49">
        <v>89.89</v>
      </c>
      <c r="T7101" s="49">
        <v>1889900</v>
      </c>
      <c r="U7101" s="49">
        <v>85.64</v>
      </c>
    </row>
    <row r="7102" spans="15:21" x14ac:dyDescent="0.2">
      <c r="O7102" s="50">
        <v>41319</v>
      </c>
      <c r="P7102" s="49">
        <v>89.87</v>
      </c>
      <c r="Q7102" s="49">
        <v>90.54</v>
      </c>
      <c r="R7102" s="49">
        <v>89.79</v>
      </c>
      <c r="S7102" s="49">
        <v>90.19</v>
      </c>
      <c r="T7102" s="49">
        <v>1813900</v>
      </c>
      <c r="U7102" s="49">
        <v>85.93</v>
      </c>
    </row>
    <row r="7103" spans="15:21" x14ac:dyDescent="0.2">
      <c r="O7103" s="50">
        <v>41320</v>
      </c>
      <c r="P7103" s="49">
        <v>90.43</v>
      </c>
      <c r="Q7103" s="49">
        <v>91.27</v>
      </c>
      <c r="R7103" s="49">
        <v>90.26</v>
      </c>
      <c r="S7103" s="49">
        <v>91.2</v>
      </c>
      <c r="T7103" s="49">
        <v>2202100</v>
      </c>
      <c r="U7103" s="49">
        <v>86.89</v>
      </c>
    </row>
    <row r="7104" spans="15:21" x14ac:dyDescent="0.2">
      <c r="O7104" s="50">
        <v>41324</v>
      </c>
      <c r="P7104" s="49">
        <v>91.33</v>
      </c>
      <c r="Q7104" s="49">
        <v>92.22</v>
      </c>
      <c r="R7104" s="49">
        <v>91.31</v>
      </c>
      <c r="S7104" s="49">
        <v>92.21</v>
      </c>
      <c r="T7104" s="49">
        <v>2391600</v>
      </c>
      <c r="U7104" s="49">
        <v>87.85</v>
      </c>
    </row>
    <row r="7105" spans="15:21" x14ac:dyDescent="0.2">
      <c r="O7105" s="50">
        <v>41325</v>
      </c>
      <c r="P7105" s="49">
        <v>92.21</v>
      </c>
      <c r="Q7105" s="49">
        <v>92.67</v>
      </c>
      <c r="R7105" s="49">
        <v>91.73</v>
      </c>
      <c r="S7105" s="49">
        <v>91.74</v>
      </c>
      <c r="T7105" s="49">
        <v>2464700</v>
      </c>
      <c r="U7105" s="49">
        <v>87.4</v>
      </c>
    </row>
    <row r="7106" spans="15:21" x14ac:dyDescent="0.2">
      <c r="O7106" s="50">
        <v>41326</v>
      </c>
      <c r="P7106" s="49">
        <v>91.51</v>
      </c>
      <c r="Q7106" s="49">
        <v>92.27</v>
      </c>
      <c r="R7106" s="49">
        <v>91.13</v>
      </c>
      <c r="S7106" s="49">
        <v>91.86</v>
      </c>
      <c r="T7106" s="49">
        <v>1779500</v>
      </c>
      <c r="U7106" s="49">
        <v>87.52</v>
      </c>
    </row>
    <row r="7107" spans="15:21" x14ac:dyDescent="0.2">
      <c r="O7107" s="50">
        <v>41327</v>
      </c>
      <c r="P7107" s="49">
        <v>91.88</v>
      </c>
      <c r="Q7107" s="49">
        <v>94.51</v>
      </c>
      <c r="R7107" s="49">
        <v>91.88</v>
      </c>
      <c r="S7107" s="49">
        <v>94.5</v>
      </c>
      <c r="T7107" s="49">
        <v>4713600</v>
      </c>
      <c r="U7107" s="49">
        <v>90.03</v>
      </c>
    </row>
    <row r="7108" spans="15:21" x14ac:dyDescent="0.2">
      <c r="O7108" s="50">
        <v>41330</v>
      </c>
      <c r="P7108" s="49">
        <v>94.61</v>
      </c>
      <c r="Q7108" s="49">
        <v>95.9</v>
      </c>
      <c r="R7108" s="49">
        <v>94.24</v>
      </c>
      <c r="S7108" s="49">
        <v>94.24</v>
      </c>
      <c r="T7108" s="49">
        <v>4724100</v>
      </c>
      <c r="U7108" s="49">
        <v>89.78</v>
      </c>
    </row>
    <row r="7109" spans="15:21" x14ac:dyDescent="0.2">
      <c r="O7109" s="50">
        <v>41331</v>
      </c>
      <c r="P7109" s="49">
        <v>94.36</v>
      </c>
      <c r="Q7109" s="49">
        <v>95.04</v>
      </c>
      <c r="R7109" s="49">
        <v>93.82</v>
      </c>
      <c r="S7109" s="49">
        <v>94.22</v>
      </c>
      <c r="T7109" s="49">
        <v>3877100</v>
      </c>
      <c r="U7109" s="49">
        <v>89.77</v>
      </c>
    </row>
    <row r="7110" spans="15:21" x14ac:dyDescent="0.2">
      <c r="O7110" s="50">
        <v>41332</v>
      </c>
      <c r="P7110" s="49">
        <v>94</v>
      </c>
      <c r="Q7110" s="49">
        <v>95.47</v>
      </c>
      <c r="R7110" s="49">
        <v>93.74</v>
      </c>
      <c r="S7110" s="49">
        <v>95.19</v>
      </c>
      <c r="T7110" s="49">
        <v>1838600</v>
      </c>
      <c r="U7110" s="49">
        <v>90.69</v>
      </c>
    </row>
    <row r="7111" spans="15:21" x14ac:dyDescent="0.2">
      <c r="O7111" s="50">
        <v>41333</v>
      </c>
      <c r="P7111" s="49">
        <v>95.18</v>
      </c>
      <c r="Q7111" s="49">
        <v>95.91</v>
      </c>
      <c r="R7111" s="49">
        <v>94.28</v>
      </c>
      <c r="S7111" s="49">
        <v>94.28</v>
      </c>
      <c r="T7111" s="49">
        <v>2814200</v>
      </c>
      <c r="U7111" s="49">
        <v>89.82</v>
      </c>
    </row>
    <row r="7112" spans="15:21" x14ac:dyDescent="0.2">
      <c r="O7112" s="50">
        <v>41334</v>
      </c>
      <c r="P7112" s="49">
        <v>94.22</v>
      </c>
      <c r="Q7112" s="49">
        <v>94.56</v>
      </c>
      <c r="R7112" s="49">
        <v>93.75</v>
      </c>
      <c r="S7112" s="49">
        <v>94.3</v>
      </c>
      <c r="T7112" s="49">
        <v>2323200</v>
      </c>
      <c r="U7112" s="49">
        <v>89.84</v>
      </c>
    </row>
    <row r="7113" spans="15:21" x14ac:dyDescent="0.2">
      <c r="O7113" s="50">
        <v>41337</v>
      </c>
      <c r="P7113" s="49">
        <v>94.3</v>
      </c>
      <c r="Q7113" s="49">
        <v>95.05</v>
      </c>
      <c r="R7113" s="49">
        <v>94.17</v>
      </c>
      <c r="S7113" s="49">
        <v>95.04</v>
      </c>
      <c r="T7113" s="49">
        <v>1566900</v>
      </c>
      <c r="U7113" s="49">
        <v>90.55</v>
      </c>
    </row>
    <row r="7114" spans="15:21" x14ac:dyDescent="0.2">
      <c r="O7114" s="50">
        <v>41338</v>
      </c>
      <c r="P7114" s="49">
        <v>95.36</v>
      </c>
      <c r="Q7114" s="49">
        <v>96.5</v>
      </c>
      <c r="R7114" s="49">
        <v>95.36</v>
      </c>
      <c r="S7114" s="49">
        <v>95.87</v>
      </c>
      <c r="T7114" s="49">
        <v>1919300</v>
      </c>
      <c r="U7114" s="49">
        <v>91.34</v>
      </c>
    </row>
    <row r="7115" spans="15:21" x14ac:dyDescent="0.2">
      <c r="O7115" s="50">
        <v>41339</v>
      </c>
      <c r="P7115" s="49">
        <v>95.25</v>
      </c>
      <c r="Q7115" s="49">
        <v>95.45</v>
      </c>
      <c r="R7115" s="49">
        <v>94.4</v>
      </c>
      <c r="S7115" s="49">
        <v>94.64</v>
      </c>
      <c r="T7115" s="49">
        <v>1661200</v>
      </c>
      <c r="U7115" s="49">
        <v>90.93</v>
      </c>
    </row>
    <row r="7116" spans="15:21" x14ac:dyDescent="0.2">
      <c r="O7116" s="50">
        <v>41340</v>
      </c>
      <c r="P7116" s="49">
        <v>94.8</v>
      </c>
      <c r="Q7116" s="49">
        <v>95.22</v>
      </c>
      <c r="R7116" s="49">
        <v>93.97</v>
      </c>
      <c r="S7116" s="49">
        <v>93.97</v>
      </c>
      <c r="T7116" s="49">
        <v>2030800</v>
      </c>
      <c r="U7116" s="49">
        <v>90.29</v>
      </c>
    </row>
    <row r="7117" spans="15:21" x14ac:dyDescent="0.2">
      <c r="O7117" s="50">
        <v>41341</v>
      </c>
      <c r="P7117" s="49">
        <v>94.32</v>
      </c>
      <c r="Q7117" s="49">
        <v>94.38</v>
      </c>
      <c r="R7117" s="49">
        <v>93.62</v>
      </c>
      <c r="S7117" s="49">
        <v>94.19</v>
      </c>
      <c r="T7117" s="49">
        <v>2315500</v>
      </c>
      <c r="U7117" s="49">
        <v>90.5</v>
      </c>
    </row>
    <row r="7118" spans="15:21" x14ac:dyDescent="0.2">
      <c r="O7118" s="50">
        <v>41344</v>
      </c>
      <c r="P7118" s="49">
        <v>94.23</v>
      </c>
      <c r="Q7118" s="49">
        <v>94.68</v>
      </c>
      <c r="R7118" s="49">
        <v>93.79</v>
      </c>
      <c r="S7118" s="49">
        <v>93.88</v>
      </c>
      <c r="T7118" s="49">
        <v>2221200</v>
      </c>
      <c r="U7118" s="49">
        <v>90.2</v>
      </c>
    </row>
    <row r="7119" spans="15:21" x14ac:dyDescent="0.2">
      <c r="O7119" s="50">
        <v>41345</v>
      </c>
      <c r="P7119" s="49">
        <v>93.68</v>
      </c>
      <c r="Q7119" s="49">
        <v>94.42</v>
      </c>
      <c r="R7119" s="49">
        <v>93.62</v>
      </c>
      <c r="S7119" s="49">
        <v>94.08</v>
      </c>
      <c r="T7119" s="49">
        <v>1919600</v>
      </c>
      <c r="U7119" s="49">
        <v>90.4</v>
      </c>
    </row>
    <row r="7120" spans="15:21" x14ac:dyDescent="0.2">
      <c r="O7120" s="50">
        <v>41346</v>
      </c>
      <c r="P7120" s="49">
        <v>94</v>
      </c>
      <c r="Q7120" s="49">
        <v>94.24</v>
      </c>
      <c r="R7120" s="49">
        <v>93.3</v>
      </c>
      <c r="S7120" s="49">
        <v>93.4</v>
      </c>
      <c r="T7120" s="49">
        <v>2112900</v>
      </c>
      <c r="U7120" s="49">
        <v>89.74</v>
      </c>
    </row>
    <row r="7121" spans="15:21" x14ac:dyDescent="0.2">
      <c r="O7121" s="50">
        <v>41347</v>
      </c>
      <c r="P7121" s="49">
        <v>93.64</v>
      </c>
      <c r="Q7121" s="49">
        <v>94.07</v>
      </c>
      <c r="R7121" s="49">
        <v>93.6</v>
      </c>
      <c r="S7121" s="49">
        <v>93.78</v>
      </c>
      <c r="T7121" s="49">
        <v>1873100</v>
      </c>
      <c r="U7121" s="49">
        <v>90.11</v>
      </c>
    </row>
    <row r="7122" spans="15:21" x14ac:dyDescent="0.2">
      <c r="O7122" s="50">
        <v>41348</v>
      </c>
      <c r="P7122" s="49">
        <v>93.52</v>
      </c>
      <c r="Q7122" s="49">
        <v>93.98</v>
      </c>
      <c r="R7122" s="49">
        <v>92.66</v>
      </c>
      <c r="S7122" s="49">
        <v>93.26</v>
      </c>
      <c r="T7122" s="49">
        <v>3310200</v>
      </c>
      <c r="U7122" s="49">
        <v>89.61</v>
      </c>
    </row>
    <row r="7123" spans="15:21" x14ac:dyDescent="0.2">
      <c r="O7123" s="50">
        <v>41351</v>
      </c>
      <c r="P7123" s="49">
        <v>92.2</v>
      </c>
      <c r="Q7123" s="49">
        <v>93.21</v>
      </c>
      <c r="R7123" s="49">
        <v>91.91</v>
      </c>
      <c r="S7123" s="49">
        <v>92.9</v>
      </c>
      <c r="T7123" s="49">
        <v>2171700</v>
      </c>
      <c r="U7123" s="49">
        <v>89.26</v>
      </c>
    </row>
    <row r="7124" spans="15:21" x14ac:dyDescent="0.2">
      <c r="O7124" s="50">
        <v>41352</v>
      </c>
      <c r="P7124" s="49">
        <v>92.9</v>
      </c>
      <c r="Q7124" s="49">
        <v>94</v>
      </c>
      <c r="R7124" s="49">
        <v>92.89</v>
      </c>
      <c r="S7124" s="49">
        <v>93.9</v>
      </c>
      <c r="T7124" s="49">
        <v>1862500</v>
      </c>
      <c r="U7124" s="49">
        <v>90.22</v>
      </c>
    </row>
    <row r="7125" spans="15:21" x14ac:dyDescent="0.2">
      <c r="O7125" s="50">
        <v>41353</v>
      </c>
      <c r="P7125" s="49">
        <v>94.04</v>
      </c>
      <c r="Q7125" s="49">
        <v>95.75</v>
      </c>
      <c r="R7125" s="49">
        <v>94.03</v>
      </c>
      <c r="S7125" s="49">
        <v>95.54</v>
      </c>
      <c r="T7125" s="49">
        <v>2748200</v>
      </c>
      <c r="U7125" s="49">
        <v>91.8</v>
      </c>
    </row>
    <row r="7126" spans="15:21" x14ac:dyDescent="0.2">
      <c r="O7126" s="50">
        <v>41354</v>
      </c>
      <c r="P7126" s="49">
        <v>95.31</v>
      </c>
      <c r="Q7126" s="49">
        <v>95.35</v>
      </c>
      <c r="R7126" s="49">
        <v>94.31</v>
      </c>
      <c r="S7126" s="49">
        <v>94.93</v>
      </c>
      <c r="T7126" s="49">
        <v>2710800</v>
      </c>
      <c r="U7126" s="49">
        <v>91.21</v>
      </c>
    </row>
    <row r="7127" spans="15:21" x14ac:dyDescent="0.2">
      <c r="O7127" s="50">
        <v>41355</v>
      </c>
      <c r="P7127" s="49">
        <v>95</v>
      </c>
      <c r="Q7127" s="49">
        <v>95.9</v>
      </c>
      <c r="R7127" s="49">
        <v>94.96</v>
      </c>
      <c r="S7127" s="49">
        <v>95.66</v>
      </c>
      <c r="T7127" s="49">
        <v>1702200</v>
      </c>
      <c r="U7127" s="49">
        <v>91.91</v>
      </c>
    </row>
    <row r="7128" spans="15:21" x14ac:dyDescent="0.2">
      <c r="O7128" s="50">
        <v>41358</v>
      </c>
      <c r="P7128" s="49">
        <v>95.9</v>
      </c>
      <c r="Q7128" s="49">
        <v>95.95</v>
      </c>
      <c r="R7128" s="49">
        <v>94.44</v>
      </c>
      <c r="S7128" s="49">
        <v>94.54</v>
      </c>
      <c r="T7128" s="49">
        <v>2853000</v>
      </c>
      <c r="U7128" s="49">
        <v>90.84</v>
      </c>
    </row>
    <row r="7129" spans="15:21" x14ac:dyDescent="0.2">
      <c r="O7129" s="50">
        <v>41359</v>
      </c>
      <c r="P7129" s="49">
        <v>94.99</v>
      </c>
      <c r="Q7129" s="49">
        <v>97.38</v>
      </c>
      <c r="R7129" s="49">
        <v>94.99</v>
      </c>
      <c r="S7129" s="49">
        <v>97.32</v>
      </c>
      <c r="T7129" s="49">
        <v>3397400</v>
      </c>
      <c r="U7129" s="49">
        <v>93.51</v>
      </c>
    </row>
    <row r="7130" spans="15:21" x14ac:dyDescent="0.2">
      <c r="O7130" s="50">
        <v>41360</v>
      </c>
      <c r="P7130" s="49">
        <v>96.75</v>
      </c>
      <c r="Q7130" s="49">
        <v>97.16</v>
      </c>
      <c r="R7130" s="49">
        <v>96.37</v>
      </c>
      <c r="S7130" s="49">
        <v>96.91</v>
      </c>
      <c r="T7130" s="49">
        <v>1949700</v>
      </c>
      <c r="U7130" s="49">
        <v>93.11</v>
      </c>
    </row>
    <row r="7131" spans="15:21" x14ac:dyDescent="0.2">
      <c r="O7131" s="50">
        <v>41361</v>
      </c>
      <c r="P7131" s="49">
        <v>96.67</v>
      </c>
      <c r="Q7131" s="49">
        <v>97.99</v>
      </c>
      <c r="R7131" s="49">
        <v>96.47</v>
      </c>
      <c r="S7131" s="49">
        <v>97.98</v>
      </c>
      <c r="T7131" s="49">
        <v>2360800</v>
      </c>
      <c r="U7131" s="49">
        <v>94.14</v>
      </c>
    </row>
    <row r="7132" spans="15:21" x14ac:dyDescent="0.2">
      <c r="O7132" s="50">
        <v>41365</v>
      </c>
      <c r="P7132" s="49">
        <v>97.57</v>
      </c>
      <c r="Q7132" s="49">
        <v>98.11</v>
      </c>
      <c r="R7132" s="49">
        <v>97.3</v>
      </c>
      <c r="S7132" s="49">
        <v>97.93</v>
      </c>
      <c r="T7132" s="49">
        <v>1558200</v>
      </c>
      <c r="U7132" s="49">
        <v>94.09</v>
      </c>
    </row>
    <row r="7133" spans="15:21" x14ac:dyDescent="0.2">
      <c r="O7133" s="50">
        <v>41366</v>
      </c>
      <c r="P7133" s="49">
        <v>98.29</v>
      </c>
      <c r="Q7133" s="49">
        <v>99.89</v>
      </c>
      <c r="R7133" s="49">
        <v>97.81</v>
      </c>
      <c r="S7133" s="49">
        <v>99.79</v>
      </c>
      <c r="T7133" s="49">
        <v>2590500</v>
      </c>
      <c r="U7133" s="49">
        <v>95.88</v>
      </c>
    </row>
    <row r="7134" spans="15:21" x14ac:dyDescent="0.2">
      <c r="O7134" s="50">
        <v>41367</v>
      </c>
      <c r="P7134" s="49">
        <v>99.88</v>
      </c>
      <c r="Q7134" s="49">
        <v>100</v>
      </c>
      <c r="R7134" s="49">
        <v>97.55</v>
      </c>
      <c r="S7134" s="49">
        <v>97.89</v>
      </c>
      <c r="T7134" s="49">
        <v>2766300</v>
      </c>
      <c r="U7134" s="49">
        <v>94.06</v>
      </c>
    </row>
    <row r="7135" spans="15:21" x14ac:dyDescent="0.2">
      <c r="O7135" s="50">
        <v>41368</v>
      </c>
      <c r="P7135" s="49">
        <v>98.15</v>
      </c>
      <c r="Q7135" s="49">
        <v>98.61</v>
      </c>
      <c r="R7135" s="49">
        <v>97.85</v>
      </c>
      <c r="S7135" s="49">
        <v>98.47</v>
      </c>
      <c r="T7135" s="49">
        <v>1818100</v>
      </c>
      <c r="U7135" s="49">
        <v>94.61</v>
      </c>
    </row>
    <row r="7136" spans="15:21" x14ac:dyDescent="0.2">
      <c r="O7136" s="50">
        <v>41369</v>
      </c>
      <c r="P7136" s="49">
        <v>97.61</v>
      </c>
      <c r="Q7136" s="49">
        <v>99.71</v>
      </c>
      <c r="R7136" s="49">
        <v>97.35</v>
      </c>
      <c r="S7136" s="49">
        <v>99.31</v>
      </c>
      <c r="T7136" s="49">
        <v>2858800</v>
      </c>
      <c r="U7136" s="49">
        <v>95.42</v>
      </c>
    </row>
    <row r="7137" spans="15:21" x14ac:dyDescent="0.2">
      <c r="O7137" s="50">
        <v>41372</v>
      </c>
      <c r="P7137" s="49">
        <v>99.12</v>
      </c>
      <c r="Q7137" s="49">
        <v>99.45</v>
      </c>
      <c r="R7137" s="49">
        <v>98.23</v>
      </c>
      <c r="S7137" s="49">
        <v>99.45</v>
      </c>
      <c r="T7137" s="49">
        <v>1423700</v>
      </c>
      <c r="U7137" s="49">
        <v>95.56</v>
      </c>
    </row>
    <row r="7138" spans="15:21" x14ac:dyDescent="0.2">
      <c r="O7138" s="50">
        <v>41373</v>
      </c>
      <c r="P7138" s="49">
        <v>99.4</v>
      </c>
      <c r="Q7138" s="49">
        <v>99.56</v>
      </c>
      <c r="R7138" s="49">
        <v>98.75</v>
      </c>
      <c r="S7138" s="49">
        <v>99.31</v>
      </c>
      <c r="T7138" s="49">
        <v>1551200</v>
      </c>
      <c r="U7138" s="49">
        <v>95.42</v>
      </c>
    </row>
    <row r="7139" spans="15:21" x14ac:dyDescent="0.2">
      <c r="O7139" s="50">
        <v>41374</v>
      </c>
      <c r="P7139" s="49">
        <v>99.62</v>
      </c>
      <c r="Q7139" s="49">
        <v>100.45</v>
      </c>
      <c r="R7139" s="49">
        <v>99.44</v>
      </c>
      <c r="S7139" s="49">
        <v>100.3</v>
      </c>
      <c r="T7139" s="49">
        <v>1726400</v>
      </c>
      <c r="U7139" s="49">
        <v>96.37</v>
      </c>
    </row>
    <row r="7140" spans="15:21" x14ac:dyDescent="0.2">
      <c r="O7140" s="50">
        <v>41375</v>
      </c>
      <c r="P7140" s="49">
        <v>100.36</v>
      </c>
      <c r="Q7140" s="49">
        <v>101.21</v>
      </c>
      <c r="R7140" s="49">
        <v>100.07</v>
      </c>
      <c r="S7140" s="49">
        <v>101.12</v>
      </c>
      <c r="T7140" s="49">
        <v>2230100</v>
      </c>
      <c r="U7140" s="49">
        <v>97.16</v>
      </c>
    </row>
    <row r="7141" spans="15:21" x14ac:dyDescent="0.2">
      <c r="O7141" s="50">
        <v>41376</v>
      </c>
      <c r="P7141" s="49">
        <v>100.87</v>
      </c>
      <c r="Q7141" s="49">
        <v>101.68</v>
      </c>
      <c r="R7141" s="49">
        <v>100.64</v>
      </c>
      <c r="S7141" s="49">
        <v>101.23</v>
      </c>
      <c r="T7141" s="49">
        <v>1384100</v>
      </c>
      <c r="U7141" s="49">
        <v>97.27</v>
      </c>
    </row>
    <row r="7142" spans="15:21" x14ac:dyDescent="0.2">
      <c r="O7142" s="50">
        <v>41379</v>
      </c>
      <c r="P7142" s="49">
        <v>100.9</v>
      </c>
      <c r="Q7142" s="49">
        <v>101.84</v>
      </c>
      <c r="R7142" s="49">
        <v>100.19</v>
      </c>
      <c r="S7142" s="49">
        <v>100.21</v>
      </c>
      <c r="T7142" s="49">
        <v>1778000</v>
      </c>
      <c r="U7142" s="49">
        <v>96.29</v>
      </c>
    </row>
    <row r="7143" spans="15:21" x14ac:dyDescent="0.2">
      <c r="O7143" s="50">
        <v>41380</v>
      </c>
      <c r="P7143" s="49">
        <v>100.81</v>
      </c>
      <c r="Q7143" s="49">
        <v>102.03</v>
      </c>
      <c r="R7143" s="49">
        <v>100.44</v>
      </c>
      <c r="S7143" s="49">
        <v>101.58</v>
      </c>
      <c r="T7143" s="49">
        <v>1739100</v>
      </c>
      <c r="U7143" s="49">
        <v>97.6</v>
      </c>
    </row>
    <row r="7144" spans="15:21" x14ac:dyDescent="0.2">
      <c r="O7144" s="50">
        <v>41381</v>
      </c>
      <c r="P7144" s="49">
        <v>101.28</v>
      </c>
      <c r="Q7144" s="49">
        <v>101.68</v>
      </c>
      <c r="R7144" s="49">
        <v>100.33</v>
      </c>
      <c r="S7144" s="49">
        <v>100.66</v>
      </c>
      <c r="T7144" s="49">
        <v>1850300</v>
      </c>
      <c r="U7144" s="49">
        <v>96.72</v>
      </c>
    </row>
    <row r="7145" spans="15:21" x14ac:dyDescent="0.2">
      <c r="O7145" s="50">
        <v>41382</v>
      </c>
      <c r="P7145" s="49">
        <v>100.64</v>
      </c>
      <c r="Q7145" s="49">
        <v>102.48</v>
      </c>
      <c r="R7145" s="49">
        <v>100.64</v>
      </c>
      <c r="S7145" s="49">
        <v>101.36</v>
      </c>
      <c r="T7145" s="49">
        <v>2618200</v>
      </c>
      <c r="U7145" s="49">
        <v>97.39</v>
      </c>
    </row>
    <row r="7146" spans="15:21" x14ac:dyDescent="0.2">
      <c r="O7146" s="50">
        <v>41383</v>
      </c>
      <c r="P7146" s="49">
        <v>105</v>
      </c>
      <c r="Q7146" s="49">
        <v>106.54</v>
      </c>
      <c r="R7146" s="49">
        <v>103.88</v>
      </c>
      <c r="S7146" s="49">
        <v>106.1</v>
      </c>
      <c r="T7146" s="49">
        <v>4551100</v>
      </c>
      <c r="U7146" s="49">
        <v>101.94</v>
      </c>
    </row>
    <row r="7147" spans="15:21" x14ac:dyDescent="0.2">
      <c r="O7147" s="50">
        <v>41386</v>
      </c>
      <c r="P7147" s="49">
        <v>105.23</v>
      </c>
      <c r="Q7147" s="49">
        <v>105.72</v>
      </c>
      <c r="R7147" s="49">
        <v>104.61</v>
      </c>
      <c r="S7147" s="49">
        <v>105.59</v>
      </c>
      <c r="T7147" s="49">
        <v>3502300</v>
      </c>
      <c r="U7147" s="49">
        <v>101.45</v>
      </c>
    </row>
    <row r="7148" spans="15:21" x14ac:dyDescent="0.2">
      <c r="O7148" s="50">
        <v>41387</v>
      </c>
      <c r="P7148" s="49">
        <v>105.8</v>
      </c>
      <c r="Q7148" s="49">
        <v>106.24</v>
      </c>
      <c r="R7148" s="49">
        <v>104.26</v>
      </c>
      <c r="S7148" s="49">
        <v>105.49</v>
      </c>
      <c r="T7148" s="49">
        <v>4466100</v>
      </c>
      <c r="U7148" s="49">
        <v>101.36</v>
      </c>
    </row>
    <row r="7149" spans="15:21" x14ac:dyDescent="0.2">
      <c r="O7149" s="50">
        <v>41388</v>
      </c>
      <c r="P7149" s="49">
        <v>105.16</v>
      </c>
      <c r="Q7149" s="49">
        <v>105.4</v>
      </c>
      <c r="R7149" s="49">
        <v>103.31</v>
      </c>
      <c r="S7149" s="49">
        <v>103.4</v>
      </c>
      <c r="T7149" s="49">
        <v>3413500</v>
      </c>
      <c r="U7149" s="49">
        <v>99.35</v>
      </c>
    </row>
    <row r="7150" spans="15:21" x14ac:dyDescent="0.2">
      <c r="O7150" s="50">
        <v>41389</v>
      </c>
      <c r="P7150" s="49">
        <v>104.13</v>
      </c>
      <c r="Q7150" s="49">
        <v>104.13</v>
      </c>
      <c r="R7150" s="49">
        <v>103.32</v>
      </c>
      <c r="S7150" s="49">
        <v>103.46</v>
      </c>
      <c r="T7150" s="49">
        <v>2058400</v>
      </c>
      <c r="U7150" s="49">
        <v>99.41</v>
      </c>
    </row>
    <row r="7151" spans="15:21" x14ac:dyDescent="0.2">
      <c r="O7151" s="50">
        <v>41390</v>
      </c>
      <c r="P7151" s="49">
        <v>103.55</v>
      </c>
      <c r="Q7151" s="49">
        <v>104.09</v>
      </c>
      <c r="R7151" s="49">
        <v>102.98</v>
      </c>
      <c r="S7151" s="49">
        <v>103.12</v>
      </c>
      <c r="T7151" s="49">
        <v>2318000</v>
      </c>
      <c r="U7151" s="49">
        <v>99.08</v>
      </c>
    </row>
    <row r="7152" spans="15:21" x14ac:dyDescent="0.2">
      <c r="O7152" s="50">
        <v>41393</v>
      </c>
      <c r="P7152" s="49">
        <v>103.07</v>
      </c>
      <c r="Q7152" s="49">
        <v>103.61</v>
      </c>
      <c r="R7152" s="49">
        <v>102.8</v>
      </c>
      <c r="S7152" s="49">
        <v>103.31</v>
      </c>
      <c r="T7152" s="49">
        <v>2240400</v>
      </c>
      <c r="U7152" s="49">
        <v>99.26</v>
      </c>
    </row>
    <row r="7153" spans="15:21" x14ac:dyDescent="0.2">
      <c r="O7153" s="50">
        <v>41394</v>
      </c>
      <c r="P7153" s="49">
        <v>102.99</v>
      </c>
      <c r="Q7153" s="49">
        <v>103.32</v>
      </c>
      <c r="R7153" s="49">
        <v>102.54</v>
      </c>
      <c r="S7153" s="49">
        <v>103.19</v>
      </c>
      <c r="T7153" s="49">
        <v>1750200</v>
      </c>
      <c r="U7153" s="49">
        <v>99.15</v>
      </c>
    </row>
    <row r="7154" spans="15:21" x14ac:dyDescent="0.2">
      <c r="O7154" s="50">
        <v>41395</v>
      </c>
      <c r="P7154" s="49">
        <v>103.25</v>
      </c>
      <c r="Q7154" s="49">
        <v>104.55</v>
      </c>
      <c r="R7154" s="49">
        <v>102.96</v>
      </c>
      <c r="S7154" s="49">
        <v>103.29</v>
      </c>
      <c r="T7154" s="49">
        <v>2609700</v>
      </c>
      <c r="U7154" s="49">
        <v>99.24</v>
      </c>
    </row>
    <row r="7155" spans="15:21" x14ac:dyDescent="0.2">
      <c r="O7155" s="50">
        <v>41396</v>
      </c>
      <c r="P7155" s="49">
        <v>103.46</v>
      </c>
      <c r="Q7155" s="49">
        <v>105</v>
      </c>
      <c r="R7155" s="49">
        <v>103.27</v>
      </c>
      <c r="S7155" s="49">
        <v>104.55</v>
      </c>
      <c r="T7155" s="49">
        <v>2375300</v>
      </c>
      <c r="U7155" s="49">
        <v>100.46</v>
      </c>
    </row>
    <row r="7156" spans="15:21" x14ac:dyDescent="0.2">
      <c r="O7156" s="50">
        <v>41397</v>
      </c>
      <c r="P7156" s="49">
        <v>105.05</v>
      </c>
      <c r="Q7156" s="49">
        <v>105.68</v>
      </c>
      <c r="R7156" s="49">
        <v>104.09</v>
      </c>
      <c r="S7156" s="49">
        <v>105.38</v>
      </c>
      <c r="T7156" s="49">
        <v>2423000</v>
      </c>
      <c r="U7156" s="49">
        <v>101.25</v>
      </c>
    </row>
    <row r="7157" spans="15:21" x14ac:dyDescent="0.2">
      <c r="O7157" s="50">
        <v>41400</v>
      </c>
      <c r="P7157" s="49">
        <v>105.11</v>
      </c>
      <c r="Q7157" s="49">
        <v>105.38</v>
      </c>
      <c r="R7157" s="49">
        <v>103.93</v>
      </c>
      <c r="S7157" s="49">
        <v>104.47</v>
      </c>
      <c r="T7157" s="49">
        <v>1774900</v>
      </c>
      <c r="U7157" s="49">
        <v>100.38</v>
      </c>
    </row>
    <row r="7158" spans="15:21" x14ac:dyDescent="0.2">
      <c r="O7158" s="50">
        <v>41401</v>
      </c>
      <c r="P7158" s="49">
        <v>104.6</v>
      </c>
      <c r="Q7158" s="49">
        <v>104.92</v>
      </c>
      <c r="R7158" s="49">
        <v>104.16</v>
      </c>
      <c r="S7158" s="49">
        <v>104.51</v>
      </c>
      <c r="T7158" s="49">
        <v>1632600</v>
      </c>
      <c r="U7158" s="49">
        <v>100.42</v>
      </c>
    </row>
    <row r="7159" spans="15:21" x14ac:dyDescent="0.2">
      <c r="O7159" s="50">
        <v>41402</v>
      </c>
      <c r="P7159" s="49">
        <v>104.43</v>
      </c>
      <c r="Q7159" s="49">
        <v>104.62</v>
      </c>
      <c r="R7159" s="49">
        <v>103.73</v>
      </c>
      <c r="S7159" s="49">
        <v>104.27</v>
      </c>
      <c r="T7159" s="49">
        <v>1581800</v>
      </c>
      <c r="U7159" s="49">
        <v>100.19</v>
      </c>
    </row>
    <row r="7160" spans="15:21" x14ac:dyDescent="0.2">
      <c r="O7160" s="50">
        <v>41403</v>
      </c>
      <c r="P7160" s="49">
        <v>104.23</v>
      </c>
      <c r="Q7160" s="49">
        <v>104.41</v>
      </c>
      <c r="R7160" s="49">
        <v>102.64</v>
      </c>
      <c r="S7160" s="49">
        <v>102.97</v>
      </c>
      <c r="T7160" s="49">
        <v>2527600</v>
      </c>
      <c r="U7160" s="49">
        <v>98.94</v>
      </c>
    </row>
    <row r="7161" spans="15:21" x14ac:dyDescent="0.2">
      <c r="O7161" s="50">
        <v>41404</v>
      </c>
      <c r="P7161" s="49">
        <v>102.94</v>
      </c>
      <c r="Q7161" s="49">
        <v>103.45</v>
      </c>
      <c r="R7161" s="49">
        <v>102.54</v>
      </c>
      <c r="S7161" s="49">
        <v>103.43</v>
      </c>
      <c r="T7161" s="49">
        <v>1950400</v>
      </c>
      <c r="U7161" s="49">
        <v>99.38</v>
      </c>
    </row>
    <row r="7162" spans="15:21" x14ac:dyDescent="0.2">
      <c r="O7162" s="50">
        <v>41407</v>
      </c>
      <c r="P7162" s="49">
        <v>103.46</v>
      </c>
      <c r="Q7162" s="49">
        <v>104</v>
      </c>
      <c r="R7162" s="49">
        <v>102.97</v>
      </c>
      <c r="S7162" s="49">
        <v>103.71</v>
      </c>
      <c r="T7162" s="49">
        <v>1281500</v>
      </c>
      <c r="U7162" s="49">
        <v>99.65</v>
      </c>
    </row>
    <row r="7163" spans="15:21" x14ac:dyDescent="0.2">
      <c r="O7163" s="50">
        <v>41408</v>
      </c>
      <c r="P7163" s="49">
        <v>103.94</v>
      </c>
      <c r="Q7163" s="49">
        <v>105.07</v>
      </c>
      <c r="R7163" s="49">
        <v>103.87</v>
      </c>
      <c r="S7163" s="49">
        <v>105.06</v>
      </c>
      <c r="T7163" s="49">
        <v>1439100</v>
      </c>
      <c r="U7163" s="49">
        <v>100.95</v>
      </c>
    </row>
    <row r="7164" spans="15:21" x14ac:dyDescent="0.2">
      <c r="O7164" s="50">
        <v>41409</v>
      </c>
      <c r="P7164" s="49">
        <v>104.64</v>
      </c>
      <c r="Q7164" s="49">
        <v>104.76</v>
      </c>
      <c r="R7164" s="49">
        <v>104.15</v>
      </c>
      <c r="S7164" s="49">
        <v>104.62</v>
      </c>
      <c r="T7164" s="49">
        <v>2537300</v>
      </c>
      <c r="U7164" s="49">
        <v>100.52</v>
      </c>
    </row>
    <row r="7165" spans="15:21" x14ac:dyDescent="0.2">
      <c r="O7165" s="50">
        <v>41410</v>
      </c>
      <c r="P7165" s="49">
        <v>104.28</v>
      </c>
      <c r="Q7165" s="49">
        <v>104.35</v>
      </c>
      <c r="R7165" s="49">
        <v>103.51</v>
      </c>
      <c r="S7165" s="49">
        <v>103.75</v>
      </c>
      <c r="T7165" s="49">
        <v>2212700</v>
      </c>
      <c r="U7165" s="49">
        <v>99.69</v>
      </c>
    </row>
    <row r="7166" spans="15:21" x14ac:dyDescent="0.2">
      <c r="O7166" s="50">
        <v>41411</v>
      </c>
      <c r="P7166" s="49">
        <v>103.85</v>
      </c>
      <c r="Q7166" s="49">
        <v>104.39</v>
      </c>
      <c r="R7166" s="49">
        <v>103.28</v>
      </c>
      <c r="S7166" s="49">
        <v>104.35</v>
      </c>
      <c r="T7166" s="49">
        <v>2576400</v>
      </c>
      <c r="U7166" s="49">
        <v>100.26</v>
      </c>
    </row>
    <row r="7167" spans="15:21" x14ac:dyDescent="0.2">
      <c r="O7167" s="50">
        <v>41414</v>
      </c>
      <c r="P7167" s="49">
        <v>104.13</v>
      </c>
      <c r="Q7167" s="49">
        <v>104.17</v>
      </c>
      <c r="R7167" s="49">
        <v>102.65</v>
      </c>
      <c r="S7167" s="49">
        <v>102.87</v>
      </c>
      <c r="T7167" s="49">
        <v>1749100</v>
      </c>
      <c r="U7167" s="49">
        <v>98.84</v>
      </c>
    </row>
    <row r="7168" spans="15:21" x14ac:dyDescent="0.2">
      <c r="O7168" s="50">
        <v>41415</v>
      </c>
      <c r="P7168" s="49">
        <v>103.01</v>
      </c>
      <c r="Q7168" s="49">
        <v>103.01</v>
      </c>
      <c r="R7168" s="49">
        <v>101.49</v>
      </c>
      <c r="S7168" s="49">
        <v>101.91</v>
      </c>
      <c r="T7168" s="49">
        <v>2979000</v>
      </c>
      <c r="U7168" s="49">
        <v>97.92</v>
      </c>
    </row>
    <row r="7169" spans="15:21" x14ac:dyDescent="0.2">
      <c r="O7169" s="50">
        <v>41416</v>
      </c>
      <c r="P7169" s="49">
        <v>101.75</v>
      </c>
      <c r="Q7169" s="49">
        <v>103.03</v>
      </c>
      <c r="R7169" s="49">
        <v>101.58</v>
      </c>
      <c r="S7169" s="49">
        <v>102.15</v>
      </c>
      <c r="T7169" s="49">
        <v>2398600</v>
      </c>
      <c r="U7169" s="49">
        <v>98.15</v>
      </c>
    </row>
    <row r="7170" spans="15:21" x14ac:dyDescent="0.2">
      <c r="O7170" s="50">
        <v>41417</v>
      </c>
      <c r="P7170" s="49">
        <v>101.31</v>
      </c>
      <c r="Q7170" s="49">
        <v>103.25</v>
      </c>
      <c r="R7170" s="49">
        <v>101.09</v>
      </c>
      <c r="S7170" s="49">
        <v>102.54</v>
      </c>
      <c r="T7170" s="49">
        <v>6763000</v>
      </c>
      <c r="U7170" s="49">
        <v>98.52</v>
      </c>
    </row>
    <row r="7171" spans="15:21" x14ac:dyDescent="0.2">
      <c r="O7171" s="50">
        <v>41418</v>
      </c>
      <c r="P7171" s="49">
        <v>102.51</v>
      </c>
      <c r="Q7171" s="49">
        <v>103.53</v>
      </c>
      <c r="R7171" s="49">
        <v>102.02</v>
      </c>
      <c r="S7171" s="49">
        <v>103.51</v>
      </c>
      <c r="T7171" s="49">
        <v>6421800</v>
      </c>
      <c r="U7171" s="49">
        <v>99.46</v>
      </c>
    </row>
    <row r="7172" spans="15:21" x14ac:dyDescent="0.2">
      <c r="O7172" s="50">
        <v>41422</v>
      </c>
      <c r="P7172" s="49">
        <v>104.26</v>
      </c>
      <c r="Q7172" s="49">
        <v>104.62</v>
      </c>
      <c r="R7172" s="49">
        <v>103.86</v>
      </c>
      <c r="S7172" s="49">
        <v>104.53</v>
      </c>
      <c r="T7172" s="49">
        <v>6975900</v>
      </c>
      <c r="U7172" s="49">
        <v>100.44</v>
      </c>
    </row>
    <row r="7173" spans="15:21" x14ac:dyDescent="0.2">
      <c r="O7173" s="50">
        <v>41423</v>
      </c>
      <c r="P7173" s="49">
        <v>103.82</v>
      </c>
      <c r="Q7173" s="49">
        <v>103.88</v>
      </c>
      <c r="R7173" s="49">
        <v>99.43</v>
      </c>
      <c r="S7173" s="49">
        <v>99.49</v>
      </c>
      <c r="T7173" s="49">
        <v>4739100</v>
      </c>
      <c r="U7173" s="49">
        <v>95.59</v>
      </c>
    </row>
    <row r="7174" spans="15:21" x14ac:dyDescent="0.2">
      <c r="O7174" s="50">
        <v>41424</v>
      </c>
      <c r="P7174" s="49">
        <v>99.76</v>
      </c>
      <c r="Q7174" s="49">
        <v>100.96</v>
      </c>
      <c r="R7174" s="49">
        <v>99.63</v>
      </c>
      <c r="S7174" s="49">
        <v>100.31</v>
      </c>
      <c r="T7174" s="49">
        <v>2080200</v>
      </c>
      <c r="U7174" s="49">
        <v>96.38</v>
      </c>
    </row>
    <row r="7175" spans="15:21" x14ac:dyDescent="0.2">
      <c r="O7175" s="50">
        <v>41425</v>
      </c>
      <c r="P7175" s="49">
        <v>100</v>
      </c>
      <c r="Q7175" s="49">
        <v>100.16</v>
      </c>
      <c r="R7175" s="49">
        <v>96.82</v>
      </c>
      <c r="S7175" s="49">
        <v>96.83</v>
      </c>
      <c r="T7175" s="49">
        <v>4043200</v>
      </c>
      <c r="U7175" s="49">
        <v>93.04</v>
      </c>
    </row>
    <row r="7176" spans="15:21" x14ac:dyDescent="0.2">
      <c r="O7176" s="50">
        <v>41428</v>
      </c>
      <c r="P7176" s="49">
        <v>97</v>
      </c>
      <c r="Q7176" s="49">
        <v>97.12</v>
      </c>
      <c r="R7176" s="49">
        <v>95.51</v>
      </c>
      <c r="S7176" s="49">
        <v>96.7</v>
      </c>
      <c r="T7176" s="49">
        <v>4349900</v>
      </c>
      <c r="U7176" s="49">
        <v>92.91</v>
      </c>
    </row>
    <row r="7177" spans="15:21" x14ac:dyDescent="0.2">
      <c r="O7177" s="50">
        <v>41429</v>
      </c>
      <c r="P7177" s="49">
        <v>96.61</v>
      </c>
      <c r="Q7177" s="49">
        <v>98.09</v>
      </c>
      <c r="R7177" s="49">
        <v>96.49</v>
      </c>
      <c r="S7177" s="49">
        <v>97.58</v>
      </c>
      <c r="T7177" s="49">
        <v>2996400</v>
      </c>
      <c r="U7177" s="49">
        <v>93.76</v>
      </c>
    </row>
    <row r="7178" spans="15:21" x14ac:dyDescent="0.2">
      <c r="O7178" s="50">
        <v>41430</v>
      </c>
      <c r="P7178" s="49">
        <v>96.68</v>
      </c>
      <c r="Q7178" s="49">
        <v>96.68</v>
      </c>
      <c r="R7178" s="49">
        <v>95.68</v>
      </c>
      <c r="S7178" s="49">
        <v>95.71</v>
      </c>
      <c r="T7178" s="49">
        <v>1933000</v>
      </c>
      <c r="U7178" s="49">
        <v>92.73</v>
      </c>
    </row>
    <row r="7179" spans="15:21" x14ac:dyDescent="0.2">
      <c r="O7179" s="50">
        <v>41431</v>
      </c>
      <c r="P7179" s="49">
        <v>95.41</v>
      </c>
      <c r="Q7179" s="49">
        <v>96.35</v>
      </c>
      <c r="R7179" s="49">
        <v>94.57</v>
      </c>
      <c r="S7179" s="49">
        <v>96.35</v>
      </c>
      <c r="T7179" s="49">
        <v>3159800</v>
      </c>
      <c r="U7179" s="49">
        <v>93.35</v>
      </c>
    </row>
    <row r="7180" spans="15:21" x14ac:dyDescent="0.2">
      <c r="O7180" s="50">
        <v>41432</v>
      </c>
      <c r="P7180" s="49">
        <v>97.18</v>
      </c>
      <c r="Q7180" s="49">
        <v>98</v>
      </c>
      <c r="R7180" s="49">
        <v>96.56</v>
      </c>
      <c r="S7180" s="49">
        <v>97.12</v>
      </c>
      <c r="T7180" s="49">
        <v>2011500</v>
      </c>
      <c r="U7180" s="49">
        <v>94.1</v>
      </c>
    </row>
    <row r="7181" spans="15:21" x14ac:dyDescent="0.2">
      <c r="O7181" s="50">
        <v>41435</v>
      </c>
      <c r="P7181" s="49">
        <v>97.09</v>
      </c>
      <c r="Q7181" s="49">
        <v>97.61</v>
      </c>
      <c r="R7181" s="49">
        <v>96.18</v>
      </c>
      <c r="S7181" s="49">
        <v>97.57</v>
      </c>
      <c r="T7181" s="49">
        <v>2071200</v>
      </c>
      <c r="U7181" s="49">
        <v>94.53</v>
      </c>
    </row>
    <row r="7182" spans="15:21" x14ac:dyDescent="0.2">
      <c r="O7182" s="50">
        <v>41436</v>
      </c>
      <c r="P7182" s="49">
        <v>96.98</v>
      </c>
      <c r="Q7182" s="49">
        <v>98.51</v>
      </c>
      <c r="R7182" s="49">
        <v>96.56</v>
      </c>
      <c r="S7182" s="49">
        <v>97.95</v>
      </c>
      <c r="T7182" s="49">
        <v>1925000</v>
      </c>
      <c r="U7182" s="49">
        <v>94.9</v>
      </c>
    </row>
    <row r="7183" spans="15:21" x14ac:dyDescent="0.2">
      <c r="O7183" s="50">
        <v>41437</v>
      </c>
      <c r="P7183" s="49">
        <v>98.77</v>
      </c>
      <c r="Q7183" s="49">
        <v>98.95</v>
      </c>
      <c r="R7183" s="49">
        <v>96.79</v>
      </c>
      <c r="S7183" s="49">
        <v>96.81</v>
      </c>
      <c r="T7183" s="49">
        <v>2280800</v>
      </c>
      <c r="U7183" s="49">
        <v>93.8</v>
      </c>
    </row>
    <row r="7184" spans="15:21" x14ac:dyDescent="0.2">
      <c r="O7184" s="50">
        <v>41438</v>
      </c>
      <c r="P7184" s="49">
        <v>96.93</v>
      </c>
      <c r="Q7184" s="49">
        <v>98.05</v>
      </c>
      <c r="R7184" s="49">
        <v>96.57</v>
      </c>
      <c r="S7184" s="49">
        <v>97.57</v>
      </c>
      <c r="T7184" s="49">
        <v>2494200</v>
      </c>
      <c r="U7184" s="49">
        <v>94.53</v>
      </c>
    </row>
    <row r="7185" spans="15:21" x14ac:dyDescent="0.2">
      <c r="O7185" s="50">
        <v>41439</v>
      </c>
      <c r="P7185" s="49">
        <v>97.57</v>
      </c>
      <c r="Q7185" s="49">
        <v>98.75</v>
      </c>
      <c r="R7185" s="49">
        <v>97.47</v>
      </c>
      <c r="S7185" s="49">
        <v>97.86</v>
      </c>
      <c r="T7185" s="49">
        <v>2252500</v>
      </c>
      <c r="U7185" s="49">
        <v>94.81</v>
      </c>
    </row>
    <row r="7186" spans="15:21" x14ac:dyDescent="0.2">
      <c r="O7186" s="50">
        <v>41442</v>
      </c>
      <c r="P7186" s="49">
        <v>98.31</v>
      </c>
      <c r="Q7186" s="49">
        <v>99.59</v>
      </c>
      <c r="R7186" s="49">
        <v>98.3</v>
      </c>
      <c r="S7186" s="49">
        <v>99.54</v>
      </c>
      <c r="T7186" s="49">
        <v>1937300</v>
      </c>
      <c r="U7186" s="49">
        <v>96.44</v>
      </c>
    </row>
    <row r="7187" spans="15:21" x14ac:dyDescent="0.2">
      <c r="O7187" s="50">
        <v>41443</v>
      </c>
      <c r="P7187" s="49">
        <v>99.68</v>
      </c>
      <c r="Q7187" s="49">
        <v>99.68</v>
      </c>
      <c r="R7187" s="49">
        <v>98.87</v>
      </c>
      <c r="S7187" s="49">
        <v>99.44</v>
      </c>
      <c r="T7187" s="49">
        <v>1659300</v>
      </c>
      <c r="U7187" s="49">
        <v>96.35</v>
      </c>
    </row>
    <row r="7188" spans="15:21" x14ac:dyDescent="0.2">
      <c r="O7188" s="50">
        <v>41444</v>
      </c>
      <c r="P7188" s="49">
        <v>98.99</v>
      </c>
      <c r="Q7188" s="49">
        <v>99.4</v>
      </c>
      <c r="R7188" s="49">
        <v>96.46</v>
      </c>
      <c r="S7188" s="49">
        <v>96.5</v>
      </c>
      <c r="T7188" s="49">
        <v>2330800</v>
      </c>
      <c r="U7188" s="49">
        <v>93.5</v>
      </c>
    </row>
    <row r="7189" spans="15:21" x14ac:dyDescent="0.2">
      <c r="O7189" s="50">
        <v>41445</v>
      </c>
      <c r="P7189" s="49">
        <v>95.88</v>
      </c>
      <c r="Q7189" s="49">
        <v>95.88</v>
      </c>
      <c r="R7189" s="49">
        <v>93.81</v>
      </c>
      <c r="S7189" s="49">
        <v>94.66</v>
      </c>
      <c r="T7189" s="49">
        <v>5431000</v>
      </c>
      <c r="U7189" s="49">
        <v>91.71</v>
      </c>
    </row>
    <row r="7190" spans="15:21" x14ac:dyDescent="0.2">
      <c r="O7190" s="50">
        <v>41446</v>
      </c>
      <c r="P7190" s="49">
        <v>95.73</v>
      </c>
      <c r="Q7190" s="49">
        <v>96.42</v>
      </c>
      <c r="R7190" s="49">
        <v>94.83</v>
      </c>
      <c r="S7190" s="49">
        <v>95.78</v>
      </c>
      <c r="T7190" s="49">
        <v>3771400</v>
      </c>
      <c r="U7190" s="49">
        <v>92.8</v>
      </c>
    </row>
    <row r="7191" spans="15:21" x14ac:dyDescent="0.2">
      <c r="O7191" s="50">
        <v>41449</v>
      </c>
      <c r="P7191" s="49">
        <v>94.64</v>
      </c>
      <c r="Q7191" s="49">
        <v>96.05</v>
      </c>
      <c r="R7191" s="49">
        <v>93.76</v>
      </c>
      <c r="S7191" s="49">
        <v>95.09</v>
      </c>
      <c r="T7191" s="49">
        <v>2368200</v>
      </c>
      <c r="U7191" s="49">
        <v>92.13</v>
      </c>
    </row>
    <row r="7192" spans="15:21" x14ac:dyDescent="0.2">
      <c r="O7192" s="50">
        <v>41450</v>
      </c>
      <c r="P7192" s="49">
        <v>95.7</v>
      </c>
      <c r="Q7192" s="49">
        <v>96.06</v>
      </c>
      <c r="R7192" s="49">
        <v>94.41</v>
      </c>
      <c r="S7192" s="49">
        <v>95.6</v>
      </c>
      <c r="T7192" s="49">
        <v>1906100</v>
      </c>
      <c r="U7192" s="49">
        <v>92.63</v>
      </c>
    </row>
    <row r="7193" spans="15:21" x14ac:dyDescent="0.2">
      <c r="O7193" s="50">
        <v>41451</v>
      </c>
      <c r="P7193" s="49">
        <v>96.41</v>
      </c>
      <c r="Q7193" s="49">
        <v>97.3</v>
      </c>
      <c r="R7193" s="49">
        <v>96.27</v>
      </c>
      <c r="S7193" s="49">
        <v>96.99</v>
      </c>
      <c r="T7193" s="49">
        <v>2136900</v>
      </c>
      <c r="U7193" s="49">
        <v>93.97</v>
      </c>
    </row>
    <row r="7194" spans="15:21" x14ac:dyDescent="0.2">
      <c r="O7194" s="50">
        <v>41452</v>
      </c>
      <c r="P7194" s="49">
        <v>97.48</v>
      </c>
      <c r="Q7194" s="49">
        <v>98.19</v>
      </c>
      <c r="R7194" s="49">
        <v>97.15</v>
      </c>
      <c r="S7194" s="49">
        <v>97.32</v>
      </c>
      <c r="T7194" s="49">
        <v>1685800</v>
      </c>
      <c r="U7194" s="49">
        <v>94.29</v>
      </c>
    </row>
    <row r="7195" spans="15:21" x14ac:dyDescent="0.2">
      <c r="O7195" s="50">
        <v>41453</v>
      </c>
      <c r="P7195" s="49">
        <v>97</v>
      </c>
      <c r="Q7195" s="49">
        <v>97.54</v>
      </c>
      <c r="R7195" s="49">
        <v>96.43</v>
      </c>
      <c r="S7195" s="49">
        <v>97.14</v>
      </c>
      <c r="T7195" s="49">
        <v>2486300</v>
      </c>
      <c r="U7195" s="49">
        <v>94.12</v>
      </c>
    </row>
    <row r="7196" spans="15:21" x14ac:dyDescent="0.2">
      <c r="O7196" s="50">
        <v>41456</v>
      </c>
      <c r="P7196" s="49">
        <v>96.88</v>
      </c>
      <c r="Q7196" s="49">
        <v>98.05</v>
      </c>
      <c r="R7196" s="49">
        <v>96.88</v>
      </c>
      <c r="S7196" s="49">
        <v>97.17</v>
      </c>
      <c r="T7196" s="49">
        <v>1482000</v>
      </c>
      <c r="U7196" s="49">
        <v>94.15</v>
      </c>
    </row>
    <row r="7197" spans="15:21" x14ac:dyDescent="0.2">
      <c r="O7197" s="50">
        <v>41457</v>
      </c>
      <c r="P7197" s="49">
        <v>97.38</v>
      </c>
      <c r="Q7197" s="49">
        <v>97.91</v>
      </c>
      <c r="R7197" s="49">
        <v>96.64</v>
      </c>
      <c r="S7197" s="49">
        <v>97.04</v>
      </c>
      <c r="T7197" s="49">
        <v>1253100</v>
      </c>
      <c r="U7197" s="49">
        <v>94.02</v>
      </c>
    </row>
    <row r="7198" spans="15:21" x14ac:dyDescent="0.2">
      <c r="O7198" s="50">
        <v>41458</v>
      </c>
      <c r="P7198" s="49">
        <v>96.84</v>
      </c>
      <c r="Q7198" s="49">
        <v>97.41</v>
      </c>
      <c r="R7198" s="49">
        <v>96.03</v>
      </c>
      <c r="S7198" s="49">
        <v>97.03</v>
      </c>
      <c r="T7198" s="49">
        <v>940400</v>
      </c>
      <c r="U7198" s="49">
        <v>94.01</v>
      </c>
    </row>
    <row r="7199" spans="15:21" x14ac:dyDescent="0.2">
      <c r="O7199" s="50">
        <v>41460</v>
      </c>
      <c r="P7199" s="49">
        <v>97.43</v>
      </c>
      <c r="Q7199" s="49">
        <v>97.58</v>
      </c>
      <c r="R7199" s="49">
        <v>96.09</v>
      </c>
      <c r="S7199" s="49">
        <v>97.39</v>
      </c>
      <c r="T7199" s="49">
        <v>929300</v>
      </c>
      <c r="U7199" s="49">
        <v>94.36</v>
      </c>
    </row>
    <row r="7200" spans="15:21" x14ac:dyDescent="0.2">
      <c r="O7200" s="50">
        <v>41463</v>
      </c>
      <c r="P7200" s="49">
        <v>97.93</v>
      </c>
      <c r="Q7200" s="49">
        <v>98.59</v>
      </c>
      <c r="R7200" s="49">
        <v>97.54</v>
      </c>
      <c r="S7200" s="49">
        <v>98.07</v>
      </c>
      <c r="T7200" s="49">
        <v>1545000</v>
      </c>
      <c r="U7200" s="49">
        <v>95.02</v>
      </c>
    </row>
    <row r="7201" spans="15:21" x14ac:dyDescent="0.2">
      <c r="O7201" s="50">
        <v>41464</v>
      </c>
      <c r="P7201" s="49">
        <v>98.69</v>
      </c>
      <c r="Q7201" s="49">
        <v>99.08</v>
      </c>
      <c r="R7201" s="49">
        <v>98.32</v>
      </c>
      <c r="S7201" s="49">
        <v>98.53</v>
      </c>
      <c r="T7201" s="49">
        <v>1137600</v>
      </c>
      <c r="U7201" s="49">
        <v>95.46</v>
      </c>
    </row>
    <row r="7202" spans="15:21" x14ac:dyDescent="0.2">
      <c r="O7202" s="50">
        <v>41465</v>
      </c>
      <c r="P7202" s="49">
        <v>98.72</v>
      </c>
      <c r="Q7202" s="49">
        <v>98.97</v>
      </c>
      <c r="R7202" s="49">
        <v>98</v>
      </c>
      <c r="S7202" s="49">
        <v>98.59</v>
      </c>
      <c r="T7202" s="49">
        <v>1848800</v>
      </c>
      <c r="U7202" s="49">
        <v>95.52</v>
      </c>
    </row>
    <row r="7203" spans="15:21" x14ac:dyDescent="0.2">
      <c r="O7203" s="50">
        <v>41466</v>
      </c>
      <c r="P7203" s="49">
        <v>99.48</v>
      </c>
      <c r="Q7203" s="49">
        <v>99.85</v>
      </c>
      <c r="R7203" s="49">
        <v>98.92</v>
      </c>
      <c r="S7203" s="49">
        <v>99.65</v>
      </c>
      <c r="T7203" s="49">
        <v>1732700</v>
      </c>
      <c r="U7203" s="49">
        <v>96.55</v>
      </c>
    </row>
    <row r="7204" spans="15:21" x14ac:dyDescent="0.2">
      <c r="O7204" s="50">
        <v>41467</v>
      </c>
      <c r="P7204" s="49">
        <v>99.42</v>
      </c>
      <c r="Q7204" s="49">
        <v>99.93</v>
      </c>
      <c r="R7204" s="49">
        <v>99.25</v>
      </c>
      <c r="S7204" s="49">
        <v>99.88</v>
      </c>
      <c r="T7204" s="49">
        <v>1148800</v>
      </c>
      <c r="U7204" s="49">
        <v>96.77</v>
      </c>
    </row>
    <row r="7205" spans="15:21" x14ac:dyDescent="0.2">
      <c r="O7205" s="50">
        <v>41470</v>
      </c>
      <c r="P7205" s="49">
        <v>99.89</v>
      </c>
      <c r="Q7205" s="49">
        <v>100.21</v>
      </c>
      <c r="R7205" s="49">
        <v>99.07</v>
      </c>
      <c r="S7205" s="49">
        <v>100.12</v>
      </c>
      <c r="T7205" s="49">
        <v>1385800</v>
      </c>
      <c r="U7205" s="49">
        <v>97</v>
      </c>
    </row>
    <row r="7206" spans="15:21" x14ac:dyDescent="0.2">
      <c r="O7206" s="50">
        <v>41471</v>
      </c>
      <c r="P7206" s="49">
        <v>99.89</v>
      </c>
      <c r="Q7206" s="49">
        <v>100.27</v>
      </c>
      <c r="R7206" s="49">
        <v>99.52</v>
      </c>
      <c r="S7206" s="49">
        <v>100.19</v>
      </c>
      <c r="T7206" s="49">
        <v>2159300</v>
      </c>
      <c r="U7206" s="49">
        <v>97.07</v>
      </c>
    </row>
    <row r="7207" spans="15:21" x14ac:dyDescent="0.2">
      <c r="O7207" s="50">
        <v>41472</v>
      </c>
      <c r="P7207" s="49">
        <v>100.67</v>
      </c>
      <c r="Q7207" s="49">
        <v>100.81</v>
      </c>
      <c r="R7207" s="49">
        <v>99.52</v>
      </c>
      <c r="S7207" s="49">
        <v>99.64</v>
      </c>
      <c r="T7207" s="49">
        <v>1403700</v>
      </c>
      <c r="U7207" s="49">
        <v>96.54</v>
      </c>
    </row>
    <row r="7208" spans="15:21" x14ac:dyDescent="0.2">
      <c r="O7208" s="50">
        <v>41473</v>
      </c>
      <c r="P7208" s="49">
        <v>99.75</v>
      </c>
      <c r="Q7208" s="49">
        <v>100.02</v>
      </c>
      <c r="R7208" s="49">
        <v>98.79</v>
      </c>
      <c r="S7208" s="49">
        <v>98.91</v>
      </c>
      <c r="T7208" s="49">
        <v>2242500</v>
      </c>
      <c r="U7208" s="49">
        <v>95.83</v>
      </c>
    </row>
    <row r="7209" spans="15:21" x14ac:dyDescent="0.2">
      <c r="O7209" s="50">
        <v>41474</v>
      </c>
      <c r="P7209" s="49">
        <v>98.94</v>
      </c>
      <c r="Q7209" s="49">
        <v>99.49</v>
      </c>
      <c r="R7209" s="49">
        <v>98.16</v>
      </c>
      <c r="S7209" s="49">
        <v>99.49</v>
      </c>
      <c r="T7209" s="49">
        <v>2921600</v>
      </c>
      <c r="U7209" s="49">
        <v>96.39</v>
      </c>
    </row>
    <row r="7210" spans="15:21" x14ac:dyDescent="0.2">
      <c r="O7210" s="50">
        <v>41477</v>
      </c>
      <c r="P7210" s="49">
        <v>97.46</v>
      </c>
      <c r="Q7210" s="49">
        <v>98.91</v>
      </c>
      <c r="R7210" s="49">
        <v>96.14</v>
      </c>
      <c r="S7210" s="49">
        <v>97.68</v>
      </c>
      <c r="T7210" s="49">
        <v>3239300</v>
      </c>
      <c r="U7210" s="49">
        <v>94.64</v>
      </c>
    </row>
    <row r="7211" spans="15:21" x14ac:dyDescent="0.2">
      <c r="O7211" s="50">
        <v>41478</v>
      </c>
      <c r="P7211" s="49">
        <v>97.68</v>
      </c>
      <c r="Q7211" s="49">
        <v>98.36</v>
      </c>
      <c r="R7211" s="49">
        <v>96.58</v>
      </c>
      <c r="S7211" s="49">
        <v>98.2</v>
      </c>
      <c r="T7211" s="49">
        <v>2351900</v>
      </c>
      <c r="U7211" s="49">
        <v>95.14</v>
      </c>
    </row>
    <row r="7212" spans="15:21" x14ac:dyDescent="0.2">
      <c r="O7212" s="50">
        <v>41479</v>
      </c>
      <c r="P7212" s="49">
        <v>98.18</v>
      </c>
      <c r="Q7212" s="49">
        <v>98.3</v>
      </c>
      <c r="R7212" s="49">
        <v>97.67</v>
      </c>
      <c r="S7212" s="49">
        <v>97.85</v>
      </c>
      <c r="T7212" s="49">
        <v>1606600</v>
      </c>
      <c r="U7212" s="49">
        <v>94.8</v>
      </c>
    </row>
    <row r="7213" spans="15:21" x14ac:dyDescent="0.2">
      <c r="O7213" s="50">
        <v>41480</v>
      </c>
      <c r="P7213" s="49">
        <v>97.82</v>
      </c>
      <c r="Q7213" s="49">
        <v>98.79</v>
      </c>
      <c r="R7213" s="49">
        <v>97.63</v>
      </c>
      <c r="S7213" s="49">
        <v>98.47</v>
      </c>
      <c r="T7213" s="49">
        <v>1196700</v>
      </c>
      <c r="U7213" s="49">
        <v>95.41</v>
      </c>
    </row>
    <row r="7214" spans="15:21" x14ac:dyDescent="0.2">
      <c r="O7214" s="50">
        <v>41481</v>
      </c>
      <c r="P7214" s="49">
        <v>98.34</v>
      </c>
      <c r="Q7214" s="49">
        <v>98.59</v>
      </c>
      <c r="R7214" s="49">
        <v>97.44</v>
      </c>
      <c r="S7214" s="49">
        <v>98.39</v>
      </c>
      <c r="T7214" s="49">
        <v>1328900</v>
      </c>
      <c r="U7214" s="49">
        <v>95.33</v>
      </c>
    </row>
    <row r="7215" spans="15:21" x14ac:dyDescent="0.2">
      <c r="O7215" s="50">
        <v>41484</v>
      </c>
      <c r="P7215" s="49">
        <v>98.19</v>
      </c>
      <c r="Q7215" s="49">
        <v>98.69</v>
      </c>
      <c r="R7215" s="49">
        <v>97.91</v>
      </c>
      <c r="S7215" s="49">
        <v>98.14</v>
      </c>
      <c r="T7215" s="49">
        <v>935100</v>
      </c>
      <c r="U7215" s="49">
        <v>95.09</v>
      </c>
    </row>
    <row r="7216" spans="15:21" x14ac:dyDescent="0.2">
      <c r="O7216" s="50">
        <v>41485</v>
      </c>
      <c r="P7216" s="49">
        <v>98.54</v>
      </c>
      <c r="Q7216" s="49">
        <v>98.98</v>
      </c>
      <c r="R7216" s="49">
        <v>97.7</v>
      </c>
      <c r="S7216" s="49">
        <v>97.96</v>
      </c>
      <c r="T7216" s="49">
        <v>1106700</v>
      </c>
      <c r="U7216" s="49">
        <v>94.91</v>
      </c>
    </row>
    <row r="7217" spans="15:21" x14ac:dyDescent="0.2">
      <c r="O7217" s="50">
        <v>41486</v>
      </c>
      <c r="P7217" s="49">
        <v>97.91</v>
      </c>
      <c r="Q7217" s="49">
        <v>99.27</v>
      </c>
      <c r="R7217" s="49">
        <v>97.91</v>
      </c>
      <c r="S7217" s="49">
        <v>98.8</v>
      </c>
      <c r="T7217" s="49">
        <v>1939500</v>
      </c>
      <c r="U7217" s="49">
        <v>95.73</v>
      </c>
    </row>
    <row r="7218" spans="15:21" x14ac:dyDescent="0.2">
      <c r="O7218" s="50">
        <v>41487</v>
      </c>
      <c r="P7218" s="49">
        <v>99.44</v>
      </c>
      <c r="Q7218" s="49">
        <v>99.99</v>
      </c>
      <c r="R7218" s="49">
        <v>98.25</v>
      </c>
      <c r="S7218" s="49">
        <v>98.79</v>
      </c>
      <c r="T7218" s="49">
        <v>1819800</v>
      </c>
      <c r="U7218" s="49">
        <v>95.72</v>
      </c>
    </row>
    <row r="7219" spans="15:21" x14ac:dyDescent="0.2">
      <c r="O7219" s="50">
        <v>41488</v>
      </c>
      <c r="P7219" s="49">
        <v>98.67</v>
      </c>
      <c r="Q7219" s="49">
        <v>99.64</v>
      </c>
      <c r="R7219" s="49">
        <v>98.16</v>
      </c>
      <c r="S7219" s="49">
        <v>99.61</v>
      </c>
      <c r="T7219" s="49">
        <v>1809200</v>
      </c>
      <c r="U7219" s="49">
        <v>96.51</v>
      </c>
    </row>
    <row r="7220" spans="15:21" x14ac:dyDescent="0.2">
      <c r="O7220" s="50">
        <v>41491</v>
      </c>
      <c r="P7220" s="49">
        <v>99.27</v>
      </c>
      <c r="Q7220" s="49">
        <v>99.69</v>
      </c>
      <c r="R7220" s="49">
        <v>99.02</v>
      </c>
      <c r="S7220" s="49">
        <v>99.32</v>
      </c>
      <c r="T7220" s="49">
        <v>1229700</v>
      </c>
      <c r="U7220" s="49">
        <v>96.23</v>
      </c>
    </row>
    <row r="7221" spans="15:21" x14ac:dyDescent="0.2">
      <c r="O7221" s="50">
        <v>41492</v>
      </c>
      <c r="P7221" s="49">
        <v>99.26</v>
      </c>
      <c r="Q7221" s="49">
        <v>99.92</v>
      </c>
      <c r="R7221" s="49">
        <v>99.13</v>
      </c>
      <c r="S7221" s="49">
        <v>99.74</v>
      </c>
      <c r="T7221" s="49">
        <v>1202900</v>
      </c>
      <c r="U7221" s="49">
        <v>96.64</v>
      </c>
    </row>
    <row r="7222" spans="15:21" x14ac:dyDescent="0.2">
      <c r="O7222" s="50">
        <v>41493</v>
      </c>
      <c r="P7222" s="49">
        <v>99.33</v>
      </c>
      <c r="Q7222" s="49">
        <v>99.55</v>
      </c>
      <c r="R7222" s="49">
        <v>98.62</v>
      </c>
      <c r="S7222" s="49">
        <v>98.96</v>
      </c>
      <c r="T7222" s="49">
        <v>1147100</v>
      </c>
      <c r="U7222" s="49">
        <v>95.88</v>
      </c>
    </row>
    <row r="7223" spans="15:21" x14ac:dyDescent="0.2">
      <c r="O7223" s="50">
        <v>41494</v>
      </c>
      <c r="P7223" s="49">
        <v>99.14</v>
      </c>
      <c r="Q7223" s="49">
        <v>99.16</v>
      </c>
      <c r="R7223" s="49">
        <v>97.83</v>
      </c>
      <c r="S7223" s="49">
        <v>98.57</v>
      </c>
      <c r="T7223" s="49">
        <v>1363500</v>
      </c>
      <c r="U7223" s="49">
        <v>95.5</v>
      </c>
    </row>
    <row r="7224" spans="15:21" x14ac:dyDescent="0.2">
      <c r="O7224" s="50">
        <v>41495</v>
      </c>
      <c r="P7224" s="49">
        <v>98.42</v>
      </c>
      <c r="Q7224" s="49">
        <v>98.92</v>
      </c>
      <c r="R7224" s="49">
        <v>98.01</v>
      </c>
      <c r="S7224" s="49">
        <v>98.53</v>
      </c>
      <c r="T7224" s="49">
        <v>1194700</v>
      </c>
      <c r="U7224" s="49">
        <v>95.46</v>
      </c>
    </row>
    <row r="7225" spans="15:21" x14ac:dyDescent="0.2">
      <c r="O7225" s="50">
        <v>41498</v>
      </c>
      <c r="P7225" s="49">
        <v>98.09</v>
      </c>
      <c r="Q7225" s="49">
        <v>98.41</v>
      </c>
      <c r="R7225" s="49">
        <v>97.45</v>
      </c>
      <c r="S7225" s="49">
        <v>98.3</v>
      </c>
      <c r="T7225" s="49">
        <v>1035300</v>
      </c>
      <c r="U7225" s="49">
        <v>95.24</v>
      </c>
    </row>
    <row r="7226" spans="15:21" x14ac:dyDescent="0.2">
      <c r="O7226" s="50">
        <v>41499</v>
      </c>
      <c r="P7226" s="49">
        <v>98.39</v>
      </c>
      <c r="Q7226" s="49">
        <v>98.97</v>
      </c>
      <c r="R7226" s="49">
        <v>97.8</v>
      </c>
      <c r="S7226" s="49">
        <v>98.14</v>
      </c>
      <c r="T7226" s="49">
        <v>1082100</v>
      </c>
      <c r="U7226" s="49">
        <v>95.09</v>
      </c>
    </row>
    <row r="7227" spans="15:21" x14ac:dyDescent="0.2">
      <c r="O7227" s="50">
        <v>41500</v>
      </c>
      <c r="P7227" s="49">
        <v>97.94</v>
      </c>
      <c r="Q7227" s="49">
        <v>98.24</v>
      </c>
      <c r="R7227" s="49">
        <v>96.6</v>
      </c>
      <c r="S7227" s="49">
        <v>96.78</v>
      </c>
      <c r="T7227" s="49">
        <v>1751800</v>
      </c>
      <c r="U7227" s="49">
        <v>93.77</v>
      </c>
    </row>
    <row r="7228" spans="15:21" x14ac:dyDescent="0.2">
      <c r="O7228" s="50">
        <v>41501</v>
      </c>
      <c r="P7228" s="49">
        <v>96.51</v>
      </c>
      <c r="Q7228" s="49">
        <v>96.7</v>
      </c>
      <c r="R7228" s="49">
        <v>95.74</v>
      </c>
      <c r="S7228" s="49">
        <v>95.8</v>
      </c>
      <c r="T7228" s="49">
        <v>1523000</v>
      </c>
      <c r="U7228" s="49">
        <v>92.82</v>
      </c>
    </row>
    <row r="7229" spans="15:21" x14ac:dyDescent="0.2">
      <c r="O7229" s="50">
        <v>41502</v>
      </c>
      <c r="P7229" s="49">
        <v>95.56</v>
      </c>
      <c r="Q7229" s="49">
        <v>95.61</v>
      </c>
      <c r="R7229" s="49">
        <v>94.88</v>
      </c>
      <c r="S7229" s="49">
        <v>94.94</v>
      </c>
      <c r="T7229" s="49">
        <v>2132900</v>
      </c>
      <c r="U7229" s="49">
        <v>91.99</v>
      </c>
    </row>
    <row r="7230" spans="15:21" x14ac:dyDescent="0.2">
      <c r="O7230" s="50">
        <v>41505</v>
      </c>
      <c r="P7230" s="49">
        <v>94.9</v>
      </c>
      <c r="Q7230" s="49">
        <v>94.93</v>
      </c>
      <c r="R7230" s="49">
        <v>94.21</v>
      </c>
      <c r="S7230" s="49">
        <v>94.6</v>
      </c>
      <c r="T7230" s="49">
        <v>1477300</v>
      </c>
      <c r="U7230" s="49">
        <v>91.66</v>
      </c>
    </row>
    <row r="7231" spans="15:21" x14ac:dyDescent="0.2">
      <c r="O7231" s="50">
        <v>41506</v>
      </c>
      <c r="P7231" s="49">
        <v>94.6</v>
      </c>
      <c r="Q7231" s="49">
        <v>95.66</v>
      </c>
      <c r="R7231" s="49">
        <v>94.4</v>
      </c>
      <c r="S7231" s="49">
        <v>94.99</v>
      </c>
      <c r="T7231" s="49">
        <v>1227300</v>
      </c>
      <c r="U7231" s="49">
        <v>92.03</v>
      </c>
    </row>
    <row r="7232" spans="15:21" x14ac:dyDescent="0.2">
      <c r="O7232" s="50">
        <v>41507</v>
      </c>
      <c r="P7232" s="49">
        <v>94.85</v>
      </c>
      <c r="Q7232" s="49">
        <v>94.93</v>
      </c>
      <c r="R7232" s="49">
        <v>94.01</v>
      </c>
      <c r="S7232" s="49">
        <v>94.08</v>
      </c>
      <c r="T7232" s="49">
        <v>1220200</v>
      </c>
      <c r="U7232" s="49">
        <v>91.15</v>
      </c>
    </row>
    <row r="7233" spans="15:21" x14ac:dyDescent="0.2">
      <c r="O7233" s="50">
        <v>41508</v>
      </c>
      <c r="P7233" s="49">
        <v>94.12</v>
      </c>
      <c r="Q7233" s="49">
        <v>96.31</v>
      </c>
      <c r="R7233" s="49">
        <v>93.6</v>
      </c>
      <c r="S7233" s="49">
        <v>95.61</v>
      </c>
      <c r="T7233" s="49">
        <v>2072100</v>
      </c>
      <c r="U7233" s="49">
        <v>92.63</v>
      </c>
    </row>
    <row r="7234" spans="15:21" x14ac:dyDescent="0.2">
      <c r="O7234" s="50">
        <v>41509</v>
      </c>
      <c r="P7234" s="49">
        <v>95.99</v>
      </c>
      <c r="Q7234" s="49">
        <v>96.24</v>
      </c>
      <c r="R7234" s="49">
        <v>95.51</v>
      </c>
      <c r="S7234" s="49">
        <v>95.89</v>
      </c>
      <c r="T7234" s="49">
        <v>1073600</v>
      </c>
      <c r="U7234" s="49">
        <v>92.91</v>
      </c>
    </row>
    <row r="7235" spans="15:21" x14ac:dyDescent="0.2">
      <c r="O7235" s="50">
        <v>41512</v>
      </c>
      <c r="P7235" s="49">
        <v>95.93</v>
      </c>
      <c r="Q7235" s="49">
        <v>96.08</v>
      </c>
      <c r="R7235" s="49">
        <v>94.51</v>
      </c>
      <c r="S7235" s="49">
        <v>94.53</v>
      </c>
      <c r="T7235" s="49">
        <v>1018000</v>
      </c>
      <c r="U7235" s="49">
        <v>91.59</v>
      </c>
    </row>
    <row r="7236" spans="15:21" x14ac:dyDescent="0.2">
      <c r="O7236" s="50">
        <v>41513</v>
      </c>
      <c r="P7236" s="49">
        <v>93.67</v>
      </c>
      <c r="Q7236" s="49">
        <v>94.05</v>
      </c>
      <c r="R7236" s="49">
        <v>92.72</v>
      </c>
      <c r="S7236" s="49">
        <v>93.53</v>
      </c>
      <c r="T7236" s="49">
        <v>1858600</v>
      </c>
      <c r="U7236" s="49">
        <v>90.62</v>
      </c>
    </row>
    <row r="7237" spans="15:21" x14ac:dyDescent="0.2">
      <c r="O7237" s="50">
        <v>41514</v>
      </c>
      <c r="P7237" s="49">
        <v>93.32</v>
      </c>
      <c r="Q7237" s="49">
        <v>93.35</v>
      </c>
      <c r="R7237" s="49">
        <v>92.5</v>
      </c>
      <c r="S7237" s="49">
        <v>92.53</v>
      </c>
      <c r="T7237" s="49">
        <v>1399300</v>
      </c>
      <c r="U7237" s="49">
        <v>89.65</v>
      </c>
    </row>
    <row r="7238" spans="15:21" x14ac:dyDescent="0.2">
      <c r="O7238" s="50">
        <v>41515</v>
      </c>
      <c r="P7238" s="49">
        <v>92.2</v>
      </c>
      <c r="Q7238" s="49">
        <v>93.31</v>
      </c>
      <c r="R7238" s="49">
        <v>92</v>
      </c>
      <c r="S7238" s="49">
        <v>92.95</v>
      </c>
      <c r="T7238" s="49">
        <v>1203200</v>
      </c>
      <c r="U7238" s="49">
        <v>90.06</v>
      </c>
    </row>
    <row r="7239" spans="15:21" x14ac:dyDescent="0.2">
      <c r="O7239" s="50">
        <v>41516</v>
      </c>
      <c r="P7239" s="49">
        <v>93.21</v>
      </c>
      <c r="Q7239" s="49">
        <v>93.59</v>
      </c>
      <c r="R7239" s="49">
        <v>92.77</v>
      </c>
      <c r="S7239" s="49">
        <v>93.48</v>
      </c>
      <c r="T7239" s="49">
        <v>1701400</v>
      </c>
      <c r="U7239" s="49">
        <v>90.57</v>
      </c>
    </row>
    <row r="7240" spans="15:21" x14ac:dyDescent="0.2">
      <c r="O7240" s="50">
        <v>41520</v>
      </c>
      <c r="P7240" s="49">
        <v>94.16</v>
      </c>
      <c r="Q7240" s="49">
        <v>94.22</v>
      </c>
      <c r="R7240" s="49">
        <v>92.45</v>
      </c>
      <c r="S7240" s="49">
        <v>92.64</v>
      </c>
      <c r="T7240" s="49">
        <v>1846500</v>
      </c>
      <c r="U7240" s="49">
        <v>89.76</v>
      </c>
    </row>
    <row r="7241" spans="15:21" x14ac:dyDescent="0.2">
      <c r="O7241" s="50">
        <v>41521</v>
      </c>
      <c r="P7241" s="49">
        <v>92.45</v>
      </c>
      <c r="Q7241" s="49">
        <v>92.71</v>
      </c>
      <c r="R7241" s="49">
        <v>91.44</v>
      </c>
      <c r="S7241" s="49">
        <v>92.49</v>
      </c>
      <c r="T7241" s="49">
        <v>1508500</v>
      </c>
      <c r="U7241" s="49">
        <v>90.4</v>
      </c>
    </row>
    <row r="7242" spans="15:21" x14ac:dyDescent="0.2">
      <c r="O7242" s="50">
        <v>41522</v>
      </c>
      <c r="P7242" s="49">
        <v>92.39</v>
      </c>
      <c r="Q7242" s="49">
        <v>92.45</v>
      </c>
      <c r="R7242" s="49">
        <v>91.6</v>
      </c>
      <c r="S7242" s="49">
        <v>92.27</v>
      </c>
      <c r="T7242" s="49">
        <v>1309700</v>
      </c>
      <c r="U7242" s="49">
        <v>90.19</v>
      </c>
    </row>
    <row r="7243" spans="15:21" x14ac:dyDescent="0.2">
      <c r="O7243" s="50">
        <v>41523</v>
      </c>
      <c r="P7243" s="49">
        <v>92.52</v>
      </c>
      <c r="Q7243" s="49">
        <v>93.59</v>
      </c>
      <c r="R7243" s="49">
        <v>92</v>
      </c>
      <c r="S7243" s="49">
        <v>93.06</v>
      </c>
      <c r="T7243" s="49">
        <v>1553600</v>
      </c>
      <c r="U7243" s="49">
        <v>90.96</v>
      </c>
    </row>
    <row r="7244" spans="15:21" x14ac:dyDescent="0.2">
      <c r="O7244" s="50">
        <v>41526</v>
      </c>
      <c r="P7244" s="49">
        <v>93.03</v>
      </c>
      <c r="Q7244" s="49">
        <v>93.61</v>
      </c>
      <c r="R7244" s="49">
        <v>92.8</v>
      </c>
      <c r="S7244" s="49">
        <v>93.61</v>
      </c>
      <c r="T7244" s="49">
        <v>1537100</v>
      </c>
      <c r="U7244" s="49">
        <v>91.5</v>
      </c>
    </row>
    <row r="7245" spans="15:21" x14ac:dyDescent="0.2">
      <c r="O7245" s="50">
        <v>41527</v>
      </c>
      <c r="P7245" s="49">
        <v>94.1</v>
      </c>
      <c r="Q7245" s="49">
        <v>94.52</v>
      </c>
      <c r="R7245" s="49">
        <v>93.28</v>
      </c>
      <c r="S7245" s="49">
        <v>93.9</v>
      </c>
      <c r="T7245" s="49">
        <v>1276800</v>
      </c>
      <c r="U7245" s="49">
        <v>91.78</v>
      </c>
    </row>
    <row r="7246" spans="15:21" x14ac:dyDescent="0.2">
      <c r="O7246" s="50">
        <v>41528</v>
      </c>
      <c r="P7246" s="49">
        <v>93.69</v>
      </c>
      <c r="Q7246" s="49">
        <v>94.59</v>
      </c>
      <c r="R7246" s="49">
        <v>93.23</v>
      </c>
      <c r="S7246" s="49">
        <v>94.56</v>
      </c>
      <c r="T7246" s="49">
        <v>1265400</v>
      </c>
      <c r="U7246" s="49">
        <v>92.43</v>
      </c>
    </row>
    <row r="7247" spans="15:21" x14ac:dyDescent="0.2">
      <c r="O7247" s="50">
        <v>41529</v>
      </c>
      <c r="P7247" s="49">
        <v>94.57</v>
      </c>
      <c r="Q7247" s="49">
        <v>95.45</v>
      </c>
      <c r="R7247" s="49">
        <v>94.39</v>
      </c>
      <c r="S7247" s="49">
        <v>94.85</v>
      </c>
      <c r="T7247" s="49">
        <v>1355500</v>
      </c>
      <c r="U7247" s="49">
        <v>92.71</v>
      </c>
    </row>
    <row r="7248" spans="15:21" x14ac:dyDescent="0.2">
      <c r="O7248" s="50">
        <v>41530</v>
      </c>
      <c r="P7248" s="49">
        <v>95.16</v>
      </c>
      <c r="Q7248" s="49">
        <v>95.92</v>
      </c>
      <c r="R7248" s="49">
        <v>95.04</v>
      </c>
      <c r="S7248" s="49">
        <v>95.69</v>
      </c>
      <c r="T7248" s="49">
        <v>1175600</v>
      </c>
      <c r="U7248" s="49">
        <v>93.53</v>
      </c>
    </row>
    <row r="7249" spans="15:21" x14ac:dyDescent="0.2">
      <c r="O7249" s="50">
        <v>41533</v>
      </c>
      <c r="P7249" s="49">
        <v>96.55</v>
      </c>
      <c r="Q7249" s="49">
        <v>96.95</v>
      </c>
      <c r="R7249" s="49">
        <v>96.2</v>
      </c>
      <c r="S7249" s="49">
        <v>96.43</v>
      </c>
      <c r="T7249" s="49">
        <v>1086500</v>
      </c>
      <c r="U7249" s="49">
        <v>94.25</v>
      </c>
    </row>
    <row r="7250" spans="15:21" x14ac:dyDescent="0.2">
      <c r="O7250" s="50">
        <v>41534</v>
      </c>
      <c r="P7250" s="49">
        <v>96.44</v>
      </c>
      <c r="Q7250" s="49">
        <v>96.87</v>
      </c>
      <c r="R7250" s="49">
        <v>96.03</v>
      </c>
      <c r="S7250" s="49">
        <v>96.36</v>
      </c>
      <c r="T7250" s="49">
        <v>1000000</v>
      </c>
      <c r="U7250" s="49">
        <v>94.18</v>
      </c>
    </row>
    <row r="7251" spans="15:21" x14ac:dyDescent="0.2">
      <c r="O7251" s="50">
        <v>41535</v>
      </c>
      <c r="P7251" s="49">
        <v>96.4</v>
      </c>
      <c r="Q7251" s="49">
        <v>97.73</v>
      </c>
      <c r="R7251" s="49">
        <v>96.05</v>
      </c>
      <c r="S7251" s="49">
        <v>97.71</v>
      </c>
      <c r="T7251" s="49">
        <v>1412700</v>
      </c>
      <c r="U7251" s="49">
        <v>95.5</v>
      </c>
    </row>
    <row r="7252" spans="15:21" x14ac:dyDescent="0.2">
      <c r="O7252" s="50">
        <v>41536</v>
      </c>
      <c r="P7252" s="49">
        <v>97.91</v>
      </c>
      <c r="Q7252" s="49">
        <v>97.98</v>
      </c>
      <c r="R7252" s="49">
        <v>96.68</v>
      </c>
      <c r="S7252" s="49">
        <v>97.2</v>
      </c>
      <c r="T7252" s="49">
        <v>1515600</v>
      </c>
      <c r="U7252" s="49">
        <v>95.01</v>
      </c>
    </row>
    <row r="7253" spans="15:21" x14ac:dyDescent="0.2">
      <c r="O7253" s="50">
        <v>41537</v>
      </c>
      <c r="P7253" s="49">
        <v>97.09</v>
      </c>
      <c r="Q7253" s="49">
        <v>97.2</v>
      </c>
      <c r="R7253" s="49">
        <v>96.19</v>
      </c>
      <c r="S7253" s="49">
        <v>96.2</v>
      </c>
      <c r="T7253" s="49">
        <v>1675600</v>
      </c>
      <c r="U7253" s="49">
        <v>94.03</v>
      </c>
    </row>
    <row r="7254" spans="15:21" x14ac:dyDescent="0.2">
      <c r="O7254" s="50">
        <v>41540</v>
      </c>
      <c r="P7254" s="49">
        <v>96.16</v>
      </c>
      <c r="Q7254" s="49">
        <v>96.28</v>
      </c>
      <c r="R7254" s="49">
        <v>95.26</v>
      </c>
      <c r="S7254" s="49">
        <v>95.79</v>
      </c>
      <c r="T7254" s="49">
        <v>1198500</v>
      </c>
      <c r="U7254" s="49">
        <v>93.63</v>
      </c>
    </row>
    <row r="7255" spans="15:21" x14ac:dyDescent="0.2">
      <c r="O7255" s="50">
        <v>41541</v>
      </c>
      <c r="P7255" s="49">
        <v>95.75</v>
      </c>
      <c r="Q7255" s="49">
        <v>96.01</v>
      </c>
      <c r="R7255" s="49">
        <v>95.3</v>
      </c>
      <c r="S7255" s="49">
        <v>95.37</v>
      </c>
      <c r="T7255" s="49">
        <v>1259200</v>
      </c>
      <c r="U7255" s="49">
        <v>93.22</v>
      </c>
    </row>
    <row r="7256" spans="15:21" x14ac:dyDescent="0.2">
      <c r="O7256" s="50">
        <v>41542</v>
      </c>
      <c r="P7256" s="49">
        <v>95.67</v>
      </c>
      <c r="Q7256" s="49">
        <v>96.1</v>
      </c>
      <c r="R7256" s="49">
        <v>94.6</v>
      </c>
      <c r="S7256" s="49">
        <v>94.69</v>
      </c>
      <c r="T7256" s="49">
        <v>1664800</v>
      </c>
      <c r="U7256" s="49">
        <v>92.55</v>
      </c>
    </row>
    <row r="7257" spans="15:21" x14ac:dyDescent="0.2">
      <c r="O7257" s="50">
        <v>41543</v>
      </c>
      <c r="P7257" s="49">
        <v>94.91</v>
      </c>
      <c r="Q7257" s="49">
        <v>95.53</v>
      </c>
      <c r="R7257" s="49">
        <v>94.75</v>
      </c>
      <c r="S7257" s="49">
        <v>95.46</v>
      </c>
      <c r="T7257" s="49">
        <v>916700</v>
      </c>
      <c r="U7257" s="49">
        <v>93.31</v>
      </c>
    </row>
    <row r="7258" spans="15:21" x14ac:dyDescent="0.2">
      <c r="O7258" s="50">
        <v>41544</v>
      </c>
      <c r="P7258" s="49">
        <v>95.17</v>
      </c>
      <c r="Q7258" s="49">
        <v>95.34</v>
      </c>
      <c r="R7258" s="49">
        <v>94.09</v>
      </c>
      <c r="S7258" s="49">
        <v>94.79</v>
      </c>
      <c r="T7258" s="49">
        <v>989000</v>
      </c>
      <c r="U7258" s="49">
        <v>92.65</v>
      </c>
    </row>
    <row r="7259" spans="15:21" x14ac:dyDescent="0.2">
      <c r="O7259" s="50">
        <v>41547</v>
      </c>
      <c r="P7259" s="49">
        <v>94.4</v>
      </c>
      <c r="Q7259" s="49">
        <v>94.89</v>
      </c>
      <c r="R7259" s="49">
        <v>93.78</v>
      </c>
      <c r="S7259" s="49">
        <v>94.22</v>
      </c>
      <c r="T7259" s="49">
        <v>1775600</v>
      </c>
      <c r="U7259" s="49">
        <v>92.09</v>
      </c>
    </row>
    <row r="7260" spans="15:21" x14ac:dyDescent="0.2">
      <c r="O7260" s="50">
        <v>41548</v>
      </c>
      <c r="P7260" s="49">
        <v>93.49</v>
      </c>
      <c r="Q7260" s="49">
        <v>94.62</v>
      </c>
      <c r="R7260" s="49">
        <v>93.42</v>
      </c>
      <c r="S7260" s="49">
        <v>94.38</v>
      </c>
      <c r="T7260" s="49">
        <v>1366100</v>
      </c>
      <c r="U7260" s="49">
        <v>92.25</v>
      </c>
    </row>
    <row r="7261" spans="15:21" x14ac:dyDescent="0.2">
      <c r="O7261" s="50">
        <v>41549</v>
      </c>
      <c r="P7261" s="49">
        <v>94.23</v>
      </c>
      <c r="Q7261" s="49">
        <v>94.27</v>
      </c>
      <c r="R7261" s="49">
        <v>93.2</v>
      </c>
      <c r="S7261" s="49">
        <v>94.26</v>
      </c>
      <c r="T7261" s="49">
        <v>1456400</v>
      </c>
      <c r="U7261" s="49">
        <v>92.13</v>
      </c>
    </row>
    <row r="7262" spans="15:21" x14ac:dyDescent="0.2">
      <c r="O7262" s="50">
        <v>41550</v>
      </c>
      <c r="P7262" s="49">
        <v>94.26</v>
      </c>
      <c r="Q7262" s="49">
        <v>94.73</v>
      </c>
      <c r="R7262" s="49">
        <v>93.31</v>
      </c>
      <c r="S7262" s="49">
        <v>94.44</v>
      </c>
      <c r="T7262" s="49">
        <v>1768300</v>
      </c>
      <c r="U7262" s="49">
        <v>92.31</v>
      </c>
    </row>
    <row r="7263" spans="15:21" x14ac:dyDescent="0.2">
      <c r="O7263" s="50">
        <v>41551</v>
      </c>
      <c r="P7263" s="49">
        <v>94.38</v>
      </c>
      <c r="Q7263" s="49">
        <v>94.79</v>
      </c>
      <c r="R7263" s="49">
        <v>94.03</v>
      </c>
      <c r="S7263" s="49">
        <v>94.26</v>
      </c>
      <c r="T7263" s="49">
        <v>1182600</v>
      </c>
      <c r="U7263" s="49">
        <v>92.13</v>
      </c>
    </row>
    <row r="7264" spans="15:21" x14ac:dyDescent="0.2">
      <c r="O7264" s="50">
        <v>41554</v>
      </c>
      <c r="P7264" s="49">
        <v>93.81</v>
      </c>
      <c r="Q7264" s="49">
        <v>94.65</v>
      </c>
      <c r="R7264" s="49">
        <v>93.55</v>
      </c>
      <c r="S7264" s="49">
        <v>93.86</v>
      </c>
      <c r="T7264" s="49">
        <v>984900</v>
      </c>
      <c r="U7264" s="49">
        <v>91.74</v>
      </c>
    </row>
    <row r="7265" spans="15:21" x14ac:dyDescent="0.2">
      <c r="O7265" s="50">
        <v>41555</v>
      </c>
      <c r="P7265" s="49">
        <v>93.51</v>
      </c>
      <c r="Q7265" s="49">
        <v>94.12</v>
      </c>
      <c r="R7265" s="49">
        <v>93.12</v>
      </c>
      <c r="S7265" s="49">
        <v>93.19</v>
      </c>
      <c r="T7265" s="49">
        <v>2014000</v>
      </c>
      <c r="U7265" s="49">
        <v>91.09</v>
      </c>
    </row>
    <row r="7266" spans="15:21" x14ac:dyDescent="0.2">
      <c r="O7266" s="50">
        <v>41556</v>
      </c>
      <c r="P7266" s="49">
        <v>93.55</v>
      </c>
      <c r="Q7266" s="49">
        <v>95</v>
      </c>
      <c r="R7266" s="49">
        <v>93.2</v>
      </c>
      <c r="S7266" s="49">
        <v>94.28</v>
      </c>
      <c r="T7266" s="49">
        <v>2058700</v>
      </c>
      <c r="U7266" s="49">
        <v>92.15</v>
      </c>
    </row>
    <row r="7267" spans="15:21" x14ac:dyDescent="0.2">
      <c r="O7267" s="50">
        <v>41557</v>
      </c>
      <c r="P7267" s="49">
        <v>94.99</v>
      </c>
      <c r="Q7267" s="49">
        <v>95.94</v>
      </c>
      <c r="R7267" s="49">
        <v>94.57</v>
      </c>
      <c r="S7267" s="49">
        <v>95.93</v>
      </c>
      <c r="T7267" s="49">
        <v>1246300</v>
      </c>
      <c r="U7267" s="49">
        <v>93.76</v>
      </c>
    </row>
    <row r="7268" spans="15:21" x14ac:dyDescent="0.2">
      <c r="O7268" s="50">
        <v>41558</v>
      </c>
      <c r="P7268" s="49">
        <v>95.85</v>
      </c>
      <c r="Q7268" s="49">
        <v>97.01</v>
      </c>
      <c r="R7268" s="49">
        <v>95.3</v>
      </c>
      <c r="S7268" s="49">
        <v>96.95</v>
      </c>
      <c r="T7268" s="49">
        <v>1186600</v>
      </c>
      <c r="U7268" s="49">
        <v>94.76</v>
      </c>
    </row>
    <row r="7269" spans="15:21" x14ac:dyDescent="0.2">
      <c r="O7269" s="50">
        <v>41561</v>
      </c>
      <c r="P7269" s="49">
        <v>96.45</v>
      </c>
      <c r="Q7269" s="49">
        <v>96.97</v>
      </c>
      <c r="R7269" s="49">
        <v>96.22</v>
      </c>
      <c r="S7269" s="49">
        <v>96.96</v>
      </c>
      <c r="T7269" s="49">
        <v>1484600</v>
      </c>
      <c r="U7269" s="49">
        <v>94.77</v>
      </c>
    </row>
    <row r="7270" spans="15:21" x14ac:dyDescent="0.2">
      <c r="O7270" s="50">
        <v>41562</v>
      </c>
      <c r="P7270" s="49">
        <v>96.91</v>
      </c>
      <c r="Q7270" s="49">
        <v>96.97</v>
      </c>
      <c r="R7270" s="49">
        <v>96.34</v>
      </c>
      <c r="S7270" s="49">
        <v>96.55</v>
      </c>
      <c r="T7270" s="49">
        <v>1302800</v>
      </c>
      <c r="U7270" s="49">
        <v>94.37</v>
      </c>
    </row>
    <row r="7271" spans="15:21" x14ac:dyDescent="0.2">
      <c r="O7271" s="50">
        <v>41563</v>
      </c>
      <c r="P7271" s="49">
        <v>97.03</v>
      </c>
      <c r="Q7271" s="49">
        <v>98.4</v>
      </c>
      <c r="R7271" s="49">
        <v>96.86</v>
      </c>
      <c r="S7271" s="49">
        <v>98</v>
      </c>
      <c r="T7271" s="49">
        <v>1532900</v>
      </c>
      <c r="U7271" s="49">
        <v>95.79</v>
      </c>
    </row>
    <row r="7272" spans="15:21" x14ac:dyDescent="0.2">
      <c r="O7272" s="50">
        <v>41564</v>
      </c>
      <c r="P7272" s="49">
        <v>97.65</v>
      </c>
      <c r="Q7272" s="49">
        <v>99.24</v>
      </c>
      <c r="R7272" s="49">
        <v>97.54</v>
      </c>
      <c r="S7272" s="49">
        <v>99.04</v>
      </c>
      <c r="T7272" s="49">
        <v>1453600</v>
      </c>
      <c r="U7272" s="49">
        <v>96.8</v>
      </c>
    </row>
    <row r="7273" spans="15:21" x14ac:dyDescent="0.2">
      <c r="O7273" s="50">
        <v>41565</v>
      </c>
      <c r="P7273" s="49">
        <v>99.63</v>
      </c>
      <c r="Q7273" s="49">
        <v>99.63</v>
      </c>
      <c r="R7273" s="49">
        <v>98.49</v>
      </c>
      <c r="S7273" s="49">
        <v>99.18</v>
      </c>
      <c r="T7273" s="49">
        <v>1794700</v>
      </c>
      <c r="U7273" s="49">
        <v>96.94</v>
      </c>
    </row>
    <row r="7274" spans="15:21" x14ac:dyDescent="0.2">
      <c r="O7274" s="50">
        <v>41568</v>
      </c>
      <c r="P7274" s="49">
        <v>98.83</v>
      </c>
      <c r="Q7274" s="49">
        <v>98.88</v>
      </c>
      <c r="R7274" s="49">
        <v>98</v>
      </c>
      <c r="S7274" s="49">
        <v>98.83</v>
      </c>
      <c r="T7274" s="49">
        <v>1912600</v>
      </c>
      <c r="U7274" s="49">
        <v>96.6</v>
      </c>
    </row>
    <row r="7275" spans="15:21" x14ac:dyDescent="0.2">
      <c r="O7275" s="50">
        <v>41569</v>
      </c>
      <c r="P7275" s="49">
        <v>102.43</v>
      </c>
      <c r="Q7275" s="49">
        <v>103.48</v>
      </c>
      <c r="R7275" s="49">
        <v>100.83</v>
      </c>
      <c r="S7275" s="49">
        <v>102.97</v>
      </c>
      <c r="T7275" s="49">
        <v>3609500</v>
      </c>
      <c r="U7275" s="49">
        <v>100.65</v>
      </c>
    </row>
    <row r="7276" spans="15:21" x14ac:dyDescent="0.2">
      <c r="O7276" s="50">
        <v>41570</v>
      </c>
      <c r="P7276" s="49">
        <v>102.22</v>
      </c>
      <c r="Q7276" s="49">
        <v>105.32</v>
      </c>
      <c r="R7276" s="49">
        <v>102.19</v>
      </c>
      <c r="S7276" s="49">
        <v>104.96</v>
      </c>
      <c r="T7276" s="49">
        <v>2895500</v>
      </c>
      <c r="U7276" s="49">
        <v>102.59</v>
      </c>
    </row>
    <row r="7277" spans="15:21" x14ac:dyDescent="0.2">
      <c r="O7277" s="50">
        <v>41571</v>
      </c>
      <c r="P7277" s="49">
        <v>104.72</v>
      </c>
      <c r="Q7277" s="49">
        <v>105.05</v>
      </c>
      <c r="R7277" s="49">
        <v>104.17</v>
      </c>
      <c r="S7277" s="49">
        <v>104.21</v>
      </c>
      <c r="T7277" s="49">
        <v>1776800</v>
      </c>
      <c r="U7277" s="49">
        <v>101.86</v>
      </c>
    </row>
    <row r="7278" spans="15:21" x14ac:dyDescent="0.2">
      <c r="O7278" s="50">
        <v>41572</v>
      </c>
      <c r="P7278" s="49">
        <v>104</v>
      </c>
      <c r="Q7278" s="49">
        <v>105.56</v>
      </c>
      <c r="R7278" s="49">
        <v>103.62</v>
      </c>
      <c r="S7278" s="49">
        <v>105.51</v>
      </c>
      <c r="T7278" s="49">
        <v>1455000</v>
      </c>
      <c r="U7278" s="49">
        <v>103.13</v>
      </c>
    </row>
    <row r="7279" spans="15:21" x14ac:dyDescent="0.2">
      <c r="O7279" s="50">
        <v>41575</v>
      </c>
      <c r="P7279" s="49">
        <v>105.51</v>
      </c>
      <c r="Q7279" s="49">
        <v>107.84</v>
      </c>
      <c r="R7279" s="49">
        <v>105.27</v>
      </c>
      <c r="S7279" s="49">
        <v>107.31</v>
      </c>
      <c r="T7279" s="49">
        <v>2419200</v>
      </c>
      <c r="U7279" s="49">
        <v>104.89</v>
      </c>
    </row>
    <row r="7280" spans="15:21" x14ac:dyDescent="0.2">
      <c r="O7280" s="50">
        <v>41576</v>
      </c>
      <c r="P7280" s="49">
        <v>107.42</v>
      </c>
      <c r="Q7280" s="49">
        <v>108.21</v>
      </c>
      <c r="R7280" s="49">
        <v>107.01</v>
      </c>
      <c r="S7280" s="49">
        <v>108.17</v>
      </c>
      <c r="T7280" s="49">
        <v>2199700</v>
      </c>
      <c r="U7280" s="49">
        <v>105.73</v>
      </c>
    </row>
    <row r="7281" spans="15:21" x14ac:dyDescent="0.2">
      <c r="O7281" s="50">
        <v>41577</v>
      </c>
      <c r="P7281" s="49">
        <v>108.33</v>
      </c>
      <c r="Q7281" s="49">
        <v>108.56</v>
      </c>
      <c r="R7281" s="49">
        <v>107.01</v>
      </c>
      <c r="S7281" s="49">
        <v>107.9</v>
      </c>
      <c r="T7281" s="49">
        <v>1688200</v>
      </c>
      <c r="U7281" s="49">
        <v>105.46</v>
      </c>
    </row>
    <row r="7282" spans="15:21" x14ac:dyDescent="0.2">
      <c r="O7282" s="50">
        <v>41578</v>
      </c>
      <c r="P7282" s="49">
        <v>107.89</v>
      </c>
      <c r="Q7282" s="49">
        <v>108.39</v>
      </c>
      <c r="R7282" s="49">
        <v>107.15</v>
      </c>
      <c r="S7282" s="49">
        <v>108</v>
      </c>
      <c r="T7282" s="49">
        <v>1377600</v>
      </c>
      <c r="U7282" s="49">
        <v>105.56</v>
      </c>
    </row>
    <row r="7283" spans="15:21" x14ac:dyDescent="0.2">
      <c r="O7283" s="50">
        <v>41579</v>
      </c>
      <c r="P7283" s="49">
        <v>107.87</v>
      </c>
      <c r="Q7283" s="49">
        <v>108.29</v>
      </c>
      <c r="R7283" s="49">
        <v>107.27</v>
      </c>
      <c r="S7283" s="49">
        <v>108.01</v>
      </c>
      <c r="T7283" s="49">
        <v>1528400</v>
      </c>
      <c r="U7283" s="49">
        <v>105.57</v>
      </c>
    </row>
    <row r="7284" spans="15:21" x14ac:dyDescent="0.2">
      <c r="O7284" s="50">
        <v>41582</v>
      </c>
      <c r="P7284" s="49">
        <v>108.05</v>
      </c>
      <c r="Q7284" s="49">
        <v>108.88</v>
      </c>
      <c r="R7284" s="49">
        <v>107.54</v>
      </c>
      <c r="S7284" s="49">
        <v>108.85</v>
      </c>
      <c r="T7284" s="49">
        <v>1239000</v>
      </c>
      <c r="U7284" s="49">
        <v>106.39</v>
      </c>
    </row>
    <row r="7285" spans="15:21" x14ac:dyDescent="0.2">
      <c r="O7285" s="50">
        <v>41583</v>
      </c>
      <c r="P7285" s="49">
        <v>108.54</v>
      </c>
      <c r="Q7285" s="49">
        <v>109.04</v>
      </c>
      <c r="R7285" s="49">
        <v>108.05</v>
      </c>
      <c r="S7285" s="49">
        <v>108.81</v>
      </c>
      <c r="T7285" s="49">
        <v>996900</v>
      </c>
      <c r="U7285" s="49">
        <v>106.35</v>
      </c>
    </row>
    <row r="7286" spans="15:21" x14ac:dyDescent="0.2">
      <c r="O7286" s="50">
        <v>41584</v>
      </c>
      <c r="P7286" s="49">
        <v>108.96</v>
      </c>
      <c r="Q7286" s="49">
        <v>109.72</v>
      </c>
      <c r="R7286" s="49">
        <v>108.34</v>
      </c>
      <c r="S7286" s="49">
        <v>109.63</v>
      </c>
      <c r="T7286" s="49">
        <v>1237300</v>
      </c>
      <c r="U7286" s="49">
        <v>107.16</v>
      </c>
    </row>
    <row r="7287" spans="15:21" x14ac:dyDescent="0.2">
      <c r="O7287" s="50">
        <v>41585</v>
      </c>
      <c r="P7287" s="49">
        <v>109.66</v>
      </c>
      <c r="Q7287" s="49">
        <v>109.68</v>
      </c>
      <c r="R7287" s="49">
        <v>107.73</v>
      </c>
      <c r="S7287" s="49">
        <v>107.88</v>
      </c>
      <c r="T7287" s="49">
        <v>1580200</v>
      </c>
      <c r="U7287" s="49">
        <v>105.44</v>
      </c>
    </row>
    <row r="7288" spans="15:21" x14ac:dyDescent="0.2">
      <c r="O7288" s="50">
        <v>41586</v>
      </c>
      <c r="P7288" s="49">
        <v>107.88</v>
      </c>
      <c r="Q7288" s="49">
        <v>108.1</v>
      </c>
      <c r="R7288" s="49">
        <v>106.72</v>
      </c>
      <c r="S7288" s="49">
        <v>108.03</v>
      </c>
      <c r="T7288" s="49">
        <v>1661200</v>
      </c>
      <c r="U7288" s="49">
        <v>105.59</v>
      </c>
    </row>
    <row r="7289" spans="15:21" x14ac:dyDescent="0.2">
      <c r="O7289" s="50">
        <v>41589</v>
      </c>
      <c r="P7289" s="49">
        <v>108.03</v>
      </c>
      <c r="Q7289" s="49">
        <v>108.75</v>
      </c>
      <c r="R7289" s="49">
        <v>107.83</v>
      </c>
      <c r="S7289" s="49">
        <v>107.96</v>
      </c>
      <c r="T7289" s="49">
        <v>913200</v>
      </c>
      <c r="U7289" s="49">
        <v>105.52</v>
      </c>
    </row>
    <row r="7290" spans="15:21" x14ac:dyDescent="0.2">
      <c r="O7290" s="50">
        <v>41590</v>
      </c>
      <c r="P7290" s="49">
        <v>107.89</v>
      </c>
      <c r="Q7290" s="49">
        <v>108.4</v>
      </c>
      <c r="R7290" s="49">
        <v>107.47</v>
      </c>
      <c r="S7290" s="49">
        <v>108.21</v>
      </c>
      <c r="T7290" s="49">
        <v>1218000</v>
      </c>
      <c r="U7290" s="49">
        <v>105.77</v>
      </c>
    </row>
    <row r="7291" spans="15:21" x14ac:dyDescent="0.2">
      <c r="O7291" s="50">
        <v>41591</v>
      </c>
      <c r="P7291" s="49">
        <v>107.74</v>
      </c>
      <c r="Q7291" s="49">
        <v>108.85</v>
      </c>
      <c r="R7291" s="49">
        <v>107.57</v>
      </c>
      <c r="S7291" s="49">
        <v>108.84</v>
      </c>
      <c r="T7291" s="49">
        <v>1172800</v>
      </c>
      <c r="U7291" s="49">
        <v>106.38</v>
      </c>
    </row>
    <row r="7292" spans="15:21" x14ac:dyDescent="0.2">
      <c r="O7292" s="50">
        <v>41592</v>
      </c>
      <c r="P7292" s="49">
        <v>109.1</v>
      </c>
      <c r="Q7292" s="49">
        <v>109.91</v>
      </c>
      <c r="R7292" s="49">
        <v>108.85</v>
      </c>
      <c r="S7292" s="49">
        <v>109.71</v>
      </c>
      <c r="T7292" s="49">
        <v>1285200</v>
      </c>
      <c r="U7292" s="49">
        <v>107.23</v>
      </c>
    </row>
    <row r="7293" spans="15:21" x14ac:dyDescent="0.2">
      <c r="O7293" s="50">
        <v>41593</v>
      </c>
      <c r="P7293" s="49">
        <v>111.54</v>
      </c>
      <c r="Q7293" s="49">
        <v>111.68</v>
      </c>
      <c r="R7293" s="49">
        <v>108.28</v>
      </c>
      <c r="S7293" s="49">
        <v>109.26</v>
      </c>
      <c r="T7293" s="49">
        <v>3320000</v>
      </c>
      <c r="U7293" s="49">
        <v>106.79</v>
      </c>
    </row>
    <row r="7294" spans="15:21" x14ac:dyDescent="0.2">
      <c r="O7294" s="50">
        <v>41596</v>
      </c>
      <c r="P7294" s="49">
        <v>109</v>
      </c>
      <c r="Q7294" s="49">
        <v>109.44</v>
      </c>
      <c r="R7294" s="49">
        <v>107.59</v>
      </c>
      <c r="S7294" s="49">
        <v>108</v>
      </c>
      <c r="T7294" s="49">
        <v>2535900</v>
      </c>
      <c r="U7294" s="49">
        <v>105.56</v>
      </c>
    </row>
    <row r="7295" spans="15:21" x14ac:dyDescent="0.2">
      <c r="O7295" s="50">
        <v>41597</v>
      </c>
      <c r="P7295" s="49">
        <v>107.74</v>
      </c>
      <c r="Q7295" s="49">
        <v>108.15</v>
      </c>
      <c r="R7295" s="49">
        <v>107.39</v>
      </c>
      <c r="S7295" s="49">
        <v>107.88</v>
      </c>
      <c r="T7295" s="49">
        <v>1971000</v>
      </c>
      <c r="U7295" s="49">
        <v>105.44</v>
      </c>
    </row>
    <row r="7296" spans="15:21" x14ac:dyDescent="0.2">
      <c r="O7296" s="50">
        <v>41598</v>
      </c>
      <c r="P7296" s="49">
        <v>107.84</v>
      </c>
      <c r="Q7296" s="49">
        <v>108.87</v>
      </c>
      <c r="R7296" s="49">
        <v>107.57</v>
      </c>
      <c r="S7296" s="49">
        <v>107.82</v>
      </c>
      <c r="T7296" s="49">
        <v>1259800</v>
      </c>
      <c r="U7296" s="49">
        <v>105.39</v>
      </c>
    </row>
    <row r="7297" spans="15:21" x14ac:dyDescent="0.2">
      <c r="O7297" s="50">
        <v>41599</v>
      </c>
      <c r="P7297" s="49">
        <v>108.05</v>
      </c>
      <c r="Q7297" s="49">
        <v>108.53</v>
      </c>
      <c r="R7297" s="49">
        <v>107.71</v>
      </c>
      <c r="S7297" s="49">
        <v>107.92</v>
      </c>
      <c r="T7297" s="49">
        <v>4700500</v>
      </c>
      <c r="U7297" s="49">
        <v>105.48</v>
      </c>
    </row>
    <row r="7298" spans="15:21" x14ac:dyDescent="0.2">
      <c r="O7298" s="50">
        <v>41600</v>
      </c>
      <c r="P7298" s="49">
        <v>107.74</v>
      </c>
      <c r="Q7298" s="49">
        <v>109.29</v>
      </c>
      <c r="R7298" s="49">
        <v>107.74</v>
      </c>
      <c r="S7298" s="49">
        <v>109</v>
      </c>
      <c r="T7298" s="49">
        <v>6458800</v>
      </c>
      <c r="U7298" s="49">
        <v>106.54</v>
      </c>
    </row>
    <row r="7299" spans="15:21" x14ac:dyDescent="0.2">
      <c r="O7299" s="50">
        <v>41603</v>
      </c>
      <c r="P7299" s="49">
        <v>108.99</v>
      </c>
      <c r="Q7299" s="49">
        <v>109.37</v>
      </c>
      <c r="R7299" s="49">
        <v>108.16</v>
      </c>
      <c r="S7299" s="49">
        <v>108.36</v>
      </c>
      <c r="T7299" s="49">
        <v>1031100</v>
      </c>
      <c r="U7299" s="49">
        <v>105.91</v>
      </c>
    </row>
    <row r="7300" spans="15:21" x14ac:dyDescent="0.2">
      <c r="O7300" s="50">
        <v>41604</v>
      </c>
      <c r="P7300" s="49">
        <v>108.44</v>
      </c>
      <c r="Q7300" s="49">
        <v>108.89</v>
      </c>
      <c r="R7300" s="49">
        <v>108.13</v>
      </c>
      <c r="S7300" s="49">
        <v>108.13</v>
      </c>
      <c r="T7300" s="49">
        <v>1697100</v>
      </c>
      <c r="U7300" s="49">
        <v>105.69</v>
      </c>
    </row>
    <row r="7301" spans="15:21" x14ac:dyDescent="0.2">
      <c r="O7301" s="50">
        <v>41605</v>
      </c>
      <c r="P7301" s="49">
        <v>108.22</v>
      </c>
      <c r="Q7301" s="49">
        <v>108.39</v>
      </c>
      <c r="R7301" s="49">
        <v>107.51</v>
      </c>
      <c r="S7301" s="49">
        <v>108.22</v>
      </c>
      <c r="T7301" s="49">
        <v>1210200</v>
      </c>
      <c r="U7301" s="49">
        <v>105.78</v>
      </c>
    </row>
    <row r="7302" spans="15:21" x14ac:dyDescent="0.2">
      <c r="O7302" s="50">
        <v>41607</v>
      </c>
      <c r="P7302" s="49">
        <v>108.25</v>
      </c>
      <c r="Q7302" s="49">
        <v>109.54</v>
      </c>
      <c r="R7302" s="49">
        <v>108.14</v>
      </c>
      <c r="S7302" s="49">
        <v>109.16</v>
      </c>
      <c r="T7302" s="49">
        <v>1481500</v>
      </c>
      <c r="U7302" s="49">
        <v>106.7</v>
      </c>
    </row>
    <row r="7303" spans="15:21" x14ac:dyDescent="0.2">
      <c r="O7303" s="50">
        <v>41610</v>
      </c>
      <c r="P7303" s="49">
        <v>108.86</v>
      </c>
      <c r="Q7303" s="49">
        <v>109.4</v>
      </c>
      <c r="R7303" s="49">
        <v>107.04</v>
      </c>
      <c r="S7303" s="49">
        <v>107.15</v>
      </c>
      <c r="T7303" s="49">
        <v>2323200</v>
      </c>
      <c r="U7303" s="49">
        <v>104.73</v>
      </c>
    </row>
    <row r="7304" spans="15:21" x14ac:dyDescent="0.2">
      <c r="O7304" s="50">
        <v>41611</v>
      </c>
      <c r="P7304" s="49">
        <v>106.59</v>
      </c>
      <c r="Q7304" s="49">
        <v>106.74</v>
      </c>
      <c r="R7304" s="49">
        <v>105.51</v>
      </c>
      <c r="S7304" s="49">
        <v>106.48</v>
      </c>
      <c r="T7304" s="49">
        <v>3001300</v>
      </c>
      <c r="U7304" s="49">
        <v>104.08</v>
      </c>
    </row>
    <row r="7305" spans="15:21" x14ac:dyDescent="0.2">
      <c r="O7305" s="50">
        <v>41612</v>
      </c>
      <c r="P7305" s="49">
        <v>105</v>
      </c>
      <c r="Q7305" s="49">
        <v>105.13</v>
      </c>
      <c r="R7305" s="49">
        <v>104.04</v>
      </c>
      <c r="S7305" s="49">
        <v>104.2</v>
      </c>
      <c r="T7305" s="49">
        <v>2694000</v>
      </c>
      <c r="U7305" s="49">
        <v>102.63</v>
      </c>
    </row>
    <row r="7306" spans="15:21" x14ac:dyDescent="0.2">
      <c r="O7306" s="50">
        <v>41613</v>
      </c>
      <c r="P7306" s="49">
        <v>104.03</v>
      </c>
      <c r="Q7306" s="49">
        <v>104.3</v>
      </c>
      <c r="R7306" s="49">
        <v>103.42</v>
      </c>
      <c r="S7306" s="49">
        <v>103.9</v>
      </c>
      <c r="T7306" s="49">
        <v>2074900</v>
      </c>
      <c r="U7306" s="49">
        <v>102.33</v>
      </c>
    </row>
    <row r="7307" spans="15:21" x14ac:dyDescent="0.2">
      <c r="O7307" s="50">
        <v>41614</v>
      </c>
      <c r="P7307" s="49">
        <v>104.75</v>
      </c>
      <c r="Q7307" s="49">
        <v>105.6</v>
      </c>
      <c r="R7307" s="49">
        <v>104.73</v>
      </c>
      <c r="S7307" s="49">
        <v>105.58</v>
      </c>
      <c r="T7307" s="49">
        <v>1850700</v>
      </c>
      <c r="U7307" s="49">
        <v>103.99</v>
      </c>
    </row>
    <row r="7308" spans="15:21" x14ac:dyDescent="0.2">
      <c r="O7308" s="50">
        <v>41617</v>
      </c>
      <c r="P7308" s="49">
        <v>105.85</v>
      </c>
      <c r="Q7308" s="49">
        <v>106.23</v>
      </c>
      <c r="R7308" s="49">
        <v>105.38</v>
      </c>
      <c r="S7308" s="49">
        <v>105.83</v>
      </c>
      <c r="T7308" s="49">
        <v>1289800</v>
      </c>
      <c r="U7308" s="49">
        <v>104.23</v>
      </c>
    </row>
    <row r="7309" spans="15:21" x14ac:dyDescent="0.2">
      <c r="O7309" s="50">
        <v>41618</v>
      </c>
      <c r="P7309" s="49">
        <v>105.42</v>
      </c>
      <c r="Q7309" s="49">
        <v>105.5</v>
      </c>
      <c r="R7309" s="49">
        <v>104.58</v>
      </c>
      <c r="S7309" s="49">
        <v>104.91</v>
      </c>
      <c r="T7309" s="49">
        <v>1620500</v>
      </c>
      <c r="U7309" s="49">
        <v>103.33</v>
      </c>
    </row>
    <row r="7310" spans="15:21" x14ac:dyDescent="0.2">
      <c r="O7310" s="50">
        <v>41619</v>
      </c>
      <c r="P7310" s="49">
        <v>105.16</v>
      </c>
      <c r="Q7310" s="49">
        <v>106.17</v>
      </c>
      <c r="R7310" s="49">
        <v>104.97</v>
      </c>
      <c r="S7310" s="49">
        <v>105.38</v>
      </c>
      <c r="T7310" s="49">
        <v>1650300</v>
      </c>
      <c r="U7310" s="49">
        <v>103.79</v>
      </c>
    </row>
    <row r="7311" spans="15:21" x14ac:dyDescent="0.2">
      <c r="O7311" s="50">
        <v>41620</v>
      </c>
      <c r="P7311" s="49">
        <v>105.12</v>
      </c>
      <c r="Q7311" s="49">
        <v>105.26</v>
      </c>
      <c r="R7311" s="49">
        <v>103.74</v>
      </c>
      <c r="S7311" s="49">
        <v>103.83</v>
      </c>
      <c r="T7311" s="49">
        <v>1550300</v>
      </c>
      <c r="U7311" s="49">
        <v>102.26</v>
      </c>
    </row>
    <row r="7312" spans="15:21" x14ac:dyDescent="0.2">
      <c r="O7312" s="50">
        <v>41621</v>
      </c>
      <c r="P7312" s="49">
        <v>104.02</v>
      </c>
      <c r="Q7312" s="49">
        <v>104.34</v>
      </c>
      <c r="R7312" s="49">
        <v>103.36</v>
      </c>
      <c r="S7312" s="49">
        <v>103.92</v>
      </c>
      <c r="T7312" s="49">
        <v>989300</v>
      </c>
      <c r="U7312" s="49">
        <v>102.35</v>
      </c>
    </row>
    <row r="7313" spans="15:21" x14ac:dyDescent="0.2">
      <c r="O7313" s="50">
        <v>41624</v>
      </c>
      <c r="P7313" s="49">
        <v>104.39</v>
      </c>
      <c r="Q7313" s="49">
        <v>104.89</v>
      </c>
      <c r="R7313" s="49">
        <v>103.85</v>
      </c>
      <c r="S7313" s="49">
        <v>104.03</v>
      </c>
      <c r="T7313" s="49">
        <v>1443300</v>
      </c>
      <c r="U7313" s="49">
        <v>102.46</v>
      </c>
    </row>
    <row r="7314" spans="15:21" x14ac:dyDescent="0.2">
      <c r="O7314" s="50">
        <v>41625</v>
      </c>
      <c r="P7314" s="49">
        <v>103.78</v>
      </c>
      <c r="Q7314" s="49">
        <v>103.99</v>
      </c>
      <c r="R7314" s="49">
        <v>102.53</v>
      </c>
      <c r="S7314" s="49">
        <v>102.75</v>
      </c>
      <c r="T7314" s="49">
        <v>1769900</v>
      </c>
      <c r="U7314" s="49">
        <v>101.2</v>
      </c>
    </row>
    <row r="7315" spans="15:21" x14ac:dyDescent="0.2">
      <c r="O7315" s="50">
        <v>41626</v>
      </c>
      <c r="P7315" s="49">
        <v>103.25</v>
      </c>
      <c r="Q7315" s="49">
        <v>105.18</v>
      </c>
      <c r="R7315" s="49">
        <v>102.71</v>
      </c>
      <c r="S7315" s="49">
        <v>105.14</v>
      </c>
      <c r="T7315" s="49">
        <v>1779300</v>
      </c>
      <c r="U7315" s="49">
        <v>103.55</v>
      </c>
    </row>
    <row r="7316" spans="15:21" x14ac:dyDescent="0.2">
      <c r="O7316" s="50">
        <v>41627</v>
      </c>
      <c r="P7316" s="49">
        <v>104.33</v>
      </c>
      <c r="Q7316" s="49">
        <v>105.08</v>
      </c>
      <c r="R7316" s="49">
        <v>104.04</v>
      </c>
      <c r="S7316" s="49">
        <v>104.38</v>
      </c>
      <c r="T7316" s="49">
        <v>1552600</v>
      </c>
      <c r="U7316" s="49">
        <v>102.81</v>
      </c>
    </row>
    <row r="7317" spans="15:21" x14ac:dyDescent="0.2">
      <c r="O7317" s="50">
        <v>41628</v>
      </c>
      <c r="P7317" s="49">
        <v>104.67</v>
      </c>
      <c r="Q7317" s="49">
        <v>105.61</v>
      </c>
      <c r="R7317" s="49">
        <v>104.17</v>
      </c>
      <c r="S7317" s="49">
        <v>105.18</v>
      </c>
      <c r="T7317" s="49">
        <v>2019700</v>
      </c>
      <c r="U7317" s="49">
        <v>103.59</v>
      </c>
    </row>
    <row r="7318" spans="15:21" x14ac:dyDescent="0.2">
      <c r="O7318" s="50">
        <v>41631</v>
      </c>
      <c r="P7318" s="49">
        <v>105.29</v>
      </c>
      <c r="Q7318" s="49">
        <v>105.39</v>
      </c>
      <c r="R7318" s="49">
        <v>104.43</v>
      </c>
      <c r="S7318" s="49">
        <v>104.54</v>
      </c>
      <c r="T7318" s="49">
        <v>1078500</v>
      </c>
      <c r="U7318" s="49">
        <v>102.96</v>
      </c>
    </row>
    <row r="7319" spans="15:21" x14ac:dyDescent="0.2">
      <c r="O7319" s="50">
        <v>41632</v>
      </c>
      <c r="P7319" s="49">
        <v>104.7</v>
      </c>
      <c r="Q7319" s="49">
        <v>105.18</v>
      </c>
      <c r="R7319" s="49">
        <v>104.45</v>
      </c>
      <c r="S7319" s="49">
        <v>104.79</v>
      </c>
      <c r="T7319" s="49">
        <v>386800</v>
      </c>
      <c r="U7319" s="49">
        <v>103.21</v>
      </c>
    </row>
    <row r="7320" spans="15:21" x14ac:dyDescent="0.2">
      <c r="O7320" s="50">
        <v>41634</v>
      </c>
      <c r="P7320" s="49">
        <v>104.8</v>
      </c>
      <c r="Q7320" s="49">
        <v>105.13</v>
      </c>
      <c r="R7320" s="49">
        <v>104.41</v>
      </c>
      <c r="S7320" s="49">
        <v>104.99</v>
      </c>
      <c r="T7320" s="49">
        <v>643000</v>
      </c>
      <c r="U7320" s="49">
        <v>103.41</v>
      </c>
    </row>
    <row r="7321" spans="15:21" x14ac:dyDescent="0.2">
      <c r="O7321" s="50">
        <v>41635</v>
      </c>
      <c r="P7321" s="49">
        <v>105.22</v>
      </c>
      <c r="Q7321" s="49">
        <v>105.8</v>
      </c>
      <c r="R7321" s="49">
        <v>105</v>
      </c>
      <c r="S7321" s="49">
        <v>105.1</v>
      </c>
      <c r="T7321" s="49">
        <v>669300</v>
      </c>
      <c r="U7321" s="49">
        <v>103.52</v>
      </c>
    </row>
    <row r="7322" spans="15:21" x14ac:dyDescent="0.2">
      <c r="O7322" s="50">
        <v>41638</v>
      </c>
      <c r="P7322" s="49">
        <v>105.1</v>
      </c>
      <c r="Q7322" s="49">
        <v>105.97</v>
      </c>
      <c r="R7322" s="49">
        <v>104.95</v>
      </c>
      <c r="S7322" s="49">
        <v>105.93</v>
      </c>
      <c r="T7322" s="49">
        <v>1006400</v>
      </c>
      <c r="U7322" s="49">
        <v>104.33</v>
      </c>
    </row>
    <row r="7323" spans="15:21" x14ac:dyDescent="0.2">
      <c r="O7323" s="50">
        <v>41639</v>
      </c>
      <c r="P7323" s="49">
        <v>105.73</v>
      </c>
      <c r="Q7323" s="49">
        <v>105.74</v>
      </c>
      <c r="R7323" s="49">
        <v>104.16</v>
      </c>
      <c r="S7323" s="49">
        <v>104.46</v>
      </c>
      <c r="T7323" s="49">
        <v>1321000</v>
      </c>
      <c r="U7323" s="49">
        <v>102.88</v>
      </c>
    </row>
    <row r="7324" spans="15:21" x14ac:dyDescent="0.2">
      <c r="O7324" s="50">
        <v>41641</v>
      </c>
      <c r="P7324" s="49">
        <v>104.32</v>
      </c>
      <c r="Q7324" s="49">
        <v>104.62</v>
      </c>
      <c r="R7324" s="49">
        <v>103.52</v>
      </c>
      <c r="S7324" s="49">
        <v>103.84</v>
      </c>
      <c r="T7324" s="49">
        <v>1432900</v>
      </c>
      <c r="U7324" s="49">
        <v>102.27</v>
      </c>
    </row>
    <row r="7325" spans="15:21" x14ac:dyDescent="0.2">
      <c r="O7325" s="50">
        <v>41642</v>
      </c>
      <c r="P7325" s="49">
        <v>104.31</v>
      </c>
      <c r="Q7325" s="49">
        <v>104.92</v>
      </c>
      <c r="R7325" s="49">
        <v>103.95</v>
      </c>
      <c r="S7325" s="49">
        <v>104.35</v>
      </c>
      <c r="T7325" s="49">
        <v>1344200</v>
      </c>
      <c r="U7325" s="49">
        <v>102.78</v>
      </c>
    </row>
    <row r="7326" spans="15:21" x14ac:dyDescent="0.2">
      <c r="O7326" s="50">
        <v>41645</v>
      </c>
      <c r="P7326" s="49">
        <v>104.78</v>
      </c>
      <c r="Q7326" s="49">
        <v>105.31</v>
      </c>
      <c r="R7326" s="49">
        <v>104.09</v>
      </c>
      <c r="S7326" s="49">
        <v>104.36</v>
      </c>
      <c r="T7326" s="49">
        <v>1579500</v>
      </c>
      <c r="U7326" s="49">
        <v>102.79</v>
      </c>
    </row>
    <row r="7327" spans="15:21" x14ac:dyDescent="0.2">
      <c r="O7327" s="50">
        <v>41646</v>
      </c>
      <c r="P7327" s="49">
        <v>103.36</v>
      </c>
      <c r="Q7327" s="49">
        <v>104.86</v>
      </c>
      <c r="R7327" s="49">
        <v>102.81</v>
      </c>
      <c r="S7327" s="49">
        <v>103.98</v>
      </c>
      <c r="T7327" s="49">
        <v>1683000</v>
      </c>
      <c r="U7327" s="49">
        <v>102.41</v>
      </c>
    </row>
    <row r="7328" spans="15:21" x14ac:dyDescent="0.2">
      <c r="O7328" s="50">
        <v>41647</v>
      </c>
      <c r="P7328" s="49">
        <v>103.88</v>
      </c>
      <c r="Q7328" s="49">
        <v>103.89</v>
      </c>
      <c r="R7328" s="49">
        <v>103.06</v>
      </c>
      <c r="S7328" s="49">
        <v>103.28</v>
      </c>
      <c r="T7328" s="49">
        <v>1854000</v>
      </c>
      <c r="U7328" s="49">
        <v>101.72</v>
      </c>
    </row>
    <row r="7329" spans="15:21" x14ac:dyDescent="0.2">
      <c r="O7329" s="50">
        <v>41648</v>
      </c>
      <c r="P7329" s="49">
        <v>103.5</v>
      </c>
      <c r="Q7329" s="49">
        <v>104.1</v>
      </c>
      <c r="R7329" s="49">
        <v>103.31</v>
      </c>
      <c r="S7329" s="49">
        <v>103.73</v>
      </c>
      <c r="T7329" s="49">
        <v>1451300</v>
      </c>
      <c r="U7329" s="49">
        <v>102.17</v>
      </c>
    </row>
    <row r="7330" spans="15:21" x14ac:dyDescent="0.2">
      <c r="O7330" s="50">
        <v>41649</v>
      </c>
      <c r="P7330" s="49">
        <v>104.05</v>
      </c>
      <c r="Q7330" s="49">
        <v>104.87</v>
      </c>
      <c r="R7330" s="49">
        <v>103.9</v>
      </c>
      <c r="S7330" s="49">
        <v>104.86</v>
      </c>
      <c r="T7330" s="49">
        <v>1682800</v>
      </c>
      <c r="U7330" s="49">
        <v>103.28</v>
      </c>
    </row>
    <row r="7331" spans="15:21" x14ac:dyDescent="0.2">
      <c r="O7331" s="50">
        <v>41652</v>
      </c>
      <c r="P7331" s="49">
        <v>104.39</v>
      </c>
      <c r="Q7331" s="49">
        <v>105.58</v>
      </c>
      <c r="R7331" s="49">
        <v>104.21</v>
      </c>
      <c r="S7331" s="49">
        <v>104.73</v>
      </c>
      <c r="T7331" s="49">
        <v>1875800</v>
      </c>
      <c r="U7331" s="49">
        <v>103.15</v>
      </c>
    </row>
    <row r="7332" spans="15:21" x14ac:dyDescent="0.2">
      <c r="O7332" s="50">
        <v>41653</v>
      </c>
      <c r="P7332" s="49">
        <v>104.74</v>
      </c>
      <c r="Q7332" s="49">
        <v>105.69</v>
      </c>
      <c r="R7332" s="49">
        <v>104.43</v>
      </c>
      <c r="S7332" s="49">
        <v>105.43</v>
      </c>
      <c r="T7332" s="49">
        <v>1971600</v>
      </c>
      <c r="U7332" s="49">
        <v>103.84</v>
      </c>
    </row>
    <row r="7333" spans="15:21" x14ac:dyDescent="0.2">
      <c r="O7333" s="50">
        <v>41654</v>
      </c>
      <c r="P7333" s="49">
        <v>105.46</v>
      </c>
      <c r="Q7333" s="49">
        <v>105.69</v>
      </c>
      <c r="R7333" s="49">
        <v>104.7</v>
      </c>
      <c r="S7333" s="49">
        <v>105.38</v>
      </c>
      <c r="T7333" s="49">
        <v>1462900</v>
      </c>
      <c r="U7333" s="49">
        <v>103.79</v>
      </c>
    </row>
    <row r="7334" spans="15:21" x14ac:dyDescent="0.2">
      <c r="O7334" s="50">
        <v>41655</v>
      </c>
      <c r="P7334" s="49">
        <v>105.18</v>
      </c>
      <c r="Q7334" s="49">
        <v>106.07</v>
      </c>
      <c r="R7334" s="49">
        <v>104.53</v>
      </c>
      <c r="S7334" s="49">
        <v>106.05</v>
      </c>
      <c r="T7334" s="49">
        <v>1294700</v>
      </c>
      <c r="U7334" s="49">
        <v>104.45</v>
      </c>
    </row>
    <row r="7335" spans="15:21" x14ac:dyDescent="0.2">
      <c r="O7335" s="50">
        <v>41656</v>
      </c>
      <c r="P7335" s="49">
        <v>106.47</v>
      </c>
      <c r="Q7335" s="49">
        <v>106.49</v>
      </c>
      <c r="R7335" s="49">
        <v>105.44</v>
      </c>
      <c r="S7335" s="49">
        <v>105.46</v>
      </c>
      <c r="T7335" s="49">
        <v>2745000</v>
      </c>
      <c r="U7335" s="49">
        <v>103.87</v>
      </c>
    </row>
    <row r="7336" spans="15:21" x14ac:dyDescent="0.2">
      <c r="O7336" s="50">
        <v>41660</v>
      </c>
      <c r="P7336" s="49">
        <v>105.86</v>
      </c>
      <c r="Q7336" s="49">
        <v>106.85</v>
      </c>
      <c r="R7336" s="49">
        <v>105.34</v>
      </c>
      <c r="S7336" s="49">
        <v>106.43</v>
      </c>
      <c r="T7336" s="49">
        <v>1973200</v>
      </c>
      <c r="U7336" s="49">
        <v>104.82</v>
      </c>
    </row>
    <row r="7337" spans="15:21" x14ac:dyDescent="0.2">
      <c r="O7337" s="50">
        <v>41661</v>
      </c>
      <c r="P7337" s="49">
        <v>106.35</v>
      </c>
      <c r="Q7337" s="49">
        <v>106.82</v>
      </c>
      <c r="R7337" s="49">
        <v>105.92</v>
      </c>
      <c r="S7337" s="49">
        <v>106.01</v>
      </c>
      <c r="T7337" s="49">
        <v>1632600</v>
      </c>
      <c r="U7337" s="49">
        <v>104.41</v>
      </c>
    </row>
    <row r="7338" spans="15:21" x14ac:dyDescent="0.2">
      <c r="O7338" s="50">
        <v>41662</v>
      </c>
      <c r="P7338" s="49">
        <v>105.52</v>
      </c>
      <c r="Q7338" s="49">
        <v>106.22</v>
      </c>
      <c r="R7338" s="49">
        <v>105.13</v>
      </c>
      <c r="S7338" s="49">
        <v>105.42</v>
      </c>
      <c r="T7338" s="49">
        <v>2283600</v>
      </c>
      <c r="U7338" s="49">
        <v>103.83</v>
      </c>
    </row>
    <row r="7339" spans="15:21" x14ac:dyDescent="0.2">
      <c r="O7339" s="50">
        <v>41663</v>
      </c>
      <c r="P7339" s="49">
        <v>108.12</v>
      </c>
      <c r="Q7339" s="49">
        <v>110.42</v>
      </c>
      <c r="R7339" s="49">
        <v>106.75</v>
      </c>
      <c r="S7339" s="49">
        <v>107.4</v>
      </c>
      <c r="T7339" s="49">
        <v>3349000</v>
      </c>
      <c r="U7339" s="49">
        <v>105.78</v>
      </c>
    </row>
    <row r="7340" spans="15:21" x14ac:dyDescent="0.2">
      <c r="O7340" s="50">
        <v>41666</v>
      </c>
      <c r="P7340" s="49">
        <v>107.83</v>
      </c>
      <c r="Q7340" s="49">
        <v>108.19</v>
      </c>
      <c r="R7340" s="49">
        <v>106.86</v>
      </c>
      <c r="S7340" s="49">
        <v>107.45</v>
      </c>
      <c r="T7340" s="49">
        <v>2011200</v>
      </c>
      <c r="U7340" s="49">
        <v>105.83</v>
      </c>
    </row>
    <row r="7341" spans="15:21" x14ac:dyDescent="0.2">
      <c r="O7341" s="50">
        <v>41667</v>
      </c>
      <c r="P7341" s="49">
        <v>107.45</v>
      </c>
      <c r="Q7341" s="49">
        <v>108.77</v>
      </c>
      <c r="R7341" s="49">
        <v>107.24</v>
      </c>
      <c r="S7341" s="49">
        <v>108.65</v>
      </c>
      <c r="T7341" s="49">
        <v>1876200</v>
      </c>
      <c r="U7341" s="49">
        <v>107.01</v>
      </c>
    </row>
    <row r="7342" spans="15:21" x14ac:dyDescent="0.2">
      <c r="O7342" s="50">
        <v>41668</v>
      </c>
      <c r="P7342" s="49">
        <v>107.42</v>
      </c>
      <c r="Q7342" s="49">
        <v>107.82</v>
      </c>
      <c r="R7342" s="49">
        <v>106.05</v>
      </c>
      <c r="S7342" s="49">
        <v>107.01</v>
      </c>
      <c r="T7342" s="49">
        <v>2743700</v>
      </c>
      <c r="U7342" s="49">
        <v>105.4</v>
      </c>
    </row>
    <row r="7343" spans="15:21" x14ac:dyDescent="0.2">
      <c r="O7343" s="50">
        <v>41669</v>
      </c>
      <c r="P7343" s="49">
        <v>107.59</v>
      </c>
      <c r="Q7343" s="49">
        <v>108.77</v>
      </c>
      <c r="R7343" s="49">
        <v>107.48</v>
      </c>
      <c r="S7343" s="49">
        <v>108.4</v>
      </c>
      <c r="T7343" s="49">
        <v>2297400</v>
      </c>
      <c r="U7343" s="49">
        <v>106.77</v>
      </c>
    </row>
    <row r="7344" spans="15:21" x14ac:dyDescent="0.2">
      <c r="O7344" s="50">
        <v>41670</v>
      </c>
      <c r="P7344" s="49">
        <v>107.26</v>
      </c>
      <c r="Q7344" s="49">
        <v>109.76</v>
      </c>
      <c r="R7344" s="49">
        <v>106.54</v>
      </c>
      <c r="S7344" s="49">
        <v>109.37</v>
      </c>
      <c r="T7344" s="49">
        <v>3158500</v>
      </c>
      <c r="U7344" s="49">
        <v>107.72</v>
      </c>
    </row>
    <row r="7345" spans="15:21" x14ac:dyDescent="0.2">
      <c r="O7345" s="50">
        <v>41673</v>
      </c>
      <c r="P7345" s="49">
        <v>109</v>
      </c>
      <c r="Q7345" s="49">
        <v>109.56</v>
      </c>
      <c r="R7345" s="49">
        <v>105.3</v>
      </c>
      <c r="S7345" s="49">
        <v>105.49</v>
      </c>
      <c r="T7345" s="49">
        <v>2673800</v>
      </c>
      <c r="U7345" s="49">
        <v>103.9</v>
      </c>
    </row>
    <row r="7346" spans="15:21" x14ac:dyDescent="0.2">
      <c r="O7346" s="50">
        <v>41674</v>
      </c>
      <c r="P7346" s="49">
        <v>106.14</v>
      </c>
      <c r="Q7346" s="49">
        <v>106.5</v>
      </c>
      <c r="R7346" s="49">
        <v>104.93</v>
      </c>
      <c r="S7346" s="49">
        <v>105.56</v>
      </c>
      <c r="T7346" s="49">
        <v>2491300</v>
      </c>
      <c r="U7346" s="49">
        <v>103.97</v>
      </c>
    </row>
    <row r="7347" spans="15:21" x14ac:dyDescent="0.2">
      <c r="O7347" s="50">
        <v>41675</v>
      </c>
      <c r="P7347" s="49">
        <v>105.2</v>
      </c>
      <c r="Q7347" s="49">
        <v>106.06</v>
      </c>
      <c r="R7347" s="49">
        <v>104.96</v>
      </c>
      <c r="S7347" s="49">
        <v>105.6</v>
      </c>
      <c r="T7347" s="49">
        <v>1763400</v>
      </c>
      <c r="U7347" s="49">
        <v>104.01</v>
      </c>
    </row>
    <row r="7348" spans="15:21" x14ac:dyDescent="0.2">
      <c r="O7348" s="50">
        <v>41676</v>
      </c>
      <c r="P7348" s="49">
        <v>106.07</v>
      </c>
      <c r="Q7348" s="49">
        <v>106.36</v>
      </c>
      <c r="R7348" s="49">
        <v>105.56</v>
      </c>
      <c r="S7348" s="49">
        <v>106.35</v>
      </c>
      <c r="T7348" s="49">
        <v>1717600</v>
      </c>
      <c r="U7348" s="49">
        <v>104.75</v>
      </c>
    </row>
    <row r="7349" spans="15:21" x14ac:dyDescent="0.2">
      <c r="O7349" s="50">
        <v>41677</v>
      </c>
      <c r="P7349" s="49">
        <v>106.53</v>
      </c>
      <c r="Q7349" s="49">
        <v>107.25</v>
      </c>
      <c r="R7349" s="49">
        <v>106.49</v>
      </c>
      <c r="S7349" s="49">
        <v>106.9</v>
      </c>
      <c r="T7349" s="49">
        <v>1547200</v>
      </c>
      <c r="U7349" s="49">
        <v>105.29</v>
      </c>
    </row>
    <row r="7350" spans="15:21" x14ac:dyDescent="0.2">
      <c r="O7350" s="50">
        <v>41680</v>
      </c>
      <c r="P7350" s="49">
        <v>106.9</v>
      </c>
      <c r="Q7350" s="49">
        <v>107.64</v>
      </c>
      <c r="R7350" s="49">
        <v>106.48</v>
      </c>
      <c r="S7350" s="49">
        <v>107.61</v>
      </c>
      <c r="T7350" s="49">
        <v>1819100</v>
      </c>
      <c r="U7350" s="49">
        <v>105.99</v>
      </c>
    </row>
    <row r="7351" spans="15:21" x14ac:dyDescent="0.2">
      <c r="O7351" s="50">
        <v>41681</v>
      </c>
      <c r="P7351" s="49">
        <v>107.61</v>
      </c>
      <c r="Q7351" s="49">
        <v>108.93</v>
      </c>
      <c r="R7351" s="49">
        <v>107.15</v>
      </c>
      <c r="S7351" s="49">
        <v>108.59</v>
      </c>
      <c r="T7351" s="49">
        <v>1705000</v>
      </c>
      <c r="U7351" s="49">
        <v>106.95</v>
      </c>
    </row>
    <row r="7352" spans="15:21" x14ac:dyDescent="0.2">
      <c r="O7352" s="50">
        <v>41682</v>
      </c>
      <c r="P7352" s="49">
        <v>108.67</v>
      </c>
      <c r="Q7352" s="49">
        <v>108.82</v>
      </c>
      <c r="R7352" s="49">
        <v>107.09</v>
      </c>
      <c r="S7352" s="49">
        <v>107.96</v>
      </c>
      <c r="T7352" s="49">
        <v>1779000</v>
      </c>
      <c r="U7352" s="49">
        <v>106.33</v>
      </c>
    </row>
    <row r="7353" spans="15:21" x14ac:dyDescent="0.2">
      <c r="O7353" s="50">
        <v>41683</v>
      </c>
      <c r="P7353" s="49">
        <v>107.64</v>
      </c>
      <c r="Q7353" s="49">
        <v>108.85</v>
      </c>
      <c r="R7353" s="49">
        <v>107.43</v>
      </c>
      <c r="S7353" s="49">
        <v>108.75</v>
      </c>
      <c r="T7353" s="49">
        <v>1442900</v>
      </c>
      <c r="U7353" s="49">
        <v>107.11</v>
      </c>
    </row>
    <row r="7354" spans="15:21" x14ac:dyDescent="0.2">
      <c r="O7354" s="50">
        <v>41684</v>
      </c>
      <c r="P7354" s="49">
        <v>108.73</v>
      </c>
      <c r="Q7354" s="49">
        <v>110.44</v>
      </c>
      <c r="R7354" s="49">
        <v>108.3</v>
      </c>
      <c r="S7354" s="49">
        <v>110.24</v>
      </c>
      <c r="T7354" s="49">
        <v>1483600</v>
      </c>
      <c r="U7354" s="49">
        <v>108.58</v>
      </c>
    </row>
    <row r="7355" spans="15:21" x14ac:dyDescent="0.2">
      <c r="O7355" s="50">
        <v>41688</v>
      </c>
      <c r="P7355" s="49">
        <v>109.99</v>
      </c>
      <c r="Q7355" s="49">
        <v>110.13</v>
      </c>
      <c r="R7355" s="49">
        <v>108.83</v>
      </c>
      <c r="S7355" s="49">
        <v>109.73</v>
      </c>
      <c r="T7355" s="49">
        <v>1552800</v>
      </c>
      <c r="U7355" s="49">
        <v>108.08</v>
      </c>
    </row>
    <row r="7356" spans="15:21" x14ac:dyDescent="0.2">
      <c r="O7356" s="50">
        <v>41689</v>
      </c>
      <c r="P7356" s="49">
        <v>109.43</v>
      </c>
      <c r="Q7356" s="49">
        <v>110</v>
      </c>
      <c r="R7356" s="49">
        <v>108.67</v>
      </c>
      <c r="S7356" s="49">
        <v>108.78</v>
      </c>
      <c r="T7356" s="49">
        <v>1634000</v>
      </c>
      <c r="U7356" s="49">
        <v>107.14</v>
      </c>
    </row>
    <row r="7357" spans="15:21" x14ac:dyDescent="0.2">
      <c r="O7357" s="50">
        <v>41690</v>
      </c>
      <c r="P7357" s="49">
        <v>109.12</v>
      </c>
      <c r="Q7357" s="49">
        <v>110.68</v>
      </c>
      <c r="R7357" s="49">
        <v>109</v>
      </c>
      <c r="S7357" s="49">
        <v>109.97</v>
      </c>
      <c r="T7357" s="49">
        <v>1776600</v>
      </c>
      <c r="U7357" s="49">
        <v>108.31</v>
      </c>
    </row>
    <row r="7358" spans="15:21" x14ac:dyDescent="0.2">
      <c r="O7358" s="50">
        <v>41691</v>
      </c>
      <c r="P7358" s="49">
        <v>110.34</v>
      </c>
      <c r="Q7358" s="49">
        <v>111.29</v>
      </c>
      <c r="R7358" s="49">
        <v>109.76</v>
      </c>
      <c r="S7358" s="49">
        <v>109.85</v>
      </c>
      <c r="T7358" s="49">
        <v>1646000</v>
      </c>
      <c r="U7358" s="49">
        <v>108.19</v>
      </c>
    </row>
    <row r="7359" spans="15:21" x14ac:dyDescent="0.2">
      <c r="O7359" s="50">
        <v>41694</v>
      </c>
      <c r="P7359" s="49">
        <v>110.38</v>
      </c>
      <c r="Q7359" s="49">
        <v>111.24</v>
      </c>
      <c r="R7359" s="49">
        <v>110.03</v>
      </c>
      <c r="S7359" s="49">
        <v>110.16</v>
      </c>
      <c r="T7359" s="49">
        <v>1834100</v>
      </c>
      <c r="U7359" s="49">
        <v>108.5</v>
      </c>
    </row>
    <row r="7360" spans="15:21" x14ac:dyDescent="0.2">
      <c r="O7360" s="50">
        <v>41695</v>
      </c>
      <c r="P7360" s="49">
        <v>110.27</v>
      </c>
      <c r="Q7360" s="49">
        <v>110.74</v>
      </c>
      <c r="R7360" s="49">
        <v>109.88</v>
      </c>
      <c r="S7360" s="49">
        <v>109.99</v>
      </c>
      <c r="T7360" s="49">
        <v>1328200</v>
      </c>
      <c r="U7360" s="49">
        <v>108.33</v>
      </c>
    </row>
    <row r="7361" spans="15:21" x14ac:dyDescent="0.2">
      <c r="O7361" s="50">
        <v>41696</v>
      </c>
      <c r="P7361" s="49">
        <v>110.2</v>
      </c>
      <c r="Q7361" s="49">
        <v>110.5</v>
      </c>
      <c r="R7361" s="49">
        <v>108.53</v>
      </c>
      <c r="S7361" s="49">
        <v>108.56</v>
      </c>
      <c r="T7361" s="49">
        <v>1731700</v>
      </c>
      <c r="U7361" s="49">
        <v>106.92</v>
      </c>
    </row>
    <row r="7362" spans="15:21" x14ac:dyDescent="0.2">
      <c r="O7362" s="50">
        <v>41697</v>
      </c>
      <c r="P7362" s="49">
        <v>108.44</v>
      </c>
      <c r="Q7362" s="49">
        <v>109.39</v>
      </c>
      <c r="R7362" s="49">
        <v>108.03</v>
      </c>
      <c r="S7362" s="49">
        <v>108.9</v>
      </c>
      <c r="T7362" s="49">
        <v>1791900</v>
      </c>
      <c r="U7362" s="49">
        <v>107.26</v>
      </c>
    </row>
    <row r="7363" spans="15:21" x14ac:dyDescent="0.2">
      <c r="O7363" s="50">
        <v>41698</v>
      </c>
      <c r="P7363" s="49">
        <v>109</v>
      </c>
      <c r="Q7363" s="49">
        <v>110.88</v>
      </c>
      <c r="R7363" s="49">
        <v>108.85</v>
      </c>
      <c r="S7363" s="49">
        <v>110.35</v>
      </c>
      <c r="T7363" s="49">
        <v>1960200</v>
      </c>
      <c r="U7363" s="49">
        <v>108.69</v>
      </c>
    </row>
    <row r="7364" spans="15:21" x14ac:dyDescent="0.2">
      <c r="O7364" s="50">
        <v>41701</v>
      </c>
      <c r="P7364" s="49">
        <v>109.67</v>
      </c>
      <c r="Q7364" s="49">
        <v>109.67</v>
      </c>
      <c r="R7364" s="49">
        <v>108.54</v>
      </c>
      <c r="S7364" s="49">
        <v>109.04</v>
      </c>
      <c r="T7364" s="49">
        <v>1411800</v>
      </c>
      <c r="U7364" s="49">
        <v>107.4</v>
      </c>
    </row>
    <row r="7365" spans="15:21" x14ac:dyDescent="0.2">
      <c r="O7365" s="50">
        <v>41702</v>
      </c>
      <c r="P7365" s="49">
        <v>109.8</v>
      </c>
      <c r="Q7365" s="49">
        <v>111.19</v>
      </c>
      <c r="R7365" s="49">
        <v>109.57</v>
      </c>
      <c r="S7365" s="49">
        <v>110.86</v>
      </c>
      <c r="T7365" s="49">
        <v>1753400</v>
      </c>
      <c r="U7365" s="49">
        <v>109.19</v>
      </c>
    </row>
    <row r="7366" spans="15:21" x14ac:dyDescent="0.2">
      <c r="O7366" s="50">
        <v>41703</v>
      </c>
      <c r="P7366" s="49">
        <v>108.63</v>
      </c>
      <c r="Q7366" s="49">
        <v>109.7</v>
      </c>
      <c r="R7366" s="49">
        <v>108.32</v>
      </c>
      <c r="S7366" s="49">
        <v>108.64</v>
      </c>
      <c r="T7366" s="49">
        <v>1481700</v>
      </c>
      <c r="U7366" s="49">
        <v>107.82</v>
      </c>
    </row>
    <row r="7367" spans="15:21" x14ac:dyDescent="0.2">
      <c r="O7367" s="50">
        <v>41704</v>
      </c>
      <c r="P7367" s="49">
        <v>108.92</v>
      </c>
      <c r="Q7367" s="49">
        <v>109.88</v>
      </c>
      <c r="R7367" s="49">
        <v>108.75</v>
      </c>
      <c r="S7367" s="49">
        <v>109.39</v>
      </c>
      <c r="T7367" s="49">
        <v>1697200</v>
      </c>
      <c r="U7367" s="49">
        <v>108.56</v>
      </c>
    </row>
    <row r="7368" spans="15:21" x14ac:dyDescent="0.2">
      <c r="O7368" s="50">
        <v>41705</v>
      </c>
      <c r="P7368" s="49">
        <v>109.91</v>
      </c>
      <c r="Q7368" s="49">
        <v>109.99</v>
      </c>
      <c r="R7368" s="49">
        <v>108.29</v>
      </c>
      <c r="S7368" s="49">
        <v>108.95</v>
      </c>
      <c r="T7368" s="49">
        <v>1732400</v>
      </c>
      <c r="U7368" s="49">
        <v>108.13</v>
      </c>
    </row>
    <row r="7369" spans="15:21" x14ac:dyDescent="0.2">
      <c r="O7369" s="50">
        <v>41708</v>
      </c>
      <c r="P7369" s="49">
        <v>108.97</v>
      </c>
      <c r="Q7369" s="49">
        <v>109.66</v>
      </c>
      <c r="R7369" s="49">
        <v>108.8</v>
      </c>
      <c r="S7369" s="49">
        <v>109.17</v>
      </c>
      <c r="T7369" s="49">
        <v>1167800</v>
      </c>
      <c r="U7369" s="49">
        <v>108.34</v>
      </c>
    </row>
    <row r="7370" spans="15:21" x14ac:dyDescent="0.2">
      <c r="O7370" s="50">
        <v>41709</v>
      </c>
      <c r="P7370" s="49">
        <v>109.1</v>
      </c>
      <c r="Q7370" s="49">
        <v>109.45</v>
      </c>
      <c r="R7370" s="49">
        <v>108.71</v>
      </c>
      <c r="S7370" s="49">
        <v>109.05</v>
      </c>
      <c r="T7370" s="49">
        <v>1279700</v>
      </c>
      <c r="U7370" s="49">
        <v>108.23</v>
      </c>
    </row>
    <row r="7371" spans="15:21" x14ac:dyDescent="0.2">
      <c r="O7371" s="50">
        <v>41710</v>
      </c>
      <c r="P7371" s="49">
        <v>108.67</v>
      </c>
      <c r="Q7371" s="49">
        <v>109.92</v>
      </c>
      <c r="R7371" s="49">
        <v>108.33</v>
      </c>
      <c r="S7371" s="49">
        <v>109.75</v>
      </c>
      <c r="T7371" s="49">
        <v>2160100</v>
      </c>
      <c r="U7371" s="49">
        <v>108.92</v>
      </c>
    </row>
    <row r="7372" spans="15:21" x14ac:dyDescent="0.2">
      <c r="O7372" s="50">
        <v>41711</v>
      </c>
      <c r="P7372" s="49">
        <v>109.97</v>
      </c>
      <c r="Q7372" s="49">
        <v>110.86</v>
      </c>
      <c r="R7372" s="49">
        <v>108.99</v>
      </c>
      <c r="S7372" s="49">
        <v>109.08</v>
      </c>
      <c r="T7372" s="49">
        <v>2016000</v>
      </c>
      <c r="U7372" s="49">
        <v>108.26</v>
      </c>
    </row>
    <row r="7373" spans="15:21" x14ac:dyDescent="0.2">
      <c r="O7373" s="50">
        <v>41712</v>
      </c>
      <c r="P7373" s="49">
        <v>108.59</v>
      </c>
      <c r="Q7373" s="49">
        <v>109.86</v>
      </c>
      <c r="R7373" s="49">
        <v>108.51</v>
      </c>
      <c r="S7373" s="49">
        <v>109.66</v>
      </c>
      <c r="T7373" s="49">
        <v>1613300</v>
      </c>
      <c r="U7373" s="49">
        <v>108.83</v>
      </c>
    </row>
    <row r="7374" spans="15:21" x14ac:dyDescent="0.2">
      <c r="O7374" s="50">
        <v>41715</v>
      </c>
      <c r="P7374" s="49">
        <v>110.04</v>
      </c>
      <c r="Q7374" s="49">
        <v>111.22</v>
      </c>
      <c r="R7374" s="49">
        <v>109.8</v>
      </c>
      <c r="S7374" s="49">
        <v>111.05</v>
      </c>
      <c r="T7374" s="49">
        <v>1442700</v>
      </c>
      <c r="U7374" s="49">
        <v>110.21</v>
      </c>
    </row>
    <row r="7375" spans="15:21" x14ac:dyDescent="0.2">
      <c r="O7375" s="50">
        <v>41716</v>
      </c>
      <c r="P7375" s="49">
        <v>111.14</v>
      </c>
      <c r="Q7375" s="49">
        <v>111.18</v>
      </c>
      <c r="R7375" s="49">
        <v>110.25</v>
      </c>
      <c r="S7375" s="49">
        <v>110.8</v>
      </c>
      <c r="T7375" s="49">
        <v>1319100</v>
      </c>
      <c r="U7375" s="49">
        <v>109.96</v>
      </c>
    </row>
    <row r="7376" spans="15:21" x14ac:dyDescent="0.2">
      <c r="O7376" s="50">
        <v>41717</v>
      </c>
      <c r="P7376" s="49">
        <v>110.74</v>
      </c>
      <c r="Q7376" s="49">
        <v>111.56</v>
      </c>
      <c r="R7376" s="49">
        <v>109.51</v>
      </c>
      <c r="S7376" s="49">
        <v>109.86</v>
      </c>
      <c r="T7376" s="49">
        <v>1400100</v>
      </c>
      <c r="U7376" s="49">
        <v>109.03</v>
      </c>
    </row>
    <row r="7377" spans="15:21" x14ac:dyDescent="0.2">
      <c r="O7377" s="50">
        <v>41718</v>
      </c>
      <c r="P7377" s="49">
        <v>109.86</v>
      </c>
      <c r="Q7377" s="49">
        <v>110.4</v>
      </c>
      <c r="R7377" s="49">
        <v>109.35</v>
      </c>
      <c r="S7377" s="49">
        <v>109.77</v>
      </c>
      <c r="T7377" s="49">
        <v>1363100</v>
      </c>
      <c r="U7377" s="49">
        <v>108.94</v>
      </c>
    </row>
    <row r="7378" spans="15:21" x14ac:dyDescent="0.2">
      <c r="O7378" s="50">
        <v>41719</v>
      </c>
      <c r="P7378" s="49">
        <v>110.46</v>
      </c>
      <c r="Q7378" s="49">
        <v>111.71</v>
      </c>
      <c r="R7378" s="49">
        <v>110.11</v>
      </c>
      <c r="S7378" s="49">
        <v>110.16</v>
      </c>
      <c r="T7378" s="49">
        <v>2309300</v>
      </c>
      <c r="U7378" s="49">
        <v>109.33</v>
      </c>
    </row>
    <row r="7379" spans="15:21" x14ac:dyDescent="0.2">
      <c r="O7379" s="50">
        <v>41722</v>
      </c>
      <c r="P7379" s="49">
        <v>110.51</v>
      </c>
      <c r="Q7379" s="49">
        <v>111.59</v>
      </c>
      <c r="R7379" s="49">
        <v>110.37</v>
      </c>
      <c r="S7379" s="49">
        <v>110.66</v>
      </c>
      <c r="T7379" s="49">
        <v>1594400</v>
      </c>
      <c r="U7379" s="49">
        <v>109.82</v>
      </c>
    </row>
    <row r="7380" spans="15:21" x14ac:dyDescent="0.2">
      <c r="O7380" s="50">
        <v>41723</v>
      </c>
      <c r="P7380" s="49">
        <v>110.64</v>
      </c>
      <c r="Q7380" s="49">
        <v>111.3</v>
      </c>
      <c r="R7380" s="49">
        <v>110.22</v>
      </c>
      <c r="S7380" s="49">
        <v>110.56</v>
      </c>
      <c r="T7380" s="49">
        <v>1988400</v>
      </c>
      <c r="U7380" s="49">
        <v>109.72</v>
      </c>
    </row>
    <row r="7381" spans="15:21" x14ac:dyDescent="0.2">
      <c r="O7381" s="50">
        <v>41724</v>
      </c>
      <c r="P7381" s="49">
        <v>110.6</v>
      </c>
      <c r="Q7381" s="49">
        <v>111.3</v>
      </c>
      <c r="R7381" s="49">
        <v>110.38</v>
      </c>
      <c r="S7381" s="49">
        <v>110.64</v>
      </c>
      <c r="T7381" s="49">
        <v>1905900</v>
      </c>
      <c r="U7381" s="49">
        <v>109.8</v>
      </c>
    </row>
    <row r="7382" spans="15:21" x14ac:dyDescent="0.2">
      <c r="O7382" s="50">
        <v>41725</v>
      </c>
      <c r="P7382" s="49">
        <v>110.87</v>
      </c>
      <c r="Q7382" s="49">
        <v>111.2</v>
      </c>
      <c r="R7382" s="49">
        <v>109.63</v>
      </c>
      <c r="S7382" s="49">
        <v>109.64</v>
      </c>
      <c r="T7382" s="49">
        <v>2067200</v>
      </c>
      <c r="U7382" s="49">
        <v>108.81</v>
      </c>
    </row>
    <row r="7383" spans="15:21" x14ac:dyDescent="0.2">
      <c r="O7383" s="50">
        <v>41726</v>
      </c>
      <c r="P7383" s="49">
        <v>110.45</v>
      </c>
      <c r="Q7383" s="49">
        <v>110.45</v>
      </c>
      <c r="R7383" s="49">
        <v>109.39</v>
      </c>
      <c r="S7383" s="49">
        <v>109.82</v>
      </c>
      <c r="T7383" s="49">
        <v>1828500</v>
      </c>
      <c r="U7383" s="49">
        <v>108.99</v>
      </c>
    </row>
    <row r="7384" spans="15:21" x14ac:dyDescent="0.2">
      <c r="O7384" s="50">
        <v>41729</v>
      </c>
      <c r="P7384" s="49">
        <v>110.36</v>
      </c>
      <c r="Q7384" s="49">
        <v>110.47</v>
      </c>
      <c r="R7384" s="49">
        <v>109.58</v>
      </c>
      <c r="S7384" s="49">
        <v>110.25</v>
      </c>
      <c r="T7384" s="49">
        <v>2022800</v>
      </c>
      <c r="U7384" s="49">
        <v>109.42</v>
      </c>
    </row>
    <row r="7385" spans="15:21" x14ac:dyDescent="0.2">
      <c r="O7385" s="50">
        <v>41730</v>
      </c>
      <c r="P7385" s="49">
        <v>109.78</v>
      </c>
      <c r="Q7385" s="49">
        <v>110.14</v>
      </c>
      <c r="R7385" s="49">
        <v>108.56</v>
      </c>
      <c r="S7385" s="49">
        <v>109.6</v>
      </c>
      <c r="T7385" s="49">
        <v>2026500</v>
      </c>
      <c r="U7385" s="49">
        <v>108.77</v>
      </c>
    </row>
    <row r="7386" spans="15:21" x14ac:dyDescent="0.2">
      <c r="O7386" s="50">
        <v>41731</v>
      </c>
      <c r="P7386" s="49">
        <v>110.18</v>
      </c>
      <c r="Q7386" s="49">
        <v>110.39</v>
      </c>
      <c r="R7386" s="49">
        <v>109.1</v>
      </c>
      <c r="S7386" s="49">
        <v>109.5</v>
      </c>
      <c r="T7386" s="49">
        <v>1928400</v>
      </c>
      <c r="U7386" s="49">
        <v>108.67</v>
      </c>
    </row>
    <row r="7387" spans="15:21" x14ac:dyDescent="0.2">
      <c r="O7387" s="50">
        <v>41732</v>
      </c>
      <c r="P7387" s="49">
        <v>109.95</v>
      </c>
      <c r="Q7387" s="49">
        <v>110.36</v>
      </c>
      <c r="R7387" s="49">
        <v>109.55</v>
      </c>
      <c r="S7387" s="49">
        <v>109.75</v>
      </c>
      <c r="T7387" s="49">
        <v>1544400</v>
      </c>
      <c r="U7387" s="49">
        <v>108.92</v>
      </c>
    </row>
    <row r="7388" spans="15:21" x14ac:dyDescent="0.2">
      <c r="O7388" s="50">
        <v>41733</v>
      </c>
      <c r="P7388" s="49">
        <v>110.16</v>
      </c>
      <c r="Q7388" s="49">
        <v>111.11</v>
      </c>
      <c r="R7388" s="49">
        <v>109.59</v>
      </c>
      <c r="S7388" s="49">
        <v>109.77</v>
      </c>
      <c r="T7388" s="49">
        <v>1786800</v>
      </c>
      <c r="U7388" s="49">
        <v>108.94</v>
      </c>
    </row>
    <row r="7389" spans="15:21" x14ac:dyDescent="0.2">
      <c r="O7389" s="50">
        <v>41736</v>
      </c>
      <c r="P7389" s="49">
        <v>109.78</v>
      </c>
      <c r="Q7389" s="49">
        <v>111.2</v>
      </c>
      <c r="R7389" s="49">
        <v>109.53</v>
      </c>
      <c r="S7389" s="49">
        <v>110.11</v>
      </c>
      <c r="T7389" s="49">
        <v>2148900</v>
      </c>
      <c r="U7389" s="49">
        <v>109.28</v>
      </c>
    </row>
    <row r="7390" spans="15:21" x14ac:dyDescent="0.2">
      <c r="O7390" s="50">
        <v>41737</v>
      </c>
      <c r="P7390" s="49">
        <v>109.95</v>
      </c>
      <c r="Q7390" s="49">
        <v>110.94</v>
      </c>
      <c r="R7390" s="49">
        <v>109.81</v>
      </c>
      <c r="S7390" s="49">
        <v>110.74</v>
      </c>
      <c r="T7390" s="49">
        <v>1819900</v>
      </c>
      <c r="U7390" s="49">
        <v>109.9</v>
      </c>
    </row>
    <row r="7391" spans="15:21" x14ac:dyDescent="0.2">
      <c r="O7391" s="50">
        <v>41738</v>
      </c>
      <c r="P7391" s="49">
        <v>111.01</v>
      </c>
      <c r="Q7391" s="49">
        <v>111.93</v>
      </c>
      <c r="R7391" s="49">
        <v>110.72</v>
      </c>
      <c r="S7391" s="49">
        <v>111.23</v>
      </c>
      <c r="T7391" s="49">
        <v>2261500</v>
      </c>
      <c r="U7391" s="49">
        <v>110.39</v>
      </c>
    </row>
    <row r="7392" spans="15:21" x14ac:dyDescent="0.2">
      <c r="O7392" s="50">
        <v>41739</v>
      </c>
      <c r="P7392" s="49">
        <v>111.3</v>
      </c>
      <c r="Q7392" s="49">
        <v>112.77</v>
      </c>
      <c r="R7392" s="49">
        <v>111.07</v>
      </c>
      <c r="S7392" s="49">
        <v>111.07</v>
      </c>
      <c r="T7392" s="49">
        <v>2526500</v>
      </c>
      <c r="U7392" s="49">
        <v>110.23</v>
      </c>
    </row>
    <row r="7393" spans="15:21" x14ac:dyDescent="0.2">
      <c r="O7393" s="50">
        <v>41740</v>
      </c>
      <c r="P7393" s="49">
        <v>110.95</v>
      </c>
      <c r="Q7393" s="49">
        <v>111.63</v>
      </c>
      <c r="R7393" s="49">
        <v>109.68</v>
      </c>
      <c r="S7393" s="49">
        <v>109.75</v>
      </c>
      <c r="T7393" s="49">
        <v>2086600</v>
      </c>
      <c r="U7393" s="49">
        <v>108.92</v>
      </c>
    </row>
    <row r="7394" spans="15:21" x14ac:dyDescent="0.2">
      <c r="O7394" s="50">
        <v>41743</v>
      </c>
      <c r="P7394" s="49">
        <v>110.16</v>
      </c>
      <c r="Q7394" s="49">
        <v>110.6</v>
      </c>
      <c r="R7394" s="49">
        <v>109.88</v>
      </c>
      <c r="S7394" s="49">
        <v>110.36</v>
      </c>
      <c r="T7394" s="49">
        <v>1603200</v>
      </c>
      <c r="U7394" s="49">
        <v>109.53</v>
      </c>
    </row>
    <row r="7395" spans="15:21" x14ac:dyDescent="0.2">
      <c r="O7395" s="50">
        <v>41744</v>
      </c>
      <c r="P7395" s="49">
        <v>110.73</v>
      </c>
      <c r="Q7395" s="49">
        <v>110.96</v>
      </c>
      <c r="R7395" s="49">
        <v>110.14</v>
      </c>
      <c r="S7395" s="49">
        <v>110.55</v>
      </c>
      <c r="T7395" s="49">
        <v>2157600</v>
      </c>
      <c r="U7395" s="49">
        <v>109.71</v>
      </c>
    </row>
    <row r="7396" spans="15:21" x14ac:dyDescent="0.2">
      <c r="O7396" s="50">
        <v>41745</v>
      </c>
      <c r="P7396" s="49">
        <v>111.22</v>
      </c>
      <c r="Q7396" s="49">
        <v>112.55</v>
      </c>
      <c r="R7396" s="49">
        <v>111.11</v>
      </c>
      <c r="S7396" s="49">
        <v>112.41</v>
      </c>
      <c r="T7396" s="49">
        <v>1864700</v>
      </c>
      <c r="U7396" s="49">
        <v>111.56</v>
      </c>
    </row>
    <row r="7397" spans="15:21" x14ac:dyDescent="0.2">
      <c r="O7397" s="50">
        <v>41746</v>
      </c>
      <c r="P7397" s="49">
        <v>112.09</v>
      </c>
      <c r="Q7397" s="49">
        <v>113.09</v>
      </c>
      <c r="R7397" s="49">
        <v>111.8</v>
      </c>
      <c r="S7397" s="49">
        <v>112.54</v>
      </c>
      <c r="T7397" s="49">
        <v>2888600</v>
      </c>
      <c r="U7397" s="49">
        <v>111.69</v>
      </c>
    </row>
    <row r="7398" spans="15:21" x14ac:dyDescent="0.2">
      <c r="O7398" s="50">
        <v>41750</v>
      </c>
      <c r="P7398" s="49">
        <v>109.03</v>
      </c>
      <c r="Q7398" s="49">
        <v>112.5</v>
      </c>
      <c r="R7398" s="49">
        <v>109</v>
      </c>
      <c r="S7398" s="49">
        <v>110.94</v>
      </c>
      <c r="T7398" s="49">
        <v>2814200</v>
      </c>
      <c r="U7398" s="49">
        <v>110.1</v>
      </c>
    </row>
    <row r="7399" spans="15:21" x14ac:dyDescent="0.2">
      <c r="O7399" s="50">
        <v>41751</v>
      </c>
      <c r="P7399" s="49">
        <v>111.23</v>
      </c>
      <c r="Q7399" s="49">
        <v>111.29</v>
      </c>
      <c r="R7399" s="49">
        <v>108.02</v>
      </c>
      <c r="S7399" s="49">
        <v>108.4</v>
      </c>
      <c r="T7399" s="49">
        <v>4485800</v>
      </c>
      <c r="U7399" s="49">
        <v>107.58</v>
      </c>
    </row>
    <row r="7400" spans="15:21" x14ac:dyDescent="0.2">
      <c r="O7400" s="50">
        <v>41752</v>
      </c>
      <c r="P7400" s="49">
        <v>108.54</v>
      </c>
      <c r="Q7400" s="49">
        <v>109.03</v>
      </c>
      <c r="R7400" s="49">
        <v>108.08</v>
      </c>
      <c r="S7400" s="49">
        <v>108.71</v>
      </c>
      <c r="T7400" s="49">
        <v>2350000</v>
      </c>
      <c r="U7400" s="49">
        <v>107.89</v>
      </c>
    </row>
    <row r="7401" spans="15:21" x14ac:dyDescent="0.2">
      <c r="O7401" s="50">
        <v>41753</v>
      </c>
      <c r="P7401" s="49">
        <v>108.81</v>
      </c>
      <c r="Q7401" s="49">
        <v>109.57</v>
      </c>
      <c r="R7401" s="49">
        <v>108.57</v>
      </c>
      <c r="S7401" s="49">
        <v>109.03</v>
      </c>
      <c r="T7401" s="49">
        <v>1871900</v>
      </c>
      <c r="U7401" s="49">
        <v>108.21</v>
      </c>
    </row>
    <row r="7402" spans="15:21" x14ac:dyDescent="0.2">
      <c r="O7402" s="50">
        <v>41754</v>
      </c>
      <c r="P7402" s="49">
        <v>109.06</v>
      </c>
      <c r="Q7402" s="49">
        <v>109.5</v>
      </c>
      <c r="R7402" s="49">
        <v>108.77</v>
      </c>
      <c r="S7402" s="49">
        <v>109.24</v>
      </c>
      <c r="T7402" s="49">
        <v>1832000</v>
      </c>
      <c r="U7402" s="49">
        <v>108.41</v>
      </c>
    </row>
    <row r="7403" spans="15:21" x14ac:dyDescent="0.2">
      <c r="O7403" s="50">
        <v>41757</v>
      </c>
      <c r="P7403" s="49">
        <v>109.67</v>
      </c>
      <c r="Q7403" s="49">
        <v>111.49</v>
      </c>
      <c r="R7403" s="49">
        <v>109.51</v>
      </c>
      <c r="S7403" s="49">
        <v>111.23</v>
      </c>
      <c r="T7403" s="49">
        <v>2822100</v>
      </c>
      <c r="U7403" s="49">
        <v>110.39</v>
      </c>
    </row>
    <row r="7404" spans="15:21" x14ac:dyDescent="0.2">
      <c r="O7404" s="50">
        <v>41758</v>
      </c>
      <c r="P7404" s="49">
        <v>111.11</v>
      </c>
      <c r="Q7404" s="49">
        <v>112.15</v>
      </c>
      <c r="R7404" s="49">
        <v>110.93</v>
      </c>
      <c r="S7404" s="49">
        <v>111.11</v>
      </c>
      <c r="T7404" s="49">
        <v>1861600</v>
      </c>
      <c r="U7404" s="49">
        <v>110.27</v>
      </c>
    </row>
    <row r="7405" spans="15:21" x14ac:dyDescent="0.2">
      <c r="O7405" s="50">
        <v>41759</v>
      </c>
      <c r="P7405" s="49">
        <v>111.11</v>
      </c>
      <c r="Q7405" s="49">
        <v>112.49</v>
      </c>
      <c r="R7405" s="49">
        <v>111.03</v>
      </c>
      <c r="S7405" s="49">
        <v>112.25</v>
      </c>
      <c r="T7405" s="49">
        <v>2019600</v>
      </c>
      <c r="U7405" s="49">
        <v>111.4</v>
      </c>
    </row>
    <row r="7406" spans="15:21" x14ac:dyDescent="0.2">
      <c r="O7406" s="50">
        <v>41760</v>
      </c>
      <c r="P7406" s="49">
        <v>111.81</v>
      </c>
      <c r="Q7406" s="49">
        <v>112.1</v>
      </c>
      <c r="R7406" s="49">
        <v>110.6</v>
      </c>
      <c r="S7406" s="49">
        <v>111.23</v>
      </c>
      <c r="T7406" s="49">
        <v>1743700</v>
      </c>
      <c r="U7406" s="49">
        <v>110.39</v>
      </c>
    </row>
    <row r="7407" spans="15:21" x14ac:dyDescent="0.2">
      <c r="O7407" s="50">
        <v>41761</v>
      </c>
      <c r="P7407" s="49">
        <v>111</v>
      </c>
      <c r="Q7407" s="49">
        <v>111.5</v>
      </c>
      <c r="R7407" s="49">
        <v>110.74</v>
      </c>
      <c r="S7407" s="49">
        <v>111.03</v>
      </c>
      <c r="T7407" s="49">
        <v>1268000</v>
      </c>
      <c r="U7407" s="49">
        <v>110.19</v>
      </c>
    </row>
    <row r="7408" spans="15:21" x14ac:dyDescent="0.2">
      <c r="O7408" s="50">
        <v>41764</v>
      </c>
      <c r="P7408" s="49">
        <v>110.42</v>
      </c>
      <c r="Q7408" s="49">
        <v>110.73</v>
      </c>
      <c r="R7408" s="49">
        <v>110.15</v>
      </c>
      <c r="S7408" s="49">
        <v>110.23</v>
      </c>
      <c r="T7408" s="49">
        <v>1201600</v>
      </c>
      <c r="U7408" s="49">
        <v>109.4</v>
      </c>
    </row>
    <row r="7409" spans="15:21" x14ac:dyDescent="0.2">
      <c r="O7409" s="50">
        <v>41765</v>
      </c>
      <c r="P7409" s="49">
        <v>110.23</v>
      </c>
      <c r="Q7409" s="49">
        <v>110.68</v>
      </c>
      <c r="R7409" s="49">
        <v>109.8</v>
      </c>
      <c r="S7409" s="49">
        <v>109.86</v>
      </c>
      <c r="T7409" s="49">
        <v>1482500</v>
      </c>
      <c r="U7409" s="49">
        <v>109.03</v>
      </c>
    </row>
    <row r="7410" spans="15:21" x14ac:dyDescent="0.2">
      <c r="O7410" s="50">
        <v>41766</v>
      </c>
      <c r="P7410" s="49">
        <v>110.36</v>
      </c>
      <c r="Q7410" s="49">
        <v>111.33</v>
      </c>
      <c r="R7410" s="49">
        <v>110.11</v>
      </c>
      <c r="S7410" s="49">
        <v>110.95</v>
      </c>
      <c r="T7410" s="49">
        <v>1624600</v>
      </c>
      <c r="U7410" s="49">
        <v>110.11</v>
      </c>
    </row>
    <row r="7411" spans="15:21" x14ac:dyDescent="0.2">
      <c r="O7411" s="50">
        <v>41767</v>
      </c>
      <c r="P7411" s="49">
        <v>110.63</v>
      </c>
      <c r="Q7411" s="49">
        <v>111.15</v>
      </c>
      <c r="R7411" s="49">
        <v>110.5</v>
      </c>
      <c r="S7411" s="49">
        <v>110.71</v>
      </c>
      <c r="T7411" s="49">
        <v>1262300</v>
      </c>
      <c r="U7411" s="49">
        <v>109.87</v>
      </c>
    </row>
    <row r="7412" spans="15:21" x14ac:dyDescent="0.2">
      <c r="O7412" s="50">
        <v>41768</v>
      </c>
      <c r="P7412" s="49">
        <v>110.72</v>
      </c>
      <c r="Q7412" s="49">
        <v>111.07</v>
      </c>
      <c r="R7412" s="49">
        <v>110.63</v>
      </c>
      <c r="S7412" s="49">
        <v>110.81</v>
      </c>
      <c r="T7412" s="49">
        <v>1282900</v>
      </c>
      <c r="U7412" s="49">
        <v>109.97</v>
      </c>
    </row>
    <row r="7413" spans="15:21" x14ac:dyDescent="0.2">
      <c r="O7413" s="50">
        <v>41771</v>
      </c>
      <c r="P7413" s="49">
        <v>111</v>
      </c>
      <c r="Q7413" s="49">
        <v>111.14</v>
      </c>
      <c r="R7413" s="49">
        <v>110.01</v>
      </c>
      <c r="S7413" s="49">
        <v>110.2</v>
      </c>
      <c r="T7413" s="49">
        <v>1460700</v>
      </c>
      <c r="U7413" s="49">
        <v>109.37</v>
      </c>
    </row>
    <row r="7414" spans="15:21" x14ac:dyDescent="0.2">
      <c r="O7414" s="50">
        <v>41772</v>
      </c>
      <c r="P7414" s="49">
        <v>110.59</v>
      </c>
      <c r="Q7414" s="49">
        <v>111.34</v>
      </c>
      <c r="R7414" s="49">
        <v>110.38</v>
      </c>
      <c r="S7414" s="49">
        <v>111.28</v>
      </c>
      <c r="T7414" s="49">
        <v>1186700</v>
      </c>
      <c r="U7414" s="49">
        <v>110.44</v>
      </c>
    </row>
    <row r="7415" spans="15:21" x14ac:dyDescent="0.2">
      <c r="O7415" s="50">
        <v>41773</v>
      </c>
      <c r="P7415" s="49">
        <v>111.18</v>
      </c>
      <c r="Q7415" s="49">
        <v>111.77</v>
      </c>
      <c r="R7415" s="49">
        <v>110.88</v>
      </c>
      <c r="S7415" s="49">
        <v>111.02</v>
      </c>
      <c r="T7415" s="49">
        <v>881600</v>
      </c>
      <c r="U7415" s="49">
        <v>110.18</v>
      </c>
    </row>
    <row r="7416" spans="15:21" x14ac:dyDescent="0.2">
      <c r="O7416" s="50">
        <v>41774</v>
      </c>
      <c r="P7416" s="49">
        <v>110.86</v>
      </c>
      <c r="Q7416" s="49">
        <v>111.39</v>
      </c>
      <c r="R7416" s="49">
        <v>110.51</v>
      </c>
      <c r="S7416" s="49">
        <v>110.74</v>
      </c>
      <c r="T7416" s="49">
        <v>1201100</v>
      </c>
      <c r="U7416" s="49">
        <v>109.9</v>
      </c>
    </row>
    <row r="7417" spans="15:21" x14ac:dyDescent="0.2">
      <c r="O7417" s="50">
        <v>41775</v>
      </c>
      <c r="P7417" s="49">
        <v>110.28</v>
      </c>
      <c r="Q7417" s="49">
        <v>111.31</v>
      </c>
      <c r="R7417" s="49">
        <v>110.12</v>
      </c>
      <c r="S7417" s="49">
        <v>111.06</v>
      </c>
      <c r="T7417" s="49">
        <v>1223000</v>
      </c>
      <c r="U7417" s="49">
        <v>110.22</v>
      </c>
    </row>
    <row r="7418" spans="15:21" x14ac:dyDescent="0.2">
      <c r="O7418" s="50">
        <v>41778</v>
      </c>
      <c r="P7418" s="49">
        <v>109.96</v>
      </c>
      <c r="Q7418" s="49">
        <v>110.29</v>
      </c>
      <c r="R7418" s="49">
        <v>109.22</v>
      </c>
      <c r="S7418" s="49">
        <v>109.72</v>
      </c>
      <c r="T7418" s="49">
        <v>2035300</v>
      </c>
      <c r="U7418" s="49">
        <v>108.89</v>
      </c>
    </row>
    <row r="7419" spans="15:21" x14ac:dyDescent="0.2">
      <c r="O7419" s="50">
        <v>41779</v>
      </c>
      <c r="P7419" s="49">
        <v>109.58</v>
      </c>
      <c r="Q7419" s="49">
        <v>110.47</v>
      </c>
      <c r="R7419" s="49">
        <v>109.53</v>
      </c>
      <c r="S7419" s="49">
        <v>109.56</v>
      </c>
      <c r="T7419" s="49">
        <v>1328600</v>
      </c>
      <c r="U7419" s="49">
        <v>108.73</v>
      </c>
    </row>
    <row r="7420" spans="15:21" x14ac:dyDescent="0.2">
      <c r="O7420" s="50">
        <v>41780</v>
      </c>
      <c r="P7420" s="49">
        <v>109.73</v>
      </c>
      <c r="Q7420" s="49">
        <v>110.19</v>
      </c>
      <c r="R7420" s="49">
        <v>109.34</v>
      </c>
      <c r="S7420" s="49">
        <v>110.02</v>
      </c>
      <c r="T7420" s="49">
        <v>1082600</v>
      </c>
      <c r="U7420" s="49">
        <v>109.19</v>
      </c>
    </row>
    <row r="7421" spans="15:21" x14ac:dyDescent="0.2">
      <c r="O7421" s="50">
        <v>41781</v>
      </c>
      <c r="P7421" s="49">
        <v>109.91</v>
      </c>
      <c r="Q7421" s="49">
        <v>110.37</v>
      </c>
      <c r="R7421" s="49">
        <v>109.71</v>
      </c>
      <c r="S7421" s="49">
        <v>110.13</v>
      </c>
      <c r="T7421" s="49">
        <v>889000</v>
      </c>
      <c r="U7421" s="49">
        <v>109.3</v>
      </c>
    </row>
    <row r="7422" spans="15:21" x14ac:dyDescent="0.2">
      <c r="O7422" s="50">
        <v>41782</v>
      </c>
      <c r="P7422" s="49">
        <v>110.1</v>
      </c>
      <c r="Q7422" s="49">
        <v>110.8</v>
      </c>
      <c r="R7422" s="49">
        <v>110.03</v>
      </c>
      <c r="S7422" s="49">
        <v>110.73</v>
      </c>
      <c r="T7422" s="49">
        <v>837200</v>
      </c>
      <c r="U7422" s="49">
        <v>109.89</v>
      </c>
    </row>
    <row r="7423" spans="15:21" x14ac:dyDescent="0.2">
      <c r="O7423" s="50">
        <v>41786</v>
      </c>
      <c r="P7423" s="49">
        <v>110.9</v>
      </c>
      <c r="Q7423" s="49">
        <v>111.02</v>
      </c>
      <c r="R7423" s="49">
        <v>110.48</v>
      </c>
      <c r="S7423" s="49">
        <v>110.56</v>
      </c>
      <c r="T7423" s="49">
        <v>1248500</v>
      </c>
      <c r="U7423" s="49">
        <v>109.72</v>
      </c>
    </row>
    <row r="7424" spans="15:21" x14ac:dyDescent="0.2">
      <c r="O7424" s="50">
        <v>41787</v>
      </c>
      <c r="P7424" s="49">
        <v>110.78</v>
      </c>
      <c r="Q7424" s="49">
        <v>110.92</v>
      </c>
      <c r="R7424" s="49">
        <v>110.25</v>
      </c>
      <c r="S7424" s="49">
        <v>110.54</v>
      </c>
      <c r="T7424" s="49">
        <v>1010100</v>
      </c>
      <c r="U7424" s="49">
        <v>109.7</v>
      </c>
    </row>
    <row r="7425" spans="15:21" x14ac:dyDescent="0.2">
      <c r="O7425" s="50">
        <v>41788</v>
      </c>
      <c r="P7425" s="49">
        <v>110.91</v>
      </c>
      <c r="Q7425" s="49">
        <v>111.34</v>
      </c>
      <c r="R7425" s="49">
        <v>110.58</v>
      </c>
      <c r="S7425" s="49">
        <v>111.26</v>
      </c>
      <c r="T7425" s="49">
        <v>994000</v>
      </c>
      <c r="U7425" s="49">
        <v>110.42</v>
      </c>
    </row>
    <row r="7426" spans="15:21" x14ac:dyDescent="0.2">
      <c r="O7426" s="50">
        <v>41789</v>
      </c>
      <c r="P7426" s="49">
        <v>111.07</v>
      </c>
      <c r="Q7426" s="49">
        <v>112.5</v>
      </c>
      <c r="R7426" s="49">
        <v>111.07</v>
      </c>
      <c r="S7426" s="49">
        <v>112.35</v>
      </c>
      <c r="T7426" s="49">
        <v>1552100</v>
      </c>
      <c r="U7426" s="49">
        <v>111.5</v>
      </c>
    </row>
    <row r="7427" spans="15:21" x14ac:dyDescent="0.2">
      <c r="O7427" s="50">
        <v>41792</v>
      </c>
      <c r="P7427" s="49">
        <v>112.34</v>
      </c>
      <c r="Q7427" s="49">
        <v>112.37</v>
      </c>
      <c r="R7427" s="49">
        <v>111.82</v>
      </c>
      <c r="S7427" s="49">
        <v>112.08</v>
      </c>
      <c r="T7427" s="49">
        <v>919600</v>
      </c>
      <c r="U7427" s="49">
        <v>111.23</v>
      </c>
    </row>
    <row r="7428" spans="15:21" x14ac:dyDescent="0.2">
      <c r="O7428" s="50">
        <v>41793</v>
      </c>
      <c r="P7428" s="49">
        <v>111.91</v>
      </c>
      <c r="Q7428" s="49">
        <v>112.23</v>
      </c>
      <c r="R7428" s="49">
        <v>111.06</v>
      </c>
      <c r="S7428" s="49">
        <v>111.1</v>
      </c>
      <c r="T7428" s="49">
        <v>1195000</v>
      </c>
      <c r="U7428" s="49">
        <v>110.26</v>
      </c>
    </row>
    <row r="7429" spans="15:21" x14ac:dyDescent="0.2">
      <c r="O7429" s="50">
        <v>41794</v>
      </c>
      <c r="P7429" s="49">
        <v>110.36</v>
      </c>
      <c r="Q7429" s="49">
        <v>111.45</v>
      </c>
      <c r="R7429" s="49">
        <v>110.01</v>
      </c>
      <c r="S7429" s="49">
        <v>111.36</v>
      </c>
      <c r="T7429" s="49">
        <v>1562000</v>
      </c>
      <c r="U7429" s="49">
        <v>111.36</v>
      </c>
    </row>
    <row r="7430" spans="15:21" x14ac:dyDescent="0.2">
      <c r="O7430" s="50">
        <v>41795</v>
      </c>
      <c r="P7430" s="49">
        <v>111.42</v>
      </c>
      <c r="Q7430" s="49">
        <v>111.56</v>
      </c>
      <c r="R7430" s="49">
        <v>110.67</v>
      </c>
      <c r="S7430" s="49">
        <v>111.1</v>
      </c>
      <c r="T7430" s="49">
        <v>1234500</v>
      </c>
      <c r="U7430" s="49">
        <v>111.1</v>
      </c>
    </row>
    <row r="7431" spans="15:21" x14ac:dyDescent="0.2">
      <c r="O7431" s="50">
        <v>41796</v>
      </c>
      <c r="P7431" s="49">
        <v>111.31</v>
      </c>
      <c r="Q7431" s="49">
        <v>111.97</v>
      </c>
      <c r="R7431" s="49">
        <v>111.02</v>
      </c>
      <c r="S7431" s="49">
        <v>111.66</v>
      </c>
      <c r="T7431" s="49">
        <v>1130000</v>
      </c>
      <c r="U7431" s="49">
        <v>111.66</v>
      </c>
    </row>
    <row r="7432" spans="15:21" x14ac:dyDescent="0.2">
      <c r="O7432" s="50">
        <v>41799</v>
      </c>
      <c r="P7432" s="49">
        <v>111.55</v>
      </c>
      <c r="Q7432" s="49">
        <v>112.25</v>
      </c>
      <c r="R7432" s="49">
        <v>111.17</v>
      </c>
      <c r="S7432" s="49">
        <v>111.98</v>
      </c>
      <c r="T7432" s="49">
        <v>1109400</v>
      </c>
      <c r="U7432" s="49">
        <v>111.98</v>
      </c>
    </row>
    <row r="7433" spans="15:21" x14ac:dyDescent="0.2">
      <c r="O7433" s="50">
        <v>41800</v>
      </c>
      <c r="P7433" s="49">
        <v>111.66</v>
      </c>
      <c r="Q7433" s="49">
        <v>112.06</v>
      </c>
      <c r="R7433" s="49">
        <v>111.3</v>
      </c>
      <c r="S7433" s="49">
        <v>111.53</v>
      </c>
      <c r="T7433" s="49">
        <v>959200</v>
      </c>
      <c r="U7433" s="49">
        <v>111.53</v>
      </c>
    </row>
    <row r="7434" spans="15:21" x14ac:dyDescent="0.2">
      <c r="O7434" s="50">
        <v>41801</v>
      </c>
      <c r="P7434" s="49">
        <v>111.29</v>
      </c>
      <c r="Q7434" s="49">
        <v>111.57</v>
      </c>
      <c r="R7434" s="49">
        <v>110.81</v>
      </c>
      <c r="S7434" s="49">
        <v>111.09</v>
      </c>
      <c r="T7434" s="49">
        <v>812800</v>
      </c>
      <c r="U7434" s="49">
        <v>111.09</v>
      </c>
    </row>
    <row r="7435" spans="15:21" x14ac:dyDescent="0.2">
      <c r="O7435" s="50">
        <v>41802</v>
      </c>
      <c r="P7435" s="49">
        <v>110.76</v>
      </c>
      <c r="Q7435" s="49">
        <v>110.91</v>
      </c>
      <c r="R7435" s="49">
        <v>109.66</v>
      </c>
      <c r="S7435" s="49">
        <v>110.13</v>
      </c>
      <c r="T7435" s="49">
        <v>1185800</v>
      </c>
      <c r="U7435" s="49">
        <v>110.13</v>
      </c>
    </row>
    <row r="7436" spans="15:21" x14ac:dyDescent="0.2">
      <c r="O7436" s="50">
        <v>41803</v>
      </c>
      <c r="P7436" s="49">
        <v>110.17</v>
      </c>
      <c r="Q7436" s="49">
        <v>111</v>
      </c>
      <c r="R7436" s="49">
        <v>109.84</v>
      </c>
      <c r="S7436" s="49">
        <v>110.66</v>
      </c>
      <c r="T7436" s="49">
        <v>1029500</v>
      </c>
      <c r="U7436" s="49">
        <v>110.66</v>
      </c>
    </row>
    <row r="7437" spans="15:21" x14ac:dyDescent="0.2">
      <c r="O7437" s="50">
        <v>41806</v>
      </c>
      <c r="P7437" s="49">
        <v>110.39</v>
      </c>
      <c r="Q7437" s="49">
        <v>111.4</v>
      </c>
      <c r="R7437" s="49">
        <v>110.12</v>
      </c>
      <c r="S7437" s="49">
        <v>110.94</v>
      </c>
      <c r="T7437" s="49">
        <v>1075400</v>
      </c>
      <c r="U7437" s="49">
        <v>110.94</v>
      </c>
    </row>
    <row r="7438" spans="15:21" x14ac:dyDescent="0.2">
      <c r="O7438" s="50">
        <v>41807</v>
      </c>
      <c r="P7438" s="49">
        <v>110.84</v>
      </c>
      <c r="Q7438" s="49">
        <v>111.41</v>
      </c>
      <c r="R7438" s="49">
        <v>110.39</v>
      </c>
      <c r="S7438" s="49">
        <v>111.1</v>
      </c>
      <c r="T7438" s="49">
        <v>980400</v>
      </c>
      <c r="U7438" s="49">
        <v>111.1</v>
      </c>
    </row>
    <row r="7439" spans="15:21" x14ac:dyDescent="0.2">
      <c r="O7439" s="50">
        <v>41808</v>
      </c>
      <c r="P7439" s="49">
        <v>110.96</v>
      </c>
      <c r="Q7439" s="49">
        <v>112.02</v>
      </c>
      <c r="R7439" s="49">
        <v>110.58</v>
      </c>
      <c r="S7439" s="49">
        <v>112.01</v>
      </c>
      <c r="T7439" s="49">
        <v>1210900</v>
      </c>
      <c r="U7439" s="49">
        <v>112.01</v>
      </c>
    </row>
    <row r="7440" spans="15:21" x14ac:dyDescent="0.2">
      <c r="O7440" s="50">
        <v>41809</v>
      </c>
      <c r="P7440" s="49">
        <v>111.96</v>
      </c>
      <c r="Q7440" s="49">
        <v>113.21</v>
      </c>
      <c r="R7440" s="49">
        <v>111.83</v>
      </c>
      <c r="S7440" s="49">
        <v>113.11</v>
      </c>
      <c r="T7440" s="49">
        <v>1407600</v>
      </c>
      <c r="U7440" s="49">
        <v>113.11</v>
      </c>
    </row>
    <row r="7441" spans="15:21" x14ac:dyDescent="0.2">
      <c r="O7441" s="50">
        <v>41810</v>
      </c>
      <c r="P7441" s="49">
        <v>113.93</v>
      </c>
      <c r="Q7441" s="49">
        <v>113.93</v>
      </c>
      <c r="R7441" s="49">
        <v>112.18</v>
      </c>
      <c r="S7441" s="49">
        <v>112.66</v>
      </c>
      <c r="T7441" s="49">
        <v>2489900</v>
      </c>
      <c r="U7441" s="49">
        <v>112.66</v>
      </c>
    </row>
    <row r="7442" spans="15:21" x14ac:dyDescent="0.2">
      <c r="O7442" s="50">
        <v>41813</v>
      </c>
      <c r="P7442" s="49">
        <v>112.73</v>
      </c>
      <c r="Q7442" s="49">
        <v>112.73</v>
      </c>
      <c r="R7442" s="49">
        <v>111.68</v>
      </c>
      <c r="S7442" s="49">
        <v>111.91</v>
      </c>
      <c r="T7442" s="49">
        <v>1002700</v>
      </c>
      <c r="U7442" s="49">
        <v>111.91</v>
      </c>
    </row>
    <row r="7443" spans="15:21" x14ac:dyDescent="0.2">
      <c r="O7443" s="50">
        <v>41814</v>
      </c>
      <c r="P7443" s="49">
        <v>111.58</v>
      </c>
      <c r="Q7443" s="49">
        <v>111.89</v>
      </c>
      <c r="R7443" s="49">
        <v>111.21</v>
      </c>
      <c r="S7443" s="49">
        <v>111.59</v>
      </c>
      <c r="T7443" s="49">
        <v>1017200</v>
      </c>
      <c r="U7443" s="49">
        <v>111.59</v>
      </c>
    </row>
    <row r="7444" spans="15:21" x14ac:dyDescent="0.2">
      <c r="O7444" s="50">
        <v>41815</v>
      </c>
      <c r="P7444" s="49">
        <v>111.41</v>
      </c>
      <c r="Q7444" s="49">
        <v>111.66</v>
      </c>
      <c r="R7444" s="49">
        <v>111.05</v>
      </c>
      <c r="S7444" s="49">
        <v>111.4</v>
      </c>
      <c r="T7444" s="49">
        <v>1036200</v>
      </c>
      <c r="U7444" s="49">
        <v>111.4</v>
      </c>
    </row>
    <row r="7445" spans="15:21" x14ac:dyDescent="0.2">
      <c r="O7445" s="50">
        <v>41816</v>
      </c>
      <c r="P7445" s="49">
        <v>111.26</v>
      </c>
      <c r="Q7445" s="49">
        <v>111.26</v>
      </c>
      <c r="R7445" s="49">
        <v>110.25</v>
      </c>
      <c r="S7445" s="49">
        <v>110.85</v>
      </c>
      <c r="T7445" s="49">
        <v>1089300</v>
      </c>
      <c r="U7445" s="49">
        <v>110.85</v>
      </c>
    </row>
    <row r="7446" spans="15:21" x14ac:dyDescent="0.2">
      <c r="O7446" s="50">
        <v>41817</v>
      </c>
      <c r="P7446" s="49">
        <v>110.85</v>
      </c>
      <c r="Q7446" s="49">
        <v>111.63</v>
      </c>
      <c r="R7446" s="49">
        <v>110.4</v>
      </c>
      <c r="S7446" s="49">
        <v>111.37</v>
      </c>
      <c r="T7446" s="49">
        <v>1245200</v>
      </c>
      <c r="U7446" s="49">
        <v>111.37</v>
      </c>
    </row>
    <row r="7447" spans="15:21" x14ac:dyDescent="0.2">
      <c r="O7447" s="50">
        <v>41820</v>
      </c>
      <c r="P7447" s="49">
        <v>111.53</v>
      </c>
      <c r="Q7447" s="49">
        <v>112.11</v>
      </c>
      <c r="R7447" s="49">
        <v>111.01</v>
      </c>
      <c r="S7447" s="49">
        <v>111.22</v>
      </c>
      <c r="T7447" s="49">
        <v>1202800</v>
      </c>
      <c r="U7447" s="49">
        <v>111.22</v>
      </c>
    </row>
    <row r="7448" spans="15:21" x14ac:dyDescent="0.2">
      <c r="O7448" s="50">
        <v>41821</v>
      </c>
      <c r="P7448" s="49">
        <v>110.83</v>
      </c>
      <c r="Q7448" s="49">
        <v>111.82</v>
      </c>
      <c r="R7448" s="49">
        <v>110.44</v>
      </c>
      <c r="S7448" s="49">
        <v>111.52</v>
      </c>
      <c r="T7448" s="49">
        <v>1148000</v>
      </c>
      <c r="U7448" s="49">
        <v>111.52</v>
      </c>
    </row>
    <row r="7449" spans="15:21" x14ac:dyDescent="0.2">
      <c r="O7449" s="50">
        <v>41822</v>
      </c>
      <c r="P7449" s="49">
        <v>111.58</v>
      </c>
      <c r="Q7449" s="49">
        <v>111.92</v>
      </c>
      <c r="R7449" s="49">
        <v>111.25</v>
      </c>
      <c r="S7449" s="49">
        <v>111.44</v>
      </c>
      <c r="T7449" s="49">
        <v>911400</v>
      </c>
      <c r="U7449" s="49">
        <v>111.44</v>
      </c>
    </row>
    <row r="7450" spans="15:21" x14ac:dyDescent="0.2">
      <c r="O7450" s="50">
        <v>41823</v>
      </c>
      <c r="P7450" s="49">
        <v>111.13</v>
      </c>
      <c r="Q7450" s="49">
        <v>112.06</v>
      </c>
      <c r="R7450" s="49">
        <v>111.13</v>
      </c>
      <c r="S7450" s="49">
        <v>111.88</v>
      </c>
      <c r="T7450" s="49">
        <v>859400</v>
      </c>
      <c r="U7450" s="49">
        <v>111.88</v>
      </c>
    </row>
    <row r="7451" spans="15:21" x14ac:dyDescent="0.2">
      <c r="O7451" s="50">
        <v>41827</v>
      </c>
      <c r="P7451" s="49">
        <v>111.87</v>
      </c>
      <c r="Q7451" s="49">
        <v>112.25</v>
      </c>
      <c r="R7451" s="49">
        <v>111.65</v>
      </c>
      <c r="S7451" s="49">
        <v>112.14</v>
      </c>
      <c r="T7451" s="49">
        <v>802800</v>
      </c>
      <c r="U7451" s="49">
        <v>112.14</v>
      </c>
    </row>
    <row r="7452" spans="15:21" x14ac:dyDescent="0.2">
      <c r="O7452" s="50">
        <v>41828</v>
      </c>
      <c r="P7452" s="49">
        <v>111.97</v>
      </c>
      <c r="Q7452" s="49">
        <v>112.73</v>
      </c>
      <c r="R7452" s="49">
        <v>111.68</v>
      </c>
      <c r="S7452" s="49">
        <v>112.49</v>
      </c>
      <c r="T7452" s="49">
        <v>1124400</v>
      </c>
      <c r="U7452" s="49">
        <v>112.49</v>
      </c>
    </row>
    <row r="7453" spans="15:21" x14ac:dyDescent="0.2">
      <c r="O7453" s="50">
        <v>41829</v>
      </c>
      <c r="P7453" s="49">
        <v>112.5</v>
      </c>
      <c r="Q7453" s="49">
        <v>113.22</v>
      </c>
      <c r="R7453" s="49">
        <v>112.5</v>
      </c>
      <c r="S7453" s="49">
        <v>113.06</v>
      </c>
      <c r="T7453" s="49">
        <v>1064300</v>
      </c>
      <c r="U7453" s="49">
        <v>113.06</v>
      </c>
    </row>
    <row r="7454" spans="15:21" x14ac:dyDescent="0.2">
      <c r="O7454" s="50">
        <v>41830</v>
      </c>
      <c r="P7454" s="49">
        <v>112.46</v>
      </c>
      <c r="Q7454" s="49">
        <v>113.06</v>
      </c>
      <c r="R7454" s="49">
        <v>112.42</v>
      </c>
      <c r="S7454" s="49">
        <v>112.81</v>
      </c>
      <c r="T7454" s="49">
        <v>916400</v>
      </c>
      <c r="U7454" s="49">
        <v>112.81</v>
      </c>
    </row>
    <row r="7455" spans="15:21" x14ac:dyDescent="0.2">
      <c r="O7455" s="50">
        <v>41831</v>
      </c>
      <c r="P7455" s="49">
        <v>112.69</v>
      </c>
      <c r="Q7455" s="49">
        <v>112.78</v>
      </c>
      <c r="R7455" s="49">
        <v>112.38</v>
      </c>
      <c r="S7455" s="49">
        <v>112.61</v>
      </c>
      <c r="T7455" s="49">
        <v>806400</v>
      </c>
      <c r="U7455" s="49">
        <v>112.61</v>
      </c>
    </row>
    <row r="7456" spans="15:21" x14ac:dyDescent="0.2">
      <c r="O7456" s="50">
        <v>41834</v>
      </c>
      <c r="P7456" s="49">
        <v>113.07</v>
      </c>
      <c r="Q7456" s="49">
        <v>113.71</v>
      </c>
      <c r="R7456" s="49">
        <v>112.96</v>
      </c>
      <c r="S7456" s="49">
        <v>113.02</v>
      </c>
      <c r="T7456" s="49">
        <v>1225800</v>
      </c>
      <c r="U7456" s="49">
        <v>113.02</v>
      </c>
    </row>
    <row r="7457" spans="15:21" x14ac:dyDescent="0.2">
      <c r="O7457" s="50">
        <v>41835</v>
      </c>
      <c r="P7457" s="49">
        <v>113.41</v>
      </c>
      <c r="Q7457" s="49">
        <v>113.97</v>
      </c>
      <c r="R7457" s="49">
        <v>113.12</v>
      </c>
      <c r="S7457" s="49">
        <v>113.79</v>
      </c>
      <c r="T7457" s="49">
        <v>1614800</v>
      </c>
      <c r="U7457" s="49">
        <v>113.79</v>
      </c>
    </row>
    <row r="7458" spans="15:21" x14ac:dyDescent="0.2">
      <c r="O7458" s="50">
        <v>41836</v>
      </c>
      <c r="P7458" s="49">
        <v>114.1</v>
      </c>
      <c r="Q7458" s="49">
        <v>114.45</v>
      </c>
      <c r="R7458" s="49">
        <v>113.51</v>
      </c>
      <c r="S7458" s="49">
        <v>114.24</v>
      </c>
      <c r="T7458" s="49">
        <v>1433500</v>
      </c>
      <c r="U7458" s="49">
        <v>114.24</v>
      </c>
    </row>
    <row r="7459" spans="15:21" x14ac:dyDescent="0.2">
      <c r="O7459" s="50">
        <v>41837</v>
      </c>
      <c r="P7459" s="49">
        <v>113.74</v>
      </c>
      <c r="Q7459" s="49">
        <v>114.02</v>
      </c>
      <c r="R7459" s="49">
        <v>112.61</v>
      </c>
      <c r="S7459" s="49">
        <v>112.67</v>
      </c>
      <c r="T7459" s="49">
        <v>1304100</v>
      </c>
      <c r="U7459" s="49">
        <v>112.67</v>
      </c>
    </row>
    <row r="7460" spans="15:21" x14ac:dyDescent="0.2">
      <c r="O7460" s="50">
        <v>41838</v>
      </c>
      <c r="P7460" s="49">
        <v>113.06</v>
      </c>
      <c r="Q7460" s="49">
        <v>113.31</v>
      </c>
      <c r="R7460" s="49">
        <v>112.35</v>
      </c>
      <c r="S7460" s="49">
        <v>113.29</v>
      </c>
      <c r="T7460" s="49">
        <v>1373300</v>
      </c>
      <c r="U7460" s="49">
        <v>113.29</v>
      </c>
    </row>
    <row r="7461" spans="15:21" x14ac:dyDescent="0.2">
      <c r="O7461" s="50">
        <v>41841</v>
      </c>
      <c r="P7461" s="49">
        <v>113.02</v>
      </c>
      <c r="Q7461" s="49">
        <v>113.16</v>
      </c>
      <c r="R7461" s="49">
        <v>112.04</v>
      </c>
      <c r="S7461" s="49">
        <v>112.31</v>
      </c>
      <c r="T7461" s="49">
        <v>2320000</v>
      </c>
      <c r="U7461" s="49">
        <v>112.31</v>
      </c>
    </row>
    <row r="7462" spans="15:21" x14ac:dyDescent="0.2">
      <c r="O7462" s="50">
        <v>41842</v>
      </c>
      <c r="P7462" s="49">
        <v>110.91</v>
      </c>
      <c r="Q7462" s="49">
        <v>111.2</v>
      </c>
      <c r="R7462" s="49">
        <v>108.79</v>
      </c>
      <c r="S7462" s="49">
        <v>108.84</v>
      </c>
      <c r="T7462" s="49">
        <v>4212900</v>
      </c>
      <c r="U7462" s="49">
        <v>108.84</v>
      </c>
    </row>
    <row r="7463" spans="15:21" x14ac:dyDescent="0.2">
      <c r="O7463" s="50">
        <v>41843</v>
      </c>
      <c r="P7463" s="49">
        <v>109.46</v>
      </c>
      <c r="Q7463" s="49">
        <v>110.05</v>
      </c>
      <c r="R7463" s="49">
        <v>109.07</v>
      </c>
      <c r="S7463" s="49">
        <v>109.5</v>
      </c>
      <c r="T7463" s="49">
        <v>2343400</v>
      </c>
      <c r="U7463" s="49">
        <v>109.5</v>
      </c>
    </row>
    <row r="7464" spans="15:21" x14ac:dyDescent="0.2">
      <c r="O7464" s="50">
        <v>41844</v>
      </c>
      <c r="P7464" s="49">
        <v>109.59</v>
      </c>
      <c r="Q7464" s="49">
        <v>109.96</v>
      </c>
      <c r="R7464" s="49">
        <v>109.42</v>
      </c>
      <c r="S7464" s="49">
        <v>109.49</v>
      </c>
      <c r="T7464" s="49">
        <v>1962500</v>
      </c>
      <c r="U7464" s="49">
        <v>109.49</v>
      </c>
    </row>
    <row r="7465" spans="15:21" x14ac:dyDescent="0.2">
      <c r="O7465" s="50">
        <v>41845</v>
      </c>
      <c r="P7465" s="49">
        <v>109.44</v>
      </c>
      <c r="Q7465" s="49">
        <v>109.62</v>
      </c>
      <c r="R7465" s="49">
        <v>108.49</v>
      </c>
      <c r="S7465" s="49">
        <v>108.53</v>
      </c>
      <c r="T7465" s="49">
        <v>1478500</v>
      </c>
      <c r="U7465" s="49">
        <v>108.53</v>
      </c>
    </row>
    <row r="7466" spans="15:21" x14ac:dyDescent="0.2">
      <c r="O7466" s="50">
        <v>41848</v>
      </c>
      <c r="P7466" s="49">
        <v>108.37</v>
      </c>
      <c r="Q7466" s="49">
        <v>108.75</v>
      </c>
      <c r="R7466" s="49">
        <v>107.78</v>
      </c>
      <c r="S7466" s="49">
        <v>108.31</v>
      </c>
      <c r="T7466" s="49">
        <v>1117000</v>
      </c>
      <c r="U7466" s="49">
        <v>108.31</v>
      </c>
    </row>
    <row r="7467" spans="15:21" x14ac:dyDescent="0.2">
      <c r="O7467" s="50">
        <v>41849</v>
      </c>
      <c r="P7467" s="49">
        <v>108.3</v>
      </c>
      <c r="Q7467" s="49">
        <v>108.36</v>
      </c>
      <c r="R7467" s="49">
        <v>107.08</v>
      </c>
      <c r="S7467" s="49">
        <v>107.09</v>
      </c>
      <c r="T7467" s="49">
        <v>1661400</v>
      </c>
      <c r="U7467" s="49">
        <v>107.09</v>
      </c>
    </row>
    <row r="7468" spans="15:21" x14ac:dyDescent="0.2">
      <c r="O7468" s="50">
        <v>41850</v>
      </c>
      <c r="P7468" s="49">
        <v>107.38</v>
      </c>
      <c r="Q7468" s="49">
        <v>107.55</v>
      </c>
      <c r="R7468" s="49">
        <v>105.43</v>
      </c>
      <c r="S7468" s="49">
        <v>106.1</v>
      </c>
      <c r="T7468" s="49">
        <v>2532800</v>
      </c>
      <c r="U7468" s="49">
        <v>106.1</v>
      </c>
    </row>
    <row r="7469" spans="15:21" x14ac:dyDescent="0.2">
      <c r="O7469" s="50">
        <v>41851</v>
      </c>
      <c r="P7469" s="49">
        <v>104.85</v>
      </c>
      <c r="Q7469" s="49">
        <v>106.67</v>
      </c>
      <c r="R7469" s="49">
        <v>103.85</v>
      </c>
      <c r="S7469" s="49">
        <v>103.87</v>
      </c>
      <c r="T7469" s="49">
        <v>2149800</v>
      </c>
      <c r="U7469" s="49">
        <v>103.87</v>
      </c>
    </row>
    <row r="7470" spans="15:21" x14ac:dyDescent="0.2">
      <c r="O7470" s="50">
        <v>41852</v>
      </c>
      <c r="P7470" s="49">
        <v>103.58</v>
      </c>
      <c r="Q7470" s="49">
        <v>105.55</v>
      </c>
      <c r="R7470" s="49">
        <v>103.5</v>
      </c>
      <c r="S7470" s="49">
        <v>104.9</v>
      </c>
      <c r="T7470" s="49">
        <v>2693500</v>
      </c>
      <c r="U7470" s="49">
        <v>104.9</v>
      </c>
    </row>
    <row r="7471" spans="15:21" x14ac:dyDescent="0.2">
      <c r="O7471" s="50">
        <v>41855</v>
      </c>
      <c r="P7471" s="49">
        <v>105.31</v>
      </c>
      <c r="Q7471" s="49">
        <v>105.41</v>
      </c>
      <c r="R7471" s="49">
        <v>104.58</v>
      </c>
      <c r="S7471" s="49">
        <v>105.23</v>
      </c>
      <c r="T7471" s="49">
        <v>2185800</v>
      </c>
      <c r="U7471" s="49">
        <v>105.23</v>
      </c>
    </row>
    <row r="7472" spans="15:21" x14ac:dyDescent="0.2">
      <c r="O7472" s="50">
        <v>41856</v>
      </c>
      <c r="P7472" s="49">
        <v>104.72</v>
      </c>
      <c r="Q7472" s="49">
        <v>105.25</v>
      </c>
      <c r="R7472" s="49">
        <v>104.19</v>
      </c>
      <c r="S7472" s="49">
        <v>104.62</v>
      </c>
      <c r="T7472" s="49">
        <v>1399800</v>
      </c>
      <c r="U7472" s="49">
        <v>104.62</v>
      </c>
    </row>
    <row r="7473" spans="15:21" x14ac:dyDescent="0.2">
      <c r="O7473" s="50">
        <v>41857</v>
      </c>
      <c r="P7473" s="49">
        <v>104.44</v>
      </c>
      <c r="Q7473" s="49">
        <v>106.79</v>
      </c>
      <c r="R7473" s="49">
        <v>104.35</v>
      </c>
      <c r="S7473" s="49">
        <v>106.71</v>
      </c>
      <c r="T7473" s="49">
        <v>2620900</v>
      </c>
      <c r="U7473" s="49">
        <v>106.71</v>
      </c>
    </row>
    <row r="7474" spans="15:21" x14ac:dyDescent="0.2">
      <c r="O7474" s="50">
        <v>41858</v>
      </c>
      <c r="P7474" s="49">
        <v>106.85</v>
      </c>
      <c r="Q7474" s="49">
        <v>107.22</v>
      </c>
      <c r="R7474" s="49">
        <v>105.92</v>
      </c>
      <c r="S7474" s="49">
        <v>106.18</v>
      </c>
      <c r="T7474" s="49">
        <v>1534600</v>
      </c>
      <c r="U7474" s="49">
        <v>106.18</v>
      </c>
    </row>
    <row r="7475" spans="15:21" x14ac:dyDescent="0.2">
      <c r="O7475" s="50">
        <v>41859</v>
      </c>
      <c r="P7475" s="49">
        <v>106.31</v>
      </c>
      <c r="Q7475" s="49">
        <v>107.32</v>
      </c>
      <c r="R7475" s="49">
        <v>105.77</v>
      </c>
      <c r="S7475" s="49">
        <v>107.31</v>
      </c>
      <c r="T7475" s="49">
        <v>1386300</v>
      </c>
      <c r="U7475" s="49">
        <v>107.31</v>
      </c>
    </row>
    <row r="7476" spans="15:21" x14ac:dyDescent="0.2">
      <c r="O7476" s="50">
        <v>41862</v>
      </c>
      <c r="P7476" s="49">
        <v>108.07</v>
      </c>
      <c r="Q7476" s="49">
        <v>108.51</v>
      </c>
      <c r="R7476" s="49">
        <v>107.3</v>
      </c>
      <c r="S7476" s="49">
        <v>108.06</v>
      </c>
      <c r="T7476" s="49">
        <v>1372100</v>
      </c>
      <c r="U7476" s="49">
        <v>108.06</v>
      </c>
    </row>
    <row r="7477" spans="15:21" x14ac:dyDescent="0.2">
      <c r="O7477" s="50">
        <v>41863</v>
      </c>
      <c r="P7477" s="49">
        <v>107.88</v>
      </c>
      <c r="Q7477" s="49">
        <v>108</v>
      </c>
      <c r="R7477" s="49">
        <v>107.29</v>
      </c>
      <c r="S7477" s="49">
        <v>107.62</v>
      </c>
      <c r="T7477" s="49">
        <v>1037900</v>
      </c>
      <c r="U7477" s="49">
        <v>107.62</v>
      </c>
    </row>
    <row r="7478" spans="15:21" x14ac:dyDescent="0.2">
      <c r="O7478" s="50">
        <v>41864</v>
      </c>
      <c r="P7478" s="49">
        <v>108.11</v>
      </c>
      <c r="Q7478" s="49">
        <v>108.6</v>
      </c>
      <c r="R7478" s="49">
        <v>107.69</v>
      </c>
      <c r="S7478" s="49">
        <v>107.94</v>
      </c>
      <c r="T7478" s="49">
        <v>1099600</v>
      </c>
      <c r="U7478" s="49">
        <v>107.94</v>
      </c>
    </row>
    <row r="7479" spans="15:21" x14ac:dyDescent="0.2">
      <c r="O7479" s="50">
        <v>41865</v>
      </c>
      <c r="P7479" s="49">
        <v>107.75</v>
      </c>
      <c r="Q7479" s="49">
        <v>108.24</v>
      </c>
      <c r="R7479" s="49">
        <v>107.73</v>
      </c>
      <c r="S7479" s="49">
        <v>108.08</v>
      </c>
      <c r="T7479" s="49">
        <v>924700</v>
      </c>
      <c r="U7479" s="49">
        <v>108.08</v>
      </c>
    </row>
    <row r="7480" spans="15:21" x14ac:dyDescent="0.2">
      <c r="O7480" s="50">
        <v>41866</v>
      </c>
      <c r="P7480" s="49">
        <v>108.47</v>
      </c>
      <c r="Q7480" s="49">
        <v>108.49</v>
      </c>
      <c r="R7480" s="49">
        <v>107.31</v>
      </c>
      <c r="S7480" s="49">
        <v>107.72</v>
      </c>
      <c r="T7480" s="49">
        <v>1216000</v>
      </c>
      <c r="U7480" s="49">
        <v>107.72</v>
      </c>
    </row>
    <row r="7481" spans="15:21" x14ac:dyDescent="0.2">
      <c r="O7481" s="50">
        <v>41869</v>
      </c>
      <c r="P7481" s="49">
        <v>108.31</v>
      </c>
      <c r="Q7481" s="49">
        <v>108.82</v>
      </c>
      <c r="R7481" s="49">
        <v>108.12</v>
      </c>
      <c r="S7481" s="49">
        <v>108.64</v>
      </c>
      <c r="T7481" s="49">
        <v>1289700</v>
      </c>
      <c r="U7481" s="49">
        <v>108.64</v>
      </c>
    </row>
    <row r="7482" spans="15:21" x14ac:dyDescent="0.2">
      <c r="O7482" s="50">
        <v>41870</v>
      </c>
      <c r="P7482" s="49">
        <v>108.87</v>
      </c>
      <c r="Q7482" s="49">
        <v>108.93</v>
      </c>
      <c r="R7482" s="49">
        <v>108.19</v>
      </c>
      <c r="S7482" s="49">
        <v>108.46</v>
      </c>
      <c r="T7482" s="49">
        <v>873100</v>
      </c>
      <c r="U7482" s="49">
        <v>108.46</v>
      </c>
    </row>
  </sheetData>
  <mergeCells count="1">
    <mergeCell ref="A1:E1"/>
  </mergeCells>
  <printOptions headings="1" gridLines="1"/>
  <pageMargins left="0.7" right="0.7" top="0.75" bottom="0.75" header="0.3" footer="0.3"/>
  <pageSetup orientation="portrait" verticalDpi="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U11266"/>
  <sheetViews>
    <sheetView workbookViewId="0">
      <selection activeCell="O1" sqref="O1:U1048576"/>
    </sheetView>
  </sheetViews>
  <sheetFormatPr defaultColWidth="8.7109375" defaultRowHeight="12.75" x14ac:dyDescent="0.2"/>
  <cols>
    <col min="1" max="1" width="29.42578125" style="48" bestFit="1" customWidth="1"/>
    <col min="2" max="4" width="8.7109375" style="48"/>
    <col min="5" max="5" width="36.85546875" style="48" bestFit="1" customWidth="1"/>
    <col min="6" max="9" width="8.7109375" style="48"/>
    <col min="10" max="10" width="9.28515625" style="48" bestFit="1" customWidth="1"/>
    <col min="11" max="14" width="8.7109375" style="48"/>
    <col min="15" max="15" width="9.85546875" style="49" bestFit="1" customWidth="1"/>
    <col min="16" max="19" width="6.85546875" style="49" bestFit="1" customWidth="1"/>
    <col min="20" max="20" width="8.85546875" style="49" bestFit="1" customWidth="1"/>
    <col min="21" max="21" width="8.42578125" style="49" bestFit="1" customWidth="1"/>
    <col min="22" max="16384" width="8.7109375" style="48"/>
  </cols>
  <sheetData>
    <row r="1" spans="1:21" ht="33.950000000000003" customHeight="1" x14ac:dyDescent="0.2">
      <c r="A1" s="86" t="s">
        <v>99</v>
      </c>
      <c r="B1" s="86"/>
      <c r="C1" s="86"/>
      <c r="D1" s="86"/>
      <c r="E1" s="86"/>
      <c r="O1" s="49" t="s">
        <v>77</v>
      </c>
      <c r="P1" s="49" t="s">
        <v>86</v>
      </c>
      <c r="Q1" s="49" t="s">
        <v>85</v>
      </c>
      <c r="R1" s="49" t="s">
        <v>84</v>
      </c>
      <c r="S1" s="49" t="s">
        <v>83</v>
      </c>
      <c r="T1" s="49" t="s">
        <v>82</v>
      </c>
      <c r="U1" s="49" t="s">
        <v>81</v>
      </c>
    </row>
    <row r="2" spans="1:21" s="56" customFormat="1" ht="38.25" x14ac:dyDescent="0.2">
      <c r="A2" s="56" t="s">
        <v>77</v>
      </c>
      <c r="B2" s="57" t="s">
        <v>78</v>
      </c>
      <c r="C2" s="57" t="s">
        <v>79</v>
      </c>
      <c r="D2" s="57" t="s">
        <v>98</v>
      </c>
      <c r="J2" s="56" t="s">
        <v>77</v>
      </c>
      <c r="K2" s="56" t="s">
        <v>76</v>
      </c>
      <c r="O2" s="50">
        <v>25570</v>
      </c>
      <c r="P2" s="49">
        <v>112.75</v>
      </c>
      <c r="Q2" s="49">
        <v>112.75</v>
      </c>
      <c r="R2" s="49">
        <v>111</v>
      </c>
      <c r="S2" s="49">
        <v>111.25</v>
      </c>
      <c r="T2" s="49">
        <v>475200</v>
      </c>
      <c r="U2" s="49">
        <v>0.42</v>
      </c>
    </row>
    <row r="3" spans="1:21" x14ac:dyDescent="0.2">
      <c r="A3" s="54">
        <v>38352</v>
      </c>
      <c r="B3" s="55">
        <f>'[1]FMAGX and SP500 performance'!D4</f>
        <v>1.26E-2</v>
      </c>
      <c r="C3" s="55">
        <f>'[1]FMAGX and SP500 performance'!C4</f>
        <v>8.9934527663860786E-2</v>
      </c>
      <c r="D3" s="55">
        <f t="shared" ref="D3:D12" si="0">K4/K3-1</f>
        <v>-0.27787077335118848</v>
      </c>
      <c r="E3" s="55"/>
      <c r="F3" s="55"/>
      <c r="G3" s="55"/>
      <c r="H3" s="55"/>
      <c r="I3" s="55"/>
      <c r="J3" s="54">
        <v>37986</v>
      </c>
      <c r="K3" s="48">
        <f t="shared" ref="K3:K12" si="1">VLOOKUP(J3,O:U,7,1)</f>
        <v>29.87</v>
      </c>
      <c r="O3" s="50">
        <v>25573</v>
      </c>
      <c r="P3" s="49">
        <v>111.25</v>
      </c>
      <c r="Q3" s="49">
        <v>112</v>
      </c>
      <c r="R3" s="49">
        <v>110.25</v>
      </c>
      <c r="S3" s="49">
        <v>110.63</v>
      </c>
      <c r="T3" s="49">
        <v>669600</v>
      </c>
      <c r="U3" s="49">
        <v>0.42</v>
      </c>
    </row>
    <row r="4" spans="1:21" x14ac:dyDescent="0.2">
      <c r="A4" s="54">
        <v>38717</v>
      </c>
      <c r="B4" s="55">
        <f>'[1]FMAGX and SP500 performance'!D5</f>
        <v>2.75E-2</v>
      </c>
      <c r="C4" s="55">
        <f>'[1]FMAGX and SP500 performance'!C5</f>
        <v>3.0010231698461842E-2</v>
      </c>
      <c r="D4" s="55">
        <f t="shared" si="0"/>
        <v>4.0797403801576149E-2</v>
      </c>
      <c r="E4" s="55"/>
      <c r="F4" s="55"/>
      <c r="G4" s="55"/>
      <c r="H4" s="55"/>
      <c r="I4" s="55"/>
      <c r="J4" s="54">
        <v>38352</v>
      </c>
      <c r="K4" s="48">
        <f t="shared" si="1"/>
        <v>21.57</v>
      </c>
      <c r="O4" s="50">
        <v>25574</v>
      </c>
      <c r="P4" s="49">
        <v>110.63</v>
      </c>
      <c r="Q4" s="49">
        <v>111.5</v>
      </c>
      <c r="R4" s="49">
        <v>110</v>
      </c>
      <c r="S4" s="49">
        <v>111.5</v>
      </c>
      <c r="T4" s="49">
        <v>568800</v>
      </c>
      <c r="U4" s="49">
        <v>0.42</v>
      </c>
    </row>
    <row r="5" spans="1:21" x14ac:dyDescent="0.2">
      <c r="A5" s="54">
        <v>39082</v>
      </c>
      <c r="B5" s="55">
        <f>'[1]FMAGX and SP500 performance'!D6</f>
        <v>4.3799999999999999E-2</v>
      </c>
      <c r="C5" s="55">
        <f>'[1]FMAGX and SP500 performance'!C6</f>
        <v>0.13619431382130753</v>
      </c>
      <c r="D5" s="55">
        <f t="shared" si="0"/>
        <v>0.42628062360801811</v>
      </c>
      <c r="E5" s="55"/>
      <c r="F5" s="55"/>
      <c r="G5" s="55"/>
      <c r="H5" s="55"/>
      <c r="I5" s="55"/>
      <c r="J5" s="54">
        <v>38717</v>
      </c>
      <c r="K5" s="48">
        <f t="shared" si="1"/>
        <v>22.45</v>
      </c>
      <c r="O5" s="50">
        <v>25575</v>
      </c>
      <c r="P5" s="49">
        <v>111.5</v>
      </c>
      <c r="Q5" s="49">
        <v>112.5</v>
      </c>
      <c r="R5" s="49">
        <v>110.25</v>
      </c>
      <c r="S5" s="49">
        <v>110.5</v>
      </c>
      <c r="T5" s="49">
        <v>892800</v>
      </c>
      <c r="U5" s="49">
        <v>0.42</v>
      </c>
    </row>
    <row r="6" spans="1:21" x14ac:dyDescent="0.2">
      <c r="A6" s="54">
        <v>39447</v>
      </c>
      <c r="B6" s="55">
        <f>'[1]FMAGX and SP500 performance'!D7</f>
        <v>0.05</v>
      </c>
      <c r="C6" s="55">
        <f>'[1]FMAGX and SP500 performance'!C7</f>
        <v>3.5295776633998521E-2</v>
      </c>
      <c r="D6" s="55">
        <f t="shared" si="0"/>
        <v>0.37382885696439727</v>
      </c>
      <c r="E6" s="55"/>
      <c r="F6" s="55"/>
      <c r="G6" s="55"/>
      <c r="H6" s="55"/>
      <c r="I6" s="55"/>
      <c r="J6" s="54">
        <v>39082</v>
      </c>
      <c r="K6" s="48">
        <f t="shared" si="1"/>
        <v>32.020000000000003</v>
      </c>
      <c r="O6" s="50">
        <v>25576</v>
      </c>
      <c r="P6" s="49">
        <v>110.75</v>
      </c>
      <c r="Q6" s="49">
        <v>112</v>
      </c>
      <c r="R6" s="49">
        <v>110.75</v>
      </c>
      <c r="S6" s="49">
        <v>111.25</v>
      </c>
      <c r="T6" s="49">
        <v>496800</v>
      </c>
      <c r="U6" s="49">
        <v>0.42</v>
      </c>
    </row>
    <row r="7" spans="1:21" x14ac:dyDescent="0.2">
      <c r="A7" s="54">
        <v>39813</v>
      </c>
      <c r="B7" s="55">
        <f>'[1]FMAGX and SP500 performance'!D8</f>
        <v>3.3399999999999999E-2</v>
      </c>
      <c r="C7" s="55">
        <f>'[1]FMAGX and SP500 performance'!C8</f>
        <v>-0.38485793674575708</v>
      </c>
      <c r="D7" s="55">
        <f t="shared" si="0"/>
        <v>-0.45328483746305981</v>
      </c>
      <c r="E7" s="55"/>
      <c r="F7" s="55"/>
      <c r="G7" s="55"/>
      <c r="H7" s="55"/>
      <c r="I7" s="55"/>
      <c r="J7" s="54">
        <v>39447</v>
      </c>
      <c r="K7" s="48">
        <f t="shared" si="1"/>
        <v>43.99</v>
      </c>
      <c r="O7" s="50">
        <v>25577</v>
      </c>
      <c r="P7" s="49">
        <v>111.25</v>
      </c>
      <c r="Q7" s="49">
        <v>112.25</v>
      </c>
      <c r="R7" s="49">
        <v>110</v>
      </c>
      <c r="S7" s="49">
        <v>111</v>
      </c>
      <c r="T7" s="49">
        <v>1634400</v>
      </c>
      <c r="U7" s="49">
        <v>0.42</v>
      </c>
    </row>
    <row r="8" spans="1:21" x14ac:dyDescent="0.2">
      <c r="A8" s="54">
        <v>40178</v>
      </c>
      <c r="B8" s="55">
        <f>'[1]FMAGX and SP500 performance'!D9</f>
        <v>3.7000000000000002E-3</v>
      </c>
      <c r="C8" s="55">
        <f>'[1]FMAGX and SP500 performance'!C9</f>
        <v>0.23454193191253792</v>
      </c>
      <c r="D8" s="55">
        <f t="shared" si="0"/>
        <v>0.26694386694386685</v>
      </c>
      <c r="E8" s="55"/>
      <c r="F8" s="55"/>
      <c r="G8" s="55"/>
      <c r="H8" s="55"/>
      <c r="I8" s="55"/>
      <c r="J8" s="54">
        <v>39813</v>
      </c>
      <c r="K8" s="48">
        <f t="shared" si="1"/>
        <v>24.05</v>
      </c>
      <c r="O8" s="50">
        <v>25580</v>
      </c>
      <c r="P8" s="49">
        <v>111</v>
      </c>
      <c r="Q8" s="49">
        <v>111.63</v>
      </c>
      <c r="R8" s="49">
        <v>110.5</v>
      </c>
      <c r="S8" s="49">
        <v>111</v>
      </c>
      <c r="T8" s="49">
        <v>648000</v>
      </c>
      <c r="U8" s="49">
        <v>0.42</v>
      </c>
    </row>
    <row r="9" spans="1:21" x14ac:dyDescent="0.2">
      <c r="A9" s="54">
        <v>40543</v>
      </c>
      <c r="B9" s="55">
        <f>'[1]FMAGX and SP500 performance'!D10</f>
        <v>4.6999999999999993E-3</v>
      </c>
      <c r="C9" s="55">
        <f>'[1]FMAGX and SP500 performance'!C10</f>
        <v>0.12782710070845682</v>
      </c>
      <c r="D9" s="55">
        <f t="shared" si="0"/>
        <v>2.8880866425992968E-2</v>
      </c>
      <c r="E9" s="55"/>
      <c r="F9" s="55"/>
      <c r="G9" s="55"/>
      <c r="H9" s="55"/>
      <c r="I9" s="55"/>
      <c r="J9" s="54">
        <v>40178</v>
      </c>
      <c r="K9" s="48">
        <f t="shared" si="1"/>
        <v>30.47</v>
      </c>
      <c r="O9" s="50">
        <v>25581</v>
      </c>
      <c r="P9" s="49">
        <v>111</v>
      </c>
      <c r="Q9" s="49">
        <v>111.25</v>
      </c>
      <c r="R9" s="49">
        <v>109.5</v>
      </c>
      <c r="S9" s="49">
        <v>110.75</v>
      </c>
      <c r="T9" s="49">
        <v>1159200</v>
      </c>
      <c r="U9" s="49">
        <v>0.42</v>
      </c>
    </row>
    <row r="10" spans="1:21" x14ac:dyDescent="0.2">
      <c r="A10" s="54">
        <v>40908</v>
      </c>
      <c r="B10" s="55">
        <f>'[1]FMAGX and SP500 performance'!D11</f>
        <v>2.8999999999999998E-3</v>
      </c>
      <c r="C10" s="55">
        <f>'[1]FMAGX and SP500 performance'!C11</f>
        <v>-3.1805604147616684E-5</v>
      </c>
      <c r="D10" s="55">
        <f t="shared" si="0"/>
        <v>9.5693779904306275E-2</v>
      </c>
      <c r="E10" s="55"/>
      <c r="F10" s="55"/>
      <c r="G10" s="55"/>
      <c r="H10" s="55"/>
      <c r="I10" s="55"/>
      <c r="J10" s="54">
        <v>40543</v>
      </c>
      <c r="K10" s="48">
        <f t="shared" si="1"/>
        <v>31.35</v>
      </c>
      <c r="O10" s="50">
        <v>25582</v>
      </c>
      <c r="P10" s="49">
        <v>110.5</v>
      </c>
      <c r="Q10" s="49">
        <v>110.5</v>
      </c>
      <c r="R10" s="49">
        <v>109.25</v>
      </c>
      <c r="S10" s="49">
        <v>110.5</v>
      </c>
      <c r="T10" s="49">
        <v>525600</v>
      </c>
      <c r="U10" s="49">
        <v>0.42</v>
      </c>
    </row>
    <row r="11" spans="1:21" x14ac:dyDescent="0.2">
      <c r="A11" s="54">
        <v>41274</v>
      </c>
      <c r="B11" s="55">
        <f>'[1]FMAGX and SP500 performance'!D12</f>
        <v>1.1999999999999999E-3</v>
      </c>
      <c r="C11" s="55">
        <f>'[1]FMAGX and SP500 performance'!C12</f>
        <v>0.13405693384223927</v>
      </c>
      <c r="D11" s="55">
        <f t="shared" si="0"/>
        <v>0.13129548762736531</v>
      </c>
      <c r="E11" s="55"/>
      <c r="F11" s="55"/>
      <c r="G11" s="55"/>
      <c r="H11" s="55"/>
      <c r="I11" s="55"/>
      <c r="J11" s="54">
        <v>40908</v>
      </c>
      <c r="K11" s="48">
        <f t="shared" si="1"/>
        <v>34.35</v>
      </c>
      <c r="O11" s="50">
        <v>25583</v>
      </c>
      <c r="P11" s="49">
        <v>110.5</v>
      </c>
      <c r="Q11" s="49">
        <v>111.5</v>
      </c>
      <c r="R11" s="49">
        <v>109.5</v>
      </c>
      <c r="S11" s="49">
        <v>110</v>
      </c>
      <c r="T11" s="49">
        <v>1058400</v>
      </c>
      <c r="U11" s="49">
        <v>0.42</v>
      </c>
    </row>
    <row r="12" spans="1:21" x14ac:dyDescent="0.2">
      <c r="A12" s="54">
        <v>41639</v>
      </c>
      <c r="B12" s="55">
        <f>'[1]FMAGX and SP500 performance'!D13</f>
        <v>1.6000000000000001E-3</v>
      </c>
      <c r="C12" s="55">
        <f>'[1]FMAGX and SP500 performance'!C13</f>
        <v>0.29601245275874866</v>
      </c>
      <c r="D12" s="55">
        <f t="shared" si="0"/>
        <v>0.26839938239835304</v>
      </c>
      <c r="E12" s="55"/>
      <c r="F12" s="55"/>
      <c r="G12" s="55"/>
      <c r="H12" s="55"/>
      <c r="I12" s="55"/>
      <c r="J12" s="54">
        <v>41274</v>
      </c>
      <c r="K12" s="48">
        <f t="shared" si="1"/>
        <v>38.86</v>
      </c>
      <c r="O12" s="50">
        <v>25584</v>
      </c>
      <c r="P12" s="49">
        <v>110</v>
      </c>
      <c r="Q12" s="49">
        <v>111.25</v>
      </c>
      <c r="R12" s="49">
        <v>109</v>
      </c>
      <c r="S12" s="49">
        <v>110</v>
      </c>
      <c r="T12" s="49">
        <v>1720800</v>
      </c>
      <c r="U12" s="49">
        <v>0.42</v>
      </c>
    </row>
    <row r="13" spans="1:21" x14ac:dyDescent="0.2">
      <c r="J13" s="54">
        <v>41639</v>
      </c>
      <c r="K13" s="48">
        <f t="shared" ref="K13" si="2">VLOOKUP(J13,O:U,7,1)</f>
        <v>49.29</v>
      </c>
      <c r="O13" s="50">
        <v>25587</v>
      </c>
      <c r="P13" s="49">
        <v>109.5</v>
      </c>
      <c r="Q13" s="49">
        <v>109.5</v>
      </c>
      <c r="R13" s="49">
        <v>108</v>
      </c>
      <c r="S13" s="49">
        <v>108.5</v>
      </c>
      <c r="T13" s="49">
        <v>3110400</v>
      </c>
      <c r="U13" s="49">
        <v>0.41</v>
      </c>
    </row>
    <row r="14" spans="1:21" x14ac:dyDescent="0.2">
      <c r="A14" s="53" t="s">
        <v>10</v>
      </c>
      <c r="B14" s="63">
        <f>AVERAGE(B3:B12)</f>
        <v>1.8140000000000003E-2</v>
      </c>
      <c r="C14" s="63">
        <f t="shared" ref="C14:D14" si="3">AVERAGE(C3:C12)</f>
        <v>6.9898352668970667E-2</v>
      </c>
      <c r="D14" s="63">
        <f t="shared" si="3"/>
        <v>9.0096465685962773E-2</v>
      </c>
      <c r="E14" s="48" t="e">
        <f ca="1">getformula(D14)</f>
        <v>#NAME?</v>
      </c>
      <c r="O14" s="50">
        <v>25588</v>
      </c>
      <c r="P14" s="49">
        <v>108.5</v>
      </c>
      <c r="Q14" s="49">
        <v>109.25</v>
      </c>
      <c r="R14" s="49">
        <v>108.25</v>
      </c>
      <c r="S14" s="49">
        <v>109.25</v>
      </c>
      <c r="T14" s="49">
        <v>871200</v>
      </c>
      <c r="U14" s="49">
        <v>0.42</v>
      </c>
    </row>
    <row r="15" spans="1:21" x14ac:dyDescent="0.2">
      <c r="A15" s="65" t="s">
        <v>2</v>
      </c>
      <c r="B15" s="66">
        <f>_xlfn.VAR.P(B3:B12)</f>
        <v>3.2066039999999988E-4</v>
      </c>
      <c r="C15" s="66">
        <f t="shared" ref="C15:D15" si="4">_xlfn.VAR.P(C3:C12)</f>
        <v>3.0498567086783907E-2</v>
      </c>
      <c r="D15" s="66">
        <f t="shared" si="4"/>
        <v>6.9516035738553861E-2</v>
      </c>
      <c r="E15" s="48" t="e">
        <f ca="1">getformula(D15)</f>
        <v>#NAME?</v>
      </c>
      <c r="O15" s="50">
        <v>25589</v>
      </c>
      <c r="P15" s="49">
        <v>109.25</v>
      </c>
      <c r="Q15" s="49">
        <v>110.38</v>
      </c>
      <c r="R15" s="49">
        <v>109</v>
      </c>
      <c r="S15" s="49">
        <v>110</v>
      </c>
      <c r="T15" s="49">
        <v>1044000</v>
      </c>
      <c r="U15" s="49">
        <v>0.42</v>
      </c>
    </row>
    <row r="16" spans="1:21" x14ac:dyDescent="0.2">
      <c r="A16" s="53" t="s">
        <v>94</v>
      </c>
      <c r="B16" s="64">
        <f>SQRT(B15)</f>
        <v>1.7906993047410273E-2</v>
      </c>
      <c r="C16" s="64">
        <f t="shared" ref="C16:D16" si="5">SQRT(C15)</f>
        <v>0.17463838949894123</v>
      </c>
      <c r="D16" s="64">
        <f t="shared" si="5"/>
        <v>0.26365893828685927</v>
      </c>
      <c r="E16" s="48" t="e">
        <f t="shared" ref="E16:E20" ca="1" si="6">getformula(D16)</f>
        <v>#NAME?</v>
      </c>
      <c r="O16" s="50">
        <v>25590</v>
      </c>
      <c r="P16" s="49">
        <v>109.5</v>
      </c>
      <c r="Q16" s="49">
        <v>109.5</v>
      </c>
      <c r="R16" s="49">
        <v>108.5</v>
      </c>
      <c r="S16" s="49">
        <v>109.5</v>
      </c>
      <c r="T16" s="49">
        <v>792000</v>
      </c>
      <c r="U16" s="49">
        <v>0.42</v>
      </c>
    </row>
    <row r="17" spans="1:21" x14ac:dyDescent="0.2">
      <c r="A17" s="48" t="s">
        <v>96</v>
      </c>
      <c r="C17" s="48">
        <f>_xlfn.COVARIANCE.P(C3:C12,$C$3:$C$12)</f>
        <v>3.0498567086783911E-2</v>
      </c>
      <c r="D17" s="48">
        <f>_xlfn.COVARIANCE.P(D3:D12,$C$3:$C$12)</f>
        <v>3.2230893571617215E-2</v>
      </c>
      <c r="E17" s="48" t="e">
        <f t="shared" ca="1" si="6"/>
        <v>#NAME?</v>
      </c>
      <c r="O17" s="50">
        <v>25591</v>
      </c>
      <c r="P17" s="49">
        <v>109.5</v>
      </c>
      <c r="Q17" s="49">
        <v>110.38</v>
      </c>
      <c r="R17" s="49">
        <v>108.5</v>
      </c>
      <c r="S17" s="49">
        <v>109</v>
      </c>
      <c r="T17" s="49">
        <v>972000</v>
      </c>
      <c r="U17" s="49">
        <v>0.41</v>
      </c>
    </row>
    <row r="18" spans="1:21" x14ac:dyDescent="0.2">
      <c r="A18" s="53" t="s">
        <v>75</v>
      </c>
      <c r="B18" s="52">
        <f>B17/$C$15</f>
        <v>0</v>
      </c>
      <c r="C18" s="52">
        <f t="shared" ref="C18:D18" si="7">C17/$C$15</f>
        <v>1.0000000000000002</v>
      </c>
      <c r="D18" s="68">
        <f t="shared" si="7"/>
        <v>1.0568002581860307</v>
      </c>
      <c r="E18" s="48" t="e">
        <f t="shared" ca="1" si="6"/>
        <v>#NAME?</v>
      </c>
      <c r="O18" s="50">
        <v>25594</v>
      </c>
      <c r="P18" s="49">
        <v>108</v>
      </c>
      <c r="Q18" s="49">
        <v>108</v>
      </c>
      <c r="R18" s="49">
        <v>104.5</v>
      </c>
      <c r="S18" s="49">
        <v>104.5</v>
      </c>
      <c r="T18" s="49">
        <v>1252800</v>
      </c>
      <c r="U18" s="49">
        <v>0.4</v>
      </c>
    </row>
    <row r="19" spans="1:21" x14ac:dyDescent="0.2">
      <c r="A19" s="48" t="s">
        <v>95</v>
      </c>
      <c r="B19" s="51"/>
      <c r="C19" s="51">
        <f>CORREL(C3:C12,$C$3:$C$12)</f>
        <v>0.99999999999999989</v>
      </c>
      <c r="D19" s="51">
        <f>CORREL(D3:D12,$C$3:$C$12)</f>
        <v>0.69998724985714633</v>
      </c>
      <c r="E19" s="48" t="e">
        <f t="shared" ca="1" si="6"/>
        <v>#NAME?</v>
      </c>
      <c r="O19" s="50">
        <v>25595</v>
      </c>
      <c r="P19" s="49">
        <v>104.5</v>
      </c>
      <c r="Q19" s="49">
        <v>105.5</v>
      </c>
      <c r="R19" s="49">
        <v>103.25</v>
      </c>
      <c r="S19" s="49">
        <v>105</v>
      </c>
      <c r="T19" s="49">
        <v>1605600</v>
      </c>
      <c r="U19" s="49">
        <v>0.4</v>
      </c>
    </row>
    <row r="20" spans="1:21" x14ac:dyDescent="0.2">
      <c r="A20" s="53" t="s">
        <v>97</v>
      </c>
      <c r="B20" s="52">
        <f>B16/$C$16*B19</f>
        <v>0</v>
      </c>
      <c r="C20" s="52">
        <f>C16/$C$16*C19</f>
        <v>0.99999999999999989</v>
      </c>
      <c r="D20" s="68">
        <f>D16/$C$16*D19</f>
        <v>1.0568002581860307</v>
      </c>
      <c r="E20" s="48" t="e">
        <f t="shared" ca="1" si="6"/>
        <v>#NAME?</v>
      </c>
      <c r="O20" s="50">
        <v>25596</v>
      </c>
      <c r="P20" s="49">
        <v>104.5</v>
      </c>
      <c r="Q20" s="49">
        <v>104.5</v>
      </c>
      <c r="R20" s="49">
        <v>103</v>
      </c>
      <c r="S20" s="49">
        <v>103.25</v>
      </c>
      <c r="T20" s="49">
        <v>914400</v>
      </c>
      <c r="U20" s="49">
        <v>0.39</v>
      </c>
    </row>
    <row r="21" spans="1:21" x14ac:dyDescent="0.2">
      <c r="O21" s="50">
        <v>25597</v>
      </c>
      <c r="P21" s="49">
        <v>103.25</v>
      </c>
      <c r="Q21" s="49">
        <v>103.75</v>
      </c>
      <c r="R21" s="49">
        <v>99</v>
      </c>
      <c r="S21" s="49">
        <v>102</v>
      </c>
      <c r="T21" s="49">
        <v>1216800</v>
      </c>
      <c r="U21" s="49">
        <v>0.39</v>
      </c>
    </row>
    <row r="22" spans="1:21" x14ac:dyDescent="0.2">
      <c r="O22" s="50">
        <v>25598</v>
      </c>
      <c r="P22" s="49">
        <v>102</v>
      </c>
      <c r="Q22" s="49">
        <v>104.75</v>
      </c>
      <c r="R22" s="49">
        <v>101</v>
      </c>
      <c r="S22" s="49">
        <v>101</v>
      </c>
      <c r="T22" s="49">
        <v>1454400</v>
      </c>
      <c r="U22" s="49">
        <v>0.38</v>
      </c>
    </row>
    <row r="23" spans="1:21" x14ac:dyDescent="0.2">
      <c r="O23" s="50">
        <v>25601</v>
      </c>
      <c r="P23" s="49">
        <v>102</v>
      </c>
      <c r="Q23" s="49">
        <v>102.88</v>
      </c>
      <c r="R23" s="49">
        <v>102</v>
      </c>
      <c r="S23" s="49">
        <v>102.5</v>
      </c>
      <c r="T23" s="49">
        <v>813600</v>
      </c>
      <c r="U23" s="49">
        <v>0.39</v>
      </c>
    </row>
    <row r="24" spans="1:21" x14ac:dyDescent="0.2">
      <c r="O24" s="50">
        <v>25602</v>
      </c>
      <c r="P24" s="49">
        <v>103.75</v>
      </c>
      <c r="Q24" s="49">
        <v>109.5</v>
      </c>
      <c r="R24" s="49">
        <v>103.75</v>
      </c>
      <c r="S24" s="49">
        <v>109.5</v>
      </c>
      <c r="T24" s="49">
        <v>2181600</v>
      </c>
      <c r="U24" s="49">
        <v>0.42</v>
      </c>
    </row>
    <row r="25" spans="1:21" x14ac:dyDescent="0.2">
      <c r="O25" s="50">
        <v>25603</v>
      </c>
      <c r="P25" s="49">
        <v>109</v>
      </c>
      <c r="Q25" s="49">
        <v>109</v>
      </c>
      <c r="R25" s="49">
        <v>105</v>
      </c>
      <c r="S25" s="49">
        <v>106.5</v>
      </c>
      <c r="T25" s="49">
        <v>1476000</v>
      </c>
      <c r="U25" s="49">
        <v>0.41</v>
      </c>
    </row>
    <row r="26" spans="1:21" x14ac:dyDescent="0.2">
      <c r="O26" s="50">
        <v>25604</v>
      </c>
      <c r="P26" s="49">
        <v>107</v>
      </c>
      <c r="Q26" s="49">
        <v>107.87</v>
      </c>
      <c r="R26" s="49">
        <v>107</v>
      </c>
      <c r="S26" s="49">
        <v>107.75</v>
      </c>
      <c r="T26" s="49">
        <v>489600</v>
      </c>
      <c r="U26" s="49">
        <v>0.41</v>
      </c>
    </row>
    <row r="27" spans="1:21" x14ac:dyDescent="0.2">
      <c r="O27" s="50">
        <v>25605</v>
      </c>
      <c r="P27" s="49">
        <v>107.75</v>
      </c>
      <c r="Q27" s="49">
        <v>107.87</v>
      </c>
      <c r="R27" s="49">
        <v>105.75</v>
      </c>
      <c r="S27" s="49">
        <v>106.5</v>
      </c>
      <c r="T27" s="49">
        <v>302400</v>
      </c>
      <c r="U27" s="49">
        <v>0.41</v>
      </c>
    </row>
    <row r="28" spans="1:21" x14ac:dyDescent="0.2">
      <c r="O28" s="50">
        <v>25608</v>
      </c>
      <c r="P28" s="49">
        <v>107.25</v>
      </c>
      <c r="Q28" s="49">
        <v>108.5</v>
      </c>
      <c r="R28" s="49">
        <v>107.25</v>
      </c>
      <c r="S28" s="49">
        <v>108</v>
      </c>
      <c r="T28" s="49">
        <v>784800</v>
      </c>
      <c r="U28" s="49">
        <v>0.41</v>
      </c>
    </row>
    <row r="29" spans="1:21" x14ac:dyDescent="0.2">
      <c r="O29" s="50">
        <v>25609</v>
      </c>
      <c r="P29" s="49">
        <v>108</v>
      </c>
      <c r="Q29" s="49">
        <v>109</v>
      </c>
      <c r="R29" s="49">
        <v>107.25</v>
      </c>
      <c r="S29" s="49">
        <v>107.5</v>
      </c>
      <c r="T29" s="49">
        <v>439200</v>
      </c>
      <c r="U29" s="49">
        <v>0.41</v>
      </c>
    </row>
    <row r="30" spans="1:21" x14ac:dyDescent="0.2">
      <c r="O30" s="50">
        <v>25610</v>
      </c>
      <c r="P30" s="49">
        <v>107.5</v>
      </c>
      <c r="Q30" s="49">
        <v>108</v>
      </c>
      <c r="R30" s="49">
        <v>107</v>
      </c>
      <c r="S30" s="49">
        <v>108</v>
      </c>
      <c r="T30" s="49">
        <v>367200</v>
      </c>
      <c r="U30" s="49">
        <v>0.41</v>
      </c>
    </row>
    <row r="31" spans="1:21" x14ac:dyDescent="0.2">
      <c r="O31" s="50">
        <v>25611</v>
      </c>
      <c r="P31" s="49">
        <v>108.5</v>
      </c>
      <c r="Q31" s="49">
        <v>109.75</v>
      </c>
      <c r="R31" s="49">
        <v>108.5</v>
      </c>
      <c r="S31" s="49">
        <v>108.75</v>
      </c>
      <c r="T31" s="49">
        <v>590400</v>
      </c>
      <c r="U31" s="49">
        <v>0.41</v>
      </c>
    </row>
    <row r="32" spans="1:21" x14ac:dyDescent="0.2">
      <c r="O32" s="50">
        <v>25612</v>
      </c>
      <c r="P32" s="49">
        <v>109.25</v>
      </c>
      <c r="Q32" s="49">
        <v>110</v>
      </c>
      <c r="R32" s="49">
        <v>109.25</v>
      </c>
      <c r="S32" s="49">
        <v>109.75</v>
      </c>
      <c r="T32" s="49">
        <v>597600</v>
      </c>
      <c r="U32" s="49">
        <v>0.42</v>
      </c>
    </row>
    <row r="33" spans="15:21" x14ac:dyDescent="0.2">
      <c r="O33" s="50">
        <v>25615</v>
      </c>
      <c r="P33" s="49">
        <v>109.75</v>
      </c>
      <c r="Q33" s="49">
        <v>111.25</v>
      </c>
      <c r="R33" s="49">
        <v>109.75</v>
      </c>
      <c r="S33" s="49">
        <v>110.38</v>
      </c>
      <c r="T33" s="49">
        <v>698400</v>
      </c>
      <c r="U33" s="49">
        <v>0.42</v>
      </c>
    </row>
    <row r="34" spans="15:21" x14ac:dyDescent="0.2">
      <c r="O34" s="50">
        <v>25616</v>
      </c>
      <c r="P34" s="49">
        <v>110.38</v>
      </c>
      <c r="Q34" s="49">
        <v>110.87</v>
      </c>
      <c r="R34" s="49">
        <v>109.63</v>
      </c>
      <c r="S34" s="49">
        <v>110.12</v>
      </c>
      <c r="T34" s="49">
        <v>1641600</v>
      </c>
      <c r="U34" s="49">
        <v>0.42</v>
      </c>
    </row>
    <row r="35" spans="15:21" x14ac:dyDescent="0.2">
      <c r="O35" s="50">
        <v>25617</v>
      </c>
      <c r="P35" s="49">
        <v>109.5</v>
      </c>
      <c r="Q35" s="49">
        <v>109.5</v>
      </c>
      <c r="R35" s="49">
        <v>107.75</v>
      </c>
      <c r="S35" s="49">
        <v>108.38</v>
      </c>
      <c r="T35" s="49">
        <v>1713600</v>
      </c>
      <c r="U35" s="49">
        <v>0.41</v>
      </c>
    </row>
    <row r="36" spans="15:21" x14ac:dyDescent="0.2">
      <c r="O36" s="50">
        <v>25618</v>
      </c>
      <c r="P36" s="49">
        <v>108.38</v>
      </c>
      <c r="Q36" s="49">
        <v>108.75</v>
      </c>
      <c r="R36" s="49">
        <v>107.62</v>
      </c>
      <c r="S36" s="49">
        <v>108.5</v>
      </c>
      <c r="T36" s="49">
        <v>921600</v>
      </c>
      <c r="U36" s="49">
        <v>0.41</v>
      </c>
    </row>
    <row r="37" spans="15:21" x14ac:dyDescent="0.2">
      <c r="O37" s="50">
        <v>25619</v>
      </c>
      <c r="P37" s="49">
        <v>108.5</v>
      </c>
      <c r="Q37" s="49">
        <v>110</v>
      </c>
      <c r="R37" s="49">
        <v>108</v>
      </c>
      <c r="S37" s="49">
        <v>109.75</v>
      </c>
      <c r="T37" s="49">
        <v>1274400</v>
      </c>
      <c r="U37" s="49">
        <v>0.42</v>
      </c>
    </row>
    <row r="38" spans="15:21" x14ac:dyDescent="0.2">
      <c r="O38" s="50">
        <v>25623</v>
      </c>
      <c r="P38" s="49">
        <v>110.25</v>
      </c>
      <c r="Q38" s="49">
        <v>112</v>
      </c>
      <c r="R38" s="49">
        <v>110.25</v>
      </c>
      <c r="S38" s="49">
        <v>111.63</v>
      </c>
      <c r="T38" s="49">
        <v>770400</v>
      </c>
      <c r="U38" s="49">
        <v>0.42</v>
      </c>
    </row>
    <row r="39" spans="15:21" x14ac:dyDescent="0.2">
      <c r="O39" s="50">
        <v>25624</v>
      </c>
      <c r="P39" s="49">
        <v>111.63</v>
      </c>
      <c r="Q39" s="49">
        <v>112.25</v>
      </c>
      <c r="R39" s="49">
        <v>110.5</v>
      </c>
      <c r="S39" s="49">
        <v>112.25</v>
      </c>
      <c r="T39" s="49">
        <v>1346400</v>
      </c>
      <c r="U39" s="49">
        <v>0.43</v>
      </c>
    </row>
    <row r="40" spans="15:21" x14ac:dyDescent="0.2">
      <c r="O40" s="50">
        <v>25625</v>
      </c>
      <c r="P40" s="49">
        <v>112.25</v>
      </c>
      <c r="Q40" s="49">
        <v>112.37</v>
      </c>
      <c r="R40" s="49">
        <v>109.5</v>
      </c>
      <c r="S40" s="49">
        <v>109.5</v>
      </c>
      <c r="T40" s="49">
        <v>2030400</v>
      </c>
      <c r="U40" s="49">
        <v>0.42</v>
      </c>
    </row>
    <row r="41" spans="15:21" x14ac:dyDescent="0.2">
      <c r="O41" s="50">
        <v>25626</v>
      </c>
      <c r="P41" s="49">
        <v>109.5</v>
      </c>
      <c r="Q41" s="49">
        <v>109.5</v>
      </c>
      <c r="R41" s="49">
        <v>106.75</v>
      </c>
      <c r="S41" s="49">
        <v>109</v>
      </c>
      <c r="T41" s="49">
        <v>1447200</v>
      </c>
      <c r="U41" s="49">
        <v>0.41</v>
      </c>
    </row>
    <row r="42" spans="15:21" x14ac:dyDescent="0.2">
      <c r="O42" s="50">
        <v>25629</v>
      </c>
      <c r="P42" s="49">
        <v>109</v>
      </c>
      <c r="Q42" s="49">
        <v>109.75</v>
      </c>
      <c r="R42" s="49">
        <v>106.75</v>
      </c>
      <c r="S42" s="49">
        <v>107.5</v>
      </c>
      <c r="T42" s="49">
        <v>583200</v>
      </c>
      <c r="U42" s="49">
        <v>0.41</v>
      </c>
    </row>
    <row r="43" spans="15:21" x14ac:dyDescent="0.2">
      <c r="O43" s="50">
        <v>25630</v>
      </c>
      <c r="P43" s="49">
        <v>107.5</v>
      </c>
      <c r="Q43" s="49">
        <v>108.25</v>
      </c>
      <c r="R43" s="49">
        <v>106.5</v>
      </c>
      <c r="S43" s="49">
        <v>107.75</v>
      </c>
      <c r="T43" s="49">
        <v>1288800</v>
      </c>
      <c r="U43" s="49">
        <v>0.41</v>
      </c>
    </row>
    <row r="44" spans="15:21" x14ac:dyDescent="0.2">
      <c r="O44" s="50">
        <v>25631</v>
      </c>
      <c r="P44" s="49">
        <v>107.75</v>
      </c>
      <c r="Q44" s="49">
        <v>108.5</v>
      </c>
      <c r="R44" s="49">
        <v>107.25</v>
      </c>
      <c r="S44" s="49">
        <v>107.25</v>
      </c>
      <c r="T44" s="49">
        <v>792000</v>
      </c>
      <c r="U44" s="49">
        <v>0.41</v>
      </c>
    </row>
    <row r="45" spans="15:21" x14ac:dyDescent="0.2">
      <c r="O45" s="50">
        <v>25632</v>
      </c>
      <c r="P45" s="49">
        <v>107.25</v>
      </c>
      <c r="Q45" s="49">
        <v>108</v>
      </c>
      <c r="R45" s="49">
        <v>106.25</v>
      </c>
      <c r="S45" s="49">
        <v>106.25</v>
      </c>
      <c r="T45" s="49">
        <v>532800</v>
      </c>
      <c r="U45" s="49">
        <v>0.4</v>
      </c>
    </row>
    <row r="46" spans="15:21" x14ac:dyDescent="0.2">
      <c r="O46" s="50">
        <v>25633</v>
      </c>
      <c r="P46" s="49">
        <v>106.5</v>
      </c>
      <c r="Q46" s="49">
        <v>107</v>
      </c>
      <c r="R46" s="49">
        <v>106.5</v>
      </c>
      <c r="S46" s="49">
        <v>106.62</v>
      </c>
      <c r="T46" s="49">
        <v>432000</v>
      </c>
      <c r="U46" s="49">
        <v>0.41</v>
      </c>
    </row>
    <row r="47" spans="15:21" x14ac:dyDescent="0.2">
      <c r="O47" s="50">
        <v>25636</v>
      </c>
      <c r="P47" s="49">
        <v>106.25</v>
      </c>
      <c r="Q47" s="49">
        <v>106.25</v>
      </c>
      <c r="R47" s="49">
        <v>105.25</v>
      </c>
      <c r="S47" s="49">
        <v>105.75</v>
      </c>
      <c r="T47" s="49">
        <v>669600</v>
      </c>
      <c r="U47" s="49">
        <v>0.4</v>
      </c>
    </row>
    <row r="48" spans="15:21" x14ac:dyDescent="0.2">
      <c r="O48" s="50">
        <v>25637</v>
      </c>
      <c r="P48" s="49">
        <v>105.75</v>
      </c>
      <c r="Q48" s="49">
        <v>106.5</v>
      </c>
      <c r="R48" s="49">
        <v>102</v>
      </c>
      <c r="S48" s="49">
        <v>104.5</v>
      </c>
      <c r="T48" s="49">
        <v>1195200</v>
      </c>
      <c r="U48" s="49">
        <v>0.4</v>
      </c>
    </row>
    <row r="49" spans="15:21" x14ac:dyDescent="0.2">
      <c r="O49" s="50">
        <v>25638</v>
      </c>
      <c r="P49" s="49">
        <v>104.5</v>
      </c>
      <c r="Q49" s="49">
        <v>104.5</v>
      </c>
      <c r="R49" s="49">
        <v>103</v>
      </c>
      <c r="S49" s="49">
        <v>104</v>
      </c>
      <c r="T49" s="49">
        <v>979200</v>
      </c>
      <c r="U49" s="49">
        <v>0.4</v>
      </c>
    </row>
    <row r="50" spans="15:21" x14ac:dyDescent="0.2">
      <c r="O50" s="50">
        <v>25639</v>
      </c>
      <c r="P50" s="49">
        <v>103.5</v>
      </c>
      <c r="Q50" s="49">
        <v>103.5</v>
      </c>
      <c r="R50" s="49">
        <v>100.5</v>
      </c>
      <c r="S50" s="49">
        <v>102</v>
      </c>
      <c r="T50" s="49">
        <v>1339200</v>
      </c>
      <c r="U50" s="49">
        <v>0.39</v>
      </c>
    </row>
    <row r="51" spans="15:21" x14ac:dyDescent="0.2">
      <c r="O51" s="50">
        <v>25640</v>
      </c>
      <c r="P51" s="49">
        <v>99.62</v>
      </c>
      <c r="Q51" s="49">
        <v>99.62</v>
      </c>
      <c r="R51" s="49">
        <v>97.62</v>
      </c>
      <c r="S51" s="49">
        <v>98.5</v>
      </c>
      <c r="T51" s="49">
        <v>3304800</v>
      </c>
      <c r="U51" s="49">
        <v>0.37</v>
      </c>
    </row>
    <row r="52" spans="15:21" x14ac:dyDescent="0.2">
      <c r="O52" s="50">
        <v>25643</v>
      </c>
      <c r="P52" s="49">
        <v>98.25</v>
      </c>
      <c r="Q52" s="49">
        <v>98.25</v>
      </c>
      <c r="R52" s="49">
        <v>97.13</v>
      </c>
      <c r="S52" s="49">
        <v>97.25</v>
      </c>
      <c r="T52" s="49">
        <v>1706400</v>
      </c>
      <c r="U52" s="49">
        <v>0.37</v>
      </c>
    </row>
    <row r="53" spans="15:21" x14ac:dyDescent="0.2">
      <c r="O53" s="50">
        <v>25644</v>
      </c>
      <c r="P53" s="49">
        <v>97.25</v>
      </c>
      <c r="Q53" s="49">
        <v>98</v>
      </c>
      <c r="R53" s="49">
        <v>97.13</v>
      </c>
      <c r="S53" s="49">
        <v>98</v>
      </c>
      <c r="T53" s="49">
        <v>1094400</v>
      </c>
      <c r="U53" s="49">
        <v>0.37</v>
      </c>
    </row>
    <row r="54" spans="15:21" x14ac:dyDescent="0.2">
      <c r="O54" s="50">
        <v>25645</v>
      </c>
      <c r="P54" s="49">
        <v>98.75</v>
      </c>
      <c r="Q54" s="49">
        <v>101.25</v>
      </c>
      <c r="R54" s="49">
        <v>98.75</v>
      </c>
      <c r="S54" s="49">
        <v>101.25</v>
      </c>
      <c r="T54" s="49">
        <v>1461600</v>
      </c>
      <c r="U54" s="49">
        <v>0.39</v>
      </c>
    </row>
    <row r="55" spans="15:21" x14ac:dyDescent="0.2">
      <c r="O55" s="50">
        <v>25646</v>
      </c>
      <c r="P55" s="49">
        <v>101.25</v>
      </c>
      <c r="Q55" s="49">
        <v>102.5</v>
      </c>
      <c r="R55" s="49">
        <v>100</v>
      </c>
      <c r="S55" s="49">
        <v>101.25</v>
      </c>
      <c r="T55" s="49">
        <v>1216800</v>
      </c>
      <c r="U55" s="49">
        <v>0.39</v>
      </c>
    </row>
    <row r="56" spans="15:21" x14ac:dyDescent="0.2">
      <c r="O56" s="50">
        <v>25647</v>
      </c>
      <c r="P56" s="49">
        <v>101.25</v>
      </c>
      <c r="Q56" s="49">
        <v>101.87</v>
      </c>
      <c r="R56" s="49">
        <v>97.13</v>
      </c>
      <c r="S56" s="49">
        <v>98.75</v>
      </c>
      <c r="T56" s="49">
        <v>1274400</v>
      </c>
      <c r="U56" s="49">
        <v>0.38</v>
      </c>
    </row>
    <row r="57" spans="15:21" x14ac:dyDescent="0.2">
      <c r="O57" s="50">
        <v>25650</v>
      </c>
      <c r="P57" s="49">
        <v>98.75</v>
      </c>
      <c r="Q57" s="49">
        <v>99.38</v>
      </c>
      <c r="R57" s="49">
        <v>97.25</v>
      </c>
      <c r="S57" s="49">
        <v>99.38</v>
      </c>
      <c r="T57" s="49">
        <v>482400</v>
      </c>
      <c r="U57" s="49">
        <v>0.38</v>
      </c>
    </row>
    <row r="58" spans="15:21" x14ac:dyDescent="0.2">
      <c r="O58" s="50">
        <v>25651</v>
      </c>
      <c r="P58" s="49">
        <v>100.25</v>
      </c>
      <c r="Q58" s="49">
        <v>102.5</v>
      </c>
      <c r="R58" s="49">
        <v>100.25</v>
      </c>
      <c r="S58" s="49">
        <v>101</v>
      </c>
      <c r="T58" s="49">
        <v>1519200</v>
      </c>
      <c r="U58" s="49">
        <v>0.38</v>
      </c>
    </row>
    <row r="59" spans="15:21" x14ac:dyDescent="0.2">
      <c r="O59" s="50">
        <v>25652</v>
      </c>
      <c r="P59" s="49">
        <v>101.75</v>
      </c>
      <c r="Q59" s="49">
        <v>105.5</v>
      </c>
      <c r="R59" s="49">
        <v>101.75</v>
      </c>
      <c r="S59" s="49">
        <v>104</v>
      </c>
      <c r="T59" s="49">
        <v>1087200</v>
      </c>
      <c r="U59" s="49">
        <v>0.4</v>
      </c>
    </row>
    <row r="60" spans="15:21" x14ac:dyDescent="0.2">
      <c r="O60" s="50">
        <v>25653</v>
      </c>
      <c r="P60" s="49">
        <v>104</v>
      </c>
      <c r="Q60" s="49">
        <v>104.37</v>
      </c>
      <c r="R60" s="49">
        <v>103.25</v>
      </c>
      <c r="S60" s="49">
        <v>104</v>
      </c>
      <c r="T60" s="49">
        <v>1051200</v>
      </c>
      <c r="U60" s="49">
        <v>0.4</v>
      </c>
    </row>
    <row r="61" spans="15:21" x14ac:dyDescent="0.2">
      <c r="O61" s="50">
        <v>25657</v>
      </c>
      <c r="P61" s="49">
        <v>104</v>
      </c>
      <c r="Q61" s="49">
        <v>105</v>
      </c>
      <c r="R61" s="49">
        <v>103.25</v>
      </c>
      <c r="S61" s="49">
        <v>103.63</v>
      </c>
      <c r="T61" s="49">
        <v>540000</v>
      </c>
      <c r="U61" s="49">
        <v>0.39</v>
      </c>
    </row>
    <row r="62" spans="15:21" x14ac:dyDescent="0.2">
      <c r="O62" s="50">
        <v>25658</v>
      </c>
      <c r="P62" s="49">
        <v>102.75</v>
      </c>
      <c r="Q62" s="49">
        <v>102.75</v>
      </c>
      <c r="R62" s="49">
        <v>101.38</v>
      </c>
      <c r="S62" s="49">
        <v>102</v>
      </c>
      <c r="T62" s="49">
        <v>1137600</v>
      </c>
      <c r="U62" s="49">
        <v>0.39</v>
      </c>
    </row>
    <row r="63" spans="15:21" x14ac:dyDescent="0.2">
      <c r="O63" s="50">
        <v>25659</v>
      </c>
      <c r="P63" s="49">
        <v>102</v>
      </c>
      <c r="Q63" s="49">
        <v>103.5</v>
      </c>
      <c r="R63" s="49">
        <v>102</v>
      </c>
      <c r="S63" s="49">
        <v>102.25</v>
      </c>
      <c r="T63" s="49">
        <v>957600</v>
      </c>
      <c r="U63" s="49">
        <v>0.39</v>
      </c>
    </row>
    <row r="64" spans="15:21" x14ac:dyDescent="0.2">
      <c r="O64" s="50">
        <v>25660</v>
      </c>
      <c r="P64" s="49">
        <v>102.25</v>
      </c>
      <c r="Q64" s="49">
        <v>102.38</v>
      </c>
      <c r="R64" s="49">
        <v>101.5</v>
      </c>
      <c r="S64" s="49">
        <v>101.87</v>
      </c>
      <c r="T64" s="49">
        <v>504000</v>
      </c>
      <c r="U64" s="49">
        <v>0.39</v>
      </c>
    </row>
    <row r="65" spans="15:21" x14ac:dyDescent="0.2">
      <c r="O65" s="50">
        <v>25661</v>
      </c>
      <c r="P65" s="49">
        <v>101.87</v>
      </c>
      <c r="Q65" s="49">
        <v>101.87</v>
      </c>
      <c r="R65" s="49">
        <v>99.75</v>
      </c>
      <c r="S65" s="49">
        <v>100</v>
      </c>
      <c r="T65" s="49">
        <v>1087200</v>
      </c>
      <c r="U65" s="49">
        <v>0.38</v>
      </c>
    </row>
    <row r="66" spans="15:21" x14ac:dyDescent="0.2">
      <c r="O66" s="50">
        <v>25664</v>
      </c>
      <c r="P66" s="49">
        <v>100</v>
      </c>
      <c r="Q66" s="49">
        <v>101</v>
      </c>
      <c r="R66" s="49">
        <v>99.5</v>
      </c>
      <c r="S66" s="49">
        <v>99.5</v>
      </c>
      <c r="T66" s="49">
        <v>712800</v>
      </c>
      <c r="U66" s="49">
        <v>0.38</v>
      </c>
    </row>
    <row r="67" spans="15:21" x14ac:dyDescent="0.2">
      <c r="O67" s="50">
        <v>25665</v>
      </c>
      <c r="P67" s="49">
        <v>99.5</v>
      </c>
      <c r="Q67" s="49">
        <v>99.87</v>
      </c>
      <c r="R67" s="49">
        <v>98.75</v>
      </c>
      <c r="S67" s="49">
        <v>99.87</v>
      </c>
      <c r="T67" s="49">
        <v>705600</v>
      </c>
      <c r="U67" s="49">
        <v>0.38</v>
      </c>
    </row>
    <row r="68" spans="15:21" x14ac:dyDescent="0.2">
      <c r="O68" s="50">
        <v>25666</v>
      </c>
      <c r="P68" s="49">
        <v>99.87</v>
      </c>
      <c r="Q68" s="49">
        <v>102.25</v>
      </c>
      <c r="R68" s="49">
        <v>99.87</v>
      </c>
      <c r="S68" s="49">
        <v>102.25</v>
      </c>
      <c r="T68" s="49">
        <v>684000</v>
      </c>
      <c r="U68" s="49">
        <v>0.39</v>
      </c>
    </row>
    <row r="69" spans="15:21" x14ac:dyDescent="0.2">
      <c r="O69" s="50">
        <v>25667</v>
      </c>
      <c r="P69" s="49">
        <v>102.25</v>
      </c>
      <c r="Q69" s="49">
        <v>104</v>
      </c>
      <c r="R69" s="49">
        <v>100</v>
      </c>
      <c r="S69" s="49">
        <v>100.25</v>
      </c>
      <c r="T69" s="49">
        <v>2959200</v>
      </c>
      <c r="U69" s="49">
        <v>0.38</v>
      </c>
    </row>
    <row r="70" spans="15:21" x14ac:dyDescent="0.2">
      <c r="O70" s="50">
        <v>25668</v>
      </c>
      <c r="P70" s="49">
        <v>100.25</v>
      </c>
      <c r="Q70" s="49">
        <v>100.75</v>
      </c>
      <c r="R70" s="49">
        <v>99.87</v>
      </c>
      <c r="S70" s="49">
        <v>100.12</v>
      </c>
      <c r="T70" s="49">
        <v>871200</v>
      </c>
      <c r="U70" s="49">
        <v>0.38</v>
      </c>
    </row>
    <row r="71" spans="15:21" x14ac:dyDescent="0.2">
      <c r="O71" s="50">
        <v>25671</v>
      </c>
      <c r="P71" s="49">
        <v>100.12</v>
      </c>
      <c r="Q71" s="49">
        <v>100.25</v>
      </c>
      <c r="R71" s="49">
        <v>98</v>
      </c>
      <c r="S71" s="49">
        <v>98.75</v>
      </c>
      <c r="T71" s="49">
        <v>986400</v>
      </c>
      <c r="U71" s="49">
        <v>0.38</v>
      </c>
    </row>
    <row r="72" spans="15:21" x14ac:dyDescent="0.2">
      <c r="O72" s="50">
        <v>25672</v>
      </c>
      <c r="P72" s="49">
        <v>98.75</v>
      </c>
      <c r="Q72" s="49">
        <v>99.5</v>
      </c>
      <c r="R72" s="49">
        <v>96.75</v>
      </c>
      <c r="S72" s="49">
        <v>99</v>
      </c>
      <c r="T72" s="49">
        <v>1576800</v>
      </c>
      <c r="U72" s="49">
        <v>0.38</v>
      </c>
    </row>
    <row r="73" spans="15:21" x14ac:dyDescent="0.2">
      <c r="O73" s="50">
        <v>25673</v>
      </c>
      <c r="P73" s="49">
        <v>99</v>
      </c>
      <c r="Q73" s="49">
        <v>102.25</v>
      </c>
      <c r="R73" s="49">
        <v>99</v>
      </c>
      <c r="S73" s="49">
        <v>99.5</v>
      </c>
      <c r="T73" s="49">
        <v>799200</v>
      </c>
      <c r="U73" s="49">
        <v>0.38</v>
      </c>
    </row>
    <row r="74" spans="15:21" x14ac:dyDescent="0.2">
      <c r="O74" s="50">
        <v>25674</v>
      </c>
      <c r="P74" s="49">
        <v>99.5</v>
      </c>
      <c r="Q74" s="49">
        <v>100</v>
      </c>
      <c r="R74" s="49">
        <v>97.62</v>
      </c>
      <c r="S74" s="49">
        <v>98</v>
      </c>
      <c r="T74" s="49">
        <v>1274400</v>
      </c>
      <c r="U74" s="49">
        <v>0.37</v>
      </c>
    </row>
    <row r="75" spans="15:21" x14ac:dyDescent="0.2">
      <c r="O75" s="50">
        <v>25675</v>
      </c>
      <c r="P75" s="49">
        <v>97.37</v>
      </c>
      <c r="Q75" s="49">
        <v>97.37</v>
      </c>
      <c r="R75" s="49">
        <v>95.75</v>
      </c>
      <c r="S75" s="49">
        <v>96.5</v>
      </c>
      <c r="T75" s="49">
        <v>1591200</v>
      </c>
      <c r="U75" s="49">
        <v>0.37</v>
      </c>
    </row>
    <row r="76" spans="15:21" x14ac:dyDescent="0.2">
      <c r="O76" s="50">
        <v>25678</v>
      </c>
      <c r="P76" s="49">
        <v>96.5</v>
      </c>
      <c r="Q76" s="49">
        <v>98</v>
      </c>
      <c r="R76" s="49">
        <v>96</v>
      </c>
      <c r="S76" s="49">
        <v>97</v>
      </c>
      <c r="T76" s="49">
        <v>763200</v>
      </c>
      <c r="U76" s="49">
        <v>0.37</v>
      </c>
    </row>
    <row r="77" spans="15:21" x14ac:dyDescent="0.2">
      <c r="O77" s="50">
        <v>25679</v>
      </c>
      <c r="P77" s="49">
        <v>97</v>
      </c>
      <c r="Q77" s="49">
        <v>99.5</v>
      </c>
      <c r="R77" s="49">
        <v>95.25</v>
      </c>
      <c r="S77" s="49">
        <v>96.5</v>
      </c>
      <c r="T77" s="49">
        <v>1101600</v>
      </c>
      <c r="U77" s="49">
        <v>0.37</v>
      </c>
    </row>
    <row r="78" spans="15:21" x14ac:dyDescent="0.2">
      <c r="O78" s="50">
        <v>25680</v>
      </c>
      <c r="P78" s="49">
        <v>96.5</v>
      </c>
      <c r="Q78" s="49">
        <v>97.5</v>
      </c>
      <c r="R78" s="49">
        <v>95</v>
      </c>
      <c r="S78" s="49">
        <v>95.5</v>
      </c>
      <c r="T78" s="49">
        <v>1044000</v>
      </c>
      <c r="U78" s="49">
        <v>0.36</v>
      </c>
    </row>
    <row r="79" spans="15:21" x14ac:dyDescent="0.2">
      <c r="O79" s="50">
        <v>25681</v>
      </c>
      <c r="P79" s="49">
        <v>95</v>
      </c>
      <c r="Q79" s="49">
        <v>95</v>
      </c>
      <c r="R79" s="49">
        <v>92.12</v>
      </c>
      <c r="S79" s="49">
        <v>92.63</v>
      </c>
      <c r="T79" s="49">
        <v>1663200</v>
      </c>
      <c r="U79" s="49">
        <v>0.35</v>
      </c>
    </row>
    <row r="80" spans="15:21" x14ac:dyDescent="0.2">
      <c r="O80" s="50">
        <v>25682</v>
      </c>
      <c r="P80" s="49">
        <v>93</v>
      </c>
      <c r="Q80" s="49">
        <v>93.88</v>
      </c>
      <c r="R80" s="49">
        <v>93</v>
      </c>
      <c r="S80" s="49">
        <v>93.38</v>
      </c>
      <c r="T80" s="49">
        <v>1166400</v>
      </c>
      <c r="U80" s="49">
        <v>0.36</v>
      </c>
    </row>
    <row r="81" spans="15:21" x14ac:dyDescent="0.2">
      <c r="O81" s="50">
        <v>25685</v>
      </c>
      <c r="P81" s="49">
        <v>93.38</v>
      </c>
      <c r="Q81" s="49">
        <v>94.5</v>
      </c>
      <c r="R81" s="49">
        <v>93.38</v>
      </c>
      <c r="S81" s="49">
        <v>94</v>
      </c>
      <c r="T81" s="49">
        <v>669600</v>
      </c>
      <c r="U81" s="49">
        <v>0.36</v>
      </c>
    </row>
    <row r="82" spans="15:21" x14ac:dyDescent="0.2">
      <c r="O82" s="50">
        <v>25686</v>
      </c>
      <c r="P82" s="49">
        <v>94</v>
      </c>
      <c r="Q82" s="49">
        <v>94.88</v>
      </c>
      <c r="R82" s="49">
        <v>93</v>
      </c>
      <c r="S82" s="49">
        <v>93.25</v>
      </c>
      <c r="T82" s="49">
        <v>1620000</v>
      </c>
      <c r="U82" s="49">
        <v>0.35</v>
      </c>
    </row>
    <row r="83" spans="15:21" x14ac:dyDescent="0.2">
      <c r="O83" s="50">
        <v>25687</v>
      </c>
      <c r="P83" s="49">
        <v>93.25</v>
      </c>
      <c r="Q83" s="49">
        <v>95.75</v>
      </c>
      <c r="R83" s="49">
        <v>92.5</v>
      </c>
      <c r="S83" s="49">
        <v>95</v>
      </c>
      <c r="T83" s="49">
        <v>2188800</v>
      </c>
      <c r="U83" s="49">
        <v>0.36</v>
      </c>
    </row>
    <row r="84" spans="15:21" x14ac:dyDescent="0.2">
      <c r="O84" s="50">
        <v>25688</v>
      </c>
      <c r="P84" s="49">
        <v>95</v>
      </c>
      <c r="Q84" s="49">
        <v>95.37</v>
      </c>
      <c r="R84" s="49">
        <v>93.75</v>
      </c>
      <c r="S84" s="49">
        <v>94.25</v>
      </c>
      <c r="T84" s="49">
        <v>1656000</v>
      </c>
      <c r="U84" s="49">
        <v>0.36</v>
      </c>
    </row>
    <row r="85" spans="15:21" x14ac:dyDescent="0.2">
      <c r="O85" s="50">
        <v>25689</v>
      </c>
      <c r="P85" s="49">
        <v>94.25</v>
      </c>
      <c r="Q85" s="49">
        <v>94.5</v>
      </c>
      <c r="R85" s="49">
        <v>93.5</v>
      </c>
      <c r="S85" s="49">
        <v>94.12</v>
      </c>
      <c r="T85" s="49">
        <v>1080000</v>
      </c>
      <c r="U85" s="49">
        <v>0.36</v>
      </c>
    </row>
    <row r="86" spans="15:21" x14ac:dyDescent="0.2">
      <c r="O86" s="50">
        <v>25692</v>
      </c>
      <c r="P86" s="49">
        <v>93.5</v>
      </c>
      <c r="Q86" s="49">
        <v>93.5</v>
      </c>
      <c r="R86" s="49">
        <v>91</v>
      </c>
      <c r="S86" s="49">
        <v>92.25</v>
      </c>
      <c r="T86" s="49">
        <v>2692800</v>
      </c>
      <c r="U86" s="49">
        <v>0.35</v>
      </c>
    </row>
    <row r="87" spans="15:21" x14ac:dyDescent="0.2">
      <c r="O87" s="50">
        <v>25693</v>
      </c>
      <c r="P87" s="49">
        <v>92.25</v>
      </c>
      <c r="Q87" s="49">
        <v>92.5</v>
      </c>
      <c r="R87" s="49">
        <v>90.62</v>
      </c>
      <c r="S87" s="49">
        <v>91.87</v>
      </c>
      <c r="T87" s="49">
        <v>1836000</v>
      </c>
      <c r="U87" s="49">
        <v>0.35</v>
      </c>
    </row>
    <row r="88" spans="15:21" x14ac:dyDescent="0.2">
      <c r="O88" s="50">
        <v>25694</v>
      </c>
      <c r="P88" s="49">
        <v>91.87</v>
      </c>
      <c r="Q88" s="49">
        <v>93.75</v>
      </c>
      <c r="R88" s="49">
        <v>91.25</v>
      </c>
      <c r="S88" s="49">
        <v>92</v>
      </c>
      <c r="T88" s="49">
        <v>1324800</v>
      </c>
      <c r="U88" s="49">
        <v>0.35</v>
      </c>
    </row>
    <row r="89" spans="15:21" x14ac:dyDescent="0.2">
      <c r="O89" s="50">
        <v>25695</v>
      </c>
      <c r="P89" s="49">
        <v>92</v>
      </c>
      <c r="Q89" s="49">
        <v>93.12</v>
      </c>
      <c r="R89" s="49">
        <v>91</v>
      </c>
      <c r="S89" s="49">
        <v>92</v>
      </c>
      <c r="T89" s="49">
        <v>705600</v>
      </c>
      <c r="U89" s="49">
        <v>0.35</v>
      </c>
    </row>
    <row r="90" spans="15:21" x14ac:dyDescent="0.2">
      <c r="O90" s="50">
        <v>25696</v>
      </c>
      <c r="P90" s="49">
        <v>92</v>
      </c>
      <c r="Q90" s="49">
        <v>92.87</v>
      </c>
      <c r="R90" s="49">
        <v>91.12</v>
      </c>
      <c r="S90" s="49">
        <v>91.5</v>
      </c>
      <c r="T90" s="49">
        <v>1195200</v>
      </c>
      <c r="U90" s="49">
        <v>0.35</v>
      </c>
    </row>
    <row r="91" spans="15:21" x14ac:dyDescent="0.2">
      <c r="O91" s="50">
        <v>25699</v>
      </c>
      <c r="P91" s="49">
        <v>91.5</v>
      </c>
      <c r="Q91" s="49">
        <v>92.38</v>
      </c>
      <c r="R91" s="49">
        <v>91.5</v>
      </c>
      <c r="S91" s="49">
        <v>91.63</v>
      </c>
      <c r="T91" s="49">
        <v>554400</v>
      </c>
      <c r="U91" s="49">
        <v>0.35</v>
      </c>
    </row>
    <row r="92" spans="15:21" x14ac:dyDescent="0.2">
      <c r="O92" s="50">
        <v>25700</v>
      </c>
      <c r="P92" s="49">
        <v>91.63</v>
      </c>
      <c r="Q92" s="49">
        <v>93</v>
      </c>
      <c r="R92" s="49">
        <v>91.63</v>
      </c>
      <c r="S92" s="49">
        <v>91.75</v>
      </c>
      <c r="T92" s="49">
        <v>1353600</v>
      </c>
      <c r="U92" s="49">
        <v>0.35</v>
      </c>
    </row>
    <row r="93" spans="15:21" x14ac:dyDescent="0.2">
      <c r="O93" s="50">
        <v>25701</v>
      </c>
      <c r="P93" s="49">
        <v>90.75</v>
      </c>
      <c r="Q93" s="49">
        <v>90.75</v>
      </c>
      <c r="R93" s="49">
        <v>90</v>
      </c>
      <c r="S93" s="49">
        <v>90.75</v>
      </c>
      <c r="T93" s="49">
        <v>1872000</v>
      </c>
      <c r="U93" s="49">
        <v>0.35</v>
      </c>
    </row>
    <row r="94" spans="15:21" x14ac:dyDescent="0.2">
      <c r="O94" s="50">
        <v>25702</v>
      </c>
      <c r="P94" s="49">
        <v>90.75</v>
      </c>
      <c r="Q94" s="49">
        <v>91</v>
      </c>
      <c r="R94" s="49">
        <v>88.25</v>
      </c>
      <c r="S94" s="49">
        <v>89.87</v>
      </c>
      <c r="T94" s="49">
        <v>1303200</v>
      </c>
      <c r="U94" s="49">
        <v>0.34</v>
      </c>
    </row>
    <row r="95" spans="15:21" x14ac:dyDescent="0.2">
      <c r="O95" s="50">
        <v>25703</v>
      </c>
      <c r="P95" s="49">
        <v>89.87</v>
      </c>
      <c r="Q95" s="49">
        <v>90.87</v>
      </c>
      <c r="R95" s="49">
        <v>89</v>
      </c>
      <c r="S95" s="49">
        <v>90.87</v>
      </c>
      <c r="T95" s="49">
        <v>1641600</v>
      </c>
      <c r="U95" s="49">
        <v>0.35</v>
      </c>
    </row>
    <row r="96" spans="15:21" x14ac:dyDescent="0.2">
      <c r="O96" s="50">
        <v>25706</v>
      </c>
      <c r="P96" s="49">
        <v>90.87</v>
      </c>
      <c r="Q96" s="49">
        <v>90.87</v>
      </c>
      <c r="R96" s="49">
        <v>90.25</v>
      </c>
      <c r="S96" s="49">
        <v>90.75</v>
      </c>
      <c r="T96" s="49">
        <v>2030400</v>
      </c>
      <c r="U96" s="49">
        <v>0.35</v>
      </c>
    </row>
    <row r="97" spans="15:21" x14ac:dyDescent="0.2">
      <c r="O97" s="50">
        <v>25707</v>
      </c>
      <c r="P97" s="49">
        <v>90.75</v>
      </c>
      <c r="Q97" s="49">
        <v>91.38</v>
      </c>
      <c r="R97" s="49">
        <v>89.13</v>
      </c>
      <c r="S97" s="49">
        <v>89.13</v>
      </c>
      <c r="T97" s="49">
        <v>633600</v>
      </c>
      <c r="U97" s="49">
        <v>0.34</v>
      </c>
    </row>
    <row r="98" spans="15:21" x14ac:dyDescent="0.2">
      <c r="O98" s="50">
        <v>25708</v>
      </c>
      <c r="P98" s="49">
        <v>89</v>
      </c>
      <c r="Q98" s="49">
        <v>89</v>
      </c>
      <c r="R98" s="49">
        <v>87</v>
      </c>
      <c r="S98" s="49">
        <v>87</v>
      </c>
      <c r="T98" s="49">
        <v>813600</v>
      </c>
      <c r="U98" s="49">
        <v>0.33</v>
      </c>
    </row>
    <row r="99" spans="15:21" x14ac:dyDescent="0.2">
      <c r="O99" s="50">
        <v>25709</v>
      </c>
      <c r="P99" s="49">
        <v>87</v>
      </c>
      <c r="Q99" s="49">
        <v>87</v>
      </c>
      <c r="R99" s="49">
        <v>83</v>
      </c>
      <c r="S99" s="49">
        <v>83.5</v>
      </c>
      <c r="T99" s="49">
        <v>3830400</v>
      </c>
      <c r="U99" s="49">
        <v>0.32</v>
      </c>
    </row>
    <row r="100" spans="15:21" x14ac:dyDescent="0.2">
      <c r="O100" s="50">
        <v>25710</v>
      </c>
      <c r="P100" s="49">
        <v>83.5</v>
      </c>
      <c r="Q100" s="49">
        <v>84.75</v>
      </c>
      <c r="R100" s="49">
        <v>82.25</v>
      </c>
      <c r="S100" s="49">
        <v>83.25</v>
      </c>
      <c r="T100" s="49">
        <v>2008800</v>
      </c>
      <c r="U100" s="49">
        <v>0.32</v>
      </c>
    </row>
    <row r="101" spans="15:21" x14ac:dyDescent="0.2">
      <c r="O101" s="50">
        <v>25713</v>
      </c>
      <c r="P101" s="49">
        <v>83.25</v>
      </c>
      <c r="Q101" s="49">
        <v>83.75</v>
      </c>
      <c r="R101" s="49">
        <v>82</v>
      </c>
      <c r="S101" s="49">
        <v>82.63</v>
      </c>
      <c r="T101" s="49">
        <v>1065600</v>
      </c>
      <c r="U101" s="49">
        <v>0.31</v>
      </c>
    </row>
    <row r="102" spans="15:21" x14ac:dyDescent="0.2">
      <c r="O102" s="50">
        <v>25714</v>
      </c>
      <c r="P102" s="49">
        <v>82.38</v>
      </c>
      <c r="Q102" s="49">
        <v>82.38</v>
      </c>
      <c r="R102" s="49">
        <v>78.75</v>
      </c>
      <c r="S102" s="49">
        <v>78.75</v>
      </c>
      <c r="T102" s="49">
        <v>5824800</v>
      </c>
      <c r="U102" s="49">
        <v>0.3</v>
      </c>
    </row>
    <row r="103" spans="15:21" x14ac:dyDescent="0.2">
      <c r="O103" s="50">
        <v>25715</v>
      </c>
      <c r="P103" s="49">
        <v>78.75</v>
      </c>
      <c r="Q103" s="49">
        <v>82</v>
      </c>
      <c r="R103" s="49">
        <v>78.75</v>
      </c>
      <c r="S103" s="49">
        <v>82</v>
      </c>
      <c r="T103" s="49">
        <v>2347200</v>
      </c>
      <c r="U103" s="49">
        <v>0.31</v>
      </c>
    </row>
    <row r="104" spans="15:21" x14ac:dyDescent="0.2">
      <c r="O104" s="50">
        <v>25716</v>
      </c>
      <c r="P104" s="49">
        <v>82.5</v>
      </c>
      <c r="Q104" s="49">
        <v>84.63</v>
      </c>
      <c r="R104" s="49">
        <v>82.5</v>
      </c>
      <c r="S104" s="49">
        <v>84.25</v>
      </c>
      <c r="T104" s="49">
        <v>1684800</v>
      </c>
      <c r="U104" s="49">
        <v>0.32</v>
      </c>
    </row>
    <row r="105" spans="15:21" x14ac:dyDescent="0.2">
      <c r="O105" s="50">
        <v>25717</v>
      </c>
      <c r="P105" s="49">
        <v>84.25</v>
      </c>
      <c r="Q105" s="49">
        <v>85</v>
      </c>
      <c r="R105" s="49">
        <v>83.63</v>
      </c>
      <c r="S105" s="49">
        <v>84</v>
      </c>
      <c r="T105" s="49">
        <v>2476800</v>
      </c>
      <c r="U105" s="49">
        <v>0.32</v>
      </c>
    </row>
    <row r="106" spans="15:21" x14ac:dyDescent="0.2">
      <c r="O106" s="50">
        <v>25720</v>
      </c>
      <c r="P106" s="49">
        <v>84.5</v>
      </c>
      <c r="Q106" s="49">
        <v>85.88</v>
      </c>
      <c r="R106" s="49">
        <v>84.5</v>
      </c>
      <c r="S106" s="49">
        <v>85.75</v>
      </c>
      <c r="T106" s="49">
        <v>1072800</v>
      </c>
      <c r="U106" s="49">
        <v>0.33</v>
      </c>
    </row>
    <row r="107" spans="15:21" x14ac:dyDescent="0.2">
      <c r="O107" s="50">
        <v>25721</v>
      </c>
      <c r="P107" s="49">
        <v>86</v>
      </c>
      <c r="Q107" s="49">
        <v>87</v>
      </c>
      <c r="R107" s="49">
        <v>86</v>
      </c>
      <c r="S107" s="49">
        <v>87</v>
      </c>
      <c r="T107" s="49">
        <v>1101600</v>
      </c>
      <c r="U107" s="49">
        <v>0.33</v>
      </c>
    </row>
    <row r="108" spans="15:21" x14ac:dyDescent="0.2">
      <c r="O108" s="50">
        <v>25722</v>
      </c>
      <c r="P108" s="49">
        <v>87</v>
      </c>
      <c r="Q108" s="49">
        <v>88.37</v>
      </c>
      <c r="R108" s="49">
        <v>87</v>
      </c>
      <c r="S108" s="49">
        <v>88.37</v>
      </c>
      <c r="T108" s="49">
        <v>972000</v>
      </c>
      <c r="U108" s="49">
        <v>0.34</v>
      </c>
    </row>
    <row r="109" spans="15:21" x14ac:dyDescent="0.2">
      <c r="O109" s="50">
        <v>25723</v>
      </c>
      <c r="P109" s="49">
        <v>88.37</v>
      </c>
      <c r="Q109" s="49">
        <v>89</v>
      </c>
      <c r="R109" s="49">
        <v>87</v>
      </c>
      <c r="S109" s="49">
        <v>87</v>
      </c>
      <c r="T109" s="49">
        <v>1850400</v>
      </c>
      <c r="U109" s="49">
        <v>0.33</v>
      </c>
    </row>
    <row r="110" spans="15:21" x14ac:dyDescent="0.2">
      <c r="O110" s="50">
        <v>25724</v>
      </c>
      <c r="P110" s="49">
        <v>87</v>
      </c>
      <c r="Q110" s="49">
        <v>87.37</v>
      </c>
      <c r="R110" s="49">
        <v>85</v>
      </c>
      <c r="S110" s="49">
        <v>86.62</v>
      </c>
      <c r="T110" s="49">
        <v>1670400</v>
      </c>
      <c r="U110" s="49">
        <v>0.33</v>
      </c>
    </row>
    <row r="111" spans="15:21" x14ac:dyDescent="0.2">
      <c r="O111" s="50">
        <v>25727</v>
      </c>
      <c r="P111" s="49">
        <v>86.62</v>
      </c>
      <c r="Q111" s="49">
        <v>88.5</v>
      </c>
      <c r="R111" s="49">
        <v>86</v>
      </c>
      <c r="S111" s="49">
        <v>88</v>
      </c>
      <c r="T111" s="49">
        <v>957600</v>
      </c>
      <c r="U111" s="49">
        <v>0.34</v>
      </c>
    </row>
    <row r="112" spans="15:21" x14ac:dyDescent="0.2">
      <c r="O112" s="50">
        <v>25728</v>
      </c>
      <c r="P112" s="49">
        <v>88</v>
      </c>
      <c r="Q112" s="49">
        <v>89.25</v>
      </c>
      <c r="R112" s="49">
        <v>88</v>
      </c>
      <c r="S112" s="49">
        <v>89</v>
      </c>
      <c r="T112" s="49">
        <v>756000</v>
      </c>
      <c r="U112" s="49">
        <v>0.34</v>
      </c>
    </row>
    <row r="113" spans="15:21" x14ac:dyDescent="0.2">
      <c r="O113" s="50">
        <v>25729</v>
      </c>
      <c r="P113" s="49">
        <v>89</v>
      </c>
      <c r="Q113" s="49">
        <v>89.5</v>
      </c>
      <c r="R113" s="49">
        <v>87.5</v>
      </c>
      <c r="S113" s="49">
        <v>88.37</v>
      </c>
      <c r="T113" s="49">
        <v>972000</v>
      </c>
      <c r="U113" s="49">
        <v>0.34</v>
      </c>
    </row>
    <row r="114" spans="15:21" x14ac:dyDescent="0.2">
      <c r="O114" s="50">
        <v>25730</v>
      </c>
      <c r="P114" s="49">
        <v>88.37</v>
      </c>
      <c r="Q114" s="49">
        <v>88.37</v>
      </c>
      <c r="R114" s="49">
        <v>86.25</v>
      </c>
      <c r="S114" s="49">
        <v>86.37</v>
      </c>
      <c r="T114" s="49">
        <v>964800</v>
      </c>
      <c r="U114" s="49">
        <v>0.33</v>
      </c>
    </row>
    <row r="115" spans="15:21" x14ac:dyDescent="0.2">
      <c r="O115" s="50">
        <v>25731</v>
      </c>
      <c r="P115" s="49">
        <v>86.37</v>
      </c>
      <c r="Q115" s="49">
        <v>86.88</v>
      </c>
      <c r="R115" s="49">
        <v>86</v>
      </c>
      <c r="S115" s="49">
        <v>86.37</v>
      </c>
      <c r="T115" s="49">
        <v>878400</v>
      </c>
      <c r="U115" s="49">
        <v>0.33</v>
      </c>
    </row>
    <row r="116" spans="15:21" x14ac:dyDescent="0.2">
      <c r="O116" s="50">
        <v>25734</v>
      </c>
      <c r="P116" s="49">
        <v>86.37</v>
      </c>
      <c r="Q116" s="49">
        <v>88.25</v>
      </c>
      <c r="R116" s="49">
        <v>86.12</v>
      </c>
      <c r="S116" s="49">
        <v>87.62</v>
      </c>
      <c r="T116" s="49">
        <v>748800</v>
      </c>
      <c r="U116" s="49">
        <v>0.34</v>
      </c>
    </row>
    <row r="117" spans="15:21" x14ac:dyDescent="0.2">
      <c r="O117" s="50">
        <v>25735</v>
      </c>
      <c r="P117" s="49">
        <v>87.75</v>
      </c>
      <c r="Q117" s="49">
        <v>90.38</v>
      </c>
      <c r="R117" s="49">
        <v>87.75</v>
      </c>
      <c r="S117" s="49">
        <v>90.38</v>
      </c>
      <c r="T117" s="49">
        <v>864000</v>
      </c>
      <c r="U117" s="49">
        <v>0.35</v>
      </c>
    </row>
    <row r="118" spans="15:21" x14ac:dyDescent="0.2">
      <c r="O118" s="50">
        <v>25736</v>
      </c>
      <c r="P118" s="49">
        <v>90.38</v>
      </c>
      <c r="Q118" s="49">
        <v>91.5</v>
      </c>
      <c r="R118" s="49">
        <v>90.25</v>
      </c>
      <c r="S118" s="49">
        <v>90.62</v>
      </c>
      <c r="T118" s="49">
        <v>1692000</v>
      </c>
      <c r="U118" s="49">
        <v>0.35</v>
      </c>
    </row>
    <row r="119" spans="15:21" x14ac:dyDescent="0.2">
      <c r="O119" s="50">
        <v>25737</v>
      </c>
      <c r="P119" s="49">
        <v>90.62</v>
      </c>
      <c r="Q119" s="49">
        <v>91.87</v>
      </c>
      <c r="R119" s="49">
        <v>90.25</v>
      </c>
      <c r="S119" s="49">
        <v>91.75</v>
      </c>
      <c r="T119" s="49">
        <v>633600</v>
      </c>
      <c r="U119" s="49">
        <v>0.35</v>
      </c>
    </row>
    <row r="120" spans="15:21" x14ac:dyDescent="0.2">
      <c r="O120" s="50">
        <v>25738</v>
      </c>
      <c r="P120" s="49">
        <v>91.75</v>
      </c>
      <c r="Q120" s="49">
        <v>92.38</v>
      </c>
      <c r="R120" s="49">
        <v>91.5</v>
      </c>
      <c r="S120" s="49">
        <v>92.38</v>
      </c>
      <c r="T120" s="49">
        <v>1065600</v>
      </c>
      <c r="U120" s="49">
        <v>0.35</v>
      </c>
    </row>
    <row r="121" spans="15:21" x14ac:dyDescent="0.2">
      <c r="O121" s="50">
        <v>25741</v>
      </c>
      <c r="P121" s="49">
        <v>92.38</v>
      </c>
      <c r="Q121" s="49">
        <v>92.5</v>
      </c>
      <c r="R121" s="49">
        <v>91.87</v>
      </c>
      <c r="S121" s="49">
        <v>92.5</v>
      </c>
      <c r="T121" s="49">
        <v>705600</v>
      </c>
      <c r="U121" s="49">
        <v>0.35</v>
      </c>
    </row>
    <row r="122" spans="15:21" x14ac:dyDescent="0.2">
      <c r="O122" s="50">
        <v>25742</v>
      </c>
      <c r="P122" s="49">
        <v>92.12</v>
      </c>
      <c r="Q122" s="49">
        <v>92.12</v>
      </c>
      <c r="R122" s="49">
        <v>88</v>
      </c>
      <c r="S122" s="49">
        <v>88.37</v>
      </c>
      <c r="T122" s="49">
        <v>842400</v>
      </c>
      <c r="U122" s="49">
        <v>0.34</v>
      </c>
    </row>
    <row r="123" spans="15:21" x14ac:dyDescent="0.2">
      <c r="O123" s="50">
        <v>25743</v>
      </c>
      <c r="P123" s="49">
        <v>88.37</v>
      </c>
      <c r="Q123" s="49">
        <v>88.37</v>
      </c>
      <c r="R123" s="49">
        <v>87.62</v>
      </c>
      <c r="S123" s="49">
        <v>87.88</v>
      </c>
      <c r="T123" s="49">
        <v>1814400</v>
      </c>
      <c r="U123" s="49">
        <v>0.34</v>
      </c>
    </row>
    <row r="124" spans="15:21" x14ac:dyDescent="0.2">
      <c r="O124" s="50">
        <v>25744</v>
      </c>
      <c r="P124" s="49">
        <v>87.88</v>
      </c>
      <c r="Q124" s="49">
        <v>88.25</v>
      </c>
      <c r="R124" s="49">
        <v>87.62</v>
      </c>
      <c r="S124" s="49">
        <v>87.88</v>
      </c>
      <c r="T124" s="49">
        <v>640800</v>
      </c>
      <c r="U124" s="49">
        <v>0.34</v>
      </c>
    </row>
    <row r="125" spans="15:21" x14ac:dyDescent="0.2">
      <c r="O125" s="50">
        <v>25745</v>
      </c>
      <c r="P125" s="49">
        <v>87.88</v>
      </c>
      <c r="Q125" s="49">
        <v>87.88</v>
      </c>
      <c r="R125" s="49">
        <v>86.5</v>
      </c>
      <c r="S125" s="49">
        <v>86.5</v>
      </c>
      <c r="T125" s="49">
        <v>914400</v>
      </c>
      <c r="U125" s="49">
        <v>0.33</v>
      </c>
    </row>
    <row r="126" spans="15:21" x14ac:dyDescent="0.2">
      <c r="O126" s="50">
        <v>25748</v>
      </c>
      <c r="P126" s="49">
        <v>86.5</v>
      </c>
      <c r="Q126" s="49">
        <v>86.5</v>
      </c>
      <c r="R126" s="49">
        <v>85.25</v>
      </c>
      <c r="S126" s="49">
        <v>85.75</v>
      </c>
      <c r="T126" s="49">
        <v>813600</v>
      </c>
      <c r="U126" s="49">
        <v>0.33</v>
      </c>
    </row>
    <row r="127" spans="15:21" x14ac:dyDescent="0.2">
      <c r="O127" s="50">
        <v>25749</v>
      </c>
      <c r="P127" s="49">
        <v>86.25</v>
      </c>
      <c r="Q127" s="49">
        <v>87.5</v>
      </c>
      <c r="R127" s="49">
        <v>86.25</v>
      </c>
      <c r="S127" s="49">
        <v>87.13</v>
      </c>
      <c r="T127" s="49">
        <v>712800</v>
      </c>
      <c r="U127" s="49">
        <v>0.33</v>
      </c>
    </row>
    <row r="128" spans="15:21" x14ac:dyDescent="0.2">
      <c r="O128" s="50">
        <v>25750</v>
      </c>
      <c r="P128" s="49">
        <v>87.13</v>
      </c>
      <c r="Q128" s="49">
        <v>88</v>
      </c>
      <c r="R128" s="49">
        <v>86.75</v>
      </c>
      <c r="S128" s="49">
        <v>88</v>
      </c>
      <c r="T128" s="49">
        <v>748800</v>
      </c>
      <c r="U128" s="49">
        <v>0.34</v>
      </c>
    </row>
    <row r="129" spans="15:21" x14ac:dyDescent="0.2">
      <c r="O129" s="50">
        <v>25751</v>
      </c>
      <c r="P129" s="49">
        <v>88</v>
      </c>
      <c r="Q129" s="49">
        <v>89.5</v>
      </c>
      <c r="R129" s="49">
        <v>87</v>
      </c>
      <c r="S129" s="49">
        <v>87</v>
      </c>
      <c r="T129" s="49">
        <v>1778400</v>
      </c>
      <c r="U129" s="49">
        <v>0.33</v>
      </c>
    </row>
    <row r="130" spans="15:21" x14ac:dyDescent="0.2">
      <c r="O130" s="50">
        <v>25755</v>
      </c>
      <c r="P130" s="49">
        <v>87</v>
      </c>
      <c r="Q130" s="49">
        <v>87.75</v>
      </c>
      <c r="R130" s="49">
        <v>85.75</v>
      </c>
      <c r="S130" s="49">
        <v>85.88</v>
      </c>
      <c r="T130" s="49">
        <v>957600</v>
      </c>
      <c r="U130" s="49">
        <v>0.33</v>
      </c>
    </row>
    <row r="131" spans="15:21" x14ac:dyDescent="0.2">
      <c r="O131" s="50">
        <v>25756</v>
      </c>
      <c r="P131" s="49">
        <v>85.88</v>
      </c>
      <c r="Q131" s="49">
        <v>86.88</v>
      </c>
      <c r="R131" s="49">
        <v>84.88</v>
      </c>
      <c r="S131" s="49">
        <v>86.5</v>
      </c>
      <c r="T131" s="49">
        <v>1324800</v>
      </c>
      <c r="U131" s="49">
        <v>0.33</v>
      </c>
    </row>
    <row r="132" spans="15:21" x14ac:dyDescent="0.2">
      <c r="O132" s="50">
        <v>25757</v>
      </c>
      <c r="P132" s="49">
        <v>86.5</v>
      </c>
      <c r="Q132" s="49">
        <v>87.62</v>
      </c>
      <c r="R132" s="49">
        <v>85.75</v>
      </c>
      <c r="S132" s="49">
        <v>87.25</v>
      </c>
      <c r="T132" s="49">
        <v>1339200</v>
      </c>
      <c r="U132" s="49">
        <v>0.33</v>
      </c>
    </row>
    <row r="133" spans="15:21" x14ac:dyDescent="0.2">
      <c r="O133" s="50">
        <v>25758</v>
      </c>
      <c r="P133" s="49">
        <v>87.75</v>
      </c>
      <c r="Q133" s="49">
        <v>88.5</v>
      </c>
      <c r="R133" s="49">
        <v>87.75</v>
      </c>
      <c r="S133" s="49">
        <v>88.13</v>
      </c>
      <c r="T133" s="49">
        <v>1756800</v>
      </c>
      <c r="U133" s="49">
        <v>0.34</v>
      </c>
    </row>
    <row r="134" spans="15:21" x14ac:dyDescent="0.2">
      <c r="O134" s="50">
        <v>25759</v>
      </c>
      <c r="P134" s="49">
        <v>88.13</v>
      </c>
      <c r="Q134" s="49">
        <v>89.38</v>
      </c>
      <c r="R134" s="49">
        <v>87.75</v>
      </c>
      <c r="S134" s="49">
        <v>88.88</v>
      </c>
      <c r="T134" s="49">
        <v>1087200</v>
      </c>
      <c r="U134" s="49">
        <v>0.34</v>
      </c>
    </row>
    <row r="135" spans="15:21" x14ac:dyDescent="0.2">
      <c r="O135" s="50">
        <v>25762</v>
      </c>
      <c r="P135" s="49">
        <v>88.88</v>
      </c>
      <c r="Q135" s="49">
        <v>89.25</v>
      </c>
      <c r="R135" s="49">
        <v>88.5</v>
      </c>
      <c r="S135" s="49">
        <v>89</v>
      </c>
      <c r="T135" s="49">
        <v>1353600</v>
      </c>
      <c r="U135" s="49">
        <v>0.34</v>
      </c>
    </row>
    <row r="136" spans="15:21" x14ac:dyDescent="0.2">
      <c r="O136" s="50">
        <v>25763</v>
      </c>
      <c r="P136" s="49">
        <v>89</v>
      </c>
      <c r="Q136" s="49">
        <v>89.5</v>
      </c>
      <c r="R136" s="49">
        <v>88.5</v>
      </c>
      <c r="S136" s="49">
        <v>89</v>
      </c>
      <c r="T136" s="49">
        <v>1663200</v>
      </c>
      <c r="U136" s="49">
        <v>0.34</v>
      </c>
    </row>
    <row r="137" spans="15:21" x14ac:dyDescent="0.2">
      <c r="O137" s="50">
        <v>25764</v>
      </c>
      <c r="P137" s="49">
        <v>89</v>
      </c>
      <c r="Q137" s="49">
        <v>89.38</v>
      </c>
      <c r="R137" s="49">
        <v>88.75</v>
      </c>
      <c r="S137" s="49">
        <v>89.25</v>
      </c>
      <c r="T137" s="49">
        <v>770400</v>
      </c>
      <c r="U137" s="49">
        <v>0.34</v>
      </c>
    </row>
    <row r="138" spans="15:21" x14ac:dyDescent="0.2">
      <c r="O138" s="50">
        <v>25765</v>
      </c>
      <c r="P138" s="49">
        <v>89.25</v>
      </c>
      <c r="Q138" s="49">
        <v>90</v>
      </c>
      <c r="R138" s="49">
        <v>89.25</v>
      </c>
      <c r="S138" s="49">
        <v>90</v>
      </c>
      <c r="T138" s="49">
        <v>489600</v>
      </c>
      <c r="U138" s="49">
        <v>0.34</v>
      </c>
    </row>
    <row r="139" spans="15:21" x14ac:dyDescent="0.2">
      <c r="O139" s="50">
        <v>25766</v>
      </c>
      <c r="P139" s="49">
        <v>90</v>
      </c>
      <c r="Q139" s="49">
        <v>92.87</v>
      </c>
      <c r="R139" s="49">
        <v>89.87</v>
      </c>
      <c r="S139" s="49">
        <v>92.87</v>
      </c>
      <c r="T139" s="49">
        <v>1029600</v>
      </c>
      <c r="U139" s="49">
        <v>0.36</v>
      </c>
    </row>
    <row r="140" spans="15:21" x14ac:dyDescent="0.2">
      <c r="O140" s="50">
        <v>25769</v>
      </c>
      <c r="P140" s="49">
        <v>92.87</v>
      </c>
      <c r="Q140" s="49">
        <v>94.5</v>
      </c>
      <c r="R140" s="49">
        <v>92.75</v>
      </c>
      <c r="S140" s="49">
        <v>93</v>
      </c>
      <c r="T140" s="49">
        <v>511200</v>
      </c>
      <c r="U140" s="49">
        <v>0.36</v>
      </c>
    </row>
    <row r="141" spans="15:21" x14ac:dyDescent="0.2">
      <c r="O141" s="50">
        <v>25770</v>
      </c>
      <c r="P141" s="49">
        <v>93</v>
      </c>
      <c r="Q141" s="49">
        <v>93.5</v>
      </c>
      <c r="R141" s="49">
        <v>92.12</v>
      </c>
      <c r="S141" s="49">
        <v>92.5</v>
      </c>
      <c r="T141" s="49">
        <v>820800</v>
      </c>
      <c r="U141" s="49">
        <v>0.35</v>
      </c>
    </row>
    <row r="142" spans="15:21" x14ac:dyDescent="0.2">
      <c r="O142" s="50">
        <v>25771</v>
      </c>
      <c r="P142" s="49">
        <v>92.38</v>
      </c>
      <c r="Q142" s="49">
        <v>92.38</v>
      </c>
      <c r="R142" s="49">
        <v>91</v>
      </c>
      <c r="S142" s="49">
        <v>91.5</v>
      </c>
      <c r="T142" s="49">
        <v>1058400</v>
      </c>
      <c r="U142" s="49">
        <v>0.35</v>
      </c>
    </row>
    <row r="143" spans="15:21" x14ac:dyDescent="0.2">
      <c r="O143" s="50">
        <v>25772</v>
      </c>
      <c r="P143" s="49">
        <v>91.5</v>
      </c>
      <c r="Q143" s="49">
        <v>92.25</v>
      </c>
      <c r="R143" s="49">
        <v>90</v>
      </c>
      <c r="S143" s="49">
        <v>91.5</v>
      </c>
      <c r="T143" s="49">
        <v>1360800</v>
      </c>
      <c r="U143" s="49">
        <v>0.35</v>
      </c>
    </row>
    <row r="144" spans="15:21" x14ac:dyDescent="0.2">
      <c r="O144" s="50">
        <v>25773</v>
      </c>
      <c r="P144" s="49">
        <v>91.5</v>
      </c>
      <c r="Q144" s="49">
        <v>92</v>
      </c>
      <c r="R144" s="49">
        <v>91.25</v>
      </c>
      <c r="S144" s="49">
        <v>92</v>
      </c>
      <c r="T144" s="49">
        <v>396000</v>
      </c>
      <c r="U144" s="49">
        <v>0.35</v>
      </c>
    </row>
    <row r="145" spans="15:21" x14ac:dyDescent="0.2">
      <c r="O145" s="50">
        <v>25776</v>
      </c>
      <c r="P145" s="49">
        <v>92</v>
      </c>
      <c r="Q145" s="49">
        <v>92.38</v>
      </c>
      <c r="R145" s="49">
        <v>91.5</v>
      </c>
      <c r="S145" s="49">
        <v>92</v>
      </c>
      <c r="T145" s="49">
        <v>417600</v>
      </c>
      <c r="U145" s="49">
        <v>0.35</v>
      </c>
    </row>
    <row r="146" spans="15:21" x14ac:dyDescent="0.2">
      <c r="O146" s="50">
        <v>25777</v>
      </c>
      <c r="P146" s="49">
        <v>91.75</v>
      </c>
      <c r="Q146" s="49">
        <v>91.75</v>
      </c>
      <c r="R146" s="49">
        <v>91</v>
      </c>
      <c r="S146" s="49">
        <v>91.12</v>
      </c>
      <c r="T146" s="49">
        <v>410400</v>
      </c>
      <c r="U146" s="49">
        <v>0.35</v>
      </c>
    </row>
    <row r="147" spans="15:21" x14ac:dyDescent="0.2">
      <c r="O147" s="50">
        <v>25778</v>
      </c>
      <c r="P147" s="49">
        <v>90</v>
      </c>
      <c r="Q147" s="49">
        <v>90</v>
      </c>
      <c r="R147" s="49">
        <v>83</v>
      </c>
      <c r="S147" s="49">
        <v>83.5</v>
      </c>
      <c r="T147" s="49">
        <v>9187200</v>
      </c>
      <c r="U147" s="49">
        <v>0.32</v>
      </c>
    </row>
    <row r="148" spans="15:21" x14ac:dyDescent="0.2">
      <c r="O148" s="50">
        <v>25779</v>
      </c>
      <c r="P148" s="49">
        <v>83.5</v>
      </c>
      <c r="Q148" s="49">
        <v>83.75</v>
      </c>
      <c r="R148" s="49">
        <v>79.13</v>
      </c>
      <c r="S148" s="49">
        <v>82.38</v>
      </c>
      <c r="T148" s="49">
        <v>14076000</v>
      </c>
      <c r="U148" s="49">
        <v>0.32</v>
      </c>
    </row>
    <row r="149" spans="15:21" x14ac:dyDescent="0.2">
      <c r="O149" s="50">
        <v>25780</v>
      </c>
      <c r="P149" s="49">
        <v>82.38</v>
      </c>
      <c r="Q149" s="49">
        <v>83</v>
      </c>
      <c r="R149" s="49">
        <v>80.5</v>
      </c>
      <c r="S149" s="49">
        <v>81</v>
      </c>
      <c r="T149" s="49">
        <v>3895200</v>
      </c>
      <c r="U149" s="49">
        <v>0.31</v>
      </c>
    </row>
    <row r="150" spans="15:21" x14ac:dyDescent="0.2">
      <c r="O150" s="50">
        <v>25783</v>
      </c>
      <c r="P150" s="49">
        <v>81</v>
      </c>
      <c r="Q150" s="49">
        <v>82.25</v>
      </c>
      <c r="R150" s="49">
        <v>80</v>
      </c>
      <c r="S150" s="49">
        <v>80.25</v>
      </c>
      <c r="T150" s="49">
        <v>4960800</v>
      </c>
      <c r="U150" s="49">
        <v>0.31</v>
      </c>
    </row>
    <row r="151" spans="15:21" x14ac:dyDescent="0.2">
      <c r="O151" s="50">
        <v>25784</v>
      </c>
      <c r="P151" s="49">
        <v>82.63</v>
      </c>
      <c r="Q151" s="49">
        <v>84</v>
      </c>
      <c r="R151" s="49">
        <v>82.63</v>
      </c>
      <c r="S151" s="49">
        <v>83.38</v>
      </c>
      <c r="T151" s="49">
        <v>6703200</v>
      </c>
      <c r="U151" s="49">
        <v>0.32</v>
      </c>
    </row>
    <row r="152" spans="15:21" x14ac:dyDescent="0.2">
      <c r="O152" s="50">
        <v>25785</v>
      </c>
      <c r="P152" s="49">
        <v>83.38</v>
      </c>
      <c r="Q152" s="49">
        <v>84</v>
      </c>
      <c r="R152" s="49">
        <v>83</v>
      </c>
      <c r="S152" s="49">
        <v>83.25</v>
      </c>
      <c r="T152" s="49">
        <v>2671200</v>
      </c>
      <c r="U152" s="49">
        <v>0.32</v>
      </c>
    </row>
    <row r="153" spans="15:21" x14ac:dyDescent="0.2">
      <c r="O153" s="50">
        <v>25786</v>
      </c>
      <c r="P153" s="49">
        <v>83.25</v>
      </c>
      <c r="Q153" s="49">
        <v>83.5</v>
      </c>
      <c r="R153" s="49">
        <v>82.75</v>
      </c>
      <c r="S153" s="49">
        <v>83</v>
      </c>
      <c r="T153" s="49">
        <v>2030400</v>
      </c>
      <c r="U153" s="49">
        <v>0.32</v>
      </c>
    </row>
    <row r="154" spans="15:21" x14ac:dyDescent="0.2">
      <c r="O154" s="50">
        <v>25787</v>
      </c>
      <c r="P154" s="49">
        <v>83</v>
      </c>
      <c r="Q154" s="49">
        <v>83.25</v>
      </c>
      <c r="R154" s="49">
        <v>81</v>
      </c>
      <c r="S154" s="49">
        <v>81</v>
      </c>
      <c r="T154" s="49">
        <v>1346400</v>
      </c>
      <c r="U154" s="49">
        <v>0.31</v>
      </c>
    </row>
    <row r="155" spans="15:21" x14ac:dyDescent="0.2">
      <c r="O155" s="50">
        <v>25790</v>
      </c>
      <c r="P155" s="49">
        <v>81</v>
      </c>
      <c r="Q155" s="49">
        <v>81.5</v>
      </c>
      <c r="R155" s="49">
        <v>80</v>
      </c>
      <c r="S155" s="49">
        <v>80.38</v>
      </c>
      <c r="T155" s="49">
        <v>684000</v>
      </c>
      <c r="U155" s="49">
        <v>0.31</v>
      </c>
    </row>
    <row r="156" spans="15:21" x14ac:dyDescent="0.2">
      <c r="O156" s="50">
        <v>25791</v>
      </c>
      <c r="P156" s="49">
        <v>80.38</v>
      </c>
      <c r="Q156" s="49">
        <v>80.62</v>
      </c>
      <c r="R156" s="49">
        <v>79</v>
      </c>
      <c r="S156" s="49">
        <v>79</v>
      </c>
      <c r="T156" s="49">
        <v>1972800</v>
      </c>
      <c r="U156" s="49">
        <v>0.3</v>
      </c>
    </row>
    <row r="157" spans="15:21" x14ac:dyDescent="0.2">
      <c r="O157" s="50">
        <v>25792</v>
      </c>
      <c r="P157" s="49">
        <v>79</v>
      </c>
      <c r="Q157" s="49">
        <v>79</v>
      </c>
      <c r="R157" s="49">
        <v>77.5</v>
      </c>
      <c r="S157" s="49">
        <v>77.5</v>
      </c>
      <c r="T157" s="49">
        <v>2181600</v>
      </c>
      <c r="U157" s="49">
        <v>0.3</v>
      </c>
    </row>
    <row r="158" spans="15:21" x14ac:dyDescent="0.2">
      <c r="O158" s="50">
        <v>25793</v>
      </c>
      <c r="P158" s="49">
        <v>77.5</v>
      </c>
      <c r="Q158" s="49">
        <v>77.5</v>
      </c>
      <c r="R158" s="49">
        <v>73.5</v>
      </c>
      <c r="S158" s="49">
        <v>74.12</v>
      </c>
      <c r="T158" s="49">
        <v>3045600</v>
      </c>
      <c r="U158" s="49">
        <v>0.28000000000000003</v>
      </c>
    </row>
    <row r="159" spans="15:21" x14ac:dyDescent="0.2">
      <c r="O159" s="50">
        <v>25794</v>
      </c>
      <c r="P159" s="49">
        <v>74.12</v>
      </c>
      <c r="Q159" s="49">
        <v>75.5</v>
      </c>
      <c r="R159" s="49">
        <v>74.12</v>
      </c>
      <c r="S159" s="49">
        <v>74.87</v>
      </c>
      <c r="T159" s="49">
        <v>1087200</v>
      </c>
      <c r="U159" s="49">
        <v>0.28999999999999998</v>
      </c>
    </row>
    <row r="160" spans="15:21" x14ac:dyDescent="0.2">
      <c r="O160" s="50">
        <v>25797</v>
      </c>
      <c r="P160" s="49">
        <v>75</v>
      </c>
      <c r="Q160" s="49">
        <v>77.37</v>
      </c>
      <c r="R160" s="49">
        <v>75</v>
      </c>
      <c r="S160" s="49">
        <v>77.37</v>
      </c>
      <c r="T160" s="49">
        <v>1116000</v>
      </c>
      <c r="U160" s="49">
        <v>0.3</v>
      </c>
    </row>
    <row r="161" spans="15:21" x14ac:dyDescent="0.2">
      <c r="O161" s="50">
        <v>25798</v>
      </c>
      <c r="P161" s="49">
        <v>78</v>
      </c>
      <c r="Q161" s="49">
        <v>79.5</v>
      </c>
      <c r="R161" s="49">
        <v>78</v>
      </c>
      <c r="S161" s="49">
        <v>78.5</v>
      </c>
      <c r="T161" s="49">
        <v>741600</v>
      </c>
      <c r="U161" s="49">
        <v>0.3</v>
      </c>
    </row>
    <row r="162" spans="15:21" x14ac:dyDescent="0.2">
      <c r="O162" s="50">
        <v>25799</v>
      </c>
      <c r="P162" s="49">
        <v>78.5</v>
      </c>
      <c r="Q162" s="49">
        <v>79.75</v>
      </c>
      <c r="R162" s="49">
        <v>77.5</v>
      </c>
      <c r="S162" s="49">
        <v>77.75</v>
      </c>
      <c r="T162" s="49">
        <v>1008000</v>
      </c>
      <c r="U162" s="49">
        <v>0.3</v>
      </c>
    </row>
    <row r="163" spans="15:21" x14ac:dyDescent="0.2">
      <c r="O163" s="50">
        <v>25800</v>
      </c>
      <c r="P163" s="49">
        <v>77.62</v>
      </c>
      <c r="Q163" s="49">
        <v>77.62</v>
      </c>
      <c r="R163" s="49">
        <v>75.63</v>
      </c>
      <c r="S163" s="49">
        <v>77.62</v>
      </c>
      <c r="T163" s="49">
        <v>878400</v>
      </c>
      <c r="U163" s="49">
        <v>0.3</v>
      </c>
    </row>
    <row r="164" spans="15:21" x14ac:dyDescent="0.2">
      <c r="O164" s="50">
        <v>25801</v>
      </c>
      <c r="P164" s="49">
        <v>77.62</v>
      </c>
      <c r="Q164" s="49">
        <v>78.75</v>
      </c>
      <c r="R164" s="49">
        <v>76.5</v>
      </c>
      <c r="S164" s="49">
        <v>78.75</v>
      </c>
      <c r="T164" s="49">
        <v>1440000</v>
      </c>
      <c r="U164" s="49">
        <v>0.3</v>
      </c>
    </row>
    <row r="165" spans="15:21" x14ac:dyDescent="0.2">
      <c r="O165" s="50">
        <v>25804</v>
      </c>
      <c r="P165" s="49">
        <v>78.75</v>
      </c>
      <c r="Q165" s="49">
        <v>79.75</v>
      </c>
      <c r="R165" s="49">
        <v>78.25</v>
      </c>
      <c r="S165" s="49">
        <v>79.25</v>
      </c>
      <c r="T165" s="49">
        <v>1857600</v>
      </c>
      <c r="U165" s="49">
        <v>0.3</v>
      </c>
    </row>
    <row r="166" spans="15:21" x14ac:dyDescent="0.2">
      <c r="O166" s="50">
        <v>25805</v>
      </c>
      <c r="P166" s="49">
        <v>79.25</v>
      </c>
      <c r="Q166" s="49">
        <v>80.5</v>
      </c>
      <c r="R166" s="49">
        <v>79.25</v>
      </c>
      <c r="S166" s="49">
        <v>80</v>
      </c>
      <c r="T166" s="49">
        <v>1274400</v>
      </c>
      <c r="U166" s="49">
        <v>0.31</v>
      </c>
    </row>
    <row r="167" spans="15:21" x14ac:dyDescent="0.2">
      <c r="O167" s="50">
        <v>25806</v>
      </c>
      <c r="P167" s="49">
        <v>80</v>
      </c>
      <c r="Q167" s="49">
        <v>80.5</v>
      </c>
      <c r="R167" s="49">
        <v>80</v>
      </c>
      <c r="S167" s="49">
        <v>80</v>
      </c>
      <c r="T167" s="49">
        <v>950400</v>
      </c>
      <c r="U167" s="49">
        <v>0.31</v>
      </c>
    </row>
    <row r="168" spans="15:21" x14ac:dyDescent="0.2">
      <c r="O168" s="50">
        <v>25807</v>
      </c>
      <c r="P168" s="49">
        <v>80</v>
      </c>
      <c r="Q168" s="49">
        <v>80.5</v>
      </c>
      <c r="R168" s="49">
        <v>79.5</v>
      </c>
      <c r="S168" s="49">
        <v>79.75</v>
      </c>
      <c r="T168" s="49">
        <v>1483200</v>
      </c>
      <c r="U168" s="49">
        <v>0.31</v>
      </c>
    </row>
    <row r="169" spans="15:21" x14ac:dyDescent="0.2">
      <c r="O169" s="50">
        <v>25808</v>
      </c>
      <c r="P169" s="49">
        <v>79.75</v>
      </c>
      <c r="Q169" s="49">
        <v>79.88</v>
      </c>
      <c r="R169" s="49">
        <v>78.75</v>
      </c>
      <c r="S169" s="49">
        <v>78.88</v>
      </c>
      <c r="T169" s="49">
        <v>482400</v>
      </c>
      <c r="U169" s="49">
        <v>0.3</v>
      </c>
    </row>
    <row r="170" spans="15:21" x14ac:dyDescent="0.2">
      <c r="O170" s="50">
        <v>25811</v>
      </c>
      <c r="P170" s="49">
        <v>78.88</v>
      </c>
      <c r="Q170" s="49">
        <v>80</v>
      </c>
      <c r="R170" s="49">
        <v>78.62</v>
      </c>
      <c r="S170" s="49">
        <v>80</v>
      </c>
      <c r="T170" s="49">
        <v>914400</v>
      </c>
      <c r="U170" s="49">
        <v>0.31</v>
      </c>
    </row>
    <row r="171" spans="15:21" x14ac:dyDescent="0.2">
      <c r="O171" s="50">
        <v>25812</v>
      </c>
      <c r="P171" s="49">
        <v>80</v>
      </c>
      <c r="Q171" s="49">
        <v>80</v>
      </c>
      <c r="R171" s="49">
        <v>79.25</v>
      </c>
      <c r="S171" s="49">
        <v>79.5</v>
      </c>
      <c r="T171" s="49">
        <v>957600</v>
      </c>
      <c r="U171" s="49">
        <v>0.3</v>
      </c>
    </row>
    <row r="172" spans="15:21" x14ac:dyDescent="0.2">
      <c r="O172" s="50">
        <v>25813</v>
      </c>
      <c r="P172" s="49">
        <v>79.5</v>
      </c>
      <c r="Q172" s="49">
        <v>80.25</v>
      </c>
      <c r="R172" s="49">
        <v>79.37</v>
      </c>
      <c r="S172" s="49">
        <v>80.25</v>
      </c>
      <c r="T172" s="49">
        <v>568800</v>
      </c>
      <c r="U172" s="49">
        <v>0.31</v>
      </c>
    </row>
    <row r="173" spans="15:21" x14ac:dyDescent="0.2">
      <c r="O173" s="50">
        <v>25814</v>
      </c>
      <c r="P173" s="49">
        <v>80.5</v>
      </c>
      <c r="Q173" s="49">
        <v>82.75</v>
      </c>
      <c r="R173" s="49">
        <v>80.5</v>
      </c>
      <c r="S173" s="49">
        <v>82.5</v>
      </c>
      <c r="T173" s="49">
        <v>1411200</v>
      </c>
      <c r="U173" s="49">
        <v>0.32</v>
      </c>
    </row>
    <row r="174" spans="15:21" x14ac:dyDescent="0.2">
      <c r="O174" s="50">
        <v>25815</v>
      </c>
      <c r="P174" s="49">
        <v>82.5</v>
      </c>
      <c r="Q174" s="49">
        <v>83.75</v>
      </c>
      <c r="R174" s="49">
        <v>82</v>
      </c>
      <c r="S174" s="49">
        <v>83.5</v>
      </c>
      <c r="T174" s="49">
        <v>2606400</v>
      </c>
      <c r="U174" s="49">
        <v>0.32</v>
      </c>
    </row>
    <row r="175" spans="15:21" x14ac:dyDescent="0.2">
      <c r="O175" s="50">
        <v>25819</v>
      </c>
      <c r="P175" s="49">
        <v>83.5</v>
      </c>
      <c r="Q175" s="49">
        <v>84</v>
      </c>
      <c r="R175" s="49">
        <v>83.12</v>
      </c>
      <c r="S175" s="49">
        <v>83.5</v>
      </c>
      <c r="T175" s="49">
        <v>828000</v>
      </c>
      <c r="U175" s="49">
        <v>0.32</v>
      </c>
    </row>
    <row r="176" spans="15:21" x14ac:dyDescent="0.2">
      <c r="O176" s="50">
        <v>25820</v>
      </c>
      <c r="P176" s="49">
        <v>83.5</v>
      </c>
      <c r="Q176" s="49">
        <v>83.87</v>
      </c>
      <c r="R176" s="49">
        <v>82</v>
      </c>
      <c r="S176" s="49">
        <v>82</v>
      </c>
      <c r="T176" s="49">
        <v>1562400</v>
      </c>
      <c r="U176" s="49">
        <v>0.32</v>
      </c>
    </row>
    <row r="177" spans="15:21" x14ac:dyDescent="0.2">
      <c r="O177" s="50">
        <v>25821</v>
      </c>
      <c r="P177" s="49">
        <v>82</v>
      </c>
      <c r="Q177" s="49">
        <v>83</v>
      </c>
      <c r="R177" s="49">
        <v>81.62</v>
      </c>
      <c r="S177" s="49">
        <v>82.87</v>
      </c>
      <c r="T177" s="49">
        <v>1029600</v>
      </c>
      <c r="U177" s="49">
        <v>0.32</v>
      </c>
    </row>
    <row r="178" spans="15:21" x14ac:dyDescent="0.2">
      <c r="O178" s="50">
        <v>25822</v>
      </c>
      <c r="P178" s="49">
        <v>83.12</v>
      </c>
      <c r="Q178" s="49">
        <v>83.63</v>
      </c>
      <c r="R178" s="49">
        <v>83.12</v>
      </c>
      <c r="S178" s="49">
        <v>83.38</v>
      </c>
      <c r="T178" s="49">
        <v>676800</v>
      </c>
      <c r="U178" s="49">
        <v>0.32</v>
      </c>
    </row>
    <row r="179" spans="15:21" x14ac:dyDescent="0.2">
      <c r="O179" s="50">
        <v>25825</v>
      </c>
      <c r="P179" s="49">
        <v>83.38</v>
      </c>
      <c r="Q179" s="49">
        <v>83.87</v>
      </c>
      <c r="R179" s="49">
        <v>83</v>
      </c>
      <c r="S179" s="49">
        <v>83.5</v>
      </c>
      <c r="T179" s="49">
        <v>806400</v>
      </c>
      <c r="U179" s="49">
        <v>0.32</v>
      </c>
    </row>
    <row r="180" spans="15:21" x14ac:dyDescent="0.2">
      <c r="O180" s="50">
        <v>25826</v>
      </c>
      <c r="P180" s="49">
        <v>83.5</v>
      </c>
      <c r="Q180" s="49">
        <v>83.5</v>
      </c>
      <c r="R180" s="49">
        <v>81.75</v>
      </c>
      <c r="S180" s="49">
        <v>81.75</v>
      </c>
      <c r="T180" s="49">
        <v>2865600</v>
      </c>
      <c r="U180" s="49">
        <v>0.31</v>
      </c>
    </row>
    <row r="181" spans="15:21" x14ac:dyDescent="0.2">
      <c r="O181" s="50">
        <v>25827</v>
      </c>
      <c r="P181" s="49">
        <v>81.75</v>
      </c>
      <c r="Q181" s="49">
        <v>84</v>
      </c>
      <c r="R181" s="49">
        <v>81.62</v>
      </c>
      <c r="S181" s="49">
        <v>84</v>
      </c>
      <c r="T181" s="49">
        <v>856800</v>
      </c>
      <c r="U181" s="49">
        <v>0.32</v>
      </c>
    </row>
    <row r="182" spans="15:21" x14ac:dyDescent="0.2">
      <c r="O182" s="50">
        <v>25828</v>
      </c>
      <c r="P182" s="49">
        <v>84.12</v>
      </c>
      <c r="Q182" s="49">
        <v>84.88</v>
      </c>
      <c r="R182" s="49">
        <v>84.12</v>
      </c>
      <c r="S182" s="49">
        <v>84.38</v>
      </c>
      <c r="T182" s="49">
        <v>1533600</v>
      </c>
      <c r="U182" s="49">
        <v>0.32</v>
      </c>
    </row>
    <row r="183" spans="15:21" x14ac:dyDescent="0.2">
      <c r="O183" s="50">
        <v>25829</v>
      </c>
      <c r="P183" s="49">
        <v>84.38</v>
      </c>
      <c r="Q183" s="49">
        <v>85</v>
      </c>
      <c r="R183" s="49">
        <v>84.12</v>
      </c>
      <c r="S183" s="49">
        <v>85</v>
      </c>
      <c r="T183" s="49">
        <v>1188000</v>
      </c>
      <c r="U183" s="49">
        <v>0.33</v>
      </c>
    </row>
    <row r="184" spans="15:21" x14ac:dyDescent="0.2">
      <c r="O184" s="50">
        <v>25832</v>
      </c>
      <c r="P184" s="49">
        <v>85</v>
      </c>
      <c r="Q184" s="49">
        <v>85.12</v>
      </c>
      <c r="R184" s="49">
        <v>83.75</v>
      </c>
      <c r="S184" s="49">
        <v>84.63</v>
      </c>
      <c r="T184" s="49">
        <v>842400</v>
      </c>
      <c r="U184" s="49">
        <v>0.33</v>
      </c>
    </row>
    <row r="185" spans="15:21" x14ac:dyDescent="0.2">
      <c r="O185" s="50">
        <v>25833</v>
      </c>
      <c r="P185" s="49">
        <v>84.63</v>
      </c>
      <c r="Q185" s="49">
        <v>85.88</v>
      </c>
      <c r="R185" s="49">
        <v>84.63</v>
      </c>
      <c r="S185" s="49">
        <v>85.75</v>
      </c>
      <c r="T185" s="49">
        <v>856800</v>
      </c>
      <c r="U185" s="49">
        <v>0.33</v>
      </c>
    </row>
    <row r="186" spans="15:21" x14ac:dyDescent="0.2">
      <c r="O186" s="50">
        <v>25834</v>
      </c>
      <c r="P186" s="49">
        <v>85.75</v>
      </c>
      <c r="Q186" s="49">
        <v>88</v>
      </c>
      <c r="R186" s="49">
        <v>85.25</v>
      </c>
      <c r="S186" s="49">
        <v>87.75</v>
      </c>
      <c r="T186" s="49">
        <v>1101600</v>
      </c>
      <c r="U186" s="49">
        <v>0.34</v>
      </c>
    </row>
    <row r="187" spans="15:21" x14ac:dyDescent="0.2">
      <c r="O187" s="50">
        <v>25835</v>
      </c>
      <c r="P187" s="49">
        <v>87.75</v>
      </c>
      <c r="Q187" s="49">
        <v>89.5</v>
      </c>
      <c r="R187" s="49">
        <v>85.75</v>
      </c>
      <c r="S187" s="49">
        <v>87.37</v>
      </c>
      <c r="T187" s="49">
        <v>1735200</v>
      </c>
      <c r="U187" s="49">
        <v>0.34</v>
      </c>
    </row>
    <row r="188" spans="15:21" x14ac:dyDescent="0.2">
      <c r="O188" s="50">
        <v>25836</v>
      </c>
      <c r="P188" s="49">
        <v>87.37</v>
      </c>
      <c r="Q188" s="49">
        <v>88</v>
      </c>
      <c r="R188" s="49">
        <v>86.25</v>
      </c>
      <c r="S188" s="49">
        <v>87.25</v>
      </c>
      <c r="T188" s="49">
        <v>1353600</v>
      </c>
      <c r="U188" s="49">
        <v>0.34</v>
      </c>
    </row>
    <row r="189" spans="15:21" x14ac:dyDescent="0.2">
      <c r="O189" s="50">
        <v>25839</v>
      </c>
      <c r="P189" s="49">
        <v>87.25</v>
      </c>
      <c r="Q189" s="49">
        <v>87.62</v>
      </c>
      <c r="R189" s="49">
        <v>87</v>
      </c>
      <c r="S189" s="49">
        <v>87.5</v>
      </c>
      <c r="T189" s="49">
        <v>813600</v>
      </c>
      <c r="U189" s="49">
        <v>0.34</v>
      </c>
    </row>
    <row r="190" spans="15:21" x14ac:dyDescent="0.2">
      <c r="O190" s="50">
        <v>25840</v>
      </c>
      <c r="P190" s="49">
        <v>87.5</v>
      </c>
      <c r="Q190" s="49">
        <v>88.25</v>
      </c>
      <c r="R190" s="49">
        <v>86.5</v>
      </c>
      <c r="S190" s="49">
        <v>86.88</v>
      </c>
      <c r="T190" s="49">
        <v>3981600</v>
      </c>
      <c r="U190" s="49">
        <v>0.33</v>
      </c>
    </row>
    <row r="191" spans="15:21" x14ac:dyDescent="0.2">
      <c r="O191" s="50">
        <v>25841</v>
      </c>
      <c r="P191" s="49">
        <v>87.5</v>
      </c>
      <c r="Q191" s="49">
        <v>88.5</v>
      </c>
      <c r="R191" s="49">
        <v>87.5</v>
      </c>
      <c r="S191" s="49">
        <v>88.5</v>
      </c>
      <c r="T191" s="49">
        <v>1526400</v>
      </c>
      <c r="U191" s="49">
        <v>0.34</v>
      </c>
    </row>
    <row r="192" spans="15:21" x14ac:dyDescent="0.2">
      <c r="O192" s="50">
        <v>25842</v>
      </c>
      <c r="P192" s="49">
        <v>88.5</v>
      </c>
      <c r="Q192" s="49">
        <v>88.62</v>
      </c>
      <c r="R192" s="49">
        <v>87</v>
      </c>
      <c r="S192" s="49">
        <v>87.5</v>
      </c>
      <c r="T192" s="49">
        <v>1468800</v>
      </c>
      <c r="U192" s="49">
        <v>0.34</v>
      </c>
    </row>
    <row r="193" spans="15:21" x14ac:dyDescent="0.2">
      <c r="O193" s="50">
        <v>25843</v>
      </c>
      <c r="P193" s="49">
        <v>87.62</v>
      </c>
      <c r="Q193" s="49">
        <v>88.75</v>
      </c>
      <c r="R193" s="49">
        <v>87.62</v>
      </c>
      <c r="S193" s="49">
        <v>88.75</v>
      </c>
      <c r="T193" s="49">
        <v>1778400</v>
      </c>
      <c r="U193" s="49">
        <v>0.34</v>
      </c>
    </row>
    <row r="194" spans="15:21" x14ac:dyDescent="0.2">
      <c r="O194" s="50">
        <v>25846</v>
      </c>
      <c r="P194" s="49">
        <v>88.75</v>
      </c>
      <c r="Q194" s="49">
        <v>89.38</v>
      </c>
      <c r="R194" s="49">
        <v>88.5</v>
      </c>
      <c r="S194" s="49">
        <v>89.38</v>
      </c>
      <c r="T194" s="49">
        <v>1987200</v>
      </c>
      <c r="U194" s="49">
        <v>0.34</v>
      </c>
    </row>
    <row r="195" spans="15:21" x14ac:dyDescent="0.2">
      <c r="O195" s="50">
        <v>25847</v>
      </c>
      <c r="P195" s="49">
        <v>89.75</v>
      </c>
      <c r="Q195" s="49">
        <v>91</v>
      </c>
      <c r="R195" s="49">
        <v>89.75</v>
      </c>
      <c r="S195" s="49">
        <v>90.75</v>
      </c>
      <c r="T195" s="49">
        <v>1641600</v>
      </c>
      <c r="U195" s="49">
        <v>0.35</v>
      </c>
    </row>
    <row r="196" spans="15:21" x14ac:dyDescent="0.2">
      <c r="O196" s="50">
        <v>25848</v>
      </c>
      <c r="P196" s="49">
        <v>90.75</v>
      </c>
      <c r="Q196" s="49">
        <v>90.87</v>
      </c>
      <c r="R196" s="49">
        <v>89.5</v>
      </c>
      <c r="S196" s="49">
        <v>90.75</v>
      </c>
      <c r="T196" s="49">
        <v>1332000</v>
      </c>
      <c r="U196" s="49">
        <v>0.35</v>
      </c>
    </row>
    <row r="197" spans="15:21" x14ac:dyDescent="0.2">
      <c r="O197" s="50">
        <v>25849</v>
      </c>
      <c r="P197" s="49">
        <v>90.62</v>
      </c>
      <c r="Q197" s="49">
        <v>90.62</v>
      </c>
      <c r="R197" s="49">
        <v>89.87</v>
      </c>
      <c r="S197" s="49">
        <v>90</v>
      </c>
      <c r="T197" s="49">
        <v>1173600</v>
      </c>
      <c r="U197" s="49">
        <v>0.35</v>
      </c>
    </row>
    <row r="198" spans="15:21" x14ac:dyDescent="0.2">
      <c r="O198" s="50">
        <v>25850</v>
      </c>
      <c r="P198" s="49">
        <v>90</v>
      </c>
      <c r="Q198" s="49">
        <v>90</v>
      </c>
      <c r="R198" s="49">
        <v>89</v>
      </c>
      <c r="S198" s="49">
        <v>90</v>
      </c>
      <c r="T198" s="49">
        <v>727200</v>
      </c>
      <c r="U198" s="49">
        <v>0.35</v>
      </c>
    </row>
    <row r="199" spans="15:21" x14ac:dyDescent="0.2">
      <c r="O199" s="50">
        <v>25853</v>
      </c>
      <c r="P199" s="49">
        <v>89.62</v>
      </c>
      <c r="Q199" s="49">
        <v>89.62</v>
      </c>
      <c r="R199" s="49">
        <v>87</v>
      </c>
      <c r="S199" s="49">
        <v>87.5</v>
      </c>
      <c r="T199" s="49">
        <v>1144800</v>
      </c>
      <c r="U199" s="49">
        <v>0.34</v>
      </c>
    </row>
    <row r="200" spans="15:21" x14ac:dyDescent="0.2">
      <c r="O200" s="50">
        <v>25854</v>
      </c>
      <c r="P200" s="49">
        <v>87.5</v>
      </c>
      <c r="Q200" s="49">
        <v>87.88</v>
      </c>
      <c r="R200" s="49">
        <v>87.37</v>
      </c>
      <c r="S200" s="49">
        <v>87.62</v>
      </c>
      <c r="T200" s="49">
        <v>576000</v>
      </c>
      <c r="U200" s="49">
        <v>0.34</v>
      </c>
    </row>
    <row r="201" spans="15:21" x14ac:dyDescent="0.2">
      <c r="O201" s="50">
        <v>25855</v>
      </c>
      <c r="P201" s="49">
        <v>87.62</v>
      </c>
      <c r="Q201" s="49">
        <v>87.75</v>
      </c>
      <c r="R201" s="49">
        <v>86.5</v>
      </c>
      <c r="S201" s="49">
        <v>87</v>
      </c>
      <c r="T201" s="49">
        <v>734400</v>
      </c>
      <c r="U201" s="49">
        <v>0.34</v>
      </c>
    </row>
    <row r="202" spans="15:21" x14ac:dyDescent="0.2">
      <c r="O202" s="50">
        <v>25856</v>
      </c>
      <c r="P202" s="49">
        <v>87</v>
      </c>
      <c r="Q202" s="49">
        <v>87.75</v>
      </c>
      <c r="R202" s="49">
        <v>87</v>
      </c>
      <c r="S202" s="49">
        <v>87.25</v>
      </c>
      <c r="T202" s="49">
        <v>820800</v>
      </c>
      <c r="U202" s="49">
        <v>0.34</v>
      </c>
    </row>
    <row r="203" spans="15:21" x14ac:dyDescent="0.2">
      <c r="O203" s="50">
        <v>25857</v>
      </c>
      <c r="P203" s="49">
        <v>86.88</v>
      </c>
      <c r="Q203" s="49">
        <v>86.88</v>
      </c>
      <c r="R203" s="49">
        <v>86</v>
      </c>
      <c r="S203" s="49">
        <v>86</v>
      </c>
      <c r="T203" s="49">
        <v>633600</v>
      </c>
      <c r="U203" s="49">
        <v>0.33</v>
      </c>
    </row>
    <row r="204" spans="15:21" x14ac:dyDescent="0.2">
      <c r="O204" s="50">
        <v>25860</v>
      </c>
      <c r="P204" s="49">
        <v>86</v>
      </c>
      <c r="Q204" s="49">
        <v>86.5</v>
      </c>
      <c r="R204" s="49">
        <v>85.88</v>
      </c>
      <c r="S204" s="49">
        <v>86.5</v>
      </c>
      <c r="T204" s="49">
        <v>2116800</v>
      </c>
      <c r="U204" s="49">
        <v>0.33</v>
      </c>
    </row>
    <row r="205" spans="15:21" x14ac:dyDescent="0.2">
      <c r="O205" s="50">
        <v>25861</v>
      </c>
      <c r="P205" s="49">
        <v>86.5</v>
      </c>
      <c r="Q205" s="49">
        <v>86.75</v>
      </c>
      <c r="R205" s="49">
        <v>86</v>
      </c>
      <c r="S205" s="49">
        <v>86.62</v>
      </c>
      <c r="T205" s="49">
        <v>878400</v>
      </c>
      <c r="U205" s="49">
        <v>0.33</v>
      </c>
    </row>
    <row r="206" spans="15:21" x14ac:dyDescent="0.2">
      <c r="O206" s="50">
        <v>25862</v>
      </c>
      <c r="P206" s="49">
        <v>87.5</v>
      </c>
      <c r="Q206" s="49">
        <v>89</v>
      </c>
      <c r="R206" s="49">
        <v>87.5</v>
      </c>
      <c r="S206" s="49">
        <v>88.5</v>
      </c>
      <c r="T206" s="49">
        <v>1224000</v>
      </c>
      <c r="U206" s="49">
        <v>0.34</v>
      </c>
    </row>
    <row r="207" spans="15:21" x14ac:dyDescent="0.2">
      <c r="O207" s="50">
        <v>25863</v>
      </c>
      <c r="P207" s="49">
        <v>88.5</v>
      </c>
      <c r="Q207" s="49">
        <v>88.88</v>
      </c>
      <c r="R207" s="49">
        <v>86</v>
      </c>
      <c r="S207" s="49">
        <v>86.75</v>
      </c>
      <c r="T207" s="49">
        <v>3204000</v>
      </c>
      <c r="U207" s="49">
        <v>0.33</v>
      </c>
    </row>
    <row r="208" spans="15:21" x14ac:dyDescent="0.2">
      <c r="O208" s="50">
        <v>25864</v>
      </c>
      <c r="P208" s="49">
        <v>86.75</v>
      </c>
      <c r="Q208" s="49">
        <v>87.75</v>
      </c>
      <c r="R208" s="49">
        <v>86.75</v>
      </c>
      <c r="S208" s="49">
        <v>87.75</v>
      </c>
      <c r="T208" s="49">
        <v>446400</v>
      </c>
      <c r="U208" s="49">
        <v>0.34</v>
      </c>
    </row>
    <row r="209" spans="15:21" x14ac:dyDescent="0.2">
      <c r="O209" s="50">
        <v>25867</v>
      </c>
      <c r="P209" s="49">
        <v>87.75</v>
      </c>
      <c r="Q209" s="49">
        <v>88</v>
      </c>
      <c r="R209" s="49">
        <v>87.25</v>
      </c>
      <c r="S209" s="49">
        <v>87.25</v>
      </c>
      <c r="T209" s="49">
        <v>1072800</v>
      </c>
      <c r="U209" s="49">
        <v>0.34</v>
      </c>
    </row>
    <row r="210" spans="15:21" x14ac:dyDescent="0.2">
      <c r="O210" s="50">
        <v>25868</v>
      </c>
      <c r="P210" s="49">
        <v>86.88</v>
      </c>
      <c r="Q210" s="49">
        <v>86.88</v>
      </c>
      <c r="R210" s="49">
        <v>86</v>
      </c>
      <c r="S210" s="49">
        <v>86.62</v>
      </c>
      <c r="T210" s="49">
        <v>1008000</v>
      </c>
      <c r="U210" s="49">
        <v>0.33</v>
      </c>
    </row>
    <row r="211" spans="15:21" x14ac:dyDescent="0.2">
      <c r="O211" s="50">
        <v>25869</v>
      </c>
      <c r="P211" s="49">
        <v>86.62</v>
      </c>
      <c r="Q211" s="49">
        <v>87</v>
      </c>
      <c r="R211" s="49">
        <v>85.75</v>
      </c>
      <c r="S211" s="49">
        <v>86.62</v>
      </c>
      <c r="T211" s="49">
        <v>684000</v>
      </c>
      <c r="U211" s="49">
        <v>0.33</v>
      </c>
    </row>
    <row r="212" spans="15:21" x14ac:dyDescent="0.2">
      <c r="O212" s="50">
        <v>25870</v>
      </c>
      <c r="P212" s="49">
        <v>86.62</v>
      </c>
      <c r="Q212" s="49">
        <v>87.5</v>
      </c>
      <c r="R212" s="49">
        <v>86.37</v>
      </c>
      <c r="S212" s="49">
        <v>87.13</v>
      </c>
      <c r="T212" s="49">
        <v>1137600</v>
      </c>
      <c r="U212" s="49">
        <v>0.34</v>
      </c>
    </row>
    <row r="213" spans="15:21" x14ac:dyDescent="0.2">
      <c r="O213" s="50">
        <v>25871</v>
      </c>
      <c r="P213" s="49">
        <v>87.13</v>
      </c>
      <c r="Q213" s="49">
        <v>87.5</v>
      </c>
      <c r="R213" s="49">
        <v>86.88</v>
      </c>
      <c r="S213" s="49">
        <v>87.5</v>
      </c>
      <c r="T213" s="49">
        <v>849600</v>
      </c>
      <c r="U213" s="49">
        <v>0.34</v>
      </c>
    </row>
    <row r="214" spans="15:21" x14ac:dyDescent="0.2">
      <c r="O214" s="50">
        <v>25874</v>
      </c>
      <c r="P214" s="49">
        <v>87.5</v>
      </c>
      <c r="Q214" s="49">
        <v>88.5</v>
      </c>
      <c r="R214" s="49">
        <v>87.5</v>
      </c>
      <c r="S214" s="49">
        <v>88</v>
      </c>
      <c r="T214" s="49">
        <v>561600</v>
      </c>
      <c r="U214" s="49">
        <v>0.34</v>
      </c>
    </row>
    <row r="215" spans="15:21" x14ac:dyDescent="0.2">
      <c r="O215" s="50">
        <v>25875</v>
      </c>
      <c r="P215" s="49">
        <v>88.25</v>
      </c>
      <c r="Q215" s="49">
        <v>89.25</v>
      </c>
      <c r="R215" s="49">
        <v>88.25</v>
      </c>
      <c r="S215" s="49">
        <v>89</v>
      </c>
      <c r="T215" s="49">
        <v>244800</v>
      </c>
      <c r="U215" s="49">
        <v>0.34</v>
      </c>
    </row>
    <row r="216" spans="15:21" x14ac:dyDescent="0.2">
      <c r="O216" s="50">
        <v>25876</v>
      </c>
      <c r="P216" s="49">
        <v>89</v>
      </c>
      <c r="Q216" s="49">
        <v>90</v>
      </c>
      <c r="R216" s="49">
        <v>89</v>
      </c>
      <c r="S216" s="49">
        <v>89.5</v>
      </c>
      <c r="T216" s="49">
        <v>1144800</v>
      </c>
      <c r="U216" s="49">
        <v>0.34</v>
      </c>
    </row>
    <row r="217" spans="15:21" x14ac:dyDescent="0.2">
      <c r="O217" s="50">
        <v>25877</v>
      </c>
      <c r="P217" s="49">
        <v>89.5</v>
      </c>
      <c r="Q217" s="49">
        <v>90.5</v>
      </c>
      <c r="R217" s="49">
        <v>88.88</v>
      </c>
      <c r="S217" s="49">
        <v>90</v>
      </c>
      <c r="T217" s="49">
        <v>907200</v>
      </c>
      <c r="U217" s="49">
        <v>0.35</v>
      </c>
    </row>
    <row r="218" spans="15:21" x14ac:dyDescent="0.2">
      <c r="O218" s="50">
        <v>25878</v>
      </c>
      <c r="P218" s="49">
        <v>90</v>
      </c>
      <c r="Q218" s="49">
        <v>90.5</v>
      </c>
      <c r="R218" s="49">
        <v>89.87</v>
      </c>
      <c r="S218" s="49">
        <v>90.25</v>
      </c>
      <c r="T218" s="49">
        <v>777600</v>
      </c>
      <c r="U218" s="49">
        <v>0.35</v>
      </c>
    </row>
    <row r="219" spans="15:21" x14ac:dyDescent="0.2">
      <c r="O219" s="50">
        <v>25881</v>
      </c>
      <c r="P219" s="49">
        <v>90.25</v>
      </c>
      <c r="Q219" s="49">
        <v>90.75</v>
      </c>
      <c r="R219" s="49">
        <v>89.5</v>
      </c>
      <c r="S219" s="49">
        <v>90.5</v>
      </c>
      <c r="T219" s="49">
        <v>993600</v>
      </c>
      <c r="U219" s="49">
        <v>0.35</v>
      </c>
    </row>
    <row r="220" spans="15:21" x14ac:dyDescent="0.2">
      <c r="O220" s="50">
        <v>25882</v>
      </c>
      <c r="P220" s="49">
        <v>90</v>
      </c>
      <c r="Q220" s="49">
        <v>90</v>
      </c>
      <c r="R220" s="49">
        <v>89</v>
      </c>
      <c r="S220" s="49">
        <v>90</v>
      </c>
      <c r="T220" s="49">
        <v>1692000</v>
      </c>
      <c r="U220" s="49">
        <v>0.35</v>
      </c>
    </row>
    <row r="221" spans="15:21" x14ac:dyDescent="0.2">
      <c r="O221" s="50">
        <v>25883</v>
      </c>
      <c r="P221" s="49">
        <v>90</v>
      </c>
      <c r="Q221" s="49">
        <v>90.13</v>
      </c>
      <c r="R221" s="49">
        <v>89</v>
      </c>
      <c r="S221" s="49">
        <v>89.5</v>
      </c>
      <c r="T221" s="49">
        <v>331200</v>
      </c>
      <c r="U221" s="49">
        <v>0.34</v>
      </c>
    </row>
    <row r="222" spans="15:21" x14ac:dyDescent="0.2">
      <c r="O222" s="50">
        <v>25884</v>
      </c>
      <c r="P222" s="49">
        <v>89.5</v>
      </c>
      <c r="Q222" s="49">
        <v>89.87</v>
      </c>
      <c r="R222" s="49">
        <v>88.75</v>
      </c>
      <c r="S222" s="49">
        <v>89</v>
      </c>
      <c r="T222" s="49">
        <v>756000</v>
      </c>
      <c r="U222" s="49">
        <v>0.34</v>
      </c>
    </row>
    <row r="223" spans="15:21" x14ac:dyDescent="0.2">
      <c r="O223" s="50">
        <v>25885</v>
      </c>
      <c r="P223" s="49">
        <v>88.88</v>
      </c>
      <c r="Q223" s="49">
        <v>88.88</v>
      </c>
      <c r="R223" s="49">
        <v>87.75</v>
      </c>
      <c r="S223" s="49">
        <v>88.37</v>
      </c>
      <c r="T223" s="49">
        <v>1130400</v>
      </c>
      <c r="U223" s="49">
        <v>0.34</v>
      </c>
    </row>
    <row r="224" spans="15:21" x14ac:dyDescent="0.2">
      <c r="O224" s="50">
        <v>25888</v>
      </c>
      <c r="P224" s="49">
        <v>88.37</v>
      </c>
      <c r="Q224" s="49">
        <v>88.75</v>
      </c>
      <c r="R224" s="49">
        <v>88.13</v>
      </c>
      <c r="S224" s="49">
        <v>88.75</v>
      </c>
      <c r="T224" s="49">
        <v>864000</v>
      </c>
      <c r="U224" s="49">
        <v>0.34</v>
      </c>
    </row>
    <row r="225" spans="15:21" x14ac:dyDescent="0.2">
      <c r="O225" s="50">
        <v>25889</v>
      </c>
      <c r="P225" s="49">
        <v>88.75</v>
      </c>
      <c r="Q225" s="49">
        <v>89.25</v>
      </c>
      <c r="R225" s="49">
        <v>88.62</v>
      </c>
      <c r="S225" s="49">
        <v>88.75</v>
      </c>
      <c r="T225" s="49">
        <v>590400</v>
      </c>
      <c r="U225" s="49">
        <v>0.34</v>
      </c>
    </row>
    <row r="226" spans="15:21" x14ac:dyDescent="0.2">
      <c r="O226" s="50">
        <v>25890</v>
      </c>
      <c r="P226" s="49">
        <v>88.75</v>
      </c>
      <c r="Q226" s="49">
        <v>89</v>
      </c>
      <c r="R226" s="49">
        <v>88.25</v>
      </c>
      <c r="S226" s="49">
        <v>88.37</v>
      </c>
      <c r="T226" s="49">
        <v>1008000</v>
      </c>
      <c r="U226" s="49">
        <v>0.34</v>
      </c>
    </row>
    <row r="227" spans="15:21" x14ac:dyDescent="0.2">
      <c r="O227" s="50">
        <v>25891</v>
      </c>
      <c r="P227" s="49">
        <v>88.37</v>
      </c>
      <c r="Q227" s="49">
        <v>88.37</v>
      </c>
      <c r="R227" s="49">
        <v>87.75</v>
      </c>
      <c r="S227" s="49">
        <v>88.37</v>
      </c>
      <c r="T227" s="49">
        <v>943200</v>
      </c>
      <c r="U227" s="49">
        <v>0.34</v>
      </c>
    </row>
    <row r="228" spans="15:21" x14ac:dyDescent="0.2">
      <c r="O228" s="50">
        <v>25892</v>
      </c>
      <c r="P228" s="49">
        <v>88.13</v>
      </c>
      <c r="Q228" s="49">
        <v>88.13</v>
      </c>
      <c r="R228" s="49">
        <v>86.75</v>
      </c>
      <c r="S228" s="49">
        <v>88</v>
      </c>
      <c r="T228" s="49">
        <v>993600</v>
      </c>
      <c r="U228" s="49">
        <v>0.34</v>
      </c>
    </row>
    <row r="229" spans="15:21" x14ac:dyDescent="0.2">
      <c r="O229" s="50">
        <v>25895</v>
      </c>
      <c r="P229" s="49">
        <v>88</v>
      </c>
      <c r="Q229" s="49">
        <v>88.13</v>
      </c>
      <c r="R229" s="49">
        <v>87.25</v>
      </c>
      <c r="S229" s="49">
        <v>88</v>
      </c>
      <c r="T229" s="49">
        <v>655200</v>
      </c>
      <c r="U229" s="49">
        <v>0.34</v>
      </c>
    </row>
    <row r="230" spans="15:21" x14ac:dyDescent="0.2">
      <c r="O230" s="50">
        <v>25896</v>
      </c>
      <c r="P230" s="49">
        <v>88</v>
      </c>
      <c r="Q230" s="49">
        <v>88.5</v>
      </c>
      <c r="R230" s="49">
        <v>87.5</v>
      </c>
      <c r="S230" s="49">
        <v>88.25</v>
      </c>
      <c r="T230" s="49">
        <v>1022400</v>
      </c>
      <c r="U230" s="49">
        <v>0.34</v>
      </c>
    </row>
    <row r="231" spans="15:21" x14ac:dyDescent="0.2">
      <c r="O231" s="50">
        <v>25897</v>
      </c>
      <c r="P231" s="49">
        <v>88.25</v>
      </c>
      <c r="Q231" s="49">
        <v>88.37</v>
      </c>
      <c r="R231" s="49">
        <v>87.75</v>
      </c>
      <c r="S231" s="49">
        <v>88</v>
      </c>
      <c r="T231" s="49">
        <v>1180800</v>
      </c>
      <c r="U231" s="49">
        <v>0.34</v>
      </c>
    </row>
    <row r="232" spans="15:21" x14ac:dyDescent="0.2">
      <c r="O232" s="50">
        <v>25899</v>
      </c>
      <c r="P232" s="49">
        <v>88</v>
      </c>
      <c r="Q232" s="49">
        <v>88</v>
      </c>
      <c r="R232" s="49">
        <v>87.62</v>
      </c>
      <c r="S232" s="49">
        <v>88</v>
      </c>
      <c r="T232" s="49">
        <v>568800</v>
      </c>
      <c r="U232" s="49">
        <v>0.34</v>
      </c>
    </row>
    <row r="233" spans="15:21" x14ac:dyDescent="0.2">
      <c r="O233" s="50">
        <v>25902</v>
      </c>
      <c r="P233" s="49">
        <v>88</v>
      </c>
      <c r="Q233" s="49">
        <v>88.75</v>
      </c>
      <c r="R233" s="49">
        <v>88</v>
      </c>
      <c r="S233" s="49">
        <v>88.5</v>
      </c>
      <c r="T233" s="49">
        <v>979200</v>
      </c>
      <c r="U233" s="49">
        <v>0.34</v>
      </c>
    </row>
    <row r="234" spans="15:21" x14ac:dyDescent="0.2">
      <c r="O234" s="50">
        <v>25903</v>
      </c>
      <c r="P234" s="49">
        <v>88.5</v>
      </c>
      <c r="Q234" s="49">
        <v>88.75</v>
      </c>
      <c r="R234" s="49">
        <v>87.88</v>
      </c>
      <c r="S234" s="49">
        <v>88.13</v>
      </c>
      <c r="T234" s="49">
        <v>1130400</v>
      </c>
      <c r="U234" s="49">
        <v>0.34</v>
      </c>
    </row>
    <row r="235" spans="15:21" x14ac:dyDescent="0.2">
      <c r="O235" s="50">
        <v>25904</v>
      </c>
      <c r="P235" s="49">
        <v>88.13</v>
      </c>
      <c r="Q235" s="49">
        <v>88.5</v>
      </c>
      <c r="R235" s="49">
        <v>87.88</v>
      </c>
      <c r="S235" s="49">
        <v>88.5</v>
      </c>
      <c r="T235" s="49">
        <v>1382400</v>
      </c>
      <c r="U235" s="49">
        <v>0.34</v>
      </c>
    </row>
    <row r="236" spans="15:21" x14ac:dyDescent="0.2">
      <c r="O236" s="50">
        <v>25905</v>
      </c>
      <c r="P236" s="49">
        <v>89</v>
      </c>
      <c r="Q236" s="49">
        <v>90.38</v>
      </c>
      <c r="R236" s="49">
        <v>89</v>
      </c>
      <c r="S236" s="49">
        <v>90.38</v>
      </c>
      <c r="T236" s="49">
        <v>2152800</v>
      </c>
      <c r="U236" s="49">
        <v>0.35</v>
      </c>
    </row>
    <row r="237" spans="15:21" x14ac:dyDescent="0.2">
      <c r="O237" s="50">
        <v>25906</v>
      </c>
      <c r="P237" s="49">
        <v>90.38</v>
      </c>
      <c r="Q237" s="49">
        <v>92.25</v>
      </c>
      <c r="R237" s="49">
        <v>90.38</v>
      </c>
      <c r="S237" s="49">
        <v>91.87</v>
      </c>
      <c r="T237" s="49">
        <v>2966400</v>
      </c>
      <c r="U237" s="49">
        <v>0.36</v>
      </c>
    </row>
    <row r="238" spans="15:21" x14ac:dyDescent="0.2">
      <c r="O238" s="50">
        <v>25909</v>
      </c>
      <c r="P238" s="49">
        <v>91.87</v>
      </c>
      <c r="Q238" s="49">
        <v>92.87</v>
      </c>
      <c r="R238" s="49">
        <v>91.75</v>
      </c>
      <c r="S238" s="49">
        <v>91.75</v>
      </c>
      <c r="T238" s="49">
        <v>1792800</v>
      </c>
      <c r="U238" s="49">
        <v>0.36</v>
      </c>
    </row>
    <row r="239" spans="15:21" x14ac:dyDescent="0.2">
      <c r="O239" s="50">
        <v>25910</v>
      </c>
      <c r="P239" s="49">
        <v>91.75</v>
      </c>
      <c r="Q239" s="49">
        <v>94</v>
      </c>
      <c r="R239" s="49">
        <v>91.63</v>
      </c>
      <c r="S239" s="49">
        <v>94</v>
      </c>
      <c r="T239" s="49">
        <v>2253600</v>
      </c>
      <c r="U239" s="49">
        <v>0.36</v>
      </c>
    </row>
    <row r="240" spans="15:21" x14ac:dyDescent="0.2">
      <c r="O240" s="50">
        <v>25911</v>
      </c>
      <c r="P240" s="49">
        <v>94</v>
      </c>
      <c r="Q240" s="49">
        <v>95</v>
      </c>
      <c r="R240" s="49">
        <v>93.25</v>
      </c>
      <c r="S240" s="49">
        <v>94.12</v>
      </c>
      <c r="T240" s="49">
        <v>1072800</v>
      </c>
      <c r="U240" s="49">
        <v>0.36</v>
      </c>
    </row>
    <row r="241" spans="15:21" x14ac:dyDescent="0.2">
      <c r="O241" s="50">
        <v>25912</v>
      </c>
      <c r="P241" s="49">
        <v>94</v>
      </c>
      <c r="Q241" s="49">
        <v>94</v>
      </c>
      <c r="R241" s="49">
        <v>93.38</v>
      </c>
      <c r="S241" s="49">
        <v>93.63</v>
      </c>
      <c r="T241" s="49">
        <v>525600</v>
      </c>
      <c r="U241" s="49">
        <v>0.36</v>
      </c>
    </row>
    <row r="242" spans="15:21" x14ac:dyDescent="0.2">
      <c r="O242" s="50">
        <v>25913</v>
      </c>
      <c r="P242" s="49">
        <v>93.63</v>
      </c>
      <c r="Q242" s="49">
        <v>94.5</v>
      </c>
      <c r="R242" s="49">
        <v>93.63</v>
      </c>
      <c r="S242" s="49">
        <v>94</v>
      </c>
      <c r="T242" s="49">
        <v>1188000</v>
      </c>
      <c r="U242" s="49">
        <v>0.36</v>
      </c>
    </row>
    <row r="243" spans="15:21" x14ac:dyDescent="0.2">
      <c r="O243" s="50">
        <v>25916</v>
      </c>
      <c r="P243" s="49">
        <v>94</v>
      </c>
      <c r="Q243" s="49">
        <v>94</v>
      </c>
      <c r="R243" s="49">
        <v>92.75</v>
      </c>
      <c r="S243" s="49">
        <v>93.12</v>
      </c>
      <c r="T243" s="49">
        <v>1425600</v>
      </c>
      <c r="U243" s="49">
        <v>0.36</v>
      </c>
    </row>
    <row r="244" spans="15:21" x14ac:dyDescent="0.2">
      <c r="O244" s="50">
        <v>25917</v>
      </c>
      <c r="P244" s="49">
        <v>93.12</v>
      </c>
      <c r="Q244" s="49">
        <v>93.5</v>
      </c>
      <c r="R244" s="49">
        <v>92.75</v>
      </c>
      <c r="S244" s="49">
        <v>93</v>
      </c>
      <c r="T244" s="49">
        <v>1022400</v>
      </c>
      <c r="U244" s="49">
        <v>0.36</v>
      </c>
    </row>
    <row r="245" spans="15:21" x14ac:dyDescent="0.2">
      <c r="O245" s="50">
        <v>25918</v>
      </c>
      <c r="P245" s="49">
        <v>93</v>
      </c>
      <c r="Q245" s="49">
        <v>93.12</v>
      </c>
      <c r="R245" s="49">
        <v>92.5</v>
      </c>
      <c r="S245" s="49">
        <v>92.87</v>
      </c>
      <c r="T245" s="49">
        <v>849600</v>
      </c>
      <c r="U245" s="49">
        <v>0.36</v>
      </c>
    </row>
    <row r="246" spans="15:21" x14ac:dyDescent="0.2">
      <c r="O246" s="50">
        <v>25919</v>
      </c>
      <c r="P246" s="49">
        <v>92.87</v>
      </c>
      <c r="Q246" s="49">
        <v>93.75</v>
      </c>
      <c r="R246" s="49">
        <v>92.75</v>
      </c>
      <c r="S246" s="49">
        <v>93.75</v>
      </c>
      <c r="T246" s="49">
        <v>676800</v>
      </c>
      <c r="U246" s="49">
        <v>0.36</v>
      </c>
    </row>
    <row r="247" spans="15:21" x14ac:dyDescent="0.2">
      <c r="O247" s="50">
        <v>25920</v>
      </c>
      <c r="P247" s="49">
        <v>93.75</v>
      </c>
      <c r="Q247" s="49">
        <v>94.88</v>
      </c>
      <c r="R247" s="49">
        <v>92.75</v>
      </c>
      <c r="S247" s="49">
        <v>93</v>
      </c>
      <c r="T247" s="49">
        <v>1382400</v>
      </c>
      <c r="U247" s="49">
        <v>0.36</v>
      </c>
    </row>
    <row r="248" spans="15:21" x14ac:dyDescent="0.2">
      <c r="O248" s="50">
        <v>25923</v>
      </c>
      <c r="P248" s="49">
        <v>93</v>
      </c>
      <c r="Q248" s="49">
        <v>93.38</v>
      </c>
      <c r="R248" s="49">
        <v>92.5</v>
      </c>
      <c r="S248" s="49">
        <v>93</v>
      </c>
      <c r="T248" s="49">
        <v>727200</v>
      </c>
      <c r="U248" s="49">
        <v>0.36</v>
      </c>
    </row>
    <row r="249" spans="15:21" x14ac:dyDescent="0.2">
      <c r="O249" s="50">
        <v>25924</v>
      </c>
      <c r="P249" s="49">
        <v>93</v>
      </c>
      <c r="Q249" s="49">
        <v>93.5</v>
      </c>
      <c r="R249" s="49">
        <v>92.25</v>
      </c>
      <c r="S249" s="49">
        <v>92.87</v>
      </c>
      <c r="T249" s="49">
        <v>1418400</v>
      </c>
      <c r="U249" s="49">
        <v>0.36</v>
      </c>
    </row>
    <row r="250" spans="15:21" x14ac:dyDescent="0.2">
      <c r="O250" s="50">
        <v>25925</v>
      </c>
      <c r="P250" s="49">
        <v>92.87</v>
      </c>
      <c r="Q250" s="49">
        <v>93.38</v>
      </c>
      <c r="R250" s="49">
        <v>92.75</v>
      </c>
      <c r="S250" s="49">
        <v>93</v>
      </c>
      <c r="T250" s="49">
        <v>1173600</v>
      </c>
      <c r="U250" s="49">
        <v>0.36</v>
      </c>
    </row>
    <row r="251" spans="15:21" x14ac:dyDescent="0.2">
      <c r="O251" s="50">
        <v>25926</v>
      </c>
      <c r="P251" s="49">
        <v>93</v>
      </c>
      <c r="Q251" s="49">
        <v>93.75</v>
      </c>
      <c r="R251" s="49">
        <v>93</v>
      </c>
      <c r="S251" s="49">
        <v>93.12</v>
      </c>
      <c r="T251" s="49">
        <v>748800</v>
      </c>
      <c r="U251" s="49">
        <v>0.36</v>
      </c>
    </row>
    <row r="252" spans="15:21" x14ac:dyDescent="0.2">
      <c r="O252" s="50">
        <v>25930</v>
      </c>
      <c r="P252" s="49">
        <v>93.12</v>
      </c>
      <c r="Q252" s="49">
        <v>94</v>
      </c>
      <c r="R252" s="49">
        <v>93.12</v>
      </c>
      <c r="S252" s="49">
        <v>93.88</v>
      </c>
      <c r="T252" s="49">
        <v>1166400</v>
      </c>
      <c r="U252" s="49">
        <v>0.36</v>
      </c>
    </row>
    <row r="253" spans="15:21" x14ac:dyDescent="0.2">
      <c r="O253" s="50">
        <v>25931</v>
      </c>
      <c r="P253" s="49">
        <v>94.5</v>
      </c>
      <c r="Q253" s="49">
        <v>95.62</v>
      </c>
      <c r="R253" s="49">
        <v>94.5</v>
      </c>
      <c r="S253" s="49">
        <v>95.25</v>
      </c>
      <c r="T253" s="49">
        <v>676800</v>
      </c>
      <c r="U253" s="49">
        <v>0.37</v>
      </c>
    </row>
    <row r="254" spans="15:21" x14ac:dyDescent="0.2">
      <c r="O254" s="50">
        <v>25932</v>
      </c>
      <c r="P254" s="49">
        <v>95.25</v>
      </c>
      <c r="Q254" s="49">
        <v>97.37</v>
      </c>
      <c r="R254" s="49">
        <v>95.25</v>
      </c>
      <c r="S254" s="49">
        <v>97.37</v>
      </c>
      <c r="T254" s="49">
        <v>871200</v>
      </c>
      <c r="U254" s="49">
        <v>0.38</v>
      </c>
    </row>
    <row r="255" spans="15:21" x14ac:dyDescent="0.2">
      <c r="O255" s="50">
        <v>25933</v>
      </c>
      <c r="P255" s="49">
        <v>97.37</v>
      </c>
      <c r="Q255" s="49">
        <v>99</v>
      </c>
      <c r="R255" s="49">
        <v>97.25</v>
      </c>
      <c r="S255" s="49">
        <v>99</v>
      </c>
      <c r="T255" s="49">
        <v>950400</v>
      </c>
      <c r="U255" s="49">
        <v>0.38</v>
      </c>
    </row>
    <row r="256" spans="15:21" x14ac:dyDescent="0.2">
      <c r="O256" s="50">
        <v>25937</v>
      </c>
      <c r="P256" s="49">
        <v>97</v>
      </c>
      <c r="Q256" s="49">
        <v>97</v>
      </c>
      <c r="R256" s="49">
        <v>94.75</v>
      </c>
      <c r="S256" s="49">
        <v>95</v>
      </c>
      <c r="T256" s="49">
        <v>1267200</v>
      </c>
      <c r="U256" s="49">
        <v>0.37</v>
      </c>
    </row>
    <row r="257" spans="15:21" x14ac:dyDescent="0.2">
      <c r="O257" s="50">
        <v>25938</v>
      </c>
      <c r="P257" s="49">
        <v>95</v>
      </c>
      <c r="Q257" s="49">
        <v>95.37</v>
      </c>
      <c r="R257" s="49">
        <v>94.75</v>
      </c>
      <c r="S257" s="49">
        <v>95</v>
      </c>
      <c r="T257" s="49">
        <v>424800</v>
      </c>
      <c r="U257" s="49">
        <v>0.37</v>
      </c>
    </row>
    <row r="258" spans="15:21" x14ac:dyDescent="0.2">
      <c r="O258" s="50">
        <v>25939</v>
      </c>
      <c r="P258" s="49">
        <v>95</v>
      </c>
      <c r="Q258" s="49">
        <v>95.12</v>
      </c>
      <c r="R258" s="49">
        <v>94.75</v>
      </c>
      <c r="S258" s="49">
        <v>95</v>
      </c>
      <c r="T258" s="49">
        <v>1029600</v>
      </c>
      <c r="U258" s="49">
        <v>0.37</v>
      </c>
    </row>
    <row r="259" spans="15:21" x14ac:dyDescent="0.2">
      <c r="O259" s="50">
        <v>25940</v>
      </c>
      <c r="P259" s="49">
        <v>95</v>
      </c>
      <c r="Q259" s="49">
        <v>95.37</v>
      </c>
      <c r="R259" s="49">
        <v>94.5</v>
      </c>
      <c r="S259" s="49">
        <v>95.12</v>
      </c>
      <c r="T259" s="49">
        <v>698400</v>
      </c>
      <c r="U259" s="49">
        <v>0.37</v>
      </c>
    </row>
    <row r="260" spans="15:21" x14ac:dyDescent="0.2">
      <c r="O260" s="50">
        <v>25941</v>
      </c>
      <c r="P260" s="49">
        <v>95.12</v>
      </c>
      <c r="Q260" s="49">
        <v>95.12</v>
      </c>
      <c r="R260" s="49">
        <v>94.37</v>
      </c>
      <c r="S260" s="49">
        <v>95</v>
      </c>
      <c r="T260" s="49">
        <v>1476000</v>
      </c>
      <c r="U260" s="49">
        <v>0.37</v>
      </c>
    </row>
    <row r="261" spans="15:21" x14ac:dyDescent="0.2">
      <c r="O261" s="50">
        <v>25944</v>
      </c>
      <c r="P261" s="49">
        <v>95</v>
      </c>
      <c r="Q261" s="49">
        <v>95.12</v>
      </c>
      <c r="R261" s="49">
        <v>94.5</v>
      </c>
      <c r="S261" s="49">
        <v>95.12</v>
      </c>
      <c r="T261" s="49">
        <v>633600</v>
      </c>
      <c r="U261" s="49">
        <v>0.37</v>
      </c>
    </row>
    <row r="262" spans="15:21" x14ac:dyDescent="0.2">
      <c r="O262" s="50">
        <v>25945</v>
      </c>
      <c r="P262" s="49">
        <v>95.12</v>
      </c>
      <c r="Q262" s="49">
        <v>95.75</v>
      </c>
      <c r="R262" s="49">
        <v>95.12</v>
      </c>
      <c r="S262" s="49">
        <v>95.75</v>
      </c>
      <c r="T262" s="49">
        <v>1166400</v>
      </c>
      <c r="U262" s="49">
        <v>0.37</v>
      </c>
    </row>
    <row r="263" spans="15:21" x14ac:dyDescent="0.2">
      <c r="O263" s="50">
        <v>25946</v>
      </c>
      <c r="P263" s="49">
        <v>95.75</v>
      </c>
      <c r="Q263" s="49">
        <v>96</v>
      </c>
      <c r="R263" s="49">
        <v>95.5</v>
      </c>
      <c r="S263" s="49">
        <v>95.75</v>
      </c>
      <c r="T263" s="49">
        <v>1000800</v>
      </c>
      <c r="U263" s="49">
        <v>0.37</v>
      </c>
    </row>
    <row r="264" spans="15:21" x14ac:dyDescent="0.2">
      <c r="O264" s="50">
        <v>25947</v>
      </c>
      <c r="P264" s="49">
        <v>95.75</v>
      </c>
      <c r="Q264" s="49">
        <v>96.25</v>
      </c>
      <c r="R264" s="49">
        <v>95.25</v>
      </c>
      <c r="S264" s="49">
        <v>96.25</v>
      </c>
      <c r="T264" s="49">
        <v>482400</v>
      </c>
      <c r="U264" s="49">
        <v>0.37</v>
      </c>
    </row>
    <row r="265" spans="15:21" x14ac:dyDescent="0.2">
      <c r="O265" s="50">
        <v>25948</v>
      </c>
      <c r="P265" s="49">
        <v>96.37</v>
      </c>
      <c r="Q265" s="49">
        <v>98</v>
      </c>
      <c r="R265" s="49">
        <v>96.37</v>
      </c>
      <c r="S265" s="49">
        <v>97.37</v>
      </c>
      <c r="T265" s="49">
        <v>1188000</v>
      </c>
      <c r="U265" s="49">
        <v>0.38</v>
      </c>
    </row>
    <row r="266" spans="15:21" x14ac:dyDescent="0.2">
      <c r="O266" s="50">
        <v>25951</v>
      </c>
      <c r="P266" s="49">
        <v>97.37</v>
      </c>
      <c r="Q266" s="49">
        <v>97.75</v>
      </c>
      <c r="R266" s="49">
        <v>96.13</v>
      </c>
      <c r="S266" s="49">
        <v>96.13</v>
      </c>
      <c r="T266" s="49">
        <v>4118400</v>
      </c>
      <c r="U266" s="49">
        <v>0.37</v>
      </c>
    </row>
    <row r="267" spans="15:21" x14ac:dyDescent="0.2">
      <c r="O267" s="50">
        <v>25952</v>
      </c>
      <c r="P267" s="49">
        <v>96.13</v>
      </c>
      <c r="Q267" s="49">
        <v>97</v>
      </c>
      <c r="R267" s="49">
        <v>95.37</v>
      </c>
      <c r="S267" s="49">
        <v>96.5</v>
      </c>
      <c r="T267" s="49">
        <v>712800</v>
      </c>
      <c r="U267" s="49">
        <v>0.37</v>
      </c>
    </row>
    <row r="268" spans="15:21" x14ac:dyDescent="0.2">
      <c r="O268" s="50">
        <v>25953</v>
      </c>
      <c r="P268" s="49">
        <v>96.5</v>
      </c>
      <c r="Q268" s="49">
        <v>97.25</v>
      </c>
      <c r="R268" s="49">
        <v>96.37</v>
      </c>
      <c r="S268" s="49">
        <v>97.25</v>
      </c>
      <c r="T268" s="49">
        <v>432000</v>
      </c>
      <c r="U268" s="49">
        <v>0.38</v>
      </c>
    </row>
    <row r="269" spans="15:21" x14ac:dyDescent="0.2">
      <c r="O269" s="50">
        <v>25954</v>
      </c>
      <c r="P269" s="49">
        <v>97.25</v>
      </c>
      <c r="Q269" s="49">
        <v>98.25</v>
      </c>
      <c r="R269" s="49">
        <v>97.13</v>
      </c>
      <c r="S269" s="49">
        <v>98</v>
      </c>
      <c r="T269" s="49">
        <v>1188000</v>
      </c>
      <c r="U269" s="49">
        <v>0.38</v>
      </c>
    </row>
    <row r="270" spans="15:21" x14ac:dyDescent="0.2">
      <c r="O270" s="50">
        <v>25955</v>
      </c>
      <c r="P270" s="49">
        <v>98.25</v>
      </c>
      <c r="Q270" s="49">
        <v>98.87</v>
      </c>
      <c r="R270" s="49">
        <v>98.25</v>
      </c>
      <c r="S270" s="49">
        <v>98.5</v>
      </c>
      <c r="T270" s="49">
        <v>1288800</v>
      </c>
      <c r="U270" s="49">
        <v>0.38</v>
      </c>
    </row>
    <row r="271" spans="15:21" x14ac:dyDescent="0.2">
      <c r="O271" s="50">
        <v>25958</v>
      </c>
      <c r="P271" s="49">
        <v>98.5</v>
      </c>
      <c r="Q271" s="49">
        <v>98.87</v>
      </c>
      <c r="R271" s="49">
        <v>97.25</v>
      </c>
      <c r="S271" s="49">
        <v>97.75</v>
      </c>
      <c r="T271" s="49">
        <v>1504800</v>
      </c>
      <c r="U271" s="49">
        <v>0.38</v>
      </c>
    </row>
    <row r="272" spans="15:21" x14ac:dyDescent="0.2">
      <c r="O272" s="50">
        <v>25959</v>
      </c>
      <c r="P272" s="49">
        <v>97.75</v>
      </c>
      <c r="Q272" s="49">
        <v>98</v>
      </c>
      <c r="R272" s="49">
        <v>97</v>
      </c>
      <c r="S272" s="49">
        <v>97.75</v>
      </c>
      <c r="T272" s="49">
        <v>3765600</v>
      </c>
      <c r="U272" s="49">
        <v>0.38</v>
      </c>
    </row>
    <row r="273" spans="15:21" x14ac:dyDescent="0.2">
      <c r="O273" s="50">
        <v>25960</v>
      </c>
      <c r="P273" s="49">
        <v>97</v>
      </c>
      <c r="Q273" s="49">
        <v>97</v>
      </c>
      <c r="R273" s="49">
        <v>95.25</v>
      </c>
      <c r="S273" s="49">
        <v>96.25</v>
      </c>
      <c r="T273" s="49">
        <v>1411200</v>
      </c>
      <c r="U273" s="49">
        <v>0.37</v>
      </c>
    </row>
    <row r="274" spans="15:21" x14ac:dyDescent="0.2">
      <c r="O274" s="50">
        <v>25961</v>
      </c>
      <c r="P274" s="49">
        <v>96.25</v>
      </c>
      <c r="Q274" s="49">
        <v>97.25</v>
      </c>
      <c r="R274" s="49">
        <v>95.75</v>
      </c>
      <c r="S274" s="49">
        <v>96</v>
      </c>
      <c r="T274" s="49">
        <v>756000</v>
      </c>
      <c r="U274" s="49">
        <v>0.37</v>
      </c>
    </row>
    <row r="275" spans="15:21" x14ac:dyDescent="0.2">
      <c r="O275" s="50">
        <v>25962</v>
      </c>
      <c r="P275" s="49">
        <v>95.88</v>
      </c>
      <c r="Q275" s="49">
        <v>95.88</v>
      </c>
      <c r="R275" s="49">
        <v>94.5</v>
      </c>
      <c r="S275" s="49">
        <v>95.25</v>
      </c>
      <c r="T275" s="49">
        <v>1411200</v>
      </c>
      <c r="U275" s="49">
        <v>0.37</v>
      </c>
    </row>
    <row r="276" spans="15:21" x14ac:dyDescent="0.2">
      <c r="O276" s="50">
        <v>25965</v>
      </c>
      <c r="P276" s="49">
        <v>95.25</v>
      </c>
      <c r="Q276" s="49">
        <v>96</v>
      </c>
      <c r="R276" s="49">
        <v>94.75</v>
      </c>
      <c r="S276" s="49">
        <v>95</v>
      </c>
      <c r="T276" s="49">
        <v>2304000</v>
      </c>
      <c r="U276" s="49">
        <v>0.37</v>
      </c>
    </row>
    <row r="277" spans="15:21" x14ac:dyDescent="0.2">
      <c r="O277" s="50">
        <v>25966</v>
      </c>
      <c r="P277" s="49">
        <v>95.5</v>
      </c>
      <c r="Q277" s="49">
        <v>96.75</v>
      </c>
      <c r="R277" s="49">
        <v>95.5</v>
      </c>
      <c r="S277" s="49">
        <v>96.5</v>
      </c>
      <c r="T277" s="49">
        <v>820800</v>
      </c>
      <c r="U277" s="49">
        <v>0.37</v>
      </c>
    </row>
    <row r="278" spans="15:21" x14ac:dyDescent="0.2">
      <c r="O278" s="50">
        <v>25967</v>
      </c>
      <c r="P278" s="49">
        <v>96.25</v>
      </c>
      <c r="Q278" s="49">
        <v>96.25</v>
      </c>
      <c r="R278" s="49">
        <v>95.62</v>
      </c>
      <c r="S278" s="49">
        <v>96</v>
      </c>
      <c r="T278" s="49">
        <v>741600</v>
      </c>
      <c r="U278" s="49">
        <v>0.37</v>
      </c>
    </row>
    <row r="279" spans="15:21" x14ac:dyDescent="0.2">
      <c r="O279" s="50">
        <v>25968</v>
      </c>
      <c r="P279" s="49">
        <v>96</v>
      </c>
      <c r="Q279" s="49">
        <v>97.25</v>
      </c>
      <c r="R279" s="49">
        <v>96</v>
      </c>
      <c r="S279" s="49">
        <v>97.25</v>
      </c>
      <c r="T279" s="49">
        <v>1180800</v>
      </c>
      <c r="U279" s="49">
        <v>0.38</v>
      </c>
    </row>
    <row r="280" spans="15:21" x14ac:dyDescent="0.2">
      <c r="O280" s="50">
        <v>25969</v>
      </c>
      <c r="P280" s="49">
        <v>97.25</v>
      </c>
      <c r="Q280" s="49">
        <v>98.25</v>
      </c>
      <c r="R280" s="49">
        <v>97</v>
      </c>
      <c r="S280" s="49">
        <v>97.75</v>
      </c>
      <c r="T280" s="49">
        <v>1339200</v>
      </c>
      <c r="U280" s="49">
        <v>0.38</v>
      </c>
    </row>
    <row r="281" spans="15:21" x14ac:dyDescent="0.2">
      <c r="O281" s="50">
        <v>25972</v>
      </c>
      <c r="P281" s="49">
        <v>97.75</v>
      </c>
      <c r="Q281" s="49">
        <v>97.88</v>
      </c>
      <c r="R281" s="49">
        <v>97</v>
      </c>
      <c r="S281" s="49">
        <v>97.5</v>
      </c>
      <c r="T281" s="49">
        <v>777600</v>
      </c>
      <c r="U281" s="49">
        <v>0.38</v>
      </c>
    </row>
    <row r="282" spans="15:21" x14ac:dyDescent="0.2">
      <c r="O282" s="50">
        <v>25973</v>
      </c>
      <c r="P282" s="49">
        <v>97.5</v>
      </c>
      <c r="Q282" s="49">
        <v>98.5</v>
      </c>
      <c r="R282" s="49">
        <v>97.37</v>
      </c>
      <c r="S282" s="49">
        <v>98</v>
      </c>
      <c r="T282" s="49">
        <v>2318400</v>
      </c>
      <c r="U282" s="49">
        <v>0.38</v>
      </c>
    </row>
    <row r="283" spans="15:21" x14ac:dyDescent="0.2">
      <c r="O283" s="50">
        <v>25974</v>
      </c>
      <c r="P283" s="49">
        <v>98.25</v>
      </c>
      <c r="Q283" s="49">
        <v>100.12</v>
      </c>
      <c r="R283" s="49">
        <v>98.25</v>
      </c>
      <c r="S283" s="49">
        <v>100.12</v>
      </c>
      <c r="T283" s="49">
        <v>1245600</v>
      </c>
      <c r="U283" s="49">
        <v>0.39</v>
      </c>
    </row>
    <row r="284" spans="15:21" x14ac:dyDescent="0.2">
      <c r="O284" s="50">
        <v>25975</v>
      </c>
      <c r="P284" s="49">
        <v>100.12</v>
      </c>
      <c r="Q284" s="49">
        <v>100.63</v>
      </c>
      <c r="R284" s="49">
        <v>99.5</v>
      </c>
      <c r="S284" s="49">
        <v>100</v>
      </c>
      <c r="T284" s="49">
        <v>849600</v>
      </c>
      <c r="U284" s="49">
        <v>0.39</v>
      </c>
    </row>
    <row r="285" spans="15:21" x14ac:dyDescent="0.2">
      <c r="O285" s="50">
        <v>25976</v>
      </c>
      <c r="P285" s="49">
        <v>100</v>
      </c>
      <c r="Q285" s="49">
        <v>100</v>
      </c>
      <c r="R285" s="49">
        <v>98.5</v>
      </c>
      <c r="S285" s="49">
        <v>99</v>
      </c>
      <c r="T285" s="49">
        <v>568800</v>
      </c>
      <c r="U285" s="49">
        <v>0.38</v>
      </c>
    </row>
    <row r="286" spans="15:21" x14ac:dyDescent="0.2">
      <c r="O286" s="50">
        <v>25980</v>
      </c>
      <c r="P286" s="49">
        <v>99</v>
      </c>
      <c r="Q286" s="49">
        <v>99.75</v>
      </c>
      <c r="R286" s="49">
        <v>97.5</v>
      </c>
      <c r="S286" s="49">
        <v>98</v>
      </c>
      <c r="T286" s="49">
        <v>1310400</v>
      </c>
      <c r="U286" s="49">
        <v>0.38</v>
      </c>
    </row>
    <row r="287" spans="15:21" x14ac:dyDescent="0.2">
      <c r="O287" s="50">
        <v>25981</v>
      </c>
      <c r="P287" s="49">
        <v>98</v>
      </c>
      <c r="Q287" s="49">
        <v>98.87</v>
      </c>
      <c r="R287" s="49">
        <v>98</v>
      </c>
      <c r="S287" s="49">
        <v>98.25</v>
      </c>
      <c r="T287" s="49">
        <v>734400</v>
      </c>
      <c r="U287" s="49">
        <v>0.38</v>
      </c>
    </row>
    <row r="288" spans="15:21" x14ac:dyDescent="0.2">
      <c r="O288" s="50">
        <v>25982</v>
      </c>
      <c r="P288" s="49">
        <v>98.25</v>
      </c>
      <c r="Q288" s="49">
        <v>98.75</v>
      </c>
      <c r="R288" s="49">
        <v>97.88</v>
      </c>
      <c r="S288" s="49">
        <v>98.38</v>
      </c>
      <c r="T288" s="49">
        <v>3016800</v>
      </c>
      <c r="U288" s="49">
        <v>0.38</v>
      </c>
    </row>
    <row r="289" spans="15:21" x14ac:dyDescent="0.2">
      <c r="O289" s="50">
        <v>25983</v>
      </c>
      <c r="P289" s="49">
        <v>98.38</v>
      </c>
      <c r="Q289" s="49">
        <v>98.38</v>
      </c>
      <c r="R289" s="49">
        <v>97</v>
      </c>
      <c r="S289" s="49">
        <v>97.13</v>
      </c>
      <c r="T289" s="49">
        <v>518400</v>
      </c>
      <c r="U289" s="49">
        <v>0.38</v>
      </c>
    </row>
    <row r="290" spans="15:21" x14ac:dyDescent="0.2">
      <c r="O290" s="50">
        <v>25986</v>
      </c>
      <c r="P290" s="49">
        <v>97.13</v>
      </c>
      <c r="Q290" s="49">
        <v>97.13</v>
      </c>
      <c r="R290" s="49">
        <v>95.37</v>
      </c>
      <c r="S290" s="49">
        <v>95.37</v>
      </c>
      <c r="T290" s="49">
        <v>1404000</v>
      </c>
      <c r="U290" s="49">
        <v>0.37</v>
      </c>
    </row>
    <row r="291" spans="15:21" x14ac:dyDescent="0.2">
      <c r="O291" s="50">
        <v>25987</v>
      </c>
      <c r="P291" s="49">
        <v>95.37</v>
      </c>
      <c r="Q291" s="49">
        <v>96.25</v>
      </c>
      <c r="R291" s="49">
        <v>94.75</v>
      </c>
      <c r="S291" s="49">
        <v>96.25</v>
      </c>
      <c r="T291" s="49">
        <v>1209600</v>
      </c>
      <c r="U291" s="49">
        <v>0.37</v>
      </c>
    </row>
    <row r="292" spans="15:21" x14ac:dyDescent="0.2">
      <c r="O292" s="50">
        <v>25988</v>
      </c>
      <c r="P292" s="49">
        <v>96.25</v>
      </c>
      <c r="Q292" s="49">
        <v>96.37</v>
      </c>
      <c r="R292" s="49">
        <v>94.5</v>
      </c>
      <c r="S292" s="49">
        <v>95.25</v>
      </c>
      <c r="T292" s="49">
        <v>1461600</v>
      </c>
      <c r="U292" s="49">
        <v>0.37</v>
      </c>
    </row>
    <row r="293" spans="15:21" x14ac:dyDescent="0.2">
      <c r="O293" s="50">
        <v>25989</v>
      </c>
      <c r="P293" s="49">
        <v>95.25</v>
      </c>
      <c r="Q293" s="49">
        <v>96.25</v>
      </c>
      <c r="R293" s="49">
        <v>95</v>
      </c>
      <c r="S293" s="49">
        <v>96.25</v>
      </c>
      <c r="T293" s="49">
        <v>1886400</v>
      </c>
      <c r="U293" s="49">
        <v>0.37</v>
      </c>
    </row>
    <row r="294" spans="15:21" x14ac:dyDescent="0.2">
      <c r="O294" s="50">
        <v>25990</v>
      </c>
      <c r="P294" s="49">
        <v>96.25</v>
      </c>
      <c r="Q294" s="49">
        <v>96.25</v>
      </c>
      <c r="R294" s="49">
        <v>95.5</v>
      </c>
      <c r="S294" s="49">
        <v>96.25</v>
      </c>
      <c r="T294" s="49">
        <v>1432800</v>
      </c>
      <c r="U294" s="49">
        <v>0.37</v>
      </c>
    </row>
    <row r="295" spans="15:21" x14ac:dyDescent="0.2">
      <c r="O295" s="50">
        <v>25993</v>
      </c>
      <c r="P295" s="49">
        <v>96.25</v>
      </c>
      <c r="Q295" s="49">
        <v>96.62</v>
      </c>
      <c r="R295" s="49">
        <v>95.75</v>
      </c>
      <c r="S295" s="49">
        <v>96.37</v>
      </c>
      <c r="T295" s="49">
        <v>1000800</v>
      </c>
      <c r="U295" s="49">
        <v>0.37</v>
      </c>
    </row>
    <row r="296" spans="15:21" x14ac:dyDescent="0.2">
      <c r="O296" s="50">
        <v>25994</v>
      </c>
      <c r="P296" s="49">
        <v>96.37</v>
      </c>
      <c r="Q296" s="49">
        <v>96.37</v>
      </c>
      <c r="R296" s="49">
        <v>95.25</v>
      </c>
      <c r="S296" s="49">
        <v>95.5</v>
      </c>
      <c r="T296" s="49">
        <v>1008000</v>
      </c>
      <c r="U296" s="49">
        <v>0.37</v>
      </c>
    </row>
    <row r="297" spans="15:21" x14ac:dyDescent="0.2">
      <c r="O297" s="50">
        <v>25995</v>
      </c>
      <c r="P297" s="49">
        <v>95.5</v>
      </c>
      <c r="Q297" s="49">
        <v>96</v>
      </c>
      <c r="R297" s="49">
        <v>95</v>
      </c>
      <c r="S297" s="49">
        <v>95.25</v>
      </c>
      <c r="T297" s="49">
        <v>1958400</v>
      </c>
      <c r="U297" s="49">
        <v>0.37</v>
      </c>
    </row>
    <row r="298" spans="15:21" x14ac:dyDescent="0.2">
      <c r="O298" s="50">
        <v>25996</v>
      </c>
      <c r="P298" s="49">
        <v>95.37</v>
      </c>
      <c r="Q298" s="49">
        <v>95.75</v>
      </c>
      <c r="R298" s="49">
        <v>95.37</v>
      </c>
      <c r="S298" s="49">
        <v>95.75</v>
      </c>
      <c r="T298" s="49">
        <v>1231200</v>
      </c>
      <c r="U298" s="49">
        <v>0.37</v>
      </c>
    </row>
    <row r="299" spans="15:21" x14ac:dyDescent="0.2">
      <c r="O299" s="50">
        <v>25997</v>
      </c>
      <c r="P299" s="49">
        <v>95.75</v>
      </c>
      <c r="Q299" s="49">
        <v>96.25</v>
      </c>
      <c r="R299" s="49">
        <v>95.5</v>
      </c>
      <c r="S299" s="49">
        <v>95.5</v>
      </c>
      <c r="T299" s="49">
        <v>2044800</v>
      </c>
      <c r="U299" s="49">
        <v>0.37</v>
      </c>
    </row>
    <row r="300" spans="15:21" x14ac:dyDescent="0.2">
      <c r="O300" s="50">
        <v>26000</v>
      </c>
      <c r="P300" s="49">
        <v>95.5</v>
      </c>
      <c r="Q300" s="49">
        <v>96.62</v>
      </c>
      <c r="R300" s="49">
        <v>95</v>
      </c>
      <c r="S300" s="49">
        <v>95.37</v>
      </c>
      <c r="T300" s="49">
        <v>2541600</v>
      </c>
      <c r="U300" s="49">
        <v>0.37</v>
      </c>
    </row>
    <row r="301" spans="15:21" x14ac:dyDescent="0.2">
      <c r="O301" s="50">
        <v>26001</v>
      </c>
      <c r="P301" s="49">
        <v>95.37</v>
      </c>
      <c r="Q301" s="49">
        <v>95.5</v>
      </c>
      <c r="R301" s="49">
        <v>95</v>
      </c>
      <c r="S301" s="49">
        <v>95</v>
      </c>
      <c r="T301" s="49">
        <v>1497600</v>
      </c>
      <c r="U301" s="49">
        <v>0.37</v>
      </c>
    </row>
    <row r="302" spans="15:21" x14ac:dyDescent="0.2">
      <c r="O302" s="50">
        <v>26002</v>
      </c>
      <c r="P302" s="49">
        <v>95</v>
      </c>
      <c r="Q302" s="49">
        <v>95.75</v>
      </c>
      <c r="R302" s="49">
        <v>95</v>
      </c>
      <c r="S302" s="49">
        <v>95</v>
      </c>
      <c r="T302" s="49">
        <v>914400</v>
      </c>
      <c r="U302" s="49">
        <v>0.37</v>
      </c>
    </row>
    <row r="303" spans="15:21" x14ac:dyDescent="0.2">
      <c r="O303" s="50">
        <v>26003</v>
      </c>
      <c r="P303" s="49">
        <v>95</v>
      </c>
      <c r="Q303" s="49">
        <v>95.88</v>
      </c>
      <c r="R303" s="49">
        <v>94.5</v>
      </c>
      <c r="S303" s="49">
        <v>95.25</v>
      </c>
      <c r="T303" s="49">
        <v>1634400</v>
      </c>
      <c r="U303" s="49">
        <v>0.37</v>
      </c>
    </row>
    <row r="304" spans="15:21" x14ac:dyDescent="0.2">
      <c r="O304" s="50">
        <v>26004</v>
      </c>
      <c r="P304" s="49">
        <v>95.37</v>
      </c>
      <c r="Q304" s="49">
        <v>95.88</v>
      </c>
      <c r="R304" s="49">
        <v>95.37</v>
      </c>
      <c r="S304" s="49">
        <v>95.88</v>
      </c>
      <c r="T304" s="49">
        <v>928800</v>
      </c>
      <c r="U304" s="49">
        <v>0.37</v>
      </c>
    </row>
    <row r="305" spans="15:21" x14ac:dyDescent="0.2">
      <c r="O305" s="50">
        <v>26007</v>
      </c>
      <c r="P305" s="49">
        <v>95.88</v>
      </c>
      <c r="Q305" s="49">
        <v>97.5</v>
      </c>
      <c r="R305" s="49">
        <v>95.88</v>
      </c>
      <c r="S305" s="49">
        <v>97.5</v>
      </c>
      <c r="T305" s="49">
        <v>2469600</v>
      </c>
      <c r="U305" s="49">
        <v>0.38</v>
      </c>
    </row>
    <row r="306" spans="15:21" x14ac:dyDescent="0.2">
      <c r="O306" s="50">
        <v>26008</v>
      </c>
      <c r="P306" s="49">
        <v>98.25</v>
      </c>
      <c r="Q306" s="49">
        <v>99.87</v>
      </c>
      <c r="R306" s="49">
        <v>98.25</v>
      </c>
      <c r="S306" s="49">
        <v>99</v>
      </c>
      <c r="T306" s="49">
        <v>2628000</v>
      </c>
      <c r="U306" s="49">
        <v>0.39</v>
      </c>
    </row>
    <row r="307" spans="15:21" x14ac:dyDescent="0.2">
      <c r="O307" s="50">
        <v>26009</v>
      </c>
      <c r="P307" s="49">
        <v>99</v>
      </c>
      <c r="Q307" s="49">
        <v>99.75</v>
      </c>
      <c r="R307" s="49">
        <v>98.75</v>
      </c>
      <c r="S307" s="49">
        <v>99.25</v>
      </c>
      <c r="T307" s="49">
        <v>748800</v>
      </c>
      <c r="U307" s="49">
        <v>0.39</v>
      </c>
    </row>
    <row r="308" spans="15:21" x14ac:dyDescent="0.2">
      <c r="O308" s="50">
        <v>26010</v>
      </c>
      <c r="P308" s="49">
        <v>99.25</v>
      </c>
      <c r="Q308" s="49">
        <v>99.75</v>
      </c>
      <c r="R308" s="49">
        <v>98.75</v>
      </c>
      <c r="S308" s="49">
        <v>99.75</v>
      </c>
      <c r="T308" s="49">
        <v>1036800</v>
      </c>
      <c r="U308" s="49">
        <v>0.39</v>
      </c>
    </row>
    <row r="309" spans="15:21" x14ac:dyDescent="0.2">
      <c r="O309" s="50">
        <v>26011</v>
      </c>
      <c r="P309" s="49">
        <v>99.75</v>
      </c>
      <c r="Q309" s="49">
        <v>99.87</v>
      </c>
      <c r="R309" s="49">
        <v>99</v>
      </c>
      <c r="S309" s="49">
        <v>99.38</v>
      </c>
      <c r="T309" s="49">
        <v>1317600</v>
      </c>
      <c r="U309" s="49">
        <v>0.39</v>
      </c>
    </row>
    <row r="310" spans="15:21" x14ac:dyDescent="0.2">
      <c r="O310" s="50">
        <v>26014</v>
      </c>
      <c r="P310" s="49">
        <v>99.38</v>
      </c>
      <c r="Q310" s="49">
        <v>100.12</v>
      </c>
      <c r="R310" s="49">
        <v>99.38</v>
      </c>
      <c r="S310" s="49">
        <v>100.12</v>
      </c>
      <c r="T310" s="49">
        <v>720000</v>
      </c>
      <c r="U310" s="49">
        <v>0.39</v>
      </c>
    </row>
    <row r="311" spans="15:21" x14ac:dyDescent="0.2">
      <c r="O311" s="50">
        <v>26015</v>
      </c>
      <c r="P311" s="49">
        <v>100.12</v>
      </c>
      <c r="Q311" s="49">
        <v>100.63</v>
      </c>
      <c r="R311" s="49">
        <v>99.62</v>
      </c>
      <c r="S311" s="49">
        <v>100</v>
      </c>
      <c r="T311" s="49">
        <v>1303200</v>
      </c>
      <c r="U311" s="49">
        <v>0.39</v>
      </c>
    </row>
    <row r="312" spans="15:21" x14ac:dyDescent="0.2">
      <c r="O312" s="50">
        <v>26016</v>
      </c>
      <c r="P312" s="49">
        <v>100</v>
      </c>
      <c r="Q312" s="49">
        <v>100</v>
      </c>
      <c r="R312" s="49">
        <v>98.5</v>
      </c>
      <c r="S312" s="49">
        <v>99.25</v>
      </c>
      <c r="T312" s="49">
        <v>1382400</v>
      </c>
      <c r="U312" s="49">
        <v>0.39</v>
      </c>
    </row>
    <row r="313" spans="15:21" x14ac:dyDescent="0.2">
      <c r="O313" s="50">
        <v>26017</v>
      </c>
      <c r="P313" s="49">
        <v>99.25</v>
      </c>
      <c r="Q313" s="49">
        <v>99.5</v>
      </c>
      <c r="R313" s="49">
        <v>98.25</v>
      </c>
      <c r="S313" s="49">
        <v>98.87</v>
      </c>
      <c r="T313" s="49">
        <v>1382400</v>
      </c>
      <c r="U313" s="49">
        <v>0.39</v>
      </c>
    </row>
    <row r="314" spans="15:21" x14ac:dyDescent="0.2">
      <c r="O314" s="50">
        <v>26018</v>
      </c>
      <c r="P314" s="49">
        <v>98.87</v>
      </c>
      <c r="Q314" s="49">
        <v>99</v>
      </c>
      <c r="R314" s="49">
        <v>97</v>
      </c>
      <c r="S314" s="49">
        <v>98</v>
      </c>
      <c r="T314" s="49">
        <v>1000800</v>
      </c>
      <c r="U314" s="49">
        <v>0.38</v>
      </c>
    </row>
    <row r="315" spans="15:21" x14ac:dyDescent="0.2">
      <c r="O315" s="50">
        <v>26021</v>
      </c>
      <c r="P315" s="49">
        <v>98</v>
      </c>
      <c r="Q315" s="49">
        <v>98.62</v>
      </c>
      <c r="R315" s="49">
        <v>98</v>
      </c>
      <c r="S315" s="49">
        <v>98.62</v>
      </c>
      <c r="T315" s="49">
        <v>1216800</v>
      </c>
      <c r="U315" s="49">
        <v>0.38</v>
      </c>
    </row>
    <row r="316" spans="15:21" x14ac:dyDescent="0.2">
      <c r="O316" s="50">
        <v>26022</v>
      </c>
      <c r="P316" s="49">
        <v>98.87</v>
      </c>
      <c r="Q316" s="49">
        <v>101.25</v>
      </c>
      <c r="R316" s="49">
        <v>98.87</v>
      </c>
      <c r="S316" s="49">
        <v>101</v>
      </c>
      <c r="T316" s="49">
        <v>1144800</v>
      </c>
      <c r="U316" s="49">
        <v>0.39</v>
      </c>
    </row>
    <row r="317" spans="15:21" x14ac:dyDescent="0.2">
      <c r="O317" s="50">
        <v>26023</v>
      </c>
      <c r="P317" s="49">
        <v>101</v>
      </c>
      <c r="Q317" s="49">
        <v>101.5</v>
      </c>
      <c r="R317" s="49">
        <v>100</v>
      </c>
      <c r="S317" s="49">
        <v>100.12</v>
      </c>
      <c r="T317" s="49">
        <v>1000800</v>
      </c>
      <c r="U317" s="49">
        <v>0.39</v>
      </c>
    </row>
    <row r="318" spans="15:21" x14ac:dyDescent="0.2">
      <c r="O318" s="50">
        <v>26024</v>
      </c>
      <c r="P318" s="49">
        <v>100.12</v>
      </c>
      <c r="Q318" s="49">
        <v>101</v>
      </c>
      <c r="R318" s="49">
        <v>99.87</v>
      </c>
      <c r="S318" s="49">
        <v>100.63</v>
      </c>
      <c r="T318" s="49">
        <v>770400</v>
      </c>
      <c r="U318" s="49">
        <v>0.39</v>
      </c>
    </row>
    <row r="319" spans="15:21" x14ac:dyDescent="0.2">
      <c r="O319" s="50">
        <v>26025</v>
      </c>
      <c r="P319" s="49">
        <v>100.63</v>
      </c>
      <c r="Q319" s="49">
        <v>101.5</v>
      </c>
      <c r="R319" s="49">
        <v>100.5</v>
      </c>
      <c r="S319" s="49">
        <v>101.5</v>
      </c>
      <c r="T319" s="49">
        <v>4989600</v>
      </c>
      <c r="U319" s="49">
        <v>0.4</v>
      </c>
    </row>
    <row r="320" spans="15:21" x14ac:dyDescent="0.2">
      <c r="O320" s="50">
        <v>26028</v>
      </c>
      <c r="P320" s="49">
        <v>101.5</v>
      </c>
      <c r="Q320" s="49">
        <v>103.25</v>
      </c>
      <c r="R320" s="49">
        <v>100.63</v>
      </c>
      <c r="S320" s="49">
        <v>101</v>
      </c>
      <c r="T320" s="49">
        <v>1360800</v>
      </c>
      <c r="U320" s="49">
        <v>0.39</v>
      </c>
    </row>
    <row r="321" spans="15:21" x14ac:dyDescent="0.2">
      <c r="O321" s="50">
        <v>26029</v>
      </c>
      <c r="P321" s="49">
        <v>101</v>
      </c>
      <c r="Q321" s="49">
        <v>102</v>
      </c>
      <c r="R321" s="49">
        <v>100.25</v>
      </c>
      <c r="S321" s="49">
        <v>101.25</v>
      </c>
      <c r="T321" s="49">
        <v>727200</v>
      </c>
      <c r="U321" s="49">
        <v>0.39</v>
      </c>
    </row>
    <row r="322" spans="15:21" x14ac:dyDescent="0.2">
      <c r="O322" s="50">
        <v>26030</v>
      </c>
      <c r="P322" s="49">
        <v>101.25</v>
      </c>
      <c r="Q322" s="49">
        <v>101.75</v>
      </c>
      <c r="R322" s="49">
        <v>100</v>
      </c>
      <c r="S322" s="49">
        <v>100.38</v>
      </c>
      <c r="T322" s="49">
        <v>2023200</v>
      </c>
      <c r="U322" s="49">
        <v>0.39</v>
      </c>
    </row>
    <row r="323" spans="15:21" x14ac:dyDescent="0.2">
      <c r="O323" s="50">
        <v>26031</v>
      </c>
      <c r="P323" s="49">
        <v>100.12</v>
      </c>
      <c r="Q323" s="49">
        <v>100.12</v>
      </c>
      <c r="R323" s="49">
        <v>98</v>
      </c>
      <c r="S323" s="49">
        <v>99.25</v>
      </c>
      <c r="T323" s="49">
        <v>972000</v>
      </c>
      <c r="U323" s="49">
        <v>0.39</v>
      </c>
    </row>
    <row r="324" spans="15:21" x14ac:dyDescent="0.2">
      <c r="O324" s="50">
        <v>26035</v>
      </c>
      <c r="P324" s="49">
        <v>99.25</v>
      </c>
      <c r="Q324" s="49">
        <v>100.25</v>
      </c>
      <c r="R324" s="49">
        <v>99.25</v>
      </c>
      <c r="S324" s="49">
        <v>100</v>
      </c>
      <c r="T324" s="49">
        <v>1188000</v>
      </c>
      <c r="U324" s="49">
        <v>0.39</v>
      </c>
    </row>
    <row r="325" spans="15:21" x14ac:dyDescent="0.2">
      <c r="O325" s="50">
        <v>26036</v>
      </c>
      <c r="P325" s="49">
        <v>100</v>
      </c>
      <c r="Q325" s="49">
        <v>100.87</v>
      </c>
      <c r="R325" s="49">
        <v>100</v>
      </c>
      <c r="S325" s="49">
        <v>100.87</v>
      </c>
      <c r="T325" s="49">
        <v>655200</v>
      </c>
      <c r="U325" s="49">
        <v>0.39</v>
      </c>
    </row>
    <row r="326" spans="15:21" x14ac:dyDescent="0.2">
      <c r="O326" s="50">
        <v>26037</v>
      </c>
      <c r="P326" s="49">
        <v>100.87</v>
      </c>
      <c r="Q326" s="49">
        <v>102.5</v>
      </c>
      <c r="R326" s="49">
        <v>100.5</v>
      </c>
      <c r="S326" s="49">
        <v>102.25</v>
      </c>
      <c r="T326" s="49">
        <v>1000800</v>
      </c>
      <c r="U326" s="49">
        <v>0.4</v>
      </c>
    </row>
    <row r="327" spans="15:21" x14ac:dyDescent="0.2">
      <c r="O327" s="50">
        <v>26038</v>
      </c>
      <c r="P327" s="49">
        <v>102.25</v>
      </c>
      <c r="Q327" s="49">
        <v>102.63</v>
      </c>
      <c r="R327" s="49">
        <v>100.75</v>
      </c>
      <c r="S327" s="49">
        <v>100.75</v>
      </c>
      <c r="T327" s="49">
        <v>1360800</v>
      </c>
      <c r="U327" s="49">
        <v>0.39</v>
      </c>
    </row>
    <row r="328" spans="15:21" x14ac:dyDescent="0.2">
      <c r="O328" s="50">
        <v>26039</v>
      </c>
      <c r="P328" s="49">
        <v>100.75</v>
      </c>
      <c r="Q328" s="49">
        <v>101.87</v>
      </c>
      <c r="R328" s="49">
        <v>100</v>
      </c>
      <c r="S328" s="49">
        <v>101.38</v>
      </c>
      <c r="T328" s="49">
        <v>1022400</v>
      </c>
      <c r="U328" s="49">
        <v>0.4</v>
      </c>
    </row>
    <row r="329" spans="15:21" x14ac:dyDescent="0.2">
      <c r="O329" s="50">
        <v>26042</v>
      </c>
      <c r="P329" s="49">
        <v>101.75</v>
      </c>
      <c r="Q329" s="49">
        <v>102</v>
      </c>
      <c r="R329" s="49">
        <v>101.75</v>
      </c>
      <c r="S329" s="49">
        <v>102</v>
      </c>
      <c r="T329" s="49">
        <v>1130400</v>
      </c>
      <c r="U329" s="49">
        <v>0.4</v>
      </c>
    </row>
    <row r="330" spans="15:21" x14ac:dyDescent="0.2">
      <c r="O330" s="50">
        <v>26043</v>
      </c>
      <c r="P330" s="49">
        <v>102</v>
      </c>
      <c r="Q330" s="49">
        <v>102.25</v>
      </c>
      <c r="R330" s="49">
        <v>100.5</v>
      </c>
      <c r="S330" s="49">
        <v>100.63</v>
      </c>
      <c r="T330" s="49">
        <v>849600</v>
      </c>
      <c r="U330" s="49">
        <v>0.39</v>
      </c>
    </row>
    <row r="331" spans="15:21" x14ac:dyDescent="0.2">
      <c r="O331" s="50">
        <v>26044</v>
      </c>
      <c r="P331" s="49">
        <v>100.63</v>
      </c>
      <c r="Q331" s="49">
        <v>101</v>
      </c>
      <c r="R331" s="49">
        <v>100.25</v>
      </c>
      <c r="S331" s="49">
        <v>100.75</v>
      </c>
      <c r="T331" s="49">
        <v>1288800</v>
      </c>
      <c r="U331" s="49">
        <v>0.39</v>
      </c>
    </row>
    <row r="332" spans="15:21" x14ac:dyDescent="0.2">
      <c r="O332" s="50">
        <v>26045</v>
      </c>
      <c r="P332" s="49">
        <v>100.75</v>
      </c>
      <c r="Q332" s="49">
        <v>100.75</v>
      </c>
      <c r="R332" s="49">
        <v>100</v>
      </c>
      <c r="S332" s="49">
        <v>100.63</v>
      </c>
      <c r="T332" s="49">
        <v>856800</v>
      </c>
      <c r="U332" s="49">
        <v>0.39</v>
      </c>
    </row>
    <row r="333" spans="15:21" x14ac:dyDescent="0.2">
      <c r="O333" s="50">
        <v>26046</v>
      </c>
      <c r="P333" s="49">
        <v>100.63</v>
      </c>
      <c r="Q333" s="49">
        <v>100.75</v>
      </c>
      <c r="R333" s="49">
        <v>99.5</v>
      </c>
      <c r="S333" s="49">
        <v>99.87</v>
      </c>
      <c r="T333" s="49">
        <v>2152800</v>
      </c>
      <c r="U333" s="49">
        <v>0.39</v>
      </c>
    </row>
    <row r="334" spans="15:21" x14ac:dyDescent="0.2">
      <c r="O334" s="50">
        <v>26049</v>
      </c>
      <c r="P334" s="49">
        <v>99.87</v>
      </c>
      <c r="Q334" s="49">
        <v>100.5</v>
      </c>
      <c r="R334" s="49">
        <v>99</v>
      </c>
      <c r="S334" s="49">
        <v>99.5</v>
      </c>
      <c r="T334" s="49">
        <v>1274400</v>
      </c>
      <c r="U334" s="49">
        <v>0.39</v>
      </c>
    </row>
    <row r="335" spans="15:21" x14ac:dyDescent="0.2">
      <c r="O335" s="50">
        <v>26050</v>
      </c>
      <c r="P335" s="49">
        <v>99.5</v>
      </c>
      <c r="Q335" s="49">
        <v>101.75</v>
      </c>
      <c r="R335" s="49">
        <v>99.25</v>
      </c>
      <c r="S335" s="49">
        <v>101.5</v>
      </c>
      <c r="T335" s="49">
        <v>777600</v>
      </c>
      <c r="U335" s="49">
        <v>0.4</v>
      </c>
    </row>
    <row r="336" spans="15:21" x14ac:dyDescent="0.2">
      <c r="O336" s="50">
        <v>26051</v>
      </c>
      <c r="P336" s="49">
        <v>101.5</v>
      </c>
      <c r="Q336" s="49">
        <v>103.5</v>
      </c>
      <c r="R336" s="49">
        <v>100.75</v>
      </c>
      <c r="S336" s="49">
        <v>101.5</v>
      </c>
      <c r="T336" s="49">
        <v>1461600</v>
      </c>
      <c r="U336" s="49">
        <v>0.4</v>
      </c>
    </row>
    <row r="337" spans="15:21" x14ac:dyDescent="0.2">
      <c r="O337" s="50">
        <v>26052</v>
      </c>
      <c r="P337" s="49">
        <v>101.5</v>
      </c>
      <c r="Q337" s="49">
        <v>103</v>
      </c>
      <c r="R337" s="49">
        <v>100.12</v>
      </c>
      <c r="S337" s="49">
        <v>103</v>
      </c>
      <c r="T337" s="49">
        <v>1108800</v>
      </c>
      <c r="U337" s="49">
        <v>0.4</v>
      </c>
    </row>
    <row r="338" spans="15:21" x14ac:dyDescent="0.2">
      <c r="O338" s="50">
        <v>26053</v>
      </c>
      <c r="P338" s="49">
        <v>103</v>
      </c>
      <c r="Q338" s="49">
        <v>104.5</v>
      </c>
      <c r="R338" s="49">
        <v>103</v>
      </c>
      <c r="S338" s="49">
        <v>103.75</v>
      </c>
      <c r="T338" s="49">
        <v>1346400</v>
      </c>
      <c r="U338" s="49">
        <v>0.4</v>
      </c>
    </row>
    <row r="339" spans="15:21" x14ac:dyDescent="0.2">
      <c r="O339" s="50">
        <v>26056</v>
      </c>
      <c r="P339" s="49">
        <v>103.75</v>
      </c>
      <c r="Q339" s="49">
        <v>106.25</v>
      </c>
      <c r="R339" s="49">
        <v>103.75</v>
      </c>
      <c r="S339" s="49">
        <v>105.75</v>
      </c>
      <c r="T339" s="49">
        <v>1058400</v>
      </c>
      <c r="U339" s="49">
        <v>0.41</v>
      </c>
    </row>
    <row r="340" spans="15:21" x14ac:dyDescent="0.2">
      <c r="O340" s="50">
        <v>26057</v>
      </c>
      <c r="P340" s="49">
        <v>106.75</v>
      </c>
      <c r="Q340" s="49">
        <v>108</v>
      </c>
      <c r="R340" s="49">
        <v>106.75</v>
      </c>
      <c r="S340" s="49">
        <v>107.75</v>
      </c>
      <c r="T340" s="49">
        <v>900000</v>
      </c>
      <c r="U340" s="49">
        <v>0.42</v>
      </c>
    </row>
    <row r="341" spans="15:21" x14ac:dyDescent="0.2">
      <c r="O341" s="50">
        <v>26058</v>
      </c>
      <c r="P341" s="49">
        <v>107.75</v>
      </c>
      <c r="Q341" s="49">
        <v>107.75</v>
      </c>
      <c r="R341" s="49">
        <v>106.75</v>
      </c>
      <c r="S341" s="49">
        <v>107.75</v>
      </c>
      <c r="T341" s="49">
        <v>748800</v>
      </c>
      <c r="U341" s="49">
        <v>0.42</v>
      </c>
    </row>
    <row r="342" spans="15:21" x14ac:dyDescent="0.2">
      <c r="O342" s="50">
        <v>26059</v>
      </c>
      <c r="P342" s="49">
        <v>108</v>
      </c>
      <c r="Q342" s="49">
        <v>110.5</v>
      </c>
      <c r="R342" s="49">
        <v>108</v>
      </c>
      <c r="S342" s="49">
        <v>109.87</v>
      </c>
      <c r="T342" s="49">
        <v>2433600</v>
      </c>
      <c r="U342" s="49">
        <v>0.43</v>
      </c>
    </row>
    <row r="343" spans="15:21" x14ac:dyDescent="0.2">
      <c r="O343" s="50">
        <v>26060</v>
      </c>
      <c r="P343" s="49">
        <v>109.87</v>
      </c>
      <c r="Q343" s="49">
        <v>110.38</v>
      </c>
      <c r="R343" s="49">
        <v>109.25</v>
      </c>
      <c r="S343" s="49">
        <v>109.25</v>
      </c>
      <c r="T343" s="49">
        <v>936000</v>
      </c>
      <c r="U343" s="49">
        <v>0.43</v>
      </c>
    </row>
    <row r="344" spans="15:21" x14ac:dyDescent="0.2">
      <c r="O344" s="50">
        <v>26063</v>
      </c>
      <c r="P344" s="49">
        <v>109.25</v>
      </c>
      <c r="Q344" s="49">
        <v>109.87</v>
      </c>
      <c r="R344" s="49">
        <v>107.5</v>
      </c>
      <c r="S344" s="49">
        <v>109.25</v>
      </c>
      <c r="T344" s="49">
        <v>1476000</v>
      </c>
      <c r="U344" s="49">
        <v>0.43</v>
      </c>
    </row>
    <row r="345" spans="15:21" x14ac:dyDescent="0.2">
      <c r="O345" s="50">
        <v>26064</v>
      </c>
      <c r="P345" s="49">
        <v>109.5</v>
      </c>
      <c r="Q345" s="49">
        <v>110.5</v>
      </c>
      <c r="R345" s="49">
        <v>109.5</v>
      </c>
      <c r="S345" s="49">
        <v>110</v>
      </c>
      <c r="T345" s="49">
        <v>1224000</v>
      </c>
      <c r="U345" s="49">
        <v>0.43</v>
      </c>
    </row>
    <row r="346" spans="15:21" x14ac:dyDescent="0.2">
      <c r="O346" s="50">
        <v>26065</v>
      </c>
      <c r="P346" s="49">
        <v>110</v>
      </c>
      <c r="Q346" s="49">
        <v>110.38</v>
      </c>
      <c r="R346" s="49">
        <v>109.25</v>
      </c>
      <c r="S346" s="49">
        <v>110.25</v>
      </c>
      <c r="T346" s="49">
        <v>734400</v>
      </c>
      <c r="U346" s="49">
        <v>0.43</v>
      </c>
    </row>
    <row r="347" spans="15:21" x14ac:dyDescent="0.2">
      <c r="O347" s="50">
        <v>26066</v>
      </c>
      <c r="P347" s="49">
        <v>110.25</v>
      </c>
      <c r="Q347" s="49">
        <v>110.25</v>
      </c>
      <c r="R347" s="49">
        <v>109.25</v>
      </c>
      <c r="S347" s="49">
        <v>109.38</v>
      </c>
      <c r="T347" s="49">
        <v>403200</v>
      </c>
      <c r="U347" s="49">
        <v>0.43</v>
      </c>
    </row>
    <row r="348" spans="15:21" x14ac:dyDescent="0.2">
      <c r="O348" s="50">
        <v>26067</v>
      </c>
      <c r="P348" s="49">
        <v>109.38</v>
      </c>
      <c r="Q348" s="49">
        <v>110</v>
      </c>
      <c r="R348" s="49">
        <v>108.75</v>
      </c>
      <c r="S348" s="49">
        <v>108.75</v>
      </c>
      <c r="T348" s="49">
        <v>684000</v>
      </c>
      <c r="U348" s="49">
        <v>0.42</v>
      </c>
    </row>
    <row r="349" spans="15:21" x14ac:dyDescent="0.2">
      <c r="O349" s="50">
        <v>26070</v>
      </c>
      <c r="P349" s="49">
        <v>108</v>
      </c>
      <c r="Q349" s="49">
        <v>108</v>
      </c>
      <c r="R349" s="49">
        <v>106.25</v>
      </c>
      <c r="S349" s="49">
        <v>106.5</v>
      </c>
      <c r="T349" s="49">
        <v>993600</v>
      </c>
      <c r="U349" s="49">
        <v>0.42</v>
      </c>
    </row>
    <row r="350" spans="15:21" x14ac:dyDescent="0.2">
      <c r="O350" s="50">
        <v>26071</v>
      </c>
      <c r="P350" s="49">
        <v>106.5</v>
      </c>
      <c r="Q350" s="49">
        <v>106.88</v>
      </c>
      <c r="R350" s="49">
        <v>105.75</v>
      </c>
      <c r="S350" s="49">
        <v>106</v>
      </c>
      <c r="T350" s="49">
        <v>324000</v>
      </c>
      <c r="U350" s="49">
        <v>0.41</v>
      </c>
    </row>
    <row r="351" spans="15:21" x14ac:dyDescent="0.2">
      <c r="O351" s="50">
        <v>26072</v>
      </c>
      <c r="P351" s="49">
        <v>106.5</v>
      </c>
      <c r="Q351" s="49">
        <v>108</v>
      </c>
      <c r="R351" s="49">
        <v>106.5</v>
      </c>
      <c r="S351" s="49">
        <v>107.25</v>
      </c>
      <c r="T351" s="49">
        <v>1195200</v>
      </c>
      <c r="U351" s="49">
        <v>0.42</v>
      </c>
    </row>
    <row r="352" spans="15:21" x14ac:dyDescent="0.2">
      <c r="O352" s="50">
        <v>26073</v>
      </c>
      <c r="P352" s="49">
        <v>107.25</v>
      </c>
      <c r="Q352" s="49">
        <v>108.25</v>
      </c>
      <c r="R352" s="49">
        <v>106.75</v>
      </c>
      <c r="S352" s="49">
        <v>107</v>
      </c>
      <c r="T352" s="49">
        <v>1504800</v>
      </c>
      <c r="U352" s="49">
        <v>0.42</v>
      </c>
    </row>
    <row r="353" spans="15:21" x14ac:dyDescent="0.2">
      <c r="O353" s="50">
        <v>26074</v>
      </c>
      <c r="P353" s="49">
        <v>107</v>
      </c>
      <c r="Q353" s="49">
        <v>107.75</v>
      </c>
      <c r="R353" s="49">
        <v>106</v>
      </c>
      <c r="S353" s="49">
        <v>106.25</v>
      </c>
      <c r="T353" s="49">
        <v>734400</v>
      </c>
      <c r="U353" s="49">
        <v>0.41</v>
      </c>
    </row>
    <row r="354" spans="15:21" x14ac:dyDescent="0.2">
      <c r="O354" s="50">
        <v>26077</v>
      </c>
      <c r="P354" s="49">
        <v>106.25</v>
      </c>
      <c r="Q354" s="49">
        <v>106.5</v>
      </c>
      <c r="R354" s="49">
        <v>105</v>
      </c>
      <c r="S354" s="49">
        <v>105.25</v>
      </c>
      <c r="T354" s="49">
        <v>417600</v>
      </c>
      <c r="U354" s="49">
        <v>0.41</v>
      </c>
    </row>
    <row r="355" spans="15:21" x14ac:dyDescent="0.2">
      <c r="O355" s="50">
        <v>26078</v>
      </c>
      <c r="P355" s="49">
        <v>104.5</v>
      </c>
      <c r="Q355" s="49">
        <v>104.5</v>
      </c>
      <c r="R355" s="49">
        <v>103.5</v>
      </c>
      <c r="S355" s="49">
        <v>104</v>
      </c>
      <c r="T355" s="49">
        <v>813600</v>
      </c>
      <c r="U355" s="49">
        <v>0.41</v>
      </c>
    </row>
    <row r="356" spans="15:21" x14ac:dyDescent="0.2">
      <c r="O356" s="50">
        <v>26079</v>
      </c>
      <c r="P356" s="49">
        <v>104</v>
      </c>
      <c r="Q356" s="49">
        <v>104.75</v>
      </c>
      <c r="R356" s="49">
        <v>103.5</v>
      </c>
      <c r="S356" s="49">
        <v>103.75</v>
      </c>
      <c r="T356" s="49">
        <v>957600</v>
      </c>
      <c r="U356" s="49">
        <v>0.4</v>
      </c>
    </row>
    <row r="357" spans="15:21" x14ac:dyDescent="0.2">
      <c r="O357" s="50">
        <v>26080</v>
      </c>
      <c r="P357" s="49">
        <v>103.75</v>
      </c>
      <c r="Q357" s="49">
        <v>104</v>
      </c>
      <c r="R357" s="49">
        <v>103.25</v>
      </c>
      <c r="S357" s="49">
        <v>103.63</v>
      </c>
      <c r="T357" s="49">
        <v>547200</v>
      </c>
      <c r="U357" s="49">
        <v>0.4</v>
      </c>
    </row>
    <row r="358" spans="15:21" x14ac:dyDescent="0.2">
      <c r="O358" s="50">
        <v>26081</v>
      </c>
      <c r="P358" s="49">
        <v>103.75</v>
      </c>
      <c r="Q358" s="49">
        <v>104.25</v>
      </c>
      <c r="R358" s="49">
        <v>103.75</v>
      </c>
      <c r="S358" s="49">
        <v>104</v>
      </c>
      <c r="T358" s="49">
        <v>252000</v>
      </c>
      <c r="U358" s="49">
        <v>0.41</v>
      </c>
    </row>
    <row r="359" spans="15:21" x14ac:dyDescent="0.2">
      <c r="O359" s="50">
        <v>26085</v>
      </c>
      <c r="P359" s="49">
        <v>104</v>
      </c>
      <c r="Q359" s="49">
        <v>104.5</v>
      </c>
      <c r="R359" s="49">
        <v>103.63</v>
      </c>
      <c r="S359" s="49">
        <v>103.75</v>
      </c>
      <c r="T359" s="49">
        <v>410400</v>
      </c>
      <c r="U359" s="49">
        <v>0.4</v>
      </c>
    </row>
    <row r="360" spans="15:21" x14ac:dyDescent="0.2">
      <c r="O360" s="50">
        <v>26086</v>
      </c>
      <c r="P360" s="49">
        <v>103.88</v>
      </c>
      <c r="Q360" s="49">
        <v>104.5</v>
      </c>
      <c r="R360" s="49">
        <v>103.88</v>
      </c>
      <c r="S360" s="49">
        <v>104.5</v>
      </c>
      <c r="T360" s="49">
        <v>554400</v>
      </c>
      <c r="U360" s="49">
        <v>0.41</v>
      </c>
    </row>
    <row r="361" spans="15:21" x14ac:dyDescent="0.2">
      <c r="O361" s="50">
        <v>26087</v>
      </c>
      <c r="P361" s="49">
        <v>104.5</v>
      </c>
      <c r="Q361" s="49">
        <v>106</v>
      </c>
      <c r="R361" s="49">
        <v>104.5</v>
      </c>
      <c r="S361" s="49">
        <v>105.62</v>
      </c>
      <c r="T361" s="49">
        <v>849600</v>
      </c>
      <c r="U361" s="49">
        <v>0.41</v>
      </c>
    </row>
    <row r="362" spans="15:21" x14ac:dyDescent="0.2">
      <c r="O362" s="50">
        <v>26088</v>
      </c>
      <c r="P362" s="49">
        <v>105.62</v>
      </c>
      <c r="Q362" s="49">
        <v>106</v>
      </c>
      <c r="R362" s="49">
        <v>105.25</v>
      </c>
      <c r="S362" s="49">
        <v>105.25</v>
      </c>
      <c r="T362" s="49">
        <v>640800</v>
      </c>
      <c r="U362" s="49">
        <v>0.41</v>
      </c>
    </row>
    <row r="363" spans="15:21" x14ac:dyDescent="0.2">
      <c r="O363" s="50">
        <v>26091</v>
      </c>
      <c r="P363" s="49">
        <v>105.25</v>
      </c>
      <c r="Q363" s="49">
        <v>106</v>
      </c>
      <c r="R363" s="49">
        <v>104.75</v>
      </c>
      <c r="S363" s="49">
        <v>105.5</v>
      </c>
      <c r="T363" s="49">
        <v>590400</v>
      </c>
      <c r="U363" s="49">
        <v>0.41</v>
      </c>
    </row>
    <row r="364" spans="15:21" x14ac:dyDescent="0.2">
      <c r="O364" s="50">
        <v>26092</v>
      </c>
      <c r="P364" s="49">
        <v>105.5</v>
      </c>
      <c r="Q364" s="49">
        <v>105.75</v>
      </c>
      <c r="R364" s="49">
        <v>104.62</v>
      </c>
      <c r="S364" s="49">
        <v>104.75</v>
      </c>
      <c r="T364" s="49">
        <v>705600</v>
      </c>
      <c r="U364" s="49">
        <v>0.41</v>
      </c>
    </row>
    <row r="365" spans="15:21" x14ac:dyDescent="0.2">
      <c r="O365" s="50">
        <v>26093</v>
      </c>
      <c r="P365" s="49">
        <v>104.75</v>
      </c>
      <c r="Q365" s="49">
        <v>104.88</v>
      </c>
      <c r="R365" s="49">
        <v>104.25</v>
      </c>
      <c r="S365" s="49">
        <v>104.25</v>
      </c>
      <c r="T365" s="49">
        <v>360000</v>
      </c>
      <c r="U365" s="49">
        <v>0.41</v>
      </c>
    </row>
    <row r="366" spans="15:21" x14ac:dyDescent="0.2">
      <c r="O366" s="50">
        <v>26094</v>
      </c>
      <c r="P366" s="49">
        <v>104.25</v>
      </c>
      <c r="Q366" s="49">
        <v>104.75</v>
      </c>
      <c r="R366" s="49">
        <v>103.5</v>
      </c>
      <c r="S366" s="49">
        <v>103.75</v>
      </c>
      <c r="T366" s="49">
        <v>446400</v>
      </c>
      <c r="U366" s="49">
        <v>0.41</v>
      </c>
    </row>
    <row r="367" spans="15:21" x14ac:dyDescent="0.2">
      <c r="O367" s="50">
        <v>26095</v>
      </c>
      <c r="P367" s="49">
        <v>103.5</v>
      </c>
      <c r="Q367" s="49">
        <v>103.5</v>
      </c>
      <c r="R367" s="49">
        <v>103</v>
      </c>
      <c r="S367" s="49">
        <v>103.25</v>
      </c>
      <c r="T367" s="49">
        <v>1022400</v>
      </c>
      <c r="U367" s="49">
        <v>0.4</v>
      </c>
    </row>
    <row r="368" spans="15:21" x14ac:dyDescent="0.2">
      <c r="O368" s="50">
        <v>26098</v>
      </c>
      <c r="P368" s="49">
        <v>103.25</v>
      </c>
      <c r="Q368" s="49">
        <v>103.5</v>
      </c>
      <c r="R368" s="49">
        <v>102.75</v>
      </c>
      <c r="S368" s="49">
        <v>103</v>
      </c>
      <c r="T368" s="49">
        <v>468000</v>
      </c>
      <c r="U368" s="49">
        <v>0.4</v>
      </c>
    </row>
    <row r="369" spans="15:21" x14ac:dyDescent="0.2">
      <c r="O369" s="50">
        <v>26099</v>
      </c>
      <c r="P369" s="49">
        <v>103</v>
      </c>
      <c r="Q369" s="49">
        <v>103.25</v>
      </c>
      <c r="R369" s="49">
        <v>102.5</v>
      </c>
      <c r="S369" s="49">
        <v>103</v>
      </c>
      <c r="T369" s="49">
        <v>1216800</v>
      </c>
      <c r="U369" s="49">
        <v>0.4</v>
      </c>
    </row>
    <row r="370" spans="15:21" x14ac:dyDescent="0.2">
      <c r="O370" s="50">
        <v>26100</v>
      </c>
      <c r="P370" s="49">
        <v>103</v>
      </c>
      <c r="Q370" s="49">
        <v>103.25</v>
      </c>
      <c r="R370" s="49">
        <v>102</v>
      </c>
      <c r="S370" s="49">
        <v>102.75</v>
      </c>
      <c r="T370" s="49">
        <v>612000</v>
      </c>
      <c r="U370" s="49">
        <v>0.4</v>
      </c>
    </row>
    <row r="371" spans="15:21" x14ac:dyDescent="0.2">
      <c r="O371" s="50">
        <v>26101</v>
      </c>
      <c r="P371" s="49">
        <v>102.75</v>
      </c>
      <c r="Q371" s="49">
        <v>102.75</v>
      </c>
      <c r="R371" s="49">
        <v>101.75</v>
      </c>
      <c r="S371" s="49">
        <v>102.25</v>
      </c>
      <c r="T371" s="49">
        <v>727200</v>
      </c>
      <c r="U371" s="49">
        <v>0.4</v>
      </c>
    </row>
    <row r="372" spans="15:21" x14ac:dyDescent="0.2">
      <c r="O372" s="50">
        <v>26102</v>
      </c>
      <c r="P372" s="49">
        <v>102.25</v>
      </c>
      <c r="Q372" s="49">
        <v>102.5</v>
      </c>
      <c r="R372" s="49">
        <v>100.75</v>
      </c>
      <c r="S372" s="49">
        <v>101</v>
      </c>
      <c r="T372" s="49">
        <v>1159200</v>
      </c>
      <c r="U372" s="49">
        <v>0.4</v>
      </c>
    </row>
    <row r="373" spans="15:21" x14ac:dyDescent="0.2">
      <c r="O373" s="50">
        <v>26105</v>
      </c>
      <c r="P373" s="49">
        <v>101</v>
      </c>
      <c r="Q373" s="49">
        <v>101</v>
      </c>
      <c r="R373" s="49">
        <v>99.25</v>
      </c>
      <c r="S373" s="49">
        <v>101</v>
      </c>
      <c r="T373" s="49">
        <v>1224000</v>
      </c>
      <c r="U373" s="49">
        <v>0.4</v>
      </c>
    </row>
    <row r="374" spans="15:21" x14ac:dyDescent="0.2">
      <c r="O374" s="50">
        <v>26106</v>
      </c>
      <c r="P374" s="49">
        <v>101</v>
      </c>
      <c r="Q374" s="49">
        <v>101.5</v>
      </c>
      <c r="R374" s="49">
        <v>99.75</v>
      </c>
      <c r="S374" s="49">
        <v>101</v>
      </c>
      <c r="T374" s="49">
        <v>777600</v>
      </c>
      <c r="U374" s="49">
        <v>0.4</v>
      </c>
    </row>
    <row r="375" spans="15:21" x14ac:dyDescent="0.2">
      <c r="O375" s="50">
        <v>26107</v>
      </c>
      <c r="P375" s="49">
        <v>101</v>
      </c>
      <c r="Q375" s="49">
        <v>102.5</v>
      </c>
      <c r="R375" s="49">
        <v>100.5</v>
      </c>
      <c r="S375" s="49">
        <v>102.5</v>
      </c>
      <c r="T375" s="49">
        <v>727200</v>
      </c>
      <c r="U375" s="49">
        <v>0.4</v>
      </c>
    </row>
    <row r="376" spans="15:21" x14ac:dyDescent="0.2">
      <c r="O376" s="50">
        <v>26108</v>
      </c>
      <c r="P376" s="49">
        <v>102.5</v>
      </c>
      <c r="Q376" s="49">
        <v>102.63</v>
      </c>
      <c r="R376" s="49">
        <v>100.5</v>
      </c>
      <c r="S376" s="49">
        <v>100.75</v>
      </c>
      <c r="T376" s="49">
        <v>878400</v>
      </c>
      <c r="U376" s="49">
        <v>0.39</v>
      </c>
    </row>
    <row r="377" spans="15:21" x14ac:dyDescent="0.2">
      <c r="O377" s="50">
        <v>26109</v>
      </c>
      <c r="P377" s="49">
        <v>100.75</v>
      </c>
      <c r="Q377" s="49">
        <v>101.75</v>
      </c>
      <c r="R377" s="49">
        <v>100.75</v>
      </c>
      <c r="S377" s="49">
        <v>101.38</v>
      </c>
      <c r="T377" s="49">
        <v>1058400</v>
      </c>
      <c r="U377" s="49">
        <v>0.4</v>
      </c>
    </row>
    <row r="378" spans="15:21" x14ac:dyDescent="0.2">
      <c r="O378" s="50">
        <v>26112</v>
      </c>
      <c r="P378" s="49">
        <v>101.25</v>
      </c>
      <c r="Q378" s="49">
        <v>101.25</v>
      </c>
      <c r="R378" s="49">
        <v>99.75</v>
      </c>
      <c r="S378" s="49">
        <v>99.75</v>
      </c>
      <c r="T378" s="49">
        <v>1065600</v>
      </c>
      <c r="U378" s="49">
        <v>0.39</v>
      </c>
    </row>
    <row r="379" spans="15:21" x14ac:dyDescent="0.2">
      <c r="O379" s="50">
        <v>26113</v>
      </c>
      <c r="P379" s="49">
        <v>100.25</v>
      </c>
      <c r="Q379" s="49">
        <v>101</v>
      </c>
      <c r="R379" s="49">
        <v>100.25</v>
      </c>
      <c r="S379" s="49">
        <v>100.75</v>
      </c>
      <c r="T379" s="49">
        <v>1152000</v>
      </c>
      <c r="U379" s="49">
        <v>0.39</v>
      </c>
    </row>
    <row r="380" spans="15:21" x14ac:dyDescent="0.2">
      <c r="O380" s="50">
        <v>26114</v>
      </c>
      <c r="P380" s="49">
        <v>100.75</v>
      </c>
      <c r="Q380" s="49">
        <v>102</v>
      </c>
      <c r="R380" s="49">
        <v>100.75</v>
      </c>
      <c r="S380" s="49">
        <v>101.87</v>
      </c>
      <c r="T380" s="49">
        <v>1058400</v>
      </c>
      <c r="U380" s="49">
        <v>0.4</v>
      </c>
    </row>
    <row r="381" spans="15:21" x14ac:dyDescent="0.2">
      <c r="O381" s="50">
        <v>26115</v>
      </c>
      <c r="P381" s="49">
        <v>101.75</v>
      </c>
      <c r="Q381" s="49">
        <v>101.75</v>
      </c>
      <c r="R381" s="49">
        <v>101.25</v>
      </c>
      <c r="S381" s="49">
        <v>101.25</v>
      </c>
      <c r="T381" s="49">
        <v>1159200</v>
      </c>
      <c r="U381" s="49">
        <v>0.4</v>
      </c>
    </row>
    <row r="382" spans="15:21" x14ac:dyDescent="0.2">
      <c r="O382" s="50">
        <v>26116</v>
      </c>
      <c r="P382" s="49">
        <v>100.5</v>
      </c>
      <c r="Q382" s="49">
        <v>100.5</v>
      </c>
      <c r="R382" s="49">
        <v>99.75</v>
      </c>
      <c r="S382" s="49">
        <v>100</v>
      </c>
      <c r="T382" s="49">
        <v>590400</v>
      </c>
      <c r="U382" s="49">
        <v>0.39</v>
      </c>
    </row>
    <row r="383" spans="15:21" x14ac:dyDescent="0.2">
      <c r="O383" s="50">
        <v>26120</v>
      </c>
      <c r="P383" s="49">
        <v>99.87</v>
      </c>
      <c r="Q383" s="49">
        <v>99.87</v>
      </c>
      <c r="R383" s="49">
        <v>99.25</v>
      </c>
      <c r="S383" s="49">
        <v>99.38</v>
      </c>
      <c r="T383" s="49">
        <v>741600</v>
      </c>
      <c r="U383" s="49">
        <v>0.39</v>
      </c>
    </row>
    <row r="384" spans="15:21" x14ac:dyDescent="0.2">
      <c r="O384" s="50">
        <v>26121</v>
      </c>
      <c r="P384" s="49">
        <v>100.5</v>
      </c>
      <c r="Q384" s="49">
        <v>101.5</v>
      </c>
      <c r="R384" s="49">
        <v>100.5</v>
      </c>
      <c r="S384" s="49">
        <v>101.5</v>
      </c>
      <c r="T384" s="49">
        <v>2016000</v>
      </c>
      <c r="U384" s="49">
        <v>0.4</v>
      </c>
    </row>
    <row r="385" spans="15:21" x14ac:dyDescent="0.2">
      <c r="O385" s="50">
        <v>26122</v>
      </c>
      <c r="P385" s="49">
        <v>101.5</v>
      </c>
      <c r="Q385" s="49">
        <v>101.87</v>
      </c>
      <c r="R385" s="49">
        <v>101.12</v>
      </c>
      <c r="S385" s="49">
        <v>101.5</v>
      </c>
      <c r="T385" s="49">
        <v>1260000</v>
      </c>
      <c r="U385" s="49">
        <v>0.4</v>
      </c>
    </row>
    <row r="386" spans="15:21" x14ac:dyDescent="0.2">
      <c r="O386" s="50">
        <v>26123</v>
      </c>
      <c r="P386" s="49">
        <v>101.5</v>
      </c>
      <c r="Q386" s="49">
        <v>101.87</v>
      </c>
      <c r="R386" s="49">
        <v>101.5</v>
      </c>
      <c r="S386" s="49">
        <v>101.75</v>
      </c>
      <c r="T386" s="49">
        <v>626400</v>
      </c>
      <c r="U386" s="49">
        <v>0.4</v>
      </c>
    </row>
    <row r="387" spans="15:21" x14ac:dyDescent="0.2">
      <c r="O387" s="50">
        <v>26126</v>
      </c>
      <c r="P387" s="49">
        <v>101.75</v>
      </c>
      <c r="Q387" s="49">
        <v>102</v>
      </c>
      <c r="R387" s="49">
        <v>101.63</v>
      </c>
      <c r="S387" s="49">
        <v>101.63</v>
      </c>
      <c r="T387" s="49">
        <v>1627200</v>
      </c>
      <c r="U387" s="49">
        <v>0.4</v>
      </c>
    </row>
    <row r="388" spans="15:21" x14ac:dyDescent="0.2">
      <c r="O388" s="50">
        <v>26127</v>
      </c>
      <c r="P388" s="49">
        <v>101.63</v>
      </c>
      <c r="Q388" s="49">
        <v>102</v>
      </c>
      <c r="R388" s="49">
        <v>101.5</v>
      </c>
      <c r="S388" s="49">
        <v>102</v>
      </c>
      <c r="T388" s="49">
        <v>381600</v>
      </c>
      <c r="U388" s="49">
        <v>0.4</v>
      </c>
    </row>
    <row r="389" spans="15:21" x14ac:dyDescent="0.2">
      <c r="O389" s="50">
        <v>26128</v>
      </c>
      <c r="P389" s="49">
        <v>102</v>
      </c>
      <c r="Q389" s="49">
        <v>102.25</v>
      </c>
      <c r="R389" s="49">
        <v>101.25</v>
      </c>
      <c r="S389" s="49">
        <v>102</v>
      </c>
      <c r="T389" s="49">
        <v>2455200</v>
      </c>
      <c r="U389" s="49">
        <v>0.4</v>
      </c>
    </row>
    <row r="390" spans="15:21" x14ac:dyDescent="0.2">
      <c r="O390" s="50">
        <v>26129</v>
      </c>
      <c r="P390" s="49">
        <v>102</v>
      </c>
      <c r="Q390" s="49">
        <v>103</v>
      </c>
      <c r="R390" s="49">
        <v>102</v>
      </c>
      <c r="S390" s="49">
        <v>102.38</v>
      </c>
      <c r="T390" s="49">
        <v>1893600</v>
      </c>
      <c r="U390" s="49">
        <v>0.4</v>
      </c>
    </row>
    <row r="391" spans="15:21" x14ac:dyDescent="0.2">
      <c r="O391" s="50">
        <v>26130</v>
      </c>
      <c r="P391" s="49">
        <v>102.38</v>
      </c>
      <c r="Q391" s="49">
        <v>103</v>
      </c>
      <c r="R391" s="49">
        <v>102.38</v>
      </c>
      <c r="S391" s="49">
        <v>102.88</v>
      </c>
      <c r="T391" s="49">
        <v>1130400</v>
      </c>
      <c r="U391" s="49">
        <v>0.4</v>
      </c>
    </row>
    <row r="392" spans="15:21" x14ac:dyDescent="0.2">
      <c r="O392" s="50">
        <v>26133</v>
      </c>
      <c r="P392" s="49">
        <v>102.88</v>
      </c>
      <c r="Q392" s="49">
        <v>103.25</v>
      </c>
      <c r="R392" s="49">
        <v>102.25</v>
      </c>
      <c r="S392" s="49">
        <v>102.63</v>
      </c>
      <c r="T392" s="49">
        <v>856800</v>
      </c>
      <c r="U392" s="49">
        <v>0.4</v>
      </c>
    </row>
    <row r="393" spans="15:21" x14ac:dyDescent="0.2">
      <c r="O393" s="50">
        <v>26134</v>
      </c>
      <c r="P393" s="49">
        <v>103</v>
      </c>
      <c r="Q393" s="49">
        <v>103.75</v>
      </c>
      <c r="R393" s="49">
        <v>103</v>
      </c>
      <c r="S393" s="49">
        <v>103.63</v>
      </c>
      <c r="T393" s="49">
        <v>1944000</v>
      </c>
      <c r="U393" s="49">
        <v>0.41</v>
      </c>
    </row>
    <row r="394" spans="15:21" x14ac:dyDescent="0.2">
      <c r="O394" s="50">
        <v>26135</v>
      </c>
      <c r="P394" s="49">
        <v>103.75</v>
      </c>
      <c r="Q394" s="49">
        <v>105</v>
      </c>
      <c r="R394" s="49">
        <v>103.75</v>
      </c>
      <c r="S394" s="49">
        <v>105</v>
      </c>
      <c r="T394" s="49">
        <v>1382400</v>
      </c>
      <c r="U394" s="49">
        <v>0.41</v>
      </c>
    </row>
    <row r="395" spans="15:21" x14ac:dyDescent="0.2">
      <c r="O395" s="50">
        <v>26136</v>
      </c>
      <c r="P395" s="49">
        <v>105</v>
      </c>
      <c r="Q395" s="49">
        <v>105</v>
      </c>
      <c r="R395" s="49">
        <v>103.75</v>
      </c>
      <c r="S395" s="49">
        <v>104.5</v>
      </c>
      <c r="T395" s="49">
        <v>1836000</v>
      </c>
      <c r="U395" s="49">
        <v>0.41</v>
      </c>
    </row>
    <row r="396" spans="15:21" x14ac:dyDescent="0.2">
      <c r="O396" s="50">
        <v>26137</v>
      </c>
      <c r="P396" s="49">
        <v>104.5</v>
      </c>
      <c r="Q396" s="49">
        <v>105.25</v>
      </c>
      <c r="R396" s="49">
        <v>104.5</v>
      </c>
      <c r="S396" s="49">
        <v>104.88</v>
      </c>
      <c r="T396" s="49">
        <v>784800</v>
      </c>
      <c r="U396" s="49">
        <v>0.41</v>
      </c>
    </row>
    <row r="397" spans="15:21" x14ac:dyDescent="0.2">
      <c r="O397" s="50">
        <v>26140</v>
      </c>
      <c r="P397" s="49">
        <v>104.88</v>
      </c>
      <c r="Q397" s="49">
        <v>106</v>
      </c>
      <c r="R397" s="49">
        <v>104.62</v>
      </c>
      <c r="S397" s="49">
        <v>105.13</v>
      </c>
      <c r="T397" s="49">
        <v>748800</v>
      </c>
      <c r="U397" s="49">
        <v>0.41</v>
      </c>
    </row>
    <row r="398" spans="15:21" x14ac:dyDescent="0.2">
      <c r="O398" s="50">
        <v>26141</v>
      </c>
      <c r="P398" s="49">
        <v>105.13</v>
      </c>
      <c r="Q398" s="49">
        <v>105.25</v>
      </c>
      <c r="R398" s="49">
        <v>104.5</v>
      </c>
      <c r="S398" s="49">
        <v>104.5</v>
      </c>
      <c r="T398" s="49">
        <v>676800</v>
      </c>
      <c r="U398" s="49">
        <v>0.41</v>
      </c>
    </row>
    <row r="399" spans="15:21" x14ac:dyDescent="0.2">
      <c r="O399" s="50">
        <v>26142</v>
      </c>
      <c r="P399" s="49">
        <v>104.5</v>
      </c>
      <c r="Q399" s="49">
        <v>104.75</v>
      </c>
      <c r="R399" s="49">
        <v>104</v>
      </c>
      <c r="S399" s="49">
        <v>104.5</v>
      </c>
      <c r="T399" s="49">
        <v>878400</v>
      </c>
      <c r="U399" s="49">
        <v>0.41</v>
      </c>
    </row>
    <row r="400" spans="15:21" x14ac:dyDescent="0.2">
      <c r="O400" s="50">
        <v>26143</v>
      </c>
      <c r="P400" s="49">
        <v>104.5</v>
      </c>
      <c r="Q400" s="49">
        <v>104.62</v>
      </c>
      <c r="R400" s="49">
        <v>104</v>
      </c>
      <c r="S400" s="49">
        <v>104</v>
      </c>
      <c r="T400" s="49">
        <v>424800</v>
      </c>
      <c r="U400" s="49">
        <v>0.41</v>
      </c>
    </row>
    <row r="401" spans="15:21" x14ac:dyDescent="0.2">
      <c r="O401" s="50">
        <v>26144</v>
      </c>
      <c r="P401" s="49">
        <v>103.88</v>
      </c>
      <c r="Q401" s="49">
        <v>103.88</v>
      </c>
      <c r="R401" s="49">
        <v>102.75</v>
      </c>
      <c r="S401" s="49">
        <v>102.75</v>
      </c>
      <c r="T401" s="49">
        <v>864000</v>
      </c>
      <c r="U401" s="49">
        <v>0.4</v>
      </c>
    </row>
    <row r="402" spans="15:21" x14ac:dyDescent="0.2">
      <c r="O402" s="50">
        <v>26147</v>
      </c>
      <c r="P402" s="49">
        <v>103</v>
      </c>
      <c r="Q402" s="49">
        <v>104</v>
      </c>
      <c r="R402" s="49">
        <v>103</v>
      </c>
      <c r="S402" s="49">
        <v>104</v>
      </c>
      <c r="T402" s="49">
        <v>1216800</v>
      </c>
      <c r="U402" s="49">
        <v>0.41</v>
      </c>
    </row>
    <row r="403" spans="15:21" x14ac:dyDescent="0.2">
      <c r="O403" s="50">
        <v>26148</v>
      </c>
      <c r="P403" s="49">
        <v>103.75</v>
      </c>
      <c r="Q403" s="49">
        <v>103.75</v>
      </c>
      <c r="R403" s="49">
        <v>101.25</v>
      </c>
      <c r="S403" s="49">
        <v>101.5</v>
      </c>
      <c r="T403" s="49">
        <v>1231200</v>
      </c>
      <c r="U403" s="49">
        <v>0.4</v>
      </c>
    </row>
    <row r="404" spans="15:21" x14ac:dyDescent="0.2">
      <c r="O404" s="50">
        <v>26149</v>
      </c>
      <c r="P404" s="49">
        <v>101.5</v>
      </c>
      <c r="Q404" s="49">
        <v>102</v>
      </c>
      <c r="R404" s="49">
        <v>101.25</v>
      </c>
      <c r="S404" s="49">
        <v>101.5</v>
      </c>
      <c r="T404" s="49">
        <v>1634400</v>
      </c>
      <c r="U404" s="49">
        <v>0.4</v>
      </c>
    </row>
    <row r="405" spans="15:21" x14ac:dyDescent="0.2">
      <c r="O405" s="50">
        <v>26150</v>
      </c>
      <c r="P405" s="49">
        <v>101.5</v>
      </c>
      <c r="Q405" s="49">
        <v>102.38</v>
      </c>
      <c r="R405" s="49">
        <v>101.25</v>
      </c>
      <c r="S405" s="49">
        <v>102.38</v>
      </c>
      <c r="T405" s="49">
        <v>676800</v>
      </c>
      <c r="U405" s="49">
        <v>0.4</v>
      </c>
    </row>
    <row r="406" spans="15:21" x14ac:dyDescent="0.2">
      <c r="O406" s="50">
        <v>26151</v>
      </c>
      <c r="P406" s="49">
        <v>102.38</v>
      </c>
      <c r="Q406" s="49">
        <v>103</v>
      </c>
      <c r="R406" s="49">
        <v>100.12</v>
      </c>
      <c r="S406" s="49">
        <v>101</v>
      </c>
      <c r="T406" s="49">
        <v>799200</v>
      </c>
      <c r="U406" s="49">
        <v>0.4</v>
      </c>
    </row>
    <row r="407" spans="15:21" x14ac:dyDescent="0.2">
      <c r="O407" s="50">
        <v>26154</v>
      </c>
      <c r="P407" s="49">
        <v>101</v>
      </c>
      <c r="Q407" s="49">
        <v>101.38</v>
      </c>
      <c r="R407" s="49">
        <v>100.25</v>
      </c>
      <c r="S407" s="49">
        <v>100.5</v>
      </c>
      <c r="T407" s="49">
        <v>561600</v>
      </c>
      <c r="U407" s="49">
        <v>0.39</v>
      </c>
    </row>
    <row r="408" spans="15:21" x14ac:dyDescent="0.2">
      <c r="O408" s="50">
        <v>26155</v>
      </c>
      <c r="P408" s="49">
        <v>100.5</v>
      </c>
      <c r="Q408" s="49">
        <v>101.38</v>
      </c>
      <c r="R408" s="49">
        <v>99.75</v>
      </c>
      <c r="S408" s="49">
        <v>101.38</v>
      </c>
      <c r="T408" s="49">
        <v>950400</v>
      </c>
      <c r="U408" s="49">
        <v>0.4</v>
      </c>
    </row>
    <row r="409" spans="15:21" x14ac:dyDescent="0.2">
      <c r="O409" s="50">
        <v>26156</v>
      </c>
      <c r="P409" s="49">
        <v>101.38</v>
      </c>
      <c r="Q409" s="49">
        <v>101.75</v>
      </c>
      <c r="R409" s="49">
        <v>100</v>
      </c>
      <c r="S409" s="49">
        <v>100.5</v>
      </c>
      <c r="T409" s="49">
        <v>604800</v>
      </c>
      <c r="U409" s="49">
        <v>0.39</v>
      </c>
    </row>
    <row r="410" spans="15:21" x14ac:dyDescent="0.2">
      <c r="O410" s="50">
        <v>26157</v>
      </c>
      <c r="P410" s="49">
        <v>100.5</v>
      </c>
      <c r="Q410" s="49">
        <v>101</v>
      </c>
      <c r="R410" s="49">
        <v>100.38</v>
      </c>
      <c r="S410" s="49">
        <v>100.87</v>
      </c>
      <c r="T410" s="49">
        <v>1087200</v>
      </c>
      <c r="U410" s="49">
        <v>0.4</v>
      </c>
    </row>
    <row r="411" spans="15:21" x14ac:dyDescent="0.2">
      <c r="O411" s="50">
        <v>26158</v>
      </c>
      <c r="P411" s="49">
        <v>100.87</v>
      </c>
      <c r="Q411" s="49">
        <v>101.5</v>
      </c>
      <c r="R411" s="49">
        <v>99.75</v>
      </c>
      <c r="S411" s="49">
        <v>99.75</v>
      </c>
      <c r="T411" s="49">
        <v>972000</v>
      </c>
      <c r="U411" s="49">
        <v>0.39</v>
      </c>
    </row>
    <row r="412" spans="15:21" x14ac:dyDescent="0.2">
      <c r="O412" s="50">
        <v>26161</v>
      </c>
      <c r="P412" s="49">
        <v>101.75</v>
      </c>
      <c r="Q412" s="49">
        <v>103.25</v>
      </c>
      <c r="R412" s="49">
        <v>101.75</v>
      </c>
      <c r="S412" s="49">
        <v>102.5</v>
      </c>
      <c r="T412" s="49">
        <v>3283200</v>
      </c>
      <c r="U412" s="49">
        <v>0.4</v>
      </c>
    </row>
    <row r="413" spans="15:21" x14ac:dyDescent="0.2">
      <c r="O413" s="50">
        <v>26162</v>
      </c>
      <c r="P413" s="49">
        <v>102.5</v>
      </c>
      <c r="Q413" s="49">
        <v>103</v>
      </c>
      <c r="R413" s="49">
        <v>100.75</v>
      </c>
      <c r="S413" s="49">
        <v>102.75</v>
      </c>
      <c r="T413" s="49">
        <v>2138400</v>
      </c>
      <c r="U413" s="49">
        <v>0.4</v>
      </c>
    </row>
    <row r="414" spans="15:21" x14ac:dyDescent="0.2">
      <c r="O414" s="50">
        <v>26163</v>
      </c>
      <c r="P414" s="49">
        <v>102.75</v>
      </c>
      <c r="Q414" s="49">
        <v>104</v>
      </c>
      <c r="R414" s="49">
        <v>102.5</v>
      </c>
      <c r="S414" s="49">
        <v>103.75</v>
      </c>
      <c r="T414" s="49">
        <v>576000</v>
      </c>
      <c r="U414" s="49">
        <v>0.41</v>
      </c>
    </row>
    <row r="415" spans="15:21" x14ac:dyDescent="0.2">
      <c r="O415" s="50">
        <v>26164</v>
      </c>
      <c r="P415" s="49">
        <v>103.5</v>
      </c>
      <c r="Q415" s="49">
        <v>103.5</v>
      </c>
      <c r="R415" s="49">
        <v>102.25</v>
      </c>
      <c r="S415" s="49">
        <v>103.5</v>
      </c>
      <c r="T415" s="49">
        <v>1533600</v>
      </c>
      <c r="U415" s="49">
        <v>0.41</v>
      </c>
    </row>
    <row r="416" spans="15:21" x14ac:dyDescent="0.2">
      <c r="O416" s="50">
        <v>26165</v>
      </c>
      <c r="P416" s="49">
        <v>103.5</v>
      </c>
      <c r="Q416" s="49">
        <v>104.88</v>
      </c>
      <c r="R416" s="49">
        <v>103.5</v>
      </c>
      <c r="S416" s="49">
        <v>104.88</v>
      </c>
      <c r="T416" s="49">
        <v>338400</v>
      </c>
      <c r="U416" s="49">
        <v>0.41</v>
      </c>
    </row>
    <row r="417" spans="15:21" x14ac:dyDescent="0.2">
      <c r="O417" s="50">
        <v>26168</v>
      </c>
      <c r="P417" s="49">
        <v>105</v>
      </c>
      <c r="Q417" s="49">
        <v>108.5</v>
      </c>
      <c r="R417" s="49">
        <v>105</v>
      </c>
      <c r="S417" s="49">
        <v>108</v>
      </c>
      <c r="T417" s="49">
        <v>1036800</v>
      </c>
      <c r="U417" s="49">
        <v>0.42</v>
      </c>
    </row>
    <row r="418" spans="15:21" x14ac:dyDescent="0.2">
      <c r="O418" s="50">
        <v>26169</v>
      </c>
      <c r="P418" s="49">
        <v>108</v>
      </c>
      <c r="Q418" s="49">
        <v>108.25</v>
      </c>
      <c r="R418" s="49">
        <v>107</v>
      </c>
      <c r="S418" s="49">
        <v>107.75</v>
      </c>
      <c r="T418" s="49">
        <v>468000</v>
      </c>
      <c r="U418" s="49">
        <v>0.42</v>
      </c>
    </row>
    <row r="419" spans="15:21" x14ac:dyDescent="0.2">
      <c r="O419" s="50">
        <v>26170</v>
      </c>
      <c r="P419" s="49">
        <v>108</v>
      </c>
      <c r="Q419" s="49">
        <v>109.87</v>
      </c>
      <c r="R419" s="49">
        <v>108</v>
      </c>
      <c r="S419" s="49">
        <v>109.25</v>
      </c>
      <c r="T419" s="49">
        <v>1526400</v>
      </c>
      <c r="U419" s="49">
        <v>0.43</v>
      </c>
    </row>
    <row r="420" spans="15:21" x14ac:dyDescent="0.2">
      <c r="O420" s="50">
        <v>26171</v>
      </c>
      <c r="P420" s="49">
        <v>109.25</v>
      </c>
      <c r="Q420" s="49">
        <v>110.25</v>
      </c>
      <c r="R420" s="49">
        <v>109.25</v>
      </c>
      <c r="S420" s="49">
        <v>109.75</v>
      </c>
      <c r="T420" s="49">
        <v>972000</v>
      </c>
      <c r="U420" s="49">
        <v>0.43</v>
      </c>
    </row>
    <row r="421" spans="15:21" x14ac:dyDescent="0.2">
      <c r="O421" s="50">
        <v>26172</v>
      </c>
      <c r="P421" s="49">
        <v>109.75</v>
      </c>
      <c r="Q421" s="49">
        <v>110.25</v>
      </c>
      <c r="R421" s="49">
        <v>109.5</v>
      </c>
      <c r="S421" s="49">
        <v>110</v>
      </c>
      <c r="T421" s="49">
        <v>1108800</v>
      </c>
      <c r="U421" s="49">
        <v>0.43</v>
      </c>
    </row>
    <row r="422" spans="15:21" x14ac:dyDescent="0.2">
      <c r="O422" s="50">
        <v>26175</v>
      </c>
      <c r="P422" s="49">
        <v>109.87</v>
      </c>
      <c r="Q422" s="49">
        <v>109.87</v>
      </c>
      <c r="R422" s="49">
        <v>108.38</v>
      </c>
      <c r="S422" s="49">
        <v>108.87</v>
      </c>
      <c r="T422" s="49">
        <v>1195200</v>
      </c>
      <c r="U422" s="49">
        <v>0.43</v>
      </c>
    </row>
    <row r="423" spans="15:21" x14ac:dyDescent="0.2">
      <c r="O423" s="50">
        <v>26176</v>
      </c>
      <c r="P423" s="49">
        <v>108.87</v>
      </c>
      <c r="Q423" s="49">
        <v>108.87</v>
      </c>
      <c r="R423" s="49">
        <v>107</v>
      </c>
      <c r="S423" s="49">
        <v>107.13</v>
      </c>
      <c r="T423" s="49">
        <v>1296000</v>
      </c>
      <c r="U423" s="49">
        <v>0.42</v>
      </c>
    </row>
    <row r="424" spans="15:21" x14ac:dyDescent="0.2">
      <c r="O424" s="50">
        <v>26177</v>
      </c>
      <c r="P424" s="49">
        <v>107.13</v>
      </c>
      <c r="Q424" s="49">
        <v>109.25</v>
      </c>
      <c r="R424" s="49">
        <v>107</v>
      </c>
      <c r="S424" s="49">
        <v>109</v>
      </c>
      <c r="T424" s="49">
        <v>900000</v>
      </c>
      <c r="U424" s="49">
        <v>0.43</v>
      </c>
    </row>
    <row r="425" spans="15:21" x14ac:dyDescent="0.2">
      <c r="O425" s="50">
        <v>26178</v>
      </c>
      <c r="P425" s="49">
        <v>109</v>
      </c>
      <c r="Q425" s="49">
        <v>109.87</v>
      </c>
      <c r="R425" s="49">
        <v>108.5</v>
      </c>
      <c r="S425" s="49">
        <v>109.87</v>
      </c>
      <c r="T425" s="49">
        <v>777600</v>
      </c>
      <c r="U425" s="49">
        <v>0.43</v>
      </c>
    </row>
    <row r="426" spans="15:21" x14ac:dyDescent="0.2">
      <c r="O426" s="50">
        <v>26179</v>
      </c>
      <c r="P426" s="49">
        <v>109.87</v>
      </c>
      <c r="Q426" s="49">
        <v>114</v>
      </c>
      <c r="R426" s="49">
        <v>109.75</v>
      </c>
      <c r="S426" s="49">
        <v>114</v>
      </c>
      <c r="T426" s="49">
        <v>1440000</v>
      </c>
      <c r="U426" s="49">
        <v>0.45</v>
      </c>
    </row>
    <row r="427" spans="15:21" x14ac:dyDescent="0.2">
      <c r="O427" s="50">
        <v>26183</v>
      </c>
      <c r="P427" s="49">
        <v>114</v>
      </c>
      <c r="Q427" s="49">
        <v>114.88</v>
      </c>
      <c r="R427" s="49">
        <v>112.5</v>
      </c>
      <c r="S427" s="49">
        <v>112.5</v>
      </c>
      <c r="T427" s="49">
        <v>2505600</v>
      </c>
      <c r="U427" s="49">
        <v>0.44</v>
      </c>
    </row>
    <row r="428" spans="15:21" x14ac:dyDescent="0.2">
      <c r="O428" s="50">
        <v>26184</v>
      </c>
      <c r="P428" s="49">
        <v>112.37</v>
      </c>
      <c r="Q428" s="49">
        <v>112.37</v>
      </c>
      <c r="R428" s="49">
        <v>111</v>
      </c>
      <c r="S428" s="49">
        <v>111.5</v>
      </c>
      <c r="T428" s="49">
        <v>799200</v>
      </c>
      <c r="U428" s="49">
        <v>0.44</v>
      </c>
    </row>
    <row r="429" spans="15:21" x14ac:dyDescent="0.2">
      <c r="O429" s="50">
        <v>26185</v>
      </c>
      <c r="P429" s="49">
        <v>111.5</v>
      </c>
      <c r="Q429" s="49">
        <v>111.88</v>
      </c>
      <c r="R429" s="49">
        <v>111</v>
      </c>
      <c r="S429" s="49">
        <v>111</v>
      </c>
      <c r="T429" s="49">
        <v>1195200</v>
      </c>
      <c r="U429" s="49">
        <v>0.44</v>
      </c>
    </row>
    <row r="430" spans="15:21" x14ac:dyDescent="0.2">
      <c r="O430" s="50">
        <v>26186</v>
      </c>
      <c r="P430" s="49">
        <v>110.25</v>
      </c>
      <c r="Q430" s="49">
        <v>110.25</v>
      </c>
      <c r="R430" s="49">
        <v>109</v>
      </c>
      <c r="S430" s="49">
        <v>110</v>
      </c>
      <c r="T430" s="49">
        <v>820800</v>
      </c>
      <c r="U430" s="49">
        <v>0.43</v>
      </c>
    </row>
    <row r="431" spans="15:21" x14ac:dyDescent="0.2">
      <c r="O431" s="50">
        <v>26189</v>
      </c>
      <c r="P431" s="49">
        <v>110</v>
      </c>
      <c r="Q431" s="49">
        <v>110</v>
      </c>
      <c r="R431" s="49">
        <v>109.12</v>
      </c>
      <c r="S431" s="49">
        <v>109.12</v>
      </c>
      <c r="T431" s="49">
        <v>820800</v>
      </c>
      <c r="U431" s="49">
        <v>0.43</v>
      </c>
    </row>
    <row r="432" spans="15:21" x14ac:dyDescent="0.2">
      <c r="O432" s="50">
        <v>26190</v>
      </c>
      <c r="P432" s="49">
        <v>109</v>
      </c>
      <c r="Q432" s="49">
        <v>109</v>
      </c>
      <c r="R432" s="49">
        <v>108.25</v>
      </c>
      <c r="S432" s="49">
        <v>108.5</v>
      </c>
      <c r="T432" s="49">
        <v>1562400</v>
      </c>
      <c r="U432" s="49">
        <v>0.43</v>
      </c>
    </row>
    <row r="433" spans="15:21" x14ac:dyDescent="0.2">
      <c r="O433" s="50">
        <v>26191</v>
      </c>
      <c r="P433" s="49">
        <v>108.5</v>
      </c>
      <c r="Q433" s="49">
        <v>109.75</v>
      </c>
      <c r="R433" s="49">
        <v>108.25</v>
      </c>
      <c r="S433" s="49">
        <v>109.75</v>
      </c>
      <c r="T433" s="49">
        <v>1008000</v>
      </c>
      <c r="U433" s="49">
        <v>0.43</v>
      </c>
    </row>
    <row r="434" spans="15:21" x14ac:dyDescent="0.2">
      <c r="O434" s="50">
        <v>26192</v>
      </c>
      <c r="P434" s="49">
        <v>110.12</v>
      </c>
      <c r="Q434" s="49">
        <v>111.38</v>
      </c>
      <c r="R434" s="49">
        <v>110.12</v>
      </c>
      <c r="S434" s="49">
        <v>111</v>
      </c>
      <c r="T434" s="49">
        <v>1432800</v>
      </c>
      <c r="U434" s="49">
        <v>0.44</v>
      </c>
    </row>
    <row r="435" spans="15:21" x14ac:dyDescent="0.2">
      <c r="O435" s="50">
        <v>26193</v>
      </c>
      <c r="P435" s="49">
        <v>111.5</v>
      </c>
      <c r="Q435" s="49">
        <v>113.75</v>
      </c>
      <c r="R435" s="49">
        <v>111.5</v>
      </c>
      <c r="S435" s="49">
        <v>112.5</v>
      </c>
      <c r="T435" s="49">
        <v>2808000</v>
      </c>
      <c r="U435" s="49">
        <v>0.44</v>
      </c>
    </row>
    <row r="436" spans="15:21" x14ac:dyDescent="0.2">
      <c r="O436" s="50">
        <v>26196</v>
      </c>
      <c r="P436" s="49">
        <v>112.5</v>
      </c>
      <c r="Q436" s="49">
        <v>112.75</v>
      </c>
      <c r="R436" s="49">
        <v>111.5</v>
      </c>
      <c r="S436" s="49">
        <v>112.5</v>
      </c>
      <c r="T436" s="49">
        <v>1231200</v>
      </c>
      <c r="U436" s="49">
        <v>0.44</v>
      </c>
    </row>
    <row r="437" spans="15:21" x14ac:dyDescent="0.2">
      <c r="O437" s="50">
        <v>26197</v>
      </c>
      <c r="P437" s="49">
        <v>112.5</v>
      </c>
      <c r="Q437" s="49">
        <v>112.63</v>
      </c>
      <c r="R437" s="49">
        <v>111.5</v>
      </c>
      <c r="S437" s="49">
        <v>112.63</v>
      </c>
      <c r="T437" s="49">
        <v>504000</v>
      </c>
      <c r="U437" s="49">
        <v>0.44</v>
      </c>
    </row>
    <row r="438" spans="15:21" x14ac:dyDescent="0.2">
      <c r="O438" s="50">
        <v>26198</v>
      </c>
      <c r="P438" s="49">
        <v>112.63</v>
      </c>
      <c r="Q438" s="49">
        <v>112.75</v>
      </c>
      <c r="R438" s="49">
        <v>111.12</v>
      </c>
      <c r="S438" s="49">
        <v>111.5</v>
      </c>
      <c r="T438" s="49">
        <v>1094400</v>
      </c>
      <c r="U438" s="49">
        <v>0.44</v>
      </c>
    </row>
    <row r="439" spans="15:21" x14ac:dyDescent="0.2">
      <c r="O439" s="50">
        <v>26199</v>
      </c>
      <c r="P439" s="49">
        <v>111.5</v>
      </c>
      <c r="Q439" s="49">
        <v>112</v>
      </c>
      <c r="R439" s="49">
        <v>111.12</v>
      </c>
      <c r="S439" s="49">
        <v>111.75</v>
      </c>
      <c r="T439" s="49">
        <v>792000</v>
      </c>
      <c r="U439" s="49">
        <v>0.44</v>
      </c>
    </row>
    <row r="440" spans="15:21" x14ac:dyDescent="0.2">
      <c r="O440" s="50">
        <v>26200</v>
      </c>
      <c r="P440" s="49">
        <v>111.75</v>
      </c>
      <c r="Q440" s="49">
        <v>112.25</v>
      </c>
      <c r="R440" s="49">
        <v>111.12</v>
      </c>
      <c r="S440" s="49">
        <v>111.88</v>
      </c>
      <c r="T440" s="49">
        <v>655200</v>
      </c>
      <c r="U440" s="49">
        <v>0.44</v>
      </c>
    </row>
    <row r="441" spans="15:21" x14ac:dyDescent="0.2">
      <c r="O441" s="50">
        <v>26203</v>
      </c>
      <c r="P441" s="49">
        <v>111.5</v>
      </c>
      <c r="Q441" s="49">
        <v>111.5</v>
      </c>
      <c r="R441" s="49">
        <v>109.5</v>
      </c>
      <c r="S441" s="49">
        <v>110.38</v>
      </c>
      <c r="T441" s="49">
        <v>770400</v>
      </c>
      <c r="U441" s="49">
        <v>0.43</v>
      </c>
    </row>
    <row r="442" spans="15:21" x14ac:dyDescent="0.2">
      <c r="O442" s="50">
        <v>26204</v>
      </c>
      <c r="P442" s="49">
        <v>110.38</v>
      </c>
      <c r="Q442" s="49">
        <v>111.75</v>
      </c>
      <c r="R442" s="49">
        <v>110.25</v>
      </c>
      <c r="S442" s="49">
        <v>111.25</v>
      </c>
      <c r="T442" s="49">
        <v>547200</v>
      </c>
      <c r="U442" s="49">
        <v>0.44</v>
      </c>
    </row>
    <row r="443" spans="15:21" x14ac:dyDescent="0.2">
      <c r="O443" s="50">
        <v>26205</v>
      </c>
      <c r="P443" s="49">
        <v>111.25</v>
      </c>
      <c r="Q443" s="49">
        <v>111.5</v>
      </c>
      <c r="R443" s="49">
        <v>110.75</v>
      </c>
      <c r="S443" s="49">
        <v>111</v>
      </c>
      <c r="T443" s="49">
        <v>360000</v>
      </c>
      <c r="U443" s="49">
        <v>0.44</v>
      </c>
    </row>
    <row r="444" spans="15:21" x14ac:dyDescent="0.2">
      <c r="O444" s="50">
        <v>26206</v>
      </c>
      <c r="P444" s="49">
        <v>111</v>
      </c>
      <c r="Q444" s="49">
        <v>112.25</v>
      </c>
      <c r="R444" s="49">
        <v>110.75</v>
      </c>
      <c r="S444" s="49">
        <v>112.25</v>
      </c>
      <c r="T444" s="49">
        <v>691200</v>
      </c>
      <c r="U444" s="49">
        <v>0.44</v>
      </c>
    </row>
    <row r="445" spans="15:21" x14ac:dyDescent="0.2">
      <c r="O445" s="50">
        <v>26207</v>
      </c>
      <c r="P445" s="49">
        <v>112.25</v>
      </c>
      <c r="Q445" s="49">
        <v>112.5</v>
      </c>
      <c r="R445" s="49">
        <v>111.25</v>
      </c>
      <c r="S445" s="49">
        <v>112</v>
      </c>
      <c r="T445" s="49">
        <v>554400</v>
      </c>
      <c r="U445" s="49">
        <v>0.44</v>
      </c>
    </row>
    <row r="446" spans="15:21" x14ac:dyDescent="0.2">
      <c r="O446" s="50">
        <v>26210</v>
      </c>
      <c r="P446" s="49">
        <v>112</v>
      </c>
      <c r="Q446" s="49">
        <v>112.37</v>
      </c>
      <c r="R446" s="49">
        <v>111</v>
      </c>
      <c r="S446" s="49">
        <v>112</v>
      </c>
      <c r="T446" s="49">
        <v>1634400</v>
      </c>
      <c r="U446" s="49">
        <v>0.44</v>
      </c>
    </row>
    <row r="447" spans="15:21" x14ac:dyDescent="0.2">
      <c r="O447" s="50">
        <v>26211</v>
      </c>
      <c r="P447" s="49">
        <v>112</v>
      </c>
      <c r="Q447" s="49">
        <v>112.63</v>
      </c>
      <c r="R447" s="49">
        <v>110.63</v>
      </c>
      <c r="S447" s="49">
        <v>112.37</v>
      </c>
      <c r="T447" s="49">
        <v>583200</v>
      </c>
      <c r="U447" s="49">
        <v>0.44</v>
      </c>
    </row>
    <row r="448" spans="15:21" x14ac:dyDescent="0.2">
      <c r="O448" s="50">
        <v>26212</v>
      </c>
      <c r="P448" s="49">
        <v>112.88</v>
      </c>
      <c r="Q448" s="49">
        <v>114.25</v>
      </c>
      <c r="R448" s="49">
        <v>112.88</v>
      </c>
      <c r="S448" s="49">
        <v>114.25</v>
      </c>
      <c r="T448" s="49">
        <v>1288800</v>
      </c>
      <c r="U448" s="49">
        <v>0.45</v>
      </c>
    </row>
    <row r="449" spans="15:21" x14ac:dyDescent="0.2">
      <c r="O449" s="50">
        <v>26213</v>
      </c>
      <c r="P449" s="49">
        <v>114.5</v>
      </c>
      <c r="Q449" s="49">
        <v>115.75</v>
      </c>
      <c r="R449" s="49">
        <v>114.5</v>
      </c>
      <c r="S449" s="49">
        <v>114.75</v>
      </c>
      <c r="T449" s="49">
        <v>2498400</v>
      </c>
      <c r="U449" s="49">
        <v>0.45</v>
      </c>
    </row>
    <row r="450" spans="15:21" x14ac:dyDescent="0.2">
      <c r="O450" s="50">
        <v>26214</v>
      </c>
      <c r="P450" s="49">
        <v>114.75</v>
      </c>
      <c r="Q450" s="49">
        <v>115.37</v>
      </c>
      <c r="R450" s="49">
        <v>114.5</v>
      </c>
      <c r="S450" s="49">
        <v>115.37</v>
      </c>
      <c r="T450" s="49">
        <v>864000</v>
      </c>
      <c r="U450" s="49">
        <v>0.45</v>
      </c>
    </row>
    <row r="451" spans="15:21" x14ac:dyDescent="0.2">
      <c r="O451" s="50">
        <v>26217</v>
      </c>
      <c r="P451" s="49">
        <v>115.25</v>
      </c>
      <c r="Q451" s="49">
        <v>115.25</v>
      </c>
      <c r="R451" s="49">
        <v>115</v>
      </c>
      <c r="S451" s="49">
        <v>115.25</v>
      </c>
      <c r="T451" s="49">
        <v>194400</v>
      </c>
      <c r="U451" s="49">
        <v>0.45</v>
      </c>
    </row>
    <row r="452" spans="15:21" x14ac:dyDescent="0.2">
      <c r="O452" s="50">
        <v>26218</v>
      </c>
      <c r="P452" s="49">
        <v>115.25</v>
      </c>
      <c r="Q452" s="49">
        <v>116.25</v>
      </c>
      <c r="R452" s="49">
        <v>114.75</v>
      </c>
      <c r="S452" s="49">
        <v>115.25</v>
      </c>
      <c r="T452" s="49">
        <v>698400</v>
      </c>
      <c r="U452" s="49">
        <v>0.45</v>
      </c>
    </row>
    <row r="453" spans="15:21" x14ac:dyDescent="0.2">
      <c r="O453" s="50">
        <v>26219</v>
      </c>
      <c r="P453" s="49">
        <v>115.75</v>
      </c>
      <c r="Q453" s="49">
        <v>116.87</v>
      </c>
      <c r="R453" s="49">
        <v>115.75</v>
      </c>
      <c r="S453" s="49">
        <v>116.75</v>
      </c>
      <c r="T453" s="49">
        <v>799200</v>
      </c>
      <c r="U453" s="49">
        <v>0.46</v>
      </c>
    </row>
    <row r="454" spans="15:21" x14ac:dyDescent="0.2">
      <c r="O454" s="50">
        <v>26220</v>
      </c>
      <c r="P454" s="49">
        <v>116.75</v>
      </c>
      <c r="Q454" s="49">
        <v>117.38</v>
      </c>
      <c r="R454" s="49">
        <v>116.5</v>
      </c>
      <c r="S454" s="49">
        <v>116.62</v>
      </c>
      <c r="T454" s="49">
        <v>640800</v>
      </c>
      <c r="U454" s="49">
        <v>0.46</v>
      </c>
    </row>
    <row r="455" spans="15:21" x14ac:dyDescent="0.2">
      <c r="O455" s="50">
        <v>26221</v>
      </c>
      <c r="P455" s="49">
        <v>116.62</v>
      </c>
      <c r="Q455" s="49">
        <v>116.75</v>
      </c>
      <c r="R455" s="49">
        <v>115</v>
      </c>
      <c r="S455" s="49">
        <v>115.5</v>
      </c>
      <c r="T455" s="49">
        <v>698400</v>
      </c>
      <c r="U455" s="49">
        <v>0.45</v>
      </c>
    </row>
    <row r="456" spans="15:21" x14ac:dyDescent="0.2">
      <c r="O456" s="50">
        <v>26224</v>
      </c>
      <c r="P456" s="49">
        <v>115.5</v>
      </c>
      <c r="Q456" s="49">
        <v>115.5</v>
      </c>
      <c r="R456" s="49">
        <v>112.5</v>
      </c>
      <c r="S456" s="49">
        <v>112.5</v>
      </c>
      <c r="T456" s="49">
        <v>1144800</v>
      </c>
      <c r="U456" s="49">
        <v>0.44</v>
      </c>
    </row>
    <row r="457" spans="15:21" x14ac:dyDescent="0.2">
      <c r="O457" s="50">
        <v>26225</v>
      </c>
      <c r="P457" s="49">
        <v>112.5</v>
      </c>
      <c r="Q457" s="49">
        <v>114</v>
      </c>
      <c r="R457" s="49">
        <v>112.12</v>
      </c>
      <c r="S457" s="49">
        <v>114</v>
      </c>
      <c r="T457" s="49">
        <v>871200</v>
      </c>
      <c r="U457" s="49">
        <v>0.45</v>
      </c>
    </row>
    <row r="458" spans="15:21" x14ac:dyDescent="0.2">
      <c r="O458" s="50">
        <v>26226</v>
      </c>
      <c r="P458" s="49">
        <v>114</v>
      </c>
      <c r="Q458" s="49">
        <v>114.37</v>
      </c>
      <c r="R458" s="49">
        <v>110.75</v>
      </c>
      <c r="S458" s="49">
        <v>111</v>
      </c>
      <c r="T458" s="49">
        <v>2095200</v>
      </c>
      <c r="U458" s="49">
        <v>0.44</v>
      </c>
    </row>
    <row r="459" spans="15:21" x14ac:dyDescent="0.2">
      <c r="O459" s="50">
        <v>26227</v>
      </c>
      <c r="P459" s="49">
        <v>111</v>
      </c>
      <c r="Q459" s="49">
        <v>111.25</v>
      </c>
      <c r="R459" s="49">
        <v>110.12</v>
      </c>
      <c r="S459" s="49">
        <v>111.25</v>
      </c>
      <c r="T459" s="49">
        <v>986400</v>
      </c>
      <c r="U459" s="49">
        <v>0.44</v>
      </c>
    </row>
    <row r="460" spans="15:21" x14ac:dyDescent="0.2">
      <c r="O460" s="50">
        <v>26228</v>
      </c>
      <c r="P460" s="49">
        <v>111.25</v>
      </c>
      <c r="Q460" s="49">
        <v>112.5</v>
      </c>
      <c r="R460" s="49">
        <v>110.75</v>
      </c>
      <c r="S460" s="49">
        <v>111</v>
      </c>
      <c r="T460" s="49">
        <v>1188000</v>
      </c>
      <c r="U460" s="49">
        <v>0.44</v>
      </c>
    </row>
    <row r="461" spans="15:21" x14ac:dyDescent="0.2">
      <c r="O461" s="50">
        <v>26231</v>
      </c>
      <c r="P461" s="49">
        <v>111</v>
      </c>
      <c r="Q461" s="49">
        <v>111.75</v>
      </c>
      <c r="R461" s="49">
        <v>111</v>
      </c>
      <c r="S461" s="49">
        <v>111</v>
      </c>
      <c r="T461" s="49">
        <v>388800</v>
      </c>
      <c r="U461" s="49">
        <v>0.44</v>
      </c>
    </row>
    <row r="462" spans="15:21" x14ac:dyDescent="0.2">
      <c r="O462" s="50">
        <v>26232</v>
      </c>
      <c r="P462" s="49">
        <v>111</v>
      </c>
      <c r="Q462" s="49">
        <v>111.88</v>
      </c>
      <c r="R462" s="49">
        <v>110</v>
      </c>
      <c r="S462" s="49">
        <v>110</v>
      </c>
      <c r="T462" s="49">
        <v>568800</v>
      </c>
      <c r="U462" s="49">
        <v>0.43</v>
      </c>
    </row>
    <row r="463" spans="15:21" x14ac:dyDescent="0.2">
      <c r="O463" s="50">
        <v>26233</v>
      </c>
      <c r="P463" s="49">
        <v>110.25</v>
      </c>
      <c r="Q463" s="49">
        <v>111.25</v>
      </c>
      <c r="R463" s="49">
        <v>110.25</v>
      </c>
      <c r="S463" s="49">
        <v>110.5</v>
      </c>
      <c r="T463" s="49">
        <v>496800</v>
      </c>
      <c r="U463" s="49">
        <v>0.44</v>
      </c>
    </row>
    <row r="464" spans="15:21" x14ac:dyDescent="0.2">
      <c r="O464" s="50">
        <v>26234</v>
      </c>
      <c r="P464" s="49">
        <v>110.5</v>
      </c>
      <c r="Q464" s="49">
        <v>113.25</v>
      </c>
      <c r="R464" s="49">
        <v>110</v>
      </c>
      <c r="S464" s="49">
        <v>112.25</v>
      </c>
      <c r="T464" s="49">
        <v>1044000</v>
      </c>
      <c r="U464" s="49">
        <v>0.44</v>
      </c>
    </row>
    <row r="465" spans="15:21" x14ac:dyDescent="0.2">
      <c r="O465" s="50">
        <v>26235</v>
      </c>
      <c r="P465" s="49">
        <v>112.75</v>
      </c>
      <c r="Q465" s="49">
        <v>114.88</v>
      </c>
      <c r="R465" s="49">
        <v>112.75</v>
      </c>
      <c r="S465" s="49">
        <v>114.88</v>
      </c>
      <c r="T465" s="49">
        <v>1144800</v>
      </c>
      <c r="U465" s="49">
        <v>0.45</v>
      </c>
    </row>
    <row r="466" spans="15:21" x14ac:dyDescent="0.2">
      <c r="O466" s="50">
        <v>26238</v>
      </c>
      <c r="P466" s="49">
        <v>114.88</v>
      </c>
      <c r="Q466" s="49">
        <v>114.88</v>
      </c>
      <c r="R466" s="49">
        <v>113.25</v>
      </c>
      <c r="S466" s="49">
        <v>113.25</v>
      </c>
      <c r="T466" s="49">
        <v>907200</v>
      </c>
      <c r="U466" s="49">
        <v>0.45</v>
      </c>
    </row>
    <row r="467" spans="15:21" x14ac:dyDescent="0.2">
      <c r="O467" s="50">
        <v>26239</v>
      </c>
      <c r="P467" s="49">
        <v>113</v>
      </c>
      <c r="Q467" s="49">
        <v>113</v>
      </c>
      <c r="R467" s="49">
        <v>111.75</v>
      </c>
      <c r="S467" s="49">
        <v>113</v>
      </c>
      <c r="T467" s="49">
        <v>1591200</v>
      </c>
      <c r="U467" s="49">
        <v>0.45</v>
      </c>
    </row>
    <row r="468" spans="15:21" x14ac:dyDescent="0.2">
      <c r="O468" s="50">
        <v>26240</v>
      </c>
      <c r="P468" s="49">
        <v>113.5</v>
      </c>
      <c r="Q468" s="49">
        <v>114.5</v>
      </c>
      <c r="R468" s="49">
        <v>113.5</v>
      </c>
      <c r="S468" s="49">
        <v>114.37</v>
      </c>
      <c r="T468" s="49">
        <v>1000800</v>
      </c>
      <c r="U468" s="49">
        <v>0.45</v>
      </c>
    </row>
    <row r="469" spans="15:21" x14ac:dyDescent="0.2">
      <c r="O469" s="50">
        <v>26241</v>
      </c>
      <c r="P469" s="49">
        <v>114.5</v>
      </c>
      <c r="Q469" s="49">
        <v>116</v>
      </c>
      <c r="R469" s="49">
        <v>114.5</v>
      </c>
      <c r="S469" s="49">
        <v>114.5</v>
      </c>
      <c r="T469" s="49">
        <v>1065600</v>
      </c>
      <c r="U469" s="49">
        <v>0.45</v>
      </c>
    </row>
    <row r="470" spans="15:21" x14ac:dyDescent="0.2">
      <c r="O470" s="50">
        <v>26242</v>
      </c>
      <c r="P470" s="49">
        <v>114.5</v>
      </c>
      <c r="Q470" s="49">
        <v>115.5</v>
      </c>
      <c r="R470" s="49">
        <v>114.5</v>
      </c>
      <c r="S470" s="49">
        <v>115.5</v>
      </c>
      <c r="T470" s="49">
        <v>424800</v>
      </c>
      <c r="U470" s="49">
        <v>0.45</v>
      </c>
    </row>
    <row r="471" spans="15:21" x14ac:dyDescent="0.2">
      <c r="O471" s="50">
        <v>26245</v>
      </c>
      <c r="P471" s="49">
        <v>115.5</v>
      </c>
      <c r="Q471" s="49">
        <v>116</v>
      </c>
      <c r="R471" s="49">
        <v>115.13</v>
      </c>
      <c r="S471" s="49">
        <v>115.37</v>
      </c>
      <c r="T471" s="49">
        <v>295200</v>
      </c>
      <c r="U471" s="49">
        <v>0.45</v>
      </c>
    </row>
    <row r="472" spans="15:21" x14ac:dyDescent="0.2">
      <c r="O472" s="50">
        <v>26246</v>
      </c>
      <c r="P472" s="49">
        <v>115.88</v>
      </c>
      <c r="Q472" s="49">
        <v>117</v>
      </c>
      <c r="R472" s="49">
        <v>115.88</v>
      </c>
      <c r="S472" s="49">
        <v>116.87</v>
      </c>
      <c r="T472" s="49">
        <v>374400</v>
      </c>
      <c r="U472" s="49">
        <v>0.46</v>
      </c>
    </row>
    <row r="473" spans="15:21" x14ac:dyDescent="0.2">
      <c r="O473" s="50">
        <v>26247</v>
      </c>
      <c r="P473" s="49">
        <v>116.87</v>
      </c>
      <c r="Q473" s="49">
        <v>118.87</v>
      </c>
      <c r="R473" s="49">
        <v>116.5</v>
      </c>
      <c r="S473" s="49">
        <v>118</v>
      </c>
      <c r="T473" s="49">
        <v>842400</v>
      </c>
      <c r="U473" s="49">
        <v>0.46</v>
      </c>
    </row>
    <row r="474" spans="15:21" x14ac:dyDescent="0.2">
      <c r="O474" s="50">
        <v>26248</v>
      </c>
      <c r="P474" s="49">
        <v>117.62</v>
      </c>
      <c r="Q474" s="49">
        <v>117.62</v>
      </c>
      <c r="R474" s="49">
        <v>113</v>
      </c>
      <c r="S474" s="49">
        <v>113.75</v>
      </c>
      <c r="T474" s="49">
        <v>2152800</v>
      </c>
      <c r="U474" s="49">
        <v>0.45</v>
      </c>
    </row>
    <row r="475" spans="15:21" x14ac:dyDescent="0.2">
      <c r="O475" s="50">
        <v>26249</v>
      </c>
      <c r="P475" s="49">
        <v>113.5</v>
      </c>
      <c r="Q475" s="49">
        <v>113.5</v>
      </c>
      <c r="R475" s="49">
        <v>110.5</v>
      </c>
      <c r="S475" s="49">
        <v>111.5</v>
      </c>
      <c r="T475" s="49">
        <v>871200</v>
      </c>
      <c r="U475" s="49">
        <v>0.44</v>
      </c>
    </row>
    <row r="476" spans="15:21" x14ac:dyDescent="0.2">
      <c r="O476" s="50">
        <v>26252</v>
      </c>
      <c r="P476" s="49">
        <v>111.5</v>
      </c>
      <c r="Q476" s="49">
        <v>113.25</v>
      </c>
      <c r="R476" s="49">
        <v>110.87</v>
      </c>
      <c r="S476" s="49">
        <v>112.37</v>
      </c>
      <c r="T476" s="49">
        <v>640800</v>
      </c>
      <c r="U476" s="49">
        <v>0.44</v>
      </c>
    </row>
    <row r="477" spans="15:21" x14ac:dyDescent="0.2">
      <c r="O477" s="50">
        <v>26253</v>
      </c>
      <c r="P477" s="49">
        <v>112.37</v>
      </c>
      <c r="Q477" s="49">
        <v>112.5</v>
      </c>
      <c r="R477" s="49">
        <v>111</v>
      </c>
      <c r="S477" s="49">
        <v>111.75</v>
      </c>
      <c r="T477" s="49">
        <v>864000</v>
      </c>
      <c r="U477" s="49">
        <v>0.44</v>
      </c>
    </row>
    <row r="478" spans="15:21" x14ac:dyDescent="0.2">
      <c r="O478" s="50">
        <v>26254</v>
      </c>
      <c r="P478" s="49">
        <v>111.75</v>
      </c>
      <c r="Q478" s="49">
        <v>114.62</v>
      </c>
      <c r="R478" s="49">
        <v>110.5</v>
      </c>
      <c r="S478" s="49">
        <v>114.5</v>
      </c>
      <c r="T478" s="49">
        <v>1274400</v>
      </c>
      <c r="U478" s="49">
        <v>0.45</v>
      </c>
    </row>
    <row r="479" spans="15:21" x14ac:dyDescent="0.2">
      <c r="O479" s="50">
        <v>26255</v>
      </c>
      <c r="P479" s="49">
        <v>114.5</v>
      </c>
      <c r="Q479" s="49">
        <v>116.87</v>
      </c>
      <c r="R479" s="49">
        <v>114.5</v>
      </c>
      <c r="S479" s="49">
        <v>115.25</v>
      </c>
      <c r="T479" s="49">
        <v>792000</v>
      </c>
      <c r="U479" s="49">
        <v>0.45</v>
      </c>
    </row>
    <row r="480" spans="15:21" x14ac:dyDescent="0.2">
      <c r="O480" s="50">
        <v>26256</v>
      </c>
      <c r="P480" s="49">
        <v>115.25</v>
      </c>
      <c r="Q480" s="49">
        <v>115.25</v>
      </c>
      <c r="R480" s="49">
        <v>113.25</v>
      </c>
      <c r="S480" s="49">
        <v>115.25</v>
      </c>
      <c r="T480" s="49">
        <v>691200</v>
      </c>
      <c r="U480" s="49">
        <v>0.45</v>
      </c>
    </row>
    <row r="481" spans="15:21" x14ac:dyDescent="0.2">
      <c r="O481" s="50">
        <v>26259</v>
      </c>
      <c r="P481" s="49">
        <v>115.25</v>
      </c>
      <c r="Q481" s="49">
        <v>115.25</v>
      </c>
      <c r="R481" s="49">
        <v>112</v>
      </c>
      <c r="S481" s="49">
        <v>112.5</v>
      </c>
      <c r="T481" s="49">
        <v>835200</v>
      </c>
      <c r="U481" s="49">
        <v>0.44</v>
      </c>
    </row>
    <row r="482" spans="15:21" x14ac:dyDescent="0.2">
      <c r="O482" s="50">
        <v>26260</v>
      </c>
      <c r="P482" s="49">
        <v>112.5</v>
      </c>
      <c r="Q482" s="49">
        <v>112.75</v>
      </c>
      <c r="R482" s="49">
        <v>109.5</v>
      </c>
      <c r="S482" s="49">
        <v>111.25</v>
      </c>
      <c r="T482" s="49">
        <v>943200</v>
      </c>
      <c r="U482" s="49">
        <v>0.44</v>
      </c>
    </row>
    <row r="483" spans="15:21" x14ac:dyDescent="0.2">
      <c r="O483" s="50">
        <v>26261</v>
      </c>
      <c r="P483" s="49">
        <v>111.25</v>
      </c>
      <c r="Q483" s="49">
        <v>111.75</v>
      </c>
      <c r="R483" s="49">
        <v>111</v>
      </c>
      <c r="S483" s="49">
        <v>111</v>
      </c>
      <c r="T483" s="49">
        <v>900000</v>
      </c>
      <c r="U483" s="49">
        <v>0.44</v>
      </c>
    </row>
    <row r="484" spans="15:21" x14ac:dyDescent="0.2">
      <c r="O484" s="50">
        <v>26263</v>
      </c>
      <c r="P484" s="49">
        <v>111.25</v>
      </c>
      <c r="Q484" s="49">
        <v>113.75</v>
      </c>
      <c r="R484" s="49">
        <v>111.25</v>
      </c>
      <c r="S484" s="49">
        <v>113.75</v>
      </c>
      <c r="T484" s="49">
        <v>727200</v>
      </c>
      <c r="U484" s="49">
        <v>0.45</v>
      </c>
    </row>
    <row r="485" spans="15:21" x14ac:dyDescent="0.2">
      <c r="O485" s="50">
        <v>26266</v>
      </c>
      <c r="P485" s="49">
        <v>114</v>
      </c>
      <c r="Q485" s="49">
        <v>116</v>
      </c>
      <c r="R485" s="49">
        <v>114</v>
      </c>
      <c r="S485" s="49">
        <v>116</v>
      </c>
      <c r="T485" s="49">
        <v>1231200</v>
      </c>
      <c r="U485" s="49">
        <v>0.46</v>
      </c>
    </row>
    <row r="486" spans="15:21" x14ac:dyDescent="0.2">
      <c r="O486" s="50">
        <v>26267</v>
      </c>
      <c r="P486" s="49">
        <v>116</v>
      </c>
      <c r="Q486" s="49">
        <v>117.87</v>
      </c>
      <c r="R486" s="49">
        <v>115</v>
      </c>
      <c r="S486" s="49">
        <v>117.87</v>
      </c>
      <c r="T486" s="49">
        <v>936000</v>
      </c>
      <c r="U486" s="49">
        <v>0.46</v>
      </c>
    </row>
    <row r="487" spans="15:21" x14ac:dyDescent="0.2">
      <c r="O487" s="50">
        <v>26268</v>
      </c>
      <c r="P487" s="49">
        <v>117.87</v>
      </c>
      <c r="Q487" s="49">
        <v>118.12</v>
      </c>
      <c r="R487" s="49">
        <v>116.87</v>
      </c>
      <c r="S487" s="49">
        <v>118.12</v>
      </c>
      <c r="T487" s="49">
        <v>964800</v>
      </c>
      <c r="U487" s="49">
        <v>0.47</v>
      </c>
    </row>
    <row r="488" spans="15:21" x14ac:dyDescent="0.2">
      <c r="O488" s="50">
        <v>26269</v>
      </c>
      <c r="P488" s="49">
        <v>118.12</v>
      </c>
      <c r="Q488" s="49">
        <v>120.5</v>
      </c>
      <c r="R488" s="49">
        <v>117.75</v>
      </c>
      <c r="S488" s="49">
        <v>119.87</v>
      </c>
      <c r="T488" s="49">
        <v>1296000</v>
      </c>
      <c r="U488" s="49">
        <v>0.47</v>
      </c>
    </row>
    <row r="489" spans="15:21" x14ac:dyDescent="0.2">
      <c r="O489" s="50">
        <v>26270</v>
      </c>
      <c r="P489" s="49">
        <v>119.87</v>
      </c>
      <c r="Q489" s="49">
        <v>123</v>
      </c>
      <c r="R489" s="49">
        <v>119.12</v>
      </c>
      <c r="S489" s="49">
        <v>121</v>
      </c>
      <c r="T489" s="49">
        <v>1159200</v>
      </c>
      <c r="U489" s="49">
        <v>0.48</v>
      </c>
    </row>
    <row r="490" spans="15:21" x14ac:dyDescent="0.2">
      <c r="O490" s="50">
        <v>26273</v>
      </c>
      <c r="P490" s="49">
        <v>121</v>
      </c>
      <c r="Q490" s="49">
        <v>123.5</v>
      </c>
      <c r="R490" s="49">
        <v>120.5</v>
      </c>
      <c r="S490" s="49">
        <v>121.5</v>
      </c>
      <c r="T490" s="49">
        <v>1382400</v>
      </c>
      <c r="U490" s="49">
        <v>0.48</v>
      </c>
    </row>
    <row r="491" spans="15:21" x14ac:dyDescent="0.2">
      <c r="O491" s="50">
        <v>26274</v>
      </c>
      <c r="P491" s="49">
        <v>121.5</v>
      </c>
      <c r="Q491" s="49">
        <v>123</v>
      </c>
      <c r="R491" s="49">
        <v>121</v>
      </c>
      <c r="S491" s="49">
        <v>121.63</v>
      </c>
      <c r="T491" s="49">
        <v>820800</v>
      </c>
      <c r="U491" s="49">
        <v>0.48</v>
      </c>
    </row>
    <row r="492" spans="15:21" x14ac:dyDescent="0.2">
      <c r="O492" s="50">
        <v>26275</v>
      </c>
      <c r="P492" s="49">
        <v>121.75</v>
      </c>
      <c r="Q492" s="49">
        <v>123</v>
      </c>
      <c r="R492" s="49">
        <v>121.75</v>
      </c>
      <c r="S492" s="49">
        <v>122.75</v>
      </c>
      <c r="T492" s="49">
        <v>2851200</v>
      </c>
      <c r="U492" s="49">
        <v>0.49</v>
      </c>
    </row>
    <row r="493" spans="15:21" x14ac:dyDescent="0.2">
      <c r="O493" s="50">
        <v>26276</v>
      </c>
      <c r="P493" s="49">
        <v>122.75</v>
      </c>
      <c r="Q493" s="49">
        <v>122.88</v>
      </c>
      <c r="R493" s="49">
        <v>120.5</v>
      </c>
      <c r="S493" s="49">
        <v>121</v>
      </c>
      <c r="T493" s="49">
        <v>1008000</v>
      </c>
      <c r="U493" s="49">
        <v>0.48</v>
      </c>
    </row>
    <row r="494" spans="15:21" x14ac:dyDescent="0.2">
      <c r="O494" s="50">
        <v>26277</v>
      </c>
      <c r="P494" s="49">
        <v>121</v>
      </c>
      <c r="Q494" s="49">
        <v>121.88</v>
      </c>
      <c r="R494" s="49">
        <v>120.5</v>
      </c>
      <c r="S494" s="49">
        <v>121.88</v>
      </c>
      <c r="T494" s="49">
        <v>1605600</v>
      </c>
      <c r="U494" s="49">
        <v>0.48</v>
      </c>
    </row>
    <row r="495" spans="15:21" x14ac:dyDescent="0.2">
      <c r="O495" s="50">
        <v>26280</v>
      </c>
      <c r="P495" s="49">
        <v>121.88</v>
      </c>
      <c r="Q495" s="49">
        <v>122.5</v>
      </c>
      <c r="R495" s="49">
        <v>120.25</v>
      </c>
      <c r="S495" s="49">
        <v>121.5</v>
      </c>
      <c r="T495" s="49">
        <v>640800</v>
      </c>
      <c r="U495" s="49">
        <v>0.48</v>
      </c>
    </row>
    <row r="496" spans="15:21" x14ac:dyDescent="0.2">
      <c r="O496" s="50">
        <v>26281</v>
      </c>
      <c r="P496" s="49">
        <v>121.5</v>
      </c>
      <c r="Q496" s="49">
        <v>122.75</v>
      </c>
      <c r="R496" s="49">
        <v>121.25</v>
      </c>
      <c r="S496" s="49">
        <v>121.75</v>
      </c>
      <c r="T496" s="49">
        <v>936000</v>
      </c>
      <c r="U496" s="49">
        <v>0.48</v>
      </c>
    </row>
    <row r="497" spans="15:21" x14ac:dyDescent="0.2">
      <c r="O497" s="50">
        <v>26282</v>
      </c>
      <c r="P497" s="49">
        <v>121.75</v>
      </c>
      <c r="Q497" s="49">
        <v>123</v>
      </c>
      <c r="R497" s="49">
        <v>121</v>
      </c>
      <c r="S497" s="49">
        <v>123</v>
      </c>
      <c r="T497" s="49">
        <v>1137600</v>
      </c>
      <c r="U497" s="49">
        <v>0.49</v>
      </c>
    </row>
    <row r="498" spans="15:21" x14ac:dyDescent="0.2">
      <c r="O498" s="50">
        <v>26283</v>
      </c>
      <c r="P498" s="49">
        <v>123</v>
      </c>
      <c r="Q498" s="49">
        <v>123.75</v>
      </c>
      <c r="R498" s="49">
        <v>122</v>
      </c>
      <c r="S498" s="49">
        <v>123.25</v>
      </c>
      <c r="T498" s="49">
        <v>3636000</v>
      </c>
      <c r="U498" s="49">
        <v>0.49</v>
      </c>
    </row>
    <row r="499" spans="15:21" x14ac:dyDescent="0.2">
      <c r="O499" s="50">
        <v>26284</v>
      </c>
      <c r="P499" s="49">
        <v>123.5</v>
      </c>
      <c r="Q499" s="49">
        <v>126.75</v>
      </c>
      <c r="R499" s="49">
        <v>123.5</v>
      </c>
      <c r="S499" s="49">
        <v>126.75</v>
      </c>
      <c r="T499" s="49">
        <v>2066400</v>
      </c>
      <c r="U499" s="49">
        <v>0.5</v>
      </c>
    </row>
    <row r="500" spans="15:21" x14ac:dyDescent="0.2">
      <c r="O500" s="50">
        <v>26287</v>
      </c>
      <c r="P500" s="49">
        <v>128.75</v>
      </c>
      <c r="Q500" s="49">
        <v>131.25</v>
      </c>
      <c r="R500" s="49">
        <v>128.75</v>
      </c>
      <c r="S500" s="49">
        <v>130.75</v>
      </c>
      <c r="T500" s="49">
        <v>1951200</v>
      </c>
      <c r="U500" s="49">
        <v>0.52</v>
      </c>
    </row>
    <row r="501" spans="15:21" x14ac:dyDescent="0.2">
      <c r="O501" s="50">
        <v>26288</v>
      </c>
      <c r="P501" s="49">
        <v>130.75</v>
      </c>
      <c r="Q501" s="49">
        <v>130.88</v>
      </c>
      <c r="R501" s="49">
        <v>129</v>
      </c>
      <c r="S501" s="49">
        <v>130</v>
      </c>
      <c r="T501" s="49">
        <v>1224000</v>
      </c>
      <c r="U501" s="49">
        <v>0.51</v>
      </c>
    </row>
    <row r="502" spans="15:21" x14ac:dyDescent="0.2">
      <c r="O502" s="50">
        <v>26289</v>
      </c>
      <c r="P502" s="49">
        <v>129.25</v>
      </c>
      <c r="Q502" s="49">
        <v>129.25</v>
      </c>
      <c r="R502" s="49">
        <v>127.25</v>
      </c>
      <c r="S502" s="49">
        <v>127.5</v>
      </c>
      <c r="T502" s="49">
        <v>1411200</v>
      </c>
      <c r="U502" s="49">
        <v>0.5</v>
      </c>
    </row>
    <row r="503" spans="15:21" x14ac:dyDescent="0.2">
      <c r="O503" s="50">
        <v>26290</v>
      </c>
      <c r="P503" s="49">
        <v>127.5</v>
      </c>
      <c r="Q503" s="49">
        <v>127.87</v>
      </c>
      <c r="R503" s="49">
        <v>125.25</v>
      </c>
      <c r="S503" s="49">
        <v>125.5</v>
      </c>
      <c r="T503" s="49">
        <v>1288800</v>
      </c>
      <c r="U503" s="49">
        <v>0.5</v>
      </c>
    </row>
    <row r="504" spans="15:21" x14ac:dyDescent="0.2">
      <c r="O504" s="50">
        <v>26294</v>
      </c>
      <c r="P504" s="49">
        <v>125.5</v>
      </c>
      <c r="Q504" s="49">
        <v>125.75</v>
      </c>
      <c r="R504" s="49">
        <v>123.62</v>
      </c>
      <c r="S504" s="49">
        <v>124.5</v>
      </c>
      <c r="T504" s="49">
        <v>784800</v>
      </c>
      <c r="U504" s="49">
        <v>0.49</v>
      </c>
    </row>
    <row r="505" spans="15:21" x14ac:dyDescent="0.2">
      <c r="O505" s="50">
        <v>26295</v>
      </c>
      <c r="P505" s="49">
        <v>124.5</v>
      </c>
      <c r="Q505" s="49">
        <v>124.5</v>
      </c>
      <c r="R505" s="49">
        <v>123.25</v>
      </c>
      <c r="S505" s="49">
        <v>124</v>
      </c>
      <c r="T505" s="49">
        <v>813600</v>
      </c>
      <c r="U505" s="49">
        <v>0.49</v>
      </c>
    </row>
    <row r="506" spans="15:21" x14ac:dyDescent="0.2">
      <c r="O506" s="50">
        <v>26296</v>
      </c>
      <c r="P506" s="49">
        <v>124</v>
      </c>
      <c r="Q506" s="49">
        <v>124.5</v>
      </c>
      <c r="R506" s="49">
        <v>122.5</v>
      </c>
      <c r="S506" s="49">
        <v>122.5</v>
      </c>
      <c r="T506" s="49">
        <v>950400</v>
      </c>
      <c r="U506" s="49">
        <v>0.48</v>
      </c>
    </row>
    <row r="507" spans="15:21" x14ac:dyDescent="0.2">
      <c r="O507" s="50">
        <v>26297</v>
      </c>
      <c r="P507" s="49">
        <v>122.5</v>
      </c>
      <c r="Q507" s="49">
        <v>124</v>
      </c>
      <c r="R507" s="49">
        <v>122</v>
      </c>
      <c r="S507" s="49">
        <v>123.25</v>
      </c>
      <c r="T507" s="49">
        <v>619200</v>
      </c>
      <c r="U507" s="49">
        <v>0.49</v>
      </c>
    </row>
    <row r="508" spans="15:21" x14ac:dyDescent="0.2">
      <c r="O508" s="50">
        <v>26298</v>
      </c>
      <c r="P508" s="49">
        <v>123.75</v>
      </c>
      <c r="Q508" s="49">
        <v>124.5</v>
      </c>
      <c r="R508" s="49">
        <v>123.75</v>
      </c>
      <c r="S508" s="49">
        <v>124</v>
      </c>
      <c r="T508" s="49">
        <v>424800</v>
      </c>
      <c r="U508" s="49">
        <v>0.49</v>
      </c>
    </row>
    <row r="509" spans="15:21" x14ac:dyDescent="0.2">
      <c r="O509" s="50">
        <v>26301</v>
      </c>
      <c r="P509" s="49">
        <v>124</v>
      </c>
      <c r="Q509" s="49">
        <v>125.75</v>
      </c>
      <c r="R509" s="49">
        <v>123.75</v>
      </c>
      <c r="S509" s="49">
        <v>125.25</v>
      </c>
      <c r="T509" s="49">
        <v>734400</v>
      </c>
      <c r="U509" s="49">
        <v>0.5</v>
      </c>
    </row>
    <row r="510" spans="15:21" x14ac:dyDescent="0.2">
      <c r="O510" s="50">
        <v>26302</v>
      </c>
      <c r="P510" s="49">
        <v>126</v>
      </c>
      <c r="Q510" s="49">
        <v>128</v>
      </c>
      <c r="R510" s="49">
        <v>126</v>
      </c>
      <c r="S510" s="49">
        <v>128</v>
      </c>
      <c r="T510" s="49">
        <v>576000</v>
      </c>
      <c r="U510" s="49">
        <v>0.51</v>
      </c>
    </row>
    <row r="511" spans="15:21" x14ac:dyDescent="0.2">
      <c r="O511" s="50">
        <v>26303</v>
      </c>
      <c r="P511" s="49">
        <v>129.5</v>
      </c>
      <c r="Q511" s="49">
        <v>131</v>
      </c>
      <c r="R511" s="49">
        <v>129.5</v>
      </c>
      <c r="S511" s="49">
        <v>129.5</v>
      </c>
      <c r="T511" s="49">
        <v>1440000</v>
      </c>
      <c r="U511" s="49">
        <v>0.51</v>
      </c>
    </row>
    <row r="512" spans="15:21" x14ac:dyDescent="0.2">
      <c r="O512" s="50">
        <v>26304</v>
      </c>
      <c r="P512" s="49">
        <v>129.5</v>
      </c>
      <c r="Q512" s="49">
        <v>131</v>
      </c>
      <c r="R512" s="49">
        <v>128</v>
      </c>
      <c r="S512" s="49">
        <v>129.12</v>
      </c>
      <c r="T512" s="49">
        <v>1411200</v>
      </c>
      <c r="U512" s="49">
        <v>0.51</v>
      </c>
    </row>
    <row r="513" spans="15:21" x14ac:dyDescent="0.2">
      <c r="O513" s="50">
        <v>26305</v>
      </c>
      <c r="P513" s="49">
        <v>129.12</v>
      </c>
      <c r="Q513" s="49">
        <v>129.88</v>
      </c>
      <c r="R513" s="49">
        <v>128</v>
      </c>
      <c r="S513" s="49">
        <v>129.25</v>
      </c>
      <c r="T513" s="49">
        <v>799200</v>
      </c>
      <c r="U513" s="49">
        <v>0.51</v>
      </c>
    </row>
    <row r="514" spans="15:21" x14ac:dyDescent="0.2">
      <c r="O514" s="50">
        <v>26308</v>
      </c>
      <c r="P514" s="49">
        <v>129</v>
      </c>
      <c r="Q514" s="49">
        <v>129</v>
      </c>
      <c r="R514" s="49">
        <v>128</v>
      </c>
      <c r="S514" s="49">
        <v>128.63</v>
      </c>
      <c r="T514" s="49">
        <v>604800</v>
      </c>
      <c r="U514" s="49">
        <v>0.51</v>
      </c>
    </row>
    <row r="515" spans="15:21" x14ac:dyDescent="0.2">
      <c r="O515" s="50">
        <v>26309</v>
      </c>
      <c r="P515" s="49">
        <v>129</v>
      </c>
      <c r="Q515" s="49">
        <v>130</v>
      </c>
      <c r="R515" s="49">
        <v>129</v>
      </c>
      <c r="S515" s="49">
        <v>129.75</v>
      </c>
      <c r="T515" s="49">
        <v>676800</v>
      </c>
      <c r="U515" s="49">
        <v>0.51</v>
      </c>
    </row>
    <row r="516" spans="15:21" x14ac:dyDescent="0.2">
      <c r="O516" s="50">
        <v>26310</v>
      </c>
      <c r="P516" s="49">
        <v>129.75</v>
      </c>
      <c r="Q516" s="49">
        <v>129.75</v>
      </c>
      <c r="R516" s="49">
        <v>129</v>
      </c>
      <c r="S516" s="49">
        <v>129</v>
      </c>
      <c r="T516" s="49">
        <v>525600</v>
      </c>
      <c r="U516" s="49">
        <v>0.51</v>
      </c>
    </row>
    <row r="517" spans="15:21" x14ac:dyDescent="0.2">
      <c r="O517" s="50">
        <v>26311</v>
      </c>
      <c r="P517" s="49">
        <v>127.75</v>
      </c>
      <c r="Q517" s="49">
        <v>127.75</v>
      </c>
      <c r="R517" s="49">
        <v>126</v>
      </c>
      <c r="S517" s="49">
        <v>127.5</v>
      </c>
      <c r="T517" s="49">
        <v>1080000</v>
      </c>
      <c r="U517" s="49">
        <v>0.5</v>
      </c>
    </row>
    <row r="518" spans="15:21" x14ac:dyDescent="0.2">
      <c r="O518" s="50">
        <v>26312</v>
      </c>
      <c r="P518" s="49">
        <v>127.75</v>
      </c>
      <c r="Q518" s="49">
        <v>128.12</v>
      </c>
      <c r="R518" s="49">
        <v>127.75</v>
      </c>
      <c r="S518" s="49">
        <v>127.87</v>
      </c>
      <c r="T518" s="49">
        <v>410400</v>
      </c>
      <c r="U518" s="49">
        <v>0.51</v>
      </c>
    </row>
    <row r="519" spans="15:21" x14ac:dyDescent="0.2">
      <c r="O519" s="50">
        <v>26315</v>
      </c>
      <c r="P519" s="49">
        <v>127.87</v>
      </c>
      <c r="Q519" s="49">
        <v>129.25</v>
      </c>
      <c r="R519" s="49">
        <v>127.75</v>
      </c>
      <c r="S519" s="49">
        <v>128.5</v>
      </c>
      <c r="T519" s="49">
        <v>1202400</v>
      </c>
      <c r="U519" s="49">
        <v>0.51</v>
      </c>
    </row>
    <row r="520" spans="15:21" x14ac:dyDescent="0.2">
      <c r="O520" s="50">
        <v>26316</v>
      </c>
      <c r="P520" s="49">
        <v>128.75</v>
      </c>
      <c r="Q520" s="49">
        <v>129</v>
      </c>
      <c r="R520" s="49">
        <v>128.75</v>
      </c>
      <c r="S520" s="49">
        <v>129</v>
      </c>
      <c r="T520" s="49">
        <v>640800</v>
      </c>
      <c r="U520" s="49">
        <v>0.51</v>
      </c>
    </row>
    <row r="521" spans="15:21" x14ac:dyDescent="0.2">
      <c r="O521" s="50">
        <v>26317</v>
      </c>
      <c r="P521" s="49">
        <v>129</v>
      </c>
      <c r="Q521" s="49">
        <v>129</v>
      </c>
      <c r="R521" s="49">
        <v>127.63</v>
      </c>
      <c r="S521" s="49">
        <v>128</v>
      </c>
      <c r="T521" s="49">
        <v>1072800</v>
      </c>
      <c r="U521" s="49">
        <v>0.51</v>
      </c>
    </row>
    <row r="522" spans="15:21" x14ac:dyDescent="0.2">
      <c r="O522" s="50">
        <v>26318</v>
      </c>
      <c r="P522" s="49">
        <v>126.75</v>
      </c>
      <c r="Q522" s="49">
        <v>126.75</v>
      </c>
      <c r="R522" s="49">
        <v>125</v>
      </c>
      <c r="S522" s="49">
        <v>125.5</v>
      </c>
      <c r="T522" s="49">
        <v>1353600</v>
      </c>
      <c r="U522" s="49">
        <v>0.5</v>
      </c>
    </row>
    <row r="523" spans="15:21" x14ac:dyDescent="0.2">
      <c r="O523" s="50">
        <v>26319</v>
      </c>
      <c r="P523" s="49">
        <v>125.5</v>
      </c>
      <c r="Q523" s="49">
        <v>126</v>
      </c>
      <c r="R523" s="49">
        <v>125</v>
      </c>
      <c r="S523" s="49">
        <v>125.5</v>
      </c>
      <c r="T523" s="49">
        <v>748800</v>
      </c>
      <c r="U523" s="49">
        <v>0.5</v>
      </c>
    </row>
    <row r="524" spans="15:21" x14ac:dyDescent="0.2">
      <c r="O524" s="50">
        <v>26322</v>
      </c>
      <c r="P524" s="49">
        <v>125.5</v>
      </c>
      <c r="Q524" s="49">
        <v>125.87</v>
      </c>
      <c r="R524" s="49">
        <v>125</v>
      </c>
      <c r="S524" s="49">
        <v>125.5</v>
      </c>
      <c r="T524" s="49">
        <v>748800</v>
      </c>
      <c r="U524" s="49">
        <v>0.5</v>
      </c>
    </row>
    <row r="525" spans="15:21" x14ac:dyDescent="0.2">
      <c r="O525" s="50">
        <v>26323</v>
      </c>
      <c r="P525" s="49">
        <v>125.5</v>
      </c>
      <c r="Q525" s="49">
        <v>128</v>
      </c>
      <c r="R525" s="49">
        <v>125.13</v>
      </c>
      <c r="S525" s="49">
        <v>127.75</v>
      </c>
      <c r="T525" s="49">
        <v>784800</v>
      </c>
      <c r="U525" s="49">
        <v>0.51</v>
      </c>
    </row>
    <row r="526" spans="15:21" x14ac:dyDescent="0.2">
      <c r="O526" s="50">
        <v>26324</v>
      </c>
      <c r="P526" s="49">
        <v>127.75</v>
      </c>
      <c r="Q526" s="49">
        <v>127.87</v>
      </c>
      <c r="R526" s="49">
        <v>126.62</v>
      </c>
      <c r="S526" s="49">
        <v>127.5</v>
      </c>
      <c r="T526" s="49">
        <v>820800</v>
      </c>
      <c r="U526" s="49">
        <v>0.5</v>
      </c>
    </row>
    <row r="527" spans="15:21" x14ac:dyDescent="0.2">
      <c r="O527" s="50">
        <v>26325</v>
      </c>
      <c r="P527" s="49">
        <v>128.25</v>
      </c>
      <c r="Q527" s="49">
        <v>129.5</v>
      </c>
      <c r="R527" s="49">
        <v>128.25</v>
      </c>
      <c r="S527" s="49">
        <v>129.5</v>
      </c>
      <c r="T527" s="49">
        <v>1389600</v>
      </c>
      <c r="U527" s="49">
        <v>0.51</v>
      </c>
    </row>
    <row r="528" spans="15:21" x14ac:dyDescent="0.2">
      <c r="O528" s="50">
        <v>26326</v>
      </c>
      <c r="P528" s="49">
        <v>129.5</v>
      </c>
      <c r="Q528" s="49">
        <v>130.25</v>
      </c>
      <c r="R528" s="49">
        <v>129.5</v>
      </c>
      <c r="S528" s="49">
        <v>130.25</v>
      </c>
      <c r="T528" s="49">
        <v>1310400</v>
      </c>
      <c r="U528" s="49">
        <v>0.52</v>
      </c>
    </row>
    <row r="529" spans="15:21" x14ac:dyDescent="0.2">
      <c r="O529" s="50">
        <v>26329</v>
      </c>
      <c r="P529" s="49">
        <v>130.25</v>
      </c>
      <c r="Q529" s="49">
        <v>131</v>
      </c>
      <c r="R529" s="49">
        <v>129.5</v>
      </c>
      <c r="S529" s="49">
        <v>130</v>
      </c>
      <c r="T529" s="49">
        <v>1123200</v>
      </c>
      <c r="U529" s="49">
        <v>0.51</v>
      </c>
    </row>
    <row r="530" spans="15:21" x14ac:dyDescent="0.2">
      <c r="O530" s="50">
        <v>26330</v>
      </c>
      <c r="P530" s="49">
        <v>130</v>
      </c>
      <c r="Q530" s="49">
        <v>130.75</v>
      </c>
      <c r="R530" s="49">
        <v>129.5</v>
      </c>
      <c r="S530" s="49">
        <v>130.37</v>
      </c>
      <c r="T530" s="49">
        <v>669600</v>
      </c>
      <c r="U530" s="49">
        <v>0.52</v>
      </c>
    </row>
    <row r="531" spans="15:21" x14ac:dyDescent="0.2">
      <c r="O531" s="50">
        <v>26331</v>
      </c>
      <c r="P531" s="49">
        <v>131.25</v>
      </c>
      <c r="Q531" s="49">
        <v>134</v>
      </c>
      <c r="R531" s="49">
        <v>131.25</v>
      </c>
      <c r="S531" s="49">
        <v>134</v>
      </c>
      <c r="T531" s="49">
        <v>540000</v>
      </c>
      <c r="U531" s="49">
        <v>0.53</v>
      </c>
    </row>
    <row r="532" spans="15:21" x14ac:dyDescent="0.2">
      <c r="O532" s="50">
        <v>26332</v>
      </c>
      <c r="P532" s="49">
        <v>135.5</v>
      </c>
      <c r="Q532" s="49">
        <v>138.5</v>
      </c>
      <c r="R532" s="49">
        <v>135.5</v>
      </c>
      <c r="S532" s="49">
        <v>136.75</v>
      </c>
      <c r="T532" s="49">
        <v>1742400</v>
      </c>
      <c r="U532" s="49">
        <v>0.54</v>
      </c>
    </row>
    <row r="533" spans="15:21" x14ac:dyDescent="0.2">
      <c r="O533" s="50">
        <v>26333</v>
      </c>
      <c r="P533" s="49">
        <v>136.75</v>
      </c>
      <c r="Q533" s="49">
        <v>138.25</v>
      </c>
      <c r="R533" s="49">
        <v>136.5</v>
      </c>
      <c r="S533" s="49">
        <v>137.25</v>
      </c>
      <c r="T533" s="49">
        <v>1166400</v>
      </c>
      <c r="U533" s="49">
        <v>0.54</v>
      </c>
    </row>
    <row r="534" spans="15:21" x14ac:dyDescent="0.2">
      <c r="O534" s="50">
        <v>26336</v>
      </c>
      <c r="P534" s="49">
        <v>137.25</v>
      </c>
      <c r="Q534" s="49">
        <v>137.75</v>
      </c>
      <c r="R534" s="49">
        <v>134.25</v>
      </c>
      <c r="S534" s="49">
        <v>134.25</v>
      </c>
      <c r="T534" s="49">
        <v>417600</v>
      </c>
      <c r="U534" s="49">
        <v>0.53</v>
      </c>
    </row>
    <row r="535" spans="15:21" x14ac:dyDescent="0.2">
      <c r="O535" s="50">
        <v>26337</v>
      </c>
      <c r="P535" s="49">
        <v>134.25</v>
      </c>
      <c r="Q535" s="49">
        <v>135.75</v>
      </c>
      <c r="R535" s="49">
        <v>133.75</v>
      </c>
      <c r="S535" s="49">
        <v>134.5</v>
      </c>
      <c r="T535" s="49">
        <v>518400</v>
      </c>
      <c r="U535" s="49">
        <v>0.53</v>
      </c>
    </row>
    <row r="536" spans="15:21" x14ac:dyDescent="0.2">
      <c r="O536" s="50">
        <v>26338</v>
      </c>
      <c r="P536" s="49">
        <v>135.62</v>
      </c>
      <c r="Q536" s="49">
        <v>136.87</v>
      </c>
      <c r="R536" s="49">
        <v>135.62</v>
      </c>
      <c r="S536" s="49">
        <v>136.5</v>
      </c>
      <c r="T536" s="49">
        <v>705600</v>
      </c>
      <c r="U536" s="49">
        <v>0.54</v>
      </c>
    </row>
    <row r="537" spans="15:21" x14ac:dyDescent="0.2">
      <c r="O537" s="50">
        <v>26339</v>
      </c>
      <c r="P537" s="49">
        <v>136.5</v>
      </c>
      <c r="Q537" s="49">
        <v>137.38</v>
      </c>
      <c r="R537" s="49">
        <v>135.25</v>
      </c>
      <c r="S537" s="49">
        <v>135.25</v>
      </c>
      <c r="T537" s="49">
        <v>2296800</v>
      </c>
      <c r="U537" s="49">
        <v>0.54</v>
      </c>
    </row>
    <row r="538" spans="15:21" x14ac:dyDescent="0.2">
      <c r="O538" s="50">
        <v>26340</v>
      </c>
      <c r="P538" s="49">
        <v>135.25</v>
      </c>
      <c r="Q538" s="49">
        <v>136.25</v>
      </c>
      <c r="R538" s="49">
        <v>134</v>
      </c>
      <c r="S538" s="49">
        <v>135.25</v>
      </c>
      <c r="T538" s="49">
        <v>878400</v>
      </c>
      <c r="U538" s="49">
        <v>0.54</v>
      </c>
    </row>
    <row r="539" spans="15:21" x14ac:dyDescent="0.2">
      <c r="O539" s="50">
        <v>26343</v>
      </c>
      <c r="P539" s="49">
        <v>135.25</v>
      </c>
      <c r="Q539" s="49">
        <v>135.75</v>
      </c>
      <c r="R539" s="49">
        <v>134</v>
      </c>
      <c r="S539" s="49">
        <v>134</v>
      </c>
      <c r="T539" s="49">
        <v>626400</v>
      </c>
      <c r="U539" s="49">
        <v>0.53</v>
      </c>
    </row>
    <row r="540" spans="15:21" x14ac:dyDescent="0.2">
      <c r="O540" s="50">
        <v>26344</v>
      </c>
      <c r="P540" s="49">
        <v>134.5</v>
      </c>
      <c r="Q540" s="49">
        <v>135.38</v>
      </c>
      <c r="R540" s="49">
        <v>134.5</v>
      </c>
      <c r="S540" s="49">
        <v>135</v>
      </c>
      <c r="T540" s="49">
        <v>396000</v>
      </c>
      <c r="U540" s="49">
        <v>0.53</v>
      </c>
    </row>
    <row r="541" spans="15:21" x14ac:dyDescent="0.2">
      <c r="O541" s="50">
        <v>26345</v>
      </c>
      <c r="P541" s="49">
        <v>135</v>
      </c>
      <c r="Q541" s="49">
        <v>135</v>
      </c>
      <c r="R541" s="49">
        <v>133.75</v>
      </c>
      <c r="S541" s="49">
        <v>134.75</v>
      </c>
      <c r="T541" s="49">
        <v>1785600</v>
      </c>
      <c r="U541" s="49">
        <v>0.53</v>
      </c>
    </row>
    <row r="542" spans="15:21" x14ac:dyDescent="0.2">
      <c r="O542" s="50">
        <v>26346</v>
      </c>
      <c r="P542" s="49">
        <v>135.25</v>
      </c>
      <c r="Q542" s="49">
        <v>136.38</v>
      </c>
      <c r="R542" s="49">
        <v>135.25</v>
      </c>
      <c r="S542" s="49">
        <v>136</v>
      </c>
      <c r="T542" s="49">
        <v>1663200</v>
      </c>
      <c r="U542" s="49">
        <v>0.54</v>
      </c>
    </row>
    <row r="543" spans="15:21" x14ac:dyDescent="0.2">
      <c r="O543" s="50">
        <v>26347</v>
      </c>
      <c r="P543" s="49">
        <v>136</v>
      </c>
      <c r="Q543" s="49">
        <v>136.25</v>
      </c>
      <c r="R543" s="49">
        <v>135.25</v>
      </c>
      <c r="S543" s="49">
        <v>135.62</v>
      </c>
      <c r="T543" s="49">
        <v>489600</v>
      </c>
      <c r="U543" s="49">
        <v>0.54</v>
      </c>
    </row>
    <row r="544" spans="15:21" x14ac:dyDescent="0.2">
      <c r="O544" s="50">
        <v>26351</v>
      </c>
      <c r="P544" s="49">
        <v>135.62</v>
      </c>
      <c r="Q544" s="49">
        <v>135.87</v>
      </c>
      <c r="R544" s="49">
        <v>133.25</v>
      </c>
      <c r="S544" s="49">
        <v>133.25</v>
      </c>
      <c r="T544" s="49">
        <v>2080800</v>
      </c>
      <c r="U544" s="49">
        <v>0.53</v>
      </c>
    </row>
    <row r="545" spans="15:21" x14ac:dyDescent="0.2">
      <c r="O545" s="50">
        <v>26352</v>
      </c>
      <c r="P545" s="49">
        <v>133.25</v>
      </c>
      <c r="Q545" s="49">
        <v>134</v>
      </c>
      <c r="R545" s="49">
        <v>133.25</v>
      </c>
      <c r="S545" s="49">
        <v>133.5</v>
      </c>
      <c r="T545" s="49">
        <v>936000</v>
      </c>
      <c r="U545" s="49">
        <v>0.53</v>
      </c>
    </row>
    <row r="546" spans="15:21" x14ac:dyDescent="0.2">
      <c r="O546" s="50">
        <v>26353</v>
      </c>
      <c r="P546" s="49">
        <v>133.75</v>
      </c>
      <c r="Q546" s="49">
        <v>135.87</v>
      </c>
      <c r="R546" s="49">
        <v>133.75</v>
      </c>
      <c r="S546" s="49">
        <v>135.5</v>
      </c>
      <c r="T546" s="49">
        <v>381600</v>
      </c>
      <c r="U546" s="49">
        <v>0.54</v>
      </c>
    </row>
    <row r="547" spans="15:21" x14ac:dyDescent="0.2">
      <c r="O547" s="50">
        <v>26354</v>
      </c>
      <c r="P547" s="49">
        <v>135.5</v>
      </c>
      <c r="Q547" s="49">
        <v>135.5</v>
      </c>
      <c r="R547" s="49">
        <v>134.25</v>
      </c>
      <c r="S547" s="49">
        <v>134.87</v>
      </c>
      <c r="T547" s="49">
        <v>950400</v>
      </c>
      <c r="U547" s="49">
        <v>0.53</v>
      </c>
    </row>
    <row r="548" spans="15:21" x14ac:dyDescent="0.2">
      <c r="O548" s="50">
        <v>26357</v>
      </c>
      <c r="P548" s="49">
        <v>134.87</v>
      </c>
      <c r="Q548" s="49">
        <v>135.75</v>
      </c>
      <c r="R548" s="49">
        <v>132</v>
      </c>
      <c r="S548" s="49">
        <v>132</v>
      </c>
      <c r="T548" s="49">
        <v>2469600</v>
      </c>
      <c r="U548" s="49">
        <v>0.52</v>
      </c>
    </row>
    <row r="549" spans="15:21" x14ac:dyDescent="0.2">
      <c r="O549" s="50">
        <v>26358</v>
      </c>
      <c r="P549" s="49">
        <v>132.13</v>
      </c>
      <c r="Q549" s="49">
        <v>133.5</v>
      </c>
      <c r="R549" s="49">
        <v>132.13</v>
      </c>
      <c r="S549" s="49">
        <v>133.5</v>
      </c>
      <c r="T549" s="49">
        <v>1440000</v>
      </c>
      <c r="U549" s="49">
        <v>0.53</v>
      </c>
    </row>
    <row r="550" spans="15:21" x14ac:dyDescent="0.2">
      <c r="O550" s="50">
        <v>26359</v>
      </c>
      <c r="P550" s="49">
        <v>133.75</v>
      </c>
      <c r="Q550" s="49">
        <v>135</v>
      </c>
      <c r="R550" s="49">
        <v>133.75</v>
      </c>
      <c r="S550" s="49">
        <v>134.13</v>
      </c>
      <c r="T550" s="49">
        <v>1296000</v>
      </c>
      <c r="U550" s="49">
        <v>0.53</v>
      </c>
    </row>
    <row r="551" spans="15:21" x14ac:dyDescent="0.2">
      <c r="O551" s="50">
        <v>26360</v>
      </c>
      <c r="P551" s="49">
        <v>134.13</v>
      </c>
      <c r="Q551" s="49">
        <v>135.25</v>
      </c>
      <c r="R551" s="49">
        <v>134</v>
      </c>
      <c r="S551" s="49">
        <v>134.62</v>
      </c>
      <c r="T551" s="49">
        <v>777600</v>
      </c>
      <c r="U551" s="49">
        <v>0.53</v>
      </c>
    </row>
    <row r="552" spans="15:21" x14ac:dyDescent="0.2">
      <c r="O552" s="50">
        <v>26361</v>
      </c>
      <c r="P552" s="49">
        <v>134.62</v>
      </c>
      <c r="Q552" s="49">
        <v>136</v>
      </c>
      <c r="R552" s="49">
        <v>134.5</v>
      </c>
      <c r="S552" s="49">
        <v>136</v>
      </c>
      <c r="T552" s="49">
        <v>2404800</v>
      </c>
      <c r="U552" s="49">
        <v>0.54</v>
      </c>
    </row>
    <row r="553" spans="15:21" x14ac:dyDescent="0.2">
      <c r="O553" s="50">
        <v>26364</v>
      </c>
      <c r="P553" s="49">
        <v>136.5</v>
      </c>
      <c r="Q553" s="49">
        <v>138</v>
      </c>
      <c r="R553" s="49">
        <v>136.5</v>
      </c>
      <c r="S553" s="49">
        <v>137.38</v>
      </c>
      <c r="T553" s="49">
        <v>1065600</v>
      </c>
      <c r="U553" s="49">
        <v>0.55000000000000004</v>
      </c>
    </row>
    <row r="554" spans="15:21" x14ac:dyDescent="0.2">
      <c r="O554" s="50">
        <v>26365</v>
      </c>
      <c r="P554" s="49">
        <v>137.38</v>
      </c>
      <c r="Q554" s="49">
        <v>138.12</v>
      </c>
      <c r="R554" s="49">
        <v>137</v>
      </c>
      <c r="S554" s="49">
        <v>138</v>
      </c>
      <c r="T554" s="49">
        <v>1044000</v>
      </c>
      <c r="U554" s="49">
        <v>0.55000000000000004</v>
      </c>
    </row>
    <row r="555" spans="15:21" x14ac:dyDescent="0.2">
      <c r="O555" s="50">
        <v>26366</v>
      </c>
      <c r="P555" s="49">
        <v>138</v>
      </c>
      <c r="Q555" s="49">
        <v>138</v>
      </c>
      <c r="R555" s="49">
        <v>137.25</v>
      </c>
      <c r="S555" s="49">
        <v>137.63</v>
      </c>
      <c r="T555" s="49">
        <v>482400</v>
      </c>
      <c r="U555" s="49">
        <v>0.55000000000000004</v>
      </c>
    </row>
    <row r="556" spans="15:21" x14ac:dyDescent="0.2">
      <c r="O556" s="50">
        <v>26367</v>
      </c>
      <c r="P556" s="49">
        <v>137.63</v>
      </c>
      <c r="Q556" s="49">
        <v>138</v>
      </c>
      <c r="R556" s="49">
        <v>137</v>
      </c>
      <c r="S556" s="49">
        <v>137.12</v>
      </c>
      <c r="T556" s="49">
        <v>720000</v>
      </c>
      <c r="U556" s="49">
        <v>0.54</v>
      </c>
    </row>
    <row r="557" spans="15:21" x14ac:dyDescent="0.2">
      <c r="O557" s="50">
        <v>26368</v>
      </c>
      <c r="P557" s="49">
        <v>137.12</v>
      </c>
      <c r="Q557" s="49">
        <v>138.75</v>
      </c>
      <c r="R557" s="49">
        <v>137</v>
      </c>
      <c r="S557" s="49">
        <v>137</v>
      </c>
      <c r="T557" s="49">
        <v>1425600</v>
      </c>
      <c r="U557" s="49">
        <v>0.54</v>
      </c>
    </row>
    <row r="558" spans="15:21" x14ac:dyDescent="0.2">
      <c r="O558" s="50">
        <v>26371</v>
      </c>
      <c r="P558" s="49">
        <v>137</v>
      </c>
      <c r="Q558" s="49">
        <v>137.38</v>
      </c>
      <c r="R558" s="49">
        <v>136.25</v>
      </c>
      <c r="S558" s="49">
        <v>136.25</v>
      </c>
      <c r="T558" s="49">
        <v>914400</v>
      </c>
      <c r="U558" s="49">
        <v>0.54</v>
      </c>
    </row>
    <row r="559" spans="15:21" x14ac:dyDescent="0.2">
      <c r="O559" s="50">
        <v>26372</v>
      </c>
      <c r="P559" s="49">
        <v>136.25</v>
      </c>
      <c r="Q559" s="49">
        <v>137.5</v>
      </c>
      <c r="R559" s="49">
        <v>135.75</v>
      </c>
      <c r="S559" s="49">
        <v>137.38</v>
      </c>
      <c r="T559" s="49">
        <v>1101600</v>
      </c>
      <c r="U559" s="49">
        <v>0.55000000000000004</v>
      </c>
    </row>
    <row r="560" spans="15:21" x14ac:dyDescent="0.2">
      <c r="O560" s="50">
        <v>26373</v>
      </c>
      <c r="P560" s="49">
        <v>137.38</v>
      </c>
      <c r="Q560" s="49">
        <v>138</v>
      </c>
      <c r="R560" s="49">
        <v>137</v>
      </c>
      <c r="S560" s="49">
        <v>137.25</v>
      </c>
      <c r="T560" s="49">
        <v>640800</v>
      </c>
      <c r="U560" s="49">
        <v>0.55000000000000004</v>
      </c>
    </row>
    <row r="561" spans="15:21" x14ac:dyDescent="0.2">
      <c r="O561" s="50">
        <v>26374</v>
      </c>
      <c r="P561" s="49">
        <v>136.87</v>
      </c>
      <c r="Q561" s="49">
        <v>136.87</v>
      </c>
      <c r="R561" s="49">
        <v>136.25</v>
      </c>
      <c r="S561" s="49">
        <v>136.87</v>
      </c>
      <c r="T561" s="49">
        <v>223200</v>
      </c>
      <c r="U561" s="49">
        <v>0.54</v>
      </c>
    </row>
    <row r="562" spans="15:21" x14ac:dyDescent="0.2">
      <c r="O562" s="50">
        <v>26375</v>
      </c>
      <c r="P562" s="49">
        <v>136.87</v>
      </c>
      <c r="Q562" s="49">
        <v>138.5</v>
      </c>
      <c r="R562" s="49">
        <v>136.5</v>
      </c>
      <c r="S562" s="49">
        <v>137.75</v>
      </c>
      <c r="T562" s="49">
        <v>914400</v>
      </c>
      <c r="U562" s="49">
        <v>0.55000000000000004</v>
      </c>
    </row>
    <row r="563" spans="15:21" x14ac:dyDescent="0.2">
      <c r="O563" s="50">
        <v>26378</v>
      </c>
      <c r="P563" s="49">
        <v>138.25</v>
      </c>
      <c r="Q563" s="49">
        <v>139.5</v>
      </c>
      <c r="R563" s="49">
        <v>138.25</v>
      </c>
      <c r="S563" s="49">
        <v>139</v>
      </c>
      <c r="T563" s="49">
        <v>914400</v>
      </c>
      <c r="U563" s="49">
        <v>0.55000000000000004</v>
      </c>
    </row>
    <row r="564" spans="15:21" x14ac:dyDescent="0.2">
      <c r="O564" s="50">
        <v>26379</v>
      </c>
      <c r="P564" s="49">
        <v>139</v>
      </c>
      <c r="Q564" s="49">
        <v>139.5</v>
      </c>
      <c r="R564" s="49">
        <v>138.25</v>
      </c>
      <c r="S564" s="49">
        <v>139.25</v>
      </c>
      <c r="T564" s="49">
        <v>367200</v>
      </c>
      <c r="U564" s="49">
        <v>0.55000000000000004</v>
      </c>
    </row>
    <row r="565" spans="15:21" x14ac:dyDescent="0.2">
      <c r="O565" s="50">
        <v>26380</v>
      </c>
      <c r="P565" s="49">
        <v>139.25</v>
      </c>
      <c r="Q565" s="49">
        <v>141</v>
      </c>
      <c r="R565" s="49">
        <v>138.5</v>
      </c>
      <c r="S565" s="49">
        <v>140.5</v>
      </c>
      <c r="T565" s="49">
        <v>1044000</v>
      </c>
      <c r="U565" s="49">
        <v>0.56000000000000005</v>
      </c>
    </row>
    <row r="566" spans="15:21" x14ac:dyDescent="0.2">
      <c r="O566" s="50">
        <v>26381</v>
      </c>
      <c r="P566" s="49">
        <v>140.5</v>
      </c>
      <c r="Q566" s="49">
        <v>141</v>
      </c>
      <c r="R566" s="49">
        <v>139.75</v>
      </c>
      <c r="S566" s="49">
        <v>140</v>
      </c>
      <c r="T566" s="49">
        <v>532800</v>
      </c>
      <c r="U566" s="49">
        <v>0.56000000000000005</v>
      </c>
    </row>
    <row r="567" spans="15:21" x14ac:dyDescent="0.2">
      <c r="O567" s="50">
        <v>26382</v>
      </c>
      <c r="P567" s="49">
        <v>140</v>
      </c>
      <c r="Q567" s="49">
        <v>140.37</v>
      </c>
      <c r="R567" s="49">
        <v>139</v>
      </c>
      <c r="S567" s="49">
        <v>139</v>
      </c>
      <c r="T567" s="49">
        <v>403200</v>
      </c>
      <c r="U567" s="49">
        <v>0.55000000000000004</v>
      </c>
    </row>
    <row r="568" spans="15:21" x14ac:dyDescent="0.2">
      <c r="O568" s="50">
        <v>26385</v>
      </c>
      <c r="P568" s="49">
        <v>139.25</v>
      </c>
      <c r="Q568" s="49">
        <v>140.37</v>
      </c>
      <c r="R568" s="49">
        <v>139.25</v>
      </c>
      <c r="S568" s="49">
        <v>140.25</v>
      </c>
      <c r="T568" s="49">
        <v>583200</v>
      </c>
      <c r="U568" s="49">
        <v>0.56000000000000005</v>
      </c>
    </row>
    <row r="569" spans="15:21" x14ac:dyDescent="0.2">
      <c r="O569" s="50">
        <v>26386</v>
      </c>
      <c r="P569" s="49">
        <v>140.25</v>
      </c>
      <c r="Q569" s="49">
        <v>141</v>
      </c>
      <c r="R569" s="49">
        <v>140.25</v>
      </c>
      <c r="S569" s="49">
        <v>140.5</v>
      </c>
      <c r="T569" s="49">
        <v>288000</v>
      </c>
      <c r="U569" s="49">
        <v>0.56000000000000005</v>
      </c>
    </row>
    <row r="570" spans="15:21" x14ac:dyDescent="0.2">
      <c r="O570" s="50">
        <v>26387</v>
      </c>
      <c r="P570" s="49">
        <v>140</v>
      </c>
      <c r="Q570" s="49">
        <v>140</v>
      </c>
      <c r="R570" s="49">
        <v>138.75</v>
      </c>
      <c r="S570" s="49">
        <v>139.25</v>
      </c>
      <c r="T570" s="49">
        <v>446400</v>
      </c>
      <c r="U570" s="49">
        <v>0.55000000000000004</v>
      </c>
    </row>
    <row r="571" spans="15:21" x14ac:dyDescent="0.2">
      <c r="O571" s="50">
        <v>26388</v>
      </c>
      <c r="P571" s="49">
        <v>139.25</v>
      </c>
      <c r="Q571" s="49">
        <v>140</v>
      </c>
      <c r="R571" s="49">
        <v>138.88</v>
      </c>
      <c r="S571" s="49">
        <v>138.88</v>
      </c>
      <c r="T571" s="49">
        <v>475200</v>
      </c>
      <c r="U571" s="49">
        <v>0.55000000000000004</v>
      </c>
    </row>
    <row r="572" spans="15:21" x14ac:dyDescent="0.2">
      <c r="O572" s="50">
        <v>26392</v>
      </c>
      <c r="P572" s="49">
        <v>139.5</v>
      </c>
      <c r="Q572" s="49">
        <v>141.25</v>
      </c>
      <c r="R572" s="49">
        <v>139.5</v>
      </c>
      <c r="S572" s="49">
        <v>140</v>
      </c>
      <c r="T572" s="49">
        <v>756000</v>
      </c>
      <c r="U572" s="49">
        <v>0.56000000000000005</v>
      </c>
    </row>
    <row r="573" spans="15:21" x14ac:dyDescent="0.2">
      <c r="O573" s="50">
        <v>26393</v>
      </c>
      <c r="P573" s="49">
        <v>140</v>
      </c>
      <c r="Q573" s="49">
        <v>140.25</v>
      </c>
      <c r="R573" s="49">
        <v>139.5</v>
      </c>
      <c r="S573" s="49">
        <v>140.25</v>
      </c>
      <c r="T573" s="49">
        <v>554400</v>
      </c>
      <c r="U573" s="49">
        <v>0.56000000000000005</v>
      </c>
    </row>
    <row r="574" spans="15:21" x14ac:dyDescent="0.2">
      <c r="O574" s="50">
        <v>26394</v>
      </c>
      <c r="P574" s="49">
        <v>140.37</v>
      </c>
      <c r="Q574" s="49">
        <v>143</v>
      </c>
      <c r="R574" s="49">
        <v>140.37</v>
      </c>
      <c r="S574" s="49">
        <v>143</v>
      </c>
      <c r="T574" s="49">
        <v>619200</v>
      </c>
      <c r="U574" s="49">
        <v>0.56999999999999995</v>
      </c>
    </row>
    <row r="575" spans="15:21" x14ac:dyDescent="0.2">
      <c r="O575" s="50">
        <v>26395</v>
      </c>
      <c r="P575" s="49">
        <v>143</v>
      </c>
      <c r="Q575" s="49">
        <v>145</v>
      </c>
      <c r="R575" s="49">
        <v>142.5</v>
      </c>
      <c r="S575" s="49">
        <v>144.75</v>
      </c>
      <c r="T575" s="49">
        <v>640800</v>
      </c>
      <c r="U575" s="49">
        <v>0.57999999999999996</v>
      </c>
    </row>
    <row r="576" spans="15:21" x14ac:dyDescent="0.2">
      <c r="O576" s="50">
        <v>26396</v>
      </c>
      <c r="P576" s="49">
        <v>144.75</v>
      </c>
      <c r="Q576" s="49">
        <v>146</v>
      </c>
      <c r="R576" s="49">
        <v>144.62</v>
      </c>
      <c r="S576" s="49">
        <v>145</v>
      </c>
      <c r="T576" s="49">
        <v>460800</v>
      </c>
      <c r="U576" s="49">
        <v>0.57999999999999996</v>
      </c>
    </row>
    <row r="577" spans="15:21" x14ac:dyDescent="0.2">
      <c r="O577" s="50">
        <v>26399</v>
      </c>
      <c r="P577" s="49">
        <v>145</v>
      </c>
      <c r="Q577" s="49">
        <v>146.75</v>
      </c>
      <c r="R577" s="49">
        <v>144.25</v>
      </c>
      <c r="S577" s="49">
        <v>144.5</v>
      </c>
      <c r="T577" s="49">
        <v>1072800</v>
      </c>
      <c r="U577" s="49">
        <v>0.56999999999999995</v>
      </c>
    </row>
    <row r="578" spans="15:21" x14ac:dyDescent="0.2">
      <c r="O578" s="50">
        <v>26400</v>
      </c>
      <c r="P578" s="49">
        <v>144.5</v>
      </c>
      <c r="Q578" s="49">
        <v>145.25</v>
      </c>
      <c r="R578" s="49">
        <v>144</v>
      </c>
      <c r="S578" s="49">
        <v>145.25</v>
      </c>
      <c r="T578" s="49">
        <v>813600</v>
      </c>
      <c r="U578" s="49">
        <v>0.57999999999999996</v>
      </c>
    </row>
    <row r="579" spans="15:21" x14ac:dyDescent="0.2">
      <c r="O579" s="50">
        <v>26401</v>
      </c>
      <c r="P579" s="49">
        <v>145.25</v>
      </c>
      <c r="Q579" s="49">
        <v>146.25</v>
      </c>
      <c r="R579" s="49">
        <v>144.75</v>
      </c>
      <c r="S579" s="49">
        <v>146</v>
      </c>
      <c r="T579" s="49">
        <v>439200</v>
      </c>
      <c r="U579" s="49">
        <v>0.57999999999999996</v>
      </c>
    </row>
    <row r="580" spans="15:21" x14ac:dyDescent="0.2">
      <c r="O580" s="50">
        <v>26402</v>
      </c>
      <c r="P580" s="49">
        <v>147.12</v>
      </c>
      <c r="Q580" s="49">
        <v>147.75</v>
      </c>
      <c r="R580" s="49">
        <v>147.12</v>
      </c>
      <c r="S580" s="49">
        <v>147.75</v>
      </c>
      <c r="T580" s="49">
        <v>518400</v>
      </c>
      <c r="U580" s="49">
        <v>0.59</v>
      </c>
    </row>
    <row r="581" spans="15:21" x14ac:dyDescent="0.2">
      <c r="O581" s="50">
        <v>26403</v>
      </c>
      <c r="P581" s="49">
        <v>147.75</v>
      </c>
      <c r="Q581" s="49">
        <v>148</v>
      </c>
      <c r="R581" s="49">
        <v>146.75</v>
      </c>
      <c r="S581" s="49">
        <v>147.12</v>
      </c>
      <c r="T581" s="49">
        <v>612000</v>
      </c>
      <c r="U581" s="49">
        <v>0.57999999999999996</v>
      </c>
    </row>
    <row r="582" spans="15:21" x14ac:dyDescent="0.2">
      <c r="O582" s="50">
        <v>26406</v>
      </c>
      <c r="P582" s="49">
        <v>147.25</v>
      </c>
      <c r="Q582" s="49">
        <v>148.5</v>
      </c>
      <c r="R582" s="49">
        <v>147.25</v>
      </c>
      <c r="S582" s="49">
        <v>147.75</v>
      </c>
      <c r="T582" s="49">
        <v>712800</v>
      </c>
      <c r="U582" s="49">
        <v>0.59</v>
      </c>
    </row>
    <row r="583" spans="15:21" x14ac:dyDescent="0.2">
      <c r="O583" s="50">
        <v>26407</v>
      </c>
      <c r="P583" s="49">
        <v>148</v>
      </c>
      <c r="Q583" s="49">
        <v>149</v>
      </c>
      <c r="R583" s="49">
        <v>148</v>
      </c>
      <c r="S583" s="49">
        <v>149</v>
      </c>
      <c r="T583" s="49">
        <v>662400</v>
      </c>
      <c r="U583" s="49">
        <v>0.59</v>
      </c>
    </row>
    <row r="584" spans="15:21" x14ac:dyDescent="0.2">
      <c r="O584" s="50">
        <v>26408</v>
      </c>
      <c r="P584" s="49">
        <v>149</v>
      </c>
      <c r="Q584" s="49">
        <v>149</v>
      </c>
      <c r="R584" s="49">
        <v>146.38</v>
      </c>
      <c r="S584" s="49">
        <v>146.87</v>
      </c>
      <c r="T584" s="49">
        <v>720000</v>
      </c>
      <c r="U584" s="49">
        <v>0.57999999999999996</v>
      </c>
    </row>
    <row r="585" spans="15:21" x14ac:dyDescent="0.2">
      <c r="O585" s="50">
        <v>26409</v>
      </c>
      <c r="P585" s="49">
        <v>146.87</v>
      </c>
      <c r="Q585" s="49">
        <v>147</v>
      </c>
      <c r="R585" s="49">
        <v>145.5</v>
      </c>
      <c r="S585" s="49">
        <v>146</v>
      </c>
      <c r="T585" s="49">
        <v>828000</v>
      </c>
      <c r="U585" s="49">
        <v>0.57999999999999996</v>
      </c>
    </row>
    <row r="586" spans="15:21" x14ac:dyDescent="0.2">
      <c r="O586" s="50">
        <v>26410</v>
      </c>
      <c r="P586" s="49">
        <v>147</v>
      </c>
      <c r="Q586" s="49">
        <v>148</v>
      </c>
      <c r="R586" s="49">
        <v>147</v>
      </c>
      <c r="S586" s="49">
        <v>147.5</v>
      </c>
      <c r="T586" s="49">
        <v>712800</v>
      </c>
      <c r="U586" s="49">
        <v>0.59</v>
      </c>
    </row>
    <row r="587" spans="15:21" x14ac:dyDescent="0.2">
      <c r="O587" s="50">
        <v>26413</v>
      </c>
      <c r="P587" s="49">
        <v>147.38</v>
      </c>
      <c r="Q587" s="49">
        <v>147.38</v>
      </c>
      <c r="R587" s="49">
        <v>146.5</v>
      </c>
      <c r="S587" s="49">
        <v>146.63</v>
      </c>
      <c r="T587" s="49">
        <v>784800</v>
      </c>
      <c r="U587" s="49">
        <v>0.57999999999999996</v>
      </c>
    </row>
    <row r="588" spans="15:21" x14ac:dyDescent="0.2">
      <c r="O588" s="50">
        <v>26414</v>
      </c>
      <c r="P588" s="49">
        <v>146</v>
      </c>
      <c r="Q588" s="49">
        <v>146</v>
      </c>
      <c r="R588" s="49">
        <v>145.12</v>
      </c>
      <c r="S588" s="49">
        <v>145.5</v>
      </c>
      <c r="T588" s="49">
        <v>1008000</v>
      </c>
      <c r="U588" s="49">
        <v>0.57999999999999996</v>
      </c>
    </row>
    <row r="589" spans="15:21" x14ac:dyDescent="0.2">
      <c r="O589" s="50">
        <v>26415</v>
      </c>
      <c r="P589" s="49">
        <v>145.25</v>
      </c>
      <c r="Q589" s="49">
        <v>145.25</v>
      </c>
      <c r="R589" s="49">
        <v>144.25</v>
      </c>
      <c r="S589" s="49">
        <v>144.5</v>
      </c>
      <c r="T589" s="49">
        <v>842400</v>
      </c>
      <c r="U589" s="49">
        <v>0.56999999999999995</v>
      </c>
    </row>
    <row r="590" spans="15:21" x14ac:dyDescent="0.2">
      <c r="O590" s="50">
        <v>26416</v>
      </c>
      <c r="P590" s="49">
        <v>144.5</v>
      </c>
      <c r="Q590" s="49">
        <v>145.5</v>
      </c>
      <c r="R590" s="49">
        <v>144.5</v>
      </c>
      <c r="S590" s="49">
        <v>145</v>
      </c>
      <c r="T590" s="49">
        <v>669600</v>
      </c>
      <c r="U590" s="49">
        <v>0.57999999999999996</v>
      </c>
    </row>
    <row r="591" spans="15:21" x14ac:dyDescent="0.2">
      <c r="O591" s="50">
        <v>26417</v>
      </c>
      <c r="P591" s="49">
        <v>145</v>
      </c>
      <c r="Q591" s="49">
        <v>145.87</v>
      </c>
      <c r="R591" s="49">
        <v>144.25</v>
      </c>
      <c r="S591" s="49">
        <v>145.25</v>
      </c>
      <c r="T591" s="49">
        <v>648000</v>
      </c>
      <c r="U591" s="49">
        <v>0.57999999999999996</v>
      </c>
    </row>
    <row r="592" spans="15:21" x14ac:dyDescent="0.2">
      <c r="O592" s="50">
        <v>26420</v>
      </c>
      <c r="P592" s="49">
        <v>144.75</v>
      </c>
      <c r="Q592" s="49">
        <v>144.75</v>
      </c>
      <c r="R592" s="49">
        <v>141</v>
      </c>
      <c r="S592" s="49">
        <v>141</v>
      </c>
      <c r="T592" s="49">
        <v>943200</v>
      </c>
      <c r="U592" s="49">
        <v>0.56000000000000005</v>
      </c>
    </row>
    <row r="593" spans="15:21" x14ac:dyDescent="0.2">
      <c r="O593" s="50">
        <v>26421</v>
      </c>
      <c r="P593" s="49">
        <v>141</v>
      </c>
      <c r="Q593" s="49">
        <v>142.37</v>
      </c>
      <c r="R593" s="49">
        <v>140.5</v>
      </c>
      <c r="S593" s="49">
        <v>141.75</v>
      </c>
      <c r="T593" s="49">
        <v>698400</v>
      </c>
      <c r="U593" s="49">
        <v>0.56000000000000005</v>
      </c>
    </row>
    <row r="594" spans="15:21" x14ac:dyDescent="0.2">
      <c r="O594" s="50">
        <v>26422</v>
      </c>
      <c r="P594" s="49">
        <v>141.75</v>
      </c>
      <c r="Q594" s="49">
        <v>143</v>
      </c>
      <c r="R594" s="49">
        <v>139.5</v>
      </c>
      <c r="S594" s="49">
        <v>139.5</v>
      </c>
      <c r="T594" s="49">
        <v>727200</v>
      </c>
      <c r="U594" s="49">
        <v>0.55000000000000004</v>
      </c>
    </row>
    <row r="595" spans="15:21" x14ac:dyDescent="0.2">
      <c r="O595" s="50">
        <v>26423</v>
      </c>
      <c r="P595" s="49">
        <v>139.5</v>
      </c>
      <c r="Q595" s="49">
        <v>140</v>
      </c>
      <c r="R595" s="49">
        <v>137.25</v>
      </c>
      <c r="S595" s="49">
        <v>138.88</v>
      </c>
      <c r="T595" s="49">
        <v>1159200</v>
      </c>
      <c r="U595" s="49">
        <v>0.55000000000000004</v>
      </c>
    </row>
    <row r="596" spans="15:21" x14ac:dyDescent="0.2">
      <c r="O596" s="50">
        <v>26424</v>
      </c>
      <c r="P596" s="49">
        <v>139.5</v>
      </c>
      <c r="Q596" s="49">
        <v>141.13</v>
      </c>
      <c r="R596" s="49">
        <v>139.5</v>
      </c>
      <c r="S596" s="49">
        <v>141</v>
      </c>
      <c r="T596" s="49">
        <v>864000</v>
      </c>
      <c r="U596" s="49">
        <v>0.56000000000000005</v>
      </c>
    </row>
    <row r="597" spans="15:21" x14ac:dyDescent="0.2">
      <c r="O597" s="50">
        <v>26427</v>
      </c>
      <c r="P597" s="49">
        <v>141</v>
      </c>
      <c r="Q597" s="49">
        <v>142.37</v>
      </c>
      <c r="R597" s="49">
        <v>140</v>
      </c>
      <c r="S597" s="49">
        <v>140</v>
      </c>
      <c r="T597" s="49">
        <v>532800</v>
      </c>
      <c r="U597" s="49">
        <v>0.56000000000000005</v>
      </c>
    </row>
    <row r="598" spans="15:21" x14ac:dyDescent="0.2">
      <c r="O598" s="50">
        <v>26428</v>
      </c>
      <c r="P598" s="49">
        <v>138.88</v>
      </c>
      <c r="Q598" s="49">
        <v>138.88</v>
      </c>
      <c r="R598" s="49">
        <v>136.25</v>
      </c>
      <c r="S598" s="49">
        <v>138</v>
      </c>
      <c r="T598" s="49">
        <v>1065600</v>
      </c>
      <c r="U598" s="49">
        <v>0.55000000000000004</v>
      </c>
    </row>
    <row r="599" spans="15:21" x14ac:dyDescent="0.2">
      <c r="O599" s="50">
        <v>26429</v>
      </c>
      <c r="P599" s="49">
        <v>138</v>
      </c>
      <c r="Q599" s="49">
        <v>139.25</v>
      </c>
      <c r="R599" s="49">
        <v>138</v>
      </c>
      <c r="S599" s="49">
        <v>139.25</v>
      </c>
      <c r="T599" s="49">
        <v>662400</v>
      </c>
      <c r="U599" s="49">
        <v>0.55000000000000004</v>
      </c>
    </row>
    <row r="600" spans="15:21" x14ac:dyDescent="0.2">
      <c r="O600" s="50">
        <v>26430</v>
      </c>
      <c r="P600" s="49">
        <v>139.25</v>
      </c>
      <c r="Q600" s="49">
        <v>140.25</v>
      </c>
      <c r="R600" s="49">
        <v>139.25</v>
      </c>
      <c r="S600" s="49">
        <v>139.25</v>
      </c>
      <c r="T600" s="49">
        <v>720000</v>
      </c>
      <c r="U600" s="49">
        <v>0.55000000000000004</v>
      </c>
    </row>
    <row r="601" spans="15:21" x14ac:dyDescent="0.2">
      <c r="O601" s="50">
        <v>26431</v>
      </c>
      <c r="P601" s="49">
        <v>139.25</v>
      </c>
      <c r="Q601" s="49">
        <v>140</v>
      </c>
      <c r="R601" s="49">
        <v>138.25</v>
      </c>
      <c r="S601" s="49">
        <v>138.5</v>
      </c>
      <c r="T601" s="49">
        <v>489600</v>
      </c>
      <c r="U601" s="49">
        <v>0.55000000000000004</v>
      </c>
    </row>
    <row r="602" spans="15:21" x14ac:dyDescent="0.2">
      <c r="O602" s="50">
        <v>26434</v>
      </c>
      <c r="P602" s="49">
        <v>138.5</v>
      </c>
      <c r="Q602" s="49">
        <v>139.25</v>
      </c>
      <c r="R602" s="49">
        <v>138</v>
      </c>
      <c r="S602" s="49">
        <v>139</v>
      </c>
      <c r="T602" s="49">
        <v>590400</v>
      </c>
      <c r="U602" s="49">
        <v>0.55000000000000004</v>
      </c>
    </row>
    <row r="603" spans="15:21" x14ac:dyDescent="0.2">
      <c r="O603" s="50">
        <v>26435</v>
      </c>
      <c r="P603" s="49">
        <v>138.88</v>
      </c>
      <c r="Q603" s="49">
        <v>138.88</v>
      </c>
      <c r="R603" s="49">
        <v>138.5</v>
      </c>
      <c r="S603" s="49">
        <v>138.5</v>
      </c>
      <c r="T603" s="49">
        <v>439200</v>
      </c>
      <c r="U603" s="49">
        <v>0.55000000000000004</v>
      </c>
    </row>
    <row r="604" spans="15:21" x14ac:dyDescent="0.2">
      <c r="O604" s="50">
        <v>26436</v>
      </c>
      <c r="P604" s="49">
        <v>138.5</v>
      </c>
      <c r="Q604" s="49">
        <v>139.5</v>
      </c>
      <c r="R604" s="49">
        <v>138.25</v>
      </c>
      <c r="S604" s="49">
        <v>139.37</v>
      </c>
      <c r="T604" s="49">
        <v>1072800</v>
      </c>
      <c r="U604" s="49">
        <v>0.55000000000000004</v>
      </c>
    </row>
    <row r="605" spans="15:21" x14ac:dyDescent="0.2">
      <c r="O605" s="50">
        <v>26437</v>
      </c>
      <c r="P605" s="49">
        <v>139.37</v>
      </c>
      <c r="Q605" s="49">
        <v>141</v>
      </c>
      <c r="R605" s="49">
        <v>139.25</v>
      </c>
      <c r="S605" s="49">
        <v>141</v>
      </c>
      <c r="T605" s="49">
        <v>1087200</v>
      </c>
      <c r="U605" s="49">
        <v>0.56000000000000005</v>
      </c>
    </row>
    <row r="606" spans="15:21" x14ac:dyDescent="0.2">
      <c r="O606" s="50">
        <v>26438</v>
      </c>
      <c r="P606" s="49">
        <v>142</v>
      </c>
      <c r="Q606" s="49">
        <v>145.5</v>
      </c>
      <c r="R606" s="49">
        <v>142</v>
      </c>
      <c r="S606" s="49">
        <v>145.5</v>
      </c>
      <c r="T606" s="49">
        <v>1591200</v>
      </c>
      <c r="U606" s="49">
        <v>0.57999999999999996</v>
      </c>
    </row>
    <row r="607" spans="15:21" x14ac:dyDescent="0.2">
      <c r="O607" s="50">
        <v>26441</v>
      </c>
      <c r="P607" s="49">
        <v>145.5</v>
      </c>
      <c r="Q607" s="49">
        <v>146.75</v>
      </c>
      <c r="R607" s="49">
        <v>145.5</v>
      </c>
      <c r="S607" s="49">
        <v>146.5</v>
      </c>
      <c r="T607" s="49">
        <v>864000</v>
      </c>
      <c r="U607" s="49">
        <v>0.57999999999999996</v>
      </c>
    </row>
    <row r="608" spans="15:21" x14ac:dyDescent="0.2">
      <c r="O608" s="50">
        <v>26442</v>
      </c>
      <c r="P608" s="49">
        <v>146.5</v>
      </c>
      <c r="Q608" s="49">
        <v>147</v>
      </c>
      <c r="R608" s="49">
        <v>145.5</v>
      </c>
      <c r="S608" s="49">
        <v>146</v>
      </c>
      <c r="T608" s="49">
        <v>1072800</v>
      </c>
      <c r="U608" s="49">
        <v>0.57999999999999996</v>
      </c>
    </row>
    <row r="609" spans="15:21" x14ac:dyDescent="0.2">
      <c r="O609" s="50">
        <v>26443</v>
      </c>
      <c r="P609" s="49">
        <v>146.12</v>
      </c>
      <c r="Q609" s="49">
        <v>147.5</v>
      </c>
      <c r="R609" s="49">
        <v>146.12</v>
      </c>
      <c r="S609" s="49">
        <v>147.5</v>
      </c>
      <c r="T609" s="49">
        <v>1461600</v>
      </c>
      <c r="U609" s="49">
        <v>0.59</v>
      </c>
    </row>
    <row r="610" spans="15:21" x14ac:dyDescent="0.2">
      <c r="O610" s="50">
        <v>26444</v>
      </c>
      <c r="P610" s="49">
        <v>147.5</v>
      </c>
      <c r="Q610" s="49">
        <v>148.25</v>
      </c>
      <c r="R610" s="49">
        <v>146.75</v>
      </c>
      <c r="S610" s="49">
        <v>147.25</v>
      </c>
      <c r="T610" s="49">
        <v>705600</v>
      </c>
      <c r="U610" s="49">
        <v>0.57999999999999996</v>
      </c>
    </row>
    <row r="611" spans="15:21" x14ac:dyDescent="0.2">
      <c r="O611" s="50">
        <v>26445</v>
      </c>
      <c r="P611" s="49">
        <v>147.25</v>
      </c>
      <c r="Q611" s="49">
        <v>147.63</v>
      </c>
      <c r="R611" s="49">
        <v>146</v>
      </c>
      <c r="S611" s="49">
        <v>146.5</v>
      </c>
      <c r="T611" s="49">
        <v>748800</v>
      </c>
      <c r="U611" s="49">
        <v>0.57999999999999996</v>
      </c>
    </row>
    <row r="612" spans="15:21" x14ac:dyDescent="0.2">
      <c r="O612" s="50">
        <v>26449</v>
      </c>
      <c r="P612" s="49">
        <v>147</v>
      </c>
      <c r="Q612" s="49">
        <v>148</v>
      </c>
      <c r="R612" s="49">
        <v>147</v>
      </c>
      <c r="S612" s="49">
        <v>147.5</v>
      </c>
      <c r="T612" s="49">
        <v>597600</v>
      </c>
      <c r="U612" s="49">
        <v>0.59</v>
      </c>
    </row>
    <row r="613" spans="15:21" x14ac:dyDescent="0.2">
      <c r="O613" s="50">
        <v>26450</v>
      </c>
      <c r="P613" s="49">
        <v>147.5</v>
      </c>
      <c r="Q613" s="49">
        <v>148</v>
      </c>
      <c r="R613" s="49">
        <v>146.25</v>
      </c>
      <c r="S613" s="49">
        <v>146.25</v>
      </c>
      <c r="T613" s="49">
        <v>489600</v>
      </c>
      <c r="U613" s="49">
        <v>0.57999999999999996</v>
      </c>
    </row>
    <row r="614" spans="15:21" x14ac:dyDescent="0.2">
      <c r="O614" s="50">
        <v>26451</v>
      </c>
      <c r="P614" s="49">
        <v>73.37</v>
      </c>
      <c r="Q614" s="49">
        <v>73.37</v>
      </c>
      <c r="R614" s="49">
        <v>72.62</v>
      </c>
      <c r="S614" s="49">
        <v>73.25</v>
      </c>
      <c r="T614" s="49">
        <v>385200</v>
      </c>
      <c r="U614" s="49">
        <v>0.57999999999999996</v>
      </c>
    </row>
    <row r="615" spans="15:21" x14ac:dyDescent="0.2">
      <c r="O615" s="50">
        <v>26452</v>
      </c>
      <c r="P615" s="49">
        <v>73</v>
      </c>
      <c r="Q615" s="49">
        <v>73</v>
      </c>
      <c r="R615" s="49">
        <v>71.75</v>
      </c>
      <c r="S615" s="49">
        <v>72</v>
      </c>
      <c r="T615" s="49">
        <v>460800</v>
      </c>
      <c r="U615" s="49">
        <v>0.56999999999999995</v>
      </c>
    </row>
    <row r="616" spans="15:21" x14ac:dyDescent="0.2">
      <c r="O616" s="50">
        <v>26455</v>
      </c>
      <c r="P616" s="49">
        <v>72</v>
      </c>
      <c r="Q616" s="49">
        <v>72</v>
      </c>
      <c r="R616" s="49">
        <v>71</v>
      </c>
      <c r="S616" s="49">
        <v>71.62</v>
      </c>
      <c r="T616" s="49">
        <v>997200</v>
      </c>
      <c r="U616" s="49">
        <v>0.56999999999999995</v>
      </c>
    </row>
    <row r="617" spans="15:21" x14ac:dyDescent="0.2">
      <c r="O617" s="50">
        <v>26456</v>
      </c>
      <c r="P617" s="49">
        <v>71.62</v>
      </c>
      <c r="Q617" s="49">
        <v>72</v>
      </c>
      <c r="R617" s="49">
        <v>70.25</v>
      </c>
      <c r="S617" s="49">
        <v>70.75</v>
      </c>
      <c r="T617" s="49">
        <v>460800</v>
      </c>
      <c r="U617" s="49">
        <v>0.56000000000000005</v>
      </c>
    </row>
    <row r="618" spans="15:21" x14ac:dyDescent="0.2">
      <c r="O618" s="50">
        <v>26457</v>
      </c>
      <c r="P618" s="49">
        <v>70.75</v>
      </c>
      <c r="Q618" s="49">
        <v>71.5</v>
      </c>
      <c r="R618" s="49">
        <v>70.13</v>
      </c>
      <c r="S618" s="49">
        <v>70.88</v>
      </c>
      <c r="T618" s="49">
        <v>622800</v>
      </c>
      <c r="U618" s="49">
        <v>0.56000000000000005</v>
      </c>
    </row>
    <row r="619" spans="15:21" x14ac:dyDescent="0.2">
      <c r="O619" s="50">
        <v>26458</v>
      </c>
      <c r="P619" s="49">
        <v>70.88</v>
      </c>
      <c r="Q619" s="49">
        <v>71.75</v>
      </c>
      <c r="R619" s="49">
        <v>70.63</v>
      </c>
      <c r="S619" s="49">
        <v>71.38</v>
      </c>
      <c r="T619" s="49">
        <v>432000</v>
      </c>
      <c r="U619" s="49">
        <v>0.56999999999999995</v>
      </c>
    </row>
    <row r="620" spans="15:21" x14ac:dyDescent="0.2">
      <c r="O620" s="50">
        <v>26459</v>
      </c>
      <c r="P620" s="49">
        <v>71.38</v>
      </c>
      <c r="Q620" s="49">
        <v>71.38</v>
      </c>
      <c r="R620" s="49">
        <v>70.63</v>
      </c>
      <c r="S620" s="49">
        <v>71.12</v>
      </c>
      <c r="T620" s="49">
        <v>410400</v>
      </c>
      <c r="U620" s="49">
        <v>0.56999999999999995</v>
      </c>
    </row>
    <row r="621" spans="15:21" x14ac:dyDescent="0.2">
      <c r="O621" s="50">
        <v>26462</v>
      </c>
      <c r="P621" s="49">
        <v>71.12</v>
      </c>
      <c r="Q621" s="49">
        <v>71.5</v>
      </c>
      <c r="R621" s="49">
        <v>70.25</v>
      </c>
      <c r="S621" s="49">
        <v>70.25</v>
      </c>
      <c r="T621" s="49">
        <v>576000</v>
      </c>
      <c r="U621" s="49">
        <v>0.56000000000000005</v>
      </c>
    </row>
    <row r="622" spans="15:21" x14ac:dyDescent="0.2">
      <c r="O622" s="50">
        <v>26463</v>
      </c>
      <c r="P622" s="49">
        <v>70.25</v>
      </c>
      <c r="Q622" s="49">
        <v>70.25</v>
      </c>
      <c r="R622" s="49">
        <v>69.75</v>
      </c>
      <c r="S622" s="49">
        <v>70</v>
      </c>
      <c r="T622" s="49">
        <v>900000</v>
      </c>
      <c r="U622" s="49">
        <v>0.56000000000000005</v>
      </c>
    </row>
    <row r="623" spans="15:21" x14ac:dyDescent="0.2">
      <c r="O623" s="50">
        <v>26464</v>
      </c>
      <c r="P623" s="49">
        <v>70</v>
      </c>
      <c r="Q623" s="49">
        <v>70.75</v>
      </c>
      <c r="R623" s="49">
        <v>70</v>
      </c>
      <c r="S623" s="49">
        <v>70.37</v>
      </c>
      <c r="T623" s="49">
        <v>540000</v>
      </c>
      <c r="U623" s="49">
        <v>0.56000000000000005</v>
      </c>
    </row>
    <row r="624" spans="15:21" x14ac:dyDescent="0.2">
      <c r="O624" s="50">
        <v>26465</v>
      </c>
      <c r="P624" s="49">
        <v>70.5</v>
      </c>
      <c r="Q624" s="49">
        <v>71.75</v>
      </c>
      <c r="R624" s="49">
        <v>70.5</v>
      </c>
      <c r="S624" s="49">
        <v>71</v>
      </c>
      <c r="T624" s="49">
        <v>1044000</v>
      </c>
      <c r="U624" s="49">
        <v>0.56999999999999995</v>
      </c>
    </row>
    <row r="625" spans="15:21" x14ac:dyDescent="0.2">
      <c r="O625" s="50">
        <v>26466</v>
      </c>
      <c r="P625" s="49">
        <v>71</v>
      </c>
      <c r="Q625" s="49">
        <v>71.38</v>
      </c>
      <c r="R625" s="49">
        <v>70.13</v>
      </c>
      <c r="S625" s="49">
        <v>70.63</v>
      </c>
      <c r="T625" s="49">
        <v>907200</v>
      </c>
      <c r="U625" s="49">
        <v>0.56000000000000005</v>
      </c>
    </row>
    <row r="626" spans="15:21" x14ac:dyDescent="0.2">
      <c r="O626" s="50">
        <v>26469</v>
      </c>
      <c r="P626" s="49">
        <v>70.63</v>
      </c>
      <c r="Q626" s="49">
        <v>70.63</v>
      </c>
      <c r="R626" s="49">
        <v>70.25</v>
      </c>
      <c r="S626" s="49">
        <v>70.37</v>
      </c>
      <c r="T626" s="49">
        <v>439200</v>
      </c>
      <c r="U626" s="49">
        <v>0.56000000000000005</v>
      </c>
    </row>
    <row r="627" spans="15:21" x14ac:dyDescent="0.2">
      <c r="O627" s="50">
        <v>26470</v>
      </c>
      <c r="P627" s="49">
        <v>70.37</v>
      </c>
      <c r="Q627" s="49">
        <v>71.88</v>
      </c>
      <c r="R627" s="49">
        <v>70.25</v>
      </c>
      <c r="S627" s="49">
        <v>71.88</v>
      </c>
      <c r="T627" s="49">
        <v>442800</v>
      </c>
      <c r="U627" s="49">
        <v>0.56999999999999995</v>
      </c>
    </row>
    <row r="628" spans="15:21" x14ac:dyDescent="0.2">
      <c r="O628" s="50">
        <v>26471</v>
      </c>
      <c r="P628" s="49">
        <v>72</v>
      </c>
      <c r="Q628" s="49">
        <v>73.75</v>
      </c>
      <c r="R628" s="49">
        <v>72</v>
      </c>
      <c r="S628" s="49">
        <v>73.37</v>
      </c>
      <c r="T628" s="49">
        <v>889200</v>
      </c>
      <c r="U628" s="49">
        <v>0.59</v>
      </c>
    </row>
    <row r="629" spans="15:21" x14ac:dyDescent="0.2">
      <c r="O629" s="50">
        <v>26472</v>
      </c>
      <c r="P629" s="49">
        <v>73.37</v>
      </c>
      <c r="Q629" s="49">
        <v>73.37</v>
      </c>
      <c r="R629" s="49">
        <v>72.25</v>
      </c>
      <c r="S629" s="49">
        <v>73</v>
      </c>
      <c r="T629" s="49">
        <v>554400</v>
      </c>
      <c r="U629" s="49">
        <v>0.57999999999999996</v>
      </c>
    </row>
    <row r="630" spans="15:21" x14ac:dyDescent="0.2">
      <c r="O630" s="50">
        <v>26473</v>
      </c>
      <c r="P630" s="49">
        <v>73</v>
      </c>
      <c r="Q630" s="49">
        <v>74</v>
      </c>
      <c r="R630" s="49">
        <v>72.5</v>
      </c>
      <c r="S630" s="49">
        <v>73.25</v>
      </c>
      <c r="T630" s="49">
        <v>972000</v>
      </c>
      <c r="U630" s="49">
        <v>0.57999999999999996</v>
      </c>
    </row>
    <row r="631" spans="15:21" x14ac:dyDescent="0.2">
      <c r="O631" s="50">
        <v>26476</v>
      </c>
      <c r="P631" s="49">
        <v>73.25</v>
      </c>
      <c r="Q631" s="49">
        <v>74.75</v>
      </c>
      <c r="R631" s="49">
        <v>73.25</v>
      </c>
      <c r="S631" s="49">
        <v>74</v>
      </c>
      <c r="T631" s="49">
        <v>676800</v>
      </c>
      <c r="U631" s="49">
        <v>0.59</v>
      </c>
    </row>
    <row r="632" spans="15:21" x14ac:dyDescent="0.2">
      <c r="O632" s="50">
        <v>26477</v>
      </c>
      <c r="P632" s="49">
        <v>74</v>
      </c>
      <c r="Q632" s="49">
        <v>74.75</v>
      </c>
      <c r="R632" s="49">
        <v>72.75</v>
      </c>
      <c r="S632" s="49">
        <v>74.5</v>
      </c>
      <c r="T632" s="49">
        <v>482400</v>
      </c>
      <c r="U632" s="49">
        <v>0.59</v>
      </c>
    </row>
    <row r="633" spans="15:21" x14ac:dyDescent="0.2">
      <c r="O633" s="50">
        <v>26478</v>
      </c>
      <c r="P633" s="49">
        <v>74.63</v>
      </c>
      <c r="Q633" s="49">
        <v>77.75</v>
      </c>
      <c r="R633" s="49">
        <v>74.63</v>
      </c>
      <c r="S633" s="49">
        <v>76.62</v>
      </c>
      <c r="T633" s="49">
        <v>1195200</v>
      </c>
      <c r="U633" s="49">
        <v>0.61</v>
      </c>
    </row>
    <row r="634" spans="15:21" x14ac:dyDescent="0.2">
      <c r="O634" s="50">
        <v>26479</v>
      </c>
      <c r="P634" s="49">
        <v>77</v>
      </c>
      <c r="Q634" s="49">
        <v>78</v>
      </c>
      <c r="R634" s="49">
        <v>77</v>
      </c>
      <c r="S634" s="49">
        <v>78</v>
      </c>
      <c r="T634" s="49">
        <v>550800</v>
      </c>
      <c r="U634" s="49">
        <v>0.62</v>
      </c>
    </row>
    <row r="635" spans="15:21" x14ac:dyDescent="0.2">
      <c r="O635" s="50">
        <v>26480</v>
      </c>
      <c r="P635" s="49">
        <v>78</v>
      </c>
      <c r="Q635" s="49">
        <v>79.5</v>
      </c>
      <c r="R635" s="49">
        <v>77.12</v>
      </c>
      <c r="S635" s="49">
        <v>77.75</v>
      </c>
      <c r="T635" s="49">
        <v>1382400</v>
      </c>
      <c r="U635" s="49">
        <v>0.62</v>
      </c>
    </row>
    <row r="636" spans="15:21" x14ac:dyDescent="0.2">
      <c r="O636" s="50">
        <v>26483</v>
      </c>
      <c r="P636" s="49">
        <v>77.75</v>
      </c>
      <c r="Q636" s="49">
        <v>78.25</v>
      </c>
      <c r="R636" s="49">
        <v>77.12</v>
      </c>
      <c r="S636" s="49">
        <v>77.5</v>
      </c>
      <c r="T636" s="49">
        <v>370800</v>
      </c>
      <c r="U636" s="49">
        <v>0.62</v>
      </c>
    </row>
    <row r="637" spans="15:21" x14ac:dyDescent="0.2">
      <c r="O637" s="50">
        <v>26485</v>
      </c>
      <c r="P637" s="49">
        <v>77.5</v>
      </c>
      <c r="Q637" s="49">
        <v>80.5</v>
      </c>
      <c r="R637" s="49">
        <v>77.25</v>
      </c>
      <c r="S637" s="49">
        <v>80.5</v>
      </c>
      <c r="T637" s="49">
        <v>925200</v>
      </c>
      <c r="U637" s="49">
        <v>0.64</v>
      </c>
    </row>
    <row r="638" spans="15:21" x14ac:dyDescent="0.2">
      <c r="O638" s="50">
        <v>26486</v>
      </c>
      <c r="P638" s="49">
        <v>81</v>
      </c>
      <c r="Q638" s="49">
        <v>82.37</v>
      </c>
      <c r="R638" s="49">
        <v>81</v>
      </c>
      <c r="S638" s="49">
        <v>81.62</v>
      </c>
      <c r="T638" s="49">
        <v>1350000</v>
      </c>
      <c r="U638" s="49">
        <v>0.65</v>
      </c>
    </row>
    <row r="639" spans="15:21" x14ac:dyDescent="0.2">
      <c r="O639" s="50">
        <v>26487</v>
      </c>
      <c r="P639" s="49">
        <v>81.88</v>
      </c>
      <c r="Q639" s="49">
        <v>84</v>
      </c>
      <c r="R639" s="49">
        <v>81.88</v>
      </c>
      <c r="S639" s="49">
        <v>83</v>
      </c>
      <c r="T639" s="49">
        <v>612000</v>
      </c>
      <c r="U639" s="49">
        <v>0.66</v>
      </c>
    </row>
    <row r="640" spans="15:21" x14ac:dyDescent="0.2">
      <c r="O640" s="50">
        <v>26490</v>
      </c>
      <c r="P640" s="49">
        <v>83</v>
      </c>
      <c r="Q640" s="49">
        <v>83.5</v>
      </c>
      <c r="R640" s="49">
        <v>81.25</v>
      </c>
      <c r="S640" s="49">
        <v>81.75</v>
      </c>
      <c r="T640" s="49">
        <v>727200</v>
      </c>
      <c r="U640" s="49">
        <v>0.65</v>
      </c>
    </row>
    <row r="641" spans="15:21" x14ac:dyDescent="0.2">
      <c r="O641" s="50">
        <v>26491</v>
      </c>
      <c r="P641" s="49">
        <v>81.75</v>
      </c>
      <c r="Q641" s="49">
        <v>83</v>
      </c>
      <c r="R641" s="49">
        <v>80.5</v>
      </c>
      <c r="S641" s="49">
        <v>80.5</v>
      </c>
      <c r="T641" s="49">
        <v>817200</v>
      </c>
      <c r="U641" s="49">
        <v>0.64</v>
      </c>
    </row>
    <row r="642" spans="15:21" x14ac:dyDescent="0.2">
      <c r="O642" s="50">
        <v>26492</v>
      </c>
      <c r="P642" s="49">
        <v>80.5</v>
      </c>
      <c r="Q642" s="49">
        <v>81.38</v>
      </c>
      <c r="R642" s="49">
        <v>79</v>
      </c>
      <c r="S642" s="49">
        <v>79.75</v>
      </c>
      <c r="T642" s="49">
        <v>601200</v>
      </c>
      <c r="U642" s="49">
        <v>0.64</v>
      </c>
    </row>
    <row r="643" spans="15:21" x14ac:dyDescent="0.2">
      <c r="O643" s="50">
        <v>26493</v>
      </c>
      <c r="P643" s="49">
        <v>79.75</v>
      </c>
      <c r="Q643" s="49">
        <v>80</v>
      </c>
      <c r="R643" s="49">
        <v>76.75</v>
      </c>
      <c r="S643" s="49">
        <v>77.25</v>
      </c>
      <c r="T643" s="49">
        <v>784800</v>
      </c>
      <c r="U643" s="49">
        <v>0.62</v>
      </c>
    </row>
    <row r="644" spans="15:21" x14ac:dyDescent="0.2">
      <c r="O644" s="50">
        <v>26494</v>
      </c>
      <c r="P644" s="49">
        <v>77.25</v>
      </c>
      <c r="Q644" s="49">
        <v>78.87</v>
      </c>
      <c r="R644" s="49">
        <v>77</v>
      </c>
      <c r="S644" s="49">
        <v>78.75</v>
      </c>
      <c r="T644" s="49">
        <v>439200</v>
      </c>
      <c r="U644" s="49">
        <v>0.63</v>
      </c>
    </row>
    <row r="645" spans="15:21" x14ac:dyDescent="0.2">
      <c r="O645" s="50">
        <v>26497</v>
      </c>
      <c r="P645" s="49">
        <v>78.75</v>
      </c>
      <c r="Q645" s="49">
        <v>79</v>
      </c>
      <c r="R645" s="49">
        <v>77</v>
      </c>
      <c r="S645" s="49">
        <v>77.75</v>
      </c>
      <c r="T645" s="49">
        <v>529200</v>
      </c>
      <c r="U645" s="49">
        <v>0.62</v>
      </c>
    </row>
    <row r="646" spans="15:21" x14ac:dyDescent="0.2">
      <c r="O646" s="50">
        <v>26498</v>
      </c>
      <c r="P646" s="49">
        <v>77.75</v>
      </c>
      <c r="Q646" s="49">
        <v>78</v>
      </c>
      <c r="R646" s="49">
        <v>77</v>
      </c>
      <c r="S646" s="49">
        <v>78</v>
      </c>
      <c r="T646" s="49">
        <v>518400</v>
      </c>
      <c r="U646" s="49">
        <v>0.62</v>
      </c>
    </row>
    <row r="647" spans="15:21" x14ac:dyDescent="0.2">
      <c r="O647" s="50">
        <v>26499</v>
      </c>
      <c r="P647" s="49">
        <v>78</v>
      </c>
      <c r="Q647" s="49">
        <v>79</v>
      </c>
      <c r="R647" s="49">
        <v>77.5</v>
      </c>
      <c r="S647" s="49">
        <v>77.5</v>
      </c>
      <c r="T647" s="49">
        <v>374400</v>
      </c>
      <c r="U647" s="49">
        <v>0.62</v>
      </c>
    </row>
    <row r="648" spans="15:21" x14ac:dyDescent="0.2">
      <c r="O648" s="50">
        <v>26500</v>
      </c>
      <c r="P648" s="49">
        <v>77.5</v>
      </c>
      <c r="Q648" s="49">
        <v>77.75</v>
      </c>
      <c r="R648" s="49">
        <v>77</v>
      </c>
      <c r="S648" s="49">
        <v>77.12</v>
      </c>
      <c r="T648" s="49">
        <v>914400</v>
      </c>
      <c r="U648" s="49">
        <v>0.62</v>
      </c>
    </row>
    <row r="649" spans="15:21" x14ac:dyDescent="0.2">
      <c r="O649" s="50">
        <v>26501</v>
      </c>
      <c r="P649" s="49">
        <v>77.12</v>
      </c>
      <c r="Q649" s="49">
        <v>77.38</v>
      </c>
      <c r="R649" s="49">
        <v>75.25</v>
      </c>
      <c r="S649" s="49">
        <v>77.38</v>
      </c>
      <c r="T649" s="49">
        <v>730800</v>
      </c>
      <c r="U649" s="49">
        <v>0.62</v>
      </c>
    </row>
    <row r="650" spans="15:21" x14ac:dyDescent="0.2">
      <c r="O650" s="50">
        <v>26504</v>
      </c>
      <c r="P650" s="49">
        <v>77.38</v>
      </c>
      <c r="Q650" s="49">
        <v>78.25</v>
      </c>
      <c r="R650" s="49">
        <v>77.25</v>
      </c>
      <c r="S650" s="49">
        <v>77.62</v>
      </c>
      <c r="T650" s="49">
        <v>961200</v>
      </c>
      <c r="U650" s="49">
        <v>0.62</v>
      </c>
    </row>
    <row r="651" spans="15:21" x14ac:dyDescent="0.2">
      <c r="O651" s="50">
        <v>26505</v>
      </c>
      <c r="P651" s="49">
        <v>77.62</v>
      </c>
      <c r="Q651" s="49">
        <v>79.5</v>
      </c>
      <c r="R651" s="49">
        <v>77.25</v>
      </c>
      <c r="S651" s="49">
        <v>79</v>
      </c>
      <c r="T651" s="49">
        <v>1087200</v>
      </c>
      <c r="U651" s="49">
        <v>0.63</v>
      </c>
    </row>
    <row r="652" spans="15:21" x14ac:dyDescent="0.2">
      <c r="O652" s="50">
        <v>26506</v>
      </c>
      <c r="P652" s="49">
        <v>79.63</v>
      </c>
      <c r="Q652" s="49">
        <v>82.5</v>
      </c>
      <c r="R652" s="49">
        <v>79.63</v>
      </c>
      <c r="S652" s="49">
        <v>82.12</v>
      </c>
      <c r="T652" s="49">
        <v>900000</v>
      </c>
      <c r="U652" s="49">
        <v>0.65</v>
      </c>
    </row>
    <row r="653" spans="15:21" x14ac:dyDescent="0.2">
      <c r="O653" s="50">
        <v>26507</v>
      </c>
      <c r="P653" s="49">
        <v>82.12</v>
      </c>
      <c r="Q653" s="49">
        <v>83</v>
      </c>
      <c r="R653" s="49">
        <v>81.62</v>
      </c>
      <c r="S653" s="49">
        <v>82.63</v>
      </c>
      <c r="T653" s="49">
        <v>1054800</v>
      </c>
      <c r="U653" s="49">
        <v>0.66</v>
      </c>
    </row>
    <row r="654" spans="15:21" x14ac:dyDescent="0.2">
      <c r="O654" s="50">
        <v>26508</v>
      </c>
      <c r="P654" s="49">
        <v>82.63</v>
      </c>
      <c r="Q654" s="49">
        <v>84</v>
      </c>
      <c r="R654" s="49">
        <v>82.5</v>
      </c>
      <c r="S654" s="49">
        <v>84</v>
      </c>
      <c r="T654" s="49">
        <v>1209600</v>
      </c>
      <c r="U654" s="49">
        <v>0.67</v>
      </c>
    </row>
    <row r="655" spans="15:21" x14ac:dyDescent="0.2">
      <c r="O655" s="50">
        <v>26511</v>
      </c>
      <c r="P655" s="49">
        <v>84</v>
      </c>
      <c r="Q655" s="49">
        <v>85.38</v>
      </c>
      <c r="R655" s="49">
        <v>84</v>
      </c>
      <c r="S655" s="49">
        <v>84.5</v>
      </c>
      <c r="T655" s="49">
        <v>543600</v>
      </c>
      <c r="U655" s="49">
        <v>0.67</v>
      </c>
    </row>
    <row r="656" spans="15:21" x14ac:dyDescent="0.2">
      <c r="O656" s="50">
        <v>26512</v>
      </c>
      <c r="P656" s="49">
        <v>84.5</v>
      </c>
      <c r="Q656" s="49">
        <v>85</v>
      </c>
      <c r="R656" s="49">
        <v>83.63</v>
      </c>
      <c r="S656" s="49">
        <v>84.38</v>
      </c>
      <c r="T656" s="49">
        <v>424800</v>
      </c>
      <c r="U656" s="49">
        <v>0.67</v>
      </c>
    </row>
    <row r="657" spans="15:21" x14ac:dyDescent="0.2">
      <c r="O657" s="50">
        <v>26513</v>
      </c>
      <c r="P657" s="49">
        <v>84.38</v>
      </c>
      <c r="Q657" s="49">
        <v>84.38</v>
      </c>
      <c r="R657" s="49">
        <v>82.75</v>
      </c>
      <c r="S657" s="49">
        <v>84.38</v>
      </c>
      <c r="T657" s="49">
        <v>864000</v>
      </c>
      <c r="U657" s="49">
        <v>0.67</v>
      </c>
    </row>
    <row r="658" spans="15:21" x14ac:dyDescent="0.2">
      <c r="O658" s="50">
        <v>26514</v>
      </c>
      <c r="P658" s="49">
        <v>84.38</v>
      </c>
      <c r="Q658" s="49">
        <v>85.5</v>
      </c>
      <c r="R658" s="49">
        <v>83.5</v>
      </c>
      <c r="S658" s="49">
        <v>85.5</v>
      </c>
      <c r="T658" s="49">
        <v>1036800</v>
      </c>
      <c r="U658" s="49">
        <v>0.68</v>
      </c>
    </row>
    <row r="659" spans="15:21" x14ac:dyDescent="0.2">
      <c r="O659" s="50">
        <v>26515</v>
      </c>
      <c r="P659" s="49">
        <v>85.75</v>
      </c>
      <c r="Q659" s="49">
        <v>87.87</v>
      </c>
      <c r="R659" s="49">
        <v>85.75</v>
      </c>
      <c r="S659" s="49">
        <v>87.25</v>
      </c>
      <c r="T659" s="49">
        <v>792000</v>
      </c>
      <c r="U659" s="49">
        <v>0.7</v>
      </c>
    </row>
    <row r="660" spans="15:21" x14ac:dyDescent="0.2">
      <c r="O660" s="50">
        <v>26518</v>
      </c>
      <c r="P660" s="49">
        <v>87.25</v>
      </c>
      <c r="Q660" s="49">
        <v>87.75</v>
      </c>
      <c r="R660" s="49">
        <v>86</v>
      </c>
      <c r="S660" s="49">
        <v>86.25</v>
      </c>
      <c r="T660" s="49">
        <v>648000</v>
      </c>
      <c r="U660" s="49">
        <v>0.69</v>
      </c>
    </row>
    <row r="661" spans="15:21" x14ac:dyDescent="0.2">
      <c r="O661" s="50">
        <v>26519</v>
      </c>
      <c r="P661" s="49">
        <v>85.5</v>
      </c>
      <c r="Q661" s="49">
        <v>85.5</v>
      </c>
      <c r="R661" s="49">
        <v>82.5</v>
      </c>
      <c r="S661" s="49">
        <v>84.75</v>
      </c>
      <c r="T661" s="49">
        <v>1522800</v>
      </c>
      <c r="U661" s="49">
        <v>0.68</v>
      </c>
    </row>
    <row r="662" spans="15:21" x14ac:dyDescent="0.2">
      <c r="O662" s="50">
        <v>26520</v>
      </c>
      <c r="P662" s="49">
        <v>84.75</v>
      </c>
      <c r="Q662" s="49">
        <v>85</v>
      </c>
      <c r="R662" s="49">
        <v>84.25</v>
      </c>
      <c r="S662" s="49">
        <v>84.75</v>
      </c>
      <c r="T662" s="49">
        <v>468000</v>
      </c>
      <c r="U662" s="49">
        <v>0.68</v>
      </c>
    </row>
    <row r="663" spans="15:21" x14ac:dyDescent="0.2">
      <c r="O663" s="50">
        <v>26521</v>
      </c>
      <c r="P663" s="49">
        <v>84.75</v>
      </c>
      <c r="Q663" s="49">
        <v>85.38</v>
      </c>
      <c r="R663" s="49">
        <v>83.75</v>
      </c>
      <c r="S663" s="49">
        <v>84.25</v>
      </c>
      <c r="T663" s="49">
        <v>622800</v>
      </c>
      <c r="U663" s="49">
        <v>0.67</v>
      </c>
    </row>
    <row r="664" spans="15:21" x14ac:dyDescent="0.2">
      <c r="O664" s="50">
        <v>26522</v>
      </c>
      <c r="P664" s="49">
        <v>84.13</v>
      </c>
      <c r="Q664" s="49">
        <v>84.13</v>
      </c>
      <c r="R664" s="49">
        <v>83.25</v>
      </c>
      <c r="S664" s="49">
        <v>84</v>
      </c>
      <c r="T664" s="49">
        <v>1015200</v>
      </c>
      <c r="U664" s="49">
        <v>0.67</v>
      </c>
    </row>
    <row r="665" spans="15:21" x14ac:dyDescent="0.2">
      <c r="O665" s="50">
        <v>26525</v>
      </c>
      <c r="P665" s="49">
        <v>84</v>
      </c>
      <c r="Q665" s="49">
        <v>85.62</v>
      </c>
      <c r="R665" s="49">
        <v>84</v>
      </c>
      <c r="S665" s="49">
        <v>84.75</v>
      </c>
      <c r="T665" s="49">
        <v>914400</v>
      </c>
      <c r="U665" s="49">
        <v>0.68</v>
      </c>
    </row>
    <row r="666" spans="15:21" x14ac:dyDescent="0.2">
      <c r="O666" s="50">
        <v>26526</v>
      </c>
      <c r="P666" s="49">
        <v>84.75</v>
      </c>
      <c r="Q666" s="49">
        <v>85.38</v>
      </c>
      <c r="R666" s="49">
        <v>84.62</v>
      </c>
      <c r="S666" s="49">
        <v>85</v>
      </c>
      <c r="T666" s="49">
        <v>327600</v>
      </c>
      <c r="U666" s="49">
        <v>0.68</v>
      </c>
    </row>
    <row r="667" spans="15:21" x14ac:dyDescent="0.2">
      <c r="O667" s="50">
        <v>26527</v>
      </c>
      <c r="P667" s="49">
        <v>85</v>
      </c>
      <c r="Q667" s="49">
        <v>85</v>
      </c>
      <c r="R667" s="49">
        <v>84.25</v>
      </c>
      <c r="S667" s="49">
        <v>84.25</v>
      </c>
      <c r="T667" s="49">
        <v>288000</v>
      </c>
      <c r="U667" s="49">
        <v>0.67</v>
      </c>
    </row>
    <row r="668" spans="15:21" x14ac:dyDescent="0.2">
      <c r="O668" s="50">
        <v>26528</v>
      </c>
      <c r="P668" s="49">
        <v>84.25</v>
      </c>
      <c r="Q668" s="49">
        <v>84.88</v>
      </c>
      <c r="R668" s="49">
        <v>83.25</v>
      </c>
      <c r="S668" s="49">
        <v>83.5</v>
      </c>
      <c r="T668" s="49">
        <v>633600</v>
      </c>
      <c r="U668" s="49">
        <v>0.67</v>
      </c>
    </row>
    <row r="669" spans="15:21" x14ac:dyDescent="0.2">
      <c r="O669" s="50">
        <v>26529</v>
      </c>
      <c r="P669" s="49">
        <v>83.5</v>
      </c>
      <c r="Q669" s="49">
        <v>84.5</v>
      </c>
      <c r="R669" s="49">
        <v>83.13</v>
      </c>
      <c r="S669" s="49">
        <v>83.5</v>
      </c>
      <c r="T669" s="49">
        <v>597600</v>
      </c>
      <c r="U669" s="49">
        <v>0.67</v>
      </c>
    </row>
    <row r="670" spans="15:21" x14ac:dyDescent="0.2">
      <c r="O670" s="50">
        <v>26532</v>
      </c>
      <c r="P670" s="49">
        <v>83.5</v>
      </c>
      <c r="Q670" s="49">
        <v>83.5</v>
      </c>
      <c r="R670" s="49">
        <v>81.62</v>
      </c>
      <c r="S670" s="49">
        <v>81.75</v>
      </c>
      <c r="T670" s="49">
        <v>820800</v>
      </c>
      <c r="U670" s="49">
        <v>0.65</v>
      </c>
    </row>
    <row r="671" spans="15:21" x14ac:dyDescent="0.2">
      <c r="O671" s="50">
        <v>26533</v>
      </c>
      <c r="P671" s="49">
        <v>81.75</v>
      </c>
      <c r="Q671" s="49">
        <v>82</v>
      </c>
      <c r="R671" s="49">
        <v>80.88</v>
      </c>
      <c r="S671" s="49">
        <v>81.5</v>
      </c>
      <c r="T671" s="49">
        <v>1296000</v>
      </c>
      <c r="U671" s="49">
        <v>0.65</v>
      </c>
    </row>
    <row r="672" spans="15:21" x14ac:dyDescent="0.2">
      <c r="O672" s="50">
        <v>26534</v>
      </c>
      <c r="P672" s="49">
        <v>81.5</v>
      </c>
      <c r="Q672" s="49">
        <v>82.37</v>
      </c>
      <c r="R672" s="49">
        <v>80.75</v>
      </c>
      <c r="S672" s="49">
        <v>82</v>
      </c>
      <c r="T672" s="49">
        <v>1231200</v>
      </c>
      <c r="U672" s="49">
        <v>0.65</v>
      </c>
    </row>
    <row r="673" spans="15:21" x14ac:dyDescent="0.2">
      <c r="O673" s="50">
        <v>26535</v>
      </c>
      <c r="P673" s="49">
        <v>82</v>
      </c>
      <c r="Q673" s="49">
        <v>82.5</v>
      </c>
      <c r="R673" s="49">
        <v>81.88</v>
      </c>
      <c r="S673" s="49">
        <v>82.12</v>
      </c>
      <c r="T673" s="49">
        <v>514800</v>
      </c>
      <c r="U673" s="49">
        <v>0.65</v>
      </c>
    </row>
    <row r="674" spans="15:21" x14ac:dyDescent="0.2">
      <c r="O674" s="50">
        <v>26536</v>
      </c>
      <c r="P674" s="49">
        <v>82.12</v>
      </c>
      <c r="Q674" s="49">
        <v>82.25</v>
      </c>
      <c r="R674" s="49">
        <v>80</v>
      </c>
      <c r="S674" s="49">
        <v>80.38</v>
      </c>
      <c r="T674" s="49">
        <v>871200</v>
      </c>
      <c r="U674" s="49">
        <v>0.64</v>
      </c>
    </row>
    <row r="675" spans="15:21" x14ac:dyDescent="0.2">
      <c r="O675" s="50">
        <v>26539</v>
      </c>
      <c r="P675" s="49">
        <v>80.25</v>
      </c>
      <c r="Q675" s="49">
        <v>80.25</v>
      </c>
      <c r="R675" s="49">
        <v>76.5</v>
      </c>
      <c r="S675" s="49">
        <v>77.75</v>
      </c>
      <c r="T675" s="49">
        <v>1954800</v>
      </c>
      <c r="U675" s="49">
        <v>0.62</v>
      </c>
    </row>
    <row r="676" spans="15:21" x14ac:dyDescent="0.2">
      <c r="O676" s="50">
        <v>26540</v>
      </c>
      <c r="P676" s="49">
        <v>78.25</v>
      </c>
      <c r="Q676" s="49">
        <v>79.63</v>
      </c>
      <c r="R676" s="49">
        <v>78.25</v>
      </c>
      <c r="S676" s="49">
        <v>78.5</v>
      </c>
      <c r="T676" s="49">
        <v>1029600</v>
      </c>
      <c r="U676" s="49">
        <v>0.63</v>
      </c>
    </row>
    <row r="677" spans="15:21" x14ac:dyDescent="0.2">
      <c r="O677" s="50">
        <v>26541</v>
      </c>
      <c r="P677" s="49">
        <v>78.75</v>
      </c>
      <c r="Q677" s="49">
        <v>80</v>
      </c>
      <c r="R677" s="49">
        <v>78.75</v>
      </c>
      <c r="S677" s="49">
        <v>80</v>
      </c>
      <c r="T677" s="49">
        <v>1540800</v>
      </c>
      <c r="U677" s="49">
        <v>0.64</v>
      </c>
    </row>
    <row r="678" spans="15:21" x14ac:dyDescent="0.2">
      <c r="O678" s="50">
        <v>26542</v>
      </c>
      <c r="P678" s="49">
        <v>80</v>
      </c>
      <c r="Q678" s="49">
        <v>82.25</v>
      </c>
      <c r="R678" s="49">
        <v>80</v>
      </c>
      <c r="S678" s="49">
        <v>81.75</v>
      </c>
      <c r="T678" s="49">
        <v>666000</v>
      </c>
      <c r="U678" s="49">
        <v>0.65</v>
      </c>
    </row>
    <row r="679" spans="15:21" x14ac:dyDescent="0.2">
      <c r="O679" s="50">
        <v>26543</v>
      </c>
      <c r="P679" s="49">
        <v>81.75</v>
      </c>
      <c r="Q679" s="49">
        <v>82</v>
      </c>
      <c r="R679" s="49">
        <v>81</v>
      </c>
      <c r="S679" s="49">
        <v>81.62</v>
      </c>
      <c r="T679" s="49">
        <v>511200</v>
      </c>
      <c r="U679" s="49">
        <v>0.65</v>
      </c>
    </row>
    <row r="680" spans="15:21" x14ac:dyDescent="0.2">
      <c r="O680" s="50">
        <v>26547</v>
      </c>
      <c r="P680" s="49">
        <v>81.62</v>
      </c>
      <c r="Q680" s="49">
        <v>82.37</v>
      </c>
      <c r="R680" s="49">
        <v>81.25</v>
      </c>
      <c r="S680" s="49">
        <v>82</v>
      </c>
      <c r="T680" s="49">
        <v>525600</v>
      </c>
      <c r="U680" s="49">
        <v>0.65</v>
      </c>
    </row>
    <row r="681" spans="15:21" x14ac:dyDescent="0.2">
      <c r="O681" s="50">
        <v>26548</v>
      </c>
      <c r="P681" s="49">
        <v>82</v>
      </c>
      <c r="Q681" s="49">
        <v>82</v>
      </c>
      <c r="R681" s="49">
        <v>81.25</v>
      </c>
      <c r="S681" s="49">
        <v>81.75</v>
      </c>
      <c r="T681" s="49">
        <v>543600</v>
      </c>
      <c r="U681" s="49">
        <v>0.65</v>
      </c>
    </row>
    <row r="682" spans="15:21" x14ac:dyDescent="0.2">
      <c r="O682" s="50">
        <v>26549</v>
      </c>
      <c r="P682" s="49">
        <v>81.75</v>
      </c>
      <c r="Q682" s="49">
        <v>83.25</v>
      </c>
      <c r="R682" s="49">
        <v>81.5</v>
      </c>
      <c r="S682" s="49">
        <v>82.37</v>
      </c>
      <c r="T682" s="49">
        <v>450000</v>
      </c>
      <c r="U682" s="49">
        <v>0.66</v>
      </c>
    </row>
    <row r="683" spans="15:21" x14ac:dyDescent="0.2">
      <c r="O683" s="50">
        <v>26550</v>
      </c>
      <c r="P683" s="49">
        <v>82.5</v>
      </c>
      <c r="Q683" s="49">
        <v>83.5</v>
      </c>
      <c r="R683" s="49">
        <v>82.5</v>
      </c>
      <c r="S683" s="49">
        <v>83</v>
      </c>
      <c r="T683" s="49">
        <v>406800</v>
      </c>
      <c r="U683" s="49">
        <v>0.66</v>
      </c>
    </row>
    <row r="684" spans="15:21" x14ac:dyDescent="0.2">
      <c r="O684" s="50">
        <v>26553</v>
      </c>
      <c r="P684" s="49">
        <v>83</v>
      </c>
      <c r="Q684" s="49">
        <v>83.5</v>
      </c>
      <c r="R684" s="49">
        <v>81.62</v>
      </c>
      <c r="S684" s="49">
        <v>81.62</v>
      </c>
      <c r="T684" s="49">
        <v>1051200</v>
      </c>
      <c r="U684" s="49">
        <v>0.65</v>
      </c>
    </row>
    <row r="685" spans="15:21" x14ac:dyDescent="0.2">
      <c r="O685" s="50">
        <v>26554</v>
      </c>
      <c r="P685" s="49">
        <v>81.62</v>
      </c>
      <c r="Q685" s="49">
        <v>81.75</v>
      </c>
      <c r="R685" s="49">
        <v>80.38</v>
      </c>
      <c r="S685" s="49">
        <v>80.88</v>
      </c>
      <c r="T685" s="49">
        <v>1040400</v>
      </c>
      <c r="U685" s="49">
        <v>0.65</v>
      </c>
    </row>
    <row r="686" spans="15:21" x14ac:dyDescent="0.2">
      <c r="O686" s="50">
        <v>26555</v>
      </c>
      <c r="P686" s="49">
        <v>80.88</v>
      </c>
      <c r="Q686" s="49">
        <v>81.25</v>
      </c>
      <c r="R686" s="49">
        <v>80.5</v>
      </c>
      <c r="S686" s="49">
        <v>81</v>
      </c>
      <c r="T686" s="49">
        <v>648000</v>
      </c>
      <c r="U686" s="49">
        <v>0.65</v>
      </c>
    </row>
    <row r="687" spans="15:21" x14ac:dyDescent="0.2">
      <c r="O687" s="50">
        <v>26556</v>
      </c>
      <c r="P687" s="49">
        <v>81</v>
      </c>
      <c r="Q687" s="49">
        <v>81.5</v>
      </c>
      <c r="R687" s="49">
        <v>80.88</v>
      </c>
      <c r="S687" s="49">
        <v>81.5</v>
      </c>
      <c r="T687" s="49">
        <v>529200</v>
      </c>
      <c r="U687" s="49">
        <v>0.65</v>
      </c>
    </row>
    <row r="688" spans="15:21" x14ac:dyDescent="0.2">
      <c r="O688" s="50">
        <v>26557</v>
      </c>
      <c r="P688" s="49">
        <v>81.5</v>
      </c>
      <c r="Q688" s="49">
        <v>81.5</v>
      </c>
      <c r="R688" s="49">
        <v>80.75</v>
      </c>
      <c r="S688" s="49">
        <v>80.75</v>
      </c>
      <c r="T688" s="49">
        <v>1288800</v>
      </c>
      <c r="U688" s="49">
        <v>0.64</v>
      </c>
    </row>
    <row r="689" spans="15:21" x14ac:dyDescent="0.2">
      <c r="O689" s="50">
        <v>26560</v>
      </c>
      <c r="P689" s="49">
        <v>80.75</v>
      </c>
      <c r="Q689" s="49">
        <v>81.5</v>
      </c>
      <c r="R689" s="49">
        <v>80.5</v>
      </c>
      <c r="S689" s="49">
        <v>81.5</v>
      </c>
      <c r="T689" s="49">
        <v>478800</v>
      </c>
      <c r="U689" s="49">
        <v>0.65</v>
      </c>
    </row>
    <row r="690" spans="15:21" x14ac:dyDescent="0.2">
      <c r="O690" s="50">
        <v>26561</v>
      </c>
      <c r="P690" s="49">
        <v>81.5</v>
      </c>
      <c r="Q690" s="49">
        <v>82.37</v>
      </c>
      <c r="R690" s="49">
        <v>81.25</v>
      </c>
      <c r="S690" s="49">
        <v>81.25</v>
      </c>
      <c r="T690" s="49">
        <v>457200</v>
      </c>
      <c r="U690" s="49">
        <v>0.65</v>
      </c>
    </row>
    <row r="691" spans="15:21" x14ac:dyDescent="0.2">
      <c r="O691" s="50">
        <v>26562</v>
      </c>
      <c r="P691" s="49">
        <v>81.25</v>
      </c>
      <c r="Q691" s="49">
        <v>81.75</v>
      </c>
      <c r="R691" s="49">
        <v>81</v>
      </c>
      <c r="S691" s="49">
        <v>81</v>
      </c>
      <c r="T691" s="49">
        <v>392400</v>
      </c>
      <c r="U691" s="49">
        <v>0.65</v>
      </c>
    </row>
    <row r="692" spans="15:21" x14ac:dyDescent="0.2">
      <c r="O692" s="50">
        <v>26563</v>
      </c>
      <c r="P692" s="49">
        <v>81</v>
      </c>
      <c r="Q692" s="49">
        <v>81.62</v>
      </c>
      <c r="R692" s="49">
        <v>80.88</v>
      </c>
      <c r="S692" s="49">
        <v>80.88</v>
      </c>
      <c r="T692" s="49">
        <v>223200</v>
      </c>
      <c r="U692" s="49">
        <v>0.65</v>
      </c>
    </row>
    <row r="693" spans="15:21" x14ac:dyDescent="0.2">
      <c r="O693" s="50">
        <v>26564</v>
      </c>
      <c r="P693" s="49">
        <v>80.88</v>
      </c>
      <c r="Q693" s="49">
        <v>81.12</v>
      </c>
      <c r="R693" s="49">
        <v>80.5</v>
      </c>
      <c r="S693" s="49">
        <v>80.75</v>
      </c>
      <c r="T693" s="49">
        <v>237600</v>
      </c>
      <c r="U693" s="49">
        <v>0.64</v>
      </c>
    </row>
    <row r="694" spans="15:21" x14ac:dyDescent="0.2">
      <c r="O694" s="50">
        <v>26567</v>
      </c>
      <c r="P694" s="49">
        <v>80.75</v>
      </c>
      <c r="Q694" s="49">
        <v>80.88</v>
      </c>
      <c r="R694" s="49">
        <v>80</v>
      </c>
      <c r="S694" s="49">
        <v>80</v>
      </c>
      <c r="T694" s="49">
        <v>583200</v>
      </c>
      <c r="U694" s="49">
        <v>0.64</v>
      </c>
    </row>
    <row r="695" spans="15:21" x14ac:dyDescent="0.2">
      <c r="O695" s="50">
        <v>26568</v>
      </c>
      <c r="P695" s="49">
        <v>80</v>
      </c>
      <c r="Q695" s="49">
        <v>80.75</v>
      </c>
      <c r="R695" s="49">
        <v>79.63</v>
      </c>
      <c r="S695" s="49">
        <v>80</v>
      </c>
      <c r="T695" s="49">
        <v>831600</v>
      </c>
      <c r="U695" s="49">
        <v>0.64</v>
      </c>
    </row>
    <row r="696" spans="15:21" x14ac:dyDescent="0.2">
      <c r="O696" s="50">
        <v>26569</v>
      </c>
      <c r="P696" s="49">
        <v>80</v>
      </c>
      <c r="Q696" s="49">
        <v>80.25</v>
      </c>
      <c r="R696" s="49">
        <v>79.5</v>
      </c>
      <c r="S696" s="49">
        <v>80.25</v>
      </c>
      <c r="T696" s="49">
        <v>363600</v>
      </c>
      <c r="U696" s="49">
        <v>0.64</v>
      </c>
    </row>
    <row r="697" spans="15:21" x14ac:dyDescent="0.2">
      <c r="O697" s="50">
        <v>26570</v>
      </c>
      <c r="P697" s="49">
        <v>80.25</v>
      </c>
      <c r="Q697" s="49">
        <v>81.38</v>
      </c>
      <c r="R697" s="49">
        <v>80</v>
      </c>
      <c r="S697" s="49">
        <v>81.12</v>
      </c>
      <c r="T697" s="49">
        <v>1242000</v>
      </c>
      <c r="U697" s="49">
        <v>0.65</v>
      </c>
    </row>
    <row r="698" spans="15:21" x14ac:dyDescent="0.2">
      <c r="O698" s="50">
        <v>26571</v>
      </c>
      <c r="P698" s="49">
        <v>81.25</v>
      </c>
      <c r="Q698" s="49">
        <v>82</v>
      </c>
      <c r="R698" s="49">
        <v>81.25</v>
      </c>
      <c r="S698" s="49">
        <v>82</v>
      </c>
      <c r="T698" s="49">
        <v>946800</v>
      </c>
      <c r="U698" s="49">
        <v>0.65</v>
      </c>
    </row>
    <row r="699" spans="15:21" x14ac:dyDescent="0.2">
      <c r="O699" s="50">
        <v>26574</v>
      </c>
      <c r="P699" s="49">
        <v>82</v>
      </c>
      <c r="Q699" s="49">
        <v>82.5</v>
      </c>
      <c r="R699" s="49">
        <v>80.75</v>
      </c>
      <c r="S699" s="49">
        <v>80.75</v>
      </c>
      <c r="T699" s="49">
        <v>1018800</v>
      </c>
      <c r="U699" s="49">
        <v>0.64</v>
      </c>
    </row>
    <row r="700" spans="15:21" x14ac:dyDescent="0.2">
      <c r="O700" s="50">
        <v>26575</v>
      </c>
      <c r="P700" s="49">
        <v>80.75</v>
      </c>
      <c r="Q700" s="49">
        <v>82.25</v>
      </c>
      <c r="R700" s="49">
        <v>80.75</v>
      </c>
      <c r="S700" s="49">
        <v>82</v>
      </c>
      <c r="T700" s="49">
        <v>1054800</v>
      </c>
      <c r="U700" s="49">
        <v>0.65</v>
      </c>
    </row>
    <row r="701" spans="15:21" x14ac:dyDescent="0.2">
      <c r="O701" s="50">
        <v>26576</v>
      </c>
      <c r="P701" s="49">
        <v>82</v>
      </c>
      <c r="Q701" s="49">
        <v>83.37</v>
      </c>
      <c r="R701" s="49">
        <v>82</v>
      </c>
      <c r="S701" s="49">
        <v>82.75</v>
      </c>
      <c r="T701" s="49">
        <v>1216800</v>
      </c>
      <c r="U701" s="49">
        <v>0.66</v>
      </c>
    </row>
    <row r="702" spans="15:21" x14ac:dyDescent="0.2">
      <c r="O702" s="50">
        <v>26577</v>
      </c>
      <c r="P702" s="49">
        <v>82.37</v>
      </c>
      <c r="Q702" s="49">
        <v>82.37</v>
      </c>
      <c r="R702" s="49">
        <v>80.5</v>
      </c>
      <c r="S702" s="49">
        <v>80.5</v>
      </c>
      <c r="T702" s="49">
        <v>1530000</v>
      </c>
      <c r="U702" s="49">
        <v>0.64</v>
      </c>
    </row>
    <row r="703" spans="15:21" x14ac:dyDescent="0.2">
      <c r="O703" s="50">
        <v>26578</v>
      </c>
      <c r="P703" s="49">
        <v>80.5</v>
      </c>
      <c r="Q703" s="49">
        <v>82.25</v>
      </c>
      <c r="R703" s="49">
        <v>79.5</v>
      </c>
      <c r="S703" s="49">
        <v>82.25</v>
      </c>
      <c r="T703" s="49">
        <v>1548000</v>
      </c>
      <c r="U703" s="49">
        <v>0.66</v>
      </c>
    </row>
    <row r="704" spans="15:21" x14ac:dyDescent="0.2">
      <c r="O704" s="50">
        <v>26581</v>
      </c>
      <c r="P704" s="49">
        <v>81.75</v>
      </c>
      <c r="Q704" s="49">
        <v>81.75</v>
      </c>
      <c r="R704" s="49">
        <v>81</v>
      </c>
      <c r="S704" s="49">
        <v>81</v>
      </c>
      <c r="T704" s="49">
        <v>482400</v>
      </c>
      <c r="U704" s="49">
        <v>0.65</v>
      </c>
    </row>
    <row r="705" spans="15:21" x14ac:dyDescent="0.2">
      <c r="O705" s="50">
        <v>26582</v>
      </c>
      <c r="P705" s="49">
        <v>81</v>
      </c>
      <c r="Q705" s="49">
        <v>82.87</v>
      </c>
      <c r="R705" s="49">
        <v>81</v>
      </c>
      <c r="S705" s="49">
        <v>81.25</v>
      </c>
      <c r="T705" s="49">
        <v>1450800</v>
      </c>
      <c r="U705" s="49">
        <v>0.65</v>
      </c>
    </row>
    <row r="706" spans="15:21" x14ac:dyDescent="0.2">
      <c r="O706" s="50">
        <v>26583</v>
      </c>
      <c r="P706" s="49">
        <v>81.25</v>
      </c>
      <c r="Q706" s="49">
        <v>81.5</v>
      </c>
      <c r="R706" s="49">
        <v>80.75</v>
      </c>
      <c r="S706" s="49">
        <v>80.88</v>
      </c>
      <c r="T706" s="49">
        <v>291600</v>
      </c>
      <c r="U706" s="49">
        <v>0.65</v>
      </c>
    </row>
    <row r="707" spans="15:21" x14ac:dyDescent="0.2">
      <c r="O707" s="50">
        <v>26584</v>
      </c>
      <c r="P707" s="49">
        <v>80.88</v>
      </c>
      <c r="Q707" s="49">
        <v>82.5</v>
      </c>
      <c r="R707" s="49">
        <v>80.75</v>
      </c>
      <c r="S707" s="49">
        <v>81.75</v>
      </c>
      <c r="T707" s="49">
        <v>453600</v>
      </c>
      <c r="U707" s="49">
        <v>0.65</v>
      </c>
    </row>
    <row r="708" spans="15:21" x14ac:dyDescent="0.2">
      <c r="O708" s="50">
        <v>26585</v>
      </c>
      <c r="P708" s="49">
        <v>81.5</v>
      </c>
      <c r="Q708" s="49">
        <v>81.5</v>
      </c>
      <c r="R708" s="49">
        <v>80.88</v>
      </c>
      <c r="S708" s="49">
        <v>81.5</v>
      </c>
      <c r="T708" s="49">
        <v>514800</v>
      </c>
      <c r="U708" s="49">
        <v>0.65</v>
      </c>
    </row>
    <row r="709" spans="15:21" x14ac:dyDescent="0.2">
      <c r="O709" s="50">
        <v>26588</v>
      </c>
      <c r="P709" s="49">
        <v>81.5</v>
      </c>
      <c r="Q709" s="49">
        <v>81.75</v>
      </c>
      <c r="R709" s="49">
        <v>81</v>
      </c>
      <c r="S709" s="49">
        <v>81</v>
      </c>
      <c r="T709" s="49">
        <v>327600</v>
      </c>
      <c r="U709" s="49">
        <v>0.65</v>
      </c>
    </row>
    <row r="710" spans="15:21" x14ac:dyDescent="0.2">
      <c r="O710" s="50">
        <v>26589</v>
      </c>
      <c r="P710" s="49">
        <v>81</v>
      </c>
      <c r="Q710" s="49">
        <v>82</v>
      </c>
      <c r="R710" s="49">
        <v>80.62</v>
      </c>
      <c r="S710" s="49">
        <v>81.25</v>
      </c>
      <c r="T710" s="49">
        <v>1234800</v>
      </c>
      <c r="U710" s="49">
        <v>0.65</v>
      </c>
    </row>
    <row r="711" spans="15:21" x14ac:dyDescent="0.2">
      <c r="O711" s="50">
        <v>26590</v>
      </c>
      <c r="P711" s="49">
        <v>81.25</v>
      </c>
      <c r="Q711" s="49">
        <v>81.88</v>
      </c>
      <c r="R711" s="49">
        <v>81</v>
      </c>
      <c r="S711" s="49">
        <v>81.62</v>
      </c>
      <c r="T711" s="49">
        <v>673200</v>
      </c>
      <c r="U711" s="49">
        <v>0.65</v>
      </c>
    </row>
    <row r="712" spans="15:21" x14ac:dyDescent="0.2">
      <c r="O712" s="50">
        <v>26591</v>
      </c>
      <c r="P712" s="49">
        <v>81.62</v>
      </c>
      <c r="Q712" s="49">
        <v>82.12</v>
      </c>
      <c r="R712" s="49">
        <v>81</v>
      </c>
      <c r="S712" s="49">
        <v>81.25</v>
      </c>
      <c r="T712" s="49">
        <v>979200</v>
      </c>
      <c r="U712" s="49">
        <v>0.65</v>
      </c>
    </row>
    <row r="713" spans="15:21" x14ac:dyDescent="0.2">
      <c r="O713" s="50">
        <v>26592</v>
      </c>
      <c r="P713" s="49">
        <v>81.25</v>
      </c>
      <c r="Q713" s="49">
        <v>82.12</v>
      </c>
      <c r="R713" s="49">
        <v>81.25</v>
      </c>
      <c r="S713" s="49">
        <v>82.12</v>
      </c>
      <c r="T713" s="49">
        <v>601200</v>
      </c>
      <c r="U713" s="49">
        <v>0.65</v>
      </c>
    </row>
    <row r="714" spans="15:21" x14ac:dyDescent="0.2">
      <c r="O714" s="50">
        <v>26595</v>
      </c>
      <c r="P714" s="49">
        <v>82.12</v>
      </c>
      <c r="Q714" s="49">
        <v>82.5</v>
      </c>
      <c r="R714" s="49">
        <v>81.75</v>
      </c>
      <c r="S714" s="49">
        <v>81.75</v>
      </c>
      <c r="T714" s="49">
        <v>673200</v>
      </c>
      <c r="U714" s="49">
        <v>0.65</v>
      </c>
    </row>
    <row r="715" spans="15:21" x14ac:dyDescent="0.2">
      <c r="O715" s="50">
        <v>26596</v>
      </c>
      <c r="P715" s="49">
        <v>81.75</v>
      </c>
      <c r="Q715" s="49">
        <v>83</v>
      </c>
      <c r="R715" s="49">
        <v>81.62</v>
      </c>
      <c r="S715" s="49">
        <v>82.75</v>
      </c>
      <c r="T715" s="49">
        <v>518400</v>
      </c>
      <c r="U715" s="49">
        <v>0.66</v>
      </c>
    </row>
    <row r="716" spans="15:21" x14ac:dyDescent="0.2">
      <c r="O716" s="50">
        <v>26597</v>
      </c>
      <c r="P716" s="49">
        <v>82.75</v>
      </c>
      <c r="Q716" s="49">
        <v>83.5</v>
      </c>
      <c r="R716" s="49">
        <v>82.5</v>
      </c>
      <c r="S716" s="49">
        <v>82.63</v>
      </c>
      <c r="T716" s="49">
        <v>532800</v>
      </c>
      <c r="U716" s="49">
        <v>0.66</v>
      </c>
    </row>
    <row r="717" spans="15:21" x14ac:dyDescent="0.2">
      <c r="O717" s="50">
        <v>26598</v>
      </c>
      <c r="P717" s="49">
        <v>82.87</v>
      </c>
      <c r="Q717" s="49">
        <v>83.87</v>
      </c>
      <c r="R717" s="49">
        <v>82.87</v>
      </c>
      <c r="S717" s="49">
        <v>82.87</v>
      </c>
      <c r="T717" s="49">
        <v>1015200</v>
      </c>
      <c r="U717" s="49">
        <v>0.66</v>
      </c>
    </row>
    <row r="718" spans="15:21" x14ac:dyDescent="0.2">
      <c r="O718" s="50">
        <v>26599</v>
      </c>
      <c r="P718" s="49">
        <v>82.87</v>
      </c>
      <c r="Q718" s="49">
        <v>83.37</v>
      </c>
      <c r="R718" s="49">
        <v>82.5</v>
      </c>
      <c r="S718" s="49">
        <v>82.75</v>
      </c>
      <c r="T718" s="49">
        <v>964800</v>
      </c>
      <c r="U718" s="49">
        <v>0.66</v>
      </c>
    </row>
    <row r="719" spans="15:21" x14ac:dyDescent="0.2">
      <c r="O719" s="50">
        <v>26602</v>
      </c>
      <c r="P719" s="49">
        <v>82.87</v>
      </c>
      <c r="Q719" s="49">
        <v>83.75</v>
      </c>
      <c r="R719" s="49">
        <v>82.87</v>
      </c>
      <c r="S719" s="49">
        <v>83.25</v>
      </c>
      <c r="T719" s="49">
        <v>450000</v>
      </c>
      <c r="U719" s="49">
        <v>0.66</v>
      </c>
    </row>
    <row r="720" spans="15:21" x14ac:dyDescent="0.2">
      <c r="O720" s="50">
        <v>26603</v>
      </c>
      <c r="P720" s="49">
        <v>84</v>
      </c>
      <c r="Q720" s="49">
        <v>85.75</v>
      </c>
      <c r="R720" s="49">
        <v>84</v>
      </c>
      <c r="S720" s="49">
        <v>85.5</v>
      </c>
      <c r="T720" s="49">
        <v>781200</v>
      </c>
      <c r="U720" s="49">
        <v>0.68</v>
      </c>
    </row>
    <row r="721" spans="15:21" x14ac:dyDescent="0.2">
      <c r="O721" s="50">
        <v>26604</v>
      </c>
      <c r="P721" s="49">
        <v>86.25</v>
      </c>
      <c r="Q721" s="49">
        <v>87.5</v>
      </c>
      <c r="R721" s="49">
        <v>86.25</v>
      </c>
      <c r="S721" s="49">
        <v>87</v>
      </c>
      <c r="T721" s="49">
        <v>687600</v>
      </c>
      <c r="U721" s="49">
        <v>0.69</v>
      </c>
    </row>
    <row r="722" spans="15:21" x14ac:dyDescent="0.2">
      <c r="O722" s="50">
        <v>26605</v>
      </c>
      <c r="P722" s="49">
        <v>87</v>
      </c>
      <c r="Q722" s="49">
        <v>88.5</v>
      </c>
      <c r="R722" s="49">
        <v>86.62</v>
      </c>
      <c r="S722" s="49">
        <v>88.5</v>
      </c>
      <c r="T722" s="49">
        <v>914400</v>
      </c>
      <c r="U722" s="49">
        <v>0.71</v>
      </c>
    </row>
    <row r="723" spans="15:21" x14ac:dyDescent="0.2">
      <c r="O723" s="50">
        <v>26606</v>
      </c>
      <c r="P723" s="49">
        <v>88.75</v>
      </c>
      <c r="Q723" s="49">
        <v>89.88</v>
      </c>
      <c r="R723" s="49">
        <v>88.75</v>
      </c>
      <c r="S723" s="49">
        <v>89.5</v>
      </c>
      <c r="T723" s="49">
        <v>748800</v>
      </c>
      <c r="U723" s="49">
        <v>0.71</v>
      </c>
    </row>
    <row r="724" spans="15:21" x14ac:dyDescent="0.2">
      <c r="O724" s="50">
        <v>26609</v>
      </c>
      <c r="P724" s="49">
        <v>89.5</v>
      </c>
      <c r="Q724" s="49">
        <v>89.75</v>
      </c>
      <c r="R724" s="49">
        <v>87.5</v>
      </c>
      <c r="S724" s="49">
        <v>88.13</v>
      </c>
      <c r="T724" s="49">
        <v>874800</v>
      </c>
      <c r="U724" s="49">
        <v>0.7</v>
      </c>
    </row>
    <row r="725" spans="15:21" x14ac:dyDescent="0.2">
      <c r="O725" s="50">
        <v>26611</v>
      </c>
      <c r="P725" s="49">
        <v>88.13</v>
      </c>
      <c r="Q725" s="49">
        <v>88.75</v>
      </c>
      <c r="R725" s="49">
        <v>87.5</v>
      </c>
      <c r="S725" s="49">
        <v>87.87</v>
      </c>
      <c r="T725" s="49">
        <v>936000</v>
      </c>
      <c r="U725" s="49">
        <v>0.7</v>
      </c>
    </row>
    <row r="726" spans="15:21" x14ac:dyDescent="0.2">
      <c r="O726" s="50">
        <v>26612</v>
      </c>
      <c r="P726" s="49">
        <v>87.87</v>
      </c>
      <c r="Q726" s="49">
        <v>88.37</v>
      </c>
      <c r="R726" s="49">
        <v>87.25</v>
      </c>
      <c r="S726" s="49">
        <v>88.37</v>
      </c>
      <c r="T726" s="49">
        <v>824400</v>
      </c>
      <c r="U726" s="49">
        <v>0.7</v>
      </c>
    </row>
    <row r="727" spans="15:21" x14ac:dyDescent="0.2">
      <c r="O727" s="50">
        <v>26613</v>
      </c>
      <c r="P727" s="49">
        <v>88.37</v>
      </c>
      <c r="Q727" s="49">
        <v>89.75</v>
      </c>
      <c r="R727" s="49">
        <v>87.37</v>
      </c>
      <c r="S727" s="49">
        <v>87.5</v>
      </c>
      <c r="T727" s="49">
        <v>1141200</v>
      </c>
      <c r="U727" s="49">
        <v>0.7</v>
      </c>
    </row>
    <row r="728" spans="15:21" x14ac:dyDescent="0.2">
      <c r="O728" s="50">
        <v>26616</v>
      </c>
      <c r="P728" s="49">
        <v>87.25</v>
      </c>
      <c r="Q728" s="49">
        <v>87.25</v>
      </c>
      <c r="R728" s="49">
        <v>84.5</v>
      </c>
      <c r="S728" s="49">
        <v>86</v>
      </c>
      <c r="T728" s="49">
        <v>831600</v>
      </c>
      <c r="U728" s="49">
        <v>0.69</v>
      </c>
    </row>
    <row r="729" spans="15:21" x14ac:dyDescent="0.2">
      <c r="O729" s="50">
        <v>26617</v>
      </c>
      <c r="P729" s="49">
        <v>85.62</v>
      </c>
      <c r="Q729" s="49">
        <v>85.62</v>
      </c>
      <c r="R729" s="49">
        <v>85</v>
      </c>
      <c r="S729" s="49">
        <v>85.62</v>
      </c>
      <c r="T729" s="49">
        <v>853200</v>
      </c>
      <c r="U729" s="49">
        <v>0.68</v>
      </c>
    </row>
    <row r="730" spans="15:21" x14ac:dyDescent="0.2">
      <c r="O730" s="50">
        <v>26618</v>
      </c>
      <c r="P730" s="49">
        <v>85.62</v>
      </c>
      <c r="Q730" s="49">
        <v>87.75</v>
      </c>
      <c r="R730" s="49">
        <v>85.5</v>
      </c>
      <c r="S730" s="49">
        <v>87</v>
      </c>
      <c r="T730" s="49">
        <v>712800</v>
      </c>
      <c r="U730" s="49">
        <v>0.69</v>
      </c>
    </row>
    <row r="731" spans="15:21" x14ac:dyDescent="0.2">
      <c r="O731" s="50">
        <v>26619</v>
      </c>
      <c r="P731" s="49">
        <v>87</v>
      </c>
      <c r="Q731" s="49">
        <v>87.13</v>
      </c>
      <c r="R731" s="49">
        <v>85.75</v>
      </c>
      <c r="S731" s="49">
        <v>86</v>
      </c>
      <c r="T731" s="49">
        <v>626400</v>
      </c>
      <c r="U731" s="49">
        <v>0.69</v>
      </c>
    </row>
    <row r="732" spans="15:21" x14ac:dyDescent="0.2">
      <c r="O732" s="50">
        <v>26620</v>
      </c>
      <c r="P732" s="49">
        <v>86</v>
      </c>
      <c r="Q732" s="49">
        <v>86.62</v>
      </c>
      <c r="R732" s="49">
        <v>85.12</v>
      </c>
      <c r="S732" s="49">
        <v>86</v>
      </c>
      <c r="T732" s="49">
        <v>745200</v>
      </c>
      <c r="U732" s="49">
        <v>0.69</v>
      </c>
    </row>
    <row r="733" spans="15:21" x14ac:dyDescent="0.2">
      <c r="O733" s="50">
        <v>26623</v>
      </c>
      <c r="P733" s="49">
        <v>86</v>
      </c>
      <c r="Q733" s="49">
        <v>86.5</v>
      </c>
      <c r="R733" s="49">
        <v>85.5</v>
      </c>
      <c r="S733" s="49">
        <v>85.5</v>
      </c>
      <c r="T733" s="49">
        <v>601200</v>
      </c>
      <c r="U733" s="49">
        <v>0.68</v>
      </c>
    </row>
    <row r="734" spans="15:21" x14ac:dyDescent="0.2">
      <c r="O734" s="50">
        <v>26624</v>
      </c>
      <c r="P734" s="49">
        <v>85.5</v>
      </c>
      <c r="Q734" s="49">
        <v>86.38</v>
      </c>
      <c r="R734" s="49">
        <v>85.25</v>
      </c>
      <c r="S734" s="49">
        <v>85.5</v>
      </c>
      <c r="T734" s="49">
        <v>1015200</v>
      </c>
      <c r="U734" s="49">
        <v>0.68</v>
      </c>
    </row>
    <row r="735" spans="15:21" x14ac:dyDescent="0.2">
      <c r="O735" s="50">
        <v>26625</v>
      </c>
      <c r="P735" s="49">
        <v>85.5</v>
      </c>
      <c r="Q735" s="49">
        <v>86.12</v>
      </c>
      <c r="R735" s="49">
        <v>85.25</v>
      </c>
      <c r="S735" s="49">
        <v>86</v>
      </c>
      <c r="T735" s="49">
        <v>637200</v>
      </c>
      <c r="U735" s="49">
        <v>0.69</v>
      </c>
    </row>
    <row r="736" spans="15:21" x14ac:dyDescent="0.2">
      <c r="O736" s="50">
        <v>26627</v>
      </c>
      <c r="P736" s="49">
        <v>86</v>
      </c>
      <c r="Q736" s="49">
        <v>86.25</v>
      </c>
      <c r="R736" s="49">
        <v>85.5</v>
      </c>
      <c r="S736" s="49">
        <v>85.88</v>
      </c>
      <c r="T736" s="49">
        <v>626400</v>
      </c>
      <c r="U736" s="49">
        <v>0.68</v>
      </c>
    </row>
    <row r="737" spans="15:21" x14ac:dyDescent="0.2">
      <c r="O737" s="50">
        <v>26630</v>
      </c>
      <c r="P737" s="49">
        <v>85.88</v>
      </c>
      <c r="Q737" s="49">
        <v>85.88</v>
      </c>
      <c r="R737" s="49">
        <v>84.75</v>
      </c>
      <c r="S737" s="49">
        <v>84.75</v>
      </c>
      <c r="T737" s="49">
        <v>680400</v>
      </c>
      <c r="U737" s="49">
        <v>0.68</v>
      </c>
    </row>
    <row r="738" spans="15:21" x14ac:dyDescent="0.2">
      <c r="O738" s="50">
        <v>26631</v>
      </c>
      <c r="P738" s="49">
        <v>84.75</v>
      </c>
      <c r="Q738" s="49">
        <v>84.75</v>
      </c>
      <c r="R738" s="49">
        <v>83.13</v>
      </c>
      <c r="S738" s="49">
        <v>84.75</v>
      </c>
      <c r="T738" s="49">
        <v>914400</v>
      </c>
      <c r="U738" s="49">
        <v>0.68</v>
      </c>
    </row>
    <row r="739" spans="15:21" x14ac:dyDescent="0.2">
      <c r="O739" s="50">
        <v>26632</v>
      </c>
      <c r="P739" s="49">
        <v>84.62</v>
      </c>
      <c r="Q739" s="49">
        <v>84.62</v>
      </c>
      <c r="R739" s="49">
        <v>83.63</v>
      </c>
      <c r="S739" s="49">
        <v>84.5</v>
      </c>
      <c r="T739" s="49">
        <v>522000</v>
      </c>
      <c r="U739" s="49">
        <v>0.67</v>
      </c>
    </row>
    <row r="740" spans="15:21" x14ac:dyDescent="0.2">
      <c r="O740" s="50">
        <v>26633</v>
      </c>
      <c r="P740" s="49">
        <v>84.5</v>
      </c>
      <c r="Q740" s="49">
        <v>85</v>
      </c>
      <c r="R740" s="49">
        <v>84</v>
      </c>
      <c r="S740" s="49">
        <v>84.88</v>
      </c>
      <c r="T740" s="49">
        <v>633600</v>
      </c>
      <c r="U740" s="49">
        <v>0.68</v>
      </c>
    </row>
    <row r="741" spans="15:21" x14ac:dyDescent="0.2">
      <c r="O741" s="50">
        <v>26634</v>
      </c>
      <c r="P741" s="49">
        <v>84.88</v>
      </c>
      <c r="Q741" s="49">
        <v>86.75</v>
      </c>
      <c r="R741" s="49">
        <v>84.25</v>
      </c>
      <c r="S741" s="49">
        <v>86.5</v>
      </c>
      <c r="T741" s="49">
        <v>896400</v>
      </c>
      <c r="U741" s="49">
        <v>0.69</v>
      </c>
    </row>
    <row r="742" spans="15:21" x14ac:dyDescent="0.2">
      <c r="O742" s="50">
        <v>26637</v>
      </c>
      <c r="P742" s="49">
        <v>86.75</v>
      </c>
      <c r="Q742" s="49">
        <v>88</v>
      </c>
      <c r="R742" s="49">
        <v>86.75</v>
      </c>
      <c r="S742" s="49">
        <v>87.25</v>
      </c>
      <c r="T742" s="49">
        <v>813600</v>
      </c>
      <c r="U742" s="49">
        <v>0.7</v>
      </c>
    </row>
    <row r="743" spans="15:21" x14ac:dyDescent="0.2">
      <c r="O743" s="50">
        <v>26638</v>
      </c>
      <c r="P743" s="49">
        <v>87.25</v>
      </c>
      <c r="Q743" s="49">
        <v>88</v>
      </c>
      <c r="R743" s="49">
        <v>87</v>
      </c>
      <c r="S743" s="49">
        <v>87.37</v>
      </c>
      <c r="T743" s="49">
        <v>835200</v>
      </c>
      <c r="U743" s="49">
        <v>0.7</v>
      </c>
    </row>
    <row r="744" spans="15:21" x14ac:dyDescent="0.2">
      <c r="O744" s="50">
        <v>26639</v>
      </c>
      <c r="P744" s="49">
        <v>87.5</v>
      </c>
      <c r="Q744" s="49">
        <v>88.5</v>
      </c>
      <c r="R744" s="49">
        <v>87.5</v>
      </c>
      <c r="S744" s="49">
        <v>88.13</v>
      </c>
      <c r="T744" s="49">
        <v>424800</v>
      </c>
      <c r="U744" s="49">
        <v>0.71</v>
      </c>
    </row>
    <row r="745" spans="15:21" x14ac:dyDescent="0.2">
      <c r="O745" s="50">
        <v>26640</v>
      </c>
      <c r="P745" s="49">
        <v>88.13</v>
      </c>
      <c r="Q745" s="49">
        <v>89.25</v>
      </c>
      <c r="R745" s="49">
        <v>88.13</v>
      </c>
      <c r="S745" s="49">
        <v>89</v>
      </c>
      <c r="T745" s="49">
        <v>594000</v>
      </c>
      <c r="U745" s="49">
        <v>0.71</v>
      </c>
    </row>
    <row r="746" spans="15:21" x14ac:dyDescent="0.2">
      <c r="O746" s="50">
        <v>26641</v>
      </c>
      <c r="P746" s="49">
        <v>89</v>
      </c>
      <c r="Q746" s="49">
        <v>89.75</v>
      </c>
      <c r="R746" s="49">
        <v>88.88</v>
      </c>
      <c r="S746" s="49">
        <v>89.25</v>
      </c>
      <c r="T746" s="49">
        <v>730800</v>
      </c>
      <c r="U746" s="49">
        <v>0.71</v>
      </c>
    </row>
    <row r="747" spans="15:21" x14ac:dyDescent="0.2">
      <c r="O747" s="50">
        <v>26644</v>
      </c>
      <c r="P747" s="49">
        <v>89.25</v>
      </c>
      <c r="Q747" s="49">
        <v>89.62</v>
      </c>
      <c r="R747" s="49">
        <v>87.5</v>
      </c>
      <c r="S747" s="49">
        <v>88</v>
      </c>
      <c r="T747" s="49">
        <v>774000</v>
      </c>
      <c r="U747" s="49">
        <v>0.7</v>
      </c>
    </row>
    <row r="748" spans="15:21" x14ac:dyDescent="0.2">
      <c r="O748" s="50">
        <v>26645</v>
      </c>
      <c r="P748" s="49">
        <v>88</v>
      </c>
      <c r="Q748" s="49">
        <v>88.63</v>
      </c>
      <c r="R748" s="49">
        <v>87.63</v>
      </c>
      <c r="S748" s="49">
        <v>88.25</v>
      </c>
      <c r="T748" s="49">
        <v>547200</v>
      </c>
      <c r="U748" s="49">
        <v>0.71</v>
      </c>
    </row>
    <row r="749" spans="15:21" x14ac:dyDescent="0.2">
      <c r="O749" s="50">
        <v>26646</v>
      </c>
      <c r="P749" s="49">
        <v>88.25</v>
      </c>
      <c r="Q749" s="49">
        <v>89.38</v>
      </c>
      <c r="R749" s="49">
        <v>88.25</v>
      </c>
      <c r="S749" s="49">
        <v>89.12</v>
      </c>
      <c r="T749" s="49">
        <v>619200</v>
      </c>
      <c r="U749" s="49">
        <v>0.71</v>
      </c>
    </row>
    <row r="750" spans="15:21" x14ac:dyDescent="0.2">
      <c r="O750" s="50">
        <v>26647</v>
      </c>
      <c r="P750" s="49">
        <v>89.25</v>
      </c>
      <c r="Q750" s="49">
        <v>90.12</v>
      </c>
      <c r="R750" s="49">
        <v>89.25</v>
      </c>
      <c r="S750" s="49">
        <v>89.25</v>
      </c>
      <c r="T750" s="49">
        <v>878400</v>
      </c>
      <c r="U750" s="49">
        <v>0.71</v>
      </c>
    </row>
    <row r="751" spans="15:21" x14ac:dyDescent="0.2">
      <c r="O751" s="50">
        <v>26648</v>
      </c>
      <c r="P751" s="49">
        <v>89.25</v>
      </c>
      <c r="Q751" s="49">
        <v>90</v>
      </c>
      <c r="R751" s="49">
        <v>89.12</v>
      </c>
      <c r="S751" s="49">
        <v>89.25</v>
      </c>
      <c r="T751" s="49">
        <v>1026000</v>
      </c>
      <c r="U751" s="49">
        <v>0.71</v>
      </c>
    </row>
    <row r="752" spans="15:21" x14ac:dyDescent="0.2">
      <c r="O752" s="50">
        <v>26651</v>
      </c>
      <c r="P752" s="49">
        <v>89.25</v>
      </c>
      <c r="Q752" s="49">
        <v>89.5</v>
      </c>
      <c r="R752" s="49">
        <v>87.5</v>
      </c>
      <c r="S752" s="49">
        <v>89.25</v>
      </c>
      <c r="T752" s="49">
        <v>828000</v>
      </c>
      <c r="U752" s="49">
        <v>0.71</v>
      </c>
    </row>
    <row r="753" spans="15:21" x14ac:dyDescent="0.2">
      <c r="O753" s="50">
        <v>26652</v>
      </c>
      <c r="P753" s="49">
        <v>89.25</v>
      </c>
      <c r="Q753" s="49">
        <v>89.88</v>
      </c>
      <c r="R753" s="49">
        <v>88.5</v>
      </c>
      <c r="S753" s="49">
        <v>89.38</v>
      </c>
      <c r="T753" s="49">
        <v>910800</v>
      </c>
      <c r="U753" s="49">
        <v>0.72</v>
      </c>
    </row>
    <row r="754" spans="15:21" x14ac:dyDescent="0.2">
      <c r="O754" s="50">
        <v>26653</v>
      </c>
      <c r="P754" s="49">
        <v>89.38</v>
      </c>
      <c r="Q754" s="49">
        <v>90</v>
      </c>
      <c r="R754" s="49">
        <v>88.5</v>
      </c>
      <c r="S754" s="49">
        <v>89</v>
      </c>
      <c r="T754" s="49">
        <v>727200</v>
      </c>
      <c r="U754" s="49">
        <v>0.71</v>
      </c>
    </row>
    <row r="755" spans="15:21" x14ac:dyDescent="0.2">
      <c r="O755" s="50">
        <v>26654</v>
      </c>
      <c r="P755" s="49">
        <v>89</v>
      </c>
      <c r="Q755" s="49">
        <v>89</v>
      </c>
      <c r="R755" s="49">
        <v>86.75</v>
      </c>
      <c r="S755" s="49">
        <v>87.25</v>
      </c>
      <c r="T755" s="49">
        <v>475200</v>
      </c>
      <c r="U755" s="49">
        <v>0.7</v>
      </c>
    </row>
    <row r="756" spans="15:21" x14ac:dyDescent="0.2">
      <c r="O756" s="50">
        <v>26655</v>
      </c>
      <c r="P756" s="49">
        <v>87.25</v>
      </c>
      <c r="Q756" s="49">
        <v>88.5</v>
      </c>
      <c r="R756" s="49">
        <v>87</v>
      </c>
      <c r="S756" s="49">
        <v>87.75</v>
      </c>
      <c r="T756" s="49">
        <v>651600</v>
      </c>
      <c r="U756" s="49">
        <v>0.7</v>
      </c>
    </row>
    <row r="757" spans="15:21" x14ac:dyDescent="0.2">
      <c r="O757" s="50">
        <v>26659</v>
      </c>
      <c r="P757" s="49">
        <v>87.75</v>
      </c>
      <c r="Q757" s="49">
        <v>88.75</v>
      </c>
      <c r="R757" s="49">
        <v>87.5</v>
      </c>
      <c r="S757" s="49">
        <v>88.5</v>
      </c>
      <c r="T757" s="49">
        <v>316800</v>
      </c>
      <c r="U757" s="49">
        <v>0.71</v>
      </c>
    </row>
    <row r="758" spans="15:21" x14ac:dyDescent="0.2">
      <c r="O758" s="50">
        <v>26660</v>
      </c>
      <c r="P758" s="49">
        <v>88.63</v>
      </c>
      <c r="Q758" s="49">
        <v>89.38</v>
      </c>
      <c r="R758" s="49">
        <v>88.63</v>
      </c>
      <c r="S758" s="49">
        <v>88.63</v>
      </c>
      <c r="T758" s="49">
        <v>255600</v>
      </c>
      <c r="U758" s="49">
        <v>0.71</v>
      </c>
    </row>
    <row r="759" spans="15:21" x14ac:dyDescent="0.2">
      <c r="O759" s="50">
        <v>26662</v>
      </c>
      <c r="P759" s="49">
        <v>88.63</v>
      </c>
      <c r="Q759" s="49">
        <v>89.62</v>
      </c>
      <c r="R759" s="49">
        <v>88.5</v>
      </c>
      <c r="S759" s="49">
        <v>89.12</v>
      </c>
      <c r="T759" s="49">
        <v>594000</v>
      </c>
      <c r="U759" s="49">
        <v>0.71</v>
      </c>
    </row>
    <row r="760" spans="15:21" x14ac:dyDescent="0.2">
      <c r="O760" s="50">
        <v>26666</v>
      </c>
      <c r="P760" s="49">
        <v>89.12</v>
      </c>
      <c r="Q760" s="49">
        <v>90.5</v>
      </c>
      <c r="R760" s="49">
        <v>88.25</v>
      </c>
      <c r="S760" s="49">
        <v>90.5</v>
      </c>
      <c r="T760" s="49">
        <v>928800</v>
      </c>
      <c r="U760" s="49">
        <v>0.72</v>
      </c>
    </row>
    <row r="761" spans="15:21" x14ac:dyDescent="0.2">
      <c r="O761" s="50">
        <v>26667</v>
      </c>
      <c r="P761" s="49">
        <v>91</v>
      </c>
      <c r="Q761" s="49">
        <v>92</v>
      </c>
      <c r="R761" s="49">
        <v>91</v>
      </c>
      <c r="S761" s="49">
        <v>91.5</v>
      </c>
      <c r="T761" s="49">
        <v>784800</v>
      </c>
      <c r="U761" s="49">
        <v>0.73</v>
      </c>
    </row>
    <row r="762" spans="15:21" x14ac:dyDescent="0.2">
      <c r="O762" s="50">
        <v>26668</v>
      </c>
      <c r="P762" s="49">
        <v>91.5</v>
      </c>
      <c r="Q762" s="49">
        <v>92.75</v>
      </c>
      <c r="R762" s="49">
        <v>91.37</v>
      </c>
      <c r="S762" s="49">
        <v>92</v>
      </c>
      <c r="T762" s="49">
        <v>1710000</v>
      </c>
      <c r="U762" s="49">
        <v>0.74</v>
      </c>
    </row>
    <row r="763" spans="15:21" x14ac:dyDescent="0.2">
      <c r="O763" s="50">
        <v>26669</v>
      </c>
      <c r="P763" s="49">
        <v>92.25</v>
      </c>
      <c r="Q763" s="49">
        <v>94</v>
      </c>
      <c r="R763" s="49">
        <v>92.25</v>
      </c>
      <c r="S763" s="49">
        <v>93.5</v>
      </c>
      <c r="T763" s="49">
        <v>817200</v>
      </c>
      <c r="U763" s="49">
        <v>0.75</v>
      </c>
    </row>
    <row r="764" spans="15:21" x14ac:dyDescent="0.2">
      <c r="O764" s="50">
        <v>26672</v>
      </c>
      <c r="P764" s="49">
        <v>94.12</v>
      </c>
      <c r="Q764" s="49">
        <v>94.88</v>
      </c>
      <c r="R764" s="49">
        <v>94.12</v>
      </c>
      <c r="S764" s="49">
        <v>94.5</v>
      </c>
      <c r="T764" s="49">
        <v>889200</v>
      </c>
      <c r="U764" s="49">
        <v>0.76</v>
      </c>
    </row>
    <row r="765" spans="15:21" x14ac:dyDescent="0.2">
      <c r="O765" s="50">
        <v>26673</v>
      </c>
      <c r="P765" s="49">
        <v>94.62</v>
      </c>
      <c r="Q765" s="49">
        <v>95.25</v>
      </c>
      <c r="R765" s="49">
        <v>94.62</v>
      </c>
      <c r="S765" s="49">
        <v>94.62</v>
      </c>
      <c r="T765" s="49">
        <v>1234800</v>
      </c>
      <c r="U765" s="49">
        <v>0.76</v>
      </c>
    </row>
    <row r="766" spans="15:21" x14ac:dyDescent="0.2">
      <c r="O766" s="50">
        <v>26674</v>
      </c>
      <c r="P766" s="49">
        <v>94.62</v>
      </c>
      <c r="Q766" s="49">
        <v>97</v>
      </c>
      <c r="R766" s="49">
        <v>94.25</v>
      </c>
      <c r="S766" s="49">
        <v>96.75</v>
      </c>
      <c r="T766" s="49">
        <v>972000</v>
      </c>
      <c r="U766" s="49">
        <v>0.77</v>
      </c>
    </row>
    <row r="767" spans="15:21" x14ac:dyDescent="0.2">
      <c r="O767" s="50">
        <v>26675</v>
      </c>
      <c r="P767" s="49">
        <v>98.38</v>
      </c>
      <c r="Q767" s="49">
        <v>100.87</v>
      </c>
      <c r="R767" s="49">
        <v>98.38</v>
      </c>
      <c r="S767" s="49">
        <v>98.38</v>
      </c>
      <c r="T767" s="49">
        <v>2131200</v>
      </c>
      <c r="U767" s="49">
        <v>0.79</v>
      </c>
    </row>
    <row r="768" spans="15:21" x14ac:dyDescent="0.2">
      <c r="O768" s="50">
        <v>26676</v>
      </c>
      <c r="P768" s="49">
        <v>98.38</v>
      </c>
      <c r="Q768" s="49">
        <v>98.75</v>
      </c>
      <c r="R768" s="49">
        <v>96.25</v>
      </c>
      <c r="S768" s="49">
        <v>96.75</v>
      </c>
      <c r="T768" s="49">
        <v>1141200</v>
      </c>
      <c r="U768" s="49">
        <v>0.77</v>
      </c>
    </row>
    <row r="769" spans="15:21" x14ac:dyDescent="0.2">
      <c r="O769" s="50">
        <v>26679</v>
      </c>
      <c r="P769" s="49">
        <v>96.75</v>
      </c>
      <c r="Q769" s="49">
        <v>97.88</v>
      </c>
      <c r="R769" s="49">
        <v>95</v>
      </c>
      <c r="S769" s="49">
        <v>95</v>
      </c>
      <c r="T769" s="49">
        <v>885600</v>
      </c>
      <c r="U769" s="49">
        <v>0.76</v>
      </c>
    </row>
    <row r="770" spans="15:21" x14ac:dyDescent="0.2">
      <c r="O770" s="50">
        <v>26680</v>
      </c>
      <c r="P770" s="49">
        <v>94.75</v>
      </c>
      <c r="Q770" s="49">
        <v>94.75</v>
      </c>
      <c r="R770" s="49">
        <v>92</v>
      </c>
      <c r="S770" s="49">
        <v>94.75</v>
      </c>
      <c r="T770" s="49">
        <v>1252800</v>
      </c>
      <c r="U770" s="49">
        <v>0.76</v>
      </c>
    </row>
    <row r="771" spans="15:21" x14ac:dyDescent="0.2">
      <c r="O771" s="50">
        <v>26681</v>
      </c>
      <c r="P771" s="49">
        <v>95</v>
      </c>
      <c r="Q771" s="49">
        <v>96</v>
      </c>
      <c r="R771" s="49">
        <v>95</v>
      </c>
      <c r="S771" s="49">
        <v>95.62</v>
      </c>
      <c r="T771" s="49">
        <v>1083600</v>
      </c>
      <c r="U771" s="49">
        <v>0.77</v>
      </c>
    </row>
    <row r="772" spans="15:21" x14ac:dyDescent="0.2">
      <c r="O772" s="50">
        <v>26682</v>
      </c>
      <c r="P772" s="49">
        <v>95.62</v>
      </c>
      <c r="Q772" s="49">
        <v>97</v>
      </c>
      <c r="R772" s="49">
        <v>95.5</v>
      </c>
      <c r="S772" s="49">
        <v>96</v>
      </c>
      <c r="T772" s="49">
        <v>601200</v>
      </c>
      <c r="U772" s="49">
        <v>0.77</v>
      </c>
    </row>
    <row r="773" spans="15:21" x14ac:dyDescent="0.2">
      <c r="O773" s="50">
        <v>26683</v>
      </c>
      <c r="P773" s="49">
        <v>96</v>
      </c>
      <c r="Q773" s="49">
        <v>97</v>
      </c>
      <c r="R773" s="49">
        <v>95</v>
      </c>
      <c r="S773" s="49">
        <v>97</v>
      </c>
      <c r="T773" s="49">
        <v>1119600</v>
      </c>
      <c r="U773" s="49">
        <v>0.78</v>
      </c>
    </row>
    <row r="774" spans="15:21" x14ac:dyDescent="0.2">
      <c r="O774" s="50">
        <v>26686</v>
      </c>
      <c r="P774" s="49">
        <v>97</v>
      </c>
      <c r="Q774" s="49">
        <v>98</v>
      </c>
      <c r="R774" s="49">
        <v>96.75</v>
      </c>
      <c r="S774" s="49">
        <v>97.75</v>
      </c>
      <c r="T774" s="49">
        <v>482400</v>
      </c>
      <c r="U774" s="49">
        <v>0.78</v>
      </c>
    </row>
    <row r="775" spans="15:21" x14ac:dyDescent="0.2">
      <c r="O775" s="50">
        <v>26687</v>
      </c>
      <c r="P775" s="49">
        <v>97.75</v>
      </c>
      <c r="Q775" s="49">
        <v>98.5</v>
      </c>
      <c r="R775" s="49">
        <v>96</v>
      </c>
      <c r="S775" s="49">
        <v>96.5</v>
      </c>
      <c r="T775" s="49">
        <v>759600</v>
      </c>
      <c r="U775" s="49">
        <v>0.77</v>
      </c>
    </row>
    <row r="776" spans="15:21" x14ac:dyDescent="0.2">
      <c r="O776" s="50">
        <v>26688</v>
      </c>
      <c r="P776" s="49">
        <v>96.25</v>
      </c>
      <c r="Q776" s="49">
        <v>96.25</v>
      </c>
      <c r="R776" s="49">
        <v>94.5</v>
      </c>
      <c r="S776" s="49">
        <v>95</v>
      </c>
      <c r="T776" s="49">
        <v>507600</v>
      </c>
      <c r="U776" s="49">
        <v>0.76</v>
      </c>
    </row>
    <row r="777" spans="15:21" x14ac:dyDescent="0.2">
      <c r="O777" s="50">
        <v>26690</v>
      </c>
      <c r="P777" s="49">
        <v>95</v>
      </c>
      <c r="Q777" s="49">
        <v>95.75</v>
      </c>
      <c r="R777" s="49">
        <v>94.5</v>
      </c>
      <c r="S777" s="49">
        <v>95.5</v>
      </c>
      <c r="T777" s="49">
        <v>1429200</v>
      </c>
      <c r="U777" s="49">
        <v>0.76</v>
      </c>
    </row>
    <row r="778" spans="15:21" x14ac:dyDescent="0.2">
      <c r="O778" s="50">
        <v>26693</v>
      </c>
      <c r="P778" s="49">
        <v>95.25</v>
      </c>
      <c r="Q778" s="49">
        <v>95.25</v>
      </c>
      <c r="R778" s="49">
        <v>93.62</v>
      </c>
      <c r="S778" s="49">
        <v>93.62</v>
      </c>
      <c r="T778" s="49">
        <v>694800</v>
      </c>
      <c r="U778" s="49">
        <v>0.75</v>
      </c>
    </row>
    <row r="779" spans="15:21" x14ac:dyDescent="0.2">
      <c r="O779" s="50">
        <v>26694</v>
      </c>
      <c r="P779" s="49">
        <v>93.62</v>
      </c>
      <c r="Q779" s="49">
        <v>95</v>
      </c>
      <c r="R779" s="49">
        <v>93.5</v>
      </c>
      <c r="S779" s="49">
        <v>94.38</v>
      </c>
      <c r="T779" s="49">
        <v>1033200</v>
      </c>
      <c r="U779" s="49">
        <v>0.76</v>
      </c>
    </row>
    <row r="780" spans="15:21" x14ac:dyDescent="0.2">
      <c r="O780" s="50">
        <v>26695</v>
      </c>
      <c r="P780" s="49">
        <v>94.38</v>
      </c>
      <c r="Q780" s="49">
        <v>94.75</v>
      </c>
      <c r="R780" s="49">
        <v>94</v>
      </c>
      <c r="S780" s="49">
        <v>94</v>
      </c>
      <c r="T780" s="49">
        <v>806400</v>
      </c>
      <c r="U780" s="49">
        <v>0.75</v>
      </c>
    </row>
    <row r="781" spans="15:21" x14ac:dyDescent="0.2">
      <c r="O781" s="50">
        <v>26696</v>
      </c>
      <c r="P781" s="49">
        <v>94</v>
      </c>
      <c r="Q781" s="49">
        <v>94.38</v>
      </c>
      <c r="R781" s="49">
        <v>91.25</v>
      </c>
      <c r="S781" s="49">
        <v>92</v>
      </c>
      <c r="T781" s="49">
        <v>932400</v>
      </c>
      <c r="U781" s="49">
        <v>0.74</v>
      </c>
    </row>
    <row r="782" spans="15:21" x14ac:dyDescent="0.2">
      <c r="O782" s="50">
        <v>26697</v>
      </c>
      <c r="P782" s="49">
        <v>92</v>
      </c>
      <c r="Q782" s="49">
        <v>92.13</v>
      </c>
      <c r="R782" s="49">
        <v>90</v>
      </c>
      <c r="S782" s="49">
        <v>90</v>
      </c>
      <c r="T782" s="49">
        <v>1969200</v>
      </c>
      <c r="U782" s="49">
        <v>0.72</v>
      </c>
    </row>
    <row r="783" spans="15:21" x14ac:dyDescent="0.2">
      <c r="O783" s="50">
        <v>26700</v>
      </c>
      <c r="P783" s="49">
        <v>90</v>
      </c>
      <c r="Q783" s="49">
        <v>91.75</v>
      </c>
      <c r="R783" s="49">
        <v>90</v>
      </c>
      <c r="S783" s="49">
        <v>91.75</v>
      </c>
      <c r="T783" s="49">
        <v>1173600</v>
      </c>
      <c r="U783" s="49">
        <v>0.73</v>
      </c>
    </row>
    <row r="784" spans="15:21" x14ac:dyDescent="0.2">
      <c r="O784" s="50">
        <v>26701</v>
      </c>
      <c r="P784" s="49">
        <v>91.75</v>
      </c>
      <c r="Q784" s="49">
        <v>93</v>
      </c>
      <c r="R784" s="49">
        <v>91.37</v>
      </c>
      <c r="S784" s="49">
        <v>92.5</v>
      </c>
      <c r="T784" s="49">
        <v>1281600</v>
      </c>
      <c r="U784" s="49">
        <v>0.74</v>
      </c>
    </row>
    <row r="785" spans="15:21" x14ac:dyDescent="0.2">
      <c r="O785" s="50">
        <v>26702</v>
      </c>
      <c r="P785" s="49">
        <v>92.63</v>
      </c>
      <c r="Q785" s="49">
        <v>93.5</v>
      </c>
      <c r="R785" s="49">
        <v>92.63</v>
      </c>
      <c r="S785" s="49">
        <v>93.13</v>
      </c>
      <c r="T785" s="49">
        <v>1486800</v>
      </c>
      <c r="U785" s="49">
        <v>0.75</v>
      </c>
    </row>
    <row r="786" spans="15:21" x14ac:dyDescent="0.2">
      <c r="O786" s="50">
        <v>26703</v>
      </c>
      <c r="P786" s="49">
        <v>93</v>
      </c>
      <c r="Q786" s="49">
        <v>93</v>
      </c>
      <c r="R786" s="49">
        <v>92.13</v>
      </c>
      <c r="S786" s="49">
        <v>92.87</v>
      </c>
      <c r="T786" s="49">
        <v>795600</v>
      </c>
      <c r="U786" s="49">
        <v>0.74</v>
      </c>
    </row>
    <row r="787" spans="15:21" x14ac:dyDescent="0.2">
      <c r="O787" s="50">
        <v>26704</v>
      </c>
      <c r="P787" s="49">
        <v>93.5</v>
      </c>
      <c r="Q787" s="49">
        <v>94.75</v>
      </c>
      <c r="R787" s="49">
        <v>93.5</v>
      </c>
      <c r="S787" s="49">
        <v>94.75</v>
      </c>
      <c r="T787" s="49">
        <v>1105200</v>
      </c>
      <c r="U787" s="49">
        <v>0.76</v>
      </c>
    </row>
    <row r="788" spans="15:21" x14ac:dyDescent="0.2">
      <c r="O788" s="50">
        <v>26707</v>
      </c>
      <c r="P788" s="49">
        <v>94.75</v>
      </c>
      <c r="Q788" s="49">
        <v>96.25</v>
      </c>
      <c r="R788" s="49">
        <v>94.5</v>
      </c>
      <c r="S788" s="49">
        <v>95.62</v>
      </c>
      <c r="T788" s="49">
        <v>925200</v>
      </c>
      <c r="U788" s="49">
        <v>0.77</v>
      </c>
    </row>
    <row r="789" spans="15:21" x14ac:dyDescent="0.2">
      <c r="O789" s="50">
        <v>26708</v>
      </c>
      <c r="P789" s="49">
        <v>96.63</v>
      </c>
      <c r="Q789" s="49">
        <v>98.5</v>
      </c>
      <c r="R789" s="49">
        <v>96.63</v>
      </c>
      <c r="S789" s="49">
        <v>97.63</v>
      </c>
      <c r="T789" s="49">
        <v>1065600</v>
      </c>
      <c r="U789" s="49">
        <v>0.78</v>
      </c>
    </row>
    <row r="790" spans="15:21" x14ac:dyDescent="0.2">
      <c r="O790" s="50">
        <v>26709</v>
      </c>
      <c r="P790" s="49">
        <v>97.63</v>
      </c>
      <c r="Q790" s="49">
        <v>97.75</v>
      </c>
      <c r="R790" s="49">
        <v>96.37</v>
      </c>
      <c r="S790" s="49">
        <v>96.5</v>
      </c>
      <c r="T790" s="49">
        <v>918000</v>
      </c>
      <c r="U790" s="49">
        <v>0.77</v>
      </c>
    </row>
    <row r="791" spans="15:21" x14ac:dyDescent="0.2">
      <c r="O791" s="50">
        <v>26710</v>
      </c>
      <c r="P791" s="49">
        <v>96.5</v>
      </c>
      <c r="Q791" s="49">
        <v>97.25</v>
      </c>
      <c r="R791" s="49">
        <v>96.5</v>
      </c>
      <c r="S791" s="49">
        <v>96.75</v>
      </c>
      <c r="T791" s="49">
        <v>522000</v>
      </c>
      <c r="U791" s="49">
        <v>0.77</v>
      </c>
    </row>
    <row r="792" spans="15:21" x14ac:dyDescent="0.2">
      <c r="O792" s="50">
        <v>26711</v>
      </c>
      <c r="P792" s="49">
        <v>96.75</v>
      </c>
      <c r="Q792" s="49">
        <v>97.37</v>
      </c>
      <c r="R792" s="49">
        <v>96.5</v>
      </c>
      <c r="S792" s="49">
        <v>96.5</v>
      </c>
      <c r="T792" s="49">
        <v>410400</v>
      </c>
      <c r="U792" s="49">
        <v>0.77</v>
      </c>
    </row>
    <row r="793" spans="15:21" x14ac:dyDescent="0.2">
      <c r="O793" s="50">
        <v>26715</v>
      </c>
      <c r="P793" s="49">
        <v>96.5</v>
      </c>
      <c r="Q793" s="49">
        <v>97.88</v>
      </c>
      <c r="R793" s="49">
        <v>96.37</v>
      </c>
      <c r="S793" s="49">
        <v>97.88</v>
      </c>
      <c r="T793" s="49">
        <v>486000</v>
      </c>
      <c r="U793" s="49">
        <v>0.78</v>
      </c>
    </row>
    <row r="794" spans="15:21" x14ac:dyDescent="0.2">
      <c r="O794" s="50">
        <v>26716</v>
      </c>
      <c r="P794" s="49">
        <v>97.63</v>
      </c>
      <c r="Q794" s="49">
        <v>97.63</v>
      </c>
      <c r="R794" s="49">
        <v>96.75</v>
      </c>
      <c r="S794" s="49">
        <v>96.75</v>
      </c>
      <c r="T794" s="49">
        <v>745200</v>
      </c>
      <c r="U794" s="49">
        <v>0.77</v>
      </c>
    </row>
    <row r="795" spans="15:21" x14ac:dyDescent="0.2">
      <c r="O795" s="50">
        <v>26717</v>
      </c>
      <c r="P795" s="49">
        <v>96.75</v>
      </c>
      <c r="Q795" s="49">
        <v>97.88</v>
      </c>
      <c r="R795" s="49">
        <v>96.25</v>
      </c>
      <c r="S795" s="49">
        <v>97</v>
      </c>
      <c r="T795" s="49">
        <v>1281600</v>
      </c>
      <c r="U795" s="49">
        <v>0.78</v>
      </c>
    </row>
    <row r="796" spans="15:21" x14ac:dyDescent="0.2">
      <c r="O796" s="50">
        <v>26718</v>
      </c>
      <c r="P796" s="49">
        <v>97</v>
      </c>
      <c r="Q796" s="49">
        <v>97.75</v>
      </c>
      <c r="R796" s="49">
        <v>96.25</v>
      </c>
      <c r="S796" s="49">
        <v>96.5</v>
      </c>
      <c r="T796" s="49">
        <v>486000</v>
      </c>
      <c r="U796" s="49">
        <v>0.77</v>
      </c>
    </row>
    <row r="797" spans="15:21" x14ac:dyDescent="0.2">
      <c r="O797" s="50">
        <v>26721</v>
      </c>
      <c r="P797" s="49">
        <v>95.25</v>
      </c>
      <c r="Q797" s="49">
        <v>95.25</v>
      </c>
      <c r="R797" s="49">
        <v>92.75</v>
      </c>
      <c r="S797" s="49">
        <v>94.38</v>
      </c>
      <c r="T797" s="49">
        <v>874800</v>
      </c>
      <c r="U797" s="49">
        <v>0.76</v>
      </c>
    </row>
    <row r="798" spans="15:21" x14ac:dyDescent="0.2">
      <c r="O798" s="50">
        <v>26722</v>
      </c>
      <c r="P798" s="49">
        <v>94.38</v>
      </c>
      <c r="Q798" s="49">
        <v>95</v>
      </c>
      <c r="R798" s="49">
        <v>93.25</v>
      </c>
      <c r="S798" s="49">
        <v>94</v>
      </c>
      <c r="T798" s="49">
        <v>756000</v>
      </c>
      <c r="U798" s="49">
        <v>0.75</v>
      </c>
    </row>
    <row r="799" spans="15:21" x14ac:dyDescent="0.2">
      <c r="O799" s="50">
        <v>26723</v>
      </c>
      <c r="P799" s="49">
        <v>93</v>
      </c>
      <c r="Q799" s="49">
        <v>93</v>
      </c>
      <c r="R799" s="49">
        <v>91.75</v>
      </c>
      <c r="S799" s="49">
        <v>92.5</v>
      </c>
      <c r="T799" s="49">
        <v>734400</v>
      </c>
      <c r="U799" s="49">
        <v>0.74</v>
      </c>
    </row>
    <row r="800" spans="15:21" x14ac:dyDescent="0.2">
      <c r="O800" s="50">
        <v>26724</v>
      </c>
      <c r="P800" s="49">
        <v>92.5</v>
      </c>
      <c r="Q800" s="49">
        <v>94</v>
      </c>
      <c r="R800" s="49">
        <v>90.75</v>
      </c>
      <c r="S800" s="49">
        <v>90.75</v>
      </c>
      <c r="T800" s="49">
        <v>543600</v>
      </c>
      <c r="U800" s="49">
        <v>0.73</v>
      </c>
    </row>
    <row r="801" spans="15:21" x14ac:dyDescent="0.2">
      <c r="O801" s="50">
        <v>26725</v>
      </c>
      <c r="P801" s="49">
        <v>90.75</v>
      </c>
      <c r="Q801" s="49">
        <v>92.5</v>
      </c>
      <c r="R801" s="49">
        <v>86.25</v>
      </c>
      <c r="S801" s="49">
        <v>92.5</v>
      </c>
      <c r="T801" s="49">
        <v>1958400</v>
      </c>
      <c r="U801" s="49">
        <v>0.74</v>
      </c>
    </row>
    <row r="802" spans="15:21" x14ac:dyDescent="0.2">
      <c r="O802" s="50">
        <v>26728</v>
      </c>
      <c r="P802" s="49">
        <v>92.5</v>
      </c>
      <c r="Q802" s="49">
        <v>93.75</v>
      </c>
      <c r="R802" s="49">
        <v>91.75</v>
      </c>
      <c r="S802" s="49">
        <v>92.87</v>
      </c>
      <c r="T802" s="49">
        <v>932400</v>
      </c>
      <c r="U802" s="49">
        <v>0.75</v>
      </c>
    </row>
    <row r="803" spans="15:21" x14ac:dyDescent="0.2">
      <c r="O803" s="50">
        <v>26729</v>
      </c>
      <c r="P803" s="49">
        <v>93</v>
      </c>
      <c r="Q803" s="49">
        <v>97</v>
      </c>
      <c r="R803" s="49">
        <v>93</v>
      </c>
      <c r="S803" s="49">
        <v>97</v>
      </c>
      <c r="T803" s="49">
        <v>1576800</v>
      </c>
      <c r="U803" s="49">
        <v>0.78</v>
      </c>
    </row>
    <row r="804" spans="15:21" x14ac:dyDescent="0.2">
      <c r="O804" s="50">
        <v>26730</v>
      </c>
      <c r="P804" s="49">
        <v>97</v>
      </c>
      <c r="Q804" s="49">
        <v>97.88</v>
      </c>
      <c r="R804" s="49">
        <v>96</v>
      </c>
      <c r="S804" s="49">
        <v>97.5</v>
      </c>
      <c r="T804" s="49">
        <v>759600</v>
      </c>
      <c r="U804" s="49">
        <v>0.78</v>
      </c>
    </row>
    <row r="805" spans="15:21" x14ac:dyDescent="0.2">
      <c r="O805" s="50">
        <v>26731</v>
      </c>
      <c r="P805" s="49">
        <v>97.5</v>
      </c>
      <c r="Q805" s="49">
        <v>98.5</v>
      </c>
      <c r="R805" s="49">
        <v>96.87</v>
      </c>
      <c r="S805" s="49">
        <v>97.25</v>
      </c>
      <c r="T805" s="49">
        <v>1141200</v>
      </c>
      <c r="U805" s="49">
        <v>0.78</v>
      </c>
    </row>
    <row r="806" spans="15:21" x14ac:dyDescent="0.2">
      <c r="O806" s="50">
        <v>26732</v>
      </c>
      <c r="P806" s="49">
        <v>97.25</v>
      </c>
      <c r="Q806" s="49">
        <v>98.25</v>
      </c>
      <c r="R806" s="49">
        <v>96.5</v>
      </c>
      <c r="S806" s="49">
        <v>98</v>
      </c>
      <c r="T806" s="49">
        <v>630000</v>
      </c>
      <c r="U806" s="49">
        <v>0.79</v>
      </c>
    </row>
    <row r="807" spans="15:21" x14ac:dyDescent="0.2">
      <c r="O807" s="50">
        <v>26735</v>
      </c>
      <c r="P807" s="49">
        <v>98.75</v>
      </c>
      <c r="Q807" s="49">
        <v>100.37</v>
      </c>
      <c r="R807" s="49">
        <v>98.75</v>
      </c>
      <c r="S807" s="49">
        <v>98.75</v>
      </c>
      <c r="T807" s="49">
        <v>1098000</v>
      </c>
      <c r="U807" s="49">
        <v>0.79</v>
      </c>
    </row>
    <row r="808" spans="15:21" x14ac:dyDescent="0.2">
      <c r="O808" s="50">
        <v>26736</v>
      </c>
      <c r="P808" s="49">
        <v>99.25</v>
      </c>
      <c r="Q808" s="49">
        <v>101.5</v>
      </c>
      <c r="R808" s="49">
        <v>99.25</v>
      </c>
      <c r="S808" s="49">
        <v>100.5</v>
      </c>
      <c r="T808" s="49">
        <v>799200</v>
      </c>
      <c r="U808" s="49">
        <v>0.81</v>
      </c>
    </row>
    <row r="809" spans="15:21" x14ac:dyDescent="0.2">
      <c r="O809" s="50">
        <v>26737</v>
      </c>
      <c r="P809" s="49">
        <v>100.5</v>
      </c>
      <c r="Q809" s="49">
        <v>101</v>
      </c>
      <c r="R809" s="49">
        <v>99</v>
      </c>
      <c r="S809" s="49">
        <v>99.5</v>
      </c>
      <c r="T809" s="49">
        <v>464400</v>
      </c>
      <c r="U809" s="49">
        <v>0.8</v>
      </c>
    </row>
    <row r="810" spans="15:21" x14ac:dyDescent="0.2">
      <c r="O810" s="50">
        <v>26738</v>
      </c>
      <c r="P810" s="49">
        <v>99.5</v>
      </c>
      <c r="Q810" s="49">
        <v>99.88</v>
      </c>
      <c r="R810" s="49">
        <v>98.75</v>
      </c>
      <c r="S810" s="49">
        <v>98.75</v>
      </c>
      <c r="T810" s="49">
        <v>424800</v>
      </c>
      <c r="U810" s="49">
        <v>0.79</v>
      </c>
    </row>
    <row r="811" spans="15:21" x14ac:dyDescent="0.2">
      <c r="O811" s="50">
        <v>26739</v>
      </c>
      <c r="P811" s="49">
        <v>98.75</v>
      </c>
      <c r="Q811" s="49">
        <v>99.25</v>
      </c>
      <c r="R811" s="49">
        <v>98</v>
      </c>
      <c r="S811" s="49">
        <v>98.38</v>
      </c>
      <c r="T811" s="49">
        <v>464400</v>
      </c>
      <c r="U811" s="49">
        <v>0.79</v>
      </c>
    </row>
    <row r="812" spans="15:21" x14ac:dyDescent="0.2">
      <c r="O812" s="50">
        <v>26742</v>
      </c>
      <c r="P812" s="49">
        <v>98.38</v>
      </c>
      <c r="Q812" s="49">
        <v>98.5</v>
      </c>
      <c r="R812" s="49">
        <v>97.25</v>
      </c>
      <c r="S812" s="49">
        <v>97.25</v>
      </c>
      <c r="T812" s="49">
        <v>860400</v>
      </c>
      <c r="U812" s="49">
        <v>0.78</v>
      </c>
    </row>
    <row r="813" spans="15:21" x14ac:dyDescent="0.2">
      <c r="O813" s="50">
        <v>26743</v>
      </c>
      <c r="P813" s="49">
        <v>97</v>
      </c>
      <c r="Q813" s="49">
        <v>97</v>
      </c>
      <c r="R813" s="49">
        <v>95</v>
      </c>
      <c r="S813" s="49">
        <v>95.25</v>
      </c>
      <c r="T813" s="49">
        <v>655200</v>
      </c>
      <c r="U813" s="49">
        <v>0.76</v>
      </c>
    </row>
    <row r="814" spans="15:21" x14ac:dyDescent="0.2">
      <c r="O814" s="50">
        <v>26744</v>
      </c>
      <c r="P814" s="49">
        <v>95.25</v>
      </c>
      <c r="Q814" s="49">
        <v>95.5</v>
      </c>
      <c r="R814" s="49">
        <v>92.13</v>
      </c>
      <c r="S814" s="49">
        <v>92.13</v>
      </c>
      <c r="T814" s="49">
        <v>874800</v>
      </c>
      <c r="U814" s="49">
        <v>0.74</v>
      </c>
    </row>
    <row r="815" spans="15:21" x14ac:dyDescent="0.2">
      <c r="O815" s="50">
        <v>26745</v>
      </c>
      <c r="P815" s="49">
        <v>92.13</v>
      </c>
      <c r="Q815" s="49">
        <v>93.25</v>
      </c>
      <c r="R815" s="49">
        <v>90.75</v>
      </c>
      <c r="S815" s="49">
        <v>91.25</v>
      </c>
      <c r="T815" s="49">
        <v>1429200</v>
      </c>
      <c r="U815" s="49">
        <v>0.73</v>
      </c>
    </row>
    <row r="816" spans="15:21" x14ac:dyDescent="0.2">
      <c r="O816" s="50">
        <v>26746</v>
      </c>
      <c r="P816" s="49">
        <v>91.25</v>
      </c>
      <c r="Q816" s="49">
        <v>94</v>
      </c>
      <c r="R816" s="49">
        <v>91.25</v>
      </c>
      <c r="S816" s="49">
        <v>93.5</v>
      </c>
      <c r="T816" s="49">
        <v>1306800</v>
      </c>
      <c r="U816" s="49">
        <v>0.75</v>
      </c>
    </row>
    <row r="817" spans="15:21" x14ac:dyDescent="0.2">
      <c r="O817" s="50">
        <v>26749</v>
      </c>
      <c r="P817" s="49">
        <v>93.5</v>
      </c>
      <c r="Q817" s="49">
        <v>94.25</v>
      </c>
      <c r="R817" s="49">
        <v>92.25</v>
      </c>
      <c r="S817" s="49">
        <v>94</v>
      </c>
      <c r="T817" s="49">
        <v>662400</v>
      </c>
      <c r="U817" s="49">
        <v>0.75</v>
      </c>
    </row>
    <row r="818" spans="15:21" x14ac:dyDescent="0.2">
      <c r="O818" s="50">
        <v>26750</v>
      </c>
      <c r="P818" s="49">
        <v>94</v>
      </c>
      <c r="Q818" s="49">
        <v>96.5</v>
      </c>
      <c r="R818" s="49">
        <v>92.25</v>
      </c>
      <c r="S818" s="49">
        <v>95.87</v>
      </c>
      <c r="T818" s="49">
        <v>979200</v>
      </c>
      <c r="U818" s="49">
        <v>0.77</v>
      </c>
    </row>
    <row r="819" spans="15:21" x14ac:dyDescent="0.2">
      <c r="O819" s="50">
        <v>26751</v>
      </c>
      <c r="P819" s="49">
        <v>95.87</v>
      </c>
      <c r="Q819" s="49">
        <v>97</v>
      </c>
      <c r="R819" s="49">
        <v>95.87</v>
      </c>
      <c r="S819" s="49">
        <v>96.75</v>
      </c>
      <c r="T819" s="49">
        <v>666000</v>
      </c>
      <c r="U819" s="49">
        <v>0.78</v>
      </c>
    </row>
    <row r="820" spans="15:21" x14ac:dyDescent="0.2">
      <c r="O820" s="50">
        <v>26752</v>
      </c>
      <c r="P820" s="49">
        <v>96.87</v>
      </c>
      <c r="Q820" s="49">
        <v>98.5</v>
      </c>
      <c r="R820" s="49">
        <v>96.87</v>
      </c>
      <c r="S820" s="49">
        <v>97.5</v>
      </c>
      <c r="T820" s="49">
        <v>597600</v>
      </c>
      <c r="U820" s="49">
        <v>0.78</v>
      </c>
    </row>
    <row r="821" spans="15:21" x14ac:dyDescent="0.2">
      <c r="O821" s="50">
        <v>26753</v>
      </c>
      <c r="P821" s="49">
        <v>97.5</v>
      </c>
      <c r="Q821" s="49">
        <v>97.75</v>
      </c>
      <c r="R821" s="49">
        <v>95.12</v>
      </c>
      <c r="S821" s="49">
        <v>95.62</v>
      </c>
      <c r="T821" s="49">
        <v>453600</v>
      </c>
      <c r="U821" s="49">
        <v>0.77</v>
      </c>
    </row>
    <row r="822" spans="15:21" x14ac:dyDescent="0.2">
      <c r="O822" s="50">
        <v>26756</v>
      </c>
      <c r="P822" s="49">
        <v>95.25</v>
      </c>
      <c r="Q822" s="49">
        <v>95.25</v>
      </c>
      <c r="R822" s="49">
        <v>92.25</v>
      </c>
      <c r="S822" s="49">
        <v>92.25</v>
      </c>
      <c r="T822" s="49">
        <v>338400</v>
      </c>
      <c r="U822" s="49">
        <v>0.74</v>
      </c>
    </row>
    <row r="823" spans="15:21" x14ac:dyDescent="0.2">
      <c r="O823" s="50">
        <v>26757</v>
      </c>
      <c r="P823" s="49">
        <v>92.13</v>
      </c>
      <c r="Q823" s="49">
        <v>92.13</v>
      </c>
      <c r="R823" s="49">
        <v>91.37</v>
      </c>
      <c r="S823" s="49">
        <v>91.75</v>
      </c>
      <c r="T823" s="49">
        <v>1080000</v>
      </c>
      <c r="U823" s="49">
        <v>0.74</v>
      </c>
    </row>
    <row r="824" spans="15:21" x14ac:dyDescent="0.2">
      <c r="O824" s="50">
        <v>26758</v>
      </c>
      <c r="P824" s="49">
        <v>91.75</v>
      </c>
      <c r="Q824" s="49">
        <v>93.5</v>
      </c>
      <c r="R824" s="49">
        <v>91.5</v>
      </c>
      <c r="S824" s="49">
        <v>93</v>
      </c>
      <c r="T824" s="49">
        <v>961200</v>
      </c>
      <c r="U824" s="49">
        <v>0.75</v>
      </c>
    </row>
    <row r="825" spans="15:21" x14ac:dyDescent="0.2">
      <c r="O825" s="50">
        <v>26759</v>
      </c>
      <c r="P825" s="49">
        <v>93</v>
      </c>
      <c r="Q825" s="49">
        <v>93.25</v>
      </c>
      <c r="R825" s="49">
        <v>92.5</v>
      </c>
      <c r="S825" s="49">
        <v>93</v>
      </c>
      <c r="T825" s="49">
        <v>892800</v>
      </c>
      <c r="U825" s="49">
        <v>0.75</v>
      </c>
    </row>
    <row r="826" spans="15:21" x14ac:dyDescent="0.2">
      <c r="O826" s="50">
        <v>26760</v>
      </c>
      <c r="P826" s="49">
        <v>93</v>
      </c>
      <c r="Q826" s="49">
        <v>94</v>
      </c>
      <c r="R826" s="49">
        <v>92.63</v>
      </c>
      <c r="S826" s="49">
        <v>93.88</v>
      </c>
      <c r="T826" s="49">
        <v>741600</v>
      </c>
      <c r="U826" s="49">
        <v>0.75</v>
      </c>
    </row>
    <row r="827" spans="15:21" x14ac:dyDescent="0.2">
      <c r="O827" s="50">
        <v>26763</v>
      </c>
      <c r="P827" s="49">
        <v>94</v>
      </c>
      <c r="Q827" s="49">
        <v>94.88</v>
      </c>
      <c r="R827" s="49">
        <v>94</v>
      </c>
      <c r="S827" s="49">
        <v>94.5</v>
      </c>
      <c r="T827" s="49">
        <v>370800</v>
      </c>
      <c r="U827" s="49">
        <v>0.76</v>
      </c>
    </row>
    <row r="828" spans="15:21" x14ac:dyDescent="0.2">
      <c r="O828" s="50">
        <v>26764</v>
      </c>
      <c r="P828" s="49">
        <v>95.25</v>
      </c>
      <c r="Q828" s="49">
        <v>97.25</v>
      </c>
      <c r="R828" s="49">
        <v>95.25</v>
      </c>
      <c r="S828" s="49">
        <v>96.87</v>
      </c>
      <c r="T828" s="49">
        <v>1188000</v>
      </c>
      <c r="U828" s="49">
        <v>0.78</v>
      </c>
    </row>
    <row r="829" spans="15:21" x14ac:dyDescent="0.2">
      <c r="O829" s="50">
        <v>26765</v>
      </c>
      <c r="P829" s="49">
        <v>96.87</v>
      </c>
      <c r="Q829" s="49">
        <v>96.87</v>
      </c>
      <c r="R829" s="49">
        <v>95.25</v>
      </c>
      <c r="S829" s="49">
        <v>96.37</v>
      </c>
      <c r="T829" s="49">
        <v>471600</v>
      </c>
      <c r="U829" s="49">
        <v>0.77</v>
      </c>
    </row>
    <row r="830" spans="15:21" x14ac:dyDescent="0.2">
      <c r="O830" s="50">
        <v>26766</v>
      </c>
      <c r="P830" s="49">
        <v>96</v>
      </c>
      <c r="Q830" s="49">
        <v>96</v>
      </c>
      <c r="R830" s="49">
        <v>93.75</v>
      </c>
      <c r="S830" s="49">
        <v>94.5</v>
      </c>
      <c r="T830" s="49">
        <v>586800</v>
      </c>
      <c r="U830" s="49">
        <v>0.76</v>
      </c>
    </row>
    <row r="831" spans="15:21" x14ac:dyDescent="0.2">
      <c r="O831" s="50">
        <v>26767</v>
      </c>
      <c r="P831" s="49">
        <v>94.5</v>
      </c>
      <c r="Q831" s="49">
        <v>95</v>
      </c>
      <c r="R831" s="49">
        <v>93</v>
      </c>
      <c r="S831" s="49">
        <v>94.75</v>
      </c>
      <c r="T831" s="49">
        <v>936000</v>
      </c>
      <c r="U831" s="49">
        <v>0.76</v>
      </c>
    </row>
    <row r="832" spans="15:21" x14ac:dyDescent="0.2">
      <c r="O832" s="50">
        <v>26770</v>
      </c>
      <c r="P832" s="49">
        <v>94.75</v>
      </c>
      <c r="Q832" s="49">
        <v>95.25</v>
      </c>
      <c r="R832" s="49">
        <v>92.25</v>
      </c>
      <c r="S832" s="49">
        <v>93.5</v>
      </c>
      <c r="T832" s="49">
        <v>694800</v>
      </c>
      <c r="U832" s="49">
        <v>0.75</v>
      </c>
    </row>
    <row r="833" spans="15:21" x14ac:dyDescent="0.2">
      <c r="O833" s="50">
        <v>26771</v>
      </c>
      <c r="P833" s="49">
        <v>93.5</v>
      </c>
      <c r="Q833" s="49">
        <v>94.62</v>
      </c>
      <c r="R833" s="49">
        <v>92.5</v>
      </c>
      <c r="S833" s="49">
        <v>94</v>
      </c>
      <c r="T833" s="49">
        <v>500400</v>
      </c>
      <c r="U833" s="49">
        <v>0.75</v>
      </c>
    </row>
    <row r="834" spans="15:21" x14ac:dyDescent="0.2">
      <c r="O834" s="50">
        <v>26772</v>
      </c>
      <c r="P834" s="49">
        <v>94</v>
      </c>
      <c r="Q834" s="49">
        <v>95.87</v>
      </c>
      <c r="R834" s="49">
        <v>94</v>
      </c>
      <c r="S834" s="49">
        <v>95.87</v>
      </c>
      <c r="T834" s="49">
        <v>324000</v>
      </c>
      <c r="U834" s="49">
        <v>0.77</v>
      </c>
    </row>
    <row r="835" spans="15:21" x14ac:dyDescent="0.2">
      <c r="O835" s="50">
        <v>26773</v>
      </c>
      <c r="P835" s="49">
        <v>95.87</v>
      </c>
      <c r="Q835" s="49">
        <v>96.75</v>
      </c>
      <c r="R835" s="49">
        <v>95.38</v>
      </c>
      <c r="S835" s="49">
        <v>96.75</v>
      </c>
      <c r="T835" s="49">
        <v>644400</v>
      </c>
      <c r="U835" s="49">
        <v>0.78</v>
      </c>
    </row>
    <row r="836" spans="15:21" x14ac:dyDescent="0.2">
      <c r="O836" s="50">
        <v>26777</v>
      </c>
      <c r="P836" s="49">
        <v>96.75</v>
      </c>
      <c r="Q836" s="49">
        <v>97.63</v>
      </c>
      <c r="R836" s="49">
        <v>96.5</v>
      </c>
      <c r="S836" s="49">
        <v>97.5</v>
      </c>
      <c r="T836" s="49">
        <v>604800</v>
      </c>
      <c r="U836" s="49">
        <v>0.78</v>
      </c>
    </row>
    <row r="837" spans="15:21" x14ac:dyDescent="0.2">
      <c r="O837" s="50">
        <v>26778</v>
      </c>
      <c r="P837" s="49">
        <v>97.37</v>
      </c>
      <c r="Q837" s="49">
        <v>97.37</v>
      </c>
      <c r="R837" s="49">
        <v>95</v>
      </c>
      <c r="S837" s="49">
        <v>95</v>
      </c>
      <c r="T837" s="49">
        <v>1508400</v>
      </c>
      <c r="U837" s="49">
        <v>0.76</v>
      </c>
    </row>
    <row r="838" spans="15:21" x14ac:dyDescent="0.2">
      <c r="O838" s="50">
        <v>26779</v>
      </c>
      <c r="P838" s="49">
        <v>95</v>
      </c>
      <c r="Q838" s="49">
        <v>95</v>
      </c>
      <c r="R838" s="49">
        <v>93</v>
      </c>
      <c r="S838" s="49">
        <v>93</v>
      </c>
      <c r="T838" s="49">
        <v>759600</v>
      </c>
      <c r="U838" s="49">
        <v>0.75</v>
      </c>
    </row>
    <row r="839" spans="15:21" x14ac:dyDescent="0.2">
      <c r="O839" s="50">
        <v>26780</v>
      </c>
      <c r="P839" s="49">
        <v>92.37</v>
      </c>
      <c r="Q839" s="49">
        <v>92.37</v>
      </c>
      <c r="R839" s="49">
        <v>91.12</v>
      </c>
      <c r="S839" s="49">
        <v>92.13</v>
      </c>
      <c r="T839" s="49">
        <v>1029600</v>
      </c>
      <c r="U839" s="49">
        <v>0.74</v>
      </c>
    </row>
    <row r="840" spans="15:21" x14ac:dyDescent="0.2">
      <c r="O840" s="50">
        <v>26781</v>
      </c>
      <c r="P840" s="49">
        <v>92.13</v>
      </c>
      <c r="Q840" s="49">
        <v>92.87</v>
      </c>
      <c r="R840" s="49">
        <v>88</v>
      </c>
      <c r="S840" s="49">
        <v>88.25</v>
      </c>
      <c r="T840" s="49">
        <v>1256400</v>
      </c>
      <c r="U840" s="49">
        <v>0.71</v>
      </c>
    </row>
    <row r="841" spans="15:21" x14ac:dyDescent="0.2">
      <c r="O841" s="50">
        <v>26784</v>
      </c>
      <c r="P841" s="49">
        <v>88.25</v>
      </c>
      <c r="Q841" s="49">
        <v>89.75</v>
      </c>
      <c r="R841" s="49">
        <v>86.75</v>
      </c>
      <c r="S841" s="49">
        <v>88.25</v>
      </c>
      <c r="T841" s="49">
        <v>1389600</v>
      </c>
      <c r="U841" s="49">
        <v>0.71</v>
      </c>
    </row>
    <row r="842" spans="15:21" x14ac:dyDescent="0.2">
      <c r="O842" s="50">
        <v>26785</v>
      </c>
      <c r="P842" s="49">
        <v>88.25</v>
      </c>
      <c r="Q842" s="49">
        <v>89.75</v>
      </c>
      <c r="R842" s="49">
        <v>87.13</v>
      </c>
      <c r="S842" s="49">
        <v>88.5</v>
      </c>
      <c r="T842" s="49">
        <v>774000</v>
      </c>
      <c r="U842" s="49">
        <v>0.71</v>
      </c>
    </row>
    <row r="843" spans="15:21" x14ac:dyDescent="0.2">
      <c r="O843" s="50">
        <v>26786</v>
      </c>
      <c r="P843" s="49">
        <v>90</v>
      </c>
      <c r="Q843" s="49">
        <v>93</v>
      </c>
      <c r="R843" s="49">
        <v>90</v>
      </c>
      <c r="S843" s="49">
        <v>93</v>
      </c>
      <c r="T843" s="49">
        <v>1724400</v>
      </c>
      <c r="U843" s="49">
        <v>0.75</v>
      </c>
    </row>
    <row r="844" spans="15:21" x14ac:dyDescent="0.2">
      <c r="O844" s="50">
        <v>26787</v>
      </c>
      <c r="P844" s="49">
        <v>93</v>
      </c>
      <c r="Q844" s="49">
        <v>93.5</v>
      </c>
      <c r="R844" s="49">
        <v>90</v>
      </c>
      <c r="S844" s="49">
        <v>93.5</v>
      </c>
      <c r="T844" s="49">
        <v>1256400</v>
      </c>
      <c r="U844" s="49">
        <v>0.75</v>
      </c>
    </row>
    <row r="845" spans="15:21" x14ac:dyDescent="0.2">
      <c r="O845" s="50">
        <v>26788</v>
      </c>
      <c r="P845" s="49">
        <v>93.62</v>
      </c>
      <c r="Q845" s="49">
        <v>95.75</v>
      </c>
      <c r="R845" s="49">
        <v>93.62</v>
      </c>
      <c r="S845" s="49">
        <v>95</v>
      </c>
      <c r="T845" s="49">
        <v>1137600</v>
      </c>
      <c r="U845" s="49">
        <v>0.76</v>
      </c>
    </row>
    <row r="846" spans="15:21" x14ac:dyDescent="0.2">
      <c r="O846" s="50">
        <v>26791</v>
      </c>
      <c r="P846" s="49">
        <v>94.75</v>
      </c>
      <c r="Q846" s="49">
        <v>94.75</v>
      </c>
      <c r="R846" s="49">
        <v>93.25</v>
      </c>
      <c r="S846" s="49">
        <v>93.5</v>
      </c>
      <c r="T846" s="49">
        <v>795600</v>
      </c>
      <c r="U846" s="49">
        <v>0.75</v>
      </c>
    </row>
    <row r="847" spans="15:21" x14ac:dyDescent="0.2">
      <c r="O847" s="50">
        <v>26792</v>
      </c>
      <c r="P847" s="49">
        <v>93.5</v>
      </c>
      <c r="Q847" s="49">
        <v>94.88</v>
      </c>
      <c r="R847" s="49">
        <v>92.25</v>
      </c>
      <c r="S847" s="49">
        <v>94.88</v>
      </c>
      <c r="T847" s="49">
        <v>745200</v>
      </c>
      <c r="U847" s="49">
        <v>0.76</v>
      </c>
    </row>
    <row r="848" spans="15:21" x14ac:dyDescent="0.2">
      <c r="O848" s="50">
        <v>26793</v>
      </c>
      <c r="P848" s="49">
        <v>94.88</v>
      </c>
      <c r="Q848" s="49">
        <v>96</v>
      </c>
      <c r="R848" s="49">
        <v>93.5</v>
      </c>
      <c r="S848" s="49">
        <v>93.5</v>
      </c>
      <c r="T848" s="49">
        <v>842400</v>
      </c>
      <c r="U848" s="49">
        <v>0.75</v>
      </c>
    </row>
    <row r="849" spans="15:21" x14ac:dyDescent="0.2">
      <c r="O849" s="50">
        <v>26794</v>
      </c>
      <c r="P849" s="49">
        <v>92.5</v>
      </c>
      <c r="Q849" s="49">
        <v>92.5</v>
      </c>
      <c r="R849" s="49">
        <v>90</v>
      </c>
      <c r="S849" s="49">
        <v>92</v>
      </c>
      <c r="T849" s="49">
        <v>2008800</v>
      </c>
      <c r="U849" s="49">
        <v>0.74</v>
      </c>
    </row>
    <row r="850" spans="15:21" x14ac:dyDescent="0.2">
      <c r="O850" s="50">
        <v>26795</v>
      </c>
      <c r="P850" s="49">
        <v>90.75</v>
      </c>
      <c r="Q850" s="49">
        <v>90.75</v>
      </c>
      <c r="R850" s="49">
        <v>89</v>
      </c>
      <c r="S850" s="49">
        <v>89</v>
      </c>
      <c r="T850" s="49">
        <v>2026800</v>
      </c>
      <c r="U850" s="49">
        <v>0.71</v>
      </c>
    </row>
    <row r="851" spans="15:21" x14ac:dyDescent="0.2">
      <c r="O851" s="50">
        <v>26798</v>
      </c>
      <c r="P851" s="49">
        <v>89</v>
      </c>
      <c r="Q851" s="49">
        <v>89.5</v>
      </c>
      <c r="R851" s="49">
        <v>87.75</v>
      </c>
      <c r="S851" s="49">
        <v>88.13</v>
      </c>
      <c r="T851" s="49">
        <v>1695600</v>
      </c>
      <c r="U851" s="49">
        <v>0.71</v>
      </c>
    </row>
    <row r="852" spans="15:21" x14ac:dyDescent="0.2">
      <c r="O852" s="50">
        <v>26799</v>
      </c>
      <c r="P852" s="49">
        <v>88.13</v>
      </c>
      <c r="Q852" s="49">
        <v>89.88</v>
      </c>
      <c r="R852" s="49">
        <v>86.38</v>
      </c>
      <c r="S852" s="49">
        <v>89.25</v>
      </c>
      <c r="T852" s="49">
        <v>1810800</v>
      </c>
      <c r="U852" s="49">
        <v>0.72</v>
      </c>
    </row>
    <row r="853" spans="15:21" x14ac:dyDescent="0.2">
      <c r="O853" s="50">
        <v>26800</v>
      </c>
      <c r="P853" s="49">
        <v>89.25</v>
      </c>
      <c r="Q853" s="49">
        <v>90.75</v>
      </c>
      <c r="R853" s="49">
        <v>88.63</v>
      </c>
      <c r="S853" s="49">
        <v>90</v>
      </c>
      <c r="T853" s="49">
        <v>1594800</v>
      </c>
      <c r="U853" s="49">
        <v>0.72</v>
      </c>
    </row>
    <row r="854" spans="15:21" x14ac:dyDescent="0.2">
      <c r="O854" s="50">
        <v>26801</v>
      </c>
      <c r="P854" s="49">
        <v>90</v>
      </c>
      <c r="Q854" s="49">
        <v>90</v>
      </c>
      <c r="R854" s="49">
        <v>89.38</v>
      </c>
      <c r="S854" s="49">
        <v>89.88</v>
      </c>
      <c r="T854" s="49">
        <v>705600</v>
      </c>
      <c r="U854" s="49">
        <v>0.72</v>
      </c>
    </row>
    <row r="855" spans="15:21" x14ac:dyDescent="0.2">
      <c r="O855" s="50">
        <v>26802</v>
      </c>
      <c r="P855" s="49">
        <v>89.5</v>
      </c>
      <c r="Q855" s="49">
        <v>89.5</v>
      </c>
      <c r="R855" s="49">
        <v>87.13</v>
      </c>
      <c r="S855" s="49">
        <v>87.75</v>
      </c>
      <c r="T855" s="49">
        <v>1137600</v>
      </c>
      <c r="U855" s="49">
        <v>0.7</v>
      </c>
    </row>
    <row r="856" spans="15:21" x14ac:dyDescent="0.2">
      <c r="O856" s="50">
        <v>26805</v>
      </c>
      <c r="P856" s="49">
        <v>87.25</v>
      </c>
      <c r="Q856" s="49">
        <v>87.25</v>
      </c>
      <c r="R856" s="49">
        <v>85.5</v>
      </c>
      <c r="S856" s="49">
        <v>86.62</v>
      </c>
      <c r="T856" s="49">
        <v>1969200</v>
      </c>
      <c r="U856" s="49">
        <v>0.7</v>
      </c>
    </row>
    <row r="857" spans="15:21" x14ac:dyDescent="0.2">
      <c r="O857" s="50">
        <v>26806</v>
      </c>
      <c r="P857" s="49">
        <v>87.75</v>
      </c>
      <c r="Q857" s="49">
        <v>89.5</v>
      </c>
      <c r="R857" s="49">
        <v>87.75</v>
      </c>
      <c r="S857" s="49">
        <v>88</v>
      </c>
      <c r="T857" s="49">
        <v>1065600</v>
      </c>
      <c r="U857" s="49">
        <v>0.71</v>
      </c>
    </row>
    <row r="858" spans="15:21" x14ac:dyDescent="0.2">
      <c r="O858" s="50">
        <v>26807</v>
      </c>
      <c r="P858" s="49">
        <v>88</v>
      </c>
      <c r="Q858" s="49">
        <v>90</v>
      </c>
      <c r="R858" s="49">
        <v>87.25</v>
      </c>
      <c r="S858" s="49">
        <v>89.12</v>
      </c>
      <c r="T858" s="49">
        <v>1065600</v>
      </c>
      <c r="U858" s="49">
        <v>0.72</v>
      </c>
    </row>
    <row r="859" spans="15:21" x14ac:dyDescent="0.2">
      <c r="O859" s="50">
        <v>26808</v>
      </c>
      <c r="P859" s="49">
        <v>89.12</v>
      </c>
      <c r="Q859" s="49">
        <v>91.37</v>
      </c>
      <c r="R859" s="49">
        <v>89.12</v>
      </c>
      <c r="S859" s="49">
        <v>91.12</v>
      </c>
      <c r="T859" s="49">
        <v>1177200</v>
      </c>
      <c r="U859" s="49">
        <v>0.73</v>
      </c>
    </row>
    <row r="860" spans="15:21" x14ac:dyDescent="0.2">
      <c r="O860" s="50">
        <v>26809</v>
      </c>
      <c r="P860" s="49">
        <v>91.12</v>
      </c>
      <c r="Q860" s="49">
        <v>91.63</v>
      </c>
      <c r="R860" s="49">
        <v>90.25</v>
      </c>
      <c r="S860" s="49">
        <v>90.88</v>
      </c>
      <c r="T860" s="49">
        <v>903600</v>
      </c>
      <c r="U860" s="49">
        <v>0.73</v>
      </c>
    </row>
    <row r="861" spans="15:21" x14ac:dyDescent="0.2">
      <c r="O861" s="50">
        <v>26813</v>
      </c>
      <c r="P861" s="49">
        <v>90.88</v>
      </c>
      <c r="Q861" s="49">
        <v>91.5</v>
      </c>
      <c r="R861" s="49">
        <v>89.75</v>
      </c>
      <c r="S861" s="49">
        <v>90.25</v>
      </c>
      <c r="T861" s="49">
        <v>648000</v>
      </c>
      <c r="U861" s="49">
        <v>0.72</v>
      </c>
    </row>
    <row r="862" spans="15:21" x14ac:dyDescent="0.2">
      <c r="O862" s="50">
        <v>26814</v>
      </c>
      <c r="P862" s="49">
        <v>90</v>
      </c>
      <c r="Q862" s="49">
        <v>90</v>
      </c>
      <c r="R862" s="49">
        <v>89</v>
      </c>
      <c r="S862" s="49">
        <v>89.25</v>
      </c>
      <c r="T862" s="49">
        <v>777600</v>
      </c>
      <c r="U862" s="49">
        <v>0.72</v>
      </c>
    </row>
    <row r="863" spans="15:21" x14ac:dyDescent="0.2">
      <c r="O863" s="50">
        <v>26815</v>
      </c>
      <c r="P863" s="49">
        <v>89.25</v>
      </c>
      <c r="Q863" s="49">
        <v>90.38</v>
      </c>
      <c r="R863" s="49">
        <v>88.63</v>
      </c>
      <c r="S863" s="49">
        <v>89.25</v>
      </c>
      <c r="T863" s="49">
        <v>698400</v>
      </c>
      <c r="U863" s="49">
        <v>0.72</v>
      </c>
    </row>
    <row r="864" spans="15:21" x14ac:dyDescent="0.2">
      <c r="O864" s="50">
        <v>26816</v>
      </c>
      <c r="P864" s="49">
        <v>89.25</v>
      </c>
      <c r="Q864" s="49">
        <v>89.5</v>
      </c>
      <c r="R864" s="49">
        <v>86.75</v>
      </c>
      <c r="S864" s="49">
        <v>86.75</v>
      </c>
      <c r="T864" s="49">
        <v>1126800</v>
      </c>
      <c r="U864" s="49">
        <v>0.7</v>
      </c>
    </row>
    <row r="865" spans="15:21" x14ac:dyDescent="0.2">
      <c r="O865" s="50">
        <v>26819</v>
      </c>
      <c r="P865" s="49">
        <v>86.62</v>
      </c>
      <c r="Q865" s="49">
        <v>86.62</v>
      </c>
      <c r="R865" s="49">
        <v>85.75</v>
      </c>
      <c r="S865" s="49">
        <v>85.88</v>
      </c>
      <c r="T865" s="49">
        <v>648000</v>
      </c>
      <c r="U865" s="49">
        <v>0.69</v>
      </c>
    </row>
    <row r="866" spans="15:21" x14ac:dyDescent="0.2">
      <c r="O866" s="50">
        <v>26820</v>
      </c>
      <c r="P866" s="49">
        <v>85.88</v>
      </c>
      <c r="Q866" s="49">
        <v>88.37</v>
      </c>
      <c r="R866" s="49">
        <v>85.62</v>
      </c>
      <c r="S866" s="49">
        <v>88.13</v>
      </c>
      <c r="T866" s="49">
        <v>828000</v>
      </c>
      <c r="U866" s="49">
        <v>0.71</v>
      </c>
    </row>
    <row r="867" spans="15:21" x14ac:dyDescent="0.2">
      <c r="O867" s="50">
        <v>26821</v>
      </c>
      <c r="P867" s="49">
        <v>89</v>
      </c>
      <c r="Q867" s="49">
        <v>89.88</v>
      </c>
      <c r="R867" s="49">
        <v>89</v>
      </c>
      <c r="S867" s="49">
        <v>89.12</v>
      </c>
      <c r="T867" s="49">
        <v>748800</v>
      </c>
      <c r="U867" s="49">
        <v>0.72</v>
      </c>
    </row>
    <row r="868" spans="15:21" x14ac:dyDescent="0.2">
      <c r="O868" s="50">
        <v>26822</v>
      </c>
      <c r="P868" s="49">
        <v>89.88</v>
      </c>
      <c r="Q868" s="49">
        <v>91.25</v>
      </c>
      <c r="R868" s="49">
        <v>89.88</v>
      </c>
      <c r="S868" s="49">
        <v>91.25</v>
      </c>
      <c r="T868" s="49">
        <v>990000</v>
      </c>
      <c r="U868" s="49">
        <v>0.74</v>
      </c>
    </row>
    <row r="869" spans="15:21" x14ac:dyDescent="0.2">
      <c r="O869" s="50">
        <v>26823</v>
      </c>
      <c r="P869" s="49">
        <v>91.25</v>
      </c>
      <c r="Q869" s="49">
        <v>92.75</v>
      </c>
      <c r="R869" s="49">
        <v>90.62</v>
      </c>
      <c r="S869" s="49">
        <v>92.25</v>
      </c>
      <c r="T869" s="49">
        <v>1245600</v>
      </c>
      <c r="U869" s="49">
        <v>0.74</v>
      </c>
    </row>
    <row r="870" spans="15:21" x14ac:dyDescent="0.2">
      <c r="O870" s="50">
        <v>26826</v>
      </c>
      <c r="P870" s="49">
        <v>92.25</v>
      </c>
      <c r="Q870" s="49">
        <v>93</v>
      </c>
      <c r="R870" s="49">
        <v>91.37</v>
      </c>
      <c r="S870" s="49">
        <v>92.25</v>
      </c>
      <c r="T870" s="49">
        <v>572400</v>
      </c>
      <c r="U870" s="49">
        <v>0.74</v>
      </c>
    </row>
    <row r="871" spans="15:21" x14ac:dyDescent="0.2">
      <c r="O871" s="50">
        <v>26827</v>
      </c>
      <c r="P871" s="49">
        <v>92.37</v>
      </c>
      <c r="Q871" s="49">
        <v>94.5</v>
      </c>
      <c r="R871" s="49">
        <v>92.37</v>
      </c>
      <c r="S871" s="49">
        <v>94.5</v>
      </c>
      <c r="T871" s="49">
        <v>889200</v>
      </c>
      <c r="U871" s="49">
        <v>0.76</v>
      </c>
    </row>
    <row r="872" spans="15:21" x14ac:dyDescent="0.2">
      <c r="O872" s="50">
        <v>26828</v>
      </c>
      <c r="P872" s="49">
        <v>94.5</v>
      </c>
      <c r="Q872" s="49">
        <v>95.25</v>
      </c>
      <c r="R872" s="49">
        <v>94</v>
      </c>
      <c r="S872" s="49">
        <v>94.25</v>
      </c>
      <c r="T872" s="49">
        <v>1317600</v>
      </c>
      <c r="U872" s="49">
        <v>0.76</v>
      </c>
    </row>
    <row r="873" spans="15:21" x14ac:dyDescent="0.2">
      <c r="O873" s="50">
        <v>26829</v>
      </c>
      <c r="P873" s="49">
        <v>94.25</v>
      </c>
      <c r="Q873" s="49">
        <v>94.62</v>
      </c>
      <c r="R873" s="49">
        <v>93.25</v>
      </c>
      <c r="S873" s="49">
        <v>94.38</v>
      </c>
      <c r="T873" s="49">
        <v>824400</v>
      </c>
      <c r="U873" s="49">
        <v>0.76</v>
      </c>
    </row>
    <row r="874" spans="15:21" x14ac:dyDescent="0.2">
      <c r="O874" s="50">
        <v>26830</v>
      </c>
      <c r="P874" s="49">
        <v>94.38</v>
      </c>
      <c r="Q874" s="49">
        <v>94.5</v>
      </c>
      <c r="R874" s="49">
        <v>91.75</v>
      </c>
      <c r="S874" s="49">
        <v>91.75</v>
      </c>
      <c r="T874" s="49">
        <v>1065600</v>
      </c>
      <c r="U874" s="49">
        <v>0.74</v>
      </c>
    </row>
    <row r="875" spans="15:21" x14ac:dyDescent="0.2">
      <c r="O875" s="50">
        <v>26833</v>
      </c>
      <c r="P875" s="49">
        <v>91.75</v>
      </c>
      <c r="Q875" s="49">
        <v>92</v>
      </c>
      <c r="R875" s="49">
        <v>91</v>
      </c>
      <c r="S875" s="49">
        <v>92</v>
      </c>
      <c r="T875" s="49">
        <v>496800</v>
      </c>
      <c r="U875" s="49">
        <v>0.74</v>
      </c>
    </row>
    <row r="876" spans="15:21" x14ac:dyDescent="0.2">
      <c r="O876" s="50">
        <v>26834</v>
      </c>
      <c r="P876" s="49">
        <v>92</v>
      </c>
      <c r="Q876" s="49">
        <v>92.37</v>
      </c>
      <c r="R876" s="49">
        <v>90.5</v>
      </c>
      <c r="S876" s="49">
        <v>91</v>
      </c>
      <c r="T876" s="49">
        <v>932400</v>
      </c>
      <c r="U876" s="49">
        <v>0.73</v>
      </c>
    </row>
    <row r="877" spans="15:21" x14ac:dyDescent="0.2">
      <c r="O877" s="50">
        <v>26835</v>
      </c>
      <c r="P877" s="49">
        <v>91</v>
      </c>
      <c r="Q877" s="49">
        <v>91</v>
      </c>
      <c r="R877" s="49">
        <v>88.75</v>
      </c>
      <c r="S877" s="49">
        <v>89.38</v>
      </c>
      <c r="T877" s="49">
        <v>554400</v>
      </c>
      <c r="U877" s="49">
        <v>0.72</v>
      </c>
    </row>
    <row r="878" spans="15:21" x14ac:dyDescent="0.2">
      <c r="O878" s="50">
        <v>26836</v>
      </c>
      <c r="P878" s="49">
        <v>89.38</v>
      </c>
      <c r="Q878" s="49">
        <v>89.38</v>
      </c>
      <c r="R878" s="49">
        <v>86.62</v>
      </c>
      <c r="S878" s="49">
        <v>88.37</v>
      </c>
      <c r="T878" s="49">
        <v>842400</v>
      </c>
      <c r="U878" s="49">
        <v>0.71</v>
      </c>
    </row>
    <row r="879" spans="15:21" x14ac:dyDescent="0.2">
      <c r="O879" s="50">
        <v>26837</v>
      </c>
      <c r="P879" s="49">
        <v>88.37</v>
      </c>
      <c r="Q879" s="49">
        <v>90.5</v>
      </c>
      <c r="R879" s="49">
        <v>88.13</v>
      </c>
      <c r="S879" s="49">
        <v>88.5</v>
      </c>
      <c r="T879" s="49">
        <v>1062000</v>
      </c>
      <c r="U879" s="49">
        <v>0.71</v>
      </c>
    </row>
    <row r="880" spans="15:21" x14ac:dyDescent="0.2">
      <c r="O880" s="50">
        <v>26840</v>
      </c>
      <c r="P880" s="49">
        <v>88.5</v>
      </c>
      <c r="Q880" s="49">
        <v>88.5</v>
      </c>
      <c r="R880" s="49">
        <v>86.62</v>
      </c>
      <c r="S880" s="49">
        <v>86.75</v>
      </c>
      <c r="T880" s="49">
        <v>849600</v>
      </c>
      <c r="U880" s="49">
        <v>0.7</v>
      </c>
    </row>
    <row r="881" spans="15:21" x14ac:dyDescent="0.2">
      <c r="O881" s="50">
        <v>26841</v>
      </c>
      <c r="P881" s="49">
        <v>86.75</v>
      </c>
      <c r="Q881" s="49">
        <v>88</v>
      </c>
      <c r="R881" s="49">
        <v>86.38</v>
      </c>
      <c r="S881" s="49">
        <v>88</v>
      </c>
      <c r="T881" s="49">
        <v>828000</v>
      </c>
      <c r="U881" s="49">
        <v>0.71</v>
      </c>
    </row>
    <row r="882" spans="15:21" x14ac:dyDescent="0.2">
      <c r="O882" s="50">
        <v>26842</v>
      </c>
      <c r="P882" s="49">
        <v>88</v>
      </c>
      <c r="Q882" s="49">
        <v>89.5</v>
      </c>
      <c r="R882" s="49">
        <v>87.5</v>
      </c>
      <c r="S882" s="49">
        <v>89.5</v>
      </c>
      <c r="T882" s="49">
        <v>741600</v>
      </c>
      <c r="U882" s="49">
        <v>0.72</v>
      </c>
    </row>
    <row r="883" spans="15:21" x14ac:dyDescent="0.2">
      <c r="O883" s="50">
        <v>26843</v>
      </c>
      <c r="P883" s="49">
        <v>89.5</v>
      </c>
      <c r="Q883" s="49">
        <v>90.88</v>
      </c>
      <c r="R883" s="49">
        <v>89.5</v>
      </c>
      <c r="S883" s="49">
        <v>90.88</v>
      </c>
      <c r="T883" s="49">
        <v>1242000</v>
      </c>
      <c r="U883" s="49">
        <v>0.73</v>
      </c>
    </row>
    <row r="884" spans="15:21" x14ac:dyDescent="0.2">
      <c r="O884" s="50">
        <v>26844</v>
      </c>
      <c r="P884" s="49">
        <v>90.88</v>
      </c>
      <c r="Q884" s="49">
        <v>90.88</v>
      </c>
      <c r="R884" s="49">
        <v>89.88</v>
      </c>
      <c r="S884" s="49">
        <v>89.88</v>
      </c>
      <c r="T884" s="49">
        <v>968400</v>
      </c>
      <c r="U884" s="49">
        <v>0.72</v>
      </c>
    </row>
    <row r="885" spans="15:21" x14ac:dyDescent="0.2">
      <c r="O885" s="50">
        <v>26847</v>
      </c>
      <c r="P885" s="49">
        <v>89.88</v>
      </c>
      <c r="Q885" s="49">
        <v>89.88</v>
      </c>
      <c r="R885" s="49">
        <v>89.5</v>
      </c>
      <c r="S885" s="49">
        <v>89.88</v>
      </c>
      <c r="T885" s="49">
        <v>1224000</v>
      </c>
      <c r="U885" s="49">
        <v>0.72</v>
      </c>
    </row>
    <row r="886" spans="15:21" x14ac:dyDescent="0.2">
      <c r="O886" s="50">
        <v>26848</v>
      </c>
      <c r="P886" s="49">
        <v>89.12</v>
      </c>
      <c r="Q886" s="49">
        <v>89.12</v>
      </c>
      <c r="R886" s="49">
        <v>86.5</v>
      </c>
      <c r="S886" s="49">
        <v>87</v>
      </c>
      <c r="T886" s="49">
        <v>730800</v>
      </c>
      <c r="U886" s="49">
        <v>0.7</v>
      </c>
    </row>
    <row r="887" spans="15:21" x14ac:dyDescent="0.2">
      <c r="O887" s="50">
        <v>26850</v>
      </c>
      <c r="P887" s="49">
        <v>86</v>
      </c>
      <c r="Q887" s="49">
        <v>86</v>
      </c>
      <c r="R887" s="49">
        <v>84</v>
      </c>
      <c r="S887" s="49">
        <v>85</v>
      </c>
      <c r="T887" s="49">
        <v>2343600</v>
      </c>
      <c r="U887" s="49">
        <v>0.68</v>
      </c>
    </row>
    <row r="888" spans="15:21" x14ac:dyDescent="0.2">
      <c r="O888" s="50">
        <v>26851</v>
      </c>
      <c r="P888" s="49">
        <v>84.75</v>
      </c>
      <c r="Q888" s="49">
        <v>84.75</v>
      </c>
      <c r="R888" s="49">
        <v>83.25</v>
      </c>
      <c r="S888" s="49">
        <v>83.25</v>
      </c>
      <c r="T888" s="49">
        <v>1933200</v>
      </c>
      <c r="U888" s="49">
        <v>0.67</v>
      </c>
    </row>
    <row r="889" spans="15:21" x14ac:dyDescent="0.2">
      <c r="O889" s="50">
        <v>26854</v>
      </c>
      <c r="P889" s="49">
        <v>83.25</v>
      </c>
      <c r="Q889" s="49">
        <v>83.37</v>
      </c>
      <c r="R889" s="49">
        <v>81.62</v>
      </c>
      <c r="S889" s="49">
        <v>83.37</v>
      </c>
      <c r="T889" s="49">
        <v>1411200</v>
      </c>
      <c r="U889" s="49">
        <v>0.67</v>
      </c>
    </row>
    <row r="890" spans="15:21" x14ac:dyDescent="0.2">
      <c r="O890" s="50">
        <v>26855</v>
      </c>
      <c r="P890" s="49">
        <v>83.37</v>
      </c>
      <c r="Q890" s="49">
        <v>84</v>
      </c>
      <c r="R890" s="49">
        <v>82.25</v>
      </c>
      <c r="S890" s="49">
        <v>83.37</v>
      </c>
      <c r="T890" s="49">
        <v>1411200</v>
      </c>
      <c r="U890" s="49">
        <v>0.67</v>
      </c>
    </row>
    <row r="891" spans="15:21" x14ac:dyDescent="0.2">
      <c r="O891" s="50">
        <v>26856</v>
      </c>
      <c r="P891" s="49">
        <v>84</v>
      </c>
      <c r="Q891" s="49">
        <v>86</v>
      </c>
      <c r="R891" s="49">
        <v>84</v>
      </c>
      <c r="S891" s="49">
        <v>86</v>
      </c>
      <c r="T891" s="49">
        <v>2944800</v>
      </c>
      <c r="U891" s="49">
        <v>0.69</v>
      </c>
    </row>
    <row r="892" spans="15:21" x14ac:dyDescent="0.2">
      <c r="O892" s="50">
        <v>26857</v>
      </c>
      <c r="P892" s="49">
        <v>86</v>
      </c>
      <c r="Q892" s="49">
        <v>86.25</v>
      </c>
      <c r="R892" s="49">
        <v>84.62</v>
      </c>
      <c r="S892" s="49">
        <v>85.5</v>
      </c>
      <c r="T892" s="49">
        <v>1130400</v>
      </c>
      <c r="U892" s="49">
        <v>0.69</v>
      </c>
    </row>
    <row r="893" spans="15:21" x14ac:dyDescent="0.2">
      <c r="O893" s="50">
        <v>26858</v>
      </c>
      <c r="P893" s="49">
        <v>85.38</v>
      </c>
      <c r="Q893" s="49">
        <v>85.38</v>
      </c>
      <c r="R893" s="49">
        <v>84.13</v>
      </c>
      <c r="S893" s="49">
        <v>84.75</v>
      </c>
      <c r="T893" s="49">
        <v>2890800</v>
      </c>
      <c r="U893" s="49">
        <v>0.68</v>
      </c>
    </row>
    <row r="894" spans="15:21" x14ac:dyDescent="0.2">
      <c r="O894" s="50">
        <v>26861</v>
      </c>
      <c r="P894" s="49">
        <v>84.75</v>
      </c>
      <c r="Q894" s="49">
        <v>87</v>
      </c>
      <c r="R894" s="49">
        <v>84.25</v>
      </c>
      <c r="S894" s="49">
        <v>87</v>
      </c>
      <c r="T894" s="49">
        <v>1256400</v>
      </c>
      <c r="U894" s="49">
        <v>0.7</v>
      </c>
    </row>
    <row r="895" spans="15:21" x14ac:dyDescent="0.2">
      <c r="O895" s="50">
        <v>26862</v>
      </c>
      <c r="P895" s="49">
        <v>88.13</v>
      </c>
      <c r="Q895" s="49">
        <v>89.38</v>
      </c>
      <c r="R895" s="49">
        <v>88.13</v>
      </c>
      <c r="S895" s="49">
        <v>89</v>
      </c>
      <c r="T895" s="49">
        <v>1047600</v>
      </c>
      <c r="U895" s="49">
        <v>0.72</v>
      </c>
    </row>
    <row r="896" spans="15:21" x14ac:dyDescent="0.2">
      <c r="O896" s="50">
        <v>26863</v>
      </c>
      <c r="P896" s="49">
        <v>89</v>
      </c>
      <c r="Q896" s="49">
        <v>89.25</v>
      </c>
      <c r="R896" s="49">
        <v>88.25</v>
      </c>
      <c r="S896" s="49">
        <v>88.5</v>
      </c>
      <c r="T896" s="49">
        <v>1317600</v>
      </c>
      <c r="U896" s="49">
        <v>0.71</v>
      </c>
    </row>
    <row r="897" spans="15:21" x14ac:dyDescent="0.2">
      <c r="O897" s="50">
        <v>26864</v>
      </c>
      <c r="P897" s="49">
        <v>88.5</v>
      </c>
      <c r="Q897" s="49">
        <v>89.62</v>
      </c>
      <c r="R897" s="49">
        <v>88.13</v>
      </c>
      <c r="S897" s="49">
        <v>88.75</v>
      </c>
      <c r="T897" s="49">
        <v>1299600</v>
      </c>
      <c r="U897" s="49">
        <v>0.71</v>
      </c>
    </row>
    <row r="898" spans="15:21" x14ac:dyDescent="0.2">
      <c r="O898" s="50">
        <v>26865</v>
      </c>
      <c r="P898" s="49">
        <v>88.75</v>
      </c>
      <c r="Q898" s="49">
        <v>89.75</v>
      </c>
      <c r="R898" s="49">
        <v>88.75</v>
      </c>
      <c r="S898" s="49">
        <v>89.62</v>
      </c>
      <c r="T898" s="49">
        <v>1000800</v>
      </c>
      <c r="U898" s="49">
        <v>0.72</v>
      </c>
    </row>
    <row r="899" spans="15:21" x14ac:dyDescent="0.2">
      <c r="O899" s="50">
        <v>26868</v>
      </c>
      <c r="P899" s="49">
        <v>89.62</v>
      </c>
      <c r="Q899" s="49">
        <v>90.12</v>
      </c>
      <c r="R899" s="49">
        <v>87.5</v>
      </c>
      <c r="S899" s="49">
        <v>88.75</v>
      </c>
      <c r="T899" s="49">
        <v>1288800</v>
      </c>
      <c r="U899" s="49">
        <v>0.71</v>
      </c>
    </row>
    <row r="900" spans="15:21" x14ac:dyDescent="0.2">
      <c r="O900" s="50">
        <v>26869</v>
      </c>
      <c r="P900" s="49">
        <v>88.75</v>
      </c>
      <c r="Q900" s="49">
        <v>89.38</v>
      </c>
      <c r="R900" s="49">
        <v>88.5</v>
      </c>
      <c r="S900" s="49">
        <v>89.38</v>
      </c>
      <c r="T900" s="49">
        <v>1710000</v>
      </c>
      <c r="U900" s="49">
        <v>0.72</v>
      </c>
    </row>
    <row r="901" spans="15:21" x14ac:dyDescent="0.2">
      <c r="O901" s="50">
        <v>26870</v>
      </c>
      <c r="P901" s="49">
        <v>89.5</v>
      </c>
      <c r="Q901" s="49">
        <v>91.63</v>
      </c>
      <c r="R901" s="49">
        <v>89.5</v>
      </c>
      <c r="S901" s="49">
        <v>91.63</v>
      </c>
      <c r="T901" s="49">
        <v>1962000</v>
      </c>
      <c r="U901" s="49">
        <v>0.74</v>
      </c>
    </row>
    <row r="902" spans="15:21" x14ac:dyDescent="0.2">
      <c r="O902" s="50">
        <v>26871</v>
      </c>
      <c r="P902" s="49">
        <v>91.63</v>
      </c>
      <c r="Q902" s="49">
        <v>93.25</v>
      </c>
      <c r="R902" s="49">
        <v>91.12</v>
      </c>
      <c r="S902" s="49">
        <v>91.75</v>
      </c>
      <c r="T902" s="49">
        <v>1836000</v>
      </c>
      <c r="U902" s="49">
        <v>0.74</v>
      </c>
    </row>
    <row r="903" spans="15:21" x14ac:dyDescent="0.2">
      <c r="O903" s="50">
        <v>26872</v>
      </c>
      <c r="P903" s="49">
        <v>91.75</v>
      </c>
      <c r="Q903" s="49">
        <v>93.13</v>
      </c>
      <c r="R903" s="49">
        <v>91.37</v>
      </c>
      <c r="S903" s="49">
        <v>93</v>
      </c>
      <c r="T903" s="49">
        <v>936000</v>
      </c>
      <c r="U903" s="49">
        <v>0.75</v>
      </c>
    </row>
    <row r="904" spans="15:21" x14ac:dyDescent="0.2">
      <c r="O904" s="50">
        <v>26875</v>
      </c>
      <c r="P904" s="49">
        <v>93</v>
      </c>
      <c r="Q904" s="49">
        <v>93.38</v>
      </c>
      <c r="R904" s="49">
        <v>92.25</v>
      </c>
      <c r="S904" s="49">
        <v>92.87</v>
      </c>
      <c r="T904" s="49">
        <v>1062000</v>
      </c>
      <c r="U904" s="49">
        <v>0.75</v>
      </c>
    </row>
    <row r="905" spans="15:21" x14ac:dyDescent="0.2">
      <c r="O905" s="50">
        <v>26876</v>
      </c>
      <c r="P905" s="49">
        <v>92.87</v>
      </c>
      <c r="Q905" s="49">
        <v>93</v>
      </c>
      <c r="R905" s="49">
        <v>92.25</v>
      </c>
      <c r="S905" s="49">
        <v>93</v>
      </c>
      <c r="T905" s="49">
        <v>1101600</v>
      </c>
      <c r="U905" s="49">
        <v>0.75</v>
      </c>
    </row>
    <row r="906" spans="15:21" x14ac:dyDescent="0.2">
      <c r="O906" s="50">
        <v>26877</v>
      </c>
      <c r="P906" s="49">
        <v>92.13</v>
      </c>
      <c r="Q906" s="49">
        <v>92.13</v>
      </c>
      <c r="R906" s="49">
        <v>90.62</v>
      </c>
      <c r="S906" s="49">
        <v>91</v>
      </c>
      <c r="T906" s="49">
        <v>601200</v>
      </c>
      <c r="U906" s="49">
        <v>0.73</v>
      </c>
    </row>
    <row r="907" spans="15:21" x14ac:dyDescent="0.2">
      <c r="O907" s="50">
        <v>26878</v>
      </c>
      <c r="P907" s="49">
        <v>91</v>
      </c>
      <c r="Q907" s="49">
        <v>91.25</v>
      </c>
      <c r="R907" s="49">
        <v>90.25</v>
      </c>
      <c r="S907" s="49">
        <v>91</v>
      </c>
      <c r="T907" s="49">
        <v>399600</v>
      </c>
      <c r="U907" s="49">
        <v>0.73</v>
      </c>
    </row>
    <row r="908" spans="15:21" x14ac:dyDescent="0.2">
      <c r="O908" s="50">
        <v>26879</v>
      </c>
      <c r="P908" s="49">
        <v>91</v>
      </c>
      <c r="Q908" s="49">
        <v>91</v>
      </c>
      <c r="R908" s="49">
        <v>89.38</v>
      </c>
      <c r="S908" s="49">
        <v>90.25</v>
      </c>
      <c r="T908" s="49">
        <v>471600</v>
      </c>
      <c r="U908" s="49">
        <v>0.73</v>
      </c>
    </row>
    <row r="909" spans="15:21" x14ac:dyDescent="0.2">
      <c r="O909" s="50">
        <v>26882</v>
      </c>
      <c r="P909" s="49">
        <v>90.25</v>
      </c>
      <c r="Q909" s="49">
        <v>90.38</v>
      </c>
      <c r="R909" s="49">
        <v>89.25</v>
      </c>
      <c r="S909" s="49">
        <v>89.75</v>
      </c>
      <c r="T909" s="49">
        <v>838800</v>
      </c>
      <c r="U909" s="49">
        <v>0.72</v>
      </c>
    </row>
    <row r="910" spans="15:21" x14ac:dyDescent="0.2">
      <c r="O910" s="50">
        <v>26883</v>
      </c>
      <c r="P910" s="49">
        <v>90</v>
      </c>
      <c r="Q910" s="49">
        <v>90.88</v>
      </c>
      <c r="R910" s="49">
        <v>90</v>
      </c>
      <c r="S910" s="49">
        <v>90.5</v>
      </c>
      <c r="T910" s="49">
        <v>914400</v>
      </c>
      <c r="U910" s="49">
        <v>0.73</v>
      </c>
    </row>
    <row r="911" spans="15:21" x14ac:dyDescent="0.2">
      <c r="O911" s="50">
        <v>26884</v>
      </c>
      <c r="P911" s="49">
        <v>90.25</v>
      </c>
      <c r="Q911" s="49">
        <v>90.25</v>
      </c>
      <c r="R911" s="49">
        <v>89.62</v>
      </c>
      <c r="S911" s="49">
        <v>90</v>
      </c>
      <c r="T911" s="49">
        <v>712800</v>
      </c>
      <c r="U911" s="49">
        <v>0.73</v>
      </c>
    </row>
    <row r="912" spans="15:21" x14ac:dyDescent="0.2">
      <c r="O912" s="50">
        <v>26885</v>
      </c>
      <c r="P912" s="49">
        <v>90</v>
      </c>
      <c r="Q912" s="49">
        <v>90.25</v>
      </c>
      <c r="R912" s="49">
        <v>89.5</v>
      </c>
      <c r="S912" s="49">
        <v>89.75</v>
      </c>
      <c r="T912" s="49">
        <v>1767600</v>
      </c>
      <c r="U912" s="49">
        <v>0.72</v>
      </c>
    </row>
    <row r="913" spans="15:21" x14ac:dyDescent="0.2">
      <c r="O913" s="50">
        <v>26886</v>
      </c>
      <c r="P913" s="49">
        <v>89.75</v>
      </c>
      <c r="Q913" s="49">
        <v>89.88</v>
      </c>
      <c r="R913" s="49">
        <v>89.38</v>
      </c>
      <c r="S913" s="49">
        <v>89.62</v>
      </c>
      <c r="T913" s="49">
        <v>478800</v>
      </c>
      <c r="U913" s="49">
        <v>0.72</v>
      </c>
    </row>
    <row r="914" spans="15:21" x14ac:dyDescent="0.2">
      <c r="O914" s="50">
        <v>26889</v>
      </c>
      <c r="P914" s="49">
        <v>89.62</v>
      </c>
      <c r="Q914" s="49">
        <v>89.75</v>
      </c>
      <c r="R914" s="49">
        <v>88.25</v>
      </c>
      <c r="S914" s="49">
        <v>88.25</v>
      </c>
      <c r="T914" s="49">
        <v>612000</v>
      </c>
      <c r="U914" s="49">
        <v>0.71</v>
      </c>
    </row>
    <row r="915" spans="15:21" x14ac:dyDescent="0.2">
      <c r="O915" s="50">
        <v>26890</v>
      </c>
      <c r="P915" s="49">
        <v>88</v>
      </c>
      <c r="Q915" s="49">
        <v>88</v>
      </c>
      <c r="R915" s="49">
        <v>85.12</v>
      </c>
      <c r="S915" s="49">
        <v>85.5</v>
      </c>
      <c r="T915" s="49">
        <v>1983600</v>
      </c>
      <c r="U915" s="49">
        <v>0.69</v>
      </c>
    </row>
    <row r="916" spans="15:21" x14ac:dyDescent="0.2">
      <c r="O916" s="50">
        <v>26891</v>
      </c>
      <c r="P916" s="49">
        <v>85.5</v>
      </c>
      <c r="Q916" s="49">
        <v>87.5</v>
      </c>
      <c r="R916" s="49">
        <v>85</v>
      </c>
      <c r="S916" s="49">
        <v>85.62</v>
      </c>
      <c r="T916" s="49">
        <v>1112400</v>
      </c>
      <c r="U916" s="49">
        <v>0.69</v>
      </c>
    </row>
    <row r="917" spans="15:21" x14ac:dyDescent="0.2">
      <c r="O917" s="50">
        <v>26892</v>
      </c>
      <c r="P917" s="49">
        <v>85.25</v>
      </c>
      <c r="Q917" s="49">
        <v>85.25</v>
      </c>
      <c r="R917" s="49">
        <v>83.87</v>
      </c>
      <c r="S917" s="49">
        <v>84.75</v>
      </c>
      <c r="T917" s="49">
        <v>1519200</v>
      </c>
      <c r="U917" s="49">
        <v>0.68</v>
      </c>
    </row>
    <row r="918" spans="15:21" x14ac:dyDescent="0.2">
      <c r="O918" s="50">
        <v>26893</v>
      </c>
      <c r="P918" s="49">
        <v>84.62</v>
      </c>
      <c r="Q918" s="49">
        <v>84.62</v>
      </c>
      <c r="R918" s="49">
        <v>83.37</v>
      </c>
      <c r="S918" s="49">
        <v>83.37</v>
      </c>
      <c r="T918" s="49">
        <v>2458800</v>
      </c>
      <c r="U918" s="49">
        <v>0.67</v>
      </c>
    </row>
    <row r="919" spans="15:21" x14ac:dyDescent="0.2">
      <c r="O919" s="50">
        <v>26896</v>
      </c>
      <c r="P919" s="49">
        <v>83.37</v>
      </c>
      <c r="Q919" s="49">
        <v>83.37</v>
      </c>
      <c r="R919" s="49">
        <v>82.37</v>
      </c>
      <c r="S919" s="49">
        <v>82.87</v>
      </c>
      <c r="T919" s="49">
        <v>1310400</v>
      </c>
      <c r="U919" s="49">
        <v>0.67</v>
      </c>
    </row>
    <row r="920" spans="15:21" x14ac:dyDescent="0.2">
      <c r="O920" s="50">
        <v>26897</v>
      </c>
      <c r="P920" s="49">
        <v>82.87</v>
      </c>
      <c r="Q920" s="49">
        <v>83</v>
      </c>
      <c r="R920" s="49">
        <v>81.25</v>
      </c>
      <c r="S920" s="49">
        <v>81.25</v>
      </c>
      <c r="T920" s="49">
        <v>1594800</v>
      </c>
      <c r="U920" s="49">
        <v>0.65</v>
      </c>
    </row>
    <row r="921" spans="15:21" x14ac:dyDescent="0.2">
      <c r="O921" s="50">
        <v>26898</v>
      </c>
      <c r="P921" s="49">
        <v>80.75</v>
      </c>
      <c r="Q921" s="49">
        <v>80.75</v>
      </c>
      <c r="R921" s="49">
        <v>79.5</v>
      </c>
      <c r="S921" s="49">
        <v>80</v>
      </c>
      <c r="T921" s="49">
        <v>2876400</v>
      </c>
      <c r="U921" s="49">
        <v>0.64</v>
      </c>
    </row>
    <row r="922" spans="15:21" x14ac:dyDescent="0.2">
      <c r="O922" s="50">
        <v>26899</v>
      </c>
      <c r="P922" s="49">
        <v>80.12</v>
      </c>
      <c r="Q922" s="49">
        <v>81.5</v>
      </c>
      <c r="R922" s="49">
        <v>80.12</v>
      </c>
      <c r="S922" s="49">
        <v>81.25</v>
      </c>
      <c r="T922" s="49">
        <v>1562400</v>
      </c>
      <c r="U922" s="49">
        <v>0.65</v>
      </c>
    </row>
    <row r="923" spans="15:21" x14ac:dyDescent="0.2">
      <c r="O923" s="50">
        <v>26900</v>
      </c>
      <c r="P923" s="49">
        <v>81.88</v>
      </c>
      <c r="Q923" s="49">
        <v>83.75</v>
      </c>
      <c r="R923" s="49">
        <v>81.88</v>
      </c>
      <c r="S923" s="49">
        <v>83.75</v>
      </c>
      <c r="T923" s="49">
        <v>1681200</v>
      </c>
      <c r="U923" s="49">
        <v>0.67</v>
      </c>
    </row>
    <row r="924" spans="15:21" x14ac:dyDescent="0.2">
      <c r="O924" s="50">
        <v>26903</v>
      </c>
      <c r="P924" s="49">
        <v>83.75</v>
      </c>
      <c r="Q924" s="49">
        <v>84.25</v>
      </c>
      <c r="R924" s="49">
        <v>82.5</v>
      </c>
      <c r="S924" s="49">
        <v>84</v>
      </c>
      <c r="T924" s="49">
        <v>2174400</v>
      </c>
      <c r="U924" s="49">
        <v>0.68</v>
      </c>
    </row>
    <row r="925" spans="15:21" x14ac:dyDescent="0.2">
      <c r="O925" s="50">
        <v>26904</v>
      </c>
      <c r="P925" s="49">
        <v>84</v>
      </c>
      <c r="Q925" s="49">
        <v>84.88</v>
      </c>
      <c r="R925" s="49">
        <v>84</v>
      </c>
      <c r="S925" s="49">
        <v>84.5</v>
      </c>
      <c r="T925" s="49">
        <v>1641600</v>
      </c>
      <c r="U925" s="49">
        <v>0.68</v>
      </c>
    </row>
    <row r="926" spans="15:21" x14ac:dyDescent="0.2">
      <c r="O926" s="50">
        <v>26905</v>
      </c>
      <c r="P926" s="49">
        <v>84.13</v>
      </c>
      <c r="Q926" s="49">
        <v>84.13</v>
      </c>
      <c r="R926" s="49">
        <v>83.25</v>
      </c>
      <c r="S926" s="49">
        <v>84</v>
      </c>
      <c r="T926" s="49">
        <v>1454400</v>
      </c>
      <c r="U926" s="49">
        <v>0.68</v>
      </c>
    </row>
    <row r="927" spans="15:21" x14ac:dyDescent="0.2">
      <c r="O927" s="50">
        <v>26906</v>
      </c>
      <c r="P927" s="49">
        <v>84</v>
      </c>
      <c r="Q927" s="49">
        <v>84</v>
      </c>
      <c r="R927" s="49">
        <v>82.5</v>
      </c>
      <c r="S927" s="49">
        <v>82.5</v>
      </c>
      <c r="T927" s="49">
        <v>1476000</v>
      </c>
      <c r="U927" s="49">
        <v>0.66</v>
      </c>
    </row>
    <row r="928" spans="15:21" x14ac:dyDescent="0.2">
      <c r="O928" s="50">
        <v>26907</v>
      </c>
      <c r="P928" s="49">
        <v>82</v>
      </c>
      <c r="Q928" s="49">
        <v>82</v>
      </c>
      <c r="R928" s="49">
        <v>79.88</v>
      </c>
      <c r="S928" s="49">
        <v>81.38</v>
      </c>
      <c r="T928" s="49">
        <v>2365200</v>
      </c>
      <c r="U928" s="49">
        <v>0.66</v>
      </c>
    </row>
    <row r="929" spans="15:21" x14ac:dyDescent="0.2">
      <c r="O929" s="50">
        <v>26911</v>
      </c>
      <c r="P929" s="49">
        <v>81.38</v>
      </c>
      <c r="Q929" s="49">
        <v>82</v>
      </c>
      <c r="R929" s="49">
        <v>79.75</v>
      </c>
      <c r="S929" s="49">
        <v>79.75</v>
      </c>
      <c r="T929" s="49">
        <v>1990800</v>
      </c>
      <c r="U929" s="49">
        <v>0.64</v>
      </c>
    </row>
    <row r="930" spans="15:21" x14ac:dyDescent="0.2">
      <c r="O930" s="50">
        <v>26912</v>
      </c>
      <c r="P930" s="49">
        <v>79.75</v>
      </c>
      <c r="Q930" s="49">
        <v>80.25</v>
      </c>
      <c r="R930" s="49">
        <v>79.5</v>
      </c>
      <c r="S930" s="49">
        <v>79.63</v>
      </c>
      <c r="T930" s="49">
        <v>2476800</v>
      </c>
      <c r="U930" s="49">
        <v>0.64</v>
      </c>
    </row>
    <row r="931" spans="15:21" x14ac:dyDescent="0.2">
      <c r="O931" s="50">
        <v>26913</v>
      </c>
      <c r="P931" s="49">
        <v>79.63</v>
      </c>
      <c r="Q931" s="49">
        <v>80.38</v>
      </c>
      <c r="R931" s="49">
        <v>79</v>
      </c>
      <c r="S931" s="49">
        <v>79</v>
      </c>
      <c r="T931" s="49">
        <v>1587600</v>
      </c>
      <c r="U931" s="49">
        <v>0.64</v>
      </c>
    </row>
    <row r="932" spans="15:21" x14ac:dyDescent="0.2">
      <c r="O932" s="50">
        <v>26914</v>
      </c>
      <c r="P932" s="49">
        <v>79</v>
      </c>
      <c r="Q932" s="49">
        <v>79.5</v>
      </c>
      <c r="R932" s="49">
        <v>78</v>
      </c>
      <c r="S932" s="49">
        <v>78</v>
      </c>
      <c r="T932" s="49">
        <v>2365200</v>
      </c>
      <c r="U932" s="49">
        <v>0.63</v>
      </c>
    </row>
    <row r="933" spans="15:21" x14ac:dyDescent="0.2">
      <c r="O933" s="50">
        <v>26917</v>
      </c>
      <c r="P933" s="49">
        <v>77.75</v>
      </c>
      <c r="Q933" s="49">
        <v>77.75</v>
      </c>
      <c r="R933" s="49">
        <v>76.25</v>
      </c>
      <c r="S933" s="49">
        <v>77.75</v>
      </c>
      <c r="T933" s="49">
        <v>2113200</v>
      </c>
      <c r="U933" s="49">
        <v>0.63</v>
      </c>
    </row>
    <row r="934" spans="15:21" x14ac:dyDescent="0.2">
      <c r="O934" s="50">
        <v>26918</v>
      </c>
      <c r="P934" s="49">
        <v>77.75</v>
      </c>
      <c r="Q934" s="49">
        <v>80.25</v>
      </c>
      <c r="R934" s="49">
        <v>77.25</v>
      </c>
      <c r="S934" s="49">
        <v>80.25</v>
      </c>
      <c r="T934" s="49">
        <v>1638000</v>
      </c>
      <c r="U934" s="49">
        <v>0.65</v>
      </c>
    </row>
    <row r="935" spans="15:21" x14ac:dyDescent="0.2">
      <c r="O935" s="50">
        <v>26919</v>
      </c>
      <c r="P935" s="49">
        <v>80.25</v>
      </c>
      <c r="Q935" s="49">
        <v>83</v>
      </c>
      <c r="R935" s="49">
        <v>80</v>
      </c>
      <c r="S935" s="49">
        <v>82.25</v>
      </c>
      <c r="T935" s="49">
        <v>1692000</v>
      </c>
      <c r="U935" s="49">
        <v>0.66</v>
      </c>
    </row>
    <row r="936" spans="15:21" x14ac:dyDescent="0.2">
      <c r="O936" s="50">
        <v>26920</v>
      </c>
      <c r="P936" s="49">
        <v>82.25</v>
      </c>
      <c r="Q936" s="49">
        <v>86.5</v>
      </c>
      <c r="R936" s="49">
        <v>81.75</v>
      </c>
      <c r="S936" s="49">
        <v>84</v>
      </c>
      <c r="T936" s="49">
        <v>1807200</v>
      </c>
      <c r="U936" s="49">
        <v>0.68</v>
      </c>
    </row>
    <row r="937" spans="15:21" x14ac:dyDescent="0.2">
      <c r="O937" s="50">
        <v>26921</v>
      </c>
      <c r="P937" s="49">
        <v>84</v>
      </c>
      <c r="Q937" s="49">
        <v>84.5</v>
      </c>
      <c r="R937" s="49">
        <v>83.5</v>
      </c>
      <c r="S937" s="49">
        <v>84</v>
      </c>
      <c r="T937" s="49">
        <v>860400</v>
      </c>
      <c r="U937" s="49">
        <v>0.68</v>
      </c>
    </row>
    <row r="938" spans="15:21" x14ac:dyDescent="0.2">
      <c r="O938" s="50">
        <v>26924</v>
      </c>
      <c r="P938" s="49">
        <v>84</v>
      </c>
      <c r="Q938" s="49">
        <v>84.62</v>
      </c>
      <c r="R938" s="49">
        <v>83.63</v>
      </c>
      <c r="S938" s="49">
        <v>84.5</v>
      </c>
      <c r="T938" s="49">
        <v>788400</v>
      </c>
      <c r="U938" s="49">
        <v>0.68</v>
      </c>
    </row>
    <row r="939" spans="15:21" x14ac:dyDescent="0.2">
      <c r="O939" s="50">
        <v>26925</v>
      </c>
      <c r="P939" s="49">
        <v>84.13</v>
      </c>
      <c r="Q939" s="49">
        <v>84.13</v>
      </c>
      <c r="R939" s="49">
        <v>82.5</v>
      </c>
      <c r="S939" s="49">
        <v>83.5</v>
      </c>
      <c r="T939" s="49">
        <v>896400</v>
      </c>
      <c r="U939" s="49">
        <v>0.68</v>
      </c>
    </row>
    <row r="940" spans="15:21" x14ac:dyDescent="0.2">
      <c r="O940" s="50">
        <v>26926</v>
      </c>
      <c r="P940" s="49">
        <v>83.5</v>
      </c>
      <c r="Q940" s="49">
        <v>84</v>
      </c>
      <c r="R940" s="49">
        <v>82</v>
      </c>
      <c r="S940" s="49">
        <v>84</v>
      </c>
      <c r="T940" s="49">
        <v>2505600</v>
      </c>
      <c r="U940" s="49">
        <v>0.68</v>
      </c>
    </row>
    <row r="941" spans="15:21" x14ac:dyDescent="0.2">
      <c r="O941" s="50">
        <v>26927</v>
      </c>
      <c r="P941" s="49">
        <v>84</v>
      </c>
      <c r="Q941" s="49">
        <v>84.25</v>
      </c>
      <c r="R941" s="49">
        <v>82.75</v>
      </c>
      <c r="S941" s="49">
        <v>84</v>
      </c>
      <c r="T941" s="49">
        <v>2152800</v>
      </c>
      <c r="U941" s="49">
        <v>0.68</v>
      </c>
    </row>
    <row r="942" spans="15:21" x14ac:dyDescent="0.2">
      <c r="O942" s="50">
        <v>26928</v>
      </c>
      <c r="P942" s="49">
        <v>84</v>
      </c>
      <c r="Q942" s="49">
        <v>84</v>
      </c>
      <c r="R942" s="49">
        <v>82.63</v>
      </c>
      <c r="S942" s="49">
        <v>83</v>
      </c>
      <c r="T942" s="49">
        <v>1332000</v>
      </c>
      <c r="U942" s="49">
        <v>0.67</v>
      </c>
    </row>
    <row r="943" spans="15:21" x14ac:dyDescent="0.2">
      <c r="O943" s="50">
        <v>26931</v>
      </c>
      <c r="P943" s="49">
        <v>83</v>
      </c>
      <c r="Q943" s="49">
        <v>84.88</v>
      </c>
      <c r="R943" s="49">
        <v>83</v>
      </c>
      <c r="S943" s="49">
        <v>83</v>
      </c>
      <c r="T943" s="49">
        <v>1206000</v>
      </c>
      <c r="U943" s="49">
        <v>0.67</v>
      </c>
    </row>
    <row r="944" spans="15:21" x14ac:dyDescent="0.2">
      <c r="O944" s="50">
        <v>26932</v>
      </c>
      <c r="P944" s="49">
        <v>83</v>
      </c>
      <c r="Q944" s="49">
        <v>84</v>
      </c>
      <c r="R944" s="49">
        <v>83</v>
      </c>
      <c r="S944" s="49">
        <v>84</v>
      </c>
      <c r="T944" s="49">
        <v>892800</v>
      </c>
      <c r="U944" s="49">
        <v>0.68</v>
      </c>
    </row>
    <row r="945" spans="15:21" x14ac:dyDescent="0.2">
      <c r="O945" s="50">
        <v>26933</v>
      </c>
      <c r="P945" s="49">
        <v>83.75</v>
      </c>
      <c r="Q945" s="49">
        <v>83.75</v>
      </c>
      <c r="R945" s="49">
        <v>82.5</v>
      </c>
      <c r="S945" s="49">
        <v>82.87</v>
      </c>
      <c r="T945" s="49">
        <v>975600</v>
      </c>
      <c r="U945" s="49">
        <v>0.67</v>
      </c>
    </row>
    <row r="946" spans="15:21" x14ac:dyDescent="0.2">
      <c r="O946" s="50">
        <v>26934</v>
      </c>
      <c r="P946" s="49">
        <v>82.87</v>
      </c>
      <c r="Q946" s="49">
        <v>83.87</v>
      </c>
      <c r="R946" s="49">
        <v>82.87</v>
      </c>
      <c r="S946" s="49">
        <v>83.13</v>
      </c>
      <c r="T946" s="49">
        <v>864000</v>
      </c>
      <c r="U946" s="49">
        <v>0.67</v>
      </c>
    </row>
    <row r="947" spans="15:21" x14ac:dyDescent="0.2">
      <c r="O947" s="50">
        <v>26935</v>
      </c>
      <c r="P947" s="49">
        <v>82.75</v>
      </c>
      <c r="Q947" s="49">
        <v>82.75</v>
      </c>
      <c r="R947" s="49">
        <v>81</v>
      </c>
      <c r="S947" s="49">
        <v>81.88</v>
      </c>
      <c r="T947" s="49">
        <v>1515600</v>
      </c>
      <c r="U947" s="49">
        <v>0.66</v>
      </c>
    </row>
    <row r="948" spans="15:21" x14ac:dyDescent="0.2">
      <c r="O948" s="50">
        <v>26938</v>
      </c>
      <c r="P948" s="49">
        <v>80.88</v>
      </c>
      <c r="Q948" s="49">
        <v>80.88</v>
      </c>
      <c r="R948" s="49">
        <v>80</v>
      </c>
      <c r="S948" s="49">
        <v>80.62</v>
      </c>
      <c r="T948" s="49">
        <v>961200</v>
      </c>
      <c r="U948" s="49">
        <v>0.65</v>
      </c>
    </row>
    <row r="949" spans="15:21" x14ac:dyDescent="0.2">
      <c r="O949" s="50">
        <v>26939</v>
      </c>
      <c r="P949" s="49">
        <v>80.62</v>
      </c>
      <c r="Q949" s="49">
        <v>82.25</v>
      </c>
      <c r="R949" s="49">
        <v>80.62</v>
      </c>
      <c r="S949" s="49">
        <v>81.5</v>
      </c>
      <c r="T949" s="49">
        <v>1242000</v>
      </c>
      <c r="U949" s="49">
        <v>0.66</v>
      </c>
    </row>
    <row r="950" spans="15:21" x14ac:dyDescent="0.2">
      <c r="O950" s="50">
        <v>26940</v>
      </c>
      <c r="P950" s="49">
        <v>82.25</v>
      </c>
      <c r="Q950" s="49">
        <v>84.5</v>
      </c>
      <c r="R950" s="49">
        <v>82.25</v>
      </c>
      <c r="S950" s="49">
        <v>83.25</v>
      </c>
      <c r="T950" s="49">
        <v>1710000</v>
      </c>
      <c r="U950" s="49">
        <v>0.67</v>
      </c>
    </row>
    <row r="951" spans="15:21" x14ac:dyDescent="0.2">
      <c r="O951" s="50">
        <v>26941</v>
      </c>
      <c r="P951" s="49">
        <v>83.25</v>
      </c>
      <c r="Q951" s="49">
        <v>83.87</v>
      </c>
      <c r="R951" s="49">
        <v>83.13</v>
      </c>
      <c r="S951" s="49">
        <v>83.63</v>
      </c>
      <c r="T951" s="49">
        <v>784800</v>
      </c>
      <c r="U951" s="49">
        <v>0.68</v>
      </c>
    </row>
    <row r="952" spans="15:21" x14ac:dyDescent="0.2">
      <c r="O952" s="50">
        <v>26942</v>
      </c>
      <c r="P952" s="49">
        <v>83.63</v>
      </c>
      <c r="Q952" s="49">
        <v>85.75</v>
      </c>
      <c r="R952" s="49">
        <v>83.5</v>
      </c>
      <c r="S952" s="49">
        <v>85.38</v>
      </c>
      <c r="T952" s="49">
        <v>1036800</v>
      </c>
      <c r="U952" s="49">
        <v>0.69</v>
      </c>
    </row>
    <row r="953" spans="15:21" x14ac:dyDescent="0.2">
      <c r="O953" s="50">
        <v>26945</v>
      </c>
      <c r="P953" s="49">
        <v>85.38</v>
      </c>
      <c r="Q953" s="49">
        <v>87.5</v>
      </c>
      <c r="R953" s="49">
        <v>85</v>
      </c>
      <c r="S953" s="49">
        <v>87.5</v>
      </c>
      <c r="T953" s="49">
        <v>529200</v>
      </c>
      <c r="U953" s="49">
        <v>0.71</v>
      </c>
    </row>
    <row r="954" spans="15:21" x14ac:dyDescent="0.2">
      <c r="O954" s="50">
        <v>26946</v>
      </c>
      <c r="P954" s="49">
        <v>87.5</v>
      </c>
      <c r="Q954" s="49">
        <v>90</v>
      </c>
      <c r="R954" s="49">
        <v>87.13</v>
      </c>
      <c r="S954" s="49">
        <v>88.25</v>
      </c>
      <c r="T954" s="49">
        <v>871200</v>
      </c>
      <c r="U954" s="49">
        <v>0.71</v>
      </c>
    </row>
    <row r="955" spans="15:21" x14ac:dyDescent="0.2">
      <c r="O955" s="50">
        <v>26947</v>
      </c>
      <c r="P955" s="49">
        <v>88.25</v>
      </c>
      <c r="Q955" s="49">
        <v>89.75</v>
      </c>
      <c r="R955" s="49">
        <v>87.5</v>
      </c>
      <c r="S955" s="49">
        <v>87.63</v>
      </c>
      <c r="T955" s="49">
        <v>2419200</v>
      </c>
      <c r="U955" s="49">
        <v>0.71</v>
      </c>
    </row>
    <row r="956" spans="15:21" x14ac:dyDescent="0.2">
      <c r="O956" s="50">
        <v>26948</v>
      </c>
      <c r="P956" s="49">
        <v>87.75</v>
      </c>
      <c r="Q956" s="49">
        <v>89.38</v>
      </c>
      <c r="R956" s="49">
        <v>87.75</v>
      </c>
      <c r="S956" s="49">
        <v>88.25</v>
      </c>
      <c r="T956" s="49">
        <v>576000</v>
      </c>
      <c r="U956" s="49">
        <v>0.71</v>
      </c>
    </row>
    <row r="957" spans="15:21" x14ac:dyDescent="0.2">
      <c r="O957" s="50">
        <v>26949</v>
      </c>
      <c r="P957" s="49">
        <v>89</v>
      </c>
      <c r="Q957" s="49">
        <v>91.25</v>
      </c>
      <c r="R957" s="49">
        <v>89</v>
      </c>
      <c r="S957" s="49">
        <v>89</v>
      </c>
      <c r="T957" s="49">
        <v>1170000</v>
      </c>
      <c r="U957" s="49">
        <v>0.72</v>
      </c>
    </row>
    <row r="958" spans="15:21" x14ac:dyDescent="0.2">
      <c r="O958" s="50">
        <v>26952</v>
      </c>
      <c r="P958" s="49">
        <v>89</v>
      </c>
      <c r="Q958" s="49">
        <v>89.38</v>
      </c>
      <c r="R958" s="49">
        <v>88</v>
      </c>
      <c r="S958" s="49">
        <v>88</v>
      </c>
      <c r="T958" s="49">
        <v>691200</v>
      </c>
      <c r="U958" s="49">
        <v>0.71</v>
      </c>
    </row>
    <row r="959" spans="15:21" x14ac:dyDescent="0.2">
      <c r="O959" s="50">
        <v>26953</v>
      </c>
      <c r="P959" s="49">
        <v>88</v>
      </c>
      <c r="Q959" s="49">
        <v>89.5</v>
      </c>
      <c r="R959" s="49">
        <v>87.63</v>
      </c>
      <c r="S959" s="49">
        <v>88.75</v>
      </c>
      <c r="T959" s="49">
        <v>630000</v>
      </c>
      <c r="U959" s="49">
        <v>0.72</v>
      </c>
    </row>
    <row r="960" spans="15:21" x14ac:dyDescent="0.2">
      <c r="O960" s="50">
        <v>26954</v>
      </c>
      <c r="P960" s="49">
        <v>89</v>
      </c>
      <c r="Q960" s="49">
        <v>90.88</v>
      </c>
      <c r="R960" s="49">
        <v>89</v>
      </c>
      <c r="S960" s="49">
        <v>89.25</v>
      </c>
      <c r="T960" s="49">
        <v>853200</v>
      </c>
      <c r="U960" s="49">
        <v>0.72</v>
      </c>
    </row>
    <row r="961" spans="15:21" x14ac:dyDescent="0.2">
      <c r="O961" s="50">
        <v>26955</v>
      </c>
      <c r="P961" s="49">
        <v>89.25</v>
      </c>
      <c r="Q961" s="49">
        <v>90.88</v>
      </c>
      <c r="R961" s="49">
        <v>88.88</v>
      </c>
      <c r="S961" s="49">
        <v>90.12</v>
      </c>
      <c r="T961" s="49">
        <v>738000</v>
      </c>
      <c r="U961" s="49">
        <v>0.73</v>
      </c>
    </row>
    <row r="962" spans="15:21" x14ac:dyDescent="0.2">
      <c r="O962" s="50">
        <v>26956</v>
      </c>
      <c r="P962" s="49">
        <v>90.12</v>
      </c>
      <c r="Q962" s="49">
        <v>91</v>
      </c>
      <c r="R962" s="49">
        <v>89.12</v>
      </c>
      <c r="S962" s="49">
        <v>89.25</v>
      </c>
      <c r="T962" s="49">
        <v>684000</v>
      </c>
      <c r="U962" s="49">
        <v>0.72</v>
      </c>
    </row>
    <row r="963" spans="15:21" x14ac:dyDescent="0.2">
      <c r="O963" s="50">
        <v>26959</v>
      </c>
      <c r="P963" s="49">
        <v>88.63</v>
      </c>
      <c r="Q963" s="49">
        <v>88.63</v>
      </c>
      <c r="R963" s="49">
        <v>87</v>
      </c>
      <c r="S963" s="49">
        <v>87</v>
      </c>
      <c r="T963" s="49">
        <v>1018800</v>
      </c>
      <c r="U963" s="49">
        <v>0.7</v>
      </c>
    </row>
    <row r="964" spans="15:21" x14ac:dyDescent="0.2">
      <c r="O964" s="50">
        <v>26960</v>
      </c>
      <c r="P964" s="49">
        <v>87</v>
      </c>
      <c r="Q964" s="49">
        <v>89.75</v>
      </c>
      <c r="R964" s="49">
        <v>85</v>
      </c>
      <c r="S964" s="49">
        <v>88.13</v>
      </c>
      <c r="T964" s="49">
        <v>1216800</v>
      </c>
      <c r="U964" s="49">
        <v>0.71</v>
      </c>
    </row>
    <row r="965" spans="15:21" x14ac:dyDescent="0.2">
      <c r="O965" s="50">
        <v>26961</v>
      </c>
      <c r="P965" s="49">
        <v>88.13</v>
      </c>
      <c r="Q965" s="49">
        <v>89.25</v>
      </c>
      <c r="R965" s="49">
        <v>87.37</v>
      </c>
      <c r="S965" s="49">
        <v>88</v>
      </c>
      <c r="T965" s="49">
        <v>543600</v>
      </c>
      <c r="U965" s="49">
        <v>0.71</v>
      </c>
    </row>
    <row r="966" spans="15:21" x14ac:dyDescent="0.2">
      <c r="O966" s="50">
        <v>26962</v>
      </c>
      <c r="P966" s="49">
        <v>88</v>
      </c>
      <c r="Q966" s="49">
        <v>91</v>
      </c>
      <c r="R966" s="49">
        <v>88</v>
      </c>
      <c r="S966" s="49">
        <v>90</v>
      </c>
      <c r="T966" s="49">
        <v>1209600</v>
      </c>
      <c r="U966" s="49">
        <v>0.73</v>
      </c>
    </row>
    <row r="967" spans="15:21" x14ac:dyDescent="0.2">
      <c r="O967" s="50">
        <v>26963</v>
      </c>
      <c r="P967" s="49">
        <v>90</v>
      </c>
      <c r="Q967" s="49">
        <v>90.75</v>
      </c>
      <c r="R967" s="49">
        <v>89.38</v>
      </c>
      <c r="S967" s="49">
        <v>89.38</v>
      </c>
      <c r="T967" s="49">
        <v>990000</v>
      </c>
      <c r="U967" s="49">
        <v>0.72</v>
      </c>
    </row>
    <row r="968" spans="15:21" x14ac:dyDescent="0.2">
      <c r="O968" s="50">
        <v>26966</v>
      </c>
      <c r="P968" s="49">
        <v>90</v>
      </c>
      <c r="Q968" s="49">
        <v>90.88</v>
      </c>
      <c r="R968" s="49">
        <v>90</v>
      </c>
      <c r="S968" s="49">
        <v>90.62</v>
      </c>
      <c r="T968" s="49">
        <v>766800</v>
      </c>
      <c r="U968" s="49">
        <v>0.73</v>
      </c>
    </row>
    <row r="969" spans="15:21" x14ac:dyDescent="0.2">
      <c r="O969" s="50">
        <v>26967</v>
      </c>
      <c r="P969" s="49">
        <v>90.62</v>
      </c>
      <c r="Q969" s="49">
        <v>90.75</v>
      </c>
      <c r="R969" s="49">
        <v>88.75</v>
      </c>
      <c r="S969" s="49">
        <v>88.75</v>
      </c>
      <c r="T969" s="49">
        <v>1695600</v>
      </c>
      <c r="U969" s="49">
        <v>0.72</v>
      </c>
    </row>
    <row r="970" spans="15:21" x14ac:dyDescent="0.2">
      <c r="O970" s="50">
        <v>26968</v>
      </c>
      <c r="P970" s="49">
        <v>88</v>
      </c>
      <c r="Q970" s="49">
        <v>88</v>
      </c>
      <c r="R970" s="49">
        <v>85.25</v>
      </c>
      <c r="S970" s="49">
        <v>86</v>
      </c>
      <c r="T970" s="49">
        <v>914400</v>
      </c>
      <c r="U970" s="49">
        <v>0.7</v>
      </c>
    </row>
    <row r="971" spans="15:21" x14ac:dyDescent="0.2">
      <c r="O971" s="50">
        <v>26969</v>
      </c>
      <c r="P971" s="49">
        <v>86</v>
      </c>
      <c r="Q971" s="49">
        <v>86.75</v>
      </c>
      <c r="R971" s="49">
        <v>85.38</v>
      </c>
      <c r="S971" s="49">
        <v>85.62</v>
      </c>
      <c r="T971" s="49">
        <v>385200</v>
      </c>
      <c r="U971" s="49">
        <v>0.69</v>
      </c>
    </row>
    <row r="972" spans="15:21" x14ac:dyDescent="0.2">
      <c r="O972" s="50">
        <v>26970</v>
      </c>
      <c r="P972" s="49">
        <v>85.62</v>
      </c>
      <c r="Q972" s="49">
        <v>86.87</v>
      </c>
      <c r="R972" s="49">
        <v>85.38</v>
      </c>
      <c r="S972" s="49">
        <v>86.5</v>
      </c>
      <c r="T972" s="49">
        <v>554400</v>
      </c>
      <c r="U972" s="49">
        <v>0.7</v>
      </c>
    </row>
    <row r="973" spans="15:21" x14ac:dyDescent="0.2">
      <c r="O973" s="50">
        <v>26973</v>
      </c>
      <c r="P973" s="49">
        <v>86.12</v>
      </c>
      <c r="Q973" s="49">
        <v>86.12</v>
      </c>
      <c r="R973" s="49">
        <v>85.25</v>
      </c>
      <c r="S973" s="49">
        <v>85.88</v>
      </c>
      <c r="T973" s="49">
        <v>543600</v>
      </c>
      <c r="U973" s="49">
        <v>0.69</v>
      </c>
    </row>
    <row r="974" spans="15:21" x14ac:dyDescent="0.2">
      <c r="O974" s="50">
        <v>26974</v>
      </c>
      <c r="P974" s="49">
        <v>85.88</v>
      </c>
      <c r="Q974" s="49">
        <v>86.62</v>
      </c>
      <c r="R974" s="49">
        <v>85.75</v>
      </c>
      <c r="S974" s="49">
        <v>85.75</v>
      </c>
      <c r="T974" s="49">
        <v>511200</v>
      </c>
      <c r="U974" s="49">
        <v>0.69</v>
      </c>
    </row>
    <row r="975" spans="15:21" x14ac:dyDescent="0.2">
      <c r="O975" s="50">
        <v>26975</v>
      </c>
      <c r="P975" s="49">
        <v>85.75</v>
      </c>
      <c r="Q975" s="49">
        <v>86.25</v>
      </c>
      <c r="R975" s="49">
        <v>85.12</v>
      </c>
      <c r="S975" s="49">
        <v>86.25</v>
      </c>
      <c r="T975" s="49">
        <v>720000</v>
      </c>
      <c r="U975" s="49">
        <v>0.7</v>
      </c>
    </row>
    <row r="976" spans="15:21" x14ac:dyDescent="0.2">
      <c r="O976" s="50">
        <v>26976</v>
      </c>
      <c r="P976" s="49">
        <v>86.25</v>
      </c>
      <c r="Q976" s="49">
        <v>88</v>
      </c>
      <c r="R976" s="49">
        <v>86.25</v>
      </c>
      <c r="S976" s="49">
        <v>86.75</v>
      </c>
      <c r="T976" s="49">
        <v>1173600</v>
      </c>
      <c r="U976" s="49">
        <v>0.7</v>
      </c>
    </row>
    <row r="977" spans="15:21" x14ac:dyDescent="0.2">
      <c r="O977" s="50">
        <v>26977</v>
      </c>
      <c r="P977" s="49">
        <v>87</v>
      </c>
      <c r="Q977" s="49">
        <v>88</v>
      </c>
      <c r="R977" s="49">
        <v>87</v>
      </c>
      <c r="S977" s="49">
        <v>87.5</v>
      </c>
      <c r="T977" s="49">
        <v>759600</v>
      </c>
      <c r="U977" s="49">
        <v>0.71</v>
      </c>
    </row>
    <row r="978" spans="15:21" x14ac:dyDescent="0.2">
      <c r="O978" s="50">
        <v>26980</v>
      </c>
      <c r="P978" s="49">
        <v>87.5</v>
      </c>
      <c r="Q978" s="49">
        <v>88</v>
      </c>
      <c r="R978" s="49">
        <v>86.38</v>
      </c>
      <c r="S978" s="49">
        <v>87</v>
      </c>
      <c r="T978" s="49">
        <v>993600</v>
      </c>
      <c r="U978" s="49">
        <v>0.7</v>
      </c>
    </row>
    <row r="979" spans="15:21" x14ac:dyDescent="0.2">
      <c r="O979" s="50">
        <v>26981</v>
      </c>
      <c r="P979" s="49">
        <v>87.5</v>
      </c>
      <c r="Q979" s="49">
        <v>89.75</v>
      </c>
      <c r="R979" s="49">
        <v>87.5</v>
      </c>
      <c r="S979" s="49">
        <v>89.75</v>
      </c>
      <c r="T979" s="49">
        <v>806400</v>
      </c>
      <c r="U979" s="49">
        <v>0.73</v>
      </c>
    </row>
    <row r="980" spans="15:21" x14ac:dyDescent="0.2">
      <c r="O980" s="50">
        <v>26982</v>
      </c>
      <c r="P980" s="49">
        <v>89.75</v>
      </c>
      <c r="Q980" s="49">
        <v>90</v>
      </c>
      <c r="R980" s="49">
        <v>88.5</v>
      </c>
      <c r="S980" s="49">
        <v>88.63</v>
      </c>
      <c r="T980" s="49">
        <v>1663200</v>
      </c>
      <c r="U980" s="49">
        <v>0.72</v>
      </c>
    </row>
    <row r="981" spans="15:21" x14ac:dyDescent="0.2">
      <c r="O981" s="50">
        <v>26983</v>
      </c>
      <c r="P981" s="49">
        <v>88.63</v>
      </c>
      <c r="Q981" s="49">
        <v>89.75</v>
      </c>
      <c r="R981" s="49">
        <v>87.63</v>
      </c>
      <c r="S981" s="49">
        <v>89.25</v>
      </c>
      <c r="T981" s="49">
        <v>788400</v>
      </c>
      <c r="U981" s="49">
        <v>0.72</v>
      </c>
    </row>
    <row r="982" spans="15:21" x14ac:dyDescent="0.2">
      <c r="O982" s="50">
        <v>26984</v>
      </c>
      <c r="P982" s="49">
        <v>89.25</v>
      </c>
      <c r="Q982" s="49">
        <v>89.88</v>
      </c>
      <c r="R982" s="49">
        <v>88.37</v>
      </c>
      <c r="S982" s="49">
        <v>89</v>
      </c>
      <c r="T982" s="49">
        <v>925200</v>
      </c>
      <c r="U982" s="49">
        <v>0.72</v>
      </c>
    </row>
    <row r="983" spans="15:21" x14ac:dyDescent="0.2">
      <c r="O983" s="50">
        <v>26987</v>
      </c>
      <c r="P983" s="49">
        <v>88.88</v>
      </c>
      <c r="Q983" s="49">
        <v>88.88</v>
      </c>
      <c r="R983" s="49">
        <v>87.5</v>
      </c>
      <c r="S983" s="49">
        <v>87.5</v>
      </c>
      <c r="T983" s="49">
        <v>720000</v>
      </c>
      <c r="U983" s="49">
        <v>0.71</v>
      </c>
    </row>
    <row r="984" spans="15:21" x14ac:dyDescent="0.2">
      <c r="O984" s="50">
        <v>26988</v>
      </c>
      <c r="P984" s="49">
        <v>87.5</v>
      </c>
      <c r="Q984" s="49">
        <v>87.63</v>
      </c>
      <c r="R984" s="49">
        <v>86.62</v>
      </c>
      <c r="S984" s="49">
        <v>87.13</v>
      </c>
      <c r="T984" s="49">
        <v>1231200</v>
      </c>
      <c r="U984" s="49">
        <v>0.7</v>
      </c>
    </row>
    <row r="985" spans="15:21" x14ac:dyDescent="0.2">
      <c r="O985" s="50">
        <v>26989</v>
      </c>
      <c r="P985" s="49">
        <v>87.13</v>
      </c>
      <c r="Q985" s="49">
        <v>88.88</v>
      </c>
      <c r="R985" s="49">
        <v>85.62</v>
      </c>
      <c r="S985" s="49">
        <v>86.5</v>
      </c>
      <c r="T985" s="49">
        <v>2264400</v>
      </c>
      <c r="U985" s="49">
        <v>0.7</v>
      </c>
    </row>
    <row r="986" spans="15:21" x14ac:dyDescent="0.2">
      <c r="O986" s="50">
        <v>26991</v>
      </c>
      <c r="P986" s="49">
        <v>86.5</v>
      </c>
      <c r="Q986" s="49">
        <v>86.5</v>
      </c>
      <c r="R986" s="49">
        <v>85.12</v>
      </c>
      <c r="S986" s="49">
        <v>85.25</v>
      </c>
      <c r="T986" s="49">
        <v>680400</v>
      </c>
      <c r="U986" s="49">
        <v>0.69</v>
      </c>
    </row>
    <row r="987" spans="15:21" x14ac:dyDescent="0.2">
      <c r="O987" s="50">
        <v>26994</v>
      </c>
      <c r="P987" s="49">
        <v>84.5</v>
      </c>
      <c r="Q987" s="49">
        <v>84.5</v>
      </c>
      <c r="R987" s="49">
        <v>82.63</v>
      </c>
      <c r="S987" s="49">
        <v>84</v>
      </c>
      <c r="T987" s="49">
        <v>1173600</v>
      </c>
      <c r="U987" s="49">
        <v>0.68</v>
      </c>
    </row>
    <row r="988" spans="15:21" x14ac:dyDescent="0.2">
      <c r="O988" s="50">
        <v>26995</v>
      </c>
      <c r="P988" s="49">
        <v>84</v>
      </c>
      <c r="Q988" s="49">
        <v>84.75</v>
      </c>
      <c r="R988" s="49">
        <v>82.75</v>
      </c>
      <c r="S988" s="49">
        <v>82.87</v>
      </c>
      <c r="T988" s="49">
        <v>1674000</v>
      </c>
      <c r="U988" s="49">
        <v>0.67</v>
      </c>
    </row>
    <row r="989" spans="15:21" x14ac:dyDescent="0.2">
      <c r="O989" s="50">
        <v>26996</v>
      </c>
      <c r="P989" s="49">
        <v>83.25</v>
      </c>
      <c r="Q989" s="49">
        <v>85.5</v>
      </c>
      <c r="R989" s="49">
        <v>83.25</v>
      </c>
      <c r="S989" s="49">
        <v>85</v>
      </c>
      <c r="T989" s="49">
        <v>1328400</v>
      </c>
      <c r="U989" s="49">
        <v>0.69</v>
      </c>
    </row>
    <row r="990" spans="15:21" x14ac:dyDescent="0.2">
      <c r="O990" s="50">
        <v>26997</v>
      </c>
      <c r="P990" s="49">
        <v>85</v>
      </c>
      <c r="Q990" s="49">
        <v>86.75</v>
      </c>
      <c r="R990" s="49">
        <v>84</v>
      </c>
      <c r="S990" s="49">
        <v>86</v>
      </c>
      <c r="T990" s="49">
        <v>975600</v>
      </c>
      <c r="U990" s="49">
        <v>0.7</v>
      </c>
    </row>
    <row r="991" spans="15:21" x14ac:dyDescent="0.2">
      <c r="O991" s="50">
        <v>26998</v>
      </c>
      <c r="P991" s="49">
        <v>85.88</v>
      </c>
      <c r="Q991" s="49">
        <v>85.88</v>
      </c>
      <c r="R991" s="49">
        <v>84.88</v>
      </c>
      <c r="S991" s="49">
        <v>85</v>
      </c>
      <c r="T991" s="49">
        <v>777600</v>
      </c>
      <c r="U991" s="49">
        <v>0.69</v>
      </c>
    </row>
    <row r="992" spans="15:21" x14ac:dyDescent="0.2">
      <c r="O992" s="50">
        <v>27001</v>
      </c>
      <c r="P992" s="49">
        <v>84.75</v>
      </c>
      <c r="Q992" s="49">
        <v>84.75</v>
      </c>
      <c r="R992" s="49">
        <v>82.5</v>
      </c>
      <c r="S992" s="49">
        <v>84</v>
      </c>
      <c r="T992" s="49">
        <v>932400</v>
      </c>
      <c r="U992" s="49">
        <v>0.68</v>
      </c>
    </row>
    <row r="993" spans="15:21" x14ac:dyDescent="0.2">
      <c r="O993" s="50">
        <v>27002</v>
      </c>
      <c r="P993" s="49">
        <v>84</v>
      </c>
      <c r="Q993" s="49">
        <v>84.75</v>
      </c>
      <c r="R993" s="49">
        <v>83.87</v>
      </c>
      <c r="S993" s="49">
        <v>84.25</v>
      </c>
      <c r="T993" s="49">
        <v>759600</v>
      </c>
      <c r="U993" s="49">
        <v>0.68</v>
      </c>
    </row>
    <row r="994" spans="15:21" x14ac:dyDescent="0.2">
      <c r="O994" s="50">
        <v>27003</v>
      </c>
      <c r="P994" s="49">
        <v>84</v>
      </c>
      <c r="Q994" s="49">
        <v>84</v>
      </c>
      <c r="R994" s="49">
        <v>82.12</v>
      </c>
      <c r="S994" s="49">
        <v>82.12</v>
      </c>
      <c r="T994" s="49">
        <v>1134000</v>
      </c>
      <c r="U994" s="49">
        <v>0.67</v>
      </c>
    </row>
    <row r="995" spans="15:21" x14ac:dyDescent="0.2">
      <c r="O995" s="50">
        <v>27004</v>
      </c>
      <c r="P995" s="49">
        <v>82.12</v>
      </c>
      <c r="Q995" s="49">
        <v>83.37</v>
      </c>
      <c r="R995" s="49">
        <v>81.88</v>
      </c>
      <c r="S995" s="49">
        <v>83.25</v>
      </c>
      <c r="T995" s="49">
        <v>1522800</v>
      </c>
      <c r="U995" s="49">
        <v>0.68</v>
      </c>
    </row>
    <row r="996" spans="15:21" x14ac:dyDescent="0.2">
      <c r="O996" s="50">
        <v>27005</v>
      </c>
      <c r="P996" s="49">
        <v>83.37</v>
      </c>
      <c r="Q996" s="49">
        <v>84.62</v>
      </c>
      <c r="R996" s="49">
        <v>83.37</v>
      </c>
      <c r="S996" s="49">
        <v>83.5</v>
      </c>
      <c r="T996" s="49">
        <v>817200</v>
      </c>
      <c r="U996" s="49">
        <v>0.68</v>
      </c>
    </row>
    <row r="997" spans="15:21" x14ac:dyDescent="0.2">
      <c r="O997" s="50">
        <v>27008</v>
      </c>
      <c r="P997" s="49">
        <v>83.5</v>
      </c>
      <c r="Q997" s="49">
        <v>84.88</v>
      </c>
      <c r="R997" s="49">
        <v>83</v>
      </c>
      <c r="S997" s="49">
        <v>84.88</v>
      </c>
      <c r="T997" s="49">
        <v>698400</v>
      </c>
      <c r="U997" s="49">
        <v>0.69</v>
      </c>
    </row>
    <row r="998" spans="15:21" x14ac:dyDescent="0.2">
      <c r="O998" s="50">
        <v>27009</v>
      </c>
      <c r="P998" s="49">
        <v>84.88</v>
      </c>
      <c r="Q998" s="49">
        <v>85.25</v>
      </c>
      <c r="R998" s="49">
        <v>83.13</v>
      </c>
      <c r="S998" s="49">
        <v>83.13</v>
      </c>
      <c r="T998" s="49">
        <v>752400</v>
      </c>
      <c r="U998" s="49">
        <v>0.67</v>
      </c>
    </row>
    <row r="999" spans="15:21" x14ac:dyDescent="0.2">
      <c r="O999" s="50">
        <v>27010</v>
      </c>
      <c r="P999" s="49">
        <v>83.13</v>
      </c>
      <c r="Q999" s="49">
        <v>83.13</v>
      </c>
      <c r="R999" s="49">
        <v>81.5</v>
      </c>
      <c r="S999" s="49">
        <v>82.12</v>
      </c>
      <c r="T999" s="49">
        <v>842400</v>
      </c>
      <c r="U999" s="49">
        <v>0.67</v>
      </c>
    </row>
    <row r="1000" spans="15:21" x14ac:dyDescent="0.2">
      <c r="O1000" s="50">
        <v>27011</v>
      </c>
      <c r="P1000" s="49">
        <v>82.12</v>
      </c>
      <c r="Q1000" s="49">
        <v>82.25</v>
      </c>
      <c r="R1000" s="49">
        <v>79.37</v>
      </c>
      <c r="S1000" s="49">
        <v>80</v>
      </c>
      <c r="T1000" s="49">
        <v>1638000</v>
      </c>
      <c r="U1000" s="49">
        <v>0.65</v>
      </c>
    </row>
    <row r="1001" spans="15:21" x14ac:dyDescent="0.2">
      <c r="O1001" s="50">
        <v>27012</v>
      </c>
      <c r="P1001" s="49">
        <v>80</v>
      </c>
      <c r="Q1001" s="49">
        <v>80.88</v>
      </c>
      <c r="R1001" s="49">
        <v>79.63</v>
      </c>
      <c r="S1001" s="49">
        <v>80</v>
      </c>
      <c r="T1001" s="49">
        <v>1101600</v>
      </c>
      <c r="U1001" s="49">
        <v>0.65</v>
      </c>
    </row>
    <row r="1002" spans="15:21" x14ac:dyDescent="0.2">
      <c r="O1002" s="50">
        <v>27015</v>
      </c>
      <c r="P1002" s="49">
        <v>80.12</v>
      </c>
      <c r="Q1002" s="49">
        <v>81.25</v>
      </c>
      <c r="R1002" s="49">
        <v>80.12</v>
      </c>
      <c r="S1002" s="49">
        <v>81.25</v>
      </c>
      <c r="T1002" s="49">
        <v>622800</v>
      </c>
      <c r="U1002" s="49">
        <v>0.66</v>
      </c>
    </row>
    <row r="1003" spans="15:21" x14ac:dyDescent="0.2">
      <c r="O1003" s="50">
        <v>27016</v>
      </c>
      <c r="P1003" s="49">
        <v>81.25</v>
      </c>
      <c r="Q1003" s="49">
        <v>82.5</v>
      </c>
      <c r="R1003" s="49">
        <v>80.75</v>
      </c>
      <c r="S1003" s="49">
        <v>81.62</v>
      </c>
      <c r="T1003" s="49">
        <v>846000</v>
      </c>
      <c r="U1003" s="49">
        <v>0.66</v>
      </c>
    </row>
    <row r="1004" spans="15:21" x14ac:dyDescent="0.2">
      <c r="O1004" s="50">
        <v>27017</v>
      </c>
      <c r="P1004" s="49">
        <v>81.75</v>
      </c>
      <c r="Q1004" s="49">
        <v>83.63</v>
      </c>
      <c r="R1004" s="49">
        <v>81.75</v>
      </c>
      <c r="S1004" s="49">
        <v>82.25</v>
      </c>
      <c r="T1004" s="49">
        <v>756000</v>
      </c>
      <c r="U1004" s="49">
        <v>0.67</v>
      </c>
    </row>
    <row r="1005" spans="15:21" x14ac:dyDescent="0.2">
      <c r="O1005" s="50">
        <v>27018</v>
      </c>
      <c r="P1005" s="49">
        <v>82.25</v>
      </c>
      <c r="Q1005" s="49">
        <v>82.25</v>
      </c>
      <c r="R1005" s="49">
        <v>79.25</v>
      </c>
      <c r="S1005" s="49">
        <v>80</v>
      </c>
      <c r="T1005" s="49">
        <v>982800</v>
      </c>
      <c r="U1005" s="49">
        <v>0.65</v>
      </c>
    </row>
    <row r="1006" spans="15:21" x14ac:dyDescent="0.2">
      <c r="O1006" s="50">
        <v>27019</v>
      </c>
      <c r="P1006" s="49">
        <v>80</v>
      </c>
      <c r="Q1006" s="49">
        <v>80.25</v>
      </c>
      <c r="R1006" s="49">
        <v>78.5</v>
      </c>
      <c r="S1006" s="49">
        <v>78.75</v>
      </c>
      <c r="T1006" s="49">
        <v>1162800</v>
      </c>
      <c r="U1006" s="49">
        <v>0.64</v>
      </c>
    </row>
    <row r="1007" spans="15:21" x14ac:dyDescent="0.2">
      <c r="O1007" s="50">
        <v>27022</v>
      </c>
      <c r="P1007" s="49">
        <v>78.5</v>
      </c>
      <c r="Q1007" s="49">
        <v>78.5</v>
      </c>
      <c r="R1007" s="49">
        <v>77.75</v>
      </c>
      <c r="S1007" s="49">
        <v>78.37</v>
      </c>
      <c r="T1007" s="49">
        <v>734400</v>
      </c>
      <c r="U1007" s="49">
        <v>0.64</v>
      </c>
    </row>
    <row r="1008" spans="15:21" x14ac:dyDescent="0.2">
      <c r="O1008" s="50">
        <v>27024</v>
      </c>
      <c r="P1008" s="49">
        <v>80</v>
      </c>
      <c r="Q1008" s="49">
        <v>81.38</v>
      </c>
      <c r="R1008" s="49">
        <v>80</v>
      </c>
      <c r="S1008" s="49">
        <v>80.38</v>
      </c>
      <c r="T1008" s="49">
        <v>1159200</v>
      </c>
      <c r="U1008" s="49">
        <v>0.65</v>
      </c>
    </row>
    <row r="1009" spans="15:21" x14ac:dyDescent="0.2">
      <c r="O1009" s="50">
        <v>27025</v>
      </c>
      <c r="P1009" s="49">
        <v>81.25</v>
      </c>
      <c r="Q1009" s="49">
        <v>82.87</v>
      </c>
      <c r="R1009" s="49">
        <v>81.25</v>
      </c>
      <c r="S1009" s="49">
        <v>82.75</v>
      </c>
      <c r="T1009" s="49">
        <v>687600</v>
      </c>
      <c r="U1009" s="49">
        <v>0.67</v>
      </c>
    </row>
    <row r="1010" spans="15:21" x14ac:dyDescent="0.2">
      <c r="O1010" s="50">
        <v>27026</v>
      </c>
      <c r="P1010" s="49">
        <v>82.75</v>
      </c>
      <c r="Q1010" s="49">
        <v>82.87</v>
      </c>
      <c r="R1010" s="49">
        <v>81.75</v>
      </c>
      <c r="S1010" s="49">
        <v>82</v>
      </c>
      <c r="T1010" s="49">
        <v>784800</v>
      </c>
      <c r="U1010" s="49">
        <v>0.67</v>
      </c>
    </row>
    <row r="1011" spans="15:21" x14ac:dyDescent="0.2">
      <c r="O1011" s="50">
        <v>27029</v>
      </c>
      <c r="P1011" s="49">
        <v>81.75</v>
      </c>
      <c r="Q1011" s="49">
        <v>81.75</v>
      </c>
      <c r="R1011" s="49">
        <v>80.75</v>
      </c>
      <c r="S1011" s="49">
        <v>80.75</v>
      </c>
      <c r="T1011" s="49">
        <v>774000</v>
      </c>
      <c r="U1011" s="49">
        <v>0.66</v>
      </c>
    </row>
    <row r="1012" spans="15:21" x14ac:dyDescent="0.2">
      <c r="O1012" s="50">
        <v>27031</v>
      </c>
      <c r="P1012" s="49">
        <v>80.75</v>
      </c>
      <c r="Q1012" s="49">
        <v>82</v>
      </c>
      <c r="R1012" s="49">
        <v>80.12</v>
      </c>
      <c r="S1012" s="49">
        <v>80.38</v>
      </c>
      <c r="T1012" s="49">
        <v>1551600</v>
      </c>
      <c r="U1012" s="49">
        <v>0.65</v>
      </c>
    </row>
    <row r="1013" spans="15:21" x14ac:dyDescent="0.2">
      <c r="O1013" s="50">
        <v>27032</v>
      </c>
      <c r="P1013" s="49">
        <v>80.5</v>
      </c>
      <c r="Q1013" s="49">
        <v>81.88</v>
      </c>
      <c r="R1013" s="49">
        <v>80.5</v>
      </c>
      <c r="S1013" s="49">
        <v>80.75</v>
      </c>
      <c r="T1013" s="49">
        <v>2253600</v>
      </c>
      <c r="U1013" s="49">
        <v>0.66</v>
      </c>
    </row>
    <row r="1014" spans="15:21" x14ac:dyDescent="0.2">
      <c r="O1014" s="50">
        <v>27033</v>
      </c>
      <c r="P1014" s="49">
        <v>80.25</v>
      </c>
      <c r="Q1014" s="49">
        <v>80.25</v>
      </c>
      <c r="R1014" s="49">
        <v>76.75</v>
      </c>
      <c r="S1014" s="49">
        <v>77.12</v>
      </c>
      <c r="T1014" s="49">
        <v>1360800</v>
      </c>
      <c r="U1014" s="49">
        <v>0.63</v>
      </c>
    </row>
    <row r="1015" spans="15:21" x14ac:dyDescent="0.2">
      <c r="O1015" s="50">
        <v>27036</v>
      </c>
      <c r="P1015" s="49">
        <v>75.62</v>
      </c>
      <c r="Q1015" s="49">
        <v>75.62</v>
      </c>
      <c r="R1015" s="49">
        <v>74.25</v>
      </c>
      <c r="S1015" s="49">
        <v>75.5</v>
      </c>
      <c r="T1015" s="49">
        <v>1677600</v>
      </c>
      <c r="U1015" s="49">
        <v>0.61</v>
      </c>
    </row>
    <row r="1016" spans="15:21" x14ac:dyDescent="0.2">
      <c r="O1016" s="50">
        <v>27037</v>
      </c>
      <c r="P1016" s="49">
        <v>75.25</v>
      </c>
      <c r="Q1016" s="49">
        <v>75.25</v>
      </c>
      <c r="R1016" s="49">
        <v>74.37</v>
      </c>
      <c r="S1016" s="49">
        <v>74.5</v>
      </c>
      <c r="T1016" s="49">
        <v>2084400</v>
      </c>
      <c r="U1016" s="49">
        <v>0.6</v>
      </c>
    </row>
    <row r="1017" spans="15:21" x14ac:dyDescent="0.2">
      <c r="O1017" s="50">
        <v>27038</v>
      </c>
      <c r="P1017" s="49">
        <v>74</v>
      </c>
      <c r="Q1017" s="49">
        <v>74</v>
      </c>
      <c r="R1017" s="49">
        <v>72.62</v>
      </c>
      <c r="S1017" s="49">
        <v>73</v>
      </c>
      <c r="T1017" s="49">
        <v>2426400</v>
      </c>
      <c r="U1017" s="49">
        <v>0.59</v>
      </c>
    </row>
    <row r="1018" spans="15:21" x14ac:dyDescent="0.2">
      <c r="O1018" s="50">
        <v>27039</v>
      </c>
      <c r="P1018" s="49">
        <v>73</v>
      </c>
      <c r="Q1018" s="49">
        <v>73.87</v>
      </c>
      <c r="R1018" s="49">
        <v>71.88</v>
      </c>
      <c r="S1018" s="49">
        <v>72.5</v>
      </c>
      <c r="T1018" s="49">
        <v>1612800</v>
      </c>
      <c r="U1018" s="49">
        <v>0.59</v>
      </c>
    </row>
    <row r="1019" spans="15:21" x14ac:dyDescent="0.2">
      <c r="O1019" s="50">
        <v>27040</v>
      </c>
      <c r="P1019" s="49">
        <v>72.62</v>
      </c>
      <c r="Q1019" s="49">
        <v>74.37</v>
      </c>
      <c r="R1019" s="49">
        <v>72.62</v>
      </c>
      <c r="S1019" s="49">
        <v>73.5</v>
      </c>
      <c r="T1019" s="49">
        <v>1443600</v>
      </c>
      <c r="U1019" s="49">
        <v>0.6</v>
      </c>
    </row>
    <row r="1020" spans="15:21" x14ac:dyDescent="0.2">
      <c r="O1020" s="50">
        <v>27043</v>
      </c>
      <c r="P1020" s="49">
        <v>73.75</v>
      </c>
      <c r="Q1020" s="49">
        <v>75.5</v>
      </c>
      <c r="R1020" s="49">
        <v>73.75</v>
      </c>
      <c r="S1020" s="49">
        <v>74.25</v>
      </c>
      <c r="T1020" s="49">
        <v>1749600</v>
      </c>
      <c r="U1020" s="49">
        <v>0.6</v>
      </c>
    </row>
    <row r="1021" spans="15:21" x14ac:dyDescent="0.2">
      <c r="O1021" s="50">
        <v>27044</v>
      </c>
      <c r="P1021" s="49">
        <v>74.25</v>
      </c>
      <c r="Q1021" s="49">
        <v>76.5</v>
      </c>
      <c r="R1021" s="49">
        <v>73.75</v>
      </c>
      <c r="S1021" s="49">
        <v>76</v>
      </c>
      <c r="T1021" s="49">
        <v>1483200</v>
      </c>
      <c r="U1021" s="49">
        <v>0.62</v>
      </c>
    </row>
    <row r="1022" spans="15:21" x14ac:dyDescent="0.2">
      <c r="O1022" s="50">
        <v>27045</v>
      </c>
      <c r="P1022" s="49">
        <v>76.25</v>
      </c>
      <c r="Q1022" s="49">
        <v>77.25</v>
      </c>
      <c r="R1022" s="49">
        <v>76.25</v>
      </c>
      <c r="S1022" s="49">
        <v>76.75</v>
      </c>
      <c r="T1022" s="49">
        <v>1537200</v>
      </c>
      <c r="U1022" s="49">
        <v>0.62</v>
      </c>
    </row>
    <row r="1023" spans="15:21" x14ac:dyDescent="0.2">
      <c r="O1023" s="50">
        <v>27046</v>
      </c>
      <c r="P1023" s="49">
        <v>76.75</v>
      </c>
      <c r="Q1023" s="49">
        <v>78.13</v>
      </c>
      <c r="R1023" s="49">
        <v>76.62</v>
      </c>
      <c r="S1023" s="49">
        <v>77</v>
      </c>
      <c r="T1023" s="49">
        <v>2116800</v>
      </c>
      <c r="U1023" s="49">
        <v>0.63</v>
      </c>
    </row>
    <row r="1024" spans="15:21" x14ac:dyDescent="0.2">
      <c r="O1024" s="50">
        <v>27047</v>
      </c>
      <c r="P1024" s="49">
        <v>76.88</v>
      </c>
      <c r="Q1024" s="49">
        <v>76.88</v>
      </c>
      <c r="R1024" s="49">
        <v>75.5</v>
      </c>
      <c r="S1024" s="49">
        <v>75.75</v>
      </c>
      <c r="T1024" s="49">
        <v>885600</v>
      </c>
      <c r="U1024" s="49">
        <v>0.61</v>
      </c>
    </row>
    <row r="1025" spans="15:21" x14ac:dyDescent="0.2">
      <c r="O1025" s="50">
        <v>27050</v>
      </c>
      <c r="P1025" s="49">
        <v>75.75</v>
      </c>
      <c r="Q1025" s="49">
        <v>77.5</v>
      </c>
      <c r="R1025" s="49">
        <v>75.25</v>
      </c>
      <c r="S1025" s="49">
        <v>77.5</v>
      </c>
      <c r="T1025" s="49">
        <v>900000</v>
      </c>
      <c r="U1025" s="49">
        <v>0.63</v>
      </c>
    </row>
    <row r="1026" spans="15:21" x14ac:dyDescent="0.2">
      <c r="O1026" s="50">
        <v>27051</v>
      </c>
      <c r="P1026" s="49">
        <v>77.5</v>
      </c>
      <c r="Q1026" s="49">
        <v>80</v>
      </c>
      <c r="R1026" s="49">
        <v>77.25</v>
      </c>
      <c r="S1026" s="49">
        <v>79</v>
      </c>
      <c r="T1026" s="49">
        <v>1382400</v>
      </c>
      <c r="U1026" s="49">
        <v>0.64</v>
      </c>
    </row>
    <row r="1027" spans="15:21" x14ac:dyDescent="0.2">
      <c r="O1027" s="50">
        <v>27052</v>
      </c>
      <c r="P1027" s="49">
        <v>79.5</v>
      </c>
      <c r="Q1027" s="49">
        <v>80.75</v>
      </c>
      <c r="R1027" s="49">
        <v>79.5</v>
      </c>
      <c r="S1027" s="49">
        <v>80.25</v>
      </c>
      <c r="T1027" s="49">
        <v>1360800</v>
      </c>
      <c r="U1027" s="49">
        <v>0.65</v>
      </c>
    </row>
    <row r="1028" spans="15:21" x14ac:dyDescent="0.2">
      <c r="O1028" s="50">
        <v>27053</v>
      </c>
      <c r="P1028" s="49">
        <v>80</v>
      </c>
      <c r="Q1028" s="49">
        <v>80</v>
      </c>
      <c r="R1028" s="49">
        <v>79</v>
      </c>
      <c r="S1028" s="49">
        <v>79.5</v>
      </c>
      <c r="T1028" s="49">
        <v>1360800</v>
      </c>
      <c r="U1028" s="49">
        <v>0.65</v>
      </c>
    </row>
    <row r="1029" spans="15:21" x14ac:dyDescent="0.2">
      <c r="O1029" s="50">
        <v>27054</v>
      </c>
      <c r="P1029" s="49">
        <v>79.5</v>
      </c>
      <c r="Q1029" s="49">
        <v>80.62</v>
      </c>
      <c r="R1029" s="49">
        <v>78.75</v>
      </c>
      <c r="S1029" s="49">
        <v>80.62</v>
      </c>
      <c r="T1029" s="49">
        <v>1234800</v>
      </c>
      <c r="U1029" s="49">
        <v>0.65</v>
      </c>
    </row>
    <row r="1030" spans="15:21" x14ac:dyDescent="0.2">
      <c r="O1030" s="50">
        <v>27057</v>
      </c>
      <c r="P1030" s="49">
        <v>80.62</v>
      </c>
      <c r="Q1030" s="49">
        <v>80.62</v>
      </c>
      <c r="R1030" s="49">
        <v>78</v>
      </c>
      <c r="S1030" s="49">
        <v>79</v>
      </c>
      <c r="T1030" s="49">
        <v>752400</v>
      </c>
      <c r="U1030" s="49">
        <v>0.64</v>
      </c>
    </row>
    <row r="1031" spans="15:21" x14ac:dyDescent="0.2">
      <c r="O1031" s="50">
        <v>27058</v>
      </c>
      <c r="P1031" s="49">
        <v>79</v>
      </c>
      <c r="Q1031" s="49">
        <v>79</v>
      </c>
      <c r="R1031" s="49">
        <v>77.5</v>
      </c>
      <c r="S1031" s="49">
        <v>78</v>
      </c>
      <c r="T1031" s="49">
        <v>770400</v>
      </c>
      <c r="U1031" s="49">
        <v>0.63</v>
      </c>
    </row>
    <row r="1032" spans="15:21" x14ac:dyDescent="0.2">
      <c r="O1032" s="50">
        <v>27059</v>
      </c>
      <c r="P1032" s="49">
        <v>78</v>
      </c>
      <c r="Q1032" s="49">
        <v>79.75</v>
      </c>
      <c r="R1032" s="49">
        <v>78</v>
      </c>
      <c r="S1032" s="49">
        <v>78.75</v>
      </c>
      <c r="T1032" s="49">
        <v>795600</v>
      </c>
      <c r="U1032" s="49">
        <v>0.64</v>
      </c>
    </row>
    <row r="1033" spans="15:21" x14ac:dyDescent="0.2">
      <c r="O1033" s="50">
        <v>27060</v>
      </c>
      <c r="P1033" s="49">
        <v>78.75</v>
      </c>
      <c r="Q1033" s="49">
        <v>79.25</v>
      </c>
      <c r="R1033" s="49">
        <v>77.62</v>
      </c>
      <c r="S1033" s="49">
        <v>78.13</v>
      </c>
      <c r="T1033" s="49">
        <v>507600</v>
      </c>
      <c r="U1033" s="49">
        <v>0.63</v>
      </c>
    </row>
    <row r="1034" spans="15:21" x14ac:dyDescent="0.2">
      <c r="O1034" s="50">
        <v>27061</v>
      </c>
      <c r="P1034" s="49">
        <v>77.87</v>
      </c>
      <c r="Q1034" s="49">
        <v>77.87</v>
      </c>
      <c r="R1034" s="49">
        <v>77.12</v>
      </c>
      <c r="S1034" s="49">
        <v>77.5</v>
      </c>
      <c r="T1034" s="49">
        <v>997200</v>
      </c>
      <c r="U1034" s="49">
        <v>0.63</v>
      </c>
    </row>
    <row r="1035" spans="15:21" x14ac:dyDescent="0.2">
      <c r="O1035" s="50">
        <v>27064</v>
      </c>
      <c r="P1035" s="49">
        <v>76.62</v>
      </c>
      <c r="Q1035" s="49">
        <v>76.62</v>
      </c>
      <c r="R1035" s="49">
        <v>74.75</v>
      </c>
      <c r="S1035" s="49">
        <v>76</v>
      </c>
      <c r="T1035" s="49">
        <v>1112400</v>
      </c>
      <c r="U1035" s="49">
        <v>0.62</v>
      </c>
    </row>
    <row r="1036" spans="15:21" x14ac:dyDescent="0.2">
      <c r="O1036" s="50">
        <v>27065</v>
      </c>
      <c r="P1036" s="49">
        <v>76</v>
      </c>
      <c r="Q1036" s="49">
        <v>76.5</v>
      </c>
      <c r="R1036" s="49">
        <v>75</v>
      </c>
      <c r="S1036" s="49">
        <v>75.5</v>
      </c>
      <c r="T1036" s="49">
        <v>597600</v>
      </c>
      <c r="U1036" s="49">
        <v>0.61</v>
      </c>
    </row>
    <row r="1037" spans="15:21" x14ac:dyDescent="0.2">
      <c r="O1037" s="50">
        <v>27066</v>
      </c>
      <c r="P1037" s="49">
        <v>75.5</v>
      </c>
      <c r="Q1037" s="49">
        <v>76.88</v>
      </c>
      <c r="R1037" s="49">
        <v>75.13</v>
      </c>
      <c r="S1037" s="49">
        <v>75.75</v>
      </c>
      <c r="T1037" s="49">
        <v>936000</v>
      </c>
      <c r="U1037" s="49">
        <v>0.61</v>
      </c>
    </row>
    <row r="1038" spans="15:21" x14ac:dyDescent="0.2">
      <c r="O1038" s="50">
        <v>27067</v>
      </c>
      <c r="P1038" s="49">
        <v>75.75</v>
      </c>
      <c r="Q1038" s="49">
        <v>76.25</v>
      </c>
      <c r="R1038" s="49">
        <v>75.25</v>
      </c>
      <c r="S1038" s="49">
        <v>75.25</v>
      </c>
      <c r="T1038" s="49">
        <v>615600</v>
      </c>
      <c r="U1038" s="49">
        <v>0.61</v>
      </c>
    </row>
    <row r="1039" spans="15:21" x14ac:dyDescent="0.2">
      <c r="O1039" s="50">
        <v>27068</v>
      </c>
      <c r="P1039" s="49">
        <v>75.25</v>
      </c>
      <c r="Q1039" s="49">
        <v>75.5</v>
      </c>
      <c r="R1039" s="49">
        <v>74.25</v>
      </c>
      <c r="S1039" s="49">
        <v>74.37</v>
      </c>
      <c r="T1039" s="49">
        <v>763200</v>
      </c>
      <c r="U1039" s="49">
        <v>0.6</v>
      </c>
    </row>
    <row r="1040" spans="15:21" x14ac:dyDescent="0.2">
      <c r="O1040" s="50">
        <v>27071</v>
      </c>
      <c r="P1040" s="49">
        <v>74.25</v>
      </c>
      <c r="Q1040" s="49">
        <v>74.25</v>
      </c>
      <c r="R1040" s="49">
        <v>72.75</v>
      </c>
      <c r="S1040" s="49">
        <v>73</v>
      </c>
      <c r="T1040" s="49">
        <v>1810800</v>
      </c>
      <c r="U1040" s="49">
        <v>0.59</v>
      </c>
    </row>
    <row r="1041" spans="15:21" x14ac:dyDescent="0.2">
      <c r="O1041" s="50">
        <v>27072</v>
      </c>
      <c r="P1041" s="49">
        <v>73</v>
      </c>
      <c r="Q1041" s="49">
        <v>73</v>
      </c>
      <c r="R1041" s="49">
        <v>72</v>
      </c>
      <c r="S1041" s="49">
        <v>73</v>
      </c>
      <c r="T1041" s="49">
        <v>1375200</v>
      </c>
      <c r="U1041" s="49">
        <v>0.59</v>
      </c>
    </row>
    <row r="1042" spans="15:21" x14ac:dyDescent="0.2">
      <c r="O1042" s="50">
        <v>27073</v>
      </c>
      <c r="P1042" s="49">
        <v>73</v>
      </c>
      <c r="Q1042" s="49">
        <v>74.25</v>
      </c>
      <c r="R1042" s="49">
        <v>72.5</v>
      </c>
      <c r="S1042" s="49">
        <v>72.5</v>
      </c>
      <c r="T1042" s="49">
        <v>1144800</v>
      </c>
      <c r="U1042" s="49">
        <v>0.59</v>
      </c>
    </row>
    <row r="1043" spans="15:21" x14ac:dyDescent="0.2">
      <c r="O1043" s="50">
        <v>27074</v>
      </c>
      <c r="P1043" s="49">
        <v>72.5</v>
      </c>
      <c r="Q1043" s="49">
        <v>73.25</v>
      </c>
      <c r="R1043" s="49">
        <v>72.25</v>
      </c>
      <c r="S1043" s="49">
        <v>72.25</v>
      </c>
      <c r="T1043" s="49">
        <v>781200</v>
      </c>
      <c r="U1043" s="49">
        <v>0.59</v>
      </c>
    </row>
    <row r="1044" spans="15:21" x14ac:dyDescent="0.2">
      <c r="O1044" s="50">
        <v>27075</v>
      </c>
      <c r="P1044" s="49">
        <v>72.25</v>
      </c>
      <c r="Q1044" s="49">
        <v>74.5</v>
      </c>
      <c r="R1044" s="49">
        <v>72.12</v>
      </c>
      <c r="S1044" s="49">
        <v>73.5</v>
      </c>
      <c r="T1044" s="49">
        <v>716400</v>
      </c>
      <c r="U1044" s="49">
        <v>0.6</v>
      </c>
    </row>
    <row r="1045" spans="15:21" x14ac:dyDescent="0.2">
      <c r="O1045" s="50">
        <v>27079</v>
      </c>
      <c r="P1045" s="49">
        <v>75.25</v>
      </c>
      <c r="Q1045" s="49">
        <v>77.5</v>
      </c>
      <c r="R1045" s="49">
        <v>75.25</v>
      </c>
      <c r="S1045" s="49">
        <v>75.62</v>
      </c>
      <c r="T1045" s="49">
        <v>1159200</v>
      </c>
      <c r="U1045" s="49">
        <v>0.61</v>
      </c>
    </row>
    <row r="1046" spans="15:21" x14ac:dyDescent="0.2">
      <c r="O1046" s="50">
        <v>27080</v>
      </c>
      <c r="P1046" s="49">
        <v>75.62</v>
      </c>
      <c r="Q1046" s="49">
        <v>76.25</v>
      </c>
      <c r="R1046" s="49">
        <v>74.75</v>
      </c>
      <c r="S1046" s="49">
        <v>76</v>
      </c>
      <c r="T1046" s="49">
        <v>734400</v>
      </c>
      <c r="U1046" s="49">
        <v>0.62</v>
      </c>
    </row>
    <row r="1047" spans="15:21" x14ac:dyDescent="0.2">
      <c r="O1047" s="50">
        <v>27081</v>
      </c>
      <c r="P1047" s="49">
        <v>76.25</v>
      </c>
      <c r="Q1047" s="49">
        <v>79</v>
      </c>
      <c r="R1047" s="49">
        <v>76.25</v>
      </c>
      <c r="S1047" s="49">
        <v>78.87</v>
      </c>
      <c r="T1047" s="49">
        <v>1108800</v>
      </c>
      <c r="U1047" s="49">
        <v>0.64</v>
      </c>
    </row>
    <row r="1048" spans="15:21" x14ac:dyDescent="0.2">
      <c r="O1048" s="50">
        <v>27082</v>
      </c>
      <c r="P1048" s="49">
        <v>78.87</v>
      </c>
      <c r="Q1048" s="49">
        <v>80</v>
      </c>
      <c r="R1048" s="49">
        <v>77.5</v>
      </c>
      <c r="S1048" s="49">
        <v>77.62</v>
      </c>
      <c r="T1048" s="49">
        <v>1555200</v>
      </c>
      <c r="U1048" s="49">
        <v>0.63</v>
      </c>
    </row>
    <row r="1049" spans="15:21" x14ac:dyDescent="0.2">
      <c r="O1049" s="50">
        <v>27085</v>
      </c>
      <c r="P1049" s="49">
        <v>77.62</v>
      </c>
      <c r="Q1049" s="49">
        <v>78.13</v>
      </c>
      <c r="R1049" s="49">
        <v>77</v>
      </c>
      <c r="S1049" s="49">
        <v>77.25</v>
      </c>
      <c r="T1049" s="49">
        <v>943200</v>
      </c>
      <c r="U1049" s="49">
        <v>0.63</v>
      </c>
    </row>
    <row r="1050" spans="15:21" x14ac:dyDescent="0.2">
      <c r="O1050" s="50">
        <v>27086</v>
      </c>
      <c r="P1050" s="49">
        <v>77.25</v>
      </c>
      <c r="Q1050" s="49">
        <v>78.5</v>
      </c>
      <c r="R1050" s="49">
        <v>76.5</v>
      </c>
      <c r="S1050" s="49">
        <v>78</v>
      </c>
      <c r="T1050" s="49">
        <v>1814400</v>
      </c>
      <c r="U1050" s="49">
        <v>0.63</v>
      </c>
    </row>
    <row r="1051" spans="15:21" x14ac:dyDescent="0.2">
      <c r="O1051" s="50">
        <v>27087</v>
      </c>
      <c r="P1051" s="49">
        <v>78</v>
      </c>
      <c r="Q1051" s="49">
        <v>79.37</v>
      </c>
      <c r="R1051" s="49">
        <v>77.5</v>
      </c>
      <c r="S1051" s="49">
        <v>79</v>
      </c>
      <c r="T1051" s="49">
        <v>867600</v>
      </c>
      <c r="U1051" s="49">
        <v>0.64</v>
      </c>
    </row>
    <row r="1052" spans="15:21" x14ac:dyDescent="0.2">
      <c r="O1052" s="50">
        <v>27088</v>
      </c>
      <c r="P1052" s="49">
        <v>79</v>
      </c>
      <c r="Q1052" s="49">
        <v>79.5</v>
      </c>
      <c r="R1052" s="49">
        <v>78.5</v>
      </c>
      <c r="S1052" s="49">
        <v>78.5</v>
      </c>
      <c r="T1052" s="49">
        <v>1814400</v>
      </c>
      <c r="U1052" s="49">
        <v>0.64</v>
      </c>
    </row>
    <row r="1053" spans="15:21" x14ac:dyDescent="0.2">
      <c r="O1053" s="50">
        <v>27089</v>
      </c>
      <c r="P1053" s="49">
        <v>78.5</v>
      </c>
      <c r="Q1053" s="49">
        <v>79</v>
      </c>
      <c r="R1053" s="49">
        <v>77.62</v>
      </c>
      <c r="S1053" s="49">
        <v>78.75</v>
      </c>
      <c r="T1053" s="49">
        <v>1036800</v>
      </c>
      <c r="U1053" s="49">
        <v>0.64</v>
      </c>
    </row>
    <row r="1054" spans="15:21" x14ac:dyDescent="0.2">
      <c r="O1054" s="50">
        <v>27092</v>
      </c>
      <c r="P1054" s="49">
        <v>78.75</v>
      </c>
      <c r="Q1054" s="49">
        <v>78.75</v>
      </c>
      <c r="R1054" s="49">
        <v>77.25</v>
      </c>
      <c r="S1054" s="49">
        <v>78.37</v>
      </c>
      <c r="T1054" s="49">
        <v>1040400</v>
      </c>
      <c r="U1054" s="49">
        <v>0.64</v>
      </c>
    </row>
    <row r="1055" spans="15:21" x14ac:dyDescent="0.2">
      <c r="O1055" s="50">
        <v>27093</v>
      </c>
      <c r="P1055" s="49">
        <v>79.25</v>
      </c>
      <c r="Q1055" s="49">
        <v>80.38</v>
      </c>
      <c r="R1055" s="49">
        <v>79.25</v>
      </c>
      <c r="S1055" s="49">
        <v>79.75</v>
      </c>
      <c r="T1055" s="49">
        <v>1425600</v>
      </c>
      <c r="U1055" s="49">
        <v>0.65</v>
      </c>
    </row>
    <row r="1056" spans="15:21" x14ac:dyDescent="0.2">
      <c r="O1056" s="50">
        <v>27094</v>
      </c>
      <c r="P1056" s="49">
        <v>79.75</v>
      </c>
      <c r="Q1056" s="49">
        <v>80.75</v>
      </c>
      <c r="R1056" s="49">
        <v>79.37</v>
      </c>
      <c r="S1056" s="49">
        <v>80</v>
      </c>
      <c r="T1056" s="49">
        <v>1443600</v>
      </c>
      <c r="U1056" s="49">
        <v>0.65</v>
      </c>
    </row>
    <row r="1057" spans="15:21" x14ac:dyDescent="0.2">
      <c r="O1057" s="50">
        <v>27095</v>
      </c>
      <c r="P1057" s="49">
        <v>80</v>
      </c>
      <c r="Q1057" s="49">
        <v>80.12</v>
      </c>
      <c r="R1057" s="49">
        <v>78.75</v>
      </c>
      <c r="S1057" s="49">
        <v>79</v>
      </c>
      <c r="T1057" s="49">
        <v>579600</v>
      </c>
      <c r="U1057" s="49">
        <v>0.64</v>
      </c>
    </row>
    <row r="1058" spans="15:21" x14ac:dyDescent="0.2">
      <c r="O1058" s="50">
        <v>27096</v>
      </c>
      <c r="P1058" s="49">
        <v>79</v>
      </c>
      <c r="Q1058" s="49">
        <v>81.75</v>
      </c>
      <c r="R1058" s="49">
        <v>78.25</v>
      </c>
      <c r="S1058" s="49">
        <v>81</v>
      </c>
      <c r="T1058" s="49">
        <v>1634400</v>
      </c>
      <c r="U1058" s="49">
        <v>0.66</v>
      </c>
    </row>
    <row r="1059" spans="15:21" x14ac:dyDescent="0.2">
      <c r="O1059" s="50">
        <v>27099</v>
      </c>
      <c r="P1059" s="49">
        <v>81</v>
      </c>
      <c r="Q1059" s="49">
        <v>82</v>
      </c>
      <c r="R1059" s="49">
        <v>79.88</v>
      </c>
      <c r="S1059" s="49">
        <v>81.5</v>
      </c>
      <c r="T1059" s="49">
        <v>1170000</v>
      </c>
      <c r="U1059" s="49">
        <v>0.66</v>
      </c>
    </row>
    <row r="1060" spans="15:21" x14ac:dyDescent="0.2">
      <c r="O1060" s="50">
        <v>27100</v>
      </c>
      <c r="P1060" s="49">
        <v>82</v>
      </c>
      <c r="Q1060" s="49">
        <v>84.5</v>
      </c>
      <c r="R1060" s="49">
        <v>82</v>
      </c>
      <c r="S1060" s="49">
        <v>84.5</v>
      </c>
      <c r="T1060" s="49">
        <v>1674000</v>
      </c>
      <c r="U1060" s="49">
        <v>0.69</v>
      </c>
    </row>
    <row r="1061" spans="15:21" x14ac:dyDescent="0.2">
      <c r="O1061" s="50">
        <v>27101</v>
      </c>
      <c r="P1061" s="49">
        <v>84.5</v>
      </c>
      <c r="Q1061" s="49">
        <v>85.75</v>
      </c>
      <c r="R1061" s="49">
        <v>84.38</v>
      </c>
      <c r="S1061" s="49">
        <v>85.62</v>
      </c>
      <c r="T1061" s="49">
        <v>1152000</v>
      </c>
      <c r="U1061" s="49">
        <v>0.7</v>
      </c>
    </row>
    <row r="1062" spans="15:21" x14ac:dyDescent="0.2">
      <c r="O1062" s="50">
        <v>27102</v>
      </c>
      <c r="P1062" s="49">
        <v>85.62</v>
      </c>
      <c r="Q1062" s="49">
        <v>86</v>
      </c>
      <c r="R1062" s="49">
        <v>84.75</v>
      </c>
      <c r="S1062" s="49">
        <v>84.75</v>
      </c>
      <c r="T1062" s="49">
        <v>1335600</v>
      </c>
      <c r="U1062" s="49">
        <v>0.69</v>
      </c>
    </row>
    <row r="1063" spans="15:21" x14ac:dyDescent="0.2">
      <c r="O1063" s="50">
        <v>27103</v>
      </c>
      <c r="P1063" s="49">
        <v>84.75</v>
      </c>
      <c r="Q1063" s="49">
        <v>85.38</v>
      </c>
      <c r="R1063" s="49">
        <v>83.5</v>
      </c>
      <c r="S1063" s="49">
        <v>84.88</v>
      </c>
      <c r="T1063" s="49">
        <v>1641600</v>
      </c>
      <c r="U1063" s="49">
        <v>0.69</v>
      </c>
    </row>
    <row r="1064" spans="15:21" x14ac:dyDescent="0.2">
      <c r="O1064" s="50">
        <v>27106</v>
      </c>
      <c r="P1064" s="49">
        <v>84.75</v>
      </c>
      <c r="Q1064" s="49">
        <v>84.75</v>
      </c>
      <c r="R1064" s="49">
        <v>83</v>
      </c>
      <c r="S1064" s="49">
        <v>84</v>
      </c>
      <c r="T1064" s="49">
        <v>741600</v>
      </c>
      <c r="U1064" s="49">
        <v>0.68</v>
      </c>
    </row>
    <row r="1065" spans="15:21" x14ac:dyDescent="0.2">
      <c r="O1065" s="50">
        <v>27107</v>
      </c>
      <c r="P1065" s="49">
        <v>84</v>
      </c>
      <c r="Q1065" s="49">
        <v>84.25</v>
      </c>
      <c r="R1065" s="49">
        <v>83.25</v>
      </c>
      <c r="S1065" s="49">
        <v>83.5</v>
      </c>
      <c r="T1065" s="49">
        <v>1134000</v>
      </c>
      <c r="U1065" s="49">
        <v>0.68</v>
      </c>
    </row>
    <row r="1066" spans="15:21" x14ac:dyDescent="0.2">
      <c r="O1066" s="50">
        <v>27108</v>
      </c>
      <c r="P1066" s="49">
        <v>83.5</v>
      </c>
      <c r="Q1066" s="49">
        <v>83.5</v>
      </c>
      <c r="R1066" s="49">
        <v>83</v>
      </c>
      <c r="S1066" s="49">
        <v>83.13</v>
      </c>
      <c r="T1066" s="49">
        <v>694800</v>
      </c>
      <c r="U1066" s="49">
        <v>0.68</v>
      </c>
    </row>
    <row r="1067" spans="15:21" x14ac:dyDescent="0.2">
      <c r="O1067" s="50">
        <v>27109</v>
      </c>
      <c r="P1067" s="49">
        <v>83.13</v>
      </c>
      <c r="Q1067" s="49">
        <v>83.87</v>
      </c>
      <c r="R1067" s="49">
        <v>83</v>
      </c>
      <c r="S1067" s="49">
        <v>83.87</v>
      </c>
      <c r="T1067" s="49">
        <v>655200</v>
      </c>
      <c r="U1067" s="49">
        <v>0.68</v>
      </c>
    </row>
    <row r="1068" spans="15:21" x14ac:dyDescent="0.2">
      <c r="O1068" s="50">
        <v>27110</v>
      </c>
      <c r="P1068" s="49">
        <v>83.87</v>
      </c>
      <c r="Q1068" s="49">
        <v>84.5</v>
      </c>
      <c r="R1068" s="49">
        <v>83.25</v>
      </c>
      <c r="S1068" s="49">
        <v>84.25</v>
      </c>
      <c r="T1068" s="49">
        <v>630000</v>
      </c>
      <c r="U1068" s="49">
        <v>0.69</v>
      </c>
    </row>
    <row r="1069" spans="15:21" x14ac:dyDescent="0.2">
      <c r="O1069" s="50">
        <v>27113</v>
      </c>
      <c r="P1069" s="49">
        <v>84.25</v>
      </c>
      <c r="Q1069" s="49">
        <v>85.12</v>
      </c>
      <c r="R1069" s="49">
        <v>83.63</v>
      </c>
      <c r="S1069" s="49">
        <v>85.12</v>
      </c>
      <c r="T1069" s="49">
        <v>680400</v>
      </c>
      <c r="U1069" s="49">
        <v>0.69</v>
      </c>
    </row>
    <row r="1070" spans="15:21" x14ac:dyDescent="0.2">
      <c r="O1070" s="50">
        <v>27114</v>
      </c>
      <c r="P1070" s="49">
        <v>85.12</v>
      </c>
      <c r="Q1070" s="49">
        <v>85.12</v>
      </c>
      <c r="R1070" s="49">
        <v>84</v>
      </c>
      <c r="S1070" s="49">
        <v>84</v>
      </c>
      <c r="T1070" s="49">
        <v>378000</v>
      </c>
      <c r="U1070" s="49">
        <v>0.68</v>
      </c>
    </row>
    <row r="1071" spans="15:21" x14ac:dyDescent="0.2">
      <c r="O1071" s="50">
        <v>27115</v>
      </c>
      <c r="P1071" s="49">
        <v>84</v>
      </c>
      <c r="Q1071" s="49">
        <v>84.62</v>
      </c>
      <c r="R1071" s="49">
        <v>83.13</v>
      </c>
      <c r="S1071" s="49">
        <v>83.13</v>
      </c>
      <c r="T1071" s="49">
        <v>1126800</v>
      </c>
      <c r="U1071" s="49">
        <v>0.68</v>
      </c>
    </row>
    <row r="1072" spans="15:21" x14ac:dyDescent="0.2">
      <c r="O1072" s="50">
        <v>27116</v>
      </c>
      <c r="P1072" s="49">
        <v>83</v>
      </c>
      <c r="Q1072" s="49">
        <v>83</v>
      </c>
      <c r="R1072" s="49">
        <v>81.62</v>
      </c>
      <c r="S1072" s="49">
        <v>81.75</v>
      </c>
      <c r="T1072" s="49">
        <v>853200</v>
      </c>
      <c r="U1072" s="49">
        <v>0.67</v>
      </c>
    </row>
    <row r="1073" spans="15:21" x14ac:dyDescent="0.2">
      <c r="O1073" s="50">
        <v>27117</v>
      </c>
      <c r="P1073" s="49">
        <v>81.75</v>
      </c>
      <c r="Q1073" s="49">
        <v>81.88</v>
      </c>
      <c r="R1073" s="49">
        <v>80.75</v>
      </c>
      <c r="S1073" s="49">
        <v>80.88</v>
      </c>
      <c r="T1073" s="49">
        <v>676800</v>
      </c>
      <c r="U1073" s="49">
        <v>0.66</v>
      </c>
    </row>
    <row r="1074" spans="15:21" x14ac:dyDescent="0.2">
      <c r="O1074" s="50">
        <v>27120</v>
      </c>
      <c r="P1074" s="49">
        <v>80.88</v>
      </c>
      <c r="Q1074" s="49">
        <v>81.5</v>
      </c>
      <c r="R1074" s="49">
        <v>80.38</v>
      </c>
      <c r="S1074" s="49">
        <v>80.75</v>
      </c>
      <c r="T1074" s="49">
        <v>306000</v>
      </c>
      <c r="U1074" s="49">
        <v>0.66</v>
      </c>
    </row>
    <row r="1075" spans="15:21" x14ac:dyDescent="0.2">
      <c r="O1075" s="50">
        <v>27121</v>
      </c>
      <c r="P1075" s="49">
        <v>80.75</v>
      </c>
      <c r="Q1075" s="49">
        <v>81.38</v>
      </c>
      <c r="R1075" s="49">
        <v>79.75</v>
      </c>
      <c r="S1075" s="49">
        <v>80.62</v>
      </c>
      <c r="T1075" s="49">
        <v>835200</v>
      </c>
      <c r="U1075" s="49">
        <v>0.66</v>
      </c>
    </row>
    <row r="1076" spans="15:21" x14ac:dyDescent="0.2">
      <c r="O1076" s="50">
        <v>27122</v>
      </c>
      <c r="P1076" s="49">
        <v>81.12</v>
      </c>
      <c r="Q1076" s="49">
        <v>82.75</v>
      </c>
      <c r="R1076" s="49">
        <v>81.12</v>
      </c>
      <c r="S1076" s="49">
        <v>82.75</v>
      </c>
      <c r="T1076" s="49">
        <v>572400</v>
      </c>
      <c r="U1076" s="49">
        <v>0.67</v>
      </c>
    </row>
    <row r="1077" spans="15:21" x14ac:dyDescent="0.2">
      <c r="O1077" s="50">
        <v>27123</v>
      </c>
      <c r="P1077" s="49">
        <v>82.75</v>
      </c>
      <c r="Q1077" s="49">
        <v>82.75</v>
      </c>
      <c r="R1077" s="49">
        <v>81</v>
      </c>
      <c r="S1077" s="49">
        <v>81.5</v>
      </c>
      <c r="T1077" s="49">
        <v>482400</v>
      </c>
      <c r="U1077" s="49">
        <v>0.66</v>
      </c>
    </row>
    <row r="1078" spans="15:21" x14ac:dyDescent="0.2">
      <c r="O1078" s="50">
        <v>27124</v>
      </c>
      <c r="P1078" s="49">
        <v>81.38</v>
      </c>
      <c r="Q1078" s="49">
        <v>81.38</v>
      </c>
      <c r="R1078" s="49">
        <v>80.5</v>
      </c>
      <c r="S1078" s="49">
        <v>80.75</v>
      </c>
      <c r="T1078" s="49">
        <v>1249200</v>
      </c>
      <c r="U1078" s="49">
        <v>0.66</v>
      </c>
    </row>
    <row r="1079" spans="15:21" x14ac:dyDescent="0.2">
      <c r="O1079" s="50">
        <v>27127</v>
      </c>
      <c r="P1079" s="49">
        <v>80.75</v>
      </c>
      <c r="Q1079" s="49">
        <v>80.75</v>
      </c>
      <c r="R1079" s="49">
        <v>79.88</v>
      </c>
      <c r="S1079" s="49">
        <v>79.88</v>
      </c>
      <c r="T1079" s="49">
        <v>727200</v>
      </c>
      <c r="U1079" s="49">
        <v>0.65</v>
      </c>
    </row>
    <row r="1080" spans="15:21" x14ac:dyDescent="0.2">
      <c r="O1080" s="50">
        <v>27128</v>
      </c>
      <c r="P1080" s="49">
        <v>79.88</v>
      </c>
      <c r="Q1080" s="49">
        <v>80.25</v>
      </c>
      <c r="R1080" s="49">
        <v>79.25</v>
      </c>
      <c r="S1080" s="49">
        <v>79.88</v>
      </c>
      <c r="T1080" s="49">
        <v>882000</v>
      </c>
      <c r="U1080" s="49">
        <v>0.65</v>
      </c>
    </row>
    <row r="1081" spans="15:21" x14ac:dyDescent="0.2">
      <c r="O1081" s="50">
        <v>27129</v>
      </c>
      <c r="P1081" s="49">
        <v>79.88</v>
      </c>
      <c r="Q1081" s="49">
        <v>80.75</v>
      </c>
      <c r="R1081" s="49">
        <v>79.75</v>
      </c>
      <c r="S1081" s="49">
        <v>80</v>
      </c>
      <c r="T1081" s="49">
        <v>774000</v>
      </c>
      <c r="U1081" s="49">
        <v>0.65</v>
      </c>
    </row>
    <row r="1082" spans="15:21" x14ac:dyDescent="0.2">
      <c r="O1082" s="50">
        <v>27130</v>
      </c>
      <c r="P1082" s="49">
        <v>80</v>
      </c>
      <c r="Q1082" s="49">
        <v>80.5</v>
      </c>
      <c r="R1082" s="49">
        <v>79.13</v>
      </c>
      <c r="S1082" s="49">
        <v>79.25</v>
      </c>
      <c r="T1082" s="49">
        <v>756000</v>
      </c>
      <c r="U1082" s="49">
        <v>0.65</v>
      </c>
    </row>
    <row r="1083" spans="15:21" x14ac:dyDescent="0.2">
      <c r="O1083" s="50">
        <v>27134</v>
      </c>
      <c r="P1083" s="49">
        <v>79.5</v>
      </c>
      <c r="Q1083" s="49">
        <v>80.25</v>
      </c>
      <c r="R1083" s="49">
        <v>79.5</v>
      </c>
      <c r="S1083" s="49">
        <v>79.63</v>
      </c>
      <c r="T1083" s="49">
        <v>716400</v>
      </c>
      <c r="U1083" s="49">
        <v>0.65</v>
      </c>
    </row>
    <row r="1084" spans="15:21" x14ac:dyDescent="0.2">
      <c r="O1084" s="50">
        <v>27135</v>
      </c>
      <c r="P1084" s="49">
        <v>79.75</v>
      </c>
      <c r="Q1084" s="49">
        <v>82.5</v>
      </c>
      <c r="R1084" s="49">
        <v>79.75</v>
      </c>
      <c r="S1084" s="49">
        <v>81.75</v>
      </c>
      <c r="T1084" s="49">
        <v>1101600</v>
      </c>
      <c r="U1084" s="49">
        <v>0.67</v>
      </c>
    </row>
    <row r="1085" spans="15:21" x14ac:dyDescent="0.2">
      <c r="O1085" s="50">
        <v>27136</v>
      </c>
      <c r="P1085" s="49">
        <v>81.75</v>
      </c>
      <c r="Q1085" s="49">
        <v>82.5</v>
      </c>
      <c r="R1085" s="49">
        <v>80.38</v>
      </c>
      <c r="S1085" s="49">
        <v>81.88</v>
      </c>
      <c r="T1085" s="49">
        <v>572400</v>
      </c>
      <c r="U1085" s="49">
        <v>0.67</v>
      </c>
    </row>
    <row r="1086" spans="15:21" x14ac:dyDescent="0.2">
      <c r="O1086" s="50">
        <v>27137</v>
      </c>
      <c r="P1086" s="49">
        <v>81.5</v>
      </c>
      <c r="Q1086" s="49">
        <v>81.5</v>
      </c>
      <c r="R1086" s="49">
        <v>79.75</v>
      </c>
      <c r="S1086" s="49">
        <v>80.5</v>
      </c>
      <c r="T1086" s="49">
        <v>1839600</v>
      </c>
      <c r="U1086" s="49">
        <v>0.66</v>
      </c>
    </row>
    <row r="1087" spans="15:21" x14ac:dyDescent="0.2">
      <c r="O1087" s="50">
        <v>27138</v>
      </c>
      <c r="P1087" s="49">
        <v>80.5</v>
      </c>
      <c r="Q1087" s="49">
        <v>81.5</v>
      </c>
      <c r="R1087" s="49">
        <v>80.12</v>
      </c>
      <c r="S1087" s="49">
        <v>80.5</v>
      </c>
      <c r="T1087" s="49">
        <v>612000</v>
      </c>
      <c r="U1087" s="49">
        <v>0.66</v>
      </c>
    </row>
    <row r="1088" spans="15:21" x14ac:dyDescent="0.2">
      <c r="O1088" s="50">
        <v>27141</v>
      </c>
      <c r="P1088" s="49">
        <v>80.5</v>
      </c>
      <c r="Q1088" s="49">
        <v>80.5</v>
      </c>
      <c r="R1088" s="49">
        <v>80</v>
      </c>
      <c r="S1088" s="49">
        <v>80.5</v>
      </c>
      <c r="T1088" s="49">
        <v>900000</v>
      </c>
      <c r="U1088" s="49">
        <v>0.66</v>
      </c>
    </row>
    <row r="1089" spans="15:21" x14ac:dyDescent="0.2">
      <c r="O1089" s="50">
        <v>27142</v>
      </c>
      <c r="P1089" s="49">
        <v>80.5</v>
      </c>
      <c r="Q1089" s="49">
        <v>80.75</v>
      </c>
      <c r="R1089" s="49">
        <v>79.5</v>
      </c>
      <c r="S1089" s="49">
        <v>79.75</v>
      </c>
      <c r="T1089" s="49">
        <v>496800</v>
      </c>
      <c r="U1089" s="49">
        <v>0.65</v>
      </c>
    </row>
    <row r="1090" spans="15:21" x14ac:dyDescent="0.2">
      <c r="O1090" s="50">
        <v>27143</v>
      </c>
      <c r="P1090" s="49">
        <v>79.37</v>
      </c>
      <c r="Q1090" s="49">
        <v>79.37</v>
      </c>
      <c r="R1090" s="49">
        <v>78.37</v>
      </c>
      <c r="S1090" s="49">
        <v>78.5</v>
      </c>
      <c r="T1090" s="49">
        <v>1191600</v>
      </c>
      <c r="U1090" s="49">
        <v>0.64</v>
      </c>
    </row>
    <row r="1091" spans="15:21" x14ac:dyDescent="0.2">
      <c r="O1091" s="50">
        <v>27144</v>
      </c>
      <c r="P1091" s="49">
        <v>78.5</v>
      </c>
      <c r="Q1091" s="49">
        <v>79.75</v>
      </c>
      <c r="R1091" s="49">
        <v>77.62</v>
      </c>
      <c r="S1091" s="49">
        <v>79.75</v>
      </c>
      <c r="T1091" s="49">
        <v>1065600</v>
      </c>
      <c r="U1091" s="49">
        <v>0.65</v>
      </c>
    </row>
    <row r="1092" spans="15:21" x14ac:dyDescent="0.2">
      <c r="O1092" s="50">
        <v>27145</v>
      </c>
      <c r="P1092" s="49">
        <v>79.75</v>
      </c>
      <c r="Q1092" s="49">
        <v>80.25</v>
      </c>
      <c r="R1092" s="49">
        <v>78.5</v>
      </c>
      <c r="S1092" s="49">
        <v>78.5</v>
      </c>
      <c r="T1092" s="49">
        <v>752400</v>
      </c>
      <c r="U1092" s="49">
        <v>0.64</v>
      </c>
    </row>
    <row r="1093" spans="15:21" x14ac:dyDescent="0.2">
      <c r="O1093" s="50">
        <v>27148</v>
      </c>
      <c r="P1093" s="49">
        <v>78.5</v>
      </c>
      <c r="Q1093" s="49">
        <v>79.13</v>
      </c>
      <c r="R1093" s="49">
        <v>77.75</v>
      </c>
      <c r="S1093" s="49">
        <v>78.87</v>
      </c>
      <c r="T1093" s="49">
        <v>554400</v>
      </c>
      <c r="U1093" s="49">
        <v>0.64</v>
      </c>
    </row>
    <row r="1094" spans="15:21" x14ac:dyDescent="0.2">
      <c r="O1094" s="50">
        <v>27149</v>
      </c>
      <c r="P1094" s="49">
        <v>79.37</v>
      </c>
      <c r="Q1094" s="49">
        <v>80.38</v>
      </c>
      <c r="R1094" s="49">
        <v>79.37</v>
      </c>
      <c r="S1094" s="49">
        <v>80.38</v>
      </c>
      <c r="T1094" s="49">
        <v>640800</v>
      </c>
      <c r="U1094" s="49">
        <v>0.66</v>
      </c>
    </row>
    <row r="1095" spans="15:21" x14ac:dyDescent="0.2">
      <c r="O1095" s="50">
        <v>27150</v>
      </c>
      <c r="P1095" s="49">
        <v>80.38</v>
      </c>
      <c r="Q1095" s="49">
        <v>82.87</v>
      </c>
      <c r="R1095" s="49">
        <v>79.5</v>
      </c>
      <c r="S1095" s="49">
        <v>82.25</v>
      </c>
      <c r="T1095" s="49">
        <v>1116000</v>
      </c>
      <c r="U1095" s="49">
        <v>0.67</v>
      </c>
    </row>
    <row r="1096" spans="15:21" x14ac:dyDescent="0.2">
      <c r="O1096" s="50">
        <v>27151</v>
      </c>
      <c r="P1096" s="49">
        <v>82.25</v>
      </c>
      <c r="Q1096" s="49">
        <v>83.25</v>
      </c>
      <c r="R1096" s="49">
        <v>81.5</v>
      </c>
      <c r="S1096" s="49">
        <v>82</v>
      </c>
      <c r="T1096" s="49">
        <v>738000</v>
      </c>
      <c r="U1096" s="49">
        <v>0.67</v>
      </c>
    </row>
    <row r="1097" spans="15:21" x14ac:dyDescent="0.2">
      <c r="O1097" s="50">
        <v>27152</v>
      </c>
      <c r="P1097" s="49">
        <v>81.38</v>
      </c>
      <c r="Q1097" s="49">
        <v>81.38</v>
      </c>
      <c r="R1097" s="49">
        <v>79.75</v>
      </c>
      <c r="S1097" s="49">
        <v>79.75</v>
      </c>
      <c r="T1097" s="49">
        <v>565200</v>
      </c>
      <c r="U1097" s="49">
        <v>0.65</v>
      </c>
    </row>
    <row r="1098" spans="15:21" x14ac:dyDescent="0.2">
      <c r="O1098" s="50">
        <v>27155</v>
      </c>
      <c r="P1098" s="49">
        <v>79.75</v>
      </c>
      <c r="Q1098" s="49">
        <v>79.88</v>
      </c>
      <c r="R1098" s="49">
        <v>78.5</v>
      </c>
      <c r="S1098" s="49">
        <v>79.88</v>
      </c>
      <c r="T1098" s="49">
        <v>691200</v>
      </c>
      <c r="U1098" s="49">
        <v>0.65</v>
      </c>
    </row>
    <row r="1099" spans="15:21" x14ac:dyDescent="0.2">
      <c r="O1099" s="50">
        <v>27156</v>
      </c>
      <c r="P1099" s="49">
        <v>79.88</v>
      </c>
      <c r="Q1099" s="49">
        <v>80.5</v>
      </c>
      <c r="R1099" s="49">
        <v>79</v>
      </c>
      <c r="S1099" s="49">
        <v>80</v>
      </c>
      <c r="T1099" s="49">
        <v>691200</v>
      </c>
      <c r="U1099" s="49">
        <v>0.65</v>
      </c>
    </row>
    <row r="1100" spans="15:21" x14ac:dyDescent="0.2">
      <c r="O1100" s="50">
        <v>27157</v>
      </c>
      <c r="P1100" s="49">
        <v>80</v>
      </c>
      <c r="Q1100" s="49">
        <v>80.38</v>
      </c>
      <c r="R1100" s="49">
        <v>79</v>
      </c>
      <c r="S1100" s="49">
        <v>80</v>
      </c>
      <c r="T1100" s="49">
        <v>2170800</v>
      </c>
      <c r="U1100" s="49">
        <v>0.65</v>
      </c>
    </row>
    <row r="1101" spans="15:21" x14ac:dyDescent="0.2">
      <c r="O1101" s="50">
        <v>27158</v>
      </c>
      <c r="P1101" s="49">
        <v>80</v>
      </c>
      <c r="Q1101" s="49">
        <v>81.88</v>
      </c>
      <c r="R1101" s="49">
        <v>80</v>
      </c>
      <c r="S1101" s="49">
        <v>81.5</v>
      </c>
      <c r="T1101" s="49">
        <v>496800</v>
      </c>
      <c r="U1101" s="49">
        <v>0.66</v>
      </c>
    </row>
    <row r="1102" spans="15:21" x14ac:dyDescent="0.2">
      <c r="O1102" s="50">
        <v>27159</v>
      </c>
      <c r="P1102" s="49">
        <v>81.5</v>
      </c>
      <c r="Q1102" s="49">
        <v>81.75</v>
      </c>
      <c r="R1102" s="49">
        <v>80.88</v>
      </c>
      <c r="S1102" s="49">
        <v>81</v>
      </c>
      <c r="T1102" s="49">
        <v>601200</v>
      </c>
      <c r="U1102" s="49">
        <v>0.66</v>
      </c>
    </row>
    <row r="1103" spans="15:21" x14ac:dyDescent="0.2">
      <c r="O1103" s="50">
        <v>27162</v>
      </c>
      <c r="P1103" s="49">
        <v>81</v>
      </c>
      <c r="Q1103" s="49">
        <v>81.5</v>
      </c>
      <c r="R1103" s="49">
        <v>80</v>
      </c>
      <c r="S1103" s="49">
        <v>81.5</v>
      </c>
      <c r="T1103" s="49">
        <v>806400</v>
      </c>
      <c r="U1103" s="49">
        <v>0.66</v>
      </c>
    </row>
    <row r="1104" spans="15:21" x14ac:dyDescent="0.2">
      <c r="O1104" s="50">
        <v>27163</v>
      </c>
      <c r="P1104" s="49">
        <v>82.5</v>
      </c>
      <c r="Q1104" s="49">
        <v>83.37</v>
      </c>
      <c r="R1104" s="49">
        <v>82.5</v>
      </c>
      <c r="S1104" s="49">
        <v>83</v>
      </c>
      <c r="T1104" s="49">
        <v>1364400</v>
      </c>
      <c r="U1104" s="49">
        <v>0.68</v>
      </c>
    </row>
    <row r="1105" spans="15:21" x14ac:dyDescent="0.2">
      <c r="O1105" s="50">
        <v>27164</v>
      </c>
      <c r="P1105" s="49">
        <v>83</v>
      </c>
      <c r="Q1105" s="49">
        <v>83</v>
      </c>
      <c r="R1105" s="49">
        <v>81.75</v>
      </c>
      <c r="S1105" s="49">
        <v>81.75</v>
      </c>
      <c r="T1105" s="49">
        <v>684000</v>
      </c>
      <c r="U1105" s="49">
        <v>0.67</v>
      </c>
    </row>
    <row r="1106" spans="15:21" x14ac:dyDescent="0.2">
      <c r="O1106" s="50">
        <v>27165</v>
      </c>
      <c r="P1106" s="49">
        <v>81.75</v>
      </c>
      <c r="Q1106" s="49">
        <v>83</v>
      </c>
      <c r="R1106" s="49">
        <v>81.62</v>
      </c>
      <c r="S1106" s="49">
        <v>82.25</v>
      </c>
      <c r="T1106" s="49">
        <v>496800</v>
      </c>
      <c r="U1106" s="49">
        <v>0.67</v>
      </c>
    </row>
    <row r="1107" spans="15:21" x14ac:dyDescent="0.2">
      <c r="O1107" s="50">
        <v>27166</v>
      </c>
      <c r="P1107" s="49">
        <v>82.25</v>
      </c>
      <c r="Q1107" s="49">
        <v>82.63</v>
      </c>
      <c r="R1107" s="49">
        <v>81.25</v>
      </c>
      <c r="S1107" s="49">
        <v>81.75</v>
      </c>
      <c r="T1107" s="49">
        <v>748800</v>
      </c>
      <c r="U1107" s="49">
        <v>0.67</v>
      </c>
    </row>
    <row r="1108" spans="15:21" x14ac:dyDescent="0.2">
      <c r="O1108" s="50">
        <v>27169</v>
      </c>
      <c r="P1108" s="49">
        <v>81.75</v>
      </c>
      <c r="Q1108" s="49">
        <v>82.75</v>
      </c>
      <c r="R1108" s="49">
        <v>81</v>
      </c>
      <c r="S1108" s="49">
        <v>81.88</v>
      </c>
      <c r="T1108" s="49">
        <v>1062000</v>
      </c>
      <c r="U1108" s="49">
        <v>0.67</v>
      </c>
    </row>
    <row r="1109" spans="15:21" x14ac:dyDescent="0.2">
      <c r="O1109" s="50">
        <v>27170</v>
      </c>
      <c r="P1109" s="49">
        <v>81.88</v>
      </c>
      <c r="Q1109" s="49">
        <v>83</v>
      </c>
      <c r="R1109" s="49">
        <v>81.25</v>
      </c>
      <c r="S1109" s="49">
        <v>82.25</v>
      </c>
      <c r="T1109" s="49">
        <v>1515600</v>
      </c>
      <c r="U1109" s="49">
        <v>0.67</v>
      </c>
    </row>
    <row r="1110" spans="15:21" x14ac:dyDescent="0.2">
      <c r="O1110" s="50">
        <v>27171</v>
      </c>
      <c r="P1110" s="49">
        <v>82.25</v>
      </c>
      <c r="Q1110" s="49">
        <v>83.75</v>
      </c>
      <c r="R1110" s="49">
        <v>81.25</v>
      </c>
      <c r="S1110" s="49">
        <v>81.75</v>
      </c>
      <c r="T1110" s="49">
        <v>781200</v>
      </c>
      <c r="U1110" s="49">
        <v>0.67</v>
      </c>
    </row>
    <row r="1111" spans="15:21" x14ac:dyDescent="0.2">
      <c r="O1111" s="50">
        <v>27172</v>
      </c>
      <c r="P1111" s="49">
        <v>81.75</v>
      </c>
      <c r="Q1111" s="49">
        <v>83</v>
      </c>
      <c r="R1111" s="49">
        <v>81.12</v>
      </c>
      <c r="S1111" s="49">
        <v>81.75</v>
      </c>
      <c r="T1111" s="49">
        <v>810000</v>
      </c>
      <c r="U1111" s="49">
        <v>0.67</v>
      </c>
    </row>
    <row r="1112" spans="15:21" x14ac:dyDescent="0.2">
      <c r="O1112" s="50">
        <v>27173</v>
      </c>
      <c r="P1112" s="49">
        <v>82.25</v>
      </c>
      <c r="Q1112" s="49">
        <v>83.63</v>
      </c>
      <c r="R1112" s="49">
        <v>82.25</v>
      </c>
      <c r="S1112" s="49">
        <v>82.75</v>
      </c>
      <c r="T1112" s="49">
        <v>698400</v>
      </c>
      <c r="U1112" s="49">
        <v>0.67</v>
      </c>
    </row>
    <row r="1113" spans="15:21" x14ac:dyDescent="0.2">
      <c r="O1113" s="50">
        <v>27177</v>
      </c>
      <c r="P1113" s="49">
        <v>83.37</v>
      </c>
      <c r="Q1113" s="49">
        <v>84.75</v>
      </c>
      <c r="R1113" s="49">
        <v>83.37</v>
      </c>
      <c r="S1113" s="49">
        <v>84.75</v>
      </c>
      <c r="T1113" s="49">
        <v>766800</v>
      </c>
      <c r="U1113" s="49">
        <v>0.69</v>
      </c>
    </row>
    <row r="1114" spans="15:21" x14ac:dyDescent="0.2">
      <c r="O1114" s="50">
        <v>27178</v>
      </c>
      <c r="P1114" s="49">
        <v>84.75</v>
      </c>
      <c r="Q1114" s="49">
        <v>85</v>
      </c>
      <c r="R1114" s="49">
        <v>81.62</v>
      </c>
      <c r="S1114" s="49">
        <v>82</v>
      </c>
      <c r="T1114" s="49">
        <v>1209600</v>
      </c>
      <c r="U1114" s="49">
        <v>0.67</v>
      </c>
    </row>
    <row r="1115" spans="15:21" x14ac:dyDescent="0.2">
      <c r="O1115" s="50">
        <v>27179</v>
      </c>
      <c r="P1115" s="49">
        <v>81.62</v>
      </c>
      <c r="Q1115" s="49">
        <v>81.62</v>
      </c>
      <c r="R1115" s="49">
        <v>79.75</v>
      </c>
      <c r="S1115" s="49">
        <v>80</v>
      </c>
      <c r="T1115" s="49">
        <v>2142000</v>
      </c>
      <c r="U1115" s="49">
        <v>0.65</v>
      </c>
    </row>
    <row r="1116" spans="15:21" x14ac:dyDescent="0.2">
      <c r="O1116" s="50">
        <v>27180</v>
      </c>
      <c r="P1116" s="49">
        <v>79.63</v>
      </c>
      <c r="Q1116" s="49">
        <v>79.63</v>
      </c>
      <c r="R1116" s="49">
        <v>78.25</v>
      </c>
      <c r="S1116" s="49">
        <v>79</v>
      </c>
      <c r="T1116" s="49">
        <v>1256400</v>
      </c>
      <c r="U1116" s="49">
        <v>0.64</v>
      </c>
    </row>
    <row r="1117" spans="15:21" x14ac:dyDescent="0.2">
      <c r="O1117" s="50">
        <v>27183</v>
      </c>
      <c r="P1117" s="49">
        <v>79</v>
      </c>
      <c r="Q1117" s="49">
        <v>80.5</v>
      </c>
      <c r="R1117" s="49">
        <v>79</v>
      </c>
      <c r="S1117" s="49">
        <v>80.38</v>
      </c>
      <c r="T1117" s="49">
        <v>874800</v>
      </c>
      <c r="U1117" s="49">
        <v>0.66</v>
      </c>
    </row>
    <row r="1118" spans="15:21" x14ac:dyDescent="0.2">
      <c r="O1118" s="50">
        <v>27184</v>
      </c>
      <c r="P1118" s="49">
        <v>80.5</v>
      </c>
      <c r="Q1118" s="49">
        <v>81.5</v>
      </c>
      <c r="R1118" s="49">
        <v>80.5</v>
      </c>
      <c r="S1118" s="49">
        <v>81</v>
      </c>
      <c r="T1118" s="49">
        <v>1969200</v>
      </c>
      <c r="U1118" s="49">
        <v>0.66</v>
      </c>
    </row>
    <row r="1119" spans="15:21" x14ac:dyDescent="0.2">
      <c r="O1119" s="50">
        <v>27185</v>
      </c>
      <c r="P1119" s="49">
        <v>81</v>
      </c>
      <c r="Q1119" s="49">
        <v>82.87</v>
      </c>
      <c r="R1119" s="49">
        <v>80.5</v>
      </c>
      <c r="S1119" s="49">
        <v>81.75</v>
      </c>
      <c r="T1119" s="49">
        <v>828000</v>
      </c>
      <c r="U1119" s="49">
        <v>0.67</v>
      </c>
    </row>
    <row r="1120" spans="15:21" x14ac:dyDescent="0.2">
      <c r="O1120" s="50">
        <v>27186</v>
      </c>
      <c r="P1120" s="49">
        <v>82</v>
      </c>
      <c r="Q1120" s="49">
        <v>83.5</v>
      </c>
      <c r="R1120" s="49">
        <v>82</v>
      </c>
      <c r="S1120" s="49">
        <v>83.25</v>
      </c>
      <c r="T1120" s="49">
        <v>939600</v>
      </c>
      <c r="U1120" s="49">
        <v>0.68</v>
      </c>
    </row>
    <row r="1121" spans="15:21" x14ac:dyDescent="0.2">
      <c r="O1121" s="50">
        <v>27187</v>
      </c>
      <c r="P1121" s="49">
        <v>83.25</v>
      </c>
      <c r="Q1121" s="49">
        <v>84.38</v>
      </c>
      <c r="R1121" s="49">
        <v>83</v>
      </c>
      <c r="S1121" s="49">
        <v>83.75</v>
      </c>
      <c r="T1121" s="49">
        <v>2145600</v>
      </c>
      <c r="U1121" s="49">
        <v>0.69</v>
      </c>
    </row>
    <row r="1122" spans="15:21" x14ac:dyDescent="0.2">
      <c r="O1122" s="50">
        <v>27190</v>
      </c>
      <c r="P1122" s="49">
        <v>83.75</v>
      </c>
      <c r="Q1122" s="49">
        <v>84</v>
      </c>
      <c r="R1122" s="49">
        <v>82</v>
      </c>
      <c r="S1122" s="49">
        <v>84</v>
      </c>
      <c r="T1122" s="49">
        <v>1742400</v>
      </c>
      <c r="U1122" s="49">
        <v>0.69</v>
      </c>
    </row>
    <row r="1123" spans="15:21" x14ac:dyDescent="0.2">
      <c r="O1123" s="50">
        <v>27191</v>
      </c>
      <c r="P1123" s="49">
        <v>84</v>
      </c>
      <c r="Q1123" s="49">
        <v>84.25</v>
      </c>
      <c r="R1123" s="49">
        <v>83</v>
      </c>
      <c r="S1123" s="49">
        <v>83</v>
      </c>
      <c r="T1123" s="49">
        <v>561600</v>
      </c>
      <c r="U1123" s="49">
        <v>0.68</v>
      </c>
    </row>
    <row r="1124" spans="15:21" x14ac:dyDescent="0.2">
      <c r="O1124" s="50">
        <v>27192</v>
      </c>
      <c r="P1124" s="49">
        <v>83</v>
      </c>
      <c r="Q1124" s="49">
        <v>84.75</v>
      </c>
      <c r="R1124" s="49">
        <v>82.25</v>
      </c>
      <c r="S1124" s="49">
        <v>84.62</v>
      </c>
      <c r="T1124" s="49">
        <v>892800</v>
      </c>
      <c r="U1124" s="49">
        <v>0.69</v>
      </c>
    </row>
    <row r="1125" spans="15:21" x14ac:dyDescent="0.2">
      <c r="O1125" s="50">
        <v>27193</v>
      </c>
      <c r="P1125" s="49">
        <v>84.62</v>
      </c>
      <c r="Q1125" s="49">
        <v>85.62</v>
      </c>
      <c r="R1125" s="49">
        <v>84.25</v>
      </c>
      <c r="S1125" s="49">
        <v>85.62</v>
      </c>
      <c r="T1125" s="49">
        <v>1062000</v>
      </c>
      <c r="U1125" s="49">
        <v>0.7</v>
      </c>
    </row>
    <row r="1126" spans="15:21" x14ac:dyDescent="0.2">
      <c r="O1126" s="50">
        <v>27194</v>
      </c>
      <c r="P1126" s="49">
        <v>85</v>
      </c>
      <c r="Q1126" s="49">
        <v>85</v>
      </c>
      <c r="R1126" s="49">
        <v>83.75</v>
      </c>
      <c r="S1126" s="49">
        <v>84.13</v>
      </c>
      <c r="T1126" s="49">
        <v>806400</v>
      </c>
      <c r="U1126" s="49">
        <v>0.69</v>
      </c>
    </row>
    <row r="1127" spans="15:21" x14ac:dyDescent="0.2">
      <c r="O1127" s="50">
        <v>27197</v>
      </c>
      <c r="P1127" s="49">
        <v>84.13</v>
      </c>
      <c r="Q1127" s="49">
        <v>84.25</v>
      </c>
      <c r="R1127" s="49">
        <v>82.75</v>
      </c>
      <c r="S1127" s="49">
        <v>82.75</v>
      </c>
      <c r="T1127" s="49">
        <v>529200</v>
      </c>
      <c r="U1127" s="49">
        <v>0.68</v>
      </c>
    </row>
    <row r="1128" spans="15:21" x14ac:dyDescent="0.2">
      <c r="O1128" s="50">
        <v>27198</v>
      </c>
      <c r="P1128" s="49">
        <v>82.75</v>
      </c>
      <c r="Q1128" s="49">
        <v>83.5</v>
      </c>
      <c r="R1128" s="49">
        <v>82</v>
      </c>
      <c r="S1128" s="49">
        <v>82</v>
      </c>
      <c r="T1128" s="49">
        <v>849600</v>
      </c>
      <c r="U1128" s="49">
        <v>0.67</v>
      </c>
    </row>
    <row r="1129" spans="15:21" x14ac:dyDescent="0.2">
      <c r="O1129" s="50">
        <v>27199</v>
      </c>
      <c r="P1129" s="49">
        <v>82</v>
      </c>
      <c r="Q1129" s="49">
        <v>83</v>
      </c>
      <c r="R1129" s="49">
        <v>81.5</v>
      </c>
      <c r="S1129" s="49">
        <v>82.12</v>
      </c>
      <c r="T1129" s="49">
        <v>817200</v>
      </c>
      <c r="U1129" s="49">
        <v>0.67</v>
      </c>
    </row>
    <row r="1130" spans="15:21" x14ac:dyDescent="0.2">
      <c r="O1130" s="50">
        <v>27200</v>
      </c>
      <c r="P1130" s="49">
        <v>82.12</v>
      </c>
      <c r="Q1130" s="49">
        <v>83.63</v>
      </c>
      <c r="R1130" s="49">
        <v>82.12</v>
      </c>
      <c r="S1130" s="49">
        <v>82.25</v>
      </c>
      <c r="T1130" s="49">
        <v>806400</v>
      </c>
      <c r="U1130" s="49">
        <v>0.67</v>
      </c>
    </row>
    <row r="1131" spans="15:21" x14ac:dyDescent="0.2">
      <c r="O1131" s="50">
        <v>27201</v>
      </c>
      <c r="P1131" s="49">
        <v>82.25</v>
      </c>
      <c r="Q1131" s="49">
        <v>82.75</v>
      </c>
      <c r="R1131" s="49">
        <v>81.88</v>
      </c>
      <c r="S1131" s="49">
        <v>82</v>
      </c>
      <c r="T1131" s="49">
        <v>1076400</v>
      </c>
      <c r="U1131" s="49">
        <v>0.67</v>
      </c>
    </row>
    <row r="1132" spans="15:21" x14ac:dyDescent="0.2">
      <c r="O1132" s="50">
        <v>27204</v>
      </c>
      <c r="P1132" s="49">
        <v>82</v>
      </c>
      <c r="Q1132" s="49">
        <v>83.25</v>
      </c>
      <c r="R1132" s="49">
        <v>81.25</v>
      </c>
      <c r="S1132" s="49">
        <v>82</v>
      </c>
      <c r="T1132" s="49">
        <v>1137600</v>
      </c>
      <c r="U1132" s="49">
        <v>0.67</v>
      </c>
    </row>
    <row r="1133" spans="15:21" x14ac:dyDescent="0.2">
      <c r="O1133" s="50">
        <v>27205</v>
      </c>
      <c r="P1133" s="49">
        <v>82</v>
      </c>
      <c r="Q1133" s="49">
        <v>83.25</v>
      </c>
      <c r="R1133" s="49">
        <v>82</v>
      </c>
      <c r="S1133" s="49">
        <v>82.5</v>
      </c>
      <c r="T1133" s="49">
        <v>662400</v>
      </c>
      <c r="U1133" s="49">
        <v>0.68</v>
      </c>
    </row>
    <row r="1134" spans="15:21" x14ac:dyDescent="0.2">
      <c r="O1134" s="50">
        <v>27206</v>
      </c>
      <c r="P1134" s="49">
        <v>82.25</v>
      </c>
      <c r="Q1134" s="49">
        <v>82.25</v>
      </c>
      <c r="R1134" s="49">
        <v>81</v>
      </c>
      <c r="S1134" s="49">
        <v>81.12</v>
      </c>
      <c r="T1134" s="49">
        <v>648000</v>
      </c>
      <c r="U1134" s="49">
        <v>0.66</v>
      </c>
    </row>
    <row r="1135" spans="15:21" x14ac:dyDescent="0.2">
      <c r="O1135" s="50">
        <v>27207</v>
      </c>
      <c r="P1135" s="49">
        <v>81.12</v>
      </c>
      <c r="Q1135" s="49">
        <v>81.12</v>
      </c>
      <c r="R1135" s="49">
        <v>80</v>
      </c>
      <c r="S1135" s="49">
        <v>80.12</v>
      </c>
      <c r="T1135" s="49">
        <v>1000800</v>
      </c>
      <c r="U1135" s="49">
        <v>0.66</v>
      </c>
    </row>
    <row r="1136" spans="15:21" x14ac:dyDescent="0.2">
      <c r="O1136" s="50">
        <v>27208</v>
      </c>
      <c r="P1136" s="49">
        <v>80.12</v>
      </c>
      <c r="Q1136" s="49">
        <v>80.25</v>
      </c>
      <c r="R1136" s="49">
        <v>78.25</v>
      </c>
      <c r="S1136" s="49">
        <v>78.5</v>
      </c>
      <c r="T1136" s="49">
        <v>874800</v>
      </c>
      <c r="U1136" s="49">
        <v>0.64</v>
      </c>
    </row>
    <row r="1137" spans="15:21" x14ac:dyDescent="0.2">
      <c r="O1137" s="50">
        <v>27211</v>
      </c>
      <c r="P1137" s="49">
        <v>78.5</v>
      </c>
      <c r="Q1137" s="49">
        <v>79.63</v>
      </c>
      <c r="R1137" s="49">
        <v>78.5</v>
      </c>
      <c r="S1137" s="49">
        <v>79.25</v>
      </c>
      <c r="T1137" s="49">
        <v>1062000</v>
      </c>
      <c r="U1137" s="49">
        <v>0.65</v>
      </c>
    </row>
    <row r="1138" spans="15:21" x14ac:dyDescent="0.2">
      <c r="O1138" s="50">
        <v>27212</v>
      </c>
      <c r="P1138" s="49">
        <v>79.25</v>
      </c>
      <c r="Q1138" s="49">
        <v>79.5</v>
      </c>
      <c r="R1138" s="49">
        <v>77</v>
      </c>
      <c r="S1138" s="49">
        <v>77</v>
      </c>
      <c r="T1138" s="49">
        <v>1072800</v>
      </c>
      <c r="U1138" s="49">
        <v>0.63</v>
      </c>
    </row>
    <row r="1139" spans="15:21" x14ac:dyDescent="0.2">
      <c r="O1139" s="50">
        <v>27213</v>
      </c>
      <c r="P1139" s="49">
        <v>77</v>
      </c>
      <c r="Q1139" s="49">
        <v>77.62</v>
      </c>
      <c r="R1139" s="49">
        <v>76.12</v>
      </c>
      <c r="S1139" s="49">
        <v>77.5</v>
      </c>
      <c r="T1139" s="49">
        <v>1267200</v>
      </c>
      <c r="U1139" s="49">
        <v>0.63</v>
      </c>
    </row>
    <row r="1140" spans="15:21" x14ac:dyDescent="0.2">
      <c r="O1140" s="50">
        <v>27215</v>
      </c>
      <c r="P1140" s="49">
        <v>77.25</v>
      </c>
      <c r="Q1140" s="49">
        <v>77.25</v>
      </c>
      <c r="R1140" s="49">
        <v>76.25</v>
      </c>
      <c r="S1140" s="49">
        <v>76.25</v>
      </c>
      <c r="T1140" s="49">
        <v>730800</v>
      </c>
      <c r="U1140" s="49">
        <v>0.62</v>
      </c>
    </row>
    <row r="1141" spans="15:21" x14ac:dyDescent="0.2">
      <c r="O1141" s="50">
        <v>27218</v>
      </c>
      <c r="P1141" s="49">
        <v>76.12</v>
      </c>
      <c r="Q1141" s="49">
        <v>76.12</v>
      </c>
      <c r="R1141" s="49">
        <v>75.25</v>
      </c>
      <c r="S1141" s="49">
        <v>76.12</v>
      </c>
      <c r="T1141" s="49">
        <v>1663200</v>
      </c>
      <c r="U1141" s="49">
        <v>0.62</v>
      </c>
    </row>
    <row r="1142" spans="15:21" x14ac:dyDescent="0.2">
      <c r="O1142" s="50">
        <v>27219</v>
      </c>
      <c r="P1142" s="49">
        <v>76.12</v>
      </c>
      <c r="Q1142" s="49">
        <v>77</v>
      </c>
      <c r="R1142" s="49">
        <v>75.62</v>
      </c>
      <c r="S1142" s="49">
        <v>76.38</v>
      </c>
      <c r="T1142" s="49">
        <v>1951200</v>
      </c>
      <c r="U1142" s="49">
        <v>0.63</v>
      </c>
    </row>
    <row r="1143" spans="15:21" x14ac:dyDescent="0.2">
      <c r="O1143" s="50">
        <v>27220</v>
      </c>
      <c r="P1143" s="49">
        <v>76.38</v>
      </c>
      <c r="Q1143" s="49">
        <v>77</v>
      </c>
      <c r="R1143" s="49">
        <v>75</v>
      </c>
      <c r="S1143" s="49">
        <v>75</v>
      </c>
      <c r="T1143" s="49">
        <v>1360800</v>
      </c>
      <c r="U1143" s="49">
        <v>0.61</v>
      </c>
    </row>
    <row r="1144" spans="15:21" x14ac:dyDescent="0.2">
      <c r="O1144" s="50">
        <v>27221</v>
      </c>
      <c r="P1144" s="49">
        <v>75</v>
      </c>
      <c r="Q1144" s="49">
        <v>77</v>
      </c>
      <c r="R1144" s="49">
        <v>74.5</v>
      </c>
      <c r="S1144" s="49">
        <v>75.75</v>
      </c>
      <c r="T1144" s="49">
        <v>1504800</v>
      </c>
      <c r="U1144" s="49">
        <v>0.62</v>
      </c>
    </row>
    <row r="1145" spans="15:21" x14ac:dyDescent="0.2">
      <c r="O1145" s="50">
        <v>27222</v>
      </c>
      <c r="P1145" s="49">
        <v>76.25</v>
      </c>
      <c r="Q1145" s="49">
        <v>78</v>
      </c>
      <c r="R1145" s="49">
        <v>76.25</v>
      </c>
      <c r="S1145" s="49">
        <v>77.12</v>
      </c>
      <c r="T1145" s="49">
        <v>975600</v>
      </c>
      <c r="U1145" s="49">
        <v>0.63</v>
      </c>
    </row>
    <row r="1146" spans="15:21" x14ac:dyDescent="0.2">
      <c r="O1146" s="50">
        <v>27225</v>
      </c>
      <c r="P1146" s="49">
        <v>77.12</v>
      </c>
      <c r="Q1146" s="49">
        <v>77.87</v>
      </c>
      <c r="R1146" s="49">
        <v>76.5</v>
      </c>
      <c r="S1146" s="49">
        <v>77</v>
      </c>
      <c r="T1146" s="49">
        <v>1396800</v>
      </c>
      <c r="U1146" s="49">
        <v>0.63</v>
      </c>
    </row>
    <row r="1147" spans="15:21" x14ac:dyDescent="0.2">
      <c r="O1147" s="50">
        <v>27226</v>
      </c>
      <c r="P1147" s="49">
        <v>76.62</v>
      </c>
      <c r="Q1147" s="49">
        <v>76.62</v>
      </c>
      <c r="R1147" s="49">
        <v>75.25</v>
      </c>
      <c r="S1147" s="49">
        <v>75.88</v>
      </c>
      <c r="T1147" s="49">
        <v>838800</v>
      </c>
      <c r="U1147" s="49">
        <v>0.62</v>
      </c>
    </row>
    <row r="1148" spans="15:21" x14ac:dyDescent="0.2">
      <c r="O1148" s="50">
        <v>27227</v>
      </c>
      <c r="P1148" s="49">
        <v>75.88</v>
      </c>
      <c r="Q1148" s="49">
        <v>76.62</v>
      </c>
      <c r="R1148" s="49">
        <v>75</v>
      </c>
      <c r="S1148" s="49">
        <v>75.75</v>
      </c>
      <c r="T1148" s="49">
        <v>1299600</v>
      </c>
      <c r="U1148" s="49">
        <v>0.62</v>
      </c>
    </row>
    <row r="1149" spans="15:21" x14ac:dyDescent="0.2">
      <c r="O1149" s="50">
        <v>27228</v>
      </c>
      <c r="P1149" s="49">
        <v>76.5</v>
      </c>
      <c r="Q1149" s="49">
        <v>78.5</v>
      </c>
      <c r="R1149" s="49">
        <v>76.5</v>
      </c>
      <c r="S1149" s="49">
        <v>77.5</v>
      </c>
      <c r="T1149" s="49">
        <v>1314000</v>
      </c>
      <c r="U1149" s="49">
        <v>0.63</v>
      </c>
    </row>
    <row r="1150" spans="15:21" x14ac:dyDescent="0.2">
      <c r="O1150" s="50">
        <v>27229</v>
      </c>
      <c r="P1150" s="49">
        <v>77.5</v>
      </c>
      <c r="Q1150" s="49">
        <v>79.25</v>
      </c>
      <c r="R1150" s="49">
        <v>77.5</v>
      </c>
      <c r="S1150" s="49">
        <v>78.75</v>
      </c>
      <c r="T1150" s="49">
        <v>907200</v>
      </c>
      <c r="U1150" s="49">
        <v>0.65</v>
      </c>
    </row>
    <row r="1151" spans="15:21" x14ac:dyDescent="0.2">
      <c r="O1151" s="50">
        <v>27232</v>
      </c>
      <c r="P1151" s="49">
        <v>78.5</v>
      </c>
      <c r="Q1151" s="49">
        <v>78.5</v>
      </c>
      <c r="R1151" s="49">
        <v>76.25</v>
      </c>
      <c r="S1151" s="49">
        <v>76.5</v>
      </c>
      <c r="T1151" s="49">
        <v>1008000</v>
      </c>
      <c r="U1151" s="49">
        <v>0.63</v>
      </c>
    </row>
    <row r="1152" spans="15:21" x14ac:dyDescent="0.2">
      <c r="O1152" s="50">
        <v>27233</v>
      </c>
      <c r="P1152" s="49">
        <v>76.38</v>
      </c>
      <c r="Q1152" s="49">
        <v>76.38</v>
      </c>
      <c r="R1152" s="49">
        <v>75.13</v>
      </c>
      <c r="S1152" s="49">
        <v>76</v>
      </c>
      <c r="T1152" s="49">
        <v>1332000</v>
      </c>
      <c r="U1152" s="49">
        <v>0.62</v>
      </c>
    </row>
    <row r="1153" spans="15:21" x14ac:dyDescent="0.2">
      <c r="O1153" s="50">
        <v>27234</v>
      </c>
      <c r="P1153" s="49">
        <v>75</v>
      </c>
      <c r="Q1153" s="49">
        <v>75</v>
      </c>
      <c r="R1153" s="49">
        <v>73.25</v>
      </c>
      <c r="S1153" s="49">
        <v>73.5</v>
      </c>
      <c r="T1153" s="49">
        <v>2210400</v>
      </c>
      <c r="U1153" s="49">
        <v>0.6</v>
      </c>
    </row>
    <row r="1154" spans="15:21" x14ac:dyDescent="0.2">
      <c r="O1154" s="50">
        <v>27235</v>
      </c>
      <c r="P1154" s="49">
        <v>73.5</v>
      </c>
      <c r="Q1154" s="49">
        <v>73.5</v>
      </c>
      <c r="R1154" s="49">
        <v>72.12</v>
      </c>
      <c r="S1154" s="49">
        <v>72.5</v>
      </c>
      <c r="T1154" s="49">
        <v>1998000</v>
      </c>
      <c r="U1154" s="49">
        <v>0.59</v>
      </c>
    </row>
    <row r="1155" spans="15:21" x14ac:dyDescent="0.2">
      <c r="O1155" s="50">
        <v>27236</v>
      </c>
      <c r="P1155" s="49">
        <v>72.25</v>
      </c>
      <c r="Q1155" s="49">
        <v>72.25</v>
      </c>
      <c r="R1155" s="49">
        <v>70.88</v>
      </c>
      <c r="S1155" s="49">
        <v>70.88</v>
      </c>
      <c r="T1155" s="49">
        <v>1922400</v>
      </c>
      <c r="U1155" s="49">
        <v>0.57999999999999996</v>
      </c>
    </row>
    <row r="1156" spans="15:21" x14ac:dyDescent="0.2">
      <c r="O1156" s="50">
        <v>27239</v>
      </c>
      <c r="P1156" s="49">
        <v>70.25</v>
      </c>
      <c r="Q1156" s="49">
        <v>70.25</v>
      </c>
      <c r="R1156" s="49">
        <v>68</v>
      </c>
      <c r="S1156" s="49">
        <v>68.62</v>
      </c>
      <c r="T1156" s="49">
        <v>2944800</v>
      </c>
      <c r="U1156" s="49">
        <v>0.56000000000000005</v>
      </c>
    </row>
    <row r="1157" spans="15:21" x14ac:dyDescent="0.2">
      <c r="O1157" s="50">
        <v>27240</v>
      </c>
      <c r="P1157" s="49">
        <v>68.62</v>
      </c>
      <c r="Q1157" s="49">
        <v>68.62</v>
      </c>
      <c r="R1157" s="49">
        <v>65.63</v>
      </c>
      <c r="S1157" s="49">
        <v>66.5</v>
      </c>
      <c r="T1157" s="49">
        <v>2520000</v>
      </c>
      <c r="U1157" s="49">
        <v>0.54</v>
      </c>
    </row>
    <row r="1158" spans="15:21" x14ac:dyDescent="0.2">
      <c r="O1158" s="50">
        <v>27241</v>
      </c>
      <c r="P1158" s="49">
        <v>66.5</v>
      </c>
      <c r="Q1158" s="49">
        <v>67</v>
      </c>
      <c r="R1158" s="49">
        <v>65.87</v>
      </c>
      <c r="S1158" s="49">
        <v>67</v>
      </c>
      <c r="T1158" s="49">
        <v>1116000</v>
      </c>
      <c r="U1158" s="49">
        <v>0.55000000000000004</v>
      </c>
    </row>
    <row r="1159" spans="15:21" x14ac:dyDescent="0.2">
      <c r="O1159" s="50">
        <v>27242</v>
      </c>
      <c r="P1159" s="49">
        <v>67</v>
      </c>
      <c r="Q1159" s="49">
        <v>68</v>
      </c>
      <c r="R1159" s="49">
        <v>66.5</v>
      </c>
      <c r="S1159" s="49">
        <v>67.25</v>
      </c>
      <c r="T1159" s="49">
        <v>1090800</v>
      </c>
      <c r="U1159" s="49">
        <v>0.55000000000000004</v>
      </c>
    </row>
    <row r="1160" spans="15:21" x14ac:dyDescent="0.2">
      <c r="O1160" s="50">
        <v>27243</v>
      </c>
      <c r="P1160" s="49">
        <v>67.25</v>
      </c>
      <c r="Q1160" s="49">
        <v>67.25</v>
      </c>
      <c r="R1160" s="49">
        <v>65.13</v>
      </c>
      <c r="S1160" s="49">
        <v>65.13</v>
      </c>
      <c r="T1160" s="49">
        <v>1335600</v>
      </c>
      <c r="U1160" s="49">
        <v>0.53</v>
      </c>
    </row>
    <row r="1161" spans="15:21" x14ac:dyDescent="0.2">
      <c r="O1161" s="50">
        <v>27246</v>
      </c>
      <c r="P1161" s="49">
        <v>65.13</v>
      </c>
      <c r="Q1161" s="49">
        <v>66</v>
      </c>
      <c r="R1161" s="49">
        <v>64</v>
      </c>
      <c r="S1161" s="49">
        <v>65.37</v>
      </c>
      <c r="T1161" s="49">
        <v>1720800</v>
      </c>
      <c r="U1161" s="49">
        <v>0.54</v>
      </c>
    </row>
    <row r="1162" spans="15:21" x14ac:dyDescent="0.2">
      <c r="O1162" s="50">
        <v>27247</v>
      </c>
      <c r="P1162" s="49">
        <v>67.12</v>
      </c>
      <c r="Q1162" s="49">
        <v>68.87</v>
      </c>
      <c r="R1162" s="49">
        <v>67.12</v>
      </c>
      <c r="S1162" s="49">
        <v>67.5</v>
      </c>
      <c r="T1162" s="49">
        <v>2170800</v>
      </c>
      <c r="U1162" s="49">
        <v>0.55000000000000004</v>
      </c>
    </row>
    <row r="1163" spans="15:21" x14ac:dyDescent="0.2">
      <c r="O1163" s="50">
        <v>27248</v>
      </c>
      <c r="P1163" s="49">
        <v>67.5</v>
      </c>
      <c r="Q1163" s="49">
        <v>69</v>
      </c>
      <c r="R1163" s="49">
        <v>66.88</v>
      </c>
      <c r="S1163" s="49">
        <v>69</v>
      </c>
      <c r="T1163" s="49">
        <v>1058400</v>
      </c>
      <c r="U1163" s="49">
        <v>0.56999999999999995</v>
      </c>
    </row>
    <row r="1164" spans="15:21" x14ac:dyDescent="0.2">
      <c r="O1164" s="50">
        <v>27249</v>
      </c>
      <c r="P1164" s="49">
        <v>69</v>
      </c>
      <c r="Q1164" s="49">
        <v>69</v>
      </c>
      <c r="R1164" s="49">
        <v>65.75</v>
      </c>
      <c r="S1164" s="49">
        <v>66.75</v>
      </c>
      <c r="T1164" s="49">
        <v>1170000</v>
      </c>
      <c r="U1164" s="49">
        <v>0.55000000000000004</v>
      </c>
    </row>
    <row r="1165" spans="15:21" x14ac:dyDescent="0.2">
      <c r="O1165" s="50">
        <v>27250</v>
      </c>
      <c r="P1165" s="49">
        <v>66.5</v>
      </c>
      <c r="Q1165" s="49">
        <v>66.5</v>
      </c>
      <c r="R1165" s="49">
        <v>65.25</v>
      </c>
      <c r="S1165" s="49">
        <v>65.63</v>
      </c>
      <c r="T1165" s="49">
        <v>874800</v>
      </c>
      <c r="U1165" s="49">
        <v>0.54</v>
      </c>
    </row>
    <row r="1166" spans="15:21" x14ac:dyDescent="0.2">
      <c r="O1166" s="50">
        <v>27253</v>
      </c>
      <c r="P1166" s="49">
        <v>65.63</v>
      </c>
      <c r="Q1166" s="49">
        <v>67</v>
      </c>
      <c r="R1166" s="49">
        <v>65.25</v>
      </c>
      <c r="S1166" s="49">
        <v>65.5</v>
      </c>
      <c r="T1166" s="49">
        <v>630000</v>
      </c>
      <c r="U1166" s="49">
        <v>0.54</v>
      </c>
    </row>
    <row r="1167" spans="15:21" x14ac:dyDescent="0.2">
      <c r="O1167" s="50">
        <v>27254</v>
      </c>
      <c r="P1167" s="49">
        <v>65.5</v>
      </c>
      <c r="Q1167" s="49">
        <v>65.63</v>
      </c>
      <c r="R1167" s="49">
        <v>63.62</v>
      </c>
      <c r="S1167" s="49">
        <v>63.75</v>
      </c>
      <c r="T1167" s="49">
        <v>1544400</v>
      </c>
      <c r="U1167" s="49">
        <v>0.52</v>
      </c>
    </row>
    <row r="1168" spans="15:21" x14ac:dyDescent="0.2">
      <c r="O1168" s="50">
        <v>27255</v>
      </c>
      <c r="P1168" s="49">
        <v>63.75</v>
      </c>
      <c r="Q1168" s="49">
        <v>64</v>
      </c>
      <c r="R1168" s="49">
        <v>61.13</v>
      </c>
      <c r="S1168" s="49">
        <v>61.25</v>
      </c>
      <c r="T1168" s="49">
        <v>1440000</v>
      </c>
      <c r="U1168" s="49">
        <v>0.5</v>
      </c>
    </row>
    <row r="1169" spans="15:21" x14ac:dyDescent="0.2">
      <c r="O1169" s="50">
        <v>27256</v>
      </c>
      <c r="P1169" s="49">
        <v>61.25</v>
      </c>
      <c r="Q1169" s="49">
        <v>61.88</v>
      </c>
      <c r="R1169" s="49">
        <v>61.13</v>
      </c>
      <c r="S1169" s="49">
        <v>61.75</v>
      </c>
      <c r="T1169" s="49">
        <v>1566000</v>
      </c>
      <c r="U1169" s="49">
        <v>0.51</v>
      </c>
    </row>
    <row r="1170" spans="15:21" x14ac:dyDescent="0.2">
      <c r="O1170" s="50">
        <v>27257</v>
      </c>
      <c r="P1170" s="49">
        <v>61.75</v>
      </c>
      <c r="Q1170" s="49">
        <v>62.25</v>
      </c>
      <c r="R1170" s="49">
        <v>60</v>
      </c>
      <c r="S1170" s="49">
        <v>60</v>
      </c>
      <c r="T1170" s="49">
        <v>2570400</v>
      </c>
      <c r="U1170" s="49">
        <v>0.49</v>
      </c>
    </row>
    <row r="1171" spans="15:21" x14ac:dyDescent="0.2">
      <c r="O1171" s="50">
        <v>27260</v>
      </c>
      <c r="P1171" s="49">
        <v>60</v>
      </c>
      <c r="Q1171" s="49">
        <v>60.37</v>
      </c>
      <c r="R1171" s="49">
        <v>58.25</v>
      </c>
      <c r="S1171" s="49">
        <v>58.62</v>
      </c>
      <c r="T1171" s="49">
        <v>2908800</v>
      </c>
      <c r="U1171" s="49">
        <v>0.48</v>
      </c>
    </row>
    <row r="1172" spans="15:21" x14ac:dyDescent="0.2">
      <c r="O1172" s="50">
        <v>27261</v>
      </c>
      <c r="P1172" s="49">
        <v>58.62</v>
      </c>
      <c r="Q1172" s="49">
        <v>59.25</v>
      </c>
      <c r="R1172" s="49">
        <v>57.5</v>
      </c>
      <c r="S1172" s="49">
        <v>59</v>
      </c>
      <c r="T1172" s="49">
        <v>1792800</v>
      </c>
      <c r="U1172" s="49">
        <v>0.48</v>
      </c>
    </row>
    <row r="1173" spans="15:21" x14ac:dyDescent="0.2">
      <c r="O1173" s="50">
        <v>27262</v>
      </c>
      <c r="P1173" s="49">
        <v>59</v>
      </c>
      <c r="Q1173" s="49">
        <v>59.87</v>
      </c>
      <c r="R1173" s="49">
        <v>58.38</v>
      </c>
      <c r="S1173" s="49">
        <v>58.88</v>
      </c>
      <c r="T1173" s="49">
        <v>853200</v>
      </c>
      <c r="U1173" s="49">
        <v>0.48</v>
      </c>
    </row>
    <row r="1174" spans="15:21" x14ac:dyDescent="0.2">
      <c r="O1174" s="50">
        <v>27263</v>
      </c>
      <c r="P1174" s="49">
        <v>58.88</v>
      </c>
      <c r="Q1174" s="49">
        <v>59.25</v>
      </c>
      <c r="R1174" s="49">
        <v>58.12</v>
      </c>
      <c r="S1174" s="49">
        <v>58.5</v>
      </c>
      <c r="T1174" s="49">
        <v>2473200</v>
      </c>
      <c r="U1174" s="49">
        <v>0.48</v>
      </c>
    </row>
    <row r="1175" spans="15:21" x14ac:dyDescent="0.2">
      <c r="O1175" s="50">
        <v>27264</v>
      </c>
      <c r="P1175" s="49">
        <v>58.5</v>
      </c>
      <c r="Q1175" s="49">
        <v>59.38</v>
      </c>
      <c r="R1175" s="49">
        <v>57.62</v>
      </c>
      <c r="S1175" s="49">
        <v>57.62</v>
      </c>
      <c r="T1175" s="49">
        <v>954000</v>
      </c>
      <c r="U1175" s="49">
        <v>0.47</v>
      </c>
    </row>
    <row r="1176" spans="15:21" x14ac:dyDescent="0.2">
      <c r="O1176" s="50">
        <v>27267</v>
      </c>
      <c r="P1176" s="49">
        <v>57.62</v>
      </c>
      <c r="Q1176" s="49">
        <v>60.25</v>
      </c>
      <c r="R1176" s="49">
        <v>57.5</v>
      </c>
      <c r="S1176" s="49">
        <v>59</v>
      </c>
      <c r="T1176" s="49">
        <v>2145600</v>
      </c>
      <c r="U1176" s="49">
        <v>0.48</v>
      </c>
    </row>
    <row r="1177" spans="15:21" x14ac:dyDescent="0.2">
      <c r="O1177" s="50">
        <v>27268</v>
      </c>
      <c r="P1177" s="49">
        <v>59</v>
      </c>
      <c r="Q1177" s="49">
        <v>60</v>
      </c>
      <c r="R1177" s="49">
        <v>58.38</v>
      </c>
      <c r="S1177" s="49">
        <v>59.12</v>
      </c>
      <c r="T1177" s="49">
        <v>1346400</v>
      </c>
      <c r="U1177" s="49">
        <v>0.48</v>
      </c>
    </row>
    <row r="1178" spans="15:21" x14ac:dyDescent="0.2">
      <c r="O1178" s="50">
        <v>27269</v>
      </c>
      <c r="P1178" s="49">
        <v>59.12</v>
      </c>
      <c r="Q1178" s="49">
        <v>61.25</v>
      </c>
      <c r="R1178" s="49">
        <v>58.88</v>
      </c>
      <c r="S1178" s="49">
        <v>59.38</v>
      </c>
      <c r="T1178" s="49">
        <v>1501200</v>
      </c>
      <c r="U1178" s="49">
        <v>0.49</v>
      </c>
    </row>
    <row r="1179" spans="15:21" x14ac:dyDescent="0.2">
      <c r="O1179" s="50">
        <v>27270</v>
      </c>
      <c r="P1179" s="49">
        <v>59.38</v>
      </c>
      <c r="Q1179" s="49">
        <v>61</v>
      </c>
      <c r="R1179" s="49">
        <v>59.25</v>
      </c>
      <c r="S1179" s="49">
        <v>60.87</v>
      </c>
      <c r="T1179" s="49">
        <v>1281600</v>
      </c>
      <c r="U1179" s="49">
        <v>0.5</v>
      </c>
    </row>
    <row r="1180" spans="15:21" x14ac:dyDescent="0.2">
      <c r="O1180" s="50">
        <v>27271</v>
      </c>
      <c r="P1180" s="49">
        <v>61.25</v>
      </c>
      <c r="Q1180" s="49">
        <v>63.88</v>
      </c>
      <c r="R1180" s="49">
        <v>61.25</v>
      </c>
      <c r="S1180" s="49">
        <v>63.5</v>
      </c>
      <c r="T1180" s="49">
        <v>1508400</v>
      </c>
      <c r="U1180" s="49">
        <v>0.52</v>
      </c>
    </row>
    <row r="1181" spans="15:21" x14ac:dyDescent="0.2">
      <c r="O1181" s="50">
        <v>27275</v>
      </c>
      <c r="P1181" s="49">
        <v>63.5</v>
      </c>
      <c r="Q1181" s="49">
        <v>64.12</v>
      </c>
      <c r="R1181" s="49">
        <v>61.25</v>
      </c>
      <c r="S1181" s="49">
        <v>61.25</v>
      </c>
      <c r="T1181" s="49">
        <v>1094400</v>
      </c>
      <c r="U1181" s="49">
        <v>0.5</v>
      </c>
    </row>
    <row r="1182" spans="15:21" x14ac:dyDescent="0.2">
      <c r="O1182" s="50">
        <v>27276</v>
      </c>
      <c r="P1182" s="49">
        <v>60.25</v>
      </c>
      <c r="Q1182" s="49">
        <v>60.25</v>
      </c>
      <c r="R1182" s="49">
        <v>59.12</v>
      </c>
      <c r="S1182" s="49">
        <v>60.25</v>
      </c>
      <c r="T1182" s="49">
        <v>1864800</v>
      </c>
      <c r="U1182" s="49">
        <v>0.5</v>
      </c>
    </row>
    <row r="1183" spans="15:21" x14ac:dyDescent="0.2">
      <c r="O1183" s="50">
        <v>27277</v>
      </c>
      <c r="P1183" s="49">
        <v>60.25</v>
      </c>
      <c r="Q1183" s="49">
        <v>62.75</v>
      </c>
      <c r="R1183" s="49">
        <v>59.75</v>
      </c>
      <c r="S1183" s="49">
        <v>62</v>
      </c>
      <c r="T1183" s="49">
        <v>1206000</v>
      </c>
      <c r="U1183" s="49">
        <v>0.51</v>
      </c>
    </row>
    <row r="1184" spans="15:21" x14ac:dyDescent="0.2">
      <c r="O1184" s="50">
        <v>27278</v>
      </c>
      <c r="P1184" s="49">
        <v>62</v>
      </c>
      <c r="Q1184" s="49">
        <v>63.75</v>
      </c>
      <c r="R1184" s="49">
        <v>61.37</v>
      </c>
      <c r="S1184" s="49">
        <v>62</v>
      </c>
      <c r="T1184" s="49">
        <v>2037600</v>
      </c>
      <c r="U1184" s="49">
        <v>0.51</v>
      </c>
    </row>
    <row r="1185" spans="15:21" x14ac:dyDescent="0.2">
      <c r="O1185" s="50">
        <v>27281</v>
      </c>
      <c r="P1185" s="49">
        <v>62</v>
      </c>
      <c r="Q1185" s="49">
        <v>62</v>
      </c>
      <c r="R1185" s="49">
        <v>59.5</v>
      </c>
      <c r="S1185" s="49">
        <v>59.87</v>
      </c>
      <c r="T1185" s="49">
        <v>1375200</v>
      </c>
      <c r="U1185" s="49">
        <v>0.49</v>
      </c>
    </row>
    <row r="1186" spans="15:21" x14ac:dyDescent="0.2">
      <c r="O1186" s="50">
        <v>27282</v>
      </c>
      <c r="P1186" s="49">
        <v>59.87</v>
      </c>
      <c r="Q1186" s="49">
        <v>60.25</v>
      </c>
      <c r="R1186" s="49">
        <v>58.25</v>
      </c>
      <c r="S1186" s="49">
        <v>58.5</v>
      </c>
      <c r="T1186" s="49">
        <v>1706400</v>
      </c>
      <c r="U1186" s="49">
        <v>0.48</v>
      </c>
    </row>
    <row r="1187" spans="15:21" x14ac:dyDescent="0.2">
      <c r="O1187" s="50">
        <v>27283</v>
      </c>
      <c r="P1187" s="49">
        <v>58.5</v>
      </c>
      <c r="Q1187" s="49">
        <v>59.38</v>
      </c>
      <c r="R1187" s="49">
        <v>58.12</v>
      </c>
      <c r="S1187" s="49">
        <v>58.25</v>
      </c>
      <c r="T1187" s="49">
        <v>964800</v>
      </c>
      <c r="U1187" s="49">
        <v>0.48</v>
      </c>
    </row>
    <row r="1188" spans="15:21" x14ac:dyDescent="0.2">
      <c r="O1188" s="50">
        <v>27284</v>
      </c>
      <c r="P1188" s="49">
        <v>58</v>
      </c>
      <c r="Q1188" s="49">
        <v>58</v>
      </c>
      <c r="R1188" s="49">
        <v>52</v>
      </c>
      <c r="S1188" s="49">
        <v>52.37</v>
      </c>
      <c r="T1188" s="49">
        <v>7657200</v>
      </c>
      <c r="U1188" s="49">
        <v>0.43</v>
      </c>
    </row>
    <row r="1189" spans="15:21" x14ac:dyDescent="0.2">
      <c r="O1189" s="50">
        <v>27285</v>
      </c>
      <c r="P1189" s="49">
        <v>49.38</v>
      </c>
      <c r="Q1189" s="49">
        <v>49.38</v>
      </c>
      <c r="R1189" s="49">
        <v>46.63</v>
      </c>
      <c r="S1189" s="49">
        <v>49</v>
      </c>
      <c r="T1189" s="49">
        <v>6408000</v>
      </c>
      <c r="U1189" s="49">
        <v>0.4</v>
      </c>
    </row>
    <row r="1190" spans="15:21" x14ac:dyDescent="0.2">
      <c r="O1190" s="50">
        <v>27288</v>
      </c>
      <c r="P1190" s="49">
        <v>49</v>
      </c>
      <c r="Q1190" s="49">
        <v>51.87</v>
      </c>
      <c r="R1190" s="49">
        <v>49</v>
      </c>
      <c r="S1190" s="49">
        <v>51.75</v>
      </c>
      <c r="T1190" s="49">
        <v>2826000</v>
      </c>
      <c r="U1190" s="49">
        <v>0.43</v>
      </c>
    </row>
    <row r="1191" spans="15:21" x14ac:dyDescent="0.2">
      <c r="O1191" s="50">
        <v>27289</v>
      </c>
      <c r="P1191" s="49">
        <v>53</v>
      </c>
      <c r="Q1191" s="49">
        <v>57.62</v>
      </c>
      <c r="R1191" s="49">
        <v>53</v>
      </c>
      <c r="S1191" s="49">
        <v>55.37</v>
      </c>
      <c r="T1191" s="49">
        <v>2300400</v>
      </c>
      <c r="U1191" s="49">
        <v>0.46</v>
      </c>
    </row>
    <row r="1192" spans="15:21" x14ac:dyDescent="0.2">
      <c r="O1192" s="50">
        <v>27290</v>
      </c>
      <c r="P1192" s="49">
        <v>55.37</v>
      </c>
      <c r="Q1192" s="49">
        <v>56.5</v>
      </c>
      <c r="R1192" s="49">
        <v>54.12</v>
      </c>
      <c r="S1192" s="49">
        <v>56</v>
      </c>
      <c r="T1192" s="49">
        <v>2242800</v>
      </c>
      <c r="U1192" s="49">
        <v>0.46</v>
      </c>
    </row>
    <row r="1193" spans="15:21" x14ac:dyDescent="0.2">
      <c r="O1193" s="50">
        <v>27291</v>
      </c>
      <c r="P1193" s="49">
        <v>57.5</v>
      </c>
      <c r="Q1193" s="49">
        <v>59.38</v>
      </c>
      <c r="R1193" s="49">
        <v>57.5</v>
      </c>
      <c r="S1193" s="49">
        <v>58.75</v>
      </c>
      <c r="T1193" s="49">
        <v>2545200</v>
      </c>
      <c r="U1193" s="49">
        <v>0.48</v>
      </c>
    </row>
    <row r="1194" spans="15:21" x14ac:dyDescent="0.2">
      <c r="O1194" s="50">
        <v>27292</v>
      </c>
      <c r="P1194" s="49">
        <v>58.5</v>
      </c>
      <c r="Q1194" s="49">
        <v>58.5</v>
      </c>
      <c r="R1194" s="49">
        <v>56</v>
      </c>
      <c r="S1194" s="49">
        <v>57.62</v>
      </c>
      <c r="T1194" s="49">
        <v>2703600</v>
      </c>
      <c r="U1194" s="49">
        <v>0.47</v>
      </c>
    </row>
    <row r="1195" spans="15:21" x14ac:dyDescent="0.2">
      <c r="O1195" s="50">
        <v>27295</v>
      </c>
      <c r="P1195" s="49">
        <v>56.75</v>
      </c>
      <c r="Q1195" s="49">
        <v>56.75</v>
      </c>
      <c r="R1195" s="49">
        <v>55.5</v>
      </c>
      <c r="S1195" s="49">
        <v>55.5</v>
      </c>
      <c r="T1195" s="49">
        <v>1306800</v>
      </c>
      <c r="U1195" s="49">
        <v>0.46</v>
      </c>
    </row>
    <row r="1196" spans="15:21" x14ac:dyDescent="0.2">
      <c r="O1196" s="50">
        <v>27296</v>
      </c>
      <c r="P1196" s="49">
        <v>54.62</v>
      </c>
      <c r="Q1196" s="49">
        <v>54.62</v>
      </c>
      <c r="R1196" s="49">
        <v>53.75</v>
      </c>
      <c r="S1196" s="49">
        <v>53.88</v>
      </c>
      <c r="T1196" s="49">
        <v>2354400</v>
      </c>
      <c r="U1196" s="49">
        <v>0.44</v>
      </c>
    </row>
    <row r="1197" spans="15:21" x14ac:dyDescent="0.2">
      <c r="O1197" s="50">
        <v>27297</v>
      </c>
      <c r="P1197" s="49">
        <v>53.88</v>
      </c>
      <c r="Q1197" s="49">
        <v>56.5</v>
      </c>
      <c r="R1197" s="49">
        <v>53.12</v>
      </c>
      <c r="S1197" s="49">
        <v>54.12</v>
      </c>
      <c r="T1197" s="49">
        <v>2311200</v>
      </c>
      <c r="U1197" s="49">
        <v>0.45</v>
      </c>
    </row>
    <row r="1198" spans="15:21" x14ac:dyDescent="0.2">
      <c r="O1198" s="50">
        <v>27298</v>
      </c>
      <c r="P1198" s="49">
        <v>54.12</v>
      </c>
      <c r="Q1198" s="49">
        <v>54.25</v>
      </c>
      <c r="R1198" s="49">
        <v>53.38</v>
      </c>
      <c r="S1198" s="49">
        <v>53.75</v>
      </c>
      <c r="T1198" s="49">
        <v>925200</v>
      </c>
      <c r="U1198" s="49">
        <v>0.44</v>
      </c>
    </row>
    <row r="1199" spans="15:21" x14ac:dyDescent="0.2">
      <c r="O1199" s="50">
        <v>27299</v>
      </c>
      <c r="P1199" s="49">
        <v>53.75</v>
      </c>
      <c r="Q1199" s="49">
        <v>54</v>
      </c>
      <c r="R1199" s="49">
        <v>50.87</v>
      </c>
      <c r="S1199" s="49">
        <v>51</v>
      </c>
      <c r="T1199" s="49">
        <v>3099600</v>
      </c>
      <c r="U1199" s="49">
        <v>0.42</v>
      </c>
    </row>
    <row r="1200" spans="15:21" x14ac:dyDescent="0.2">
      <c r="O1200" s="50">
        <v>27302</v>
      </c>
      <c r="P1200" s="49">
        <v>50.62</v>
      </c>
      <c r="Q1200" s="49">
        <v>50.62</v>
      </c>
      <c r="R1200" s="49">
        <v>48.62</v>
      </c>
      <c r="S1200" s="49">
        <v>50.25</v>
      </c>
      <c r="T1200" s="49">
        <v>2826000</v>
      </c>
      <c r="U1200" s="49">
        <v>0.41</v>
      </c>
    </row>
    <row r="1201" spans="15:21" x14ac:dyDescent="0.2">
      <c r="O1201" s="50">
        <v>27303</v>
      </c>
      <c r="P1201" s="49">
        <v>50.25</v>
      </c>
      <c r="Q1201" s="49">
        <v>50.75</v>
      </c>
      <c r="R1201" s="49">
        <v>48.25</v>
      </c>
      <c r="S1201" s="49">
        <v>50</v>
      </c>
      <c r="T1201" s="49">
        <v>3949200</v>
      </c>
      <c r="U1201" s="49">
        <v>0.41</v>
      </c>
    </row>
    <row r="1202" spans="15:21" x14ac:dyDescent="0.2">
      <c r="O1202" s="50">
        <v>27304</v>
      </c>
      <c r="P1202" s="49">
        <v>50</v>
      </c>
      <c r="Q1202" s="49">
        <v>51.25</v>
      </c>
      <c r="R1202" s="49">
        <v>50</v>
      </c>
      <c r="S1202" s="49">
        <v>50.12</v>
      </c>
      <c r="T1202" s="49">
        <v>1720800</v>
      </c>
      <c r="U1202" s="49">
        <v>0.41</v>
      </c>
    </row>
    <row r="1203" spans="15:21" x14ac:dyDescent="0.2">
      <c r="O1203" s="50">
        <v>27305</v>
      </c>
      <c r="P1203" s="49">
        <v>50.12</v>
      </c>
      <c r="Q1203" s="49">
        <v>50.87</v>
      </c>
      <c r="R1203" s="49">
        <v>49.25</v>
      </c>
      <c r="S1203" s="49">
        <v>49.88</v>
      </c>
      <c r="T1203" s="49">
        <v>1130400</v>
      </c>
      <c r="U1203" s="49">
        <v>0.41</v>
      </c>
    </row>
    <row r="1204" spans="15:21" x14ac:dyDescent="0.2">
      <c r="O1204" s="50">
        <v>27306</v>
      </c>
      <c r="P1204" s="49">
        <v>49.88</v>
      </c>
      <c r="Q1204" s="49">
        <v>51.87</v>
      </c>
      <c r="R1204" s="49">
        <v>49.25</v>
      </c>
      <c r="S1204" s="49">
        <v>51</v>
      </c>
      <c r="T1204" s="49">
        <v>1584000</v>
      </c>
      <c r="U1204" s="49">
        <v>0.42</v>
      </c>
    </row>
    <row r="1205" spans="15:21" x14ac:dyDescent="0.2">
      <c r="O1205" s="50">
        <v>27309</v>
      </c>
      <c r="P1205" s="49">
        <v>51.25</v>
      </c>
      <c r="Q1205" s="49">
        <v>53.75</v>
      </c>
      <c r="R1205" s="49">
        <v>51.25</v>
      </c>
      <c r="S1205" s="49">
        <v>53.25</v>
      </c>
      <c r="T1205" s="49">
        <v>1274400</v>
      </c>
      <c r="U1205" s="49">
        <v>0.44</v>
      </c>
    </row>
    <row r="1206" spans="15:21" x14ac:dyDescent="0.2">
      <c r="O1206" s="50">
        <v>27310</v>
      </c>
      <c r="P1206" s="49">
        <v>53.25</v>
      </c>
      <c r="Q1206" s="49">
        <v>54.38</v>
      </c>
      <c r="R1206" s="49">
        <v>52.13</v>
      </c>
      <c r="S1206" s="49">
        <v>52.37</v>
      </c>
      <c r="T1206" s="49">
        <v>2206800</v>
      </c>
      <c r="U1206" s="49">
        <v>0.43</v>
      </c>
    </row>
    <row r="1207" spans="15:21" x14ac:dyDescent="0.2">
      <c r="O1207" s="50">
        <v>27311</v>
      </c>
      <c r="P1207" s="49">
        <v>52.37</v>
      </c>
      <c r="Q1207" s="49">
        <v>55.37</v>
      </c>
      <c r="R1207" s="49">
        <v>51.5</v>
      </c>
      <c r="S1207" s="49">
        <v>55.37</v>
      </c>
      <c r="T1207" s="49">
        <v>2944800</v>
      </c>
      <c r="U1207" s="49">
        <v>0.46</v>
      </c>
    </row>
    <row r="1208" spans="15:21" x14ac:dyDescent="0.2">
      <c r="O1208" s="50">
        <v>27312</v>
      </c>
      <c r="P1208" s="49">
        <v>56</v>
      </c>
      <c r="Q1208" s="49">
        <v>59</v>
      </c>
      <c r="R1208" s="49">
        <v>56</v>
      </c>
      <c r="S1208" s="49">
        <v>57.25</v>
      </c>
      <c r="T1208" s="49">
        <v>3420000</v>
      </c>
      <c r="U1208" s="49">
        <v>0.47</v>
      </c>
    </row>
    <row r="1209" spans="15:21" x14ac:dyDescent="0.2">
      <c r="O1209" s="50">
        <v>27313</v>
      </c>
      <c r="P1209" s="49">
        <v>57.25</v>
      </c>
      <c r="Q1209" s="49">
        <v>60.75</v>
      </c>
      <c r="R1209" s="49">
        <v>56.75</v>
      </c>
      <c r="S1209" s="49">
        <v>59.5</v>
      </c>
      <c r="T1209" s="49">
        <v>2574000</v>
      </c>
      <c r="U1209" s="49">
        <v>0.49</v>
      </c>
    </row>
    <row r="1210" spans="15:21" x14ac:dyDescent="0.2">
      <c r="O1210" s="50">
        <v>27316</v>
      </c>
      <c r="P1210" s="49">
        <v>59.75</v>
      </c>
      <c r="Q1210" s="49">
        <v>61.75</v>
      </c>
      <c r="R1210" s="49">
        <v>59.75</v>
      </c>
      <c r="S1210" s="49">
        <v>60.63</v>
      </c>
      <c r="T1210" s="49">
        <v>1551600</v>
      </c>
      <c r="U1210" s="49">
        <v>0.5</v>
      </c>
    </row>
    <row r="1211" spans="15:21" x14ac:dyDescent="0.2">
      <c r="O1211" s="50">
        <v>27317</v>
      </c>
      <c r="P1211" s="49">
        <v>60.63</v>
      </c>
      <c r="Q1211" s="49">
        <v>62.25</v>
      </c>
      <c r="R1211" s="49">
        <v>59.87</v>
      </c>
      <c r="S1211" s="49">
        <v>61.5</v>
      </c>
      <c r="T1211" s="49">
        <v>2250000</v>
      </c>
      <c r="U1211" s="49">
        <v>0.51</v>
      </c>
    </row>
    <row r="1212" spans="15:21" x14ac:dyDescent="0.2">
      <c r="O1212" s="50">
        <v>27318</v>
      </c>
      <c r="P1212" s="49">
        <v>61.5</v>
      </c>
      <c r="Q1212" s="49">
        <v>62.25</v>
      </c>
      <c r="R1212" s="49">
        <v>58.62</v>
      </c>
      <c r="S1212" s="49">
        <v>59.25</v>
      </c>
      <c r="T1212" s="49">
        <v>3672000</v>
      </c>
      <c r="U1212" s="49">
        <v>0.49</v>
      </c>
    </row>
    <row r="1213" spans="15:21" x14ac:dyDescent="0.2">
      <c r="O1213" s="50">
        <v>27319</v>
      </c>
      <c r="P1213" s="49">
        <v>59.25</v>
      </c>
      <c r="Q1213" s="49">
        <v>59.62</v>
      </c>
      <c r="R1213" s="49">
        <v>57.25</v>
      </c>
      <c r="S1213" s="49">
        <v>58.5</v>
      </c>
      <c r="T1213" s="49">
        <v>1749600</v>
      </c>
      <c r="U1213" s="49">
        <v>0.48</v>
      </c>
    </row>
    <row r="1214" spans="15:21" x14ac:dyDescent="0.2">
      <c r="O1214" s="50">
        <v>27320</v>
      </c>
      <c r="P1214" s="49">
        <v>59</v>
      </c>
      <c r="Q1214" s="49">
        <v>60</v>
      </c>
      <c r="R1214" s="49">
        <v>59</v>
      </c>
      <c r="S1214" s="49">
        <v>59.25</v>
      </c>
      <c r="T1214" s="49">
        <v>2570400</v>
      </c>
      <c r="U1214" s="49">
        <v>0.49</v>
      </c>
    </row>
    <row r="1215" spans="15:21" x14ac:dyDescent="0.2">
      <c r="O1215" s="50">
        <v>27323</v>
      </c>
      <c r="P1215" s="49">
        <v>59.25</v>
      </c>
      <c r="Q1215" s="49">
        <v>63.25</v>
      </c>
      <c r="R1215" s="49">
        <v>59</v>
      </c>
      <c r="S1215" s="49">
        <v>63.25</v>
      </c>
      <c r="T1215" s="49">
        <v>1569600</v>
      </c>
      <c r="U1215" s="49">
        <v>0.52</v>
      </c>
    </row>
    <row r="1216" spans="15:21" x14ac:dyDescent="0.2">
      <c r="O1216" s="50">
        <v>27324</v>
      </c>
      <c r="P1216" s="49">
        <v>63.25</v>
      </c>
      <c r="Q1216" s="49">
        <v>65.25</v>
      </c>
      <c r="R1216" s="49">
        <v>62.75</v>
      </c>
      <c r="S1216" s="49">
        <v>63.25</v>
      </c>
      <c r="T1216" s="49">
        <v>2797200</v>
      </c>
      <c r="U1216" s="49">
        <v>0.52</v>
      </c>
    </row>
    <row r="1217" spans="15:21" x14ac:dyDescent="0.2">
      <c r="O1217" s="50">
        <v>27325</v>
      </c>
      <c r="P1217" s="49">
        <v>62.5</v>
      </c>
      <c r="Q1217" s="49">
        <v>62.5</v>
      </c>
      <c r="R1217" s="49">
        <v>60.5</v>
      </c>
      <c r="S1217" s="49">
        <v>61</v>
      </c>
      <c r="T1217" s="49">
        <v>2422800</v>
      </c>
      <c r="U1217" s="49">
        <v>0.5</v>
      </c>
    </row>
    <row r="1218" spans="15:21" x14ac:dyDescent="0.2">
      <c r="O1218" s="50">
        <v>27326</v>
      </c>
      <c r="P1218" s="49">
        <v>61</v>
      </c>
      <c r="Q1218" s="49">
        <v>61.25</v>
      </c>
      <c r="R1218" s="49">
        <v>60</v>
      </c>
      <c r="S1218" s="49">
        <v>61.25</v>
      </c>
      <c r="T1218" s="49">
        <v>1688400</v>
      </c>
      <c r="U1218" s="49">
        <v>0.5</v>
      </c>
    </row>
    <row r="1219" spans="15:21" x14ac:dyDescent="0.2">
      <c r="O1219" s="50">
        <v>27327</v>
      </c>
      <c r="P1219" s="49">
        <v>61.25</v>
      </c>
      <c r="Q1219" s="49">
        <v>62</v>
      </c>
      <c r="R1219" s="49">
        <v>59</v>
      </c>
      <c r="S1219" s="49">
        <v>59.12</v>
      </c>
      <c r="T1219" s="49">
        <v>2642400</v>
      </c>
      <c r="U1219" s="49">
        <v>0.49</v>
      </c>
    </row>
    <row r="1220" spans="15:21" x14ac:dyDescent="0.2">
      <c r="O1220" s="50">
        <v>27330</v>
      </c>
      <c r="P1220" s="49">
        <v>59.12</v>
      </c>
      <c r="Q1220" s="49">
        <v>60.5</v>
      </c>
      <c r="R1220" s="49">
        <v>58.75</v>
      </c>
      <c r="S1220" s="49">
        <v>60.25</v>
      </c>
      <c r="T1220" s="49">
        <v>658800</v>
      </c>
      <c r="U1220" s="49">
        <v>0.5</v>
      </c>
    </row>
    <row r="1221" spans="15:21" x14ac:dyDescent="0.2">
      <c r="O1221" s="50">
        <v>27331</v>
      </c>
      <c r="P1221" s="49">
        <v>60.5</v>
      </c>
      <c r="Q1221" s="49">
        <v>64.5</v>
      </c>
      <c r="R1221" s="49">
        <v>60.5</v>
      </c>
      <c r="S1221" s="49">
        <v>64.5</v>
      </c>
      <c r="T1221" s="49">
        <v>1674000</v>
      </c>
      <c r="U1221" s="49">
        <v>0.53</v>
      </c>
    </row>
    <row r="1222" spans="15:21" x14ac:dyDescent="0.2">
      <c r="O1222" s="50">
        <v>27332</v>
      </c>
      <c r="P1222" s="49">
        <v>64.5</v>
      </c>
      <c r="Q1222" s="49">
        <v>67.25</v>
      </c>
      <c r="R1222" s="49">
        <v>63.88</v>
      </c>
      <c r="S1222" s="49">
        <v>66.5</v>
      </c>
      <c r="T1222" s="49">
        <v>3042000</v>
      </c>
      <c r="U1222" s="49">
        <v>0.55000000000000004</v>
      </c>
    </row>
    <row r="1223" spans="15:21" x14ac:dyDescent="0.2">
      <c r="O1223" s="50">
        <v>27333</v>
      </c>
      <c r="P1223" s="49">
        <v>66.5</v>
      </c>
      <c r="Q1223" s="49">
        <v>67.5</v>
      </c>
      <c r="R1223" s="49">
        <v>65.87</v>
      </c>
      <c r="S1223" s="49">
        <v>66</v>
      </c>
      <c r="T1223" s="49">
        <v>1900800</v>
      </c>
      <c r="U1223" s="49">
        <v>0.54</v>
      </c>
    </row>
    <row r="1224" spans="15:21" x14ac:dyDescent="0.2">
      <c r="O1224" s="50">
        <v>27334</v>
      </c>
      <c r="P1224" s="49">
        <v>66</v>
      </c>
      <c r="Q1224" s="49">
        <v>67</v>
      </c>
      <c r="R1224" s="49">
        <v>64.75</v>
      </c>
      <c r="S1224" s="49">
        <v>65.5</v>
      </c>
      <c r="T1224" s="49">
        <v>1450800</v>
      </c>
      <c r="U1224" s="49">
        <v>0.54</v>
      </c>
    </row>
    <row r="1225" spans="15:21" x14ac:dyDescent="0.2">
      <c r="O1225" s="50">
        <v>27337</v>
      </c>
      <c r="P1225" s="49">
        <v>64.5</v>
      </c>
      <c r="Q1225" s="49">
        <v>64.5</v>
      </c>
      <c r="R1225" s="49">
        <v>62.75</v>
      </c>
      <c r="S1225" s="49">
        <v>63.75</v>
      </c>
      <c r="T1225" s="49">
        <v>1688400</v>
      </c>
      <c r="U1225" s="49">
        <v>0.53</v>
      </c>
    </row>
    <row r="1226" spans="15:21" x14ac:dyDescent="0.2">
      <c r="O1226" s="50">
        <v>27338</v>
      </c>
      <c r="P1226" s="49">
        <v>63.75</v>
      </c>
      <c r="Q1226" s="49">
        <v>67.88</v>
      </c>
      <c r="R1226" s="49">
        <v>63.5</v>
      </c>
      <c r="S1226" s="49">
        <v>67.88</v>
      </c>
      <c r="T1226" s="49">
        <v>1537200</v>
      </c>
      <c r="U1226" s="49">
        <v>0.56000000000000005</v>
      </c>
    </row>
    <row r="1227" spans="15:21" x14ac:dyDescent="0.2">
      <c r="O1227" s="50">
        <v>27339</v>
      </c>
      <c r="P1227" s="49">
        <v>67.88</v>
      </c>
      <c r="Q1227" s="49">
        <v>70.75</v>
      </c>
      <c r="R1227" s="49">
        <v>67.5</v>
      </c>
      <c r="S1227" s="49">
        <v>67.75</v>
      </c>
      <c r="T1227" s="49">
        <v>1980000</v>
      </c>
      <c r="U1227" s="49">
        <v>0.56000000000000005</v>
      </c>
    </row>
    <row r="1228" spans="15:21" x14ac:dyDescent="0.2">
      <c r="O1228" s="50">
        <v>27340</v>
      </c>
      <c r="P1228" s="49">
        <v>67.75</v>
      </c>
      <c r="Q1228" s="49">
        <v>71.38</v>
      </c>
      <c r="R1228" s="49">
        <v>67.75</v>
      </c>
      <c r="S1228" s="49">
        <v>70.5</v>
      </c>
      <c r="T1228" s="49">
        <v>1695600</v>
      </c>
      <c r="U1228" s="49">
        <v>0.57999999999999996</v>
      </c>
    </row>
    <row r="1229" spans="15:21" x14ac:dyDescent="0.2">
      <c r="O1229" s="50">
        <v>27341</v>
      </c>
      <c r="P1229" s="49">
        <v>70.5</v>
      </c>
      <c r="Q1229" s="49">
        <v>72</v>
      </c>
      <c r="R1229" s="49">
        <v>69.13</v>
      </c>
      <c r="S1229" s="49">
        <v>71.25</v>
      </c>
      <c r="T1229" s="49">
        <v>1144800</v>
      </c>
      <c r="U1229" s="49">
        <v>0.59</v>
      </c>
    </row>
    <row r="1230" spans="15:21" x14ac:dyDescent="0.2">
      <c r="O1230" s="50">
        <v>27344</v>
      </c>
      <c r="P1230" s="49">
        <v>71.25</v>
      </c>
      <c r="Q1230" s="49">
        <v>72.5</v>
      </c>
      <c r="R1230" s="49">
        <v>70.88</v>
      </c>
      <c r="S1230" s="49">
        <v>71.75</v>
      </c>
      <c r="T1230" s="49">
        <v>838800</v>
      </c>
      <c r="U1230" s="49">
        <v>0.59</v>
      </c>
    </row>
    <row r="1231" spans="15:21" x14ac:dyDescent="0.2">
      <c r="O1231" s="50">
        <v>27345</v>
      </c>
      <c r="P1231" s="49">
        <v>71.75</v>
      </c>
      <c r="Q1231" s="49">
        <v>72.75</v>
      </c>
      <c r="R1231" s="49">
        <v>70.13</v>
      </c>
      <c r="S1231" s="49">
        <v>70.88</v>
      </c>
      <c r="T1231" s="49">
        <v>1198800</v>
      </c>
      <c r="U1231" s="49">
        <v>0.57999999999999996</v>
      </c>
    </row>
    <row r="1232" spans="15:21" x14ac:dyDescent="0.2">
      <c r="O1232" s="50">
        <v>27346</v>
      </c>
      <c r="P1232" s="49">
        <v>70.88</v>
      </c>
      <c r="Q1232" s="49">
        <v>72</v>
      </c>
      <c r="R1232" s="49">
        <v>69.25</v>
      </c>
      <c r="S1232" s="49">
        <v>69.5</v>
      </c>
      <c r="T1232" s="49">
        <v>2253600</v>
      </c>
      <c r="U1232" s="49">
        <v>0.56999999999999995</v>
      </c>
    </row>
    <row r="1233" spans="15:21" x14ac:dyDescent="0.2">
      <c r="O1233" s="50">
        <v>27347</v>
      </c>
      <c r="P1233" s="49">
        <v>69.5</v>
      </c>
      <c r="Q1233" s="49">
        <v>70.13</v>
      </c>
      <c r="R1233" s="49">
        <v>67.5</v>
      </c>
      <c r="S1233" s="49">
        <v>68</v>
      </c>
      <c r="T1233" s="49">
        <v>1508400</v>
      </c>
      <c r="U1233" s="49">
        <v>0.56000000000000005</v>
      </c>
    </row>
    <row r="1234" spans="15:21" x14ac:dyDescent="0.2">
      <c r="O1234" s="50">
        <v>27348</v>
      </c>
      <c r="P1234" s="49">
        <v>67.12</v>
      </c>
      <c r="Q1234" s="49">
        <v>67.12</v>
      </c>
      <c r="R1234" s="49">
        <v>65</v>
      </c>
      <c r="S1234" s="49">
        <v>65</v>
      </c>
      <c r="T1234" s="49">
        <v>2818800</v>
      </c>
      <c r="U1234" s="49">
        <v>0.54</v>
      </c>
    </row>
    <row r="1235" spans="15:21" x14ac:dyDescent="0.2">
      <c r="O1235" s="50">
        <v>27351</v>
      </c>
      <c r="P1235" s="49">
        <v>63.5</v>
      </c>
      <c r="Q1235" s="49">
        <v>63.5</v>
      </c>
      <c r="R1235" s="49">
        <v>61.5</v>
      </c>
      <c r="S1235" s="49">
        <v>61.5</v>
      </c>
      <c r="T1235" s="49">
        <v>2196000</v>
      </c>
      <c r="U1235" s="49">
        <v>0.51</v>
      </c>
    </row>
    <row r="1236" spans="15:21" x14ac:dyDescent="0.2">
      <c r="O1236" s="50">
        <v>27352</v>
      </c>
      <c r="P1236" s="49">
        <v>61.25</v>
      </c>
      <c r="Q1236" s="49">
        <v>61.25</v>
      </c>
      <c r="R1236" s="49">
        <v>59.5</v>
      </c>
      <c r="S1236" s="49">
        <v>60.37</v>
      </c>
      <c r="T1236" s="49">
        <v>3891600</v>
      </c>
      <c r="U1236" s="49">
        <v>0.5</v>
      </c>
    </row>
    <row r="1237" spans="15:21" x14ac:dyDescent="0.2">
      <c r="O1237" s="50">
        <v>27353</v>
      </c>
      <c r="P1237" s="49">
        <v>60.37</v>
      </c>
      <c r="Q1237" s="49">
        <v>62</v>
      </c>
      <c r="R1237" s="49">
        <v>60.13</v>
      </c>
      <c r="S1237" s="49">
        <v>60.75</v>
      </c>
      <c r="T1237" s="49">
        <v>1353600</v>
      </c>
      <c r="U1237" s="49">
        <v>0.5</v>
      </c>
    </row>
    <row r="1238" spans="15:21" x14ac:dyDescent="0.2">
      <c r="O1238" s="50">
        <v>27354</v>
      </c>
      <c r="P1238" s="49">
        <v>60.75</v>
      </c>
      <c r="Q1238" s="49">
        <v>63.38</v>
      </c>
      <c r="R1238" s="49">
        <v>60.25</v>
      </c>
      <c r="S1238" s="49">
        <v>63.38</v>
      </c>
      <c r="T1238" s="49">
        <v>1432800</v>
      </c>
      <c r="U1238" s="49">
        <v>0.52</v>
      </c>
    </row>
    <row r="1239" spans="15:21" x14ac:dyDescent="0.2">
      <c r="O1239" s="50">
        <v>27355</v>
      </c>
      <c r="P1239" s="49">
        <v>64.12</v>
      </c>
      <c r="Q1239" s="49">
        <v>65.37</v>
      </c>
      <c r="R1239" s="49">
        <v>64.12</v>
      </c>
      <c r="S1239" s="49">
        <v>64.5</v>
      </c>
      <c r="T1239" s="49">
        <v>1148400</v>
      </c>
      <c r="U1239" s="49">
        <v>0.53</v>
      </c>
    </row>
    <row r="1240" spans="15:21" x14ac:dyDescent="0.2">
      <c r="O1240" s="50">
        <v>27358</v>
      </c>
      <c r="P1240" s="49">
        <v>64.5</v>
      </c>
      <c r="Q1240" s="49">
        <v>66</v>
      </c>
      <c r="R1240" s="49">
        <v>64.12</v>
      </c>
      <c r="S1240" s="49">
        <v>66</v>
      </c>
      <c r="T1240" s="49">
        <v>1108800</v>
      </c>
      <c r="U1240" s="49">
        <v>0.54</v>
      </c>
    </row>
    <row r="1241" spans="15:21" x14ac:dyDescent="0.2">
      <c r="O1241" s="50">
        <v>27359</v>
      </c>
      <c r="P1241" s="49">
        <v>66</v>
      </c>
      <c r="Q1241" s="49">
        <v>67.25</v>
      </c>
      <c r="R1241" s="49">
        <v>64.25</v>
      </c>
      <c r="S1241" s="49">
        <v>65.87</v>
      </c>
      <c r="T1241" s="49">
        <v>1843200</v>
      </c>
      <c r="U1241" s="49">
        <v>0.54</v>
      </c>
    </row>
    <row r="1242" spans="15:21" x14ac:dyDescent="0.2">
      <c r="O1242" s="50">
        <v>27360</v>
      </c>
      <c r="P1242" s="49">
        <v>66.5</v>
      </c>
      <c r="Q1242" s="49">
        <v>67.88</v>
      </c>
      <c r="R1242" s="49">
        <v>66.5</v>
      </c>
      <c r="S1242" s="49">
        <v>67.5</v>
      </c>
      <c r="T1242" s="49">
        <v>2185200</v>
      </c>
      <c r="U1242" s="49">
        <v>0.56000000000000005</v>
      </c>
    </row>
    <row r="1243" spans="15:21" x14ac:dyDescent="0.2">
      <c r="O1243" s="50">
        <v>27362</v>
      </c>
      <c r="P1243" s="49">
        <v>67.5</v>
      </c>
      <c r="Q1243" s="49">
        <v>69</v>
      </c>
      <c r="R1243" s="49">
        <v>67.12</v>
      </c>
      <c r="S1243" s="49">
        <v>68.5</v>
      </c>
      <c r="T1243" s="49">
        <v>928800</v>
      </c>
      <c r="U1243" s="49">
        <v>0.56000000000000005</v>
      </c>
    </row>
    <row r="1244" spans="15:21" x14ac:dyDescent="0.2">
      <c r="O1244" s="50">
        <v>27365</v>
      </c>
      <c r="P1244" s="49">
        <v>68</v>
      </c>
      <c r="Q1244" s="49">
        <v>68</v>
      </c>
      <c r="R1244" s="49">
        <v>65.37</v>
      </c>
      <c r="S1244" s="49">
        <v>65.63</v>
      </c>
      <c r="T1244" s="49">
        <v>1044000</v>
      </c>
      <c r="U1244" s="49">
        <v>0.54</v>
      </c>
    </row>
    <row r="1245" spans="15:21" x14ac:dyDescent="0.2">
      <c r="O1245" s="50">
        <v>27366</v>
      </c>
      <c r="P1245" s="49">
        <v>65.25</v>
      </c>
      <c r="Q1245" s="49">
        <v>65.25</v>
      </c>
      <c r="R1245" s="49">
        <v>63.88</v>
      </c>
      <c r="S1245" s="49">
        <v>64.12</v>
      </c>
      <c r="T1245" s="49">
        <v>1494000</v>
      </c>
      <c r="U1245" s="49">
        <v>0.53</v>
      </c>
    </row>
    <row r="1246" spans="15:21" x14ac:dyDescent="0.2">
      <c r="O1246" s="50">
        <v>27367</v>
      </c>
      <c r="P1246" s="49">
        <v>64.12</v>
      </c>
      <c r="Q1246" s="49">
        <v>65.5</v>
      </c>
      <c r="R1246" s="49">
        <v>64.12</v>
      </c>
      <c r="S1246" s="49">
        <v>65.37</v>
      </c>
      <c r="T1246" s="49">
        <v>1314000</v>
      </c>
      <c r="U1246" s="49">
        <v>0.54</v>
      </c>
    </row>
    <row r="1247" spans="15:21" x14ac:dyDescent="0.2">
      <c r="O1247" s="50">
        <v>27368</v>
      </c>
      <c r="P1247" s="49">
        <v>65.37</v>
      </c>
      <c r="Q1247" s="49">
        <v>65.37</v>
      </c>
      <c r="R1247" s="49">
        <v>63</v>
      </c>
      <c r="S1247" s="49">
        <v>63</v>
      </c>
      <c r="T1247" s="49">
        <v>763200</v>
      </c>
      <c r="U1247" s="49">
        <v>0.52</v>
      </c>
    </row>
    <row r="1248" spans="15:21" x14ac:dyDescent="0.2">
      <c r="O1248" s="50">
        <v>27369</v>
      </c>
      <c r="P1248" s="49">
        <v>63</v>
      </c>
      <c r="Q1248" s="49">
        <v>63</v>
      </c>
      <c r="R1248" s="49">
        <v>59.62</v>
      </c>
      <c r="S1248" s="49">
        <v>60.5</v>
      </c>
      <c r="T1248" s="49">
        <v>2059200</v>
      </c>
      <c r="U1248" s="49">
        <v>0.5</v>
      </c>
    </row>
    <row r="1249" spans="15:21" x14ac:dyDescent="0.2">
      <c r="O1249" s="50">
        <v>27372</v>
      </c>
      <c r="P1249" s="49">
        <v>60.5</v>
      </c>
      <c r="Q1249" s="49">
        <v>63</v>
      </c>
      <c r="R1249" s="49">
        <v>60.13</v>
      </c>
      <c r="S1249" s="49">
        <v>63</v>
      </c>
      <c r="T1249" s="49">
        <v>2138400</v>
      </c>
      <c r="U1249" s="49">
        <v>0.52</v>
      </c>
    </row>
    <row r="1250" spans="15:21" x14ac:dyDescent="0.2">
      <c r="O1250" s="50">
        <v>27373</v>
      </c>
      <c r="P1250" s="49">
        <v>64</v>
      </c>
      <c r="Q1250" s="49">
        <v>66.38</v>
      </c>
      <c r="R1250" s="49">
        <v>64</v>
      </c>
      <c r="S1250" s="49">
        <v>65.25</v>
      </c>
      <c r="T1250" s="49">
        <v>1425600</v>
      </c>
      <c r="U1250" s="49">
        <v>0.54</v>
      </c>
    </row>
    <row r="1251" spans="15:21" x14ac:dyDescent="0.2">
      <c r="O1251" s="50">
        <v>27374</v>
      </c>
      <c r="P1251" s="49">
        <v>65.63</v>
      </c>
      <c r="Q1251" s="49">
        <v>67.5</v>
      </c>
      <c r="R1251" s="49">
        <v>65.63</v>
      </c>
      <c r="S1251" s="49">
        <v>67</v>
      </c>
      <c r="T1251" s="49">
        <v>2523600</v>
      </c>
      <c r="U1251" s="49">
        <v>0.55000000000000004</v>
      </c>
    </row>
    <row r="1252" spans="15:21" x14ac:dyDescent="0.2">
      <c r="O1252" s="50">
        <v>27375</v>
      </c>
      <c r="P1252" s="49">
        <v>67</v>
      </c>
      <c r="Q1252" s="49">
        <v>68.12</v>
      </c>
      <c r="R1252" s="49">
        <v>66.13</v>
      </c>
      <c r="S1252" s="49">
        <v>66.25</v>
      </c>
      <c r="T1252" s="49">
        <v>3092400</v>
      </c>
      <c r="U1252" s="49">
        <v>0.55000000000000004</v>
      </c>
    </row>
    <row r="1253" spans="15:21" x14ac:dyDescent="0.2">
      <c r="O1253" s="50">
        <v>27376</v>
      </c>
      <c r="P1253" s="49">
        <v>66.38</v>
      </c>
      <c r="Q1253" s="49">
        <v>68</v>
      </c>
      <c r="R1253" s="49">
        <v>66.38</v>
      </c>
      <c r="S1253" s="49">
        <v>66.62</v>
      </c>
      <c r="T1253" s="49">
        <v>1558800</v>
      </c>
      <c r="U1253" s="49">
        <v>0.55000000000000004</v>
      </c>
    </row>
    <row r="1254" spans="15:21" x14ac:dyDescent="0.2">
      <c r="O1254" s="50">
        <v>27379</v>
      </c>
      <c r="P1254" s="49">
        <v>66.62</v>
      </c>
      <c r="Q1254" s="49">
        <v>67.25</v>
      </c>
      <c r="R1254" s="49">
        <v>65.25</v>
      </c>
      <c r="S1254" s="49">
        <v>65.75</v>
      </c>
      <c r="T1254" s="49">
        <v>1112400</v>
      </c>
      <c r="U1254" s="49">
        <v>0.54</v>
      </c>
    </row>
    <row r="1255" spans="15:21" x14ac:dyDescent="0.2">
      <c r="O1255" s="50">
        <v>27380</v>
      </c>
      <c r="P1255" s="49">
        <v>65.75</v>
      </c>
      <c r="Q1255" s="49">
        <v>67.38</v>
      </c>
      <c r="R1255" s="49">
        <v>65.13</v>
      </c>
      <c r="S1255" s="49">
        <v>67</v>
      </c>
      <c r="T1255" s="49">
        <v>1789200</v>
      </c>
      <c r="U1255" s="49">
        <v>0.55000000000000004</v>
      </c>
    </row>
    <row r="1256" spans="15:21" x14ac:dyDescent="0.2">
      <c r="O1256" s="50">
        <v>27381</v>
      </c>
      <c r="P1256" s="49">
        <v>67</v>
      </c>
      <c r="Q1256" s="49">
        <v>68.62</v>
      </c>
      <c r="R1256" s="49">
        <v>67</v>
      </c>
      <c r="S1256" s="49">
        <v>67</v>
      </c>
      <c r="T1256" s="49">
        <v>1170000</v>
      </c>
      <c r="U1256" s="49">
        <v>0.55000000000000004</v>
      </c>
    </row>
    <row r="1257" spans="15:21" x14ac:dyDescent="0.2">
      <c r="O1257" s="50">
        <v>27382</v>
      </c>
      <c r="P1257" s="49">
        <v>67</v>
      </c>
      <c r="Q1257" s="49">
        <v>67.5</v>
      </c>
      <c r="R1257" s="49">
        <v>66.25</v>
      </c>
      <c r="S1257" s="49">
        <v>66.75</v>
      </c>
      <c r="T1257" s="49">
        <v>1065600</v>
      </c>
      <c r="U1257" s="49">
        <v>0.55000000000000004</v>
      </c>
    </row>
    <row r="1258" spans="15:21" x14ac:dyDescent="0.2">
      <c r="O1258" s="50">
        <v>27383</v>
      </c>
      <c r="P1258" s="49">
        <v>66.75</v>
      </c>
      <c r="Q1258" s="49">
        <v>67.12</v>
      </c>
      <c r="R1258" s="49">
        <v>66.13</v>
      </c>
      <c r="S1258" s="49">
        <v>66.5</v>
      </c>
      <c r="T1258" s="49">
        <v>936000</v>
      </c>
      <c r="U1258" s="49">
        <v>0.55000000000000004</v>
      </c>
    </row>
    <row r="1259" spans="15:21" x14ac:dyDescent="0.2">
      <c r="O1259" s="50">
        <v>27386</v>
      </c>
      <c r="P1259" s="49">
        <v>66.5</v>
      </c>
      <c r="Q1259" s="49">
        <v>67.25</v>
      </c>
      <c r="R1259" s="49">
        <v>65.87</v>
      </c>
      <c r="S1259" s="49">
        <v>66.75</v>
      </c>
      <c r="T1259" s="49">
        <v>1465200</v>
      </c>
      <c r="U1259" s="49">
        <v>0.55000000000000004</v>
      </c>
    </row>
    <row r="1260" spans="15:21" x14ac:dyDescent="0.2">
      <c r="O1260" s="50">
        <v>27387</v>
      </c>
      <c r="P1260" s="49">
        <v>66.88</v>
      </c>
      <c r="Q1260" s="49">
        <v>67.5</v>
      </c>
      <c r="R1260" s="49">
        <v>66.88</v>
      </c>
      <c r="S1260" s="49">
        <v>67.5</v>
      </c>
      <c r="T1260" s="49">
        <v>540000</v>
      </c>
      <c r="U1260" s="49">
        <v>0.56000000000000005</v>
      </c>
    </row>
    <row r="1261" spans="15:21" x14ac:dyDescent="0.2">
      <c r="O1261" s="50">
        <v>27389</v>
      </c>
      <c r="P1261" s="49">
        <v>67.5</v>
      </c>
      <c r="Q1261" s="49">
        <v>68.25</v>
      </c>
      <c r="R1261" s="49">
        <v>65.37</v>
      </c>
      <c r="S1261" s="49">
        <v>65.75</v>
      </c>
      <c r="T1261" s="49">
        <v>2746800</v>
      </c>
      <c r="U1261" s="49">
        <v>0.54</v>
      </c>
    </row>
    <row r="1262" spans="15:21" x14ac:dyDescent="0.2">
      <c r="O1262" s="50">
        <v>27390</v>
      </c>
      <c r="P1262" s="49">
        <v>65.75</v>
      </c>
      <c r="Q1262" s="49">
        <v>65.75</v>
      </c>
      <c r="R1262" s="49">
        <v>63.25</v>
      </c>
      <c r="S1262" s="49">
        <v>64</v>
      </c>
      <c r="T1262" s="49">
        <v>3358800</v>
      </c>
      <c r="U1262" s="49">
        <v>0.53</v>
      </c>
    </row>
    <row r="1263" spans="15:21" x14ac:dyDescent="0.2">
      <c r="O1263" s="50">
        <v>27393</v>
      </c>
      <c r="P1263" s="49">
        <v>63.75</v>
      </c>
      <c r="Q1263" s="49">
        <v>63.75</v>
      </c>
      <c r="R1263" s="49">
        <v>62.88</v>
      </c>
      <c r="S1263" s="49">
        <v>63.75</v>
      </c>
      <c r="T1263" s="49">
        <v>1317600</v>
      </c>
      <c r="U1263" s="49">
        <v>0.53</v>
      </c>
    </row>
    <row r="1264" spans="15:21" x14ac:dyDescent="0.2">
      <c r="O1264" s="50">
        <v>27394</v>
      </c>
      <c r="P1264" s="49">
        <v>64</v>
      </c>
      <c r="Q1264" s="49">
        <v>66.38</v>
      </c>
      <c r="R1264" s="49">
        <v>64</v>
      </c>
      <c r="S1264" s="49">
        <v>66.38</v>
      </c>
      <c r="T1264" s="49">
        <v>1195200</v>
      </c>
      <c r="U1264" s="49">
        <v>0.55000000000000004</v>
      </c>
    </row>
    <row r="1265" spans="15:21" x14ac:dyDescent="0.2">
      <c r="O1265" s="50">
        <v>27396</v>
      </c>
      <c r="P1265" s="49">
        <v>66.5</v>
      </c>
      <c r="Q1265" s="49">
        <v>68.12</v>
      </c>
      <c r="R1265" s="49">
        <v>66.5</v>
      </c>
      <c r="S1265" s="49">
        <v>67.25</v>
      </c>
      <c r="T1265" s="49">
        <v>1573200</v>
      </c>
      <c r="U1265" s="49">
        <v>0.55000000000000004</v>
      </c>
    </row>
    <row r="1266" spans="15:21" x14ac:dyDescent="0.2">
      <c r="O1266" s="50">
        <v>27397</v>
      </c>
      <c r="P1266" s="49">
        <v>67.25</v>
      </c>
      <c r="Q1266" s="49">
        <v>68.25</v>
      </c>
      <c r="R1266" s="49">
        <v>66.5</v>
      </c>
      <c r="S1266" s="49">
        <v>67.62</v>
      </c>
      <c r="T1266" s="49">
        <v>943200</v>
      </c>
      <c r="U1266" s="49">
        <v>0.56000000000000005</v>
      </c>
    </row>
    <row r="1267" spans="15:21" x14ac:dyDescent="0.2">
      <c r="O1267" s="50">
        <v>27400</v>
      </c>
      <c r="P1267" s="49">
        <v>67.62</v>
      </c>
      <c r="Q1267" s="49">
        <v>69.25</v>
      </c>
      <c r="R1267" s="49">
        <v>67.25</v>
      </c>
      <c r="S1267" s="49">
        <v>67.62</v>
      </c>
      <c r="T1267" s="49">
        <v>1245600</v>
      </c>
      <c r="U1267" s="49">
        <v>0.56000000000000005</v>
      </c>
    </row>
    <row r="1268" spans="15:21" x14ac:dyDescent="0.2">
      <c r="O1268" s="50">
        <v>27401</v>
      </c>
      <c r="P1268" s="49">
        <v>67.62</v>
      </c>
      <c r="Q1268" s="49">
        <v>68.62</v>
      </c>
      <c r="R1268" s="49">
        <v>66.25</v>
      </c>
      <c r="S1268" s="49">
        <v>66.25</v>
      </c>
      <c r="T1268" s="49">
        <v>1432800</v>
      </c>
      <c r="U1268" s="49">
        <v>0.55000000000000004</v>
      </c>
    </row>
    <row r="1269" spans="15:21" x14ac:dyDescent="0.2">
      <c r="O1269" s="50">
        <v>27402</v>
      </c>
      <c r="P1269" s="49">
        <v>66.25</v>
      </c>
      <c r="Q1269" s="49">
        <v>66.62</v>
      </c>
      <c r="R1269" s="49">
        <v>64.75</v>
      </c>
      <c r="S1269" s="49">
        <v>65.25</v>
      </c>
      <c r="T1269" s="49">
        <v>1836000</v>
      </c>
      <c r="U1269" s="49">
        <v>0.54</v>
      </c>
    </row>
    <row r="1270" spans="15:21" x14ac:dyDescent="0.2">
      <c r="O1270" s="50">
        <v>27403</v>
      </c>
      <c r="P1270" s="49">
        <v>64.63</v>
      </c>
      <c r="Q1270" s="49">
        <v>64.63</v>
      </c>
      <c r="R1270" s="49">
        <v>62.5</v>
      </c>
      <c r="S1270" s="49">
        <v>64</v>
      </c>
      <c r="T1270" s="49">
        <v>2815200</v>
      </c>
      <c r="U1270" s="49">
        <v>0.53</v>
      </c>
    </row>
    <row r="1271" spans="15:21" x14ac:dyDescent="0.2">
      <c r="O1271" s="50">
        <v>27404</v>
      </c>
      <c r="P1271" s="49">
        <v>64</v>
      </c>
      <c r="Q1271" s="49">
        <v>65.5</v>
      </c>
      <c r="R1271" s="49">
        <v>62.88</v>
      </c>
      <c r="S1271" s="49">
        <v>63.62</v>
      </c>
      <c r="T1271" s="49">
        <v>3056400</v>
      </c>
      <c r="U1271" s="49">
        <v>0.52</v>
      </c>
    </row>
    <row r="1272" spans="15:21" x14ac:dyDescent="0.2">
      <c r="O1272" s="50">
        <v>27407</v>
      </c>
      <c r="P1272" s="49">
        <v>63.62</v>
      </c>
      <c r="Q1272" s="49">
        <v>64.75</v>
      </c>
      <c r="R1272" s="49">
        <v>62.5</v>
      </c>
      <c r="S1272" s="49">
        <v>62.88</v>
      </c>
      <c r="T1272" s="49">
        <v>2174400</v>
      </c>
      <c r="U1272" s="49">
        <v>0.52</v>
      </c>
    </row>
    <row r="1273" spans="15:21" x14ac:dyDescent="0.2">
      <c r="O1273" s="50">
        <v>27408</v>
      </c>
      <c r="P1273" s="49">
        <v>62.75</v>
      </c>
      <c r="Q1273" s="49">
        <v>62.75</v>
      </c>
      <c r="R1273" s="49">
        <v>61.25</v>
      </c>
      <c r="S1273" s="49">
        <v>61.5</v>
      </c>
      <c r="T1273" s="49">
        <v>1580400</v>
      </c>
      <c r="U1273" s="49">
        <v>0.51</v>
      </c>
    </row>
    <row r="1274" spans="15:21" x14ac:dyDescent="0.2">
      <c r="O1274" s="50">
        <v>27409</v>
      </c>
      <c r="P1274" s="49">
        <v>61.5</v>
      </c>
      <c r="Q1274" s="49">
        <v>62</v>
      </c>
      <c r="R1274" s="49">
        <v>59.38</v>
      </c>
      <c r="S1274" s="49">
        <v>61.75</v>
      </c>
      <c r="T1274" s="49">
        <v>2833200</v>
      </c>
      <c r="U1274" s="49">
        <v>0.51</v>
      </c>
    </row>
    <row r="1275" spans="15:21" x14ac:dyDescent="0.2">
      <c r="O1275" s="50">
        <v>27410</v>
      </c>
      <c r="P1275" s="49">
        <v>61.75</v>
      </c>
      <c r="Q1275" s="49">
        <v>63</v>
      </c>
      <c r="R1275" s="49">
        <v>61.5</v>
      </c>
      <c r="S1275" s="49">
        <v>61.5</v>
      </c>
      <c r="T1275" s="49">
        <v>1839600</v>
      </c>
      <c r="U1275" s="49">
        <v>0.51</v>
      </c>
    </row>
    <row r="1276" spans="15:21" x14ac:dyDescent="0.2">
      <c r="O1276" s="50">
        <v>27411</v>
      </c>
      <c r="P1276" s="49">
        <v>61.5</v>
      </c>
      <c r="Q1276" s="49">
        <v>61.63</v>
      </c>
      <c r="R1276" s="49">
        <v>58.75</v>
      </c>
      <c r="S1276" s="49">
        <v>58.88</v>
      </c>
      <c r="T1276" s="49">
        <v>2908800</v>
      </c>
      <c r="U1276" s="49">
        <v>0.49</v>
      </c>
    </row>
    <row r="1277" spans="15:21" x14ac:dyDescent="0.2">
      <c r="O1277" s="50">
        <v>27414</v>
      </c>
      <c r="P1277" s="49">
        <v>58.88</v>
      </c>
      <c r="Q1277" s="49">
        <v>59.5</v>
      </c>
      <c r="R1277" s="49">
        <v>57.5</v>
      </c>
      <c r="S1277" s="49">
        <v>58.75</v>
      </c>
      <c r="T1277" s="49">
        <v>2962800</v>
      </c>
      <c r="U1277" s="49">
        <v>0.48</v>
      </c>
    </row>
    <row r="1278" spans="15:21" x14ac:dyDescent="0.2">
      <c r="O1278" s="50">
        <v>27415</v>
      </c>
      <c r="P1278" s="49">
        <v>58.75</v>
      </c>
      <c r="Q1278" s="49">
        <v>59.62</v>
      </c>
      <c r="R1278" s="49">
        <v>58.5</v>
      </c>
      <c r="S1278" s="49">
        <v>58.88</v>
      </c>
      <c r="T1278" s="49">
        <v>2152800</v>
      </c>
      <c r="U1278" s="49">
        <v>0.49</v>
      </c>
    </row>
    <row r="1279" spans="15:21" x14ac:dyDescent="0.2">
      <c r="O1279" s="50">
        <v>27416</v>
      </c>
      <c r="P1279" s="49">
        <v>58.88</v>
      </c>
      <c r="Q1279" s="49">
        <v>61.37</v>
      </c>
      <c r="R1279" s="49">
        <v>58.38</v>
      </c>
      <c r="S1279" s="49">
        <v>61.37</v>
      </c>
      <c r="T1279" s="49">
        <v>2530800</v>
      </c>
      <c r="U1279" s="49">
        <v>0.51</v>
      </c>
    </row>
    <row r="1280" spans="15:21" x14ac:dyDescent="0.2">
      <c r="O1280" s="50">
        <v>27417</v>
      </c>
      <c r="P1280" s="49">
        <v>61.37</v>
      </c>
      <c r="Q1280" s="49">
        <v>62.5</v>
      </c>
      <c r="R1280" s="49">
        <v>60.63</v>
      </c>
      <c r="S1280" s="49">
        <v>61.37</v>
      </c>
      <c r="T1280" s="49">
        <v>1126800</v>
      </c>
      <c r="U1280" s="49">
        <v>0.51</v>
      </c>
    </row>
    <row r="1281" spans="15:21" x14ac:dyDescent="0.2">
      <c r="O1281" s="50">
        <v>27418</v>
      </c>
      <c r="P1281" s="49">
        <v>61.37</v>
      </c>
      <c r="Q1281" s="49">
        <v>62.38</v>
      </c>
      <c r="R1281" s="49">
        <v>61.37</v>
      </c>
      <c r="S1281" s="49">
        <v>62.25</v>
      </c>
      <c r="T1281" s="49">
        <v>1652400</v>
      </c>
      <c r="U1281" s="49">
        <v>0.51</v>
      </c>
    </row>
    <row r="1282" spans="15:21" x14ac:dyDescent="0.2">
      <c r="O1282" s="50">
        <v>27421</v>
      </c>
      <c r="P1282" s="49">
        <v>63.12</v>
      </c>
      <c r="Q1282" s="49">
        <v>64.37</v>
      </c>
      <c r="R1282" s="49">
        <v>63.12</v>
      </c>
      <c r="S1282" s="49">
        <v>64.37</v>
      </c>
      <c r="T1282" s="49">
        <v>3178800</v>
      </c>
      <c r="U1282" s="49">
        <v>0.53</v>
      </c>
    </row>
    <row r="1283" spans="15:21" x14ac:dyDescent="0.2">
      <c r="O1283" s="50">
        <v>27422</v>
      </c>
      <c r="P1283" s="49">
        <v>64.37</v>
      </c>
      <c r="Q1283" s="49">
        <v>65.5</v>
      </c>
      <c r="R1283" s="49">
        <v>63.25</v>
      </c>
      <c r="S1283" s="49">
        <v>63.62</v>
      </c>
      <c r="T1283" s="49">
        <v>3218400</v>
      </c>
      <c r="U1283" s="49">
        <v>0.52</v>
      </c>
    </row>
    <row r="1284" spans="15:21" x14ac:dyDescent="0.2">
      <c r="O1284" s="50">
        <v>27423</v>
      </c>
      <c r="P1284" s="49">
        <v>63.62</v>
      </c>
      <c r="Q1284" s="49">
        <v>66</v>
      </c>
      <c r="R1284" s="49">
        <v>63.5</v>
      </c>
      <c r="S1284" s="49">
        <v>65.75</v>
      </c>
      <c r="T1284" s="49">
        <v>2160000</v>
      </c>
      <c r="U1284" s="49">
        <v>0.54</v>
      </c>
    </row>
    <row r="1285" spans="15:21" x14ac:dyDescent="0.2">
      <c r="O1285" s="50">
        <v>27424</v>
      </c>
      <c r="P1285" s="49">
        <v>65.75</v>
      </c>
      <c r="Q1285" s="49">
        <v>67.5</v>
      </c>
      <c r="R1285" s="49">
        <v>63.75</v>
      </c>
      <c r="S1285" s="49">
        <v>63.88</v>
      </c>
      <c r="T1285" s="49">
        <v>2908800</v>
      </c>
      <c r="U1285" s="49">
        <v>0.53</v>
      </c>
    </row>
    <row r="1286" spans="15:21" x14ac:dyDescent="0.2">
      <c r="O1286" s="50">
        <v>27425</v>
      </c>
      <c r="P1286" s="49">
        <v>63.88</v>
      </c>
      <c r="Q1286" s="49">
        <v>64</v>
      </c>
      <c r="R1286" s="49">
        <v>62.75</v>
      </c>
      <c r="S1286" s="49">
        <v>63.5</v>
      </c>
      <c r="T1286" s="49">
        <v>3290400</v>
      </c>
      <c r="U1286" s="49">
        <v>0.52</v>
      </c>
    </row>
    <row r="1287" spans="15:21" x14ac:dyDescent="0.2">
      <c r="O1287" s="50">
        <v>27428</v>
      </c>
      <c r="P1287" s="49">
        <v>63.75</v>
      </c>
      <c r="Q1287" s="49">
        <v>64.75</v>
      </c>
      <c r="R1287" s="49">
        <v>63.75</v>
      </c>
      <c r="S1287" s="49">
        <v>64.75</v>
      </c>
      <c r="T1287" s="49">
        <v>1807200</v>
      </c>
      <c r="U1287" s="49">
        <v>0.53</v>
      </c>
    </row>
    <row r="1288" spans="15:21" x14ac:dyDescent="0.2">
      <c r="O1288" s="50">
        <v>27429</v>
      </c>
      <c r="P1288" s="49">
        <v>64.75</v>
      </c>
      <c r="Q1288" s="49">
        <v>67.75</v>
      </c>
      <c r="R1288" s="49">
        <v>64.25</v>
      </c>
      <c r="S1288" s="49">
        <v>66.75</v>
      </c>
      <c r="T1288" s="49">
        <v>1980000</v>
      </c>
      <c r="U1288" s="49">
        <v>0.55000000000000004</v>
      </c>
    </row>
    <row r="1289" spans="15:21" x14ac:dyDescent="0.2">
      <c r="O1289" s="50">
        <v>27430</v>
      </c>
      <c r="P1289" s="49">
        <v>66.75</v>
      </c>
      <c r="Q1289" s="49">
        <v>69.63</v>
      </c>
      <c r="R1289" s="49">
        <v>66.5</v>
      </c>
      <c r="S1289" s="49">
        <v>69.63</v>
      </c>
      <c r="T1289" s="49">
        <v>2250000</v>
      </c>
      <c r="U1289" s="49">
        <v>0.56999999999999995</v>
      </c>
    </row>
    <row r="1290" spans="15:21" x14ac:dyDescent="0.2">
      <c r="O1290" s="50">
        <v>27431</v>
      </c>
      <c r="P1290" s="49">
        <v>69.63</v>
      </c>
      <c r="Q1290" s="49">
        <v>71.25</v>
      </c>
      <c r="R1290" s="49">
        <v>68.5</v>
      </c>
      <c r="S1290" s="49">
        <v>69.37</v>
      </c>
      <c r="T1290" s="49">
        <v>3409200</v>
      </c>
      <c r="U1290" s="49">
        <v>0.56999999999999995</v>
      </c>
    </row>
    <row r="1291" spans="15:21" x14ac:dyDescent="0.2">
      <c r="O1291" s="50">
        <v>27432</v>
      </c>
      <c r="P1291" s="49">
        <v>69.37</v>
      </c>
      <c r="Q1291" s="49">
        <v>70.5</v>
      </c>
      <c r="R1291" s="49">
        <v>68.38</v>
      </c>
      <c r="S1291" s="49">
        <v>70.25</v>
      </c>
      <c r="T1291" s="49">
        <v>1260000</v>
      </c>
      <c r="U1291" s="49">
        <v>0.57999999999999996</v>
      </c>
    </row>
    <row r="1292" spans="15:21" x14ac:dyDescent="0.2">
      <c r="O1292" s="50">
        <v>27435</v>
      </c>
      <c r="P1292" s="49">
        <v>70.25</v>
      </c>
      <c r="Q1292" s="49">
        <v>70.75</v>
      </c>
      <c r="R1292" s="49">
        <v>69.5</v>
      </c>
      <c r="S1292" s="49">
        <v>70.25</v>
      </c>
      <c r="T1292" s="49">
        <v>1627200</v>
      </c>
      <c r="U1292" s="49">
        <v>0.57999999999999996</v>
      </c>
    </row>
    <row r="1293" spans="15:21" x14ac:dyDescent="0.2">
      <c r="O1293" s="50">
        <v>27436</v>
      </c>
      <c r="P1293" s="49">
        <v>70.25</v>
      </c>
      <c r="Q1293" s="49">
        <v>71.25</v>
      </c>
      <c r="R1293" s="49">
        <v>69.75</v>
      </c>
      <c r="S1293" s="49">
        <v>70</v>
      </c>
      <c r="T1293" s="49">
        <v>1368000</v>
      </c>
      <c r="U1293" s="49">
        <v>0.57999999999999996</v>
      </c>
    </row>
    <row r="1294" spans="15:21" x14ac:dyDescent="0.2">
      <c r="O1294" s="50">
        <v>27437</v>
      </c>
      <c r="P1294" s="49">
        <v>70</v>
      </c>
      <c r="Q1294" s="49">
        <v>72.38</v>
      </c>
      <c r="R1294" s="49">
        <v>69.75</v>
      </c>
      <c r="S1294" s="49">
        <v>72.38</v>
      </c>
      <c r="T1294" s="49">
        <v>2192400</v>
      </c>
      <c r="U1294" s="49">
        <v>0.6</v>
      </c>
    </row>
    <row r="1295" spans="15:21" x14ac:dyDescent="0.2">
      <c r="O1295" s="50">
        <v>27438</v>
      </c>
      <c r="P1295" s="49">
        <v>73</v>
      </c>
      <c r="Q1295" s="49">
        <v>75</v>
      </c>
      <c r="R1295" s="49">
        <v>73</v>
      </c>
      <c r="S1295" s="49">
        <v>73</v>
      </c>
      <c r="T1295" s="49">
        <v>4428000</v>
      </c>
      <c r="U1295" s="49">
        <v>0.6</v>
      </c>
    </row>
    <row r="1296" spans="15:21" x14ac:dyDescent="0.2">
      <c r="O1296" s="50">
        <v>27439</v>
      </c>
      <c r="P1296" s="49">
        <v>73</v>
      </c>
      <c r="Q1296" s="49">
        <v>74.75</v>
      </c>
      <c r="R1296" s="49">
        <v>72.75</v>
      </c>
      <c r="S1296" s="49">
        <v>74.37</v>
      </c>
      <c r="T1296" s="49">
        <v>1767600</v>
      </c>
      <c r="U1296" s="49">
        <v>0.61</v>
      </c>
    </row>
    <row r="1297" spans="15:21" x14ac:dyDescent="0.2">
      <c r="O1297" s="50">
        <v>27443</v>
      </c>
      <c r="P1297" s="49">
        <v>74.25</v>
      </c>
      <c r="Q1297" s="49">
        <v>74.25</v>
      </c>
      <c r="R1297" s="49">
        <v>72.5</v>
      </c>
      <c r="S1297" s="49">
        <v>72.75</v>
      </c>
      <c r="T1297" s="49">
        <v>1548000</v>
      </c>
      <c r="U1297" s="49">
        <v>0.6</v>
      </c>
    </row>
    <row r="1298" spans="15:21" x14ac:dyDescent="0.2">
      <c r="O1298" s="50">
        <v>27444</v>
      </c>
      <c r="P1298" s="49">
        <v>72.75</v>
      </c>
      <c r="Q1298" s="49">
        <v>73.25</v>
      </c>
      <c r="R1298" s="49">
        <v>70.75</v>
      </c>
      <c r="S1298" s="49">
        <v>73</v>
      </c>
      <c r="T1298" s="49">
        <v>2102400</v>
      </c>
      <c r="U1298" s="49">
        <v>0.6</v>
      </c>
    </row>
    <row r="1299" spans="15:21" x14ac:dyDescent="0.2">
      <c r="O1299" s="50">
        <v>27445</v>
      </c>
      <c r="P1299" s="49">
        <v>73</v>
      </c>
      <c r="Q1299" s="49">
        <v>73.5</v>
      </c>
      <c r="R1299" s="49">
        <v>71.62</v>
      </c>
      <c r="S1299" s="49">
        <v>73.5</v>
      </c>
      <c r="T1299" s="49">
        <v>1407600</v>
      </c>
      <c r="U1299" s="49">
        <v>0.61</v>
      </c>
    </row>
    <row r="1300" spans="15:21" x14ac:dyDescent="0.2">
      <c r="O1300" s="50">
        <v>27446</v>
      </c>
      <c r="P1300" s="49">
        <v>74</v>
      </c>
      <c r="Q1300" s="49">
        <v>75.25</v>
      </c>
      <c r="R1300" s="49">
        <v>74</v>
      </c>
      <c r="S1300" s="49">
        <v>74.63</v>
      </c>
      <c r="T1300" s="49">
        <v>1342800</v>
      </c>
      <c r="U1300" s="49">
        <v>0.61</v>
      </c>
    </row>
    <row r="1301" spans="15:21" x14ac:dyDescent="0.2">
      <c r="O1301" s="50">
        <v>27449</v>
      </c>
      <c r="P1301" s="49">
        <v>74.25</v>
      </c>
      <c r="Q1301" s="49">
        <v>74.25</v>
      </c>
      <c r="R1301" s="49">
        <v>72.75</v>
      </c>
      <c r="S1301" s="49">
        <v>74</v>
      </c>
      <c r="T1301" s="49">
        <v>1702800</v>
      </c>
      <c r="U1301" s="49">
        <v>0.61</v>
      </c>
    </row>
    <row r="1302" spans="15:21" x14ac:dyDescent="0.2">
      <c r="O1302" s="50">
        <v>27450</v>
      </c>
      <c r="P1302" s="49">
        <v>73.87</v>
      </c>
      <c r="Q1302" s="49">
        <v>73.87</v>
      </c>
      <c r="R1302" s="49">
        <v>72.5</v>
      </c>
      <c r="S1302" s="49">
        <v>73</v>
      </c>
      <c r="T1302" s="49">
        <v>1094400</v>
      </c>
      <c r="U1302" s="49">
        <v>0.6</v>
      </c>
    </row>
    <row r="1303" spans="15:21" x14ac:dyDescent="0.2">
      <c r="O1303" s="50">
        <v>27451</v>
      </c>
      <c r="P1303" s="49">
        <v>73</v>
      </c>
      <c r="Q1303" s="49">
        <v>74</v>
      </c>
      <c r="R1303" s="49">
        <v>73</v>
      </c>
      <c r="S1303" s="49">
        <v>73.75</v>
      </c>
      <c r="T1303" s="49">
        <v>1292400</v>
      </c>
      <c r="U1303" s="49">
        <v>0.61</v>
      </c>
    </row>
    <row r="1304" spans="15:21" x14ac:dyDescent="0.2">
      <c r="O1304" s="50">
        <v>27452</v>
      </c>
      <c r="P1304" s="49">
        <v>73.75</v>
      </c>
      <c r="Q1304" s="49">
        <v>74.75</v>
      </c>
      <c r="R1304" s="49">
        <v>73.75</v>
      </c>
      <c r="S1304" s="49">
        <v>74</v>
      </c>
      <c r="T1304" s="49">
        <v>795600</v>
      </c>
      <c r="U1304" s="49">
        <v>0.61</v>
      </c>
    </row>
    <row r="1305" spans="15:21" x14ac:dyDescent="0.2">
      <c r="O1305" s="50">
        <v>27453</v>
      </c>
      <c r="P1305" s="49">
        <v>74</v>
      </c>
      <c r="Q1305" s="49">
        <v>75.38</v>
      </c>
      <c r="R1305" s="49">
        <v>73.5</v>
      </c>
      <c r="S1305" s="49">
        <v>75</v>
      </c>
      <c r="T1305" s="49">
        <v>1267200</v>
      </c>
      <c r="U1305" s="49">
        <v>0.62</v>
      </c>
    </row>
    <row r="1306" spans="15:21" x14ac:dyDescent="0.2">
      <c r="O1306" s="50">
        <v>27456</v>
      </c>
      <c r="P1306" s="49">
        <v>75</v>
      </c>
      <c r="Q1306" s="49">
        <v>76</v>
      </c>
      <c r="R1306" s="49">
        <v>74.5</v>
      </c>
      <c r="S1306" s="49">
        <v>76</v>
      </c>
      <c r="T1306" s="49">
        <v>1346400</v>
      </c>
      <c r="U1306" s="49">
        <v>0.63</v>
      </c>
    </row>
    <row r="1307" spans="15:21" x14ac:dyDescent="0.2">
      <c r="O1307" s="50">
        <v>27457</v>
      </c>
      <c r="P1307" s="49">
        <v>76</v>
      </c>
      <c r="Q1307" s="49">
        <v>77</v>
      </c>
      <c r="R1307" s="49">
        <v>76</v>
      </c>
      <c r="S1307" s="49">
        <v>76.38</v>
      </c>
      <c r="T1307" s="49">
        <v>3362400</v>
      </c>
      <c r="U1307" s="49">
        <v>0.63</v>
      </c>
    </row>
    <row r="1308" spans="15:21" x14ac:dyDescent="0.2">
      <c r="O1308" s="50">
        <v>27458</v>
      </c>
      <c r="P1308" s="49">
        <v>76.38</v>
      </c>
      <c r="Q1308" s="49">
        <v>77.87</v>
      </c>
      <c r="R1308" s="49">
        <v>76.12</v>
      </c>
      <c r="S1308" s="49">
        <v>76.75</v>
      </c>
      <c r="T1308" s="49">
        <v>2030400</v>
      </c>
      <c r="U1308" s="49">
        <v>0.64</v>
      </c>
    </row>
    <row r="1309" spans="15:21" x14ac:dyDescent="0.2">
      <c r="O1309" s="50">
        <v>27459</v>
      </c>
      <c r="P1309" s="49">
        <v>76.75</v>
      </c>
      <c r="Q1309" s="49">
        <v>76.75</v>
      </c>
      <c r="R1309" s="49">
        <v>75.75</v>
      </c>
      <c r="S1309" s="49">
        <v>76.75</v>
      </c>
      <c r="T1309" s="49">
        <v>1454400</v>
      </c>
      <c r="U1309" s="49">
        <v>0.64</v>
      </c>
    </row>
    <row r="1310" spans="15:21" x14ac:dyDescent="0.2">
      <c r="O1310" s="50">
        <v>27460</v>
      </c>
      <c r="P1310" s="49">
        <v>76.75</v>
      </c>
      <c r="Q1310" s="49">
        <v>77.75</v>
      </c>
      <c r="R1310" s="49">
        <v>76.5</v>
      </c>
      <c r="S1310" s="49">
        <v>77.75</v>
      </c>
      <c r="T1310" s="49">
        <v>2095200</v>
      </c>
      <c r="U1310" s="49">
        <v>0.64</v>
      </c>
    </row>
    <row r="1311" spans="15:21" x14ac:dyDescent="0.2">
      <c r="O1311" s="50">
        <v>27463</v>
      </c>
      <c r="P1311" s="49">
        <v>77.75</v>
      </c>
      <c r="Q1311" s="49">
        <v>77.75</v>
      </c>
      <c r="R1311" s="49">
        <v>76.12</v>
      </c>
      <c r="S1311" s="49">
        <v>77</v>
      </c>
      <c r="T1311" s="49">
        <v>1425600</v>
      </c>
      <c r="U1311" s="49">
        <v>0.64</v>
      </c>
    </row>
    <row r="1312" spans="15:21" x14ac:dyDescent="0.2">
      <c r="O1312" s="50">
        <v>27464</v>
      </c>
      <c r="P1312" s="49">
        <v>77</v>
      </c>
      <c r="Q1312" s="49">
        <v>77.25</v>
      </c>
      <c r="R1312" s="49">
        <v>76.38</v>
      </c>
      <c r="S1312" s="49">
        <v>76.38</v>
      </c>
      <c r="T1312" s="49">
        <v>1368000</v>
      </c>
      <c r="U1312" s="49">
        <v>0.63</v>
      </c>
    </row>
    <row r="1313" spans="15:21" x14ac:dyDescent="0.2">
      <c r="O1313" s="50">
        <v>27465</v>
      </c>
      <c r="P1313" s="49">
        <v>76.38</v>
      </c>
      <c r="Q1313" s="49">
        <v>77</v>
      </c>
      <c r="R1313" s="49">
        <v>75.62</v>
      </c>
      <c r="S1313" s="49">
        <v>76.25</v>
      </c>
      <c r="T1313" s="49">
        <v>1785600</v>
      </c>
      <c r="U1313" s="49">
        <v>0.63</v>
      </c>
    </row>
    <row r="1314" spans="15:21" x14ac:dyDescent="0.2">
      <c r="O1314" s="50">
        <v>27466</v>
      </c>
      <c r="P1314" s="49">
        <v>76.25</v>
      </c>
      <c r="Q1314" s="49">
        <v>76.25</v>
      </c>
      <c r="R1314" s="49">
        <v>74.75</v>
      </c>
      <c r="S1314" s="49">
        <v>75</v>
      </c>
      <c r="T1314" s="49">
        <v>1130400</v>
      </c>
      <c r="U1314" s="49">
        <v>0.62</v>
      </c>
    </row>
    <row r="1315" spans="15:21" x14ac:dyDescent="0.2">
      <c r="O1315" s="50">
        <v>27467</v>
      </c>
      <c r="P1315" s="49">
        <v>75</v>
      </c>
      <c r="Q1315" s="49">
        <v>76</v>
      </c>
      <c r="R1315" s="49">
        <v>74.5</v>
      </c>
      <c r="S1315" s="49">
        <v>75.5</v>
      </c>
      <c r="T1315" s="49">
        <v>1152000</v>
      </c>
      <c r="U1315" s="49">
        <v>0.62</v>
      </c>
    </row>
    <row r="1316" spans="15:21" x14ac:dyDescent="0.2">
      <c r="O1316" s="50">
        <v>27470</v>
      </c>
      <c r="P1316" s="49">
        <v>75.5</v>
      </c>
      <c r="Q1316" s="49">
        <v>78.75</v>
      </c>
      <c r="R1316" s="49">
        <v>75.13</v>
      </c>
      <c r="S1316" s="49">
        <v>78.37</v>
      </c>
      <c r="T1316" s="49">
        <v>1724400</v>
      </c>
      <c r="U1316" s="49">
        <v>0.65</v>
      </c>
    </row>
    <row r="1317" spans="15:21" x14ac:dyDescent="0.2">
      <c r="O1317" s="50">
        <v>27471</v>
      </c>
      <c r="P1317" s="49">
        <v>78.37</v>
      </c>
      <c r="Q1317" s="49">
        <v>80</v>
      </c>
      <c r="R1317" s="49">
        <v>78</v>
      </c>
      <c r="S1317" s="49">
        <v>78</v>
      </c>
      <c r="T1317" s="49">
        <v>2415600</v>
      </c>
      <c r="U1317" s="49">
        <v>0.65</v>
      </c>
    </row>
    <row r="1318" spans="15:21" x14ac:dyDescent="0.2">
      <c r="O1318" s="50">
        <v>27472</v>
      </c>
      <c r="P1318" s="49">
        <v>78</v>
      </c>
      <c r="Q1318" s="49">
        <v>78.5</v>
      </c>
      <c r="R1318" s="49">
        <v>76.75</v>
      </c>
      <c r="S1318" s="49">
        <v>77.75</v>
      </c>
      <c r="T1318" s="49">
        <v>1252800</v>
      </c>
      <c r="U1318" s="49">
        <v>0.64</v>
      </c>
    </row>
    <row r="1319" spans="15:21" x14ac:dyDescent="0.2">
      <c r="O1319" s="50">
        <v>27473</v>
      </c>
      <c r="P1319" s="49">
        <v>77.75</v>
      </c>
      <c r="Q1319" s="49">
        <v>77.87</v>
      </c>
      <c r="R1319" s="49">
        <v>76.62</v>
      </c>
      <c r="S1319" s="49">
        <v>76.75</v>
      </c>
      <c r="T1319" s="49">
        <v>1872000</v>
      </c>
      <c r="U1319" s="49">
        <v>0.64</v>
      </c>
    </row>
    <row r="1320" spans="15:21" x14ac:dyDescent="0.2">
      <c r="O1320" s="50">
        <v>27474</v>
      </c>
      <c r="P1320" s="49">
        <v>76.75</v>
      </c>
      <c r="Q1320" s="49">
        <v>77.87</v>
      </c>
      <c r="R1320" s="49">
        <v>76.75</v>
      </c>
      <c r="S1320" s="49">
        <v>77.5</v>
      </c>
      <c r="T1320" s="49">
        <v>1087200</v>
      </c>
      <c r="U1320" s="49">
        <v>0.64</v>
      </c>
    </row>
    <row r="1321" spans="15:21" x14ac:dyDescent="0.2">
      <c r="O1321" s="50">
        <v>27477</v>
      </c>
      <c r="P1321" s="49">
        <v>76.38</v>
      </c>
      <c r="Q1321" s="49">
        <v>76.38</v>
      </c>
      <c r="R1321" s="49">
        <v>75.38</v>
      </c>
      <c r="S1321" s="49">
        <v>75.5</v>
      </c>
      <c r="T1321" s="49">
        <v>1062000</v>
      </c>
      <c r="U1321" s="49">
        <v>0.62</v>
      </c>
    </row>
    <row r="1322" spans="15:21" x14ac:dyDescent="0.2">
      <c r="O1322" s="50">
        <v>27478</v>
      </c>
      <c r="P1322" s="49">
        <v>75.5</v>
      </c>
      <c r="Q1322" s="49">
        <v>75.75</v>
      </c>
      <c r="R1322" s="49">
        <v>74.13</v>
      </c>
      <c r="S1322" s="49">
        <v>75</v>
      </c>
      <c r="T1322" s="49">
        <v>1710000</v>
      </c>
      <c r="U1322" s="49">
        <v>0.62</v>
      </c>
    </row>
    <row r="1323" spans="15:21" x14ac:dyDescent="0.2">
      <c r="O1323" s="50">
        <v>27479</v>
      </c>
      <c r="P1323" s="49">
        <v>75.38</v>
      </c>
      <c r="Q1323" s="49">
        <v>77</v>
      </c>
      <c r="R1323" s="49">
        <v>75.38</v>
      </c>
      <c r="S1323" s="49">
        <v>76.75</v>
      </c>
      <c r="T1323" s="49">
        <v>1407600</v>
      </c>
      <c r="U1323" s="49">
        <v>0.64</v>
      </c>
    </row>
    <row r="1324" spans="15:21" x14ac:dyDescent="0.2">
      <c r="O1324" s="50">
        <v>27480</v>
      </c>
      <c r="P1324" s="49">
        <v>76.75</v>
      </c>
      <c r="Q1324" s="49">
        <v>78.25</v>
      </c>
      <c r="R1324" s="49">
        <v>76.5</v>
      </c>
      <c r="S1324" s="49">
        <v>77.12</v>
      </c>
      <c r="T1324" s="49">
        <v>1080000</v>
      </c>
      <c r="U1324" s="49">
        <v>0.64</v>
      </c>
    </row>
    <row r="1325" spans="15:21" x14ac:dyDescent="0.2">
      <c r="O1325" s="50">
        <v>27484</v>
      </c>
      <c r="P1325" s="49">
        <v>77.12</v>
      </c>
      <c r="Q1325" s="49">
        <v>77.87</v>
      </c>
      <c r="R1325" s="49">
        <v>75.5</v>
      </c>
      <c r="S1325" s="49">
        <v>75.75</v>
      </c>
      <c r="T1325" s="49">
        <v>1335600</v>
      </c>
      <c r="U1325" s="49">
        <v>0.63</v>
      </c>
    </row>
    <row r="1326" spans="15:21" x14ac:dyDescent="0.2">
      <c r="O1326" s="50">
        <v>27485</v>
      </c>
      <c r="P1326" s="49">
        <v>75.75</v>
      </c>
      <c r="Q1326" s="49">
        <v>75.75</v>
      </c>
      <c r="R1326" s="49">
        <v>73.75</v>
      </c>
      <c r="S1326" s="49">
        <v>73.75</v>
      </c>
      <c r="T1326" s="49">
        <v>1699200</v>
      </c>
      <c r="U1326" s="49">
        <v>0.61</v>
      </c>
    </row>
    <row r="1327" spans="15:21" x14ac:dyDescent="0.2">
      <c r="O1327" s="50">
        <v>27486</v>
      </c>
      <c r="P1327" s="49">
        <v>73.75</v>
      </c>
      <c r="Q1327" s="49">
        <v>75</v>
      </c>
      <c r="R1327" s="49">
        <v>73.25</v>
      </c>
      <c r="S1327" s="49">
        <v>73.63</v>
      </c>
      <c r="T1327" s="49">
        <v>2160000</v>
      </c>
      <c r="U1327" s="49">
        <v>0.61</v>
      </c>
    </row>
    <row r="1328" spans="15:21" x14ac:dyDescent="0.2">
      <c r="O1328" s="50">
        <v>27487</v>
      </c>
      <c r="P1328" s="49">
        <v>73.63</v>
      </c>
      <c r="Q1328" s="49">
        <v>74</v>
      </c>
      <c r="R1328" s="49">
        <v>72</v>
      </c>
      <c r="S1328" s="49">
        <v>72</v>
      </c>
      <c r="T1328" s="49">
        <v>1224000</v>
      </c>
      <c r="U1328" s="49">
        <v>0.6</v>
      </c>
    </row>
    <row r="1329" spans="15:21" x14ac:dyDescent="0.2">
      <c r="O1329" s="50">
        <v>27488</v>
      </c>
      <c r="P1329" s="49">
        <v>71.5</v>
      </c>
      <c r="Q1329" s="49">
        <v>71.5</v>
      </c>
      <c r="R1329" s="49">
        <v>70</v>
      </c>
      <c r="S1329" s="49">
        <v>70.13</v>
      </c>
      <c r="T1329" s="49">
        <v>1566000</v>
      </c>
      <c r="U1329" s="49">
        <v>0.57999999999999996</v>
      </c>
    </row>
    <row r="1330" spans="15:21" x14ac:dyDescent="0.2">
      <c r="O1330" s="50">
        <v>27491</v>
      </c>
      <c r="P1330" s="49">
        <v>70.13</v>
      </c>
      <c r="Q1330" s="49">
        <v>70.13</v>
      </c>
      <c r="R1330" s="49">
        <v>69</v>
      </c>
      <c r="S1330" s="49">
        <v>70</v>
      </c>
      <c r="T1330" s="49">
        <v>2376000</v>
      </c>
      <c r="U1330" s="49">
        <v>0.57999999999999996</v>
      </c>
    </row>
    <row r="1331" spans="15:21" x14ac:dyDescent="0.2">
      <c r="O1331" s="50">
        <v>27492</v>
      </c>
      <c r="P1331" s="49">
        <v>70</v>
      </c>
      <c r="Q1331" s="49">
        <v>71.25</v>
      </c>
      <c r="R1331" s="49">
        <v>69.87</v>
      </c>
      <c r="S1331" s="49">
        <v>71.25</v>
      </c>
      <c r="T1331" s="49">
        <v>2484000</v>
      </c>
      <c r="U1331" s="49">
        <v>0.59</v>
      </c>
    </row>
    <row r="1332" spans="15:21" x14ac:dyDescent="0.2">
      <c r="O1332" s="50">
        <v>27493</v>
      </c>
      <c r="P1332" s="49">
        <v>71.38</v>
      </c>
      <c r="Q1332" s="49">
        <v>74.5</v>
      </c>
      <c r="R1332" s="49">
        <v>71.38</v>
      </c>
      <c r="S1332" s="49">
        <v>74</v>
      </c>
      <c r="T1332" s="49">
        <v>2336400</v>
      </c>
      <c r="U1332" s="49">
        <v>0.61</v>
      </c>
    </row>
    <row r="1333" spans="15:21" x14ac:dyDescent="0.2">
      <c r="O1333" s="50">
        <v>27494</v>
      </c>
      <c r="P1333" s="49">
        <v>74.5</v>
      </c>
      <c r="Q1333" s="49">
        <v>75.38</v>
      </c>
      <c r="R1333" s="49">
        <v>74.5</v>
      </c>
      <c r="S1333" s="49">
        <v>74.5</v>
      </c>
      <c r="T1333" s="49">
        <v>2228400</v>
      </c>
      <c r="U1333" s="49">
        <v>0.62</v>
      </c>
    </row>
    <row r="1334" spans="15:21" x14ac:dyDescent="0.2">
      <c r="O1334" s="50">
        <v>27495</v>
      </c>
      <c r="P1334" s="49">
        <v>74.5</v>
      </c>
      <c r="Q1334" s="49">
        <v>74.5</v>
      </c>
      <c r="R1334" s="49">
        <v>73.63</v>
      </c>
      <c r="S1334" s="49">
        <v>74.37</v>
      </c>
      <c r="T1334" s="49">
        <v>2095200</v>
      </c>
      <c r="U1334" s="49">
        <v>0.62</v>
      </c>
    </row>
    <row r="1335" spans="15:21" x14ac:dyDescent="0.2">
      <c r="O1335" s="50">
        <v>27498</v>
      </c>
      <c r="P1335" s="49">
        <v>74.37</v>
      </c>
      <c r="Q1335" s="49">
        <v>76</v>
      </c>
      <c r="R1335" s="49">
        <v>74.25</v>
      </c>
      <c r="S1335" s="49">
        <v>75</v>
      </c>
      <c r="T1335" s="49">
        <v>2214000</v>
      </c>
      <c r="U1335" s="49">
        <v>0.62</v>
      </c>
    </row>
    <row r="1336" spans="15:21" x14ac:dyDescent="0.2">
      <c r="O1336" s="50">
        <v>27499</v>
      </c>
      <c r="P1336" s="49">
        <v>75</v>
      </c>
      <c r="Q1336" s="49">
        <v>76.25</v>
      </c>
      <c r="R1336" s="49">
        <v>75</v>
      </c>
      <c r="S1336" s="49">
        <v>76</v>
      </c>
      <c r="T1336" s="49">
        <v>1558800</v>
      </c>
      <c r="U1336" s="49">
        <v>0.63</v>
      </c>
    </row>
    <row r="1337" spans="15:21" x14ac:dyDescent="0.2">
      <c r="O1337" s="50">
        <v>27500</v>
      </c>
      <c r="P1337" s="49">
        <v>75.62</v>
      </c>
      <c r="Q1337" s="49">
        <v>75.62</v>
      </c>
      <c r="R1337" s="49">
        <v>74</v>
      </c>
      <c r="S1337" s="49">
        <v>74.25</v>
      </c>
      <c r="T1337" s="49">
        <v>2793600</v>
      </c>
      <c r="U1337" s="49">
        <v>0.61</v>
      </c>
    </row>
    <row r="1338" spans="15:21" x14ac:dyDescent="0.2">
      <c r="O1338" s="50">
        <v>27501</v>
      </c>
      <c r="P1338" s="49">
        <v>75.5</v>
      </c>
      <c r="Q1338" s="49">
        <v>76.88</v>
      </c>
      <c r="R1338" s="49">
        <v>75.5</v>
      </c>
      <c r="S1338" s="49">
        <v>76.5</v>
      </c>
      <c r="T1338" s="49">
        <v>2296800</v>
      </c>
      <c r="U1338" s="49">
        <v>0.63</v>
      </c>
    </row>
    <row r="1339" spans="15:21" x14ac:dyDescent="0.2">
      <c r="O1339" s="50">
        <v>27502</v>
      </c>
      <c r="P1339" s="49">
        <v>76.5</v>
      </c>
      <c r="Q1339" s="49">
        <v>77</v>
      </c>
      <c r="R1339" s="49">
        <v>75.62</v>
      </c>
      <c r="S1339" s="49">
        <v>75.75</v>
      </c>
      <c r="T1339" s="49">
        <v>1364400</v>
      </c>
      <c r="U1339" s="49">
        <v>0.63</v>
      </c>
    </row>
    <row r="1340" spans="15:21" x14ac:dyDescent="0.2">
      <c r="O1340" s="50">
        <v>27505</v>
      </c>
      <c r="P1340" s="49">
        <v>75.75</v>
      </c>
      <c r="Q1340" s="49">
        <v>76</v>
      </c>
      <c r="R1340" s="49">
        <v>75.13</v>
      </c>
      <c r="S1340" s="49">
        <v>75.38</v>
      </c>
      <c r="T1340" s="49">
        <v>1242000</v>
      </c>
      <c r="U1340" s="49">
        <v>0.62</v>
      </c>
    </row>
    <row r="1341" spans="15:21" x14ac:dyDescent="0.2">
      <c r="O1341" s="50">
        <v>27506</v>
      </c>
      <c r="P1341" s="49">
        <v>75.62</v>
      </c>
      <c r="Q1341" s="49">
        <v>77</v>
      </c>
      <c r="R1341" s="49">
        <v>75.62</v>
      </c>
      <c r="S1341" s="49">
        <v>76</v>
      </c>
      <c r="T1341" s="49">
        <v>1468800</v>
      </c>
      <c r="U1341" s="49">
        <v>0.63</v>
      </c>
    </row>
    <row r="1342" spans="15:21" x14ac:dyDescent="0.2">
      <c r="O1342" s="50">
        <v>27507</v>
      </c>
      <c r="P1342" s="49">
        <v>76</v>
      </c>
      <c r="Q1342" s="49">
        <v>76.25</v>
      </c>
      <c r="R1342" s="49">
        <v>74.87</v>
      </c>
      <c r="S1342" s="49">
        <v>75</v>
      </c>
      <c r="T1342" s="49">
        <v>1314000</v>
      </c>
      <c r="U1342" s="49">
        <v>0.62</v>
      </c>
    </row>
    <row r="1343" spans="15:21" x14ac:dyDescent="0.2">
      <c r="O1343" s="50">
        <v>27508</v>
      </c>
      <c r="P1343" s="49">
        <v>75</v>
      </c>
      <c r="Q1343" s="49">
        <v>75</v>
      </c>
      <c r="R1343" s="49">
        <v>73.25</v>
      </c>
      <c r="S1343" s="49">
        <v>73.5</v>
      </c>
      <c r="T1343" s="49">
        <v>2080800</v>
      </c>
      <c r="U1343" s="49">
        <v>0.61</v>
      </c>
    </row>
    <row r="1344" spans="15:21" x14ac:dyDescent="0.2">
      <c r="O1344" s="50">
        <v>27509</v>
      </c>
      <c r="P1344" s="49">
        <v>73.5</v>
      </c>
      <c r="Q1344" s="49">
        <v>74.13</v>
      </c>
      <c r="R1344" s="49">
        <v>73.25</v>
      </c>
      <c r="S1344" s="49">
        <v>73.25</v>
      </c>
      <c r="T1344" s="49">
        <v>1447200</v>
      </c>
      <c r="U1344" s="49">
        <v>0.61</v>
      </c>
    </row>
    <row r="1345" spans="15:21" x14ac:dyDescent="0.2">
      <c r="O1345" s="50">
        <v>27512</v>
      </c>
      <c r="P1345" s="49">
        <v>73.25</v>
      </c>
      <c r="Q1345" s="49">
        <v>73.75</v>
      </c>
      <c r="R1345" s="49">
        <v>72.5</v>
      </c>
      <c r="S1345" s="49">
        <v>72.75</v>
      </c>
      <c r="T1345" s="49">
        <v>1382400</v>
      </c>
      <c r="U1345" s="49">
        <v>0.6</v>
      </c>
    </row>
    <row r="1346" spans="15:21" x14ac:dyDescent="0.2">
      <c r="O1346" s="50">
        <v>27513</v>
      </c>
      <c r="P1346" s="49">
        <v>72.75</v>
      </c>
      <c r="Q1346" s="49">
        <v>74</v>
      </c>
      <c r="R1346" s="49">
        <v>72.75</v>
      </c>
      <c r="S1346" s="49">
        <v>74</v>
      </c>
      <c r="T1346" s="49">
        <v>1458000</v>
      </c>
      <c r="U1346" s="49">
        <v>0.61</v>
      </c>
    </row>
    <row r="1347" spans="15:21" x14ac:dyDescent="0.2">
      <c r="O1347" s="50">
        <v>27514</v>
      </c>
      <c r="P1347" s="49">
        <v>74.25</v>
      </c>
      <c r="Q1347" s="49">
        <v>78.5</v>
      </c>
      <c r="R1347" s="49">
        <v>74.25</v>
      </c>
      <c r="S1347" s="49">
        <v>78.37</v>
      </c>
      <c r="T1347" s="49">
        <v>1018800</v>
      </c>
      <c r="U1347" s="49">
        <v>0.65</v>
      </c>
    </row>
    <row r="1348" spans="15:21" x14ac:dyDescent="0.2">
      <c r="O1348" s="50">
        <v>27515</v>
      </c>
      <c r="P1348" s="49">
        <v>77.5</v>
      </c>
      <c r="Q1348" s="49">
        <v>77.5</v>
      </c>
      <c r="R1348" s="49">
        <v>75.25</v>
      </c>
      <c r="S1348" s="49">
        <v>76.25</v>
      </c>
      <c r="T1348" s="49">
        <v>2894400</v>
      </c>
      <c r="U1348" s="49">
        <v>0.63</v>
      </c>
    </row>
    <row r="1349" spans="15:21" x14ac:dyDescent="0.2">
      <c r="O1349" s="50">
        <v>27516</v>
      </c>
      <c r="P1349" s="49">
        <v>76.5</v>
      </c>
      <c r="Q1349" s="49">
        <v>77.75</v>
      </c>
      <c r="R1349" s="49">
        <v>76.5</v>
      </c>
      <c r="S1349" s="49">
        <v>76.5</v>
      </c>
      <c r="T1349" s="49">
        <v>1324800</v>
      </c>
      <c r="U1349" s="49">
        <v>0.63</v>
      </c>
    </row>
    <row r="1350" spans="15:21" x14ac:dyDescent="0.2">
      <c r="O1350" s="50">
        <v>27519</v>
      </c>
      <c r="P1350" s="49">
        <v>76.5</v>
      </c>
      <c r="Q1350" s="49">
        <v>77.12</v>
      </c>
      <c r="R1350" s="49">
        <v>75.62</v>
      </c>
      <c r="S1350" s="49">
        <v>76.25</v>
      </c>
      <c r="T1350" s="49">
        <v>1432800</v>
      </c>
      <c r="U1350" s="49">
        <v>0.63</v>
      </c>
    </row>
    <row r="1351" spans="15:21" x14ac:dyDescent="0.2">
      <c r="O1351" s="50">
        <v>27520</v>
      </c>
      <c r="P1351" s="49">
        <v>76.25</v>
      </c>
      <c r="Q1351" s="49">
        <v>78.37</v>
      </c>
      <c r="R1351" s="49">
        <v>76</v>
      </c>
      <c r="S1351" s="49">
        <v>78</v>
      </c>
      <c r="T1351" s="49">
        <v>2282400</v>
      </c>
      <c r="U1351" s="49">
        <v>0.65</v>
      </c>
    </row>
    <row r="1352" spans="15:21" x14ac:dyDescent="0.2">
      <c r="O1352" s="50">
        <v>27521</v>
      </c>
      <c r="P1352" s="49">
        <v>78</v>
      </c>
      <c r="Q1352" s="49">
        <v>78.37</v>
      </c>
      <c r="R1352" s="49">
        <v>76.38</v>
      </c>
      <c r="S1352" s="49">
        <v>78</v>
      </c>
      <c r="T1352" s="49">
        <v>1854000</v>
      </c>
      <c r="U1352" s="49">
        <v>0.65</v>
      </c>
    </row>
    <row r="1353" spans="15:21" x14ac:dyDescent="0.2">
      <c r="O1353" s="50">
        <v>27522</v>
      </c>
      <c r="P1353" s="49">
        <v>78</v>
      </c>
      <c r="Q1353" s="49">
        <v>78.37</v>
      </c>
      <c r="R1353" s="49">
        <v>77.12</v>
      </c>
      <c r="S1353" s="49">
        <v>77.75</v>
      </c>
      <c r="T1353" s="49">
        <v>968400</v>
      </c>
      <c r="U1353" s="49">
        <v>0.64</v>
      </c>
    </row>
    <row r="1354" spans="15:21" x14ac:dyDescent="0.2">
      <c r="O1354" s="50">
        <v>27523</v>
      </c>
      <c r="P1354" s="49">
        <v>78.75</v>
      </c>
      <c r="Q1354" s="49">
        <v>80.25</v>
      </c>
      <c r="R1354" s="49">
        <v>78.75</v>
      </c>
      <c r="S1354" s="49">
        <v>79.88</v>
      </c>
      <c r="T1354" s="49">
        <v>2980800</v>
      </c>
      <c r="U1354" s="49">
        <v>0.66</v>
      </c>
    </row>
    <row r="1355" spans="15:21" x14ac:dyDescent="0.2">
      <c r="O1355" s="50">
        <v>27526</v>
      </c>
      <c r="P1355" s="49">
        <v>80.5</v>
      </c>
      <c r="Q1355" s="49">
        <v>83.25</v>
      </c>
      <c r="R1355" s="49">
        <v>80.5</v>
      </c>
      <c r="S1355" s="49">
        <v>82.25</v>
      </c>
      <c r="T1355" s="49">
        <v>1944000</v>
      </c>
      <c r="U1355" s="49">
        <v>0.68</v>
      </c>
    </row>
    <row r="1356" spans="15:21" x14ac:dyDescent="0.2">
      <c r="O1356" s="50">
        <v>27527</v>
      </c>
      <c r="P1356" s="49">
        <v>82.5</v>
      </c>
      <c r="Q1356" s="49">
        <v>84.75</v>
      </c>
      <c r="R1356" s="49">
        <v>82.5</v>
      </c>
      <c r="S1356" s="49">
        <v>83.37</v>
      </c>
      <c r="T1356" s="49">
        <v>1782000</v>
      </c>
      <c r="U1356" s="49">
        <v>0.69</v>
      </c>
    </row>
    <row r="1357" spans="15:21" x14ac:dyDescent="0.2">
      <c r="O1357" s="50">
        <v>27528</v>
      </c>
      <c r="P1357" s="49">
        <v>83.37</v>
      </c>
      <c r="Q1357" s="49">
        <v>84.5</v>
      </c>
      <c r="R1357" s="49">
        <v>83</v>
      </c>
      <c r="S1357" s="49">
        <v>83.5</v>
      </c>
      <c r="T1357" s="49">
        <v>1245600</v>
      </c>
      <c r="U1357" s="49">
        <v>0.69</v>
      </c>
    </row>
    <row r="1358" spans="15:21" x14ac:dyDescent="0.2">
      <c r="O1358" s="50">
        <v>27529</v>
      </c>
      <c r="P1358" s="49">
        <v>83.5</v>
      </c>
      <c r="Q1358" s="49">
        <v>84.5</v>
      </c>
      <c r="R1358" s="49">
        <v>82.25</v>
      </c>
      <c r="S1358" s="49">
        <v>83</v>
      </c>
      <c r="T1358" s="49">
        <v>1605600</v>
      </c>
      <c r="U1358" s="49">
        <v>0.69</v>
      </c>
    </row>
    <row r="1359" spans="15:21" x14ac:dyDescent="0.2">
      <c r="O1359" s="50">
        <v>27530</v>
      </c>
      <c r="P1359" s="49">
        <v>82.87</v>
      </c>
      <c r="Q1359" s="49">
        <v>82.87</v>
      </c>
      <c r="R1359" s="49">
        <v>82</v>
      </c>
      <c r="S1359" s="49">
        <v>82.87</v>
      </c>
      <c r="T1359" s="49">
        <v>1141200</v>
      </c>
      <c r="U1359" s="49">
        <v>0.69</v>
      </c>
    </row>
    <row r="1360" spans="15:21" x14ac:dyDescent="0.2">
      <c r="O1360" s="50">
        <v>27533</v>
      </c>
      <c r="P1360" s="49">
        <v>82.87</v>
      </c>
      <c r="Q1360" s="49">
        <v>83</v>
      </c>
      <c r="R1360" s="49">
        <v>81.5</v>
      </c>
      <c r="S1360" s="49">
        <v>82.37</v>
      </c>
      <c r="T1360" s="49">
        <v>1422000</v>
      </c>
      <c r="U1360" s="49">
        <v>0.68</v>
      </c>
    </row>
    <row r="1361" spans="15:21" x14ac:dyDescent="0.2">
      <c r="O1361" s="50">
        <v>27534</v>
      </c>
      <c r="P1361" s="49">
        <v>82.37</v>
      </c>
      <c r="Q1361" s="49">
        <v>83.25</v>
      </c>
      <c r="R1361" s="49">
        <v>82.25</v>
      </c>
      <c r="S1361" s="49">
        <v>82.25</v>
      </c>
      <c r="T1361" s="49">
        <v>2203200</v>
      </c>
      <c r="U1361" s="49">
        <v>0.68</v>
      </c>
    </row>
    <row r="1362" spans="15:21" x14ac:dyDescent="0.2">
      <c r="O1362" s="50">
        <v>27535</v>
      </c>
      <c r="P1362" s="49">
        <v>81.88</v>
      </c>
      <c r="Q1362" s="49">
        <v>81.88</v>
      </c>
      <c r="R1362" s="49">
        <v>80.5</v>
      </c>
      <c r="S1362" s="49">
        <v>81.12</v>
      </c>
      <c r="T1362" s="49">
        <v>1634400</v>
      </c>
      <c r="U1362" s="49">
        <v>0.67</v>
      </c>
    </row>
    <row r="1363" spans="15:21" x14ac:dyDescent="0.2">
      <c r="O1363" s="50">
        <v>27536</v>
      </c>
      <c r="P1363" s="49">
        <v>81.12</v>
      </c>
      <c r="Q1363" s="49">
        <v>82.5</v>
      </c>
      <c r="R1363" s="49">
        <v>80.88</v>
      </c>
      <c r="S1363" s="49">
        <v>81.88</v>
      </c>
      <c r="T1363" s="49">
        <v>1324800</v>
      </c>
      <c r="U1363" s="49">
        <v>0.68</v>
      </c>
    </row>
    <row r="1364" spans="15:21" x14ac:dyDescent="0.2">
      <c r="O1364" s="50">
        <v>27537</v>
      </c>
      <c r="P1364" s="49">
        <v>81.88</v>
      </c>
      <c r="Q1364" s="49">
        <v>82.5</v>
      </c>
      <c r="R1364" s="49">
        <v>81.5</v>
      </c>
      <c r="S1364" s="49">
        <v>82.37</v>
      </c>
      <c r="T1364" s="49">
        <v>1112400</v>
      </c>
      <c r="U1364" s="49">
        <v>0.68</v>
      </c>
    </row>
    <row r="1365" spans="15:21" x14ac:dyDescent="0.2">
      <c r="O1365" s="50">
        <v>27541</v>
      </c>
      <c r="P1365" s="49">
        <v>82.37</v>
      </c>
      <c r="Q1365" s="49">
        <v>82.63</v>
      </c>
      <c r="R1365" s="49">
        <v>81</v>
      </c>
      <c r="S1365" s="49">
        <v>82.25</v>
      </c>
      <c r="T1365" s="49">
        <v>928800</v>
      </c>
      <c r="U1365" s="49">
        <v>0.68</v>
      </c>
    </row>
    <row r="1366" spans="15:21" x14ac:dyDescent="0.2">
      <c r="O1366" s="50">
        <v>27542</v>
      </c>
      <c r="P1366" s="49">
        <v>82.25</v>
      </c>
      <c r="Q1366" s="49">
        <v>82.37</v>
      </c>
      <c r="R1366" s="49">
        <v>81.5</v>
      </c>
      <c r="S1366" s="49">
        <v>81.88</v>
      </c>
      <c r="T1366" s="49">
        <v>1688400</v>
      </c>
      <c r="U1366" s="49">
        <v>0.68</v>
      </c>
    </row>
    <row r="1367" spans="15:21" x14ac:dyDescent="0.2">
      <c r="O1367" s="50">
        <v>27543</v>
      </c>
      <c r="P1367" s="49">
        <v>81.88</v>
      </c>
      <c r="Q1367" s="49">
        <v>82.5</v>
      </c>
      <c r="R1367" s="49">
        <v>81.5</v>
      </c>
      <c r="S1367" s="49">
        <v>81.88</v>
      </c>
      <c r="T1367" s="49">
        <v>1152000</v>
      </c>
      <c r="U1367" s="49">
        <v>0.68</v>
      </c>
    </row>
    <row r="1368" spans="15:21" x14ac:dyDescent="0.2">
      <c r="O1368" s="50">
        <v>27544</v>
      </c>
      <c r="P1368" s="49">
        <v>81.88</v>
      </c>
      <c r="Q1368" s="49">
        <v>83</v>
      </c>
      <c r="R1368" s="49">
        <v>81.75</v>
      </c>
      <c r="S1368" s="49">
        <v>82.75</v>
      </c>
      <c r="T1368" s="49">
        <v>1173600</v>
      </c>
      <c r="U1368" s="49">
        <v>0.68</v>
      </c>
    </row>
    <row r="1369" spans="15:21" x14ac:dyDescent="0.2">
      <c r="O1369" s="50">
        <v>27547</v>
      </c>
      <c r="P1369" s="49">
        <v>83.5</v>
      </c>
      <c r="Q1369" s="49">
        <v>85</v>
      </c>
      <c r="R1369" s="49">
        <v>83.5</v>
      </c>
      <c r="S1369" s="49">
        <v>84.75</v>
      </c>
      <c r="T1369" s="49">
        <v>1231200</v>
      </c>
      <c r="U1369" s="49">
        <v>0.7</v>
      </c>
    </row>
    <row r="1370" spans="15:21" x14ac:dyDescent="0.2">
      <c r="O1370" s="50">
        <v>27548</v>
      </c>
      <c r="P1370" s="49">
        <v>84.75</v>
      </c>
      <c r="Q1370" s="49">
        <v>85.5</v>
      </c>
      <c r="R1370" s="49">
        <v>83.75</v>
      </c>
      <c r="S1370" s="49">
        <v>84.88</v>
      </c>
      <c r="T1370" s="49">
        <v>1497600</v>
      </c>
      <c r="U1370" s="49">
        <v>0.71</v>
      </c>
    </row>
    <row r="1371" spans="15:21" x14ac:dyDescent="0.2">
      <c r="O1371" s="50">
        <v>27549</v>
      </c>
      <c r="P1371" s="49">
        <v>85</v>
      </c>
      <c r="Q1371" s="49">
        <v>85.75</v>
      </c>
      <c r="R1371" s="49">
        <v>85</v>
      </c>
      <c r="S1371" s="49">
        <v>85.5</v>
      </c>
      <c r="T1371" s="49">
        <v>1522800</v>
      </c>
      <c r="U1371" s="49">
        <v>0.71</v>
      </c>
    </row>
    <row r="1372" spans="15:21" x14ac:dyDescent="0.2">
      <c r="O1372" s="50">
        <v>27550</v>
      </c>
      <c r="P1372" s="49">
        <v>85</v>
      </c>
      <c r="Q1372" s="49">
        <v>85</v>
      </c>
      <c r="R1372" s="49">
        <v>83.75</v>
      </c>
      <c r="S1372" s="49">
        <v>84.75</v>
      </c>
      <c r="T1372" s="49">
        <v>1573200</v>
      </c>
      <c r="U1372" s="49">
        <v>0.7</v>
      </c>
    </row>
    <row r="1373" spans="15:21" x14ac:dyDescent="0.2">
      <c r="O1373" s="50">
        <v>27551</v>
      </c>
      <c r="P1373" s="49">
        <v>84.75</v>
      </c>
      <c r="Q1373" s="49">
        <v>85.75</v>
      </c>
      <c r="R1373" s="49">
        <v>84.25</v>
      </c>
      <c r="S1373" s="49">
        <v>85</v>
      </c>
      <c r="T1373" s="49">
        <v>1101600</v>
      </c>
      <c r="U1373" s="49">
        <v>0.71</v>
      </c>
    </row>
    <row r="1374" spans="15:21" x14ac:dyDescent="0.2">
      <c r="O1374" s="50">
        <v>27554</v>
      </c>
      <c r="P1374" s="49">
        <v>84.75</v>
      </c>
      <c r="Q1374" s="49">
        <v>84.75</v>
      </c>
      <c r="R1374" s="49">
        <v>83.5</v>
      </c>
      <c r="S1374" s="49">
        <v>83.5</v>
      </c>
      <c r="T1374" s="49">
        <v>2188800</v>
      </c>
      <c r="U1374" s="49">
        <v>0.69</v>
      </c>
    </row>
    <row r="1375" spans="15:21" x14ac:dyDescent="0.2">
      <c r="O1375" s="50">
        <v>27555</v>
      </c>
      <c r="P1375" s="49">
        <v>82.5</v>
      </c>
      <c r="Q1375" s="49">
        <v>82.5</v>
      </c>
      <c r="R1375" s="49">
        <v>81.5</v>
      </c>
      <c r="S1375" s="49">
        <v>82.25</v>
      </c>
      <c r="T1375" s="49">
        <v>1857600</v>
      </c>
      <c r="U1375" s="49">
        <v>0.68</v>
      </c>
    </row>
    <row r="1376" spans="15:21" x14ac:dyDescent="0.2">
      <c r="O1376" s="50">
        <v>27556</v>
      </c>
      <c r="P1376" s="49">
        <v>82.25</v>
      </c>
      <c r="Q1376" s="49">
        <v>83</v>
      </c>
      <c r="R1376" s="49">
        <v>82</v>
      </c>
      <c r="S1376" s="49">
        <v>82.37</v>
      </c>
      <c r="T1376" s="49">
        <v>1350000</v>
      </c>
      <c r="U1376" s="49">
        <v>0.68</v>
      </c>
    </row>
    <row r="1377" spans="15:21" x14ac:dyDescent="0.2">
      <c r="O1377" s="50">
        <v>27557</v>
      </c>
      <c r="P1377" s="49">
        <v>82.37</v>
      </c>
      <c r="Q1377" s="49">
        <v>82.5</v>
      </c>
      <c r="R1377" s="49">
        <v>81.5</v>
      </c>
      <c r="S1377" s="49">
        <v>81.5</v>
      </c>
      <c r="T1377" s="49">
        <v>705600</v>
      </c>
      <c r="U1377" s="49">
        <v>0.68</v>
      </c>
    </row>
    <row r="1378" spans="15:21" x14ac:dyDescent="0.2">
      <c r="O1378" s="50">
        <v>27558</v>
      </c>
      <c r="P1378" s="49">
        <v>81.5</v>
      </c>
      <c r="Q1378" s="49">
        <v>82</v>
      </c>
      <c r="R1378" s="49">
        <v>81</v>
      </c>
      <c r="S1378" s="49">
        <v>81.25</v>
      </c>
      <c r="T1378" s="49">
        <v>1440000</v>
      </c>
      <c r="U1378" s="49">
        <v>0.68</v>
      </c>
    </row>
    <row r="1379" spans="15:21" x14ac:dyDescent="0.2">
      <c r="O1379" s="50">
        <v>27561</v>
      </c>
      <c r="P1379" s="49">
        <v>81.25</v>
      </c>
      <c r="Q1379" s="49">
        <v>81.88</v>
      </c>
      <c r="R1379" s="49">
        <v>80.75</v>
      </c>
      <c r="S1379" s="49">
        <v>81</v>
      </c>
      <c r="T1379" s="49">
        <v>1083600</v>
      </c>
      <c r="U1379" s="49">
        <v>0.67</v>
      </c>
    </row>
    <row r="1380" spans="15:21" x14ac:dyDescent="0.2">
      <c r="O1380" s="50">
        <v>27562</v>
      </c>
      <c r="P1380" s="49">
        <v>81</v>
      </c>
      <c r="Q1380" s="49">
        <v>81.25</v>
      </c>
      <c r="R1380" s="49">
        <v>79.5</v>
      </c>
      <c r="S1380" s="49">
        <v>80.12</v>
      </c>
      <c r="T1380" s="49">
        <v>1461600</v>
      </c>
      <c r="U1380" s="49">
        <v>0.67</v>
      </c>
    </row>
    <row r="1381" spans="15:21" x14ac:dyDescent="0.2">
      <c r="O1381" s="50">
        <v>27563</v>
      </c>
      <c r="P1381" s="49">
        <v>80.12</v>
      </c>
      <c r="Q1381" s="49">
        <v>80.38</v>
      </c>
      <c r="R1381" s="49">
        <v>79.5</v>
      </c>
      <c r="S1381" s="49">
        <v>80.38</v>
      </c>
      <c r="T1381" s="49">
        <v>1130400</v>
      </c>
      <c r="U1381" s="49">
        <v>0.67</v>
      </c>
    </row>
    <row r="1382" spans="15:21" x14ac:dyDescent="0.2">
      <c r="O1382" s="50">
        <v>27564</v>
      </c>
      <c r="P1382" s="49">
        <v>80.38</v>
      </c>
      <c r="Q1382" s="49">
        <v>81</v>
      </c>
      <c r="R1382" s="49">
        <v>79.88</v>
      </c>
      <c r="S1382" s="49">
        <v>81</v>
      </c>
      <c r="T1382" s="49">
        <v>1166400</v>
      </c>
      <c r="U1382" s="49">
        <v>0.67</v>
      </c>
    </row>
    <row r="1383" spans="15:21" x14ac:dyDescent="0.2">
      <c r="O1383" s="50">
        <v>27565</v>
      </c>
      <c r="P1383" s="49">
        <v>82.37</v>
      </c>
      <c r="Q1383" s="49">
        <v>83.25</v>
      </c>
      <c r="R1383" s="49">
        <v>82.37</v>
      </c>
      <c r="S1383" s="49">
        <v>83</v>
      </c>
      <c r="T1383" s="49">
        <v>1540800</v>
      </c>
      <c r="U1383" s="49">
        <v>0.69</v>
      </c>
    </row>
    <row r="1384" spans="15:21" x14ac:dyDescent="0.2">
      <c r="O1384" s="50">
        <v>27568</v>
      </c>
      <c r="P1384" s="49">
        <v>83</v>
      </c>
      <c r="Q1384" s="49">
        <v>83.5</v>
      </c>
      <c r="R1384" s="49">
        <v>82.12</v>
      </c>
      <c r="S1384" s="49">
        <v>83.25</v>
      </c>
      <c r="T1384" s="49">
        <v>1288800</v>
      </c>
      <c r="U1384" s="49">
        <v>0.69</v>
      </c>
    </row>
    <row r="1385" spans="15:21" x14ac:dyDescent="0.2">
      <c r="O1385" s="50">
        <v>27569</v>
      </c>
      <c r="P1385" s="49">
        <v>83.25</v>
      </c>
      <c r="Q1385" s="49">
        <v>84</v>
      </c>
      <c r="R1385" s="49">
        <v>82.63</v>
      </c>
      <c r="S1385" s="49">
        <v>83</v>
      </c>
      <c r="T1385" s="49">
        <v>1479600</v>
      </c>
      <c r="U1385" s="49">
        <v>0.69</v>
      </c>
    </row>
    <row r="1386" spans="15:21" x14ac:dyDescent="0.2">
      <c r="O1386" s="50">
        <v>27570</v>
      </c>
      <c r="P1386" s="49">
        <v>83</v>
      </c>
      <c r="Q1386" s="49">
        <v>83.75</v>
      </c>
      <c r="R1386" s="49">
        <v>82.25</v>
      </c>
      <c r="S1386" s="49">
        <v>83.75</v>
      </c>
      <c r="T1386" s="49">
        <v>806400</v>
      </c>
      <c r="U1386" s="49">
        <v>0.7</v>
      </c>
    </row>
    <row r="1387" spans="15:21" x14ac:dyDescent="0.2">
      <c r="O1387" s="50">
        <v>27571</v>
      </c>
      <c r="P1387" s="49">
        <v>83.75</v>
      </c>
      <c r="Q1387" s="49">
        <v>84.25</v>
      </c>
      <c r="R1387" s="49">
        <v>83.5</v>
      </c>
      <c r="S1387" s="49">
        <v>83.75</v>
      </c>
      <c r="T1387" s="49">
        <v>1501200</v>
      </c>
      <c r="U1387" s="49">
        <v>0.7</v>
      </c>
    </row>
    <row r="1388" spans="15:21" x14ac:dyDescent="0.2">
      <c r="O1388" s="50">
        <v>27572</v>
      </c>
      <c r="P1388" s="49">
        <v>84</v>
      </c>
      <c r="Q1388" s="49">
        <v>85</v>
      </c>
      <c r="R1388" s="49">
        <v>84</v>
      </c>
      <c r="S1388" s="49">
        <v>84.88</v>
      </c>
      <c r="T1388" s="49">
        <v>1069200</v>
      </c>
      <c r="U1388" s="49">
        <v>0.71</v>
      </c>
    </row>
    <row r="1389" spans="15:21" x14ac:dyDescent="0.2">
      <c r="O1389" s="50">
        <v>27575</v>
      </c>
      <c r="P1389" s="49">
        <v>84.88</v>
      </c>
      <c r="Q1389" s="49">
        <v>85.38</v>
      </c>
      <c r="R1389" s="49">
        <v>84</v>
      </c>
      <c r="S1389" s="49">
        <v>85</v>
      </c>
      <c r="T1389" s="49">
        <v>522000</v>
      </c>
      <c r="U1389" s="49">
        <v>0.71</v>
      </c>
    </row>
    <row r="1390" spans="15:21" x14ac:dyDescent="0.2">
      <c r="O1390" s="50">
        <v>27576</v>
      </c>
      <c r="P1390" s="49">
        <v>85</v>
      </c>
      <c r="Q1390" s="49">
        <v>85.25</v>
      </c>
      <c r="R1390" s="49">
        <v>83.75</v>
      </c>
      <c r="S1390" s="49">
        <v>84.62</v>
      </c>
      <c r="T1390" s="49">
        <v>802800</v>
      </c>
      <c r="U1390" s="49">
        <v>0.7</v>
      </c>
    </row>
    <row r="1391" spans="15:21" x14ac:dyDescent="0.2">
      <c r="O1391" s="50">
        <v>27577</v>
      </c>
      <c r="P1391" s="49">
        <v>84.5</v>
      </c>
      <c r="Q1391" s="49">
        <v>84.5</v>
      </c>
      <c r="R1391" s="49">
        <v>83.37</v>
      </c>
      <c r="S1391" s="49">
        <v>84</v>
      </c>
      <c r="T1391" s="49">
        <v>774000</v>
      </c>
      <c r="U1391" s="49">
        <v>0.7</v>
      </c>
    </row>
    <row r="1392" spans="15:21" x14ac:dyDescent="0.2">
      <c r="O1392" s="50">
        <v>27578</v>
      </c>
      <c r="P1392" s="49">
        <v>84</v>
      </c>
      <c r="Q1392" s="49">
        <v>84.75</v>
      </c>
      <c r="R1392" s="49">
        <v>83.63</v>
      </c>
      <c r="S1392" s="49">
        <v>84.38</v>
      </c>
      <c r="T1392" s="49">
        <v>576000</v>
      </c>
      <c r="U1392" s="49">
        <v>0.7</v>
      </c>
    </row>
    <row r="1393" spans="15:21" x14ac:dyDescent="0.2">
      <c r="O1393" s="50">
        <v>27582</v>
      </c>
      <c r="P1393" s="49">
        <v>84.38</v>
      </c>
      <c r="Q1393" s="49">
        <v>84.75</v>
      </c>
      <c r="R1393" s="49">
        <v>83</v>
      </c>
      <c r="S1393" s="49">
        <v>83</v>
      </c>
      <c r="T1393" s="49">
        <v>810000</v>
      </c>
      <c r="U1393" s="49">
        <v>0.69</v>
      </c>
    </row>
    <row r="1394" spans="15:21" x14ac:dyDescent="0.2">
      <c r="O1394" s="50">
        <v>27583</v>
      </c>
      <c r="P1394" s="49">
        <v>83</v>
      </c>
      <c r="Q1394" s="49">
        <v>83.37</v>
      </c>
      <c r="R1394" s="49">
        <v>82.63</v>
      </c>
      <c r="S1394" s="49">
        <v>82.87</v>
      </c>
      <c r="T1394" s="49">
        <v>1249200</v>
      </c>
      <c r="U1394" s="49">
        <v>0.69</v>
      </c>
    </row>
    <row r="1395" spans="15:21" x14ac:dyDescent="0.2">
      <c r="O1395" s="50">
        <v>27584</v>
      </c>
      <c r="P1395" s="49">
        <v>82.87</v>
      </c>
      <c r="Q1395" s="49">
        <v>83.25</v>
      </c>
      <c r="R1395" s="49">
        <v>82.5</v>
      </c>
      <c r="S1395" s="49">
        <v>82.5</v>
      </c>
      <c r="T1395" s="49">
        <v>1058400</v>
      </c>
      <c r="U1395" s="49">
        <v>0.69</v>
      </c>
    </row>
    <row r="1396" spans="15:21" x14ac:dyDescent="0.2">
      <c r="O1396" s="50">
        <v>27585</v>
      </c>
      <c r="P1396" s="49">
        <v>82</v>
      </c>
      <c r="Q1396" s="49">
        <v>82</v>
      </c>
      <c r="R1396" s="49">
        <v>80.25</v>
      </c>
      <c r="S1396" s="49">
        <v>80.62</v>
      </c>
      <c r="T1396" s="49">
        <v>1738800</v>
      </c>
      <c r="U1396" s="49">
        <v>0.67</v>
      </c>
    </row>
    <row r="1397" spans="15:21" x14ac:dyDescent="0.2">
      <c r="O1397" s="50">
        <v>27586</v>
      </c>
      <c r="P1397" s="49">
        <v>80.62</v>
      </c>
      <c r="Q1397" s="49">
        <v>81.25</v>
      </c>
      <c r="R1397" s="49">
        <v>80</v>
      </c>
      <c r="S1397" s="49">
        <v>80.75</v>
      </c>
      <c r="T1397" s="49">
        <v>2710800</v>
      </c>
      <c r="U1397" s="49">
        <v>0.67</v>
      </c>
    </row>
    <row r="1398" spans="15:21" x14ac:dyDescent="0.2">
      <c r="O1398" s="50">
        <v>27589</v>
      </c>
      <c r="P1398" s="49">
        <v>80.75</v>
      </c>
      <c r="Q1398" s="49">
        <v>81.75</v>
      </c>
      <c r="R1398" s="49">
        <v>80.62</v>
      </c>
      <c r="S1398" s="49">
        <v>81.38</v>
      </c>
      <c r="T1398" s="49">
        <v>824400</v>
      </c>
      <c r="U1398" s="49">
        <v>0.68</v>
      </c>
    </row>
    <row r="1399" spans="15:21" x14ac:dyDescent="0.2">
      <c r="O1399" s="50">
        <v>27590</v>
      </c>
      <c r="P1399" s="49">
        <v>81.38</v>
      </c>
      <c r="Q1399" s="49">
        <v>81.38</v>
      </c>
      <c r="R1399" s="49">
        <v>79.75</v>
      </c>
      <c r="S1399" s="49">
        <v>80</v>
      </c>
      <c r="T1399" s="49">
        <v>1976400</v>
      </c>
      <c r="U1399" s="49">
        <v>0.66</v>
      </c>
    </row>
    <row r="1400" spans="15:21" x14ac:dyDescent="0.2">
      <c r="O1400" s="50">
        <v>27591</v>
      </c>
      <c r="P1400" s="49">
        <v>80</v>
      </c>
      <c r="Q1400" s="49">
        <v>80.62</v>
      </c>
      <c r="R1400" s="49">
        <v>79.13</v>
      </c>
      <c r="S1400" s="49">
        <v>79.5</v>
      </c>
      <c r="T1400" s="49">
        <v>1360800</v>
      </c>
      <c r="U1400" s="49">
        <v>0.66</v>
      </c>
    </row>
    <row r="1401" spans="15:21" x14ac:dyDescent="0.2">
      <c r="O1401" s="50">
        <v>27592</v>
      </c>
      <c r="P1401" s="49">
        <v>79.25</v>
      </c>
      <c r="Q1401" s="49">
        <v>79.25</v>
      </c>
      <c r="R1401" s="49">
        <v>78.25</v>
      </c>
      <c r="S1401" s="49">
        <v>78.63</v>
      </c>
      <c r="T1401" s="49">
        <v>1724400</v>
      </c>
      <c r="U1401" s="49">
        <v>0.65</v>
      </c>
    </row>
    <row r="1402" spans="15:21" x14ac:dyDescent="0.2">
      <c r="O1402" s="50">
        <v>27593</v>
      </c>
      <c r="P1402" s="49">
        <v>78.37</v>
      </c>
      <c r="Q1402" s="49">
        <v>78.37</v>
      </c>
      <c r="R1402" s="49">
        <v>77.5</v>
      </c>
      <c r="S1402" s="49">
        <v>77.87</v>
      </c>
      <c r="T1402" s="49">
        <v>1407600</v>
      </c>
      <c r="U1402" s="49">
        <v>0.65</v>
      </c>
    </row>
    <row r="1403" spans="15:21" x14ac:dyDescent="0.2">
      <c r="O1403" s="50">
        <v>27596</v>
      </c>
      <c r="P1403" s="49">
        <v>77.87</v>
      </c>
      <c r="Q1403" s="49">
        <v>78.87</v>
      </c>
      <c r="R1403" s="49">
        <v>77.75</v>
      </c>
      <c r="S1403" s="49">
        <v>77.87</v>
      </c>
      <c r="T1403" s="49">
        <v>943200</v>
      </c>
      <c r="U1403" s="49">
        <v>0.65</v>
      </c>
    </row>
    <row r="1404" spans="15:21" x14ac:dyDescent="0.2">
      <c r="O1404" s="50">
        <v>27597</v>
      </c>
      <c r="P1404" s="49">
        <v>77.87</v>
      </c>
      <c r="Q1404" s="49">
        <v>79</v>
      </c>
      <c r="R1404" s="49">
        <v>77.12</v>
      </c>
      <c r="S1404" s="49">
        <v>78.5</v>
      </c>
      <c r="T1404" s="49">
        <v>1134000</v>
      </c>
      <c r="U1404" s="49">
        <v>0.65</v>
      </c>
    </row>
    <row r="1405" spans="15:21" x14ac:dyDescent="0.2">
      <c r="O1405" s="50">
        <v>27598</v>
      </c>
      <c r="P1405" s="49">
        <v>78.5</v>
      </c>
      <c r="Q1405" s="49">
        <v>79.25</v>
      </c>
      <c r="R1405" s="49">
        <v>77.75</v>
      </c>
      <c r="S1405" s="49">
        <v>77.75</v>
      </c>
      <c r="T1405" s="49">
        <v>1954800</v>
      </c>
      <c r="U1405" s="49">
        <v>0.65</v>
      </c>
    </row>
    <row r="1406" spans="15:21" x14ac:dyDescent="0.2">
      <c r="O1406" s="50">
        <v>27599</v>
      </c>
      <c r="P1406" s="49">
        <v>77.75</v>
      </c>
      <c r="Q1406" s="49">
        <v>78.75</v>
      </c>
      <c r="R1406" s="49">
        <v>77.62</v>
      </c>
      <c r="S1406" s="49">
        <v>78.5</v>
      </c>
      <c r="T1406" s="49">
        <v>1810800</v>
      </c>
      <c r="U1406" s="49">
        <v>0.65</v>
      </c>
    </row>
    <row r="1407" spans="15:21" x14ac:dyDescent="0.2">
      <c r="O1407" s="50">
        <v>27600</v>
      </c>
      <c r="P1407" s="49">
        <v>78.5</v>
      </c>
      <c r="Q1407" s="49">
        <v>78.75</v>
      </c>
      <c r="R1407" s="49">
        <v>77.25</v>
      </c>
      <c r="S1407" s="49">
        <v>77.75</v>
      </c>
      <c r="T1407" s="49">
        <v>1184400</v>
      </c>
      <c r="U1407" s="49">
        <v>0.65</v>
      </c>
    </row>
    <row r="1408" spans="15:21" x14ac:dyDescent="0.2">
      <c r="O1408" s="50">
        <v>27603</v>
      </c>
      <c r="P1408" s="49">
        <v>77.5</v>
      </c>
      <c r="Q1408" s="49">
        <v>77.5</v>
      </c>
      <c r="R1408" s="49">
        <v>76.25</v>
      </c>
      <c r="S1408" s="49">
        <v>76.5</v>
      </c>
      <c r="T1408" s="49">
        <v>1036800</v>
      </c>
      <c r="U1408" s="49">
        <v>0.64</v>
      </c>
    </row>
    <row r="1409" spans="15:21" x14ac:dyDescent="0.2">
      <c r="O1409" s="50">
        <v>27604</v>
      </c>
      <c r="P1409" s="49">
        <v>76.5</v>
      </c>
      <c r="Q1409" s="49">
        <v>77</v>
      </c>
      <c r="R1409" s="49">
        <v>74</v>
      </c>
      <c r="S1409" s="49">
        <v>74.87</v>
      </c>
      <c r="T1409" s="49">
        <v>1843200</v>
      </c>
      <c r="U1409" s="49">
        <v>0.62</v>
      </c>
    </row>
    <row r="1410" spans="15:21" x14ac:dyDescent="0.2">
      <c r="O1410" s="50">
        <v>27605</v>
      </c>
      <c r="P1410" s="49">
        <v>75</v>
      </c>
      <c r="Q1410" s="49">
        <v>76</v>
      </c>
      <c r="R1410" s="49">
        <v>75</v>
      </c>
      <c r="S1410" s="49">
        <v>75.5</v>
      </c>
      <c r="T1410" s="49">
        <v>1652400</v>
      </c>
      <c r="U1410" s="49">
        <v>0.63</v>
      </c>
    </row>
    <row r="1411" spans="15:21" x14ac:dyDescent="0.2">
      <c r="O1411" s="50">
        <v>27606</v>
      </c>
      <c r="P1411" s="49">
        <v>75.5</v>
      </c>
      <c r="Q1411" s="49">
        <v>76.25</v>
      </c>
      <c r="R1411" s="49">
        <v>75.13</v>
      </c>
      <c r="S1411" s="49">
        <v>75.13</v>
      </c>
      <c r="T1411" s="49">
        <v>2178000</v>
      </c>
      <c r="U1411" s="49">
        <v>0.62</v>
      </c>
    </row>
    <row r="1412" spans="15:21" x14ac:dyDescent="0.2">
      <c r="O1412" s="50">
        <v>27607</v>
      </c>
      <c r="P1412" s="49">
        <v>75.13</v>
      </c>
      <c r="Q1412" s="49">
        <v>75.88</v>
      </c>
      <c r="R1412" s="49">
        <v>74.5</v>
      </c>
      <c r="S1412" s="49">
        <v>74.75</v>
      </c>
      <c r="T1412" s="49">
        <v>1962000</v>
      </c>
      <c r="U1412" s="49">
        <v>0.62</v>
      </c>
    </row>
    <row r="1413" spans="15:21" x14ac:dyDescent="0.2">
      <c r="O1413" s="50">
        <v>27610</v>
      </c>
      <c r="P1413" s="49">
        <v>74.75</v>
      </c>
      <c r="Q1413" s="49">
        <v>75</v>
      </c>
      <c r="R1413" s="49">
        <v>73.5</v>
      </c>
      <c r="S1413" s="49">
        <v>73.75</v>
      </c>
      <c r="T1413" s="49">
        <v>936000</v>
      </c>
      <c r="U1413" s="49">
        <v>0.61</v>
      </c>
    </row>
    <row r="1414" spans="15:21" x14ac:dyDescent="0.2">
      <c r="O1414" s="50">
        <v>27611</v>
      </c>
      <c r="P1414" s="49">
        <v>73.37</v>
      </c>
      <c r="Q1414" s="49">
        <v>73.37</v>
      </c>
      <c r="R1414" s="49">
        <v>70.5</v>
      </c>
      <c r="S1414" s="49">
        <v>70.75</v>
      </c>
      <c r="T1414" s="49">
        <v>3333600</v>
      </c>
      <c r="U1414" s="49">
        <v>0.59</v>
      </c>
    </row>
    <row r="1415" spans="15:21" x14ac:dyDescent="0.2">
      <c r="O1415" s="50">
        <v>27612</v>
      </c>
      <c r="P1415" s="49">
        <v>70.63</v>
      </c>
      <c r="Q1415" s="49">
        <v>70.63</v>
      </c>
      <c r="R1415" s="49">
        <v>68.62</v>
      </c>
      <c r="S1415" s="49">
        <v>69.63</v>
      </c>
      <c r="T1415" s="49">
        <v>6886800</v>
      </c>
      <c r="U1415" s="49">
        <v>0.57999999999999996</v>
      </c>
    </row>
    <row r="1416" spans="15:21" x14ac:dyDescent="0.2">
      <c r="O1416" s="50">
        <v>27613</v>
      </c>
      <c r="P1416" s="49">
        <v>69.63</v>
      </c>
      <c r="Q1416" s="49">
        <v>70.25</v>
      </c>
      <c r="R1416" s="49">
        <v>69.13</v>
      </c>
      <c r="S1416" s="49">
        <v>70.25</v>
      </c>
      <c r="T1416" s="49">
        <v>1933200</v>
      </c>
      <c r="U1416" s="49">
        <v>0.57999999999999996</v>
      </c>
    </row>
    <row r="1417" spans="15:21" x14ac:dyDescent="0.2">
      <c r="O1417" s="50">
        <v>27614</v>
      </c>
      <c r="P1417" s="49">
        <v>70.25</v>
      </c>
      <c r="Q1417" s="49">
        <v>70.5</v>
      </c>
      <c r="R1417" s="49">
        <v>69.63</v>
      </c>
      <c r="S1417" s="49">
        <v>70</v>
      </c>
      <c r="T1417" s="49">
        <v>1087200</v>
      </c>
      <c r="U1417" s="49">
        <v>0.57999999999999996</v>
      </c>
    </row>
    <row r="1418" spans="15:21" x14ac:dyDescent="0.2">
      <c r="O1418" s="50">
        <v>27617</v>
      </c>
      <c r="P1418" s="49">
        <v>70</v>
      </c>
      <c r="Q1418" s="49">
        <v>71.75</v>
      </c>
      <c r="R1418" s="49">
        <v>69.75</v>
      </c>
      <c r="S1418" s="49">
        <v>71.62</v>
      </c>
      <c r="T1418" s="49">
        <v>1861200</v>
      </c>
      <c r="U1418" s="49">
        <v>0.6</v>
      </c>
    </row>
    <row r="1419" spans="15:21" x14ac:dyDescent="0.2">
      <c r="O1419" s="50">
        <v>27618</v>
      </c>
      <c r="P1419" s="49">
        <v>71.62</v>
      </c>
      <c r="Q1419" s="49">
        <v>73</v>
      </c>
      <c r="R1419" s="49">
        <v>71.62</v>
      </c>
      <c r="S1419" s="49">
        <v>71.88</v>
      </c>
      <c r="T1419" s="49">
        <v>2516400</v>
      </c>
      <c r="U1419" s="49">
        <v>0.6</v>
      </c>
    </row>
    <row r="1420" spans="15:21" x14ac:dyDescent="0.2">
      <c r="O1420" s="50">
        <v>27619</v>
      </c>
      <c r="P1420" s="49">
        <v>71.5</v>
      </c>
      <c r="Q1420" s="49">
        <v>71.5</v>
      </c>
      <c r="R1420" s="49">
        <v>70</v>
      </c>
      <c r="S1420" s="49">
        <v>70.5</v>
      </c>
      <c r="T1420" s="49">
        <v>1040400</v>
      </c>
      <c r="U1420" s="49">
        <v>0.59</v>
      </c>
    </row>
    <row r="1421" spans="15:21" x14ac:dyDescent="0.2">
      <c r="O1421" s="50">
        <v>27620</v>
      </c>
      <c r="P1421" s="49">
        <v>70.5</v>
      </c>
      <c r="Q1421" s="49">
        <v>70.75</v>
      </c>
      <c r="R1421" s="49">
        <v>70.13</v>
      </c>
      <c r="S1421" s="49">
        <v>70.63</v>
      </c>
      <c r="T1421" s="49">
        <v>745200</v>
      </c>
      <c r="U1421" s="49">
        <v>0.59</v>
      </c>
    </row>
    <row r="1422" spans="15:21" x14ac:dyDescent="0.2">
      <c r="O1422" s="50">
        <v>27621</v>
      </c>
      <c r="P1422" s="49">
        <v>70.63</v>
      </c>
      <c r="Q1422" s="49">
        <v>71.62</v>
      </c>
      <c r="R1422" s="49">
        <v>70.5</v>
      </c>
      <c r="S1422" s="49">
        <v>71.62</v>
      </c>
      <c r="T1422" s="49">
        <v>788400</v>
      </c>
      <c r="U1422" s="49">
        <v>0.6</v>
      </c>
    </row>
    <row r="1423" spans="15:21" x14ac:dyDescent="0.2">
      <c r="O1423" s="50">
        <v>27624</v>
      </c>
      <c r="P1423" s="49">
        <v>71.62</v>
      </c>
      <c r="Q1423" s="49">
        <v>71.75</v>
      </c>
      <c r="R1423" s="49">
        <v>70.88</v>
      </c>
      <c r="S1423" s="49">
        <v>71.25</v>
      </c>
      <c r="T1423" s="49">
        <v>792000</v>
      </c>
      <c r="U1423" s="49">
        <v>0.59</v>
      </c>
    </row>
    <row r="1424" spans="15:21" x14ac:dyDescent="0.2">
      <c r="O1424" s="50">
        <v>27625</v>
      </c>
      <c r="P1424" s="49">
        <v>71</v>
      </c>
      <c r="Q1424" s="49">
        <v>71</v>
      </c>
      <c r="R1424" s="49">
        <v>70</v>
      </c>
      <c r="S1424" s="49">
        <v>70</v>
      </c>
      <c r="T1424" s="49">
        <v>622800</v>
      </c>
      <c r="U1424" s="49">
        <v>0.57999999999999996</v>
      </c>
    </row>
    <row r="1425" spans="15:21" x14ac:dyDescent="0.2">
      <c r="O1425" s="50">
        <v>27626</v>
      </c>
      <c r="P1425" s="49">
        <v>70</v>
      </c>
      <c r="Q1425" s="49">
        <v>71</v>
      </c>
      <c r="R1425" s="49">
        <v>69.5</v>
      </c>
      <c r="S1425" s="49">
        <v>69.5</v>
      </c>
      <c r="T1425" s="49">
        <v>1310400</v>
      </c>
      <c r="U1425" s="49">
        <v>0.57999999999999996</v>
      </c>
    </row>
    <row r="1426" spans="15:21" x14ac:dyDescent="0.2">
      <c r="O1426" s="50">
        <v>27627</v>
      </c>
      <c r="P1426" s="49">
        <v>69.5</v>
      </c>
      <c r="Q1426" s="49">
        <v>69.75</v>
      </c>
      <c r="R1426" s="49">
        <v>68</v>
      </c>
      <c r="S1426" s="49">
        <v>68.75</v>
      </c>
      <c r="T1426" s="49">
        <v>2779200</v>
      </c>
      <c r="U1426" s="49">
        <v>0.56999999999999995</v>
      </c>
    </row>
    <row r="1427" spans="15:21" x14ac:dyDescent="0.2">
      <c r="O1427" s="50">
        <v>27628</v>
      </c>
      <c r="P1427" s="49">
        <v>68.75</v>
      </c>
      <c r="Q1427" s="49">
        <v>69.25</v>
      </c>
      <c r="R1427" s="49">
        <v>68</v>
      </c>
      <c r="S1427" s="49">
        <v>68.87</v>
      </c>
      <c r="T1427" s="49">
        <v>1083600</v>
      </c>
      <c r="U1427" s="49">
        <v>0.56999999999999995</v>
      </c>
    </row>
    <row r="1428" spans="15:21" x14ac:dyDescent="0.2">
      <c r="O1428" s="50">
        <v>27631</v>
      </c>
      <c r="P1428" s="49">
        <v>69.5</v>
      </c>
      <c r="Q1428" s="49">
        <v>70.75</v>
      </c>
      <c r="R1428" s="49">
        <v>69.5</v>
      </c>
      <c r="S1428" s="49">
        <v>70.5</v>
      </c>
      <c r="T1428" s="49">
        <v>964800</v>
      </c>
      <c r="U1428" s="49">
        <v>0.59</v>
      </c>
    </row>
    <row r="1429" spans="15:21" x14ac:dyDescent="0.2">
      <c r="O1429" s="50">
        <v>27632</v>
      </c>
      <c r="P1429" s="49">
        <v>70.5</v>
      </c>
      <c r="Q1429" s="49">
        <v>71</v>
      </c>
      <c r="R1429" s="49">
        <v>69</v>
      </c>
      <c r="S1429" s="49">
        <v>69</v>
      </c>
      <c r="T1429" s="49">
        <v>1126800</v>
      </c>
      <c r="U1429" s="49">
        <v>0.56999999999999995</v>
      </c>
    </row>
    <row r="1430" spans="15:21" x14ac:dyDescent="0.2">
      <c r="O1430" s="50">
        <v>27633</v>
      </c>
      <c r="P1430" s="49">
        <v>69</v>
      </c>
      <c r="Q1430" s="49">
        <v>70.37</v>
      </c>
      <c r="R1430" s="49">
        <v>68.75</v>
      </c>
      <c r="S1430" s="49">
        <v>69.75</v>
      </c>
      <c r="T1430" s="49">
        <v>986400</v>
      </c>
      <c r="U1430" s="49">
        <v>0.57999999999999996</v>
      </c>
    </row>
    <row r="1431" spans="15:21" x14ac:dyDescent="0.2">
      <c r="O1431" s="50">
        <v>27634</v>
      </c>
      <c r="P1431" s="49">
        <v>70</v>
      </c>
      <c r="Q1431" s="49">
        <v>71</v>
      </c>
      <c r="R1431" s="49">
        <v>70</v>
      </c>
      <c r="S1431" s="49">
        <v>70.75</v>
      </c>
      <c r="T1431" s="49">
        <v>867600</v>
      </c>
      <c r="U1431" s="49">
        <v>0.59</v>
      </c>
    </row>
    <row r="1432" spans="15:21" x14ac:dyDescent="0.2">
      <c r="O1432" s="50">
        <v>27635</v>
      </c>
      <c r="P1432" s="49">
        <v>70.75</v>
      </c>
      <c r="Q1432" s="49">
        <v>70.88</v>
      </c>
      <c r="R1432" s="49">
        <v>69.75</v>
      </c>
      <c r="S1432" s="49">
        <v>70.25</v>
      </c>
      <c r="T1432" s="49">
        <v>1393200</v>
      </c>
      <c r="U1432" s="49">
        <v>0.59</v>
      </c>
    </row>
    <row r="1433" spans="15:21" x14ac:dyDescent="0.2">
      <c r="O1433" s="50">
        <v>27639</v>
      </c>
      <c r="P1433" s="49">
        <v>70.25</v>
      </c>
      <c r="Q1433" s="49">
        <v>70.5</v>
      </c>
      <c r="R1433" s="49">
        <v>68.75</v>
      </c>
      <c r="S1433" s="49">
        <v>69.75</v>
      </c>
      <c r="T1433" s="49">
        <v>1008000</v>
      </c>
      <c r="U1433" s="49">
        <v>0.57999999999999996</v>
      </c>
    </row>
    <row r="1434" spans="15:21" x14ac:dyDescent="0.2">
      <c r="O1434" s="50">
        <v>27640</v>
      </c>
      <c r="P1434" s="49">
        <v>69.25</v>
      </c>
      <c r="Q1434" s="49">
        <v>69.25</v>
      </c>
      <c r="R1434" s="49">
        <v>68.38</v>
      </c>
      <c r="S1434" s="49">
        <v>69.13</v>
      </c>
      <c r="T1434" s="49">
        <v>712800</v>
      </c>
      <c r="U1434" s="49">
        <v>0.57999999999999996</v>
      </c>
    </row>
    <row r="1435" spans="15:21" x14ac:dyDescent="0.2">
      <c r="O1435" s="50">
        <v>27641</v>
      </c>
      <c r="P1435" s="49">
        <v>69.13</v>
      </c>
      <c r="Q1435" s="49">
        <v>70</v>
      </c>
      <c r="R1435" s="49">
        <v>68.87</v>
      </c>
      <c r="S1435" s="49">
        <v>69.75</v>
      </c>
      <c r="T1435" s="49">
        <v>1054800</v>
      </c>
      <c r="U1435" s="49">
        <v>0.57999999999999996</v>
      </c>
    </row>
    <row r="1436" spans="15:21" x14ac:dyDescent="0.2">
      <c r="O1436" s="50">
        <v>27642</v>
      </c>
      <c r="P1436" s="49">
        <v>69.5</v>
      </c>
      <c r="Q1436" s="49">
        <v>69.5</v>
      </c>
      <c r="R1436" s="49">
        <v>68.5</v>
      </c>
      <c r="S1436" s="49">
        <v>68.87</v>
      </c>
      <c r="T1436" s="49">
        <v>918000</v>
      </c>
      <c r="U1436" s="49">
        <v>0.57999999999999996</v>
      </c>
    </row>
    <row r="1437" spans="15:21" x14ac:dyDescent="0.2">
      <c r="O1437" s="50">
        <v>27645</v>
      </c>
      <c r="P1437" s="49">
        <v>68.87</v>
      </c>
      <c r="Q1437" s="49">
        <v>69.63</v>
      </c>
      <c r="R1437" s="49">
        <v>68.62</v>
      </c>
      <c r="S1437" s="49">
        <v>69</v>
      </c>
      <c r="T1437" s="49">
        <v>637200</v>
      </c>
      <c r="U1437" s="49">
        <v>0.57999999999999996</v>
      </c>
    </row>
    <row r="1438" spans="15:21" x14ac:dyDescent="0.2">
      <c r="O1438" s="50">
        <v>27646</v>
      </c>
      <c r="P1438" s="49">
        <v>69</v>
      </c>
      <c r="Q1438" s="49">
        <v>69.13</v>
      </c>
      <c r="R1438" s="49">
        <v>67.12</v>
      </c>
      <c r="S1438" s="49">
        <v>67.5</v>
      </c>
      <c r="T1438" s="49">
        <v>1998000</v>
      </c>
      <c r="U1438" s="49">
        <v>0.56000000000000005</v>
      </c>
    </row>
    <row r="1439" spans="15:21" x14ac:dyDescent="0.2">
      <c r="O1439" s="50">
        <v>27647</v>
      </c>
      <c r="P1439" s="49">
        <v>66.88</v>
      </c>
      <c r="Q1439" s="49">
        <v>66.88</v>
      </c>
      <c r="R1439" s="49">
        <v>65.5</v>
      </c>
      <c r="S1439" s="49">
        <v>66.75</v>
      </c>
      <c r="T1439" s="49">
        <v>1623600</v>
      </c>
      <c r="U1439" s="49">
        <v>0.56000000000000005</v>
      </c>
    </row>
    <row r="1440" spans="15:21" x14ac:dyDescent="0.2">
      <c r="O1440" s="50">
        <v>27648</v>
      </c>
      <c r="P1440" s="49">
        <v>66.75</v>
      </c>
      <c r="Q1440" s="49">
        <v>67.5</v>
      </c>
      <c r="R1440" s="49">
        <v>65.87</v>
      </c>
      <c r="S1440" s="49">
        <v>66.75</v>
      </c>
      <c r="T1440" s="49">
        <v>1036800</v>
      </c>
      <c r="U1440" s="49">
        <v>0.56000000000000005</v>
      </c>
    </row>
    <row r="1441" spans="15:21" x14ac:dyDescent="0.2">
      <c r="O1441" s="50">
        <v>27649</v>
      </c>
      <c r="P1441" s="49">
        <v>66.75</v>
      </c>
      <c r="Q1441" s="49">
        <v>67.62</v>
      </c>
      <c r="R1441" s="49">
        <v>66.5</v>
      </c>
      <c r="S1441" s="49">
        <v>66.75</v>
      </c>
      <c r="T1441" s="49">
        <v>734400</v>
      </c>
      <c r="U1441" s="49">
        <v>0.56000000000000005</v>
      </c>
    </row>
    <row r="1442" spans="15:21" x14ac:dyDescent="0.2">
      <c r="O1442" s="50">
        <v>27652</v>
      </c>
      <c r="P1442" s="49">
        <v>66.75</v>
      </c>
      <c r="Q1442" s="49">
        <v>66.88</v>
      </c>
      <c r="R1442" s="49">
        <v>66.13</v>
      </c>
      <c r="S1442" s="49">
        <v>66.88</v>
      </c>
      <c r="T1442" s="49">
        <v>568800</v>
      </c>
      <c r="U1442" s="49">
        <v>0.56000000000000005</v>
      </c>
    </row>
    <row r="1443" spans="15:21" x14ac:dyDescent="0.2">
      <c r="O1443" s="50">
        <v>27653</v>
      </c>
      <c r="P1443" s="49">
        <v>66.88</v>
      </c>
      <c r="Q1443" s="49">
        <v>67.25</v>
      </c>
      <c r="R1443" s="49">
        <v>66</v>
      </c>
      <c r="S1443" s="49">
        <v>66</v>
      </c>
      <c r="T1443" s="49">
        <v>997200</v>
      </c>
      <c r="U1443" s="49">
        <v>0.55000000000000004</v>
      </c>
    </row>
    <row r="1444" spans="15:21" x14ac:dyDescent="0.2">
      <c r="O1444" s="50">
        <v>27654</v>
      </c>
      <c r="P1444" s="49">
        <v>66</v>
      </c>
      <c r="Q1444" s="49">
        <v>67.12</v>
      </c>
      <c r="R1444" s="49">
        <v>65.87</v>
      </c>
      <c r="S1444" s="49">
        <v>66.88</v>
      </c>
      <c r="T1444" s="49">
        <v>572400</v>
      </c>
      <c r="U1444" s="49">
        <v>0.56000000000000005</v>
      </c>
    </row>
    <row r="1445" spans="15:21" x14ac:dyDescent="0.2">
      <c r="O1445" s="50">
        <v>27655</v>
      </c>
      <c r="P1445" s="49">
        <v>66.88</v>
      </c>
      <c r="Q1445" s="49">
        <v>68.25</v>
      </c>
      <c r="R1445" s="49">
        <v>66.75</v>
      </c>
      <c r="S1445" s="49">
        <v>68.25</v>
      </c>
      <c r="T1445" s="49">
        <v>1072800</v>
      </c>
      <c r="U1445" s="49">
        <v>0.56999999999999995</v>
      </c>
    </row>
    <row r="1446" spans="15:21" x14ac:dyDescent="0.2">
      <c r="O1446" s="50">
        <v>27656</v>
      </c>
      <c r="P1446" s="49">
        <v>68.5</v>
      </c>
      <c r="Q1446" s="49">
        <v>70.75</v>
      </c>
      <c r="R1446" s="49">
        <v>68.5</v>
      </c>
      <c r="S1446" s="49">
        <v>70.75</v>
      </c>
      <c r="T1446" s="49">
        <v>1490400</v>
      </c>
      <c r="U1446" s="49">
        <v>0.59</v>
      </c>
    </row>
    <row r="1447" spans="15:21" x14ac:dyDescent="0.2">
      <c r="O1447" s="50">
        <v>27659</v>
      </c>
      <c r="P1447" s="49">
        <v>70.75</v>
      </c>
      <c r="Q1447" s="49">
        <v>71</v>
      </c>
      <c r="R1447" s="49">
        <v>68</v>
      </c>
      <c r="S1447" s="49">
        <v>68.12</v>
      </c>
      <c r="T1447" s="49">
        <v>1821600</v>
      </c>
      <c r="U1447" s="49">
        <v>0.56999999999999995</v>
      </c>
    </row>
    <row r="1448" spans="15:21" x14ac:dyDescent="0.2">
      <c r="O1448" s="50">
        <v>27660</v>
      </c>
      <c r="P1448" s="49">
        <v>67.62</v>
      </c>
      <c r="Q1448" s="49">
        <v>67.62</v>
      </c>
      <c r="R1448" s="49">
        <v>65.25</v>
      </c>
      <c r="S1448" s="49">
        <v>66</v>
      </c>
      <c r="T1448" s="49">
        <v>5526000</v>
      </c>
      <c r="U1448" s="49">
        <v>0.55000000000000004</v>
      </c>
    </row>
    <row r="1449" spans="15:21" x14ac:dyDescent="0.2">
      <c r="O1449" s="50">
        <v>27661</v>
      </c>
      <c r="P1449" s="49">
        <v>66</v>
      </c>
      <c r="Q1449" s="49">
        <v>67</v>
      </c>
      <c r="R1449" s="49">
        <v>65.5</v>
      </c>
      <c r="S1449" s="49">
        <v>66.13</v>
      </c>
      <c r="T1449" s="49">
        <v>3484800</v>
      </c>
      <c r="U1449" s="49">
        <v>0.55000000000000004</v>
      </c>
    </row>
    <row r="1450" spans="15:21" x14ac:dyDescent="0.2">
      <c r="O1450" s="50">
        <v>27662</v>
      </c>
      <c r="P1450" s="49">
        <v>66.13</v>
      </c>
      <c r="Q1450" s="49">
        <v>66.75</v>
      </c>
      <c r="R1450" s="49">
        <v>65.75</v>
      </c>
      <c r="S1450" s="49">
        <v>65.75</v>
      </c>
      <c r="T1450" s="49">
        <v>1033200</v>
      </c>
      <c r="U1450" s="49">
        <v>0.55000000000000004</v>
      </c>
    </row>
    <row r="1451" spans="15:21" x14ac:dyDescent="0.2">
      <c r="O1451" s="50">
        <v>27663</v>
      </c>
      <c r="P1451" s="49">
        <v>69</v>
      </c>
      <c r="Q1451" s="49">
        <v>71.88</v>
      </c>
      <c r="R1451" s="49">
        <v>69</v>
      </c>
      <c r="S1451" s="49">
        <v>71</v>
      </c>
      <c r="T1451" s="49">
        <v>5932800</v>
      </c>
      <c r="U1451" s="49">
        <v>0.59</v>
      </c>
    </row>
    <row r="1452" spans="15:21" x14ac:dyDescent="0.2">
      <c r="O1452" s="50">
        <v>27666</v>
      </c>
      <c r="P1452" s="49">
        <v>71</v>
      </c>
      <c r="Q1452" s="49">
        <v>71.38</v>
      </c>
      <c r="R1452" s="49">
        <v>68</v>
      </c>
      <c r="S1452" s="49">
        <v>68.5</v>
      </c>
      <c r="T1452" s="49">
        <v>1904400</v>
      </c>
      <c r="U1452" s="49">
        <v>0.56999999999999995</v>
      </c>
    </row>
    <row r="1453" spans="15:21" x14ac:dyDescent="0.2">
      <c r="O1453" s="50">
        <v>27667</v>
      </c>
      <c r="P1453" s="49">
        <v>68.38</v>
      </c>
      <c r="Q1453" s="49">
        <v>68.38</v>
      </c>
      <c r="R1453" s="49">
        <v>67.5</v>
      </c>
      <c r="S1453" s="49">
        <v>68.12</v>
      </c>
      <c r="T1453" s="49">
        <v>1364400</v>
      </c>
      <c r="U1453" s="49">
        <v>0.56999999999999995</v>
      </c>
    </row>
    <row r="1454" spans="15:21" x14ac:dyDescent="0.2">
      <c r="O1454" s="50">
        <v>27668</v>
      </c>
      <c r="P1454" s="49">
        <v>68.12</v>
      </c>
      <c r="Q1454" s="49">
        <v>69.75</v>
      </c>
      <c r="R1454" s="49">
        <v>67.5</v>
      </c>
      <c r="S1454" s="49">
        <v>68.5</v>
      </c>
      <c r="T1454" s="49">
        <v>1497600</v>
      </c>
      <c r="U1454" s="49">
        <v>0.56999999999999995</v>
      </c>
    </row>
    <row r="1455" spans="15:21" x14ac:dyDescent="0.2">
      <c r="O1455" s="50">
        <v>27669</v>
      </c>
      <c r="P1455" s="49">
        <v>68.5</v>
      </c>
      <c r="Q1455" s="49">
        <v>70.5</v>
      </c>
      <c r="R1455" s="49">
        <v>68.5</v>
      </c>
      <c r="S1455" s="49">
        <v>70.37</v>
      </c>
      <c r="T1455" s="49">
        <v>1562400</v>
      </c>
      <c r="U1455" s="49">
        <v>0.59</v>
      </c>
    </row>
    <row r="1456" spans="15:21" x14ac:dyDescent="0.2">
      <c r="O1456" s="50">
        <v>27670</v>
      </c>
      <c r="P1456" s="49">
        <v>70.37</v>
      </c>
      <c r="Q1456" s="49">
        <v>73.5</v>
      </c>
      <c r="R1456" s="49">
        <v>70.25</v>
      </c>
      <c r="S1456" s="49">
        <v>73.25</v>
      </c>
      <c r="T1456" s="49">
        <v>2577600</v>
      </c>
      <c r="U1456" s="49">
        <v>0.61</v>
      </c>
    </row>
    <row r="1457" spans="15:21" x14ac:dyDescent="0.2">
      <c r="O1457" s="50">
        <v>27673</v>
      </c>
      <c r="P1457" s="49">
        <v>73.87</v>
      </c>
      <c r="Q1457" s="49">
        <v>75.13</v>
      </c>
      <c r="R1457" s="49">
        <v>73.87</v>
      </c>
      <c r="S1457" s="49">
        <v>74.63</v>
      </c>
      <c r="T1457" s="49">
        <v>2073600</v>
      </c>
      <c r="U1457" s="49">
        <v>0.62</v>
      </c>
    </row>
    <row r="1458" spans="15:21" x14ac:dyDescent="0.2">
      <c r="O1458" s="50">
        <v>27674</v>
      </c>
      <c r="P1458" s="49">
        <v>74.37</v>
      </c>
      <c r="Q1458" s="49">
        <v>74.37</v>
      </c>
      <c r="R1458" s="49">
        <v>73.12</v>
      </c>
      <c r="S1458" s="49">
        <v>73.63</v>
      </c>
      <c r="T1458" s="49">
        <v>1674000</v>
      </c>
      <c r="U1458" s="49">
        <v>0.62</v>
      </c>
    </row>
    <row r="1459" spans="15:21" x14ac:dyDescent="0.2">
      <c r="O1459" s="50">
        <v>27675</v>
      </c>
      <c r="P1459" s="49">
        <v>73.63</v>
      </c>
      <c r="Q1459" s="49">
        <v>74.87</v>
      </c>
      <c r="R1459" s="49">
        <v>73.25</v>
      </c>
      <c r="S1459" s="49">
        <v>74.63</v>
      </c>
      <c r="T1459" s="49">
        <v>1004400</v>
      </c>
      <c r="U1459" s="49">
        <v>0.62</v>
      </c>
    </row>
    <row r="1460" spans="15:21" x14ac:dyDescent="0.2">
      <c r="O1460" s="50">
        <v>27676</v>
      </c>
      <c r="P1460" s="49">
        <v>74.63</v>
      </c>
      <c r="Q1460" s="49">
        <v>76.25</v>
      </c>
      <c r="R1460" s="49">
        <v>74.25</v>
      </c>
      <c r="S1460" s="49">
        <v>75.25</v>
      </c>
      <c r="T1460" s="49">
        <v>1684800</v>
      </c>
      <c r="U1460" s="49">
        <v>0.63</v>
      </c>
    </row>
    <row r="1461" spans="15:21" x14ac:dyDescent="0.2">
      <c r="O1461" s="50">
        <v>27677</v>
      </c>
      <c r="P1461" s="49">
        <v>75</v>
      </c>
      <c r="Q1461" s="49">
        <v>75</v>
      </c>
      <c r="R1461" s="49">
        <v>73.37</v>
      </c>
      <c r="S1461" s="49">
        <v>73.75</v>
      </c>
      <c r="T1461" s="49">
        <v>993600</v>
      </c>
      <c r="U1461" s="49">
        <v>0.62</v>
      </c>
    </row>
    <row r="1462" spans="15:21" x14ac:dyDescent="0.2">
      <c r="O1462" s="50">
        <v>27680</v>
      </c>
      <c r="P1462" s="49">
        <v>73.75</v>
      </c>
      <c r="Q1462" s="49">
        <v>76</v>
      </c>
      <c r="R1462" s="49">
        <v>73</v>
      </c>
      <c r="S1462" s="49">
        <v>75.75</v>
      </c>
      <c r="T1462" s="49">
        <v>1047600</v>
      </c>
      <c r="U1462" s="49">
        <v>0.63</v>
      </c>
    </row>
    <row r="1463" spans="15:21" x14ac:dyDescent="0.2">
      <c r="O1463" s="50">
        <v>27681</v>
      </c>
      <c r="P1463" s="49">
        <v>75.75</v>
      </c>
      <c r="Q1463" s="49">
        <v>77.75</v>
      </c>
      <c r="R1463" s="49">
        <v>75.75</v>
      </c>
      <c r="S1463" s="49">
        <v>76</v>
      </c>
      <c r="T1463" s="49">
        <v>1940400</v>
      </c>
      <c r="U1463" s="49">
        <v>0.63</v>
      </c>
    </row>
    <row r="1464" spans="15:21" x14ac:dyDescent="0.2">
      <c r="O1464" s="50">
        <v>27682</v>
      </c>
      <c r="P1464" s="49">
        <v>76</v>
      </c>
      <c r="Q1464" s="49">
        <v>76.38</v>
      </c>
      <c r="R1464" s="49">
        <v>75</v>
      </c>
      <c r="S1464" s="49">
        <v>75.38</v>
      </c>
      <c r="T1464" s="49">
        <v>2314800</v>
      </c>
      <c r="U1464" s="49">
        <v>0.63</v>
      </c>
    </row>
    <row r="1465" spans="15:21" x14ac:dyDescent="0.2">
      <c r="O1465" s="50">
        <v>27683</v>
      </c>
      <c r="P1465" s="49">
        <v>76</v>
      </c>
      <c r="Q1465" s="49">
        <v>77.5</v>
      </c>
      <c r="R1465" s="49">
        <v>76</v>
      </c>
      <c r="S1465" s="49">
        <v>76</v>
      </c>
      <c r="T1465" s="49">
        <v>2743200</v>
      </c>
      <c r="U1465" s="49">
        <v>0.63</v>
      </c>
    </row>
    <row r="1466" spans="15:21" x14ac:dyDescent="0.2">
      <c r="O1466" s="50">
        <v>27684</v>
      </c>
      <c r="P1466" s="49">
        <v>76</v>
      </c>
      <c r="Q1466" s="49">
        <v>77</v>
      </c>
      <c r="R1466" s="49">
        <v>75.5</v>
      </c>
      <c r="S1466" s="49">
        <v>76.75</v>
      </c>
      <c r="T1466" s="49">
        <v>705600</v>
      </c>
      <c r="U1466" s="49">
        <v>0.64</v>
      </c>
    </row>
    <row r="1467" spans="15:21" x14ac:dyDescent="0.2">
      <c r="O1467" s="50">
        <v>27687</v>
      </c>
      <c r="P1467" s="49">
        <v>76.75</v>
      </c>
      <c r="Q1467" s="49">
        <v>78.25</v>
      </c>
      <c r="R1467" s="49">
        <v>76.75</v>
      </c>
      <c r="S1467" s="49">
        <v>78</v>
      </c>
      <c r="T1467" s="49">
        <v>1062000</v>
      </c>
      <c r="U1467" s="49">
        <v>0.65</v>
      </c>
    </row>
    <row r="1468" spans="15:21" x14ac:dyDescent="0.2">
      <c r="O1468" s="50">
        <v>27688</v>
      </c>
      <c r="P1468" s="49">
        <v>78</v>
      </c>
      <c r="Q1468" s="49">
        <v>78.25</v>
      </c>
      <c r="R1468" s="49">
        <v>77</v>
      </c>
      <c r="S1468" s="49">
        <v>77.25</v>
      </c>
      <c r="T1468" s="49">
        <v>1893600</v>
      </c>
      <c r="U1468" s="49">
        <v>0.65</v>
      </c>
    </row>
    <row r="1469" spans="15:21" x14ac:dyDescent="0.2">
      <c r="O1469" s="50">
        <v>27689</v>
      </c>
      <c r="P1469" s="49">
        <v>77.25</v>
      </c>
      <c r="Q1469" s="49">
        <v>77.38</v>
      </c>
      <c r="R1469" s="49">
        <v>76</v>
      </c>
      <c r="S1469" s="49">
        <v>76.5</v>
      </c>
      <c r="T1469" s="49">
        <v>1152000</v>
      </c>
      <c r="U1469" s="49">
        <v>0.64</v>
      </c>
    </row>
    <row r="1470" spans="15:21" x14ac:dyDescent="0.2">
      <c r="O1470" s="50">
        <v>27690</v>
      </c>
      <c r="P1470" s="49">
        <v>76.5</v>
      </c>
      <c r="Q1470" s="49">
        <v>77</v>
      </c>
      <c r="R1470" s="49">
        <v>76</v>
      </c>
      <c r="S1470" s="49">
        <v>76.88</v>
      </c>
      <c r="T1470" s="49">
        <v>1580400</v>
      </c>
      <c r="U1470" s="49">
        <v>0.64</v>
      </c>
    </row>
    <row r="1471" spans="15:21" x14ac:dyDescent="0.2">
      <c r="O1471" s="50">
        <v>27691</v>
      </c>
      <c r="P1471" s="49">
        <v>76.88</v>
      </c>
      <c r="Q1471" s="49">
        <v>77</v>
      </c>
      <c r="R1471" s="49">
        <v>75.25</v>
      </c>
      <c r="S1471" s="49">
        <v>75.38</v>
      </c>
      <c r="T1471" s="49">
        <v>1785600</v>
      </c>
      <c r="U1471" s="49">
        <v>0.63</v>
      </c>
    </row>
    <row r="1472" spans="15:21" x14ac:dyDescent="0.2">
      <c r="O1472" s="50">
        <v>27694</v>
      </c>
      <c r="P1472" s="49">
        <v>75.38</v>
      </c>
      <c r="Q1472" s="49">
        <v>75.5</v>
      </c>
      <c r="R1472" s="49">
        <v>74.5</v>
      </c>
      <c r="S1472" s="49">
        <v>75.38</v>
      </c>
      <c r="T1472" s="49">
        <v>741600</v>
      </c>
      <c r="U1472" s="49">
        <v>0.63</v>
      </c>
    </row>
    <row r="1473" spans="15:21" x14ac:dyDescent="0.2">
      <c r="O1473" s="50">
        <v>27695</v>
      </c>
      <c r="P1473" s="49">
        <v>75.38</v>
      </c>
      <c r="Q1473" s="49">
        <v>76.75</v>
      </c>
      <c r="R1473" s="49">
        <v>75.25</v>
      </c>
      <c r="S1473" s="49">
        <v>76.5</v>
      </c>
      <c r="T1473" s="49">
        <v>730800</v>
      </c>
      <c r="U1473" s="49">
        <v>0.64</v>
      </c>
    </row>
    <row r="1474" spans="15:21" x14ac:dyDescent="0.2">
      <c r="O1474" s="50">
        <v>27696</v>
      </c>
      <c r="P1474" s="49">
        <v>76.38</v>
      </c>
      <c r="Q1474" s="49">
        <v>76.38</v>
      </c>
      <c r="R1474" s="49">
        <v>75.38</v>
      </c>
      <c r="S1474" s="49">
        <v>75.75</v>
      </c>
      <c r="T1474" s="49">
        <v>2052000</v>
      </c>
      <c r="U1474" s="49">
        <v>0.63</v>
      </c>
    </row>
    <row r="1475" spans="15:21" x14ac:dyDescent="0.2">
      <c r="O1475" s="50">
        <v>27697</v>
      </c>
      <c r="P1475" s="49">
        <v>75.75</v>
      </c>
      <c r="Q1475" s="49">
        <v>75.75</v>
      </c>
      <c r="R1475" s="49">
        <v>74.75</v>
      </c>
      <c r="S1475" s="49">
        <v>74.75</v>
      </c>
      <c r="T1475" s="49">
        <v>1116000</v>
      </c>
      <c r="U1475" s="49">
        <v>0.62</v>
      </c>
    </row>
    <row r="1476" spans="15:21" x14ac:dyDescent="0.2">
      <c r="O1476" s="50">
        <v>27698</v>
      </c>
      <c r="P1476" s="49">
        <v>74.75</v>
      </c>
      <c r="Q1476" s="49">
        <v>75.25</v>
      </c>
      <c r="R1476" s="49">
        <v>74.5</v>
      </c>
      <c r="S1476" s="49">
        <v>74.87</v>
      </c>
      <c r="T1476" s="49">
        <v>712800</v>
      </c>
      <c r="U1476" s="49">
        <v>0.63</v>
      </c>
    </row>
    <row r="1477" spans="15:21" x14ac:dyDescent="0.2">
      <c r="O1477" s="50">
        <v>27701</v>
      </c>
      <c r="P1477" s="49">
        <v>74.87</v>
      </c>
      <c r="Q1477" s="49">
        <v>75</v>
      </c>
      <c r="R1477" s="49">
        <v>73.75</v>
      </c>
      <c r="S1477" s="49">
        <v>73.87</v>
      </c>
      <c r="T1477" s="49">
        <v>651600</v>
      </c>
      <c r="U1477" s="49">
        <v>0.62</v>
      </c>
    </row>
    <row r="1478" spans="15:21" x14ac:dyDescent="0.2">
      <c r="O1478" s="50">
        <v>27702</v>
      </c>
      <c r="P1478" s="49">
        <v>73.87</v>
      </c>
      <c r="Q1478" s="49">
        <v>74.87</v>
      </c>
      <c r="R1478" s="49">
        <v>73.37</v>
      </c>
      <c r="S1478" s="49">
        <v>74.75</v>
      </c>
      <c r="T1478" s="49">
        <v>622800</v>
      </c>
      <c r="U1478" s="49">
        <v>0.62</v>
      </c>
    </row>
    <row r="1479" spans="15:21" x14ac:dyDescent="0.2">
      <c r="O1479" s="50">
        <v>27703</v>
      </c>
      <c r="P1479" s="49">
        <v>75</v>
      </c>
      <c r="Q1479" s="49">
        <v>75.75</v>
      </c>
      <c r="R1479" s="49">
        <v>75</v>
      </c>
      <c r="S1479" s="49">
        <v>75.25</v>
      </c>
      <c r="T1479" s="49">
        <v>1004400</v>
      </c>
      <c r="U1479" s="49">
        <v>0.63</v>
      </c>
    </row>
    <row r="1480" spans="15:21" x14ac:dyDescent="0.2">
      <c r="O1480" s="50">
        <v>27704</v>
      </c>
      <c r="P1480" s="49">
        <v>75.25</v>
      </c>
      <c r="Q1480" s="49">
        <v>76.12</v>
      </c>
      <c r="R1480" s="49">
        <v>74.75</v>
      </c>
      <c r="S1480" s="49">
        <v>75.62</v>
      </c>
      <c r="T1480" s="49">
        <v>1137600</v>
      </c>
      <c r="U1480" s="49">
        <v>0.63</v>
      </c>
    </row>
    <row r="1481" spans="15:21" x14ac:dyDescent="0.2">
      <c r="O1481" s="50">
        <v>27705</v>
      </c>
      <c r="P1481" s="49">
        <v>75.62</v>
      </c>
      <c r="Q1481" s="49">
        <v>76.25</v>
      </c>
      <c r="R1481" s="49">
        <v>75.25</v>
      </c>
      <c r="S1481" s="49">
        <v>75.75</v>
      </c>
      <c r="T1481" s="49">
        <v>990000</v>
      </c>
      <c r="U1481" s="49">
        <v>0.63</v>
      </c>
    </row>
    <row r="1482" spans="15:21" x14ac:dyDescent="0.2">
      <c r="O1482" s="50">
        <v>27708</v>
      </c>
      <c r="P1482" s="49">
        <v>75.75</v>
      </c>
      <c r="Q1482" s="49">
        <v>76.88</v>
      </c>
      <c r="R1482" s="49">
        <v>75.5</v>
      </c>
      <c r="S1482" s="49">
        <v>76.75</v>
      </c>
      <c r="T1482" s="49">
        <v>363600</v>
      </c>
      <c r="U1482" s="49">
        <v>0.64</v>
      </c>
    </row>
    <row r="1483" spans="15:21" x14ac:dyDescent="0.2">
      <c r="O1483" s="50">
        <v>27709</v>
      </c>
      <c r="P1483" s="49">
        <v>76.88</v>
      </c>
      <c r="Q1483" s="49">
        <v>77.38</v>
      </c>
      <c r="R1483" s="49">
        <v>76.88</v>
      </c>
      <c r="S1483" s="49">
        <v>77.25</v>
      </c>
      <c r="T1483" s="49">
        <v>2091600</v>
      </c>
      <c r="U1483" s="49">
        <v>0.65</v>
      </c>
    </row>
    <row r="1484" spans="15:21" x14ac:dyDescent="0.2">
      <c r="O1484" s="50">
        <v>27710</v>
      </c>
      <c r="P1484" s="49">
        <v>77.25</v>
      </c>
      <c r="Q1484" s="49">
        <v>78.75</v>
      </c>
      <c r="R1484" s="49">
        <v>77.25</v>
      </c>
      <c r="S1484" s="49">
        <v>78.75</v>
      </c>
      <c r="T1484" s="49">
        <v>1029600</v>
      </c>
      <c r="U1484" s="49">
        <v>0.66</v>
      </c>
    </row>
    <row r="1485" spans="15:21" x14ac:dyDescent="0.2">
      <c r="O1485" s="50">
        <v>27711</v>
      </c>
      <c r="P1485" s="49">
        <v>78.75</v>
      </c>
      <c r="Q1485" s="49">
        <v>79.63</v>
      </c>
      <c r="R1485" s="49">
        <v>78.75</v>
      </c>
      <c r="S1485" s="49">
        <v>78.87</v>
      </c>
      <c r="T1485" s="49">
        <v>1432800</v>
      </c>
      <c r="U1485" s="49">
        <v>0.66</v>
      </c>
    </row>
    <row r="1486" spans="15:21" x14ac:dyDescent="0.2">
      <c r="O1486" s="50">
        <v>27712</v>
      </c>
      <c r="P1486" s="49">
        <v>78.87</v>
      </c>
      <c r="Q1486" s="49">
        <v>78.87</v>
      </c>
      <c r="R1486" s="49">
        <v>78</v>
      </c>
      <c r="S1486" s="49">
        <v>78.25</v>
      </c>
      <c r="T1486" s="49">
        <v>810000</v>
      </c>
      <c r="U1486" s="49">
        <v>0.65</v>
      </c>
    </row>
    <row r="1487" spans="15:21" x14ac:dyDescent="0.2">
      <c r="O1487" s="50">
        <v>27715</v>
      </c>
      <c r="P1487" s="49">
        <v>78.25</v>
      </c>
      <c r="Q1487" s="49">
        <v>79.13</v>
      </c>
      <c r="R1487" s="49">
        <v>78.25</v>
      </c>
      <c r="S1487" s="49">
        <v>78.75</v>
      </c>
      <c r="T1487" s="49">
        <v>752400</v>
      </c>
      <c r="U1487" s="49">
        <v>0.66</v>
      </c>
    </row>
    <row r="1488" spans="15:21" x14ac:dyDescent="0.2">
      <c r="O1488" s="50">
        <v>27716</v>
      </c>
      <c r="P1488" s="49">
        <v>78.75</v>
      </c>
      <c r="Q1488" s="49">
        <v>79.5</v>
      </c>
      <c r="R1488" s="49">
        <v>78.5</v>
      </c>
      <c r="S1488" s="49">
        <v>78.75</v>
      </c>
      <c r="T1488" s="49">
        <v>1360800</v>
      </c>
      <c r="U1488" s="49">
        <v>0.66</v>
      </c>
    </row>
    <row r="1489" spans="15:21" x14ac:dyDescent="0.2">
      <c r="O1489" s="50">
        <v>27717</v>
      </c>
      <c r="P1489" s="49">
        <v>78.5</v>
      </c>
      <c r="Q1489" s="49">
        <v>78.5</v>
      </c>
      <c r="R1489" s="49">
        <v>77.75</v>
      </c>
      <c r="S1489" s="49">
        <v>77.87</v>
      </c>
      <c r="T1489" s="49">
        <v>1105200</v>
      </c>
      <c r="U1489" s="49">
        <v>0.65</v>
      </c>
    </row>
    <row r="1490" spans="15:21" x14ac:dyDescent="0.2">
      <c r="O1490" s="50">
        <v>27718</v>
      </c>
      <c r="P1490" s="49">
        <v>77.87</v>
      </c>
      <c r="Q1490" s="49">
        <v>78.5</v>
      </c>
      <c r="R1490" s="49">
        <v>77.87</v>
      </c>
      <c r="S1490" s="49">
        <v>78.13</v>
      </c>
      <c r="T1490" s="49">
        <v>1004400</v>
      </c>
      <c r="U1490" s="49">
        <v>0.65</v>
      </c>
    </row>
    <row r="1491" spans="15:21" x14ac:dyDescent="0.2">
      <c r="O1491" s="50">
        <v>27719</v>
      </c>
      <c r="P1491" s="49">
        <v>78.13</v>
      </c>
      <c r="Q1491" s="49">
        <v>78.25</v>
      </c>
      <c r="R1491" s="49">
        <v>77.62</v>
      </c>
      <c r="S1491" s="49">
        <v>77.75</v>
      </c>
      <c r="T1491" s="49">
        <v>1310400</v>
      </c>
      <c r="U1491" s="49">
        <v>0.65</v>
      </c>
    </row>
    <row r="1492" spans="15:21" x14ac:dyDescent="0.2">
      <c r="O1492" s="50">
        <v>27722</v>
      </c>
      <c r="P1492" s="49">
        <v>77.75</v>
      </c>
      <c r="Q1492" s="49">
        <v>78.87</v>
      </c>
      <c r="R1492" s="49">
        <v>77.38</v>
      </c>
      <c r="S1492" s="49">
        <v>78.5</v>
      </c>
      <c r="T1492" s="49">
        <v>1022400</v>
      </c>
      <c r="U1492" s="49">
        <v>0.66</v>
      </c>
    </row>
    <row r="1493" spans="15:21" x14ac:dyDescent="0.2">
      <c r="O1493" s="50">
        <v>27723</v>
      </c>
      <c r="P1493" s="49">
        <v>78.75</v>
      </c>
      <c r="Q1493" s="49">
        <v>79.25</v>
      </c>
      <c r="R1493" s="49">
        <v>78.75</v>
      </c>
      <c r="S1493" s="49">
        <v>79.13</v>
      </c>
      <c r="T1493" s="49">
        <v>820800</v>
      </c>
      <c r="U1493" s="49">
        <v>0.66</v>
      </c>
    </row>
    <row r="1494" spans="15:21" x14ac:dyDescent="0.2">
      <c r="O1494" s="50">
        <v>27724</v>
      </c>
      <c r="P1494" s="49">
        <v>79.13</v>
      </c>
      <c r="Q1494" s="49">
        <v>79.63</v>
      </c>
      <c r="R1494" s="49">
        <v>78.75</v>
      </c>
      <c r="S1494" s="49">
        <v>79</v>
      </c>
      <c r="T1494" s="49">
        <v>925200</v>
      </c>
      <c r="U1494" s="49">
        <v>0.66</v>
      </c>
    </row>
    <row r="1495" spans="15:21" x14ac:dyDescent="0.2">
      <c r="O1495" s="50">
        <v>27726</v>
      </c>
      <c r="P1495" s="49">
        <v>79</v>
      </c>
      <c r="Q1495" s="49">
        <v>79</v>
      </c>
      <c r="R1495" s="49">
        <v>78.5</v>
      </c>
      <c r="S1495" s="49">
        <v>79</v>
      </c>
      <c r="T1495" s="49">
        <v>784800</v>
      </c>
      <c r="U1495" s="49">
        <v>0.66</v>
      </c>
    </row>
    <row r="1496" spans="15:21" x14ac:dyDescent="0.2">
      <c r="O1496" s="50">
        <v>27729</v>
      </c>
      <c r="P1496" s="49">
        <v>79</v>
      </c>
      <c r="Q1496" s="49">
        <v>79.63</v>
      </c>
      <c r="R1496" s="49">
        <v>78.63</v>
      </c>
      <c r="S1496" s="49">
        <v>78.75</v>
      </c>
      <c r="T1496" s="49">
        <v>1789200</v>
      </c>
      <c r="U1496" s="49">
        <v>0.66</v>
      </c>
    </row>
    <row r="1497" spans="15:21" x14ac:dyDescent="0.2">
      <c r="O1497" s="50">
        <v>27730</v>
      </c>
      <c r="P1497" s="49">
        <v>78.75</v>
      </c>
      <c r="Q1497" s="49">
        <v>79</v>
      </c>
      <c r="R1497" s="49">
        <v>77.5</v>
      </c>
      <c r="S1497" s="49">
        <v>77.5</v>
      </c>
      <c r="T1497" s="49">
        <v>1522800</v>
      </c>
      <c r="U1497" s="49">
        <v>0.65</v>
      </c>
    </row>
    <row r="1498" spans="15:21" x14ac:dyDescent="0.2">
      <c r="O1498" s="50">
        <v>27731</v>
      </c>
      <c r="P1498" s="49">
        <v>77</v>
      </c>
      <c r="Q1498" s="49">
        <v>77</v>
      </c>
      <c r="R1498" s="49">
        <v>76.25</v>
      </c>
      <c r="S1498" s="49">
        <v>76.88</v>
      </c>
      <c r="T1498" s="49">
        <v>1818000</v>
      </c>
      <c r="U1498" s="49">
        <v>0.65</v>
      </c>
    </row>
    <row r="1499" spans="15:21" x14ac:dyDescent="0.2">
      <c r="O1499" s="50">
        <v>27732</v>
      </c>
      <c r="P1499" s="49">
        <v>76.88</v>
      </c>
      <c r="Q1499" s="49">
        <v>77.25</v>
      </c>
      <c r="R1499" s="49">
        <v>75.5</v>
      </c>
      <c r="S1499" s="49">
        <v>76.12</v>
      </c>
      <c r="T1499" s="49">
        <v>2228400</v>
      </c>
      <c r="U1499" s="49">
        <v>0.64</v>
      </c>
    </row>
    <row r="1500" spans="15:21" x14ac:dyDescent="0.2">
      <c r="O1500" s="50">
        <v>27733</v>
      </c>
      <c r="P1500" s="49">
        <v>76.12</v>
      </c>
      <c r="Q1500" s="49">
        <v>76.5</v>
      </c>
      <c r="R1500" s="49">
        <v>75</v>
      </c>
      <c r="S1500" s="49">
        <v>75.13</v>
      </c>
      <c r="T1500" s="49">
        <v>1267200</v>
      </c>
      <c r="U1500" s="49">
        <v>0.63</v>
      </c>
    </row>
    <row r="1501" spans="15:21" x14ac:dyDescent="0.2">
      <c r="O1501" s="50">
        <v>27736</v>
      </c>
      <c r="P1501" s="49">
        <v>75.13</v>
      </c>
      <c r="Q1501" s="49">
        <v>76</v>
      </c>
      <c r="R1501" s="49">
        <v>74.75</v>
      </c>
      <c r="S1501" s="49">
        <v>75.25</v>
      </c>
      <c r="T1501" s="49">
        <v>986400</v>
      </c>
      <c r="U1501" s="49">
        <v>0.63</v>
      </c>
    </row>
    <row r="1502" spans="15:21" x14ac:dyDescent="0.2">
      <c r="O1502" s="50">
        <v>27737</v>
      </c>
      <c r="P1502" s="49">
        <v>75.25</v>
      </c>
      <c r="Q1502" s="49">
        <v>75.75</v>
      </c>
      <c r="R1502" s="49">
        <v>74.75</v>
      </c>
      <c r="S1502" s="49">
        <v>75.75</v>
      </c>
      <c r="T1502" s="49">
        <v>979200</v>
      </c>
      <c r="U1502" s="49">
        <v>0.64</v>
      </c>
    </row>
    <row r="1503" spans="15:21" x14ac:dyDescent="0.2">
      <c r="O1503" s="50">
        <v>27738</v>
      </c>
      <c r="P1503" s="49">
        <v>75.75</v>
      </c>
      <c r="Q1503" s="49">
        <v>76.88</v>
      </c>
      <c r="R1503" s="49">
        <v>75.75</v>
      </c>
      <c r="S1503" s="49">
        <v>76.38</v>
      </c>
      <c r="T1503" s="49">
        <v>907200</v>
      </c>
      <c r="U1503" s="49">
        <v>0.64</v>
      </c>
    </row>
    <row r="1504" spans="15:21" x14ac:dyDescent="0.2">
      <c r="O1504" s="50">
        <v>27739</v>
      </c>
      <c r="P1504" s="49">
        <v>76.38</v>
      </c>
      <c r="Q1504" s="49">
        <v>76.88</v>
      </c>
      <c r="R1504" s="49">
        <v>75.75</v>
      </c>
      <c r="S1504" s="49">
        <v>76.12</v>
      </c>
      <c r="T1504" s="49">
        <v>1033200</v>
      </c>
      <c r="U1504" s="49">
        <v>0.64</v>
      </c>
    </row>
    <row r="1505" spans="15:21" x14ac:dyDescent="0.2">
      <c r="O1505" s="50">
        <v>27740</v>
      </c>
      <c r="P1505" s="49">
        <v>75.75</v>
      </c>
      <c r="Q1505" s="49">
        <v>75.75</v>
      </c>
      <c r="R1505" s="49">
        <v>75.13</v>
      </c>
      <c r="S1505" s="49">
        <v>75.5</v>
      </c>
      <c r="T1505" s="49">
        <v>1281600</v>
      </c>
      <c r="U1505" s="49">
        <v>0.63</v>
      </c>
    </row>
    <row r="1506" spans="15:21" x14ac:dyDescent="0.2">
      <c r="O1506" s="50">
        <v>27743</v>
      </c>
      <c r="P1506" s="49">
        <v>75.5</v>
      </c>
      <c r="Q1506" s="49">
        <v>75.88</v>
      </c>
      <c r="R1506" s="49">
        <v>75</v>
      </c>
      <c r="S1506" s="49">
        <v>75.88</v>
      </c>
      <c r="T1506" s="49">
        <v>1047600</v>
      </c>
      <c r="U1506" s="49">
        <v>0.64</v>
      </c>
    </row>
    <row r="1507" spans="15:21" x14ac:dyDescent="0.2">
      <c r="O1507" s="50">
        <v>27744</v>
      </c>
      <c r="P1507" s="49">
        <v>76</v>
      </c>
      <c r="Q1507" s="49">
        <v>77</v>
      </c>
      <c r="R1507" s="49">
        <v>76</v>
      </c>
      <c r="S1507" s="49">
        <v>76.38</v>
      </c>
      <c r="T1507" s="49">
        <v>932400</v>
      </c>
      <c r="U1507" s="49">
        <v>0.64</v>
      </c>
    </row>
    <row r="1508" spans="15:21" x14ac:dyDescent="0.2">
      <c r="O1508" s="50">
        <v>27745</v>
      </c>
      <c r="P1508" s="49">
        <v>73.37</v>
      </c>
      <c r="Q1508" s="49">
        <v>73.37</v>
      </c>
      <c r="R1508" s="49">
        <v>71.75</v>
      </c>
      <c r="S1508" s="49">
        <v>72.75</v>
      </c>
      <c r="T1508" s="49">
        <v>7740000</v>
      </c>
      <c r="U1508" s="49">
        <v>0.61</v>
      </c>
    </row>
    <row r="1509" spans="15:21" x14ac:dyDescent="0.2">
      <c r="O1509" s="50">
        <v>27746</v>
      </c>
      <c r="P1509" s="49">
        <v>71.5</v>
      </c>
      <c r="Q1509" s="49">
        <v>71.5</v>
      </c>
      <c r="R1509" s="49">
        <v>69.25</v>
      </c>
      <c r="S1509" s="49">
        <v>69.87</v>
      </c>
      <c r="T1509" s="49">
        <v>6912000</v>
      </c>
      <c r="U1509" s="49">
        <v>0.59</v>
      </c>
    </row>
    <row r="1510" spans="15:21" x14ac:dyDescent="0.2">
      <c r="O1510" s="50">
        <v>27747</v>
      </c>
      <c r="P1510" s="49">
        <v>69.87</v>
      </c>
      <c r="Q1510" s="49">
        <v>70</v>
      </c>
      <c r="R1510" s="49">
        <v>68.75</v>
      </c>
      <c r="S1510" s="49">
        <v>70</v>
      </c>
      <c r="T1510" s="49">
        <v>3373200</v>
      </c>
      <c r="U1510" s="49">
        <v>0.59</v>
      </c>
    </row>
    <row r="1511" spans="15:21" x14ac:dyDescent="0.2">
      <c r="O1511" s="50">
        <v>27750</v>
      </c>
      <c r="P1511" s="49">
        <v>70</v>
      </c>
      <c r="Q1511" s="49">
        <v>70.63</v>
      </c>
      <c r="R1511" s="49">
        <v>69.75</v>
      </c>
      <c r="S1511" s="49">
        <v>70.63</v>
      </c>
      <c r="T1511" s="49">
        <v>1490400</v>
      </c>
      <c r="U1511" s="49">
        <v>0.59</v>
      </c>
    </row>
    <row r="1512" spans="15:21" x14ac:dyDescent="0.2">
      <c r="O1512" s="50">
        <v>27751</v>
      </c>
      <c r="P1512" s="49">
        <v>70.63</v>
      </c>
      <c r="Q1512" s="49">
        <v>71.62</v>
      </c>
      <c r="R1512" s="49">
        <v>70.25</v>
      </c>
      <c r="S1512" s="49">
        <v>71.5</v>
      </c>
      <c r="T1512" s="49">
        <v>1461600</v>
      </c>
      <c r="U1512" s="49">
        <v>0.6</v>
      </c>
    </row>
    <row r="1513" spans="15:21" x14ac:dyDescent="0.2">
      <c r="O1513" s="50">
        <v>27752</v>
      </c>
      <c r="P1513" s="49">
        <v>71.5</v>
      </c>
      <c r="Q1513" s="49">
        <v>71.75</v>
      </c>
      <c r="R1513" s="49">
        <v>71</v>
      </c>
      <c r="S1513" s="49">
        <v>71.25</v>
      </c>
      <c r="T1513" s="49">
        <v>1796400</v>
      </c>
      <c r="U1513" s="49">
        <v>0.6</v>
      </c>
    </row>
    <row r="1514" spans="15:21" x14ac:dyDescent="0.2">
      <c r="O1514" s="50">
        <v>27754</v>
      </c>
      <c r="P1514" s="49">
        <v>71.25</v>
      </c>
      <c r="Q1514" s="49">
        <v>71.75</v>
      </c>
      <c r="R1514" s="49">
        <v>71.25</v>
      </c>
      <c r="S1514" s="49">
        <v>71.62</v>
      </c>
      <c r="T1514" s="49">
        <v>432000</v>
      </c>
      <c r="U1514" s="49">
        <v>0.6</v>
      </c>
    </row>
    <row r="1515" spans="15:21" x14ac:dyDescent="0.2">
      <c r="O1515" s="50">
        <v>27757</v>
      </c>
      <c r="P1515" s="49">
        <v>71.62</v>
      </c>
      <c r="Q1515" s="49">
        <v>72</v>
      </c>
      <c r="R1515" s="49">
        <v>70.13</v>
      </c>
      <c r="S1515" s="49">
        <v>70.37</v>
      </c>
      <c r="T1515" s="49">
        <v>921600</v>
      </c>
      <c r="U1515" s="49">
        <v>0.59</v>
      </c>
    </row>
    <row r="1516" spans="15:21" x14ac:dyDescent="0.2">
      <c r="O1516" s="50">
        <v>27758</v>
      </c>
      <c r="P1516" s="49">
        <v>70.13</v>
      </c>
      <c r="Q1516" s="49">
        <v>70.13</v>
      </c>
      <c r="R1516" s="49">
        <v>68.5</v>
      </c>
      <c r="S1516" s="49">
        <v>69.5</v>
      </c>
      <c r="T1516" s="49">
        <v>1864800</v>
      </c>
      <c r="U1516" s="49">
        <v>0.57999999999999996</v>
      </c>
    </row>
    <row r="1517" spans="15:21" x14ac:dyDescent="0.2">
      <c r="O1517" s="50">
        <v>27759</v>
      </c>
      <c r="P1517" s="49">
        <v>69.5</v>
      </c>
      <c r="Q1517" s="49">
        <v>70</v>
      </c>
      <c r="R1517" s="49">
        <v>69.25</v>
      </c>
      <c r="S1517" s="49">
        <v>69.25</v>
      </c>
      <c r="T1517" s="49">
        <v>716400</v>
      </c>
      <c r="U1517" s="49">
        <v>0.57999999999999996</v>
      </c>
    </row>
    <row r="1518" spans="15:21" x14ac:dyDescent="0.2">
      <c r="O1518" s="50">
        <v>27761</v>
      </c>
      <c r="P1518" s="49">
        <v>69.25</v>
      </c>
      <c r="Q1518" s="49">
        <v>69.75</v>
      </c>
      <c r="R1518" s="49">
        <v>69</v>
      </c>
      <c r="S1518" s="49">
        <v>69.63</v>
      </c>
      <c r="T1518" s="49">
        <v>680400</v>
      </c>
      <c r="U1518" s="49">
        <v>0.57999999999999996</v>
      </c>
    </row>
    <row r="1519" spans="15:21" x14ac:dyDescent="0.2">
      <c r="O1519" s="50">
        <v>27764</v>
      </c>
      <c r="P1519" s="49">
        <v>69.63</v>
      </c>
      <c r="Q1519" s="49">
        <v>70.25</v>
      </c>
      <c r="R1519" s="49">
        <v>69.13</v>
      </c>
      <c r="S1519" s="49">
        <v>70</v>
      </c>
      <c r="T1519" s="49">
        <v>1810800</v>
      </c>
      <c r="U1519" s="49">
        <v>0.59</v>
      </c>
    </row>
    <row r="1520" spans="15:21" x14ac:dyDescent="0.2">
      <c r="O1520" s="50">
        <v>27765</v>
      </c>
      <c r="P1520" s="49">
        <v>70.13</v>
      </c>
      <c r="Q1520" s="49">
        <v>71</v>
      </c>
      <c r="R1520" s="49">
        <v>70.13</v>
      </c>
      <c r="S1520" s="49">
        <v>70.25</v>
      </c>
      <c r="T1520" s="49">
        <v>2062800</v>
      </c>
      <c r="U1520" s="49">
        <v>0.59</v>
      </c>
    </row>
    <row r="1521" spans="15:21" x14ac:dyDescent="0.2">
      <c r="O1521" s="50">
        <v>27766</v>
      </c>
      <c r="P1521" s="49">
        <v>70.25</v>
      </c>
      <c r="Q1521" s="49">
        <v>72</v>
      </c>
      <c r="R1521" s="49">
        <v>70.25</v>
      </c>
      <c r="S1521" s="49">
        <v>71.25</v>
      </c>
      <c r="T1521" s="49">
        <v>2030400</v>
      </c>
      <c r="U1521" s="49">
        <v>0.6</v>
      </c>
    </row>
    <row r="1522" spans="15:21" x14ac:dyDescent="0.2">
      <c r="O1522" s="50">
        <v>27767</v>
      </c>
      <c r="P1522" s="49">
        <v>71.25</v>
      </c>
      <c r="Q1522" s="49">
        <v>72.5</v>
      </c>
      <c r="R1522" s="49">
        <v>71.12</v>
      </c>
      <c r="S1522" s="49">
        <v>71.62</v>
      </c>
      <c r="T1522" s="49">
        <v>2588400</v>
      </c>
      <c r="U1522" s="49">
        <v>0.6</v>
      </c>
    </row>
    <row r="1523" spans="15:21" x14ac:dyDescent="0.2">
      <c r="O1523" s="50">
        <v>27768</v>
      </c>
      <c r="P1523" s="49">
        <v>71.62</v>
      </c>
      <c r="Q1523" s="49">
        <v>71.75</v>
      </c>
      <c r="R1523" s="49">
        <v>70.63</v>
      </c>
      <c r="S1523" s="49">
        <v>70.88</v>
      </c>
      <c r="T1523" s="49">
        <v>1015200</v>
      </c>
      <c r="U1523" s="49">
        <v>0.59</v>
      </c>
    </row>
    <row r="1524" spans="15:21" x14ac:dyDescent="0.2">
      <c r="O1524" s="50">
        <v>27771</v>
      </c>
      <c r="P1524" s="49">
        <v>70.88</v>
      </c>
      <c r="Q1524" s="49">
        <v>72.38</v>
      </c>
      <c r="R1524" s="49">
        <v>70.37</v>
      </c>
      <c r="S1524" s="49">
        <v>72.12</v>
      </c>
      <c r="T1524" s="49">
        <v>3812400</v>
      </c>
      <c r="U1524" s="49">
        <v>0.61</v>
      </c>
    </row>
    <row r="1525" spans="15:21" x14ac:dyDescent="0.2">
      <c r="O1525" s="50">
        <v>27772</v>
      </c>
      <c r="P1525" s="49">
        <v>72.75</v>
      </c>
      <c r="Q1525" s="49">
        <v>74</v>
      </c>
      <c r="R1525" s="49">
        <v>72.75</v>
      </c>
      <c r="S1525" s="49">
        <v>73</v>
      </c>
      <c r="T1525" s="49">
        <v>2840400</v>
      </c>
      <c r="U1525" s="49">
        <v>0.61</v>
      </c>
    </row>
    <row r="1526" spans="15:21" x14ac:dyDescent="0.2">
      <c r="O1526" s="50">
        <v>27773</v>
      </c>
      <c r="P1526" s="49">
        <v>72.38</v>
      </c>
      <c r="Q1526" s="49">
        <v>72.38</v>
      </c>
      <c r="R1526" s="49">
        <v>70</v>
      </c>
      <c r="S1526" s="49">
        <v>71.5</v>
      </c>
      <c r="T1526" s="49">
        <v>8035200</v>
      </c>
      <c r="U1526" s="49">
        <v>0.6</v>
      </c>
    </row>
    <row r="1527" spans="15:21" x14ac:dyDescent="0.2">
      <c r="O1527" s="50">
        <v>27774</v>
      </c>
      <c r="P1527" s="49">
        <v>71.5</v>
      </c>
      <c r="Q1527" s="49">
        <v>71.5</v>
      </c>
      <c r="R1527" s="49">
        <v>69</v>
      </c>
      <c r="S1527" s="49">
        <v>69.13</v>
      </c>
      <c r="T1527" s="49">
        <v>3492000</v>
      </c>
      <c r="U1527" s="49">
        <v>0.57999999999999996</v>
      </c>
    </row>
    <row r="1528" spans="15:21" x14ac:dyDescent="0.2">
      <c r="O1528" s="50">
        <v>27775</v>
      </c>
      <c r="P1528" s="49">
        <v>69.13</v>
      </c>
      <c r="Q1528" s="49">
        <v>69.63</v>
      </c>
      <c r="R1528" s="49">
        <v>68.38</v>
      </c>
      <c r="S1528" s="49">
        <v>68.75</v>
      </c>
      <c r="T1528" s="49">
        <v>3088800</v>
      </c>
      <c r="U1528" s="49">
        <v>0.57999999999999996</v>
      </c>
    </row>
    <row r="1529" spans="15:21" x14ac:dyDescent="0.2">
      <c r="O1529" s="50">
        <v>27778</v>
      </c>
      <c r="P1529" s="49">
        <v>68.75</v>
      </c>
      <c r="Q1529" s="49">
        <v>68.87</v>
      </c>
      <c r="R1529" s="49">
        <v>65.87</v>
      </c>
      <c r="S1529" s="49">
        <v>67.25</v>
      </c>
      <c r="T1529" s="49">
        <v>5482800</v>
      </c>
      <c r="U1529" s="49">
        <v>0.56000000000000005</v>
      </c>
    </row>
    <row r="1530" spans="15:21" x14ac:dyDescent="0.2">
      <c r="O1530" s="50">
        <v>27779</v>
      </c>
      <c r="P1530" s="49">
        <v>67.25</v>
      </c>
      <c r="Q1530" s="49">
        <v>68</v>
      </c>
      <c r="R1530" s="49">
        <v>66.62</v>
      </c>
      <c r="S1530" s="49">
        <v>67.75</v>
      </c>
      <c r="T1530" s="49">
        <v>3276000</v>
      </c>
      <c r="U1530" s="49">
        <v>0.56999999999999995</v>
      </c>
    </row>
    <row r="1531" spans="15:21" x14ac:dyDescent="0.2">
      <c r="O1531" s="50">
        <v>27780</v>
      </c>
      <c r="P1531" s="49">
        <v>67.75</v>
      </c>
      <c r="Q1531" s="49">
        <v>67.75</v>
      </c>
      <c r="R1531" s="49">
        <v>66.25</v>
      </c>
      <c r="S1531" s="49">
        <v>66.25</v>
      </c>
      <c r="T1531" s="49">
        <v>3319200</v>
      </c>
      <c r="U1531" s="49">
        <v>0.56000000000000005</v>
      </c>
    </row>
    <row r="1532" spans="15:21" x14ac:dyDescent="0.2">
      <c r="O1532" s="50">
        <v>27781</v>
      </c>
      <c r="P1532" s="49">
        <v>66</v>
      </c>
      <c r="Q1532" s="49">
        <v>66</v>
      </c>
      <c r="R1532" s="49">
        <v>65</v>
      </c>
      <c r="S1532" s="49">
        <v>65.5</v>
      </c>
      <c r="T1532" s="49">
        <v>3808800</v>
      </c>
      <c r="U1532" s="49">
        <v>0.55000000000000004</v>
      </c>
    </row>
    <row r="1533" spans="15:21" x14ac:dyDescent="0.2">
      <c r="O1533" s="50">
        <v>27782</v>
      </c>
      <c r="P1533" s="49">
        <v>65.5</v>
      </c>
      <c r="Q1533" s="49">
        <v>68.5</v>
      </c>
      <c r="R1533" s="49">
        <v>65.5</v>
      </c>
      <c r="S1533" s="49">
        <v>68.38</v>
      </c>
      <c r="T1533" s="49">
        <v>4683600</v>
      </c>
      <c r="U1533" s="49">
        <v>0.56999999999999995</v>
      </c>
    </row>
    <row r="1534" spans="15:21" x14ac:dyDescent="0.2">
      <c r="O1534" s="50">
        <v>27785</v>
      </c>
      <c r="P1534" s="49">
        <v>69.63</v>
      </c>
      <c r="Q1534" s="49">
        <v>70.5</v>
      </c>
      <c r="R1534" s="49">
        <v>69.63</v>
      </c>
      <c r="S1534" s="49">
        <v>70.25</v>
      </c>
      <c r="T1534" s="49">
        <v>3430800</v>
      </c>
      <c r="U1534" s="49">
        <v>0.59</v>
      </c>
    </row>
    <row r="1535" spans="15:21" x14ac:dyDescent="0.2">
      <c r="O1535" s="50">
        <v>27786</v>
      </c>
      <c r="P1535" s="49">
        <v>70.25</v>
      </c>
      <c r="Q1535" s="49">
        <v>71.5</v>
      </c>
      <c r="R1535" s="49">
        <v>69.75</v>
      </c>
      <c r="S1535" s="49">
        <v>70.25</v>
      </c>
      <c r="T1535" s="49">
        <v>5785200</v>
      </c>
      <c r="U1535" s="49">
        <v>0.59</v>
      </c>
    </row>
    <row r="1536" spans="15:21" x14ac:dyDescent="0.2">
      <c r="O1536" s="50">
        <v>27787</v>
      </c>
      <c r="P1536" s="49">
        <v>70.25</v>
      </c>
      <c r="Q1536" s="49">
        <v>70.88</v>
      </c>
      <c r="R1536" s="49">
        <v>69.25</v>
      </c>
      <c r="S1536" s="49">
        <v>69.63</v>
      </c>
      <c r="T1536" s="49">
        <v>2491200</v>
      </c>
      <c r="U1536" s="49">
        <v>0.57999999999999996</v>
      </c>
    </row>
    <row r="1537" spans="15:21" x14ac:dyDescent="0.2">
      <c r="O1537" s="50">
        <v>27788</v>
      </c>
      <c r="P1537" s="49">
        <v>69.63</v>
      </c>
      <c r="Q1537" s="49">
        <v>71.62</v>
      </c>
      <c r="R1537" s="49">
        <v>69.25</v>
      </c>
      <c r="S1537" s="49">
        <v>71.38</v>
      </c>
      <c r="T1537" s="49">
        <v>3549600</v>
      </c>
      <c r="U1537" s="49">
        <v>0.6</v>
      </c>
    </row>
    <row r="1538" spans="15:21" x14ac:dyDescent="0.2">
      <c r="O1538" s="50">
        <v>27789</v>
      </c>
      <c r="P1538" s="49">
        <v>72.25</v>
      </c>
      <c r="Q1538" s="49">
        <v>74.13</v>
      </c>
      <c r="R1538" s="49">
        <v>72.25</v>
      </c>
      <c r="S1538" s="49">
        <v>72.5</v>
      </c>
      <c r="T1538" s="49">
        <v>2934000</v>
      </c>
      <c r="U1538" s="49">
        <v>0.61</v>
      </c>
    </row>
    <row r="1539" spans="15:21" x14ac:dyDescent="0.2">
      <c r="O1539" s="50">
        <v>27792</v>
      </c>
      <c r="P1539" s="49">
        <v>72.5</v>
      </c>
      <c r="Q1539" s="49">
        <v>73</v>
      </c>
      <c r="R1539" s="49">
        <v>71.5</v>
      </c>
      <c r="S1539" s="49">
        <v>72.62</v>
      </c>
      <c r="T1539" s="49">
        <v>1792800</v>
      </c>
      <c r="U1539" s="49">
        <v>0.61</v>
      </c>
    </row>
    <row r="1540" spans="15:21" x14ac:dyDescent="0.2">
      <c r="O1540" s="50">
        <v>27793</v>
      </c>
      <c r="P1540" s="49">
        <v>73</v>
      </c>
      <c r="Q1540" s="49">
        <v>74.5</v>
      </c>
      <c r="R1540" s="49">
        <v>73</v>
      </c>
      <c r="S1540" s="49">
        <v>73.87</v>
      </c>
      <c r="T1540" s="49">
        <v>2192400</v>
      </c>
      <c r="U1540" s="49">
        <v>0.62</v>
      </c>
    </row>
    <row r="1541" spans="15:21" x14ac:dyDescent="0.2">
      <c r="O1541" s="50">
        <v>27794</v>
      </c>
      <c r="P1541" s="49">
        <v>73.87</v>
      </c>
      <c r="Q1541" s="49">
        <v>74.63</v>
      </c>
      <c r="R1541" s="49">
        <v>73.37</v>
      </c>
      <c r="S1541" s="49">
        <v>74.25</v>
      </c>
      <c r="T1541" s="49">
        <v>2538000</v>
      </c>
      <c r="U1541" s="49">
        <v>0.62</v>
      </c>
    </row>
    <row r="1542" spans="15:21" x14ac:dyDescent="0.2">
      <c r="O1542" s="50">
        <v>27795</v>
      </c>
      <c r="P1542" s="49">
        <v>74.25</v>
      </c>
      <c r="Q1542" s="49">
        <v>75.13</v>
      </c>
      <c r="R1542" s="49">
        <v>72.12</v>
      </c>
      <c r="S1542" s="49">
        <v>72.5</v>
      </c>
      <c r="T1542" s="49">
        <v>3362400</v>
      </c>
      <c r="U1542" s="49">
        <v>0.61</v>
      </c>
    </row>
    <row r="1543" spans="15:21" x14ac:dyDescent="0.2">
      <c r="O1543" s="50">
        <v>27796</v>
      </c>
      <c r="P1543" s="49">
        <v>72.25</v>
      </c>
      <c r="Q1543" s="49">
        <v>72.25</v>
      </c>
      <c r="R1543" s="49">
        <v>70.5</v>
      </c>
      <c r="S1543" s="49">
        <v>72</v>
      </c>
      <c r="T1543" s="49">
        <v>1926000</v>
      </c>
      <c r="U1543" s="49">
        <v>0.6</v>
      </c>
    </row>
    <row r="1544" spans="15:21" x14ac:dyDescent="0.2">
      <c r="O1544" s="50">
        <v>27799</v>
      </c>
      <c r="P1544" s="49">
        <v>72</v>
      </c>
      <c r="Q1544" s="49">
        <v>72.88</v>
      </c>
      <c r="R1544" s="49">
        <v>71</v>
      </c>
      <c r="S1544" s="49">
        <v>71.88</v>
      </c>
      <c r="T1544" s="49">
        <v>1594800</v>
      </c>
      <c r="U1544" s="49">
        <v>0.6</v>
      </c>
    </row>
    <row r="1545" spans="15:21" x14ac:dyDescent="0.2">
      <c r="O1545" s="50">
        <v>27800</v>
      </c>
      <c r="P1545" s="49">
        <v>71.88</v>
      </c>
      <c r="Q1545" s="49">
        <v>72.62</v>
      </c>
      <c r="R1545" s="49">
        <v>71.62</v>
      </c>
      <c r="S1545" s="49">
        <v>72.38</v>
      </c>
      <c r="T1545" s="49">
        <v>3193200</v>
      </c>
      <c r="U1545" s="49">
        <v>0.61</v>
      </c>
    </row>
    <row r="1546" spans="15:21" x14ac:dyDescent="0.2">
      <c r="O1546" s="50">
        <v>27801</v>
      </c>
      <c r="P1546" s="49">
        <v>72.38</v>
      </c>
      <c r="Q1546" s="49">
        <v>72.62</v>
      </c>
      <c r="R1546" s="49">
        <v>71.38</v>
      </c>
      <c r="S1546" s="49">
        <v>72.25</v>
      </c>
      <c r="T1546" s="49">
        <v>2487600</v>
      </c>
      <c r="U1546" s="49">
        <v>0.61</v>
      </c>
    </row>
    <row r="1547" spans="15:21" x14ac:dyDescent="0.2">
      <c r="O1547" s="50">
        <v>27802</v>
      </c>
      <c r="P1547" s="49">
        <v>72.25</v>
      </c>
      <c r="Q1547" s="49">
        <v>72.62</v>
      </c>
      <c r="R1547" s="49">
        <v>71.38</v>
      </c>
      <c r="S1547" s="49">
        <v>71.75</v>
      </c>
      <c r="T1547" s="49">
        <v>1105200</v>
      </c>
      <c r="U1547" s="49">
        <v>0.6</v>
      </c>
    </row>
    <row r="1548" spans="15:21" x14ac:dyDescent="0.2">
      <c r="O1548" s="50">
        <v>27803</v>
      </c>
      <c r="P1548" s="49">
        <v>71.75</v>
      </c>
      <c r="Q1548" s="49">
        <v>72.12</v>
      </c>
      <c r="R1548" s="49">
        <v>70.75</v>
      </c>
      <c r="S1548" s="49">
        <v>70.88</v>
      </c>
      <c r="T1548" s="49">
        <v>1400400</v>
      </c>
      <c r="U1548" s="49">
        <v>0.59</v>
      </c>
    </row>
    <row r="1549" spans="15:21" x14ac:dyDescent="0.2">
      <c r="O1549" s="50">
        <v>27807</v>
      </c>
      <c r="P1549" s="49">
        <v>70.88</v>
      </c>
      <c r="Q1549" s="49">
        <v>71</v>
      </c>
      <c r="R1549" s="49">
        <v>70.25</v>
      </c>
      <c r="S1549" s="49">
        <v>70.25</v>
      </c>
      <c r="T1549" s="49">
        <v>1782000</v>
      </c>
      <c r="U1549" s="49">
        <v>0.59</v>
      </c>
    </row>
    <row r="1550" spans="15:21" x14ac:dyDescent="0.2">
      <c r="O1550" s="50">
        <v>27808</v>
      </c>
      <c r="P1550" s="49">
        <v>70.25</v>
      </c>
      <c r="Q1550" s="49">
        <v>70.5</v>
      </c>
      <c r="R1550" s="49">
        <v>69.5</v>
      </c>
      <c r="S1550" s="49">
        <v>69.75</v>
      </c>
      <c r="T1550" s="49">
        <v>2757600</v>
      </c>
      <c r="U1550" s="49">
        <v>0.59</v>
      </c>
    </row>
    <row r="1551" spans="15:21" x14ac:dyDescent="0.2">
      <c r="O1551" s="50">
        <v>27809</v>
      </c>
      <c r="P1551" s="49">
        <v>69.75</v>
      </c>
      <c r="Q1551" s="49">
        <v>70.88</v>
      </c>
      <c r="R1551" s="49">
        <v>69.75</v>
      </c>
      <c r="S1551" s="49">
        <v>70</v>
      </c>
      <c r="T1551" s="49">
        <v>1522800</v>
      </c>
      <c r="U1551" s="49">
        <v>0.59</v>
      </c>
    </row>
    <row r="1552" spans="15:21" x14ac:dyDescent="0.2">
      <c r="O1552" s="50">
        <v>27810</v>
      </c>
      <c r="P1552" s="49">
        <v>70</v>
      </c>
      <c r="Q1552" s="49">
        <v>70.13</v>
      </c>
      <c r="R1552" s="49">
        <v>69.37</v>
      </c>
      <c r="S1552" s="49">
        <v>69.87</v>
      </c>
      <c r="T1552" s="49">
        <v>3549600</v>
      </c>
      <c r="U1552" s="49">
        <v>0.59</v>
      </c>
    </row>
    <row r="1553" spans="15:21" x14ac:dyDescent="0.2">
      <c r="O1553" s="50">
        <v>27813</v>
      </c>
      <c r="P1553" s="49">
        <v>69.87</v>
      </c>
      <c r="Q1553" s="49">
        <v>70.13</v>
      </c>
      <c r="R1553" s="49">
        <v>68.38</v>
      </c>
      <c r="S1553" s="49">
        <v>69</v>
      </c>
      <c r="T1553" s="49">
        <v>3261600</v>
      </c>
      <c r="U1553" s="49">
        <v>0.57999999999999996</v>
      </c>
    </row>
    <row r="1554" spans="15:21" x14ac:dyDescent="0.2">
      <c r="O1554" s="50">
        <v>27814</v>
      </c>
      <c r="P1554" s="49">
        <v>69</v>
      </c>
      <c r="Q1554" s="49">
        <v>69.63</v>
      </c>
      <c r="R1554" s="49">
        <v>68.38</v>
      </c>
      <c r="S1554" s="49">
        <v>68.87</v>
      </c>
      <c r="T1554" s="49">
        <v>2214000</v>
      </c>
      <c r="U1554" s="49">
        <v>0.57999999999999996</v>
      </c>
    </row>
    <row r="1555" spans="15:21" x14ac:dyDescent="0.2">
      <c r="O1555" s="50">
        <v>27815</v>
      </c>
      <c r="P1555" s="49">
        <v>68.87</v>
      </c>
      <c r="Q1555" s="49">
        <v>69</v>
      </c>
      <c r="R1555" s="49">
        <v>67.88</v>
      </c>
      <c r="S1555" s="49">
        <v>68.25</v>
      </c>
      <c r="T1555" s="49">
        <v>3268800</v>
      </c>
      <c r="U1555" s="49">
        <v>0.56999999999999995</v>
      </c>
    </row>
    <row r="1556" spans="15:21" x14ac:dyDescent="0.2">
      <c r="O1556" s="50">
        <v>27816</v>
      </c>
      <c r="P1556" s="49">
        <v>68.25</v>
      </c>
      <c r="Q1556" s="49">
        <v>68.87</v>
      </c>
      <c r="R1556" s="49">
        <v>67.38</v>
      </c>
      <c r="S1556" s="49">
        <v>67.62</v>
      </c>
      <c r="T1556" s="49">
        <v>3434400</v>
      </c>
      <c r="U1556" s="49">
        <v>0.56999999999999995</v>
      </c>
    </row>
    <row r="1557" spans="15:21" x14ac:dyDescent="0.2">
      <c r="O1557" s="50">
        <v>27817</v>
      </c>
      <c r="P1557" s="49">
        <v>67.62</v>
      </c>
      <c r="Q1557" s="49">
        <v>68.5</v>
      </c>
      <c r="R1557" s="49">
        <v>66.88</v>
      </c>
      <c r="S1557" s="49">
        <v>67.5</v>
      </c>
      <c r="T1557" s="49">
        <v>2124000</v>
      </c>
      <c r="U1557" s="49">
        <v>0.56999999999999995</v>
      </c>
    </row>
    <row r="1558" spans="15:21" x14ac:dyDescent="0.2">
      <c r="O1558" s="50">
        <v>27820</v>
      </c>
      <c r="P1558" s="49">
        <v>67.5</v>
      </c>
      <c r="Q1558" s="49">
        <v>68.5</v>
      </c>
      <c r="R1558" s="49">
        <v>67.12</v>
      </c>
      <c r="S1558" s="49">
        <v>67.5</v>
      </c>
      <c r="T1558" s="49">
        <v>2476800</v>
      </c>
      <c r="U1558" s="49">
        <v>0.56999999999999995</v>
      </c>
    </row>
    <row r="1559" spans="15:21" x14ac:dyDescent="0.2">
      <c r="O1559" s="50">
        <v>27821</v>
      </c>
      <c r="P1559" s="49">
        <v>67.5</v>
      </c>
      <c r="Q1559" s="49">
        <v>68.38</v>
      </c>
      <c r="R1559" s="49">
        <v>67.25</v>
      </c>
      <c r="S1559" s="49">
        <v>67.5</v>
      </c>
      <c r="T1559" s="49">
        <v>3049200</v>
      </c>
      <c r="U1559" s="49">
        <v>0.56999999999999995</v>
      </c>
    </row>
    <row r="1560" spans="15:21" x14ac:dyDescent="0.2">
      <c r="O1560" s="50">
        <v>27822</v>
      </c>
      <c r="P1560" s="49">
        <v>67.5</v>
      </c>
      <c r="Q1560" s="49">
        <v>68</v>
      </c>
      <c r="R1560" s="49">
        <v>67</v>
      </c>
      <c r="S1560" s="49">
        <v>67.5</v>
      </c>
      <c r="T1560" s="49">
        <v>2062800</v>
      </c>
      <c r="U1560" s="49">
        <v>0.56999999999999995</v>
      </c>
    </row>
    <row r="1561" spans="15:21" x14ac:dyDescent="0.2">
      <c r="O1561" s="50">
        <v>27823</v>
      </c>
      <c r="P1561" s="49">
        <v>67.5</v>
      </c>
      <c r="Q1561" s="49">
        <v>68.12</v>
      </c>
      <c r="R1561" s="49">
        <v>66.88</v>
      </c>
      <c r="S1561" s="49">
        <v>67.25</v>
      </c>
      <c r="T1561" s="49">
        <v>1879200</v>
      </c>
      <c r="U1561" s="49">
        <v>0.56999999999999995</v>
      </c>
    </row>
    <row r="1562" spans="15:21" x14ac:dyDescent="0.2">
      <c r="O1562" s="50">
        <v>27824</v>
      </c>
      <c r="P1562" s="49">
        <v>67.25</v>
      </c>
      <c r="Q1562" s="49">
        <v>67.88</v>
      </c>
      <c r="R1562" s="49">
        <v>67.25</v>
      </c>
      <c r="S1562" s="49">
        <v>67.62</v>
      </c>
      <c r="T1562" s="49">
        <v>2304000</v>
      </c>
      <c r="U1562" s="49">
        <v>0.56999999999999995</v>
      </c>
    </row>
    <row r="1563" spans="15:21" x14ac:dyDescent="0.2">
      <c r="O1563" s="50">
        <v>27827</v>
      </c>
      <c r="P1563" s="49">
        <v>67.88</v>
      </c>
      <c r="Q1563" s="49">
        <v>69.75</v>
      </c>
      <c r="R1563" s="49">
        <v>67.88</v>
      </c>
      <c r="S1563" s="49">
        <v>69.25</v>
      </c>
      <c r="T1563" s="49">
        <v>1562400</v>
      </c>
      <c r="U1563" s="49">
        <v>0.57999999999999996</v>
      </c>
    </row>
    <row r="1564" spans="15:21" x14ac:dyDescent="0.2">
      <c r="O1564" s="50">
        <v>27828</v>
      </c>
      <c r="P1564" s="49">
        <v>69.25</v>
      </c>
      <c r="Q1564" s="49">
        <v>70.75</v>
      </c>
      <c r="R1564" s="49">
        <v>69</v>
      </c>
      <c r="S1564" s="49">
        <v>69.5</v>
      </c>
      <c r="T1564" s="49">
        <v>3045600</v>
      </c>
      <c r="U1564" s="49">
        <v>0.59</v>
      </c>
    </row>
    <row r="1565" spans="15:21" x14ac:dyDescent="0.2">
      <c r="O1565" s="50">
        <v>27829</v>
      </c>
      <c r="P1565" s="49">
        <v>69.5</v>
      </c>
      <c r="Q1565" s="49">
        <v>70.25</v>
      </c>
      <c r="R1565" s="49">
        <v>69.25</v>
      </c>
      <c r="S1565" s="49">
        <v>69.5</v>
      </c>
      <c r="T1565" s="49">
        <v>4017600</v>
      </c>
      <c r="U1565" s="49">
        <v>0.59</v>
      </c>
    </row>
    <row r="1566" spans="15:21" x14ac:dyDescent="0.2">
      <c r="O1566" s="50">
        <v>27830</v>
      </c>
      <c r="P1566" s="49">
        <v>69.5</v>
      </c>
      <c r="Q1566" s="49">
        <v>69.75</v>
      </c>
      <c r="R1566" s="49">
        <v>69</v>
      </c>
      <c r="S1566" s="49">
        <v>69</v>
      </c>
      <c r="T1566" s="49">
        <v>1522800</v>
      </c>
      <c r="U1566" s="49">
        <v>0.57999999999999996</v>
      </c>
    </row>
    <row r="1567" spans="15:21" x14ac:dyDescent="0.2">
      <c r="O1567" s="50">
        <v>27831</v>
      </c>
      <c r="P1567" s="49">
        <v>69</v>
      </c>
      <c r="Q1567" s="49">
        <v>69.75</v>
      </c>
      <c r="R1567" s="49">
        <v>67.75</v>
      </c>
      <c r="S1567" s="49">
        <v>68</v>
      </c>
      <c r="T1567" s="49">
        <v>2674800</v>
      </c>
      <c r="U1567" s="49">
        <v>0.56999999999999995</v>
      </c>
    </row>
    <row r="1568" spans="15:21" x14ac:dyDescent="0.2">
      <c r="O1568" s="50">
        <v>27834</v>
      </c>
      <c r="P1568" s="49">
        <v>68</v>
      </c>
      <c r="Q1568" s="49">
        <v>68</v>
      </c>
      <c r="R1568" s="49">
        <v>67</v>
      </c>
      <c r="S1568" s="49">
        <v>67.25</v>
      </c>
      <c r="T1568" s="49">
        <v>2682000</v>
      </c>
      <c r="U1568" s="49">
        <v>0.56999999999999995</v>
      </c>
    </row>
    <row r="1569" spans="15:21" x14ac:dyDescent="0.2">
      <c r="O1569" s="50">
        <v>27835</v>
      </c>
      <c r="P1569" s="49">
        <v>67.75</v>
      </c>
      <c r="Q1569" s="49">
        <v>69.63</v>
      </c>
      <c r="R1569" s="49">
        <v>67.75</v>
      </c>
      <c r="S1569" s="49">
        <v>69.63</v>
      </c>
      <c r="T1569" s="49">
        <v>2001600</v>
      </c>
      <c r="U1569" s="49">
        <v>0.59</v>
      </c>
    </row>
    <row r="1570" spans="15:21" x14ac:dyDescent="0.2">
      <c r="O1570" s="50">
        <v>27836</v>
      </c>
      <c r="P1570" s="49">
        <v>69.63</v>
      </c>
      <c r="Q1570" s="49">
        <v>70.75</v>
      </c>
      <c r="R1570" s="49">
        <v>69.63</v>
      </c>
      <c r="S1570" s="49">
        <v>70</v>
      </c>
      <c r="T1570" s="49">
        <v>2199600</v>
      </c>
      <c r="U1570" s="49">
        <v>0.59</v>
      </c>
    </row>
    <row r="1571" spans="15:21" x14ac:dyDescent="0.2">
      <c r="O1571" s="50">
        <v>27837</v>
      </c>
      <c r="P1571" s="49">
        <v>70</v>
      </c>
      <c r="Q1571" s="49">
        <v>70.5</v>
      </c>
      <c r="R1571" s="49">
        <v>69.25</v>
      </c>
      <c r="S1571" s="49">
        <v>69.5</v>
      </c>
      <c r="T1571" s="49">
        <v>2134800</v>
      </c>
      <c r="U1571" s="49">
        <v>0.59</v>
      </c>
    </row>
    <row r="1572" spans="15:21" x14ac:dyDescent="0.2">
      <c r="O1572" s="50">
        <v>27838</v>
      </c>
      <c r="P1572" s="49">
        <v>69.63</v>
      </c>
      <c r="Q1572" s="49">
        <v>70.75</v>
      </c>
      <c r="R1572" s="49">
        <v>69.63</v>
      </c>
      <c r="S1572" s="49">
        <v>70.63</v>
      </c>
      <c r="T1572" s="49">
        <v>1231200</v>
      </c>
      <c r="U1572" s="49">
        <v>0.6</v>
      </c>
    </row>
    <row r="1573" spans="15:21" x14ac:dyDescent="0.2">
      <c r="O1573" s="50">
        <v>27841</v>
      </c>
      <c r="P1573" s="49">
        <v>71.38</v>
      </c>
      <c r="Q1573" s="49">
        <v>72.5</v>
      </c>
      <c r="R1573" s="49">
        <v>71.38</v>
      </c>
      <c r="S1573" s="49">
        <v>71.62</v>
      </c>
      <c r="T1573" s="49">
        <v>1998000</v>
      </c>
      <c r="U1573" s="49">
        <v>0.6</v>
      </c>
    </row>
    <row r="1574" spans="15:21" x14ac:dyDescent="0.2">
      <c r="O1574" s="50">
        <v>27842</v>
      </c>
      <c r="P1574" s="49">
        <v>71.75</v>
      </c>
      <c r="Q1574" s="49">
        <v>74</v>
      </c>
      <c r="R1574" s="49">
        <v>71.75</v>
      </c>
      <c r="S1574" s="49">
        <v>74</v>
      </c>
      <c r="T1574" s="49">
        <v>1656000</v>
      </c>
      <c r="U1574" s="49">
        <v>0.62</v>
      </c>
    </row>
    <row r="1575" spans="15:21" x14ac:dyDescent="0.2">
      <c r="O1575" s="50">
        <v>27843</v>
      </c>
      <c r="P1575" s="49">
        <v>74.75</v>
      </c>
      <c r="Q1575" s="49">
        <v>75.88</v>
      </c>
      <c r="R1575" s="49">
        <v>74.75</v>
      </c>
      <c r="S1575" s="49">
        <v>75</v>
      </c>
      <c r="T1575" s="49">
        <v>4057200</v>
      </c>
      <c r="U1575" s="49">
        <v>0.63</v>
      </c>
    </row>
    <row r="1576" spans="15:21" x14ac:dyDescent="0.2">
      <c r="O1576" s="50">
        <v>27844</v>
      </c>
      <c r="P1576" s="49">
        <v>75</v>
      </c>
      <c r="Q1576" s="49">
        <v>75.38</v>
      </c>
      <c r="R1576" s="49">
        <v>74</v>
      </c>
      <c r="S1576" s="49">
        <v>74.5</v>
      </c>
      <c r="T1576" s="49">
        <v>3070800</v>
      </c>
      <c r="U1576" s="49">
        <v>0.63</v>
      </c>
    </row>
    <row r="1577" spans="15:21" x14ac:dyDescent="0.2">
      <c r="O1577" s="50">
        <v>27845</v>
      </c>
      <c r="P1577" s="49">
        <v>74.5</v>
      </c>
      <c r="Q1577" s="49">
        <v>75</v>
      </c>
      <c r="R1577" s="49">
        <v>73.75</v>
      </c>
      <c r="S1577" s="49">
        <v>74.37</v>
      </c>
      <c r="T1577" s="49">
        <v>1332000</v>
      </c>
      <c r="U1577" s="49">
        <v>0.63</v>
      </c>
    </row>
    <row r="1578" spans="15:21" x14ac:dyDescent="0.2">
      <c r="O1578" s="50">
        <v>27848</v>
      </c>
      <c r="P1578" s="49">
        <v>74.37</v>
      </c>
      <c r="Q1578" s="49">
        <v>75</v>
      </c>
      <c r="R1578" s="49">
        <v>74</v>
      </c>
      <c r="S1578" s="49">
        <v>74.37</v>
      </c>
      <c r="T1578" s="49">
        <v>1148400</v>
      </c>
      <c r="U1578" s="49">
        <v>0.63</v>
      </c>
    </row>
    <row r="1579" spans="15:21" x14ac:dyDescent="0.2">
      <c r="O1579" s="50">
        <v>27849</v>
      </c>
      <c r="P1579" s="49">
        <v>74.37</v>
      </c>
      <c r="Q1579" s="49">
        <v>74.5</v>
      </c>
      <c r="R1579" s="49">
        <v>73.75</v>
      </c>
      <c r="S1579" s="49">
        <v>74.37</v>
      </c>
      <c r="T1579" s="49">
        <v>2019600</v>
      </c>
      <c r="U1579" s="49">
        <v>0.63</v>
      </c>
    </row>
    <row r="1580" spans="15:21" x14ac:dyDescent="0.2">
      <c r="O1580" s="50">
        <v>27850</v>
      </c>
      <c r="P1580" s="49">
        <v>74.37</v>
      </c>
      <c r="Q1580" s="49">
        <v>74.75</v>
      </c>
      <c r="R1580" s="49">
        <v>74</v>
      </c>
      <c r="S1580" s="49">
        <v>74.5</v>
      </c>
      <c r="T1580" s="49">
        <v>1155600</v>
      </c>
      <c r="U1580" s="49">
        <v>0.63</v>
      </c>
    </row>
    <row r="1581" spans="15:21" x14ac:dyDescent="0.2">
      <c r="O1581" s="50">
        <v>27851</v>
      </c>
      <c r="P1581" s="49">
        <v>74.5</v>
      </c>
      <c r="Q1581" s="49">
        <v>74.5</v>
      </c>
      <c r="R1581" s="49">
        <v>73.5</v>
      </c>
      <c r="S1581" s="49">
        <v>73.87</v>
      </c>
      <c r="T1581" s="49">
        <v>1148400</v>
      </c>
      <c r="U1581" s="49">
        <v>0.62</v>
      </c>
    </row>
    <row r="1582" spans="15:21" x14ac:dyDescent="0.2">
      <c r="O1582" s="50">
        <v>27852</v>
      </c>
      <c r="P1582" s="49">
        <v>73.87</v>
      </c>
      <c r="Q1582" s="49">
        <v>74</v>
      </c>
      <c r="R1582" s="49">
        <v>73.37</v>
      </c>
      <c r="S1582" s="49">
        <v>73.87</v>
      </c>
      <c r="T1582" s="49">
        <v>648000</v>
      </c>
      <c r="U1582" s="49">
        <v>0.62</v>
      </c>
    </row>
    <row r="1583" spans="15:21" x14ac:dyDescent="0.2">
      <c r="O1583" s="50">
        <v>27855</v>
      </c>
      <c r="P1583" s="49">
        <v>74</v>
      </c>
      <c r="Q1583" s="49">
        <v>75.13</v>
      </c>
      <c r="R1583" s="49">
        <v>74</v>
      </c>
      <c r="S1583" s="49">
        <v>74.63</v>
      </c>
      <c r="T1583" s="49">
        <v>1252800</v>
      </c>
      <c r="U1583" s="49">
        <v>0.63</v>
      </c>
    </row>
    <row r="1584" spans="15:21" x14ac:dyDescent="0.2">
      <c r="O1584" s="50">
        <v>27856</v>
      </c>
      <c r="P1584" s="49">
        <v>74.75</v>
      </c>
      <c r="Q1584" s="49">
        <v>75.38</v>
      </c>
      <c r="R1584" s="49">
        <v>74.75</v>
      </c>
      <c r="S1584" s="49">
        <v>75</v>
      </c>
      <c r="T1584" s="49">
        <v>1144800</v>
      </c>
      <c r="U1584" s="49">
        <v>0.63</v>
      </c>
    </row>
    <row r="1585" spans="15:21" x14ac:dyDescent="0.2">
      <c r="O1585" s="50">
        <v>27857</v>
      </c>
      <c r="P1585" s="49">
        <v>75</v>
      </c>
      <c r="Q1585" s="49">
        <v>75</v>
      </c>
      <c r="R1585" s="49">
        <v>73.63</v>
      </c>
      <c r="S1585" s="49">
        <v>73.63</v>
      </c>
      <c r="T1585" s="49">
        <v>896400</v>
      </c>
      <c r="U1585" s="49">
        <v>0.62</v>
      </c>
    </row>
    <row r="1586" spans="15:21" x14ac:dyDescent="0.2">
      <c r="O1586" s="50">
        <v>27858</v>
      </c>
      <c r="P1586" s="49">
        <v>73.5</v>
      </c>
      <c r="Q1586" s="49">
        <v>73.5</v>
      </c>
      <c r="R1586" s="49">
        <v>72</v>
      </c>
      <c r="S1586" s="49">
        <v>72.88</v>
      </c>
      <c r="T1586" s="49">
        <v>1753200</v>
      </c>
      <c r="U1586" s="49">
        <v>0.61</v>
      </c>
    </row>
    <row r="1587" spans="15:21" x14ac:dyDescent="0.2">
      <c r="O1587" s="50">
        <v>27859</v>
      </c>
      <c r="P1587" s="49">
        <v>72.88</v>
      </c>
      <c r="Q1587" s="49">
        <v>72.88</v>
      </c>
      <c r="R1587" s="49">
        <v>72</v>
      </c>
      <c r="S1587" s="49">
        <v>72.25</v>
      </c>
      <c r="T1587" s="49">
        <v>1065600</v>
      </c>
      <c r="U1587" s="49">
        <v>0.61</v>
      </c>
    </row>
    <row r="1588" spans="15:21" x14ac:dyDescent="0.2">
      <c r="O1588" s="50">
        <v>27862</v>
      </c>
      <c r="P1588" s="49">
        <v>72.25</v>
      </c>
      <c r="Q1588" s="49">
        <v>72.25</v>
      </c>
      <c r="R1588" s="49">
        <v>70.75</v>
      </c>
      <c r="S1588" s="49">
        <v>71.12</v>
      </c>
      <c r="T1588" s="49">
        <v>2142000</v>
      </c>
      <c r="U1588" s="49">
        <v>0.6</v>
      </c>
    </row>
    <row r="1589" spans="15:21" x14ac:dyDescent="0.2">
      <c r="O1589" s="50">
        <v>27863</v>
      </c>
      <c r="P1589" s="49">
        <v>71.12</v>
      </c>
      <c r="Q1589" s="49">
        <v>72.25</v>
      </c>
      <c r="R1589" s="49">
        <v>70.25</v>
      </c>
      <c r="S1589" s="49">
        <v>72</v>
      </c>
      <c r="T1589" s="49">
        <v>1990800</v>
      </c>
      <c r="U1589" s="49">
        <v>0.61</v>
      </c>
    </row>
    <row r="1590" spans="15:21" x14ac:dyDescent="0.2">
      <c r="O1590" s="50">
        <v>27864</v>
      </c>
      <c r="P1590" s="49">
        <v>72</v>
      </c>
      <c r="Q1590" s="49">
        <v>72.5</v>
      </c>
      <c r="R1590" s="49">
        <v>70.63</v>
      </c>
      <c r="S1590" s="49">
        <v>70.63</v>
      </c>
      <c r="T1590" s="49">
        <v>1537200</v>
      </c>
      <c r="U1590" s="49">
        <v>0.6</v>
      </c>
    </row>
    <row r="1591" spans="15:21" x14ac:dyDescent="0.2">
      <c r="O1591" s="50">
        <v>27865</v>
      </c>
      <c r="P1591" s="49">
        <v>70.63</v>
      </c>
      <c r="Q1591" s="49">
        <v>71.75</v>
      </c>
      <c r="R1591" s="49">
        <v>70.63</v>
      </c>
      <c r="S1591" s="49">
        <v>71.75</v>
      </c>
      <c r="T1591" s="49">
        <v>1969200</v>
      </c>
      <c r="U1591" s="49">
        <v>0.61</v>
      </c>
    </row>
    <row r="1592" spans="15:21" x14ac:dyDescent="0.2">
      <c r="O1592" s="50">
        <v>27869</v>
      </c>
      <c r="P1592" s="49">
        <v>71.75</v>
      </c>
      <c r="Q1592" s="49">
        <v>74</v>
      </c>
      <c r="R1592" s="49">
        <v>71.62</v>
      </c>
      <c r="S1592" s="49">
        <v>72.62</v>
      </c>
      <c r="T1592" s="49">
        <v>1342800</v>
      </c>
      <c r="U1592" s="49">
        <v>0.61</v>
      </c>
    </row>
    <row r="1593" spans="15:21" x14ac:dyDescent="0.2">
      <c r="O1593" s="50">
        <v>27870</v>
      </c>
      <c r="P1593" s="49">
        <v>73.63</v>
      </c>
      <c r="Q1593" s="49">
        <v>75.75</v>
      </c>
      <c r="R1593" s="49">
        <v>73.63</v>
      </c>
      <c r="S1593" s="49">
        <v>75.25</v>
      </c>
      <c r="T1593" s="49">
        <v>1954800</v>
      </c>
      <c r="U1593" s="49">
        <v>0.63</v>
      </c>
    </row>
    <row r="1594" spans="15:21" x14ac:dyDescent="0.2">
      <c r="O1594" s="50">
        <v>27871</v>
      </c>
      <c r="P1594" s="49">
        <v>75.25</v>
      </c>
      <c r="Q1594" s="49">
        <v>76</v>
      </c>
      <c r="R1594" s="49">
        <v>74.25</v>
      </c>
      <c r="S1594" s="49">
        <v>75.13</v>
      </c>
      <c r="T1594" s="49">
        <v>1756800</v>
      </c>
      <c r="U1594" s="49">
        <v>0.63</v>
      </c>
    </row>
    <row r="1595" spans="15:21" x14ac:dyDescent="0.2">
      <c r="O1595" s="50">
        <v>27872</v>
      </c>
      <c r="P1595" s="49">
        <v>75</v>
      </c>
      <c r="Q1595" s="49">
        <v>75</v>
      </c>
      <c r="R1595" s="49">
        <v>74</v>
      </c>
      <c r="S1595" s="49">
        <v>74.5</v>
      </c>
      <c r="T1595" s="49">
        <v>1663200</v>
      </c>
      <c r="U1595" s="49">
        <v>0.63</v>
      </c>
    </row>
    <row r="1596" spans="15:21" x14ac:dyDescent="0.2">
      <c r="O1596" s="50">
        <v>27873</v>
      </c>
      <c r="P1596" s="49">
        <v>74.5</v>
      </c>
      <c r="Q1596" s="49">
        <v>74.87</v>
      </c>
      <c r="R1596" s="49">
        <v>73.5</v>
      </c>
      <c r="S1596" s="49">
        <v>74.75</v>
      </c>
      <c r="T1596" s="49">
        <v>1317600</v>
      </c>
      <c r="U1596" s="49">
        <v>0.63</v>
      </c>
    </row>
    <row r="1597" spans="15:21" x14ac:dyDescent="0.2">
      <c r="O1597" s="50">
        <v>27876</v>
      </c>
      <c r="P1597" s="49">
        <v>74.63</v>
      </c>
      <c r="Q1597" s="49">
        <v>74.63</v>
      </c>
      <c r="R1597" s="49">
        <v>73.5</v>
      </c>
      <c r="S1597" s="49">
        <v>74</v>
      </c>
      <c r="T1597" s="49">
        <v>1674000</v>
      </c>
      <c r="U1597" s="49">
        <v>0.62</v>
      </c>
    </row>
    <row r="1598" spans="15:21" x14ac:dyDescent="0.2">
      <c r="O1598" s="50">
        <v>27877</v>
      </c>
      <c r="P1598" s="49">
        <v>74</v>
      </c>
      <c r="Q1598" s="49">
        <v>74.5</v>
      </c>
      <c r="R1598" s="49">
        <v>73.25</v>
      </c>
      <c r="S1598" s="49">
        <v>73.5</v>
      </c>
      <c r="T1598" s="49">
        <v>1364400</v>
      </c>
      <c r="U1598" s="49">
        <v>0.62</v>
      </c>
    </row>
    <row r="1599" spans="15:21" x14ac:dyDescent="0.2">
      <c r="O1599" s="50">
        <v>27878</v>
      </c>
      <c r="P1599" s="49">
        <v>73.5</v>
      </c>
      <c r="Q1599" s="49">
        <v>73.87</v>
      </c>
      <c r="R1599" s="49">
        <v>73.25</v>
      </c>
      <c r="S1599" s="49">
        <v>73.5</v>
      </c>
      <c r="T1599" s="49">
        <v>1270800</v>
      </c>
      <c r="U1599" s="49">
        <v>0.62</v>
      </c>
    </row>
    <row r="1600" spans="15:21" x14ac:dyDescent="0.2">
      <c r="O1600" s="50">
        <v>27879</v>
      </c>
      <c r="P1600" s="49">
        <v>73.5</v>
      </c>
      <c r="Q1600" s="49">
        <v>74</v>
      </c>
      <c r="R1600" s="49">
        <v>73</v>
      </c>
      <c r="S1600" s="49">
        <v>73.25</v>
      </c>
      <c r="T1600" s="49">
        <v>1324800</v>
      </c>
      <c r="U1600" s="49">
        <v>0.62</v>
      </c>
    </row>
    <row r="1601" spans="15:21" x14ac:dyDescent="0.2">
      <c r="O1601" s="50">
        <v>27880</v>
      </c>
      <c r="P1601" s="49">
        <v>73.25</v>
      </c>
      <c r="Q1601" s="49">
        <v>73.63</v>
      </c>
      <c r="R1601" s="49">
        <v>71.88</v>
      </c>
      <c r="S1601" s="49">
        <v>72.12</v>
      </c>
      <c r="T1601" s="49">
        <v>1429200</v>
      </c>
      <c r="U1601" s="49">
        <v>0.61</v>
      </c>
    </row>
    <row r="1602" spans="15:21" x14ac:dyDescent="0.2">
      <c r="O1602" s="50">
        <v>27883</v>
      </c>
      <c r="P1602" s="49">
        <v>72.12</v>
      </c>
      <c r="Q1602" s="49">
        <v>73.12</v>
      </c>
      <c r="R1602" s="49">
        <v>71.88</v>
      </c>
      <c r="S1602" s="49">
        <v>72.38</v>
      </c>
      <c r="T1602" s="49">
        <v>867600</v>
      </c>
      <c r="U1602" s="49">
        <v>0.61</v>
      </c>
    </row>
    <row r="1603" spans="15:21" x14ac:dyDescent="0.2">
      <c r="O1603" s="50">
        <v>27884</v>
      </c>
      <c r="P1603" s="49">
        <v>72.5</v>
      </c>
      <c r="Q1603" s="49">
        <v>74.5</v>
      </c>
      <c r="R1603" s="49">
        <v>72.5</v>
      </c>
      <c r="S1603" s="49">
        <v>74.25</v>
      </c>
      <c r="T1603" s="49">
        <v>1486800</v>
      </c>
      <c r="U1603" s="49">
        <v>0.63</v>
      </c>
    </row>
    <row r="1604" spans="15:21" x14ac:dyDescent="0.2">
      <c r="O1604" s="50">
        <v>27885</v>
      </c>
      <c r="P1604" s="49">
        <v>74.25</v>
      </c>
      <c r="Q1604" s="49">
        <v>74.63</v>
      </c>
      <c r="R1604" s="49">
        <v>73.37</v>
      </c>
      <c r="S1604" s="49">
        <v>73.75</v>
      </c>
      <c r="T1604" s="49">
        <v>1476000</v>
      </c>
      <c r="U1604" s="49">
        <v>0.62</v>
      </c>
    </row>
    <row r="1605" spans="15:21" x14ac:dyDescent="0.2">
      <c r="O1605" s="50">
        <v>27886</v>
      </c>
      <c r="P1605" s="49">
        <v>73.75</v>
      </c>
      <c r="Q1605" s="49">
        <v>74.37</v>
      </c>
      <c r="R1605" s="49">
        <v>73.37</v>
      </c>
      <c r="S1605" s="49">
        <v>74.25</v>
      </c>
      <c r="T1605" s="49">
        <v>1753200</v>
      </c>
      <c r="U1605" s="49">
        <v>0.63</v>
      </c>
    </row>
    <row r="1606" spans="15:21" x14ac:dyDescent="0.2">
      <c r="O1606" s="50">
        <v>27887</v>
      </c>
      <c r="P1606" s="49">
        <v>74.25</v>
      </c>
      <c r="Q1606" s="49">
        <v>74.63</v>
      </c>
      <c r="R1606" s="49">
        <v>73.87</v>
      </c>
      <c r="S1606" s="49">
        <v>74.25</v>
      </c>
      <c r="T1606" s="49">
        <v>1101600</v>
      </c>
      <c r="U1606" s="49">
        <v>0.63</v>
      </c>
    </row>
    <row r="1607" spans="15:21" x14ac:dyDescent="0.2">
      <c r="O1607" s="50">
        <v>27890</v>
      </c>
      <c r="P1607" s="49">
        <v>74.5</v>
      </c>
      <c r="Q1607" s="49">
        <v>75.25</v>
      </c>
      <c r="R1607" s="49">
        <v>74.5</v>
      </c>
      <c r="S1607" s="49">
        <v>75.25</v>
      </c>
      <c r="T1607" s="49">
        <v>2091600</v>
      </c>
      <c r="U1607" s="49">
        <v>0.63</v>
      </c>
    </row>
    <row r="1608" spans="15:21" x14ac:dyDescent="0.2">
      <c r="O1608" s="50">
        <v>27891</v>
      </c>
      <c r="P1608" s="49">
        <v>75.25</v>
      </c>
      <c r="Q1608" s="49">
        <v>75.62</v>
      </c>
      <c r="R1608" s="49">
        <v>74.75</v>
      </c>
      <c r="S1608" s="49">
        <v>74.75</v>
      </c>
      <c r="T1608" s="49">
        <v>1494000</v>
      </c>
      <c r="U1608" s="49">
        <v>0.63</v>
      </c>
    </row>
    <row r="1609" spans="15:21" x14ac:dyDescent="0.2">
      <c r="O1609" s="50">
        <v>27892</v>
      </c>
      <c r="P1609" s="49">
        <v>74.75</v>
      </c>
      <c r="Q1609" s="49">
        <v>75.25</v>
      </c>
      <c r="R1609" s="49">
        <v>74.5</v>
      </c>
      <c r="S1609" s="49">
        <v>75.25</v>
      </c>
      <c r="T1609" s="49">
        <v>1148400</v>
      </c>
      <c r="U1609" s="49">
        <v>0.63</v>
      </c>
    </row>
    <row r="1610" spans="15:21" x14ac:dyDescent="0.2">
      <c r="O1610" s="50">
        <v>27893</v>
      </c>
      <c r="P1610" s="49">
        <v>75</v>
      </c>
      <c r="Q1610" s="49">
        <v>75</v>
      </c>
      <c r="R1610" s="49">
        <v>74</v>
      </c>
      <c r="S1610" s="49">
        <v>74.5</v>
      </c>
      <c r="T1610" s="49">
        <v>1897200</v>
      </c>
      <c r="U1610" s="49">
        <v>0.63</v>
      </c>
    </row>
    <row r="1611" spans="15:21" x14ac:dyDescent="0.2">
      <c r="O1611" s="50">
        <v>27894</v>
      </c>
      <c r="P1611" s="49">
        <v>74.5</v>
      </c>
      <c r="Q1611" s="49">
        <v>74.5</v>
      </c>
      <c r="R1611" s="49">
        <v>73.5</v>
      </c>
      <c r="S1611" s="49">
        <v>73.63</v>
      </c>
      <c r="T1611" s="49">
        <v>1159200</v>
      </c>
      <c r="U1611" s="49">
        <v>0.62</v>
      </c>
    </row>
    <row r="1612" spans="15:21" x14ac:dyDescent="0.2">
      <c r="O1612" s="50">
        <v>27897</v>
      </c>
      <c r="P1612" s="49">
        <v>73.5</v>
      </c>
      <c r="Q1612" s="49">
        <v>73.5</v>
      </c>
      <c r="R1612" s="49">
        <v>72.75</v>
      </c>
      <c r="S1612" s="49">
        <v>73</v>
      </c>
      <c r="T1612" s="49">
        <v>1353600</v>
      </c>
      <c r="U1612" s="49">
        <v>0.62</v>
      </c>
    </row>
    <row r="1613" spans="15:21" x14ac:dyDescent="0.2">
      <c r="O1613" s="50">
        <v>27898</v>
      </c>
      <c r="P1613" s="49">
        <v>73</v>
      </c>
      <c r="Q1613" s="49">
        <v>73.5</v>
      </c>
      <c r="R1613" s="49">
        <v>71.25</v>
      </c>
      <c r="S1613" s="49">
        <v>71.88</v>
      </c>
      <c r="T1613" s="49">
        <v>1303200</v>
      </c>
      <c r="U1613" s="49">
        <v>0.61</v>
      </c>
    </row>
    <row r="1614" spans="15:21" x14ac:dyDescent="0.2">
      <c r="O1614" s="50">
        <v>27899</v>
      </c>
      <c r="P1614" s="49">
        <v>71.88</v>
      </c>
      <c r="Q1614" s="49">
        <v>72.5</v>
      </c>
      <c r="R1614" s="49">
        <v>71.75</v>
      </c>
      <c r="S1614" s="49">
        <v>72.38</v>
      </c>
      <c r="T1614" s="49">
        <v>1105200</v>
      </c>
      <c r="U1614" s="49">
        <v>0.61</v>
      </c>
    </row>
    <row r="1615" spans="15:21" x14ac:dyDescent="0.2">
      <c r="O1615" s="50">
        <v>27900</v>
      </c>
      <c r="P1615" s="49">
        <v>72.38</v>
      </c>
      <c r="Q1615" s="49">
        <v>72.38</v>
      </c>
      <c r="R1615" s="49">
        <v>71.5</v>
      </c>
      <c r="S1615" s="49">
        <v>72</v>
      </c>
      <c r="T1615" s="49">
        <v>1375200</v>
      </c>
      <c r="U1615" s="49">
        <v>0.61</v>
      </c>
    </row>
    <row r="1616" spans="15:21" x14ac:dyDescent="0.2">
      <c r="O1616" s="50">
        <v>27901</v>
      </c>
      <c r="P1616" s="49">
        <v>72</v>
      </c>
      <c r="Q1616" s="49">
        <v>72.38</v>
      </c>
      <c r="R1616" s="49">
        <v>71.62</v>
      </c>
      <c r="S1616" s="49">
        <v>71.62</v>
      </c>
      <c r="T1616" s="49">
        <v>921600</v>
      </c>
      <c r="U1616" s="49">
        <v>0.6</v>
      </c>
    </row>
    <row r="1617" spans="15:21" x14ac:dyDescent="0.2">
      <c r="O1617" s="50">
        <v>27904</v>
      </c>
      <c r="P1617" s="49">
        <v>71.62</v>
      </c>
      <c r="Q1617" s="49">
        <v>71.88</v>
      </c>
      <c r="R1617" s="49">
        <v>71.12</v>
      </c>
      <c r="S1617" s="49">
        <v>71.5</v>
      </c>
      <c r="T1617" s="49">
        <v>968400</v>
      </c>
      <c r="U1617" s="49">
        <v>0.6</v>
      </c>
    </row>
    <row r="1618" spans="15:21" x14ac:dyDescent="0.2">
      <c r="O1618" s="50">
        <v>27905</v>
      </c>
      <c r="P1618" s="49">
        <v>71.25</v>
      </c>
      <c r="Q1618" s="49">
        <v>71.25</v>
      </c>
      <c r="R1618" s="49">
        <v>70.13</v>
      </c>
      <c r="S1618" s="49">
        <v>70.75</v>
      </c>
      <c r="T1618" s="49">
        <v>1087200</v>
      </c>
      <c r="U1618" s="49">
        <v>0.6</v>
      </c>
    </row>
    <row r="1619" spans="15:21" x14ac:dyDescent="0.2">
      <c r="O1619" s="50">
        <v>27906</v>
      </c>
      <c r="P1619" s="49">
        <v>70.75</v>
      </c>
      <c r="Q1619" s="49">
        <v>71</v>
      </c>
      <c r="R1619" s="49">
        <v>70</v>
      </c>
      <c r="S1619" s="49">
        <v>70</v>
      </c>
      <c r="T1619" s="49">
        <v>1083600</v>
      </c>
      <c r="U1619" s="49">
        <v>0.59</v>
      </c>
    </row>
    <row r="1620" spans="15:21" x14ac:dyDescent="0.2">
      <c r="O1620" s="50">
        <v>27907</v>
      </c>
      <c r="P1620" s="49">
        <v>70</v>
      </c>
      <c r="Q1620" s="49">
        <v>70.25</v>
      </c>
      <c r="R1620" s="49">
        <v>69.5</v>
      </c>
      <c r="S1620" s="49">
        <v>70.13</v>
      </c>
      <c r="T1620" s="49">
        <v>1591200</v>
      </c>
      <c r="U1620" s="49">
        <v>0.59</v>
      </c>
    </row>
    <row r="1621" spans="15:21" x14ac:dyDescent="0.2">
      <c r="O1621" s="50">
        <v>27908</v>
      </c>
      <c r="P1621" s="49">
        <v>70.13</v>
      </c>
      <c r="Q1621" s="49">
        <v>70.37</v>
      </c>
      <c r="R1621" s="49">
        <v>69.25</v>
      </c>
      <c r="S1621" s="49">
        <v>70</v>
      </c>
      <c r="T1621" s="49">
        <v>1468800</v>
      </c>
      <c r="U1621" s="49">
        <v>0.59</v>
      </c>
    </row>
    <row r="1622" spans="15:21" x14ac:dyDescent="0.2">
      <c r="O1622" s="50">
        <v>27912</v>
      </c>
      <c r="P1622" s="49">
        <v>70</v>
      </c>
      <c r="Q1622" s="49">
        <v>70</v>
      </c>
      <c r="R1622" s="49">
        <v>68.75</v>
      </c>
      <c r="S1622" s="49">
        <v>69</v>
      </c>
      <c r="T1622" s="49">
        <v>1116000</v>
      </c>
      <c r="U1622" s="49">
        <v>0.57999999999999996</v>
      </c>
    </row>
    <row r="1623" spans="15:21" x14ac:dyDescent="0.2">
      <c r="O1623" s="50">
        <v>27913</v>
      </c>
      <c r="P1623" s="49">
        <v>69</v>
      </c>
      <c r="Q1623" s="49">
        <v>69.5</v>
      </c>
      <c r="R1623" s="49">
        <v>68.5</v>
      </c>
      <c r="S1623" s="49">
        <v>68.87</v>
      </c>
      <c r="T1623" s="49">
        <v>1101600</v>
      </c>
      <c r="U1623" s="49">
        <v>0.57999999999999996</v>
      </c>
    </row>
    <row r="1624" spans="15:21" x14ac:dyDescent="0.2">
      <c r="O1624" s="50">
        <v>27914</v>
      </c>
      <c r="P1624" s="49">
        <v>68.87</v>
      </c>
      <c r="Q1624" s="49">
        <v>69.25</v>
      </c>
      <c r="R1624" s="49">
        <v>68</v>
      </c>
      <c r="S1624" s="49">
        <v>68</v>
      </c>
      <c r="T1624" s="49">
        <v>1900800</v>
      </c>
      <c r="U1624" s="49">
        <v>0.57999999999999996</v>
      </c>
    </row>
    <row r="1625" spans="15:21" x14ac:dyDescent="0.2">
      <c r="O1625" s="50">
        <v>27915</v>
      </c>
      <c r="P1625" s="49">
        <v>67.88</v>
      </c>
      <c r="Q1625" s="49">
        <v>67.88</v>
      </c>
      <c r="R1625" s="49">
        <v>66.5</v>
      </c>
      <c r="S1625" s="49">
        <v>67</v>
      </c>
      <c r="T1625" s="49">
        <v>1803600</v>
      </c>
      <c r="U1625" s="49">
        <v>0.56999999999999995</v>
      </c>
    </row>
    <row r="1626" spans="15:21" x14ac:dyDescent="0.2">
      <c r="O1626" s="50">
        <v>27918</v>
      </c>
      <c r="P1626" s="49">
        <v>67</v>
      </c>
      <c r="Q1626" s="49">
        <v>67.12</v>
      </c>
      <c r="R1626" s="49">
        <v>66.62</v>
      </c>
      <c r="S1626" s="49">
        <v>66.88</v>
      </c>
      <c r="T1626" s="49">
        <v>1555200</v>
      </c>
      <c r="U1626" s="49">
        <v>0.56999999999999995</v>
      </c>
    </row>
    <row r="1627" spans="15:21" x14ac:dyDescent="0.2">
      <c r="O1627" s="50">
        <v>27919</v>
      </c>
      <c r="P1627" s="49">
        <v>67</v>
      </c>
      <c r="Q1627" s="49">
        <v>67.88</v>
      </c>
      <c r="R1627" s="49">
        <v>67</v>
      </c>
      <c r="S1627" s="49">
        <v>67.12</v>
      </c>
      <c r="T1627" s="49">
        <v>2030400</v>
      </c>
      <c r="U1627" s="49">
        <v>0.56999999999999995</v>
      </c>
    </row>
    <row r="1628" spans="15:21" x14ac:dyDescent="0.2">
      <c r="O1628" s="50">
        <v>27920</v>
      </c>
      <c r="P1628" s="49">
        <v>67.12</v>
      </c>
      <c r="Q1628" s="49">
        <v>67.5</v>
      </c>
      <c r="R1628" s="49">
        <v>66</v>
      </c>
      <c r="S1628" s="49">
        <v>67.25</v>
      </c>
      <c r="T1628" s="49">
        <v>1684800</v>
      </c>
      <c r="U1628" s="49">
        <v>0.56999999999999995</v>
      </c>
    </row>
    <row r="1629" spans="15:21" x14ac:dyDescent="0.2">
      <c r="O1629" s="50">
        <v>27921</v>
      </c>
      <c r="P1629" s="49">
        <v>67.25</v>
      </c>
      <c r="Q1629" s="49">
        <v>67.5</v>
      </c>
      <c r="R1629" s="49">
        <v>66.62</v>
      </c>
      <c r="S1629" s="49">
        <v>67.5</v>
      </c>
      <c r="T1629" s="49">
        <v>1069200</v>
      </c>
      <c r="U1629" s="49">
        <v>0.56999999999999995</v>
      </c>
    </row>
    <row r="1630" spans="15:21" x14ac:dyDescent="0.2">
      <c r="O1630" s="50">
        <v>27922</v>
      </c>
      <c r="P1630" s="49">
        <v>67.62</v>
      </c>
      <c r="Q1630" s="49">
        <v>69.5</v>
      </c>
      <c r="R1630" s="49">
        <v>67.62</v>
      </c>
      <c r="S1630" s="49">
        <v>69.25</v>
      </c>
      <c r="T1630" s="49">
        <v>1497600</v>
      </c>
      <c r="U1630" s="49">
        <v>0.59</v>
      </c>
    </row>
    <row r="1631" spans="15:21" x14ac:dyDescent="0.2">
      <c r="O1631" s="50">
        <v>27925</v>
      </c>
      <c r="P1631" s="49">
        <v>69.25</v>
      </c>
      <c r="Q1631" s="49">
        <v>69.87</v>
      </c>
      <c r="R1631" s="49">
        <v>68.87</v>
      </c>
      <c r="S1631" s="49">
        <v>68.87</v>
      </c>
      <c r="T1631" s="49">
        <v>1533600</v>
      </c>
      <c r="U1631" s="49">
        <v>0.57999999999999996</v>
      </c>
    </row>
    <row r="1632" spans="15:21" x14ac:dyDescent="0.2">
      <c r="O1632" s="50">
        <v>27926</v>
      </c>
      <c r="P1632" s="49">
        <v>68.87</v>
      </c>
      <c r="Q1632" s="49">
        <v>69.37</v>
      </c>
      <c r="R1632" s="49">
        <v>67.75</v>
      </c>
      <c r="S1632" s="49">
        <v>68.38</v>
      </c>
      <c r="T1632" s="49">
        <v>1623600</v>
      </c>
      <c r="U1632" s="49">
        <v>0.57999999999999996</v>
      </c>
    </row>
    <row r="1633" spans="15:21" x14ac:dyDescent="0.2">
      <c r="O1633" s="50">
        <v>27927</v>
      </c>
      <c r="P1633" s="49">
        <v>68.38</v>
      </c>
      <c r="Q1633" s="49">
        <v>68.87</v>
      </c>
      <c r="R1633" s="49">
        <v>67.75</v>
      </c>
      <c r="S1633" s="49">
        <v>68.62</v>
      </c>
      <c r="T1633" s="49">
        <v>1206000</v>
      </c>
      <c r="U1633" s="49">
        <v>0.57999999999999996</v>
      </c>
    </row>
    <row r="1634" spans="15:21" x14ac:dyDescent="0.2">
      <c r="O1634" s="50">
        <v>27928</v>
      </c>
      <c r="P1634" s="49">
        <v>68.75</v>
      </c>
      <c r="Q1634" s="49">
        <v>69.63</v>
      </c>
      <c r="R1634" s="49">
        <v>68.75</v>
      </c>
      <c r="S1634" s="49">
        <v>69.13</v>
      </c>
      <c r="T1634" s="49">
        <v>2145600</v>
      </c>
      <c r="U1634" s="49">
        <v>0.59</v>
      </c>
    </row>
    <row r="1635" spans="15:21" x14ac:dyDescent="0.2">
      <c r="O1635" s="50">
        <v>27929</v>
      </c>
      <c r="P1635" s="49">
        <v>69.5</v>
      </c>
      <c r="Q1635" s="49">
        <v>70.37</v>
      </c>
      <c r="R1635" s="49">
        <v>69.5</v>
      </c>
      <c r="S1635" s="49">
        <v>69.87</v>
      </c>
      <c r="T1635" s="49">
        <v>1764000</v>
      </c>
      <c r="U1635" s="49">
        <v>0.59</v>
      </c>
    </row>
    <row r="1636" spans="15:21" x14ac:dyDescent="0.2">
      <c r="O1636" s="50">
        <v>27932</v>
      </c>
      <c r="P1636" s="49">
        <v>69.87</v>
      </c>
      <c r="Q1636" s="49">
        <v>70.25</v>
      </c>
      <c r="R1636" s="49">
        <v>69</v>
      </c>
      <c r="S1636" s="49">
        <v>70.25</v>
      </c>
      <c r="T1636" s="49">
        <v>1566000</v>
      </c>
      <c r="U1636" s="49">
        <v>0.6</v>
      </c>
    </row>
    <row r="1637" spans="15:21" x14ac:dyDescent="0.2">
      <c r="O1637" s="50">
        <v>27933</v>
      </c>
      <c r="P1637" s="49">
        <v>70.25</v>
      </c>
      <c r="Q1637" s="49">
        <v>70.37</v>
      </c>
      <c r="R1637" s="49">
        <v>69</v>
      </c>
      <c r="S1637" s="49">
        <v>69.5</v>
      </c>
      <c r="T1637" s="49">
        <v>1090800</v>
      </c>
      <c r="U1637" s="49">
        <v>0.59</v>
      </c>
    </row>
    <row r="1638" spans="15:21" x14ac:dyDescent="0.2">
      <c r="O1638" s="50">
        <v>27934</v>
      </c>
      <c r="P1638" s="49">
        <v>69.25</v>
      </c>
      <c r="Q1638" s="49">
        <v>69.25</v>
      </c>
      <c r="R1638" s="49">
        <v>68.5</v>
      </c>
      <c r="S1638" s="49">
        <v>69</v>
      </c>
      <c r="T1638" s="49">
        <v>1533600</v>
      </c>
      <c r="U1638" s="49">
        <v>0.57999999999999996</v>
      </c>
    </row>
    <row r="1639" spans="15:21" x14ac:dyDescent="0.2">
      <c r="O1639" s="50">
        <v>27935</v>
      </c>
      <c r="P1639" s="49">
        <v>69</v>
      </c>
      <c r="Q1639" s="49">
        <v>69.25</v>
      </c>
      <c r="R1639" s="49">
        <v>68</v>
      </c>
      <c r="S1639" s="49">
        <v>68.62</v>
      </c>
      <c r="T1639" s="49">
        <v>939600</v>
      </c>
      <c r="U1639" s="49">
        <v>0.57999999999999996</v>
      </c>
    </row>
    <row r="1640" spans="15:21" x14ac:dyDescent="0.2">
      <c r="O1640" s="50">
        <v>27936</v>
      </c>
      <c r="P1640" s="49">
        <v>68.62</v>
      </c>
      <c r="Q1640" s="49">
        <v>68.87</v>
      </c>
      <c r="R1640" s="49">
        <v>68.25</v>
      </c>
      <c r="S1640" s="49">
        <v>68.75</v>
      </c>
      <c r="T1640" s="49">
        <v>1051200</v>
      </c>
      <c r="U1640" s="49">
        <v>0.57999999999999996</v>
      </c>
    </row>
    <row r="1641" spans="15:21" x14ac:dyDescent="0.2">
      <c r="O1641" s="50">
        <v>27939</v>
      </c>
      <c r="P1641" s="49">
        <v>68.75</v>
      </c>
      <c r="Q1641" s="49">
        <v>69.63</v>
      </c>
      <c r="R1641" s="49">
        <v>68.62</v>
      </c>
      <c r="S1641" s="49">
        <v>69.37</v>
      </c>
      <c r="T1641" s="49">
        <v>1159200</v>
      </c>
      <c r="U1641" s="49">
        <v>0.59</v>
      </c>
    </row>
    <row r="1642" spans="15:21" x14ac:dyDescent="0.2">
      <c r="O1642" s="50">
        <v>27940</v>
      </c>
      <c r="P1642" s="49">
        <v>69.5</v>
      </c>
      <c r="Q1642" s="49">
        <v>70.88</v>
      </c>
      <c r="R1642" s="49">
        <v>69.5</v>
      </c>
      <c r="S1642" s="49">
        <v>70.63</v>
      </c>
      <c r="T1642" s="49">
        <v>1580400</v>
      </c>
      <c r="U1642" s="49">
        <v>0.6</v>
      </c>
    </row>
    <row r="1643" spans="15:21" x14ac:dyDescent="0.2">
      <c r="O1643" s="50">
        <v>27941</v>
      </c>
      <c r="P1643" s="49">
        <v>70.88</v>
      </c>
      <c r="Q1643" s="49">
        <v>72.5</v>
      </c>
      <c r="R1643" s="49">
        <v>70.88</v>
      </c>
      <c r="S1643" s="49">
        <v>72</v>
      </c>
      <c r="T1643" s="49">
        <v>1774800</v>
      </c>
      <c r="U1643" s="49">
        <v>0.61</v>
      </c>
    </row>
    <row r="1644" spans="15:21" x14ac:dyDescent="0.2">
      <c r="O1644" s="50">
        <v>27942</v>
      </c>
      <c r="P1644" s="49">
        <v>72.62</v>
      </c>
      <c r="Q1644" s="49">
        <v>74.25</v>
      </c>
      <c r="R1644" s="49">
        <v>72.62</v>
      </c>
      <c r="S1644" s="49">
        <v>73.5</v>
      </c>
      <c r="T1644" s="49">
        <v>2214000</v>
      </c>
      <c r="U1644" s="49">
        <v>0.62</v>
      </c>
    </row>
    <row r="1645" spans="15:21" x14ac:dyDescent="0.2">
      <c r="O1645" s="50">
        <v>27943</v>
      </c>
      <c r="P1645" s="49">
        <v>73.5</v>
      </c>
      <c r="Q1645" s="49">
        <v>73.87</v>
      </c>
      <c r="R1645" s="49">
        <v>72.75</v>
      </c>
      <c r="S1645" s="49">
        <v>73.87</v>
      </c>
      <c r="T1645" s="49">
        <v>1069200</v>
      </c>
      <c r="U1645" s="49">
        <v>0.63</v>
      </c>
    </row>
    <row r="1646" spans="15:21" x14ac:dyDescent="0.2">
      <c r="O1646" s="50">
        <v>27947</v>
      </c>
      <c r="P1646" s="49">
        <v>73.87</v>
      </c>
      <c r="Q1646" s="49">
        <v>74.75</v>
      </c>
      <c r="R1646" s="49">
        <v>73.87</v>
      </c>
      <c r="S1646" s="49">
        <v>73.87</v>
      </c>
      <c r="T1646" s="49">
        <v>1893600</v>
      </c>
      <c r="U1646" s="49">
        <v>0.63</v>
      </c>
    </row>
    <row r="1647" spans="15:21" x14ac:dyDescent="0.2">
      <c r="O1647" s="50">
        <v>27948</v>
      </c>
      <c r="P1647" s="49">
        <v>73.87</v>
      </c>
      <c r="Q1647" s="49">
        <v>74.37</v>
      </c>
      <c r="R1647" s="49">
        <v>73.63</v>
      </c>
      <c r="S1647" s="49">
        <v>74.13</v>
      </c>
      <c r="T1647" s="49">
        <v>1674000</v>
      </c>
      <c r="U1647" s="49">
        <v>0.63</v>
      </c>
    </row>
    <row r="1648" spans="15:21" x14ac:dyDescent="0.2">
      <c r="O1648" s="50">
        <v>27949</v>
      </c>
      <c r="P1648" s="49">
        <v>74</v>
      </c>
      <c r="Q1648" s="49">
        <v>74</v>
      </c>
      <c r="R1648" s="49">
        <v>72.75</v>
      </c>
      <c r="S1648" s="49">
        <v>73.5</v>
      </c>
      <c r="T1648" s="49">
        <v>1173600</v>
      </c>
      <c r="U1648" s="49">
        <v>0.62</v>
      </c>
    </row>
    <row r="1649" spans="15:21" x14ac:dyDescent="0.2">
      <c r="O1649" s="50">
        <v>27950</v>
      </c>
      <c r="P1649" s="49">
        <v>73.5</v>
      </c>
      <c r="Q1649" s="49">
        <v>74</v>
      </c>
      <c r="R1649" s="49">
        <v>73.5</v>
      </c>
      <c r="S1649" s="49">
        <v>74</v>
      </c>
      <c r="T1649" s="49">
        <v>1580400</v>
      </c>
      <c r="U1649" s="49">
        <v>0.63</v>
      </c>
    </row>
    <row r="1650" spans="15:21" x14ac:dyDescent="0.2">
      <c r="O1650" s="50">
        <v>27953</v>
      </c>
      <c r="P1650" s="49">
        <v>74.25</v>
      </c>
      <c r="Q1650" s="49">
        <v>74.63</v>
      </c>
      <c r="R1650" s="49">
        <v>74.25</v>
      </c>
      <c r="S1650" s="49">
        <v>74.37</v>
      </c>
      <c r="T1650" s="49">
        <v>889200</v>
      </c>
      <c r="U1650" s="49">
        <v>0.63</v>
      </c>
    </row>
    <row r="1651" spans="15:21" x14ac:dyDescent="0.2">
      <c r="O1651" s="50">
        <v>27954</v>
      </c>
      <c r="P1651" s="49">
        <v>74.37</v>
      </c>
      <c r="Q1651" s="49">
        <v>74.87</v>
      </c>
      <c r="R1651" s="49">
        <v>73.5</v>
      </c>
      <c r="S1651" s="49">
        <v>73.63</v>
      </c>
      <c r="T1651" s="49">
        <v>1857600</v>
      </c>
      <c r="U1651" s="49">
        <v>0.62</v>
      </c>
    </row>
    <row r="1652" spans="15:21" x14ac:dyDescent="0.2">
      <c r="O1652" s="50">
        <v>27955</v>
      </c>
      <c r="P1652" s="49">
        <v>73.63</v>
      </c>
      <c r="Q1652" s="49">
        <v>74.37</v>
      </c>
      <c r="R1652" s="49">
        <v>73.63</v>
      </c>
      <c r="S1652" s="49">
        <v>74</v>
      </c>
      <c r="T1652" s="49">
        <v>1699200</v>
      </c>
      <c r="U1652" s="49">
        <v>0.63</v>
      </c>
    </row>
    <row r="1653" spans="15:21" x14ac:dyDescent="0.2">
      <c r="O1653" s="50">
        <v>27956</v>
      </c>
      <c r="P1653" s="49">
        <v>74</v>
      </c>
      <c r="Q1653" s="49">
        <v>74.25</v>
      </c>
      <c r="R1653" s="49">
        <v>73.63</v>
      </c>
      <c r="S1653" s="49">
        <v>73.75</v>
      </c>
      <c r="T1653" s="49">
        <v>604800</v>
      </c>
      <c r="U1653" s="49">
        <v>0.63</v>
      </c>
    </row>
    <row r="1654" spans="15:21" x14ac:dyDescent="0.2">
      <c r="O1654" s="50">
        <v>27957</v>
      </c>
      <c r="P1654" s="49">
        <v>73.75</v>
      </c>
      <c r="Q1654" s="49">
        <v>73.75</v>
      </c>
      <c r="R1654" s="49">
        <v>71.75</v>
      </c>
      <c r="S1654" s="49">
        <v>72.25</v>
      </c>
      <c r="T1654" s="49">
        <v>2019600</v>
      </c>
      <c r="U1654" s="49">
        <v>0.61</v>
      </c>
    </row>
    <row r="1655" spans="15:21" x14ac:dyDescent="0.2">
      <c r="O1655" s="50">
        <v>27960</v>
      </c>
      <c r="P1655" s="49">
        <v>72.25</v>
      </c>
      <c r="Q1655" s="49">
        <v>73</v>
      </c>
      <c r="R1655" s="49">
        <v>71.5</v>
      </c>
      <c r="S1655" s="49">
        <v>71.75</v>
      </c>
      <c r="T1655" s="49">
        <v>1584000</v>
      </c>
      <c r="U1655" s="49">
        <v>0.61</v>
      </c>
    </row>
    <row r="1656" spans="15:21" x14ac:dyDescent="0.2">
      <c r="O1656" s="50">
        <v>27961</v>
      </c>
      <c r="P1656" s="49">
        <v>71.5</v>
      </c>
      <c r="Q1656" s="49">
        <v>71.5</v>
      </c>
      <c r="R1656" s="49">
        <v>69.75</v>
      </c>
      <c r="S1656" s="49">
        <v>70.75</v>
      </c>
      <c r="T1656" s="49">
        <v>1724400</v>
      </c>
      <c r="U1656" s="49">
        <v>0.6</v>
      </c>
    </row>
    <row r="1657" spans="15:21" x14ac:dyDescent="0.2">
      <c r="O1657" s="50">
        <v>27962</v>
      </c>
      <c r="P1657" s="49">
        <v>70.75</v>
      </c>
      <c r="Q1657" s="49">
        <v>71.25</v>
      </c>
      <c r="R1657" s="49">
        <v>69</v>
      </c>
      <c r="S1657" s="49">
        <v>70.13</v>
      </c>
      <c r="T1657" s="49">
        <v>532800</v>
      </c>
      <c r="U1657" s="49">
        <v>0.59</v>
      </c>
    </row>
    <row r="1658" spans="15:21" x14ac:dyDescent="0.2">
      <c r="O1658" s="50">
        <v>27963</v>
      </c>
      <c r="P1658" s="49">
        <v>70.13</v>
      </c>
      <c r="Q1658" s="49">
        <v>70.13</v>
      </c>
      <c r="R1658" s="49">
        <v>68.87</v>
      </c>
      <c r="S1658" s="49">
        <v>69.63</v>
      </c>
      <c r="T1658" s="49">
        <v>835200</v>
      </c>
      <c r="U1658" s="49">
        <v>0.59</v>
      </c>
    </row>
    <row r="1659" spans="15:21" x14ac:dyDescent="0.2">
      <c r="O1659" s="50">
        <v>27964</v>
      </c>
      <c r="P1659" s="49">
        <v>69.63</v>
      </c>
      <c r="Q1659" s="49">
        <v>70.25</v>
      </c>
      <c r="R1659" s="49">
        <v>69.63</v>
      </c>
      <c r="S1659" s="49">
        <v>69.87</v>
      </c>
      <c r="T1659" s="49">
        <v>2487600</v>
      </c>
      <c r="U1659" s="49">
        <v>0.59</v>
      </c>
    </row>
    <row r="1660" spans="15:21" x14ac:dyDescent="0.2">
      <c r="O1660" s="50">
        <v>27967</v>
      </c>
      <c r="P1660" s="49">
        <v>69.87</v>
      </c>
      <c r="Q1660" s="49">
        <v>70</v>
      </c>
      <c r="R1660" s="49">
        <v>69.13</v>
      </c>
      <c r="S1660" s="49">
        <v>69.75</v>
      </c>
      <c r="T1660" s="49">
        <v>734400</v>
      </c>
      <c r="U1660" s="49">
        <v>0.59</v>
      </c>
    </row>
    <row r="1661" spans="15:21" x14ac:dyDescent="0.2">
      <c r="O1661" s="50">
        <v>27968</v>
      </c>
      <c r="P1661" s="49">
        <v>69.75</v>
      </c>
      <c r="Q1661" s="49">
        <v>70</v>
      </c>
      <c r="R1661" s="49">
        <v>69.37</v>
      </c>
      <c r="S1661" s="49">
        <v>69.87</v>
      </c>
      <c r="T1661" s="49">
        <v>1004400</v>
      </c>
      <c r="U1661" s="49">
        <v>0.59</v>
      </c>
    </row>
    <row r="1662" spans="15:21" x14ac:dyDescent="0.2">
      <c r="O1662" s="50">
        <v>27969</v>
      </c>
      <c r="P1662" s="49">
        <v>69.87</v>
      </c>
      <c r="Q1662" s="49">
        <v>70.13</v>
      </c>
      <c r="R1662" s="49">
        <v>69.25</v>
      </c>
      <c r="S1662" s="49">
        <v>69.87</v>
      </c>
      <c r="T1662" s="49">
        <v>1414800</v>
      </c>
      <c r="U1662" s="49">
        <v>0.59</v>
      </c>
    </row>
    <row r="1663" spans="15:21" x14ac:dyDescent="0.2">
      <c r="O1663" s="50">
        <v>27970</v>
      </c>
      <c r="P1663" s="49">
        <v>69.63</v>
      </c>
      <c r="Q1663" s="49">
        <v>69.63</v>
      </c>
      <c r="R1663" s="49">
        <v>69</v>
      </c>
      <c r="S1663" s="49">
        <v>69.37</v>
      </c>
      <c r="T1663" s="49">
        <v>954000</v>
      </c>
      <c r="U1663" s="49">
        <v>0.59</v>
      </c>
    </row>
    <row r="1664" spans="15:21" x14ac:dyDescent="0.2">
      <c r="O1664" s="50">
        <v>27971</v>
      </c>
      <c r="P1664" s="49">
        <v>69.5</v>
      </c>
      <c r="Q1664" s="49">
        <v>70</v>
      </c>
      <c r="R1664" s="49">
        <v>69.5</v>
      </c>
      <c r="S1664" s="49">
        <v>70</v>
      </c>
      <c r="T1664" s="49">
        <v>802800</v>
      </c>
      <c r="U1664" s="49">
        <v>0.59</v>
      </c>
    </row>
    <row r="1665" spans="15:21" x14ac:dyDescent="0.2">
      <c r="O1665" s="50">
        <v>27974</v>
      </c>
      <c r="P1665" s="49">
        <v>70</v>
      </c>
      <c r="Q1665" s="49">
        <v>70.63</v>
      </c>
      <c r="R1665" s="49">
        <v>70</v>
      </c>
      <c r="S1665" s="49">
        <v>70</v>
      </c>
      <c r="T1665" s="49">
        <v>640800</v>
      </c>
      <c r="U1665" s="49">
        <v>0.59</v>
      </c>
    </row>
    <row r="1666" spans="15:21" x14ac:dyDescent="0.2">
      <c r="O1666" s="50">
        <v>27975</v>
      </c>
      <c r="P1666" s="49">
        <v>70.5</v>
      </c>
      <c r="Q1666" s="49">
        <v>71.5</v>
      </c>
      <c r="R1666" s="49">
        <v>70.5</v>
      </c>
      <c r="S1666" s="49">
        <v>71.38</v>
      </c>
      <c r="T1666" s="49">
        <v>990000</v>
      </c>
      <c r="U1666" s="49">
        <v>0.61</v>
      </c>
    </row>
    <row r="1667" spans="15:21" x14ac:dyDescent="0.2">
      <c r="O1667" s="50">
        <v>27976</v>
      </c>
      <c r="P1667" s="49">
        <v>71.38</v>
      </c>
      <c r="Q1667" s="49">
        <v>72.12</v>
      </c>
      <c r="R1667" s="49">
        <v>71.25</v>
      </c>
      <c r="S1667" s="49">
        <v>71.25</v>
      </c>
      <c r="T1667" s="49">
        <v>1252800</v>
      </c>
      <c r="U1667" s="49">
        <v>0.6</v>
      </c>
    </row>
    <row r="1668" spans="15:21" x14ac:dyDescent="0.2">
      <c r="O1668" s="50">
        <v>27977</v>
      </c>
      <c r="P1668" s="49">
        <v>71.25</v>
      </c>
      <c r="Q1668" s="49">
        <v>72</v>
      </c>
      <c r="R1668" s="49">
        <v>70.88</v>
      </c>
      <c r="S1668" s="49">
        <v>71.25</v>
      </c>
      <c r="T1668" s="49">
        <v>799200</v>
      </c>
      <c r="U1668" s="49">
        <v>0.6</v>
      </c>
    </row>
    <row r="1669" spans="15:21" x14ac:dyDescent="0.2">
      <c r="O1669" s="50">
        <v>27978</v>
      </c>
      <c r="P1669" s="49">
        <v>71.25</v>
      </c>
      <c r="Q1669" s="49">
        <v>71.88</v>
      </c>
      <c r="R1669" s="49">
        <v>71.25</v>
      </c>
      <c r="S1669" s="49">
        <v>71.88</v>
      </c>
      <c r="T1669" s="49">
        <v>738000</v>
      </c>
      <c r="U1669" s="49">
        <v>0.61</v>
      </c>
    </row>
    <row r="1670" spans="15:21" x14ac:dyDescent="0.2">
      <c r="O1670" s="50">
        <v>27981</v>
      </c>
      <c r="P1670" s="49">
        <v>71.88</v>
      </c>
      <c r="Q1670" s="49">
        <v>72</v>
      </c>
      <c r="R1670" s="49">
        <v>71.38</v>
      </c>
      <c r="S1670" s="49">
        <v>71.5</v>
      </c>
      <c r="T1670" s="49">
        <v>1252800</v>
      </c>
      <c r="U1670" s="49">
        <v>0.61</v>
      </c>
    </row>
    <row r="1671" spans="15:21" x14ac:dyDescent="0.2">
      <c r="O1671" s="50">
        <v>27982</v>
      </c>
      <c r="P1671" s="49">
        <v>71.75</v>
      </c>
      <c r="Q1671" s="49">
        <v>72.5</v>
      </c>
      <c r="R1671" s="49">
        <v>71.75</v>
      </c>
      <c r="S1671" s="49">
        <v>72.25</v>
      </c>
      <c r="T1671" s="49">
        <v>1234800</v>
      </c>
      <c r="U1671" s="49">
        <v>0.61</v>
      </c>
    </row>
    <row r="1672" spans="15:21" x14ac:dyDescent="0.2">
      <c r="O1672" s="50">
        <v>27983</v>
      </c>
      <c r="P1672" s="49">
        <v>72.25</v>
      </c>
      <c r="Q1672" s="49">
        <v>72.5</v>
      </c>
      <c r="R1672" s="49">
        <v>72.12</v>
      </c>
      <c r="S1672" s="49">
        <v>72.25</v>
      </c>
      <c r="T1672" s="49">
        <v>1011600</v>
      </c>
      <c r="U1672" s="49">
        <v>0.61</v>
      </c>
    </row>
    <row r="1673" spans="15:21" x14ac:dyDescent="0.2">
      <c r="O1673" s="50">
        <v>27984</v>
      </c>
      <c r="P1673" s="49">
        <v>72.25</v>
      </c>
      <c r="Q1673" s="49">
        <v>72.38</v>
      </c>
      <c r="R1673" s="49">
        <v>72</v>
      </c>
      <c r="S1673" s="49">
        <v>72.25</v>
      </c>
      <c r="T1673" s="49">
        <v>676800</v>
      </c>
      <c r="U1673" s="49">
        <v>0.61</v>
      </c>
    </row>
    <row r="1674" spans="15:21" x14ac:dyDescent="0.2">
      <c r="O1674" s="50">
        <v>27985</v>
      </c>
      <c r="P1674" s="49">
        <v>72.25</v>
      </c>
      <c r="Q1674" s="49">
        <v>72.62</v>
      </c>
      <c r="R1674" s="49">
        <v>71.88</v>
      </c>
      <c r="S1674" s="49">
        <v>72.5</v>
      </c>
      <c r="T1674" s="49">
        <v>928800</v>
      </c>
      <c r="U1674" s="49">
        <v>0.61</v>
      </c>
    </row>
    <row r="1675" spans="15:21" x14ac:dyDescent="0.2">
      <c r="O1675" s="50">
        <v>27988</v>
      </c>
      <c r="P1675" s="49">
        <v>72.5</v>
      </c>
      <c r="Q1675" s="49">
        <v>73.63</v>
      </c>
      <c r="R1675" s="49">
        <v>72.12</v>
      </c>
      <c r="S1675" s="49">
        <v>73.63</v>
      </c>
      <c r="T1675" s="49">
        <v>1033200</v>
      </c>
      <c r="U1675" s="49">
        <v>0.62</v>
      </c>
    </row>
    <row r="1676" spans="15:21" x14ac:dyDescent="0.2">
      <c r="O1676" s="50">
        <v>27989</v>
      </c>
      <c r="P1676" s="49">
        <v>73.63</v>
      </c>
      <c r="Q1676" s="49">
        <v>74.5</v>
      </c>
      <c r="R1676" s="49">
        <v>73.5</v>
      </c>
      <c r="S1676" s="49">
        <v>73.75</v>
      </c>
      <c r="T1676" s="49">
        <v>1389600</v>
      </c>
      <c r="U1676" s="49">
        <v>0.63</v>
      </c>
    </row>
    <row r="1677" spans="15:21" x14ac:dyDescent="0.2">
      <c r="O1677" s="50">
        <v>27990</v>
      </c>
      <c r="P1677" s="49">
        <v>73.75</v>
      </c>
      <c r="Q1677" s="49">
        <v>74.37</v>
      </c>
      <c r="R1677" s="49">
        <v>73.75</v>
      </c>
      <c r="S1677" s="49">
        <v>73.75</v>
      </c>
      <c r="T1677" s="49">
        <v>1810800</v>
      </c>
      <c r="U1677" s="49">
        <v>0.63</v>
      </c>
    </row>
    <row r="1678" spans="15:21" x14ac:dyDescent="0.2">
      <c r="O1678" s="50">
        <v>27991</v>
      </c>
      <c r="P1678" s="49">
        <v>73.75</v>
      </c>
      <c r="Q1678" s="49">
        <v>74</v>
      </c>
      <c r="R1678" s="49">
        <v>72.62</v>
      </c>
      <c r="S1678" s="49">
        <v>72.62</v>
      </c>
      <c r="T1678" s="49">
        <v>914400</v>
      </c>
      <c r="U1678" s="49">
        <v>0.62</v>
      </c>
    </row>
    <row r="1679" spans="15:21" x14ac:dyDescent="0.2">
      <c r="O1679" s="50">
        <v>27992</v>
      </c>
      <c r="P1679" s="49">
        <v>72.5</v>
      </c>
      <c r="Q1679" s="49">
        <v>72.5</v>
      </c>
      <c r="R1679" s="49">
        <v>71.75</v>
      </c>
      <c r="S1679" s="49">
        <v>71.88</v>
      </c>
      <c r="T1679" s="49">
        <v>824400</v>
      </c>
      <c r="U1679" s="49">
        <v>0.61</v>
      </c>
    </row>
    <row r="1680" spans="15:21" x14ac:dyDescent="0.2">
      <c r="O1680" s="50">
        <v>27995</v>
      </c>
      <c r="P1680" s="49">
        <v>71.75</v>
      </c>
      <c r="Q1680" s="49">
        <v>71.75</v>
      </c>
      <c r="R1680" s="49">
        <v>70.13</v>
      </c>
      <c r="S1680" s="49">
        <v>71.5</v>
      </c>
      <c r="T1680" s="49">
        <v>1594800</v>
      </c>
      <c r="U1680" s="49">
        <v>0.61</v>
      </c>
    </row>
    <row r="1681" spans="15:21" x14ac:dyDescent="0.2">
      <c r="O1681" s="50">
        <v>27996</v>
      </c>
      <c r="P1681" s="49">
        <v>71.5</v>
      </c>
      <c r="Q1681" s="49">
        <v>72</v>
      </c>
      <c r="R1681" s="49">
        <v>71.5</v>
      </c>
      <c r="S1681" s="49">
        <v>71.62</v>
      </c>
      <c r="T1681" s="49">
        <v>954000</v>
      </c>
      <c r="U1681" s="49">
        <v>0.61</v>
      </c>
    </row>
    <row r="1682" spans="15:21" x14ac:dyDescent="0.2">
      <c r="O1682" s="50">
        <v>27997</v>
      </c>
      <c r="P1682" s="49">
        <v>71.62</v>
      </c>
      <c r="Q1682" s="49">
        <v>72.25</v>
      </c>
      <c r="R1682" s="49">
        <v>71.38</v>
      </c>
      <c r="S1682" s="49">
        <v>72.12</v>
      </c>
      <c r="T1682" s="49">
        <v>1321200</v>
      </c>
      <c r="U1682" s="49">
        <v>0.61</v>
      </c>
    </row>
    <row r="1683" spans="15:21" x14ac:dyDescent="0.2">
      <c r="O1683" s="50">
        <v>27998</v>
      </c>
      <c r="P1683" s="49">
        <v>72.12</v>
      </c>
      <c r="Q1683" s="49">
        <v>72.12</v>
      </c>
      <c r="R1683" s="49">
        <v>71.75</v>
      </c>
      <c r="S1683" s="49">
        <v>71.88</v>
      </c>
      <c r="T1683" s="49">
        <v>813600</v>
      </c>
      <c r="U1683" s="49">
        <v>0.61</v>
      </c>
    </row>
    <row r="1684" spans="15:21" x14ac:dyDescent="0.2">
      <c r="O1684" s="50">
        <v>27999</v>
      </c>
      <c r="P1684" s="49">
        <v>71.88</v>
      </c>
      <c r="Q1684" s="49">
        <v>72.25</v>
      </c>
      <c r="R1684" s="49">
        <v>71.38</v>
      </c>
      <c r="S1684" s="49">
        <v>72</v>
      </c>
      <c r="T1684" s="49">
        <v>676800</v>
      </c>
      <c r="U1684" s="49">
        <v>0.61</v>
      </c>
    </row>
    <row r="1685" spans="15:21" x14ac:dyDescent="0.2">
      <c r="O1685" s="50">
        <v>28002</v>
      </c>
      <c r="P1685" s="49">
        <v>72</v>
      </c>
      <c r="Q1685" s="49">
        <v>72.88</v>
      </c>
      <c r="R1685" s="49">
        <v>72</v>
      </c>
      <c r="S1685" s="49">
        <v>72.5</v>
      </c>
      <c r="T1685" s="49">
        <v>1375200</v>
      </c>
      <c r="U1685" s="49">
        <v>0.62</v>
      </c>
    </row>
    <row r="1686" spans="15:21" x14ac:dyDescent="0.2">
      <c r="O1686" s="50">
        <v>28003</v>
      </c>
      <c r="P1686" s="49">
        <v>72.62</v>
      </c>
      <c r="Q1686" s="49">
        <v>73.25</v>
      </c>
      <c r="R1686" s="49">
        <v>72.62</v>
      </c>
      <c r="S1686" s="49">
        <v>73</v>
      </c>
      <c r="T1686" s="49">
        <v>1069200</v>
      </c>
      <c r="U1686" s="49">
        <v>0.62</v>
      </c>
    </row>
    <row r="1687" spans="15:21" x14ac:dyDescent="0.2">
      <c r="O1687" s="50">
        <v>28004</v>
      </c>
      <c r="P1687" s="49">
        <v>73.25</v>
      </c>
      <c r="Q1687" s="49">
        <v>75</v>
      </c>
      <c r="R1687" s="49">
        <v>73.25</v>
      </c>
      <c r="S1687" s="49">
        <v>74.87</v>
      </c>
      <c r="T1687" s="49">
        <v>2664000</v>
      </c>
      <c r="U1687" s="49">
        <v>0.64</v>
      </c>
    </row>
    <row r="1688" spans="15:21" x14ac:dyDescent="0.2">
      <c r="O1688" s="50">
        <v>28005</v>
      </c>
      <c r="P1688" s="49">
        <v>74.87</v>
      </c>
      <c r="Q1688" s="49">
        <v>75.38</v>
      </c>
      <c r="R1688" s="49">
        <v>74.63</v>
      </c>
      <c r="S1688" s="49">
        <v>74.75</v>
      </c>
      <c r="T1688" s="49">
        <v>2674800</v>
      </c>
      <c r="U1688" s="49">
        <v>0.64</v>
      </c>
    </row>
    <row r="1689" spans="15:21" x14ac:dyDescent="0.2">
      <c r="O1689" s="50">
        <v>28006</v>
      </c>
      <c r="P1689" s="49">
        <v>74.75</v>
      </c>
      <c r="Q1689" s="49">
        <v>75.62</v>
      </c>
      <c r="R1689" s="49">
        <v>74.37</v>
      </c>
      <c r="S1689" s="49">
        <v>75.5</v>
      </c>
      <c r="T1689" s="49">
        <v>1083600</v>
      </c>
      <c r="U1689" s="49">
        <v>0.64</v>
      </c>
    </row>
    <row r="1690" spans="15:21" x14ac:dyDescent="0.2">
      <c r="O1690" s="50">
        <v>28010</v>
      </c>
      <c r="P1690" s="49">
        <v>75.5</v>
      </c>
      <c r="Q1690" s="49">
        <v>76.38</v>
      </c>
      <c r="R1690" s="49">
        <v>75.13</v>
      </c>
      <c r="S1690" s="49">
        <v>76.38</v>
      </c>
      <c r="T1690" s="49">
        <v>1461600</v>
      </c>
      <c r="U1690" s="49">
        <v>0.65</v>
      </c>
    </row>
    <row r="1691" spans="15:21" x14ac:dyDescent="0.2">
      <c r="O1691" s="50">
        <v>28011</v>
      </c>
      <c r="P1691" s="49">
        <v>76.38</v>
      </c>
      <c r="Q1691" s="49">
        <v>76.62</v>
      </c>
      <c r="R1691" s="49">
        <v>75.75</v>
      </c>
      <c r="S1691" s="49">
        <v>76.25</v>
      </c>
      <c r="T1691" s="49">
        <v>1656000</v>
      </c>
      <c r="U1691" s="49">
        <v>0.65</v>
      </c>
    </row>
    <row r="1692" spans="15:21" x14ac:dyDescent="0.2">
      <c r="O1692" s="50">
        <v>28012</v>
      </c>
      <c r="P1692" s="49">
        <v>76.25</v>
      </c>
      <c r="Q1692" s="49">
        <v>76.5</v>
      </c>
      <c r="R1692" s="49">
        <v>75.75</v>
      </c>
      <c r="S1692" s="49">
        <v>76.25</v>
      </c>
      <c r="T1692" s="49">
        <v>1458000</v>
      </c>
      <c r="U1692" s="49">
        <v>0.65</v>
      </c>
    </row>
    <row r="1693" spans="15:21" x14ac:dyDescent="0.2">
      <c r="O1693" s="50">
        <v>28013</v>
      </c>
      <c r="P1693" s="49">
        <v>76.25</v>
      </c>
      <c r="Q1693" s="49">
        <v>77</v>
      </c>
      <c r="R1693" s="49">
        <v>76.12</v>
      </c>
      <c r="S1693" s="49">
        <v>76.88</v>
      </c>
      <c r="T1693" s="49">
        <v>1465200</v>
      </c>
      <c r="U1693" s="49">
        <v>0.65</v>
      </c>
    </row>
    <row r="1694" spans="15:21" x14ac:dyDescent="0.2">
      <c r="O1694" s="50">
        <v>28016</v>
      </c>
      <c r="P1694" s="49">
        <v>76.88</v>
      </c>
      <c r="Q1694" s="49">
        <v>77.38</v>
      </c>
      <c r="R1694" s="49">
        <v>76.75</v>
      </c>
      <c r="S1694" s="49">
        <v>76.75</v>
      </c>
      <c r="T1694" s="49">
        <v>1371600</v>
      </c>
      <c r="U1694" s="49">
        <v>0.65</v>
      </c>
    </row>
    <row r="1695" spans="15:21" x14ac:dyDescent="0.2">
      <c r="O1695" s="50">
        <v>28017</v>
      </c>
      <c r="P1695" s="49">
        <v>76.75</v>
      </c>
      <c r="Q1695" s="49">
        <v>76.75</v>
      </c>
      <c r="R1695" s="49">
        <v>76.38</v>
      </c>
      <c r="S1695" s="49">
        <v>76.62</v>
      </c>
      <c r="T1695" s="49">
        <v>1393200</v>
      </c>
      <c r="U1695" s="49">
        <v>0.65</v>
      </c>
    </row>
    <row r="1696" spans="15:21" x14ac:dyDescent="0.2">
      <c r="O1696" s="50">
        <v>28018</v>
      </c>
      <c r="P1696" s="49">
        <v>76.62</v>
      </c>
      <c r="Q1696" s="49">
        <v>77.25</v>
      </c>
      <c r="R1696" s="49">
        <v>76.5</v>
      </c>
      <c r="S1696" s="49">
        <v>77</v>
      </c>
      <c r="T1696" s="49">
        <v>882000</v>
      </c>
      <c r="U1696" s="49">
        <v>0.66</v>
      </c>
    </row>
    <row r="1697" spans="15:21" x14ac:dyDescent="0.2">
      <c r="O1697" s="50">
        <v>28019</v>
      </c>
      <c r="P1697" s="49">
        <v>77</v>
      </c>
      <c r="Q1697" s="49">
        <v>78.37</v>
      </c>
      <c r="R1697" s="49">
        <v>76.62</v>
      </c>
      <c r="S1697" s="49">
        <v>78</v>
      </c>
      <c r="T1697" s="49">
        <v>2890800</v>
      </c>
      <c r="U1697" s="49">
        <v>0.66</v>
      </c>
    </row>
    <row r="1698" spans="15:21" x14ac:dyDescent="0.2">
      <c r="O1698" s="50">
        <v>28020</v>
      </c>
      <c r="P1698" s="49">
        <v>78</v>
      </c>
      <c r="Q1698" s="49">
        <v>79.75</v>
      </c>
      <c r="R1698" s="49">
        <v>77.38</v>
      </c>
      <c r="S1698" s="49">
        <v>78.75</v>
      </c>
      <c r="T1698" s="49">
        <v>2498400</v>
      </c>
      <c r="U1698" s="49">
        <v>0.67</v>
      </c>
    </row>
    <row r="1699" spans="15:21" x14ac:dyDescent="0.2">
      <c r="O1699" s="50">
        <v>28023</v>
      </c>
      <c r="P1699" s="49">
        <v>78.75</v>
      </c>
      <c r="Q1699" s="49">
        <v>79.5</v>
      </c>
      <c r="R1699" s="49">
        <v>78.5</v>
      </c>
      <c r="S1699" s="49">
        <v>78.75</v>
      </c>
      <c r="T1699" s="49">
        <v>3128400</v>
      </c>
      <c r="U1699" s="49">
        <v>0.67</v>
      </c>
    </row>
    <row r="1700" spans="15:21" x14ac:dyDescent="0.2">
      <c r="O1700" s="50">
        <v>28024</v>
      </c>
      <c r="P1700" s="49">
        <v>78.75</v>
      </c>
      <c r="Q1700" s="49">
        <v>80.75</v>
      </c>
      <c r="R1700" s="49">
        <v>78.37</v>
      </c>
      <c r="S1700" s="49">
        <v>80.38</v>
      </c>
      <c r="T1700" s="49">
        <v>3024000</v>
      </c>
      <c r="U1700" s="49">
        <v>0.68</v>
      </c>
    </row>
    <row r="1701" spans="15:21" x14ac:dyDescent="0.2">
      <c r="O1701" s="50">
        <v>28025</v>
      </c>
      <c r="P1701" s="49">
        <v>80.38</v>
      </c>
      <c r="Q1701" s="49">
        <v>81.5</v>
      </c>
      <c r="R1701" s="49">
        <v>80.12</v>
      </c>
      <c r="S1701" s="49">
        <v>80.25</v>
      </c>
      <c r="T1701" s="49">
        <v>3700800</v>
      </c>
      <c r="U1701" s="49">
        <v>0.68</v>
      </c>
    </row>
    <row r="1702" spans="15:21" x14ac:dyDescent="0.2">
      <c r="O1702" s="50">
        <v>28026</v>
      </c>
      <c r="P1702" s="49">
        <v>80.12</v>
      </c>
      <c r="Q1702" s="49">
        <v>80.12</v>
      </c>
      <c r="R1702" s="49">
        <v>79.13</v>
      </c>
      <c r="S1702" s="49">
        <v>79.75</v>
      </c>
      <c r="T1702" s="49">
        <v>2264400</v>
      </c>
      <c r="U1702" s="49">
        <v>0.68</v>
      </c>
    </row>
    <row r="1703" spans="15:21" x14ac:dyDescent="0.2">
      <c r="O1703" s="50">
        <v>28027</v>
      </c>
      <c r="P1703" s="49">
        <v>79.63</v>
      </c>
      <c r="Q1703" s="49">
        <v>79.63</v>
      </c>
      <c r="R1703" s="49">
        <v>78.37</v>
      </c>
      <c r="S1703" s="49">
        <v>79.5</v>
      </c>
      <c r="T1703" s="49">
        <v>2361600</v>
      </c>
      <c r="U1703" s="49">
        <v>0.68</v>
      </c>
    </row>
    <row r="1704" spans="15:21" x14ac:dyDescent="0.2">
      <c r="O1704" s="50">
        <v>28030</v>
      </c>
      <c r="P1704" s="49">
        <v>79.5</v>
      </c>
      <c r="Q1704" s="49">
        <v>80</v>
      </c>
      <c r="R1704" s="49">
        <v>79.13</v>
      </c>
      <c r="S1704" s="49">
        <v>79.5</v>
      </c>
      <c r="T1704" s="49">
        <v>1382400</v>
      </c>
      <c r="U1704" s="49">
        <v>0.68</v>
      </c>
    </row>
    <row r="1705" spans="15:21" x14ac:dyDescent="0.2">
      <c r="O1705" s="50">
        <v>28031</v>
      </c>
      <c r="P1705" s="49">
        <v>79.5</v>
      </c>
      <c r="Q1705" s="49">
        <v>79.88</v>
      </c>
      <c r="R1705" s="49">
        <v>78.75</v>
      </c>
      <c r="S1705" s="49">
        <v>79</v>
      </c>
      <c r="T1705" s="49">
        <v>1476000</v>
      </c>
      <c r="U1705" s="49">
        <v>0.67</v>
      </c>
    </row>
    <row r="1706" spans="15:21" x14ac:dyDescent="0.2">
      <c r="O1706" s="50">
        <v>28032</v>
      </c>
      <c r="P1706" s="49">
        <v>78.87</v>
      </c>
      <c r="Q1706" s="49">
        <v>78.87</v>
      </c>
      <c r="R1706" s="49">
        <v>77.87</v>
      </c>
      <c r="S1706" s="49">
        <v>77.87</v>
      </c>
      <c r="T1706" s="49">
        <v>1771200</v>
      </c>
      <c r="U1706" s="49">
        <v>0.66</v>
      </c>
    </row>
    <row r="1707" spans="15:21" x14ac:dyDescent="0.2">
      <c r="O1707" s="50">
        <v>28033</v>
      </c>
      <c r="P1707" s="49">
        <v>77.87</v>
      </c>
      <c r="Q1707" s="49">
        <v>78.5</v>
      </c>
      <c r="R1707" s="49">
        <v>77.25</v>
      </c>
      <c r="S1707" s="49">
        <v>78.37</v>
      </c>
      <c r="T1707" s="49">
        <v>1062000</v>
      </c>
      <c r="U1707" s="49">
        <v>0.67</v>
      </c>
    </row>
    <row r="1708" spans="15:21" x14ac:dyDescent="0.2">
      <c r="O1708" s="50">
        <v>28034</v>
      </c>
      <c r="P1708" s="49">
        <v>78.37</v>
      </c>
      <c r="Q1708" s="49">
        <v>78.5</v>
      </c>
      <c r="R1708" s="49">
        <v>76.5</v>
      </c>
      <c r="S1708" s="49">
        <v>76.5</v>
      </c>
      <c r="T1708" s="49">
        <v>1072800</v>
      </c>
      <c r="U1708" s="49">
        <v>0.65</v>
      </c>
    </row>
    <row r="1709" spans="15:21" x14ac:dyDescent="0.2">
      <c r="O1709" s="50">
        <v>28037</v>
      </c>
      <c r="P1709" s="49">
        <v>76.5</v>
      </c>
      <c r="Q1709" s="49">
        <v>76.62</v>
      </c>
      <c r="R1709" s="49">
        <v>76.12</v>
      </c>
      <c r="S1709" s="49">
        <v>76.25</v>
      </c>
      <c r="T1709" s="49">
        <v>554400</v>
      </c>
      <c r="U1709" s="49">
        <v>0.65</v>
      </c>
    </row>
    <row r="1710" spans="15:21" x14ac:dyDescent="0.2">
      <c r="O1710" s="50">
        <v>28038</v>
      </c>
      <c r="P1710" s="49">
        <v>76.25</v>
      </c>
      <c r="Q1710" s="49">
        <v>76.25</v>
      </c>
      <c r="R1710" s="49">
        <v>75.13</v>
      </c>
      <c r="S1710" s="49">
        <v>75.5</v>
      </c>
      <c r="T1710" s="49">
        <v>1850400</v>
      </c>
      <c r="U1710" s="49">
        <v>0.64</v>
      </c>
    </row>
    <row r="1711" spans="15:21" x14ac:dyDescent="0.2">
      <c r="O1711" s="50">
        <v>28039</v>
      </c>
      <c r="P1711" s="49">
        <v>75.5</v>
      </c>
      <c r="Q1711" s="49">
        <v>76.25</v>
      </c>
      <c r="R1711" s="49">
        <v>74.87</v>
      </c>
      <c r="S1711" s="49">
        <v>75.75</v>
      </c>
      <c r="T1711" s="49">
        <v>1414800</v>
      </c>
      <c r="U1711" s="49">
        <v>0.65</v>
      </c>
    </row>
    <row r="1712" spans="15:21" x14ac:dyDescent="0.2">
      <c r="O1712" s="50">
        <v>28040</v>
      </c>
      <c r="P1712" s="49">
        <v>75.75</v>
      </c>
      <c r="Q1712" s="49">
        <v>77.5</v>
      </c>
      <c r="R1712" s="49">
        <v>75.62</v>
      </c>
      <c r="S1712" s="49">
        <v>77.5</v>
      </c>
      <c r="T1712" s="49">
        <v>1245600</v>
      </c>
      <c r="U1712" s="49">
        <v>0.66</v>
      </c>
    </row>
    <row r="1713" spans="15:21" x14ac:dyDescent="0.2">
      <c r="O1713" s="50">
        <v>28041</v>
      </c>
      <c r="P1713" s="49">
        <v>77.5</v>
      </c>
      <c r="Q1713" s="49">
        <v>77.87</v>
      </c>
      <c r="R1713" s="49">
        <v>76.5</v>
      </c>
      <c r="S1713" s="49">
        <v>76.75</v>
      </c>
      <c r="T1713" s="49">
        <v>1033200</v>
      </c>
      <c r="U1713" s="49">
        <v>0.65</v>
      </c>
    </row>
    <row r="1714" spans="15:21" x14ac:dyDescent="0.2">
      <c r="O1714" s="50">
        <v>28044</v>
      </c>
      <c r="P1714" s="49">
        <v>76.25</v>
      </c>
      <c r="Q1714" s="49">
        <v>76.25</v>
      </c>
      <c r="R1714" s="49">
        <v>75.5</v>
      </c>
      <c r="S1714" s="49">
        <v>75.5</v>
      </c>
      <c r="T1714" s="49">
        <v>590400</v>
      </c>
      <c r="U1714" s="49">
        <v>0.64</v>
      </c>
    </row>
    <row r="1715" spans="15:21" x14ac:dyDescent="0.2">
      <c r="O1715" s="50">
        <v>28045</v>
      </c>
      <c r="P1715" s="49">
        <v>75.5</v>
      </c>
      <c r="Q1715" s="49">
        <v>76</v>
      </c>
      <c r="R1715" s="49">
        <v>75.13</v>
      </c>
      <c r="S1715" s="49">
        <v>75.62</v>
      </c>
      <c r="T1715" s="49">
        <v>878400</v>
      </c>
      <c r="U1715" s="49">
        <v>0.64</v>
      </c>
    </row>
    <row r="1716" spans="15:21" x14ac:dyDescent="0.2">
      <c r="O1716" s="50">
        <v>28046</v>
      </c>
      <c r="P1716" s="49">
        <v>75.62</v>
      </c>
      <c r="Q1716" s="49">
        <v>77.25</v>
      </c>
      <c r="R1716" s="49">
        <v>75.25</v>
      </c>
      <c r="S1716" s="49">
        <v>76.75</v>
      </c>
      <c r="T1716" s="49">
        <v>1281600</v>
      </c>
      <c r="U1716" s="49">
        <v>0.65</v>
      </c>
    </row>
    <row r="1717" spans="15:21" x14ac:dyDescent="0.2">
      <c r="O1717" s="50">
        <v>28047</v>
      </c>
      <c r="P1717" s="49">
        <v>76.75</v>
      </c>
      <c r="Q1717" s="49">
        <v>76.75</v>
      </c>
      <c r="R1717" s="49">
        <v>75.13</v>
      </c>
      <c r="S1717" s="49">
        <v>75.5</v>
      </c>
      <c r="T1717" s="49">
        <v>1080000</v>
      </c>
      <c r="U1717" s="49">
        <v>0.64</v>
      </c>
    </row>
    <row r="1718" spans="15:21" x14ac:dyDescent="0.2">
      <c r="O1718" s="50">
        <v>28048</v>
      </c>
      <c r="P1718" s="49">
        <v>75.5</v>
      </c>
      <c r="Q1718" s="49">
        <v>76.12</v>
      </c>
      <c r="R1718" s="49">
        <v>75.13</v>
      </c>
      <c r="S1718" s="49">
        <v>75.5</v>
      </c>
      <c r="T1718" s="49">
        <v>1198800</v>
      </c>
      <c r="U1718" s="49">
        <v>0.64</v>
      </c>
    </row>
    <row r="1719" spans="15:21" x14ac:dyDescent="0.2">
      <c r="O1719" s="50">
        <v>28051</v>
      </c>
      <c r="P1719" s="49">
        <v>75.5</v>
      </c>
      <c r="Q1719" s="49">
        <v>76</v>
      </c>
      <c r="R1719" s="49">
        <v>75</v>
      </c>
      <c r="S1719" s="49">
        <v>75.38</v>
      </c>
      <c r="T1719" s="49">
        <v>1296000</v>
      </c>
      <c r="U1719" s="49">
        <v>0.64</v>
      </c>
    </row>
    <row r="1720" spans="15:21" x14ac:dyDescent="0.2">
      <c r="O1720" s="50">
        <v>28052</v>
      </c>
      <c r="P1720" s="49">
        <v>75.38</v>
      </c>
      <c r="Q1720" s="49">
        <v>75.5</v>
      </c>
      <c r="R1720" s="49">
        <v>74.25</v>
      </c>
      <c r="S1720" s="49">
        <v>74.75</v>
      </c>
      <c r="T1720" s="49">
        <v>1216800</v>
      </c>
      <c r="U1720" s="49">
        <v>0.64</v>
      </c>
    </row>
    <row r="1721" spans="15:21" x14ac:dyDescent="0.2">
      <c r="O1721" s="50">
        <v>28053</v>
      </c>
      <c r="P1721" s="49">
        <v>74.75</v>
      </c>
      <c r="Q1721" s="49">
        <v>76</v>
      </c>
      <c r="R1721" s="49">
        <v>74.13</v>
      </c>
      <c r="S1721" s="49">
        <v>74.13</v>
      </c>
      <c r="T1721" s="49">
        <v>781200</v>
      </c>
      <c r="U1721" s="49">
        <v>0.63</v>
      </c>
    </row>
    <row r="1722" spans="15:21" x14ac:dyDescent="0.2">
      <c r="O1722" s="50">
        <v>28054</v>
      </c>
      <c r="P1722" s="49">
        <v>74.13</v>
      </c>
      <c r="Q1722" s="49">
        <v>74.75</v>
      </c>
      <c r="R1722" s="49">
        <v>73.87</v>
      </c>
      <c r="S1722" s="49">
        <v>74.37</v>
      </c>
      <c r="T1722" s="49">
        <v>1339200</v>
      </c>
      <c r="U1722" s="49">
        <v>0.63</v>
      </c>
    </row>
    <row r="1723" spans="15:21" x14ac:dyDescent="0.2">
      <c r="O1723" s="50">
        <v>28055</v>
      </c>
      <c r="P1723" s="49">
        <v>74</v>
      </c>
      <c r="Q1723" s="49">
        <v>74</v>
      </c>
      <c r="R1723" s="49">
        <v>73</v>
      </c>
      <c r="S1723" s="49">
        <v>73.5</v>
      </c>
      <c r="T1723" s="49">
        <v>1098000</v>
      </c>
      <c r="U1723" s="49">
        <v>0.63</v>
      </c>
    </row>
    <row r="1724" spans="15:21" x14ac:dyDescent="0.2">
      <c r="O1724" s="50">
        <v>28058</v>
      </c>
      <c r="P1724" s="49">
        <v>73.5</v>
      </c>
      <c r="Q1724" s="49">
        <v>74</v>
      </c>
      <c r="R1724" s="49">
        <v>72.62</v>
      </c>
      <c r="S1724" s="49">
        <v>72.88</v>
      </c>
      <c r="T1724" s="49">
        <v>1976400</v>
      </c>
      <c r="U1724" s="49">
        <v>0.62</v>
      </c>
    </row>
    <row r="1725" spans="15:21" x14ac:dyDescent="0.2">
      <c r="O1725" s="50">
        <v>28059</v>
      </c>
      <c r="P1725" s="49">
        <v>72.88</v>
      </c>
      <c r="Q1725" s="49">
        <v>72.88</v>
      </c>
      <c r="R1725" s="49">
        <v>71.75</v>
      </c>
      <c r="S1725" s="49">
        <v>72.62</v>
      </c>
      <c r="T1725" s="49">
        <v>1922400</v>
      </c>
      <c r="U1725" s="49">
        <v>0.62</v>
      </c>
    </row>
    <row r="1726" spans="15:21" x14ac:dyDescent="0.2">
      <c r="O1726" s="50">
        <v>28060</v>
      </c>
      <c r="P1726" s="49">
        <v>72.62</v>
      </c>
      <c r="Q1726" s="49">
        <v>73</v>
      </c>
      <c r="R1726" s="49">
        <v>72.25</v>
      </c>
      <c r="S1726" s="49">
        <v>73</v>
      </c>
      <c r="T1726" s="49">
        <v>950400</v>
      </c>
      <c r="U1726" s="49">
        <v>0.62</v>
      </c>
    </row>
    <row r="1727" spans="15:21" x14ac:dyDescent="0.2">
      <c r="O1727" s="50">
        <v>28061</v>
      </c>
      <c r="P1727" s="49">
        <v>73.12</v>
      </c>
      <c r="Q1727" s="49">
        <v>73.87</v>
      </c>
      <c r="R1727" s="49">
        <v>73.12</v>
      </c>
      <c r="S1727" s="49">
        <v>73.63</v>
      </c>
      <c r="T1727" s="49">
        <v>1108800</v>
      </c>
      <c r="U1727" s="49">
        <v>0.63</v>
      </c>
    </row>
    <row r="1728" spans="15:21" x14ac:dyDescent="0.2">
      <c r="O1728" s="50">
        <v>28062</v>
      </c>
      <c r="P1728" s="49">
        <v>73.75</v>
      </c>
      <c r="Q1728" s="49">
        <v>75.38</v>
      </c>
      <c r="R1728" s="49">
        <v>73.75</v>
      </c>
      <c r="S1728" s="49">
        <v>75.38</v>
      </c>
      <c r="T1728" s="49">
        <v>1724400</v>
      </c>
      <c r="U1728" s="49">
        <v>0.64</v>
      </c>
    </row>
    <row r="1729" spans="15:21" x14ac:dyDescent="0.2">
      <c r="O1729" s="50">
        <v>28065</v>
      </c>
      <c r="P1729" s="49">
        <v>75.38</v>
      </c>
      <c r="Q1729" s="49">
        <v>75.38</v>
      </c>
      <c r="R1729" s="49">
        <v>74.5</v>
      </c>
      <c r="S1729" s="49">
        <v>74.5</v>
      </c>
      <c r="T1729" s="49">
        <v>1087200</v>
      </c>
      <c r="U1729" s="49">
        <v>0.63</v>
      </c>
    </row>
    <row r="1730" spans="15:21" x14ac:dyDescent="0.2">
      <c r="O1730" s="50">
        <v>28067</v>
      </c>
      <c r="P1730" s="49">
        <v>74.13</v>
      </c>
      <c r="Q1730" s="49">
        <v>74.13</v>
      </c>
      <c r="R1730" s="49">
        <v>72.88</v>
      </c>
      <c r="S1730" s="49">
        <v>73.37</v>
      </c>
      <c r="T1730" s="49">
        <v>1029600</v>
      </c>
      <c r="U1730" s="49">
        <v>0.62</v>
      </c>
    </row>
    <row r="1731" spans="15:21" x14ac:dyDescent="0.2">
      <c r="O1731" s="50">
        <v>28068</v>
      </c>
      <c r="P1731" s="49">
        <v>73.37</v>
      </c>
      <c r="Q1731" s="49">
        <v>73.75</v>
      </c>
      <c r="R1731" s="49">
        <v>73.25</v>
      </c>
      <c r="S1731" s="49">
        <v>73.5</v>
      </c>
      <c r="T1731" s="49">
        <v>2455200</v>
      </c>
      <c r="U1731" s="49">
        <v>0.63</v>
      </c>
    </row>
    <row r="1732" spans="15:21" x14ac:dyDescent="0.2">
      <c r="O1732" s="50">
        <v>28069</v>
      </c>
      <c r="P1732" s="49">
        <v>73.5</v>
      </c>
      <c r="Q1732" s="49">
        <v>73.75</v>
      </c>
      <c r="R1732" s="49">
        <v>71.75</v>
      </c>
      <c r="S1732" s="49">
        <v>71.88</v>
      </c>
      <c r="T1732" s="49">
        <v>2530800</v>
      </c>
      <c r="U1732" s="49">
        <v>0.61</v>
      </c>
    </row>
    <row r="1733" spans="15:21" x14ac:dyDescent="0.2">
      <c r="O1733" s="50">
        <v>28072</v>
      </c>
      <c r="P1733" s="49">
        <v>71.5</v>
      </c>
      <c r="Q1733" s="49">
        <v>71.5</v>
      </c>
      <c r="R1733" s="49">
        <v>70.25</v>
      </c>
      <c r="S1733" s="49">
        <v>70.63</v>
      </c>
      <c r="T1733" s="49">
        <v>1594800</v>
      </c>
      <c r="U1733" s="49">
        <v>0.6</v>
      </c>
    </row>
    <row r="1734" spans="15:21" x14ac:dyDescent="0.2">
      <c r="O1734" s="50">
        <v>28073</v>
      </c>
      <c r="P1734" s="49">
        <v>70.63</v>
      </c>
      <c r="Q1734" s="49">
        <v>71</v>
      </c>
      <c r="R1734" s="49">
        <v>69</v>
      </c>
      <c r="S1734" s="49">
        <v>70</v>
      </c>
      <c r="T1734" s="49">
        <v>2379600</v>
      </c>
      <c r="U1734" s="49">
        <v>0.6</v>
      </c>
    </row>
    <row r="1735" spans="15:21" x14ac:dyDescent="0.2">
      <c r="O1735" s="50">
        <v>28074</v>
      </c>
      <c r="P1735" s="49">
        <v>70</v>
      </c>
      <c r="Q1735" s="49">
        <v>70.88</v>
      </c>
      <c r="R1735" s="49">
        <v>69.5</v>
      </c>
      <c r="S1735" s="49">
        <v>69.75</v>
      </c>
      <c r="T1735" s="49">
        <v>1119600</v>
      </c>
      <c r="U1735" s="49">
        <v>0.59</v>
      </c>
    </row>
    <row r="1736" spans="15:21" x14ac:dyDescent="0.2">
      <c r="O1736" s="50">
        <v>28075</v>
      </c>
      <c r="P1736" s="49">
        <v>69.75</v>
      </c>
      <c r="Q1736" s="49">
        <v>70.25</v>
      </c>
      <c r="R1736" s="49">
        <v>69.25</v>
      </c>
      <c r="S1736" s="49">
        <v>69.63</v>
      </c>
      <c r="T1736" s="49">
        <v>979200</v>
      </c>
      <c r="U1736" s="49">
        <v>0.59</v>
      </c>
    </row>
    <row r="1737" spans="15:21" x14ac:dyDescent="0.2">
      <c r="O1737" s="50">
        <v>28076</v>
      </c>
      <c r="P1737" s="49">
        <v>69.25</v>
      </c>
      <c r="Q1737" s="49">
        <v>69.25</v>
      </c>
      <c r="R1737" s="49">
        <v>68</v>
      </c>
      <c r="S1737" s="49">
        <v>69.25</v>
      </c>
      <c r="T1737" s="49">
        <v>2005200</v>
      </c>
      <c r="U1737" s="49">
        <v>0.59</v>
      </c>
    </row>
    <row r="1738" spans="15:21" x14ac:dyDescent="0.2">
      <c r="O1738" s="50">
        <v>28079</v>
      </c>
      <c r="P1738" s="49">
        <v>69.25</v>
      </c>
      <c r="Q1738" s="49">
        <v>70.5</v>
      </c>
      <c r="R1738" s="49">
        <v>68.75</v>
      </c>
      <c r="S1738" s="49">
        <v>70.5</v>
      </c>
      <c r="T1738" s="49">
        <v>1274400</v>
      </c>
      <c r="U1738" s="49">
        <v>0.6</v>
      </c>
    </row>
    <row r="1739" spans="15:21" x14ac:dyDescent="0.2">
      <c r="O1739" s="50">
        <v>28080</v>
      </c>
      <c r="P1739" s="49">
        <v>70.5</v>
      </c>
      <c r="Q1739" s="49">
        <v>70.63</v>
      </c>
      <c r="R1739" s="49">
        <v>69.13</v>
      </c>
      <c r="S1739" s="49">
        <v>69.5</v>
      </c>
      <c r="T1739" s="49">
        <v>1569600</v>
      </c>
      <c r="U1739" s="49">
        <v>0.59</v>
      </c>
    </row>
    <row r="1740" spans="15:21" x14ac:dyDescent="0.2">
      <c r="O1740" s="50">
        <v>28081</v>
      </c>
      <c r="P1740" s="49">
        <v>69.25</v>
      </c>
      <c r="Q1740" s="49">
        <v>69.25</v>
      </c>
      <c r="R1740" s="49">
        <v>68.38</v>
      </c>
      <c r="S1740" s="49">
        <v>69</v>
      </c>
      <c r="T1740" s="49">
        <v>2422800</v>
      </c>
      <c r="U1740" s="49">
        <v>0.59</v>
      </c>
    </row>
    <row r="1741" spans="15:21" x14ac:dyDescent="0.2">
      <c r="O1741" s="50">
        <v>28082</v>
      </c>
      <c r="P1741" s="49">
        <v>69</v>
      </c>
      <c r="Q1741" s="49">
        <v>69.63</v>
      </c>
      <c r="R1741" s="49">
        <v>68</v>
      </c>
      <c r="S1741" s="49">
        <v>68.12</v>
      </c>
      <c r="T1741" s="49">
        <v>2048400</v>
      </c>
      <c r="U1741" s="49">
        <v>0.57999999999999996</v>
      </c>
    </row>
    <row r="1742" spans="15:21" x14ac:dyDescent="0.2">
      <c r="O1742" s="50">
        <v>28083</v>
      </c>
      <c r="P1742" s="49">
        <v>68.12</v>
      </c>
      <c r="Q1742" s="49">
        <v>68.5</v>
      </c>
      <c r="R1742" s="49">
        <v>65.37</v>
      </c>
      <c r="S1742" s="49">
        <v>66.5</v>
      </c>
      <c r="T1742" s="49">
        <v>2995200</v>
      </c>
      <c r="U1742" s="49">
        <v>0.56999999999999995</v>
      </c>
    </row>
    <row r="1743" spans="15:21" x14ac:dyDescent="0.2">
      <c r="O1743" s="50">
        <v>28086</v>
      </c>
      <c r="P1743" s="49">
        <v>66.5</v>
      </c>
      <c r="Q1743" s="49">
        <v>68</v>
      </c>
      <c r="R1743" s="49">
        <v>66.5</v>
      </c>
      <c r="S1743" s="49">
        <v>67.88</v>
      </c>
      <c r="T1743" s="49">
        <v>2365200</v>
      </c>
      <c r="U1743" s="49">
        <v>0.57999999999999996</v>
      </c>
    </row>
    <row r="1744" spans="15:21" x14ac:dyDescent="0.2">
      <c r="O1744" s="50">
        <v>28087</v>
      </c>
      <c r="P1744" s="49">
        <v>67.38</v>
      </c>
      <c r="Q1744" s="49">
        <v>67.38</v>
      </c>
      <c r="R1744" s="49">
        <v>66.5</v>
      </c>
      <c r="S1744" s="49">
        <v>67</v>
      </c>
      <c r="T1744" s="49">
        <v>2142000</v>
      </c>
      <c r="U1744" s="49">
        <v>0.56999999999999995</v>
      </c>
    </row>
    <row r="1745" spans="15:21" x14ac:dyDescent="0.2">
      <c r="O1745" s="50">
        <v>28088</v>
      </c>
      <c r="P1745" s="49">
        <v>67</v>
      </c>
      <c r="Q1745" s="49">
        <v>67</v>
      </c>
      <c r="R1745" s="49">
        <v>66</v>
      </c>
      <c r="S1745" s="49">
        <v>66.38</v>
      </c>
      <c r="T1745" s="49">
        <v>1468800</v>
      </c>
      <c r="U1745" s="49">
        <v>0.56999999999999995</v>
      </c>
    </row>
    <row r="1746" spans="15:21" x14ac:dyDescent="0.2">
      <c r="O1746" s="50">
        <v>28090</v>
      </c>
      <c r="P1746" s="49">
        <v>66.38</v>
      </c>
      <c r="Q1746" s="49">
        <v>66.5</v>
      </c>
      <c r="R1746" s="49">
        <v>65.87</v>
      </c>
      <c r="S1746" s="49">
        <v>65.87</v>
      </c>
      <c r="T1746" s="49">
        <v>1728000</v>
      </c>
      <c r="U1746" s="49">
        <v>0.56000000000000005</v>
      </c>
    </row>
    <row r="1747" spans="15:21" x14ac:dyDescent="0.2">
      <c r="O1747" s="50">
        <v>28093</v>
      </c>
      <c r="P1747" s="49">
        <v>65.87</v>
      </c>
      <c r="Q1747" s="49">
        <v>66.13</v>
      </c>
      <c r="R1747" s="49">
        <v>64.75</v>
      </c>
      <c r="S1747" s="49">
        <v>65</v>
      </c>
      <c r="T1747" s="49">
        <v>1800000</v>
      </c>
      <c r="U1747" s="49">
        <v>0.55000000000000004</v>
      </c>
    </row>
    <row r="1748" spans="15:21" x14ac:dyDescent="0.2">
      <c r="O1748" s="50">
        <v>28094</v>
      </c>
      <c r="P1748" s="49">
        <v>65</v>
      </c>
      <c r="Q1748" s="49">
        <v>65.25</v>
      </c>
      <c r="R1748" s="49">
        <v>64</v>
      </c>
      <c r="S1748" s="49">
        <v>64</v>
      </c>
      <c r="T1748" s="49">
        <v>1936800</v>
      </c>
      <c r="U1748" s="49">
        <v>0.55000000000000004</v>
      </c>
    </row>
    <row r="1749" spans="15:21" x14ac:dyDescent="0.2">
      <c r="O1749" s="50">
        <v>28095</v>
      </c>
      <c r="P1749" s="49">
        <v>63.88</v>
      </c>
      <c r="Q1749" s="49">
        <v>63.88</v>
      </c>
      <c r="R1749" s="49">
        <v>63.38</v>
      </c>
      <c r="S1749" s="49">
        <v>63.75</v>
      </c>
      <c r="T1749" s="49">
        <v>2577600</v>
      </c>
      <c r="U1749" s="49">
        <v>0.55000000000000004</v>
      </c>
    </row>
    <row r="1750" spans="15:21" x14ac:dyDescent="0.2">
      <c r="O1750" s="50">
        <v>28096</v>
      </c>
      <c r="P1750" s="49">
        <v>63.75</v>
      </c>
      <c r="Q1750" s="49">
        <v>64</v>
      </c>
      <c r="R1750" s="49">
        <v>62.62</v>
      </c>
      <c r="S1750" s="49">
        <v>63</v>
      </c>
      <c r="T1750" s="49">
        <v>3229200</v>
      </c>
      <c r="U1750" s="49">
        <v>0.54</v>
      </c>
    </row>
    <row r="1751" spans="15:21" x14ac:dyDescent="0.2">
      <c r="O1751" s="50">
        <v>28097</v>
      </c>
      <c r="P1751" s="49">
        <v>63</v>
      </c>
      <c r="Q1751" s="49">
        <v>65.5</v>
      </c>
      <c r="R1751" s="49">
        <v>62.75</v>
      </c>
      <c r="S1751" s="49">
        <v>65</v>
      </c>
      <c r="T1751" s="49">
        <v>3459600</v>
      </c>
      <c r="U1751" s="49">
        <v>0.56000000000000005</v>
      </c>
    </row>
    <row r="1752" spans="15:21" x14ac:dyDescent="0.2">
      <c r="O1752" s="50">
        <v>28100</v>
      </c>
      <c r="P1752" s="49">
        <v>65.75</v>
      </c>
      <c r="Q1752" s="49">
        <v>67.38</v>
      </c>
      <c r="R1752" s="49">
        <v>65.75</v>
      </c>
      <c r="S1752" s="49">
        <v>67</v>
      </c>
      <c r="T1752" s="49">
        <v>2584800</v>
      </c>
      <c r="U1752" s="49">
        <v>0.56999999999999995</v>
      </c>
    </row>
    <row r="1753" spans="15:21" x14ac:dyDescent="0.2">
      <c r="O1753" s="50">
        <v>28101</v>
      </c>
      <c r="P1753" s="49">
        <v>67</v>
      </c>
      <c r="Q1753" s="49">
        <v>67</v>
      </c>
      <c r="R1753" s="49">
        <v>65.63</v>
      </c>
      <c r="S1753" s="49">
        <v>65.75</v>
      </c>
      <c r="T1753" s="49">
        <v>1508400</v>
      </c>
      <c r="U1753" s="49">
        <v>0.56000000000000005</v>
      </c>
    </row>
    <row r="1754" spans="15:21" x14ac:dyDescent="0.2">
      <c r="O1754" s="50">
        <v>28102</v>
      </c>
      <c r="P1754" s="49">
        <v>65.87</v>
      </c>
      <c r="Q1754" s="49">
        <v>66.75</v>
      </c>
      <c r="R1754" s="49">
        <v>65.87</v>
      </c>
      <c r="S1754" s="49">
        <v>66.5</v>
      </c>
      <c r="T1754" s="49">
        <v>2667600</v>
      </c>
      <c r="U1754" s="49">
        <v>0.56999999999999995</v>
      </c>
    </row>
    <row r="1755" spans="15:21" x14ac:dyDescent="0.2">
      <c r="O1755" s="50">
        <v>28103</v>
      </c>
      <c r="P1755" s="49">
        <v>66.5</v>
      </c>
      <c r="Q1755" s="49">
        <v>67.25</v>
      </c>
      <c r="R1755" s="49">
        <v>66</v>
      </c>
      <c r="S1755" s="49">
        <v>66.25</v>
      </c>
      <c r="T1755" s="49">
        <v>1468800</v>
      </c>
      <c r="U1755" s="49">
        <v>0.56999999999999995</v>
      </c>
    </row>
    <row r="1756" spans="15:21" x14ac:dyDescent="0.2">
      <c r="O1756" s="50">
        <v>28104</v>
      </c>
      <c r="P1756" s="49">
        <v>66.25</v>
      </c>
      <c r="Q1756" s="49">
        <v>66.5</v>
      </c>
      <c r="R1756" s="49">
        <v>65.5</v>
      </c>
      <c r="S1756" s="49">
        <v>65.87</v>
      </c>
      <c r="T1756" s="49">
        <v>1087200</v>
      </c>
      <c r="U1756" s="49">
        <v>0.56000000000000005</v>
      </c>
    </row>
    <row r="1757" spans="15:21" x14ac:dyDescent="0.2">
      <c r="O1757" s="50">
        <v>28107</v>
      </c>
      <c r="P1757" s="49">
        <v>65.87</v>
      </c>
      <c r="Q1757" s="49">
        <v>66</v>
      </c>
      <c r="R1757" s="49">
        <v>64.75</v>
      </c>
      <c r="S1757" s="49">
        <v>64.75</v>
      </c>
      <c r="T1757" s="49">
        <v>1767600</v>
      </c>
      <c r="U1757" s="49">
        <v>0.55000000000000004</v>
      </c>
    </row>
    <row r="1758" spans="15:21" x14ac:dyDescent="0.2">
      <c r="O1758" s="50">
        <v>28108</v>
      </c>
      <c r="P1758" s="49">
        <v>64.75</v>
      </c>
      <c r="Q1758" s="49">
        <v>66.5</v>
      </c>
      <c r="R1758" s="49">
        <v>64.5</v>
      </c>
      <c r="S1758" s="49">
        <v>66.25</v>
      </c>
      <c r="T1758" s="49">
        <v>2343600</v>
      </c>
      <c r="U1758" s="49">
        <v>0.56999999999999995</v>
      </c>
    </row>
    <row r="1759" spans="15:21" x14ac:dyDescent="0.2">
      <c r="O1759" s="50">
        <v>28109</v>
      </c>
      <c r="P1759" s="49">
        <v>66.25</v>
      </c>
      <c r="Q1759" s="49">
        <v>67.25</v>
      </c>
      <c r="R1759" s="49">
        <v>65.87</v>
      </c>
      <c r="S1759" s="49">
        <v>66.13</v>
      </c>
      <c r="T1759" s="49">
        <v>3481200</v>
      </c>
      <c r="U1759" s="49">
        <v>0.56999999999999995</v>
      </c>
    </row>
    <row r="1760" spans="15:21" x14ac:dyDescent="0.2">
      <c r="O1760" s="50">
        <v>28110</v>
      </c>
      <c r="P1760" s="49">
        <v>66.13</v>
      </c>
      <c r="Q1760" s="49">
        <v>66.38</v>
      </c>
      <c r="R1760" s="49">
        <v>65.37</v>
      </c>
      <c r="S1760" s="49">
        <v>66</v>
      </c>
      <c r="T1760" s="49">
        <v>1969200</v>
      </c>
      <c r="U1760" s="49">
        <v>0.56999999999999995</v>
      </c>
    </row>
    <row r="1761" spans="15:21" x14ac:dyDescent="0.2">
      <c r="O1761" s="50">
        <v>28111</v>
      </c>
      <c r="P1761" s="49">
        <v>66</v>
      </c>
      <c r="Q1761" s="49">
        <v>67.25</v>
      </c>
      <c r="R1761" s="49">
        <v>65.75</v>
      </c>
      <c r="S1761" s="49">
        <v>66.62</v>
      </c>
      <c r="T1761" s="49">
        <v>2221200</v>
      </c>
      <c r="U1761" s="49">
        <v>0.56999999999999995</v>
      </c>
    </row>
    <row r="1762" spans="15:21" x14ac:dyDescent="0.2">
      <c r="O1762" s="50">
        <v>28114</v>
      </c>
      <c r="P1762" s="49">
        <v>66.62</v>
      </c>
      <c r="Q1762" s="49">
        <v>66.88</v>
      </c>
      <c r="R1762" s="49">
        <v>66.25</v>
      </c>
      <c r="S1762" s="49">
        <v>66.25</v>
      </c>
      <c r="T1762" s="49">
        <v>1299600</v>
      </c>
      <c r="U1762" s="49">
        <v>0.56999999999999995</v>
      </c>
    </row>
    <row r="1763" spans="15:21" x14ac:dyDescent="0.2">
      <c r="O1763" s="50">
        <v>28115</v>
      </c>
      <c r="P1763" s="49">
        <v>66.25</v>
      </c>
      <c r="Q1763" s="49">
        <v>67.5</v>
      </c>
      <c r="R1763" s="49">
        <v>65.75</v>
      </c>
      <c r="S1763" s="49">
        <v>67.5</v>
      </c>
      <c r="T1763" s="49">
        <v>2772000</v>
      </c>
      <c r="U1763" s="49">
        <v>0.57999999999999996</v>
      </c>
    </row>
    <row r="1764" spans="15:21" x14ac:dyDescent="0.2">
      <c r="O1764" s="50">
        <v>28116</v>
      </c>
      <c r="P1764" s="49">
        <v>67.5</v>
      </c>
      <c r="Q1764" s="49">
        <v>68.25</v>
      </c>
      <c r="R1764" s="49">
        <v>67.38</v>
      </c>
      <c r="S1764" s="49">
        <v>67.62</v>
      </c>
      <c r="T1764" s="49">
        <v>4356000</v>
      </c>
      <c r="U1764" s="49">
        <v>0.57999999999999996</v>
      </c>
    </row>
    <row r="1765" spans="15:21" x14ac:dyDescent="0.2">
      <c r="O1765" s="50">
        <v>28117</v>
      </c>
      <c r="P1765" s="49">
        <v>67.62</v>
      </c>
      <c r="Q1765" s="49">
        <v>67.62</v>
      </c>
      <c r="R1765" s="49">
        <v>66.5</v>
      </c>
      <c r="S1765" s="49">
        <v>67.12</v>
      </c>
      <c r="T1765" s="49">
        <v>2325600</v>
      </c>
      <c r="U1765" s="49">
        <v>0.57999999999999996</v>
      </c>
    </row>
    <row r="1766" spans="15:21" x14ac:dyDescent="0.2">
      <c r="O1766" s="50">
        <v>28121</v>
      </c>
      <c r="P1766" s="49">
        <v>67.12</v>
      </c>
      <c r="Q1766" s="49">
        <v>67.75</v>
      </c>
      <c r="R1766" s="49">
        <v>66.25</v>
      </c>
      <c r="S1766" s="49">
        <v>67.62</v>
      </c>
      <c r="T1766" s="49">
        <v>1882800</v>
      </c>
      <c r="U1766" s="49">
        <v>0.57999999999999996</v>
      </c>
    </row>
    <row r="1767" spans="15:21" x14ac:dyDescent="0.2">
      <c r="O1767" s="50">
        <v>28122</v>
      </c>
      <c r="P1767" s="49">
        <v>67.62</v>
      </c>
      <c r="Q1767" s="49">
        <v>68</v>
      </c>
      <c r="R1767" s="49">
        <v>67.12</v>
      </c>
      <c r="S1767" s="49">
        <v>67.38</v>
      </c>
      <c r="T1767" s="49">
        <v>2667600</v>
      </c>
      <c r="U1767" s="49">
        <v>0.57999999999999996</v>
      </c>
    </row>
    <row r="1768" spans="15:21" x14ac:dyDescent="0.2">
      <c r="O1768" s="50">
        <v>28123</v>
      </c>
      <c r="P1768" s="49">
        <v>67.38</v>
      </c>
      <c r="Q1768" s="49">
        <v>67.88</v>
      </c>
      <c r="R1768" s="49">
        <v>67.12</v>
      </c>
      <c r="S1768" s="49">
        <v>67.75</v>
      </c>
      <c r="T1768" s="49">
        <v>2404800</v>
      </c>
      <c r="U1768" s="49">
        <v>0.57999999999999996</v>
      </c>
    </row>
    <row r="1769" spans="15:21" x14ac:dyDescent="0.2">
      <c r="O1769" s="50">
        <v>28124</v>
      </c>
      <c r="P1769" s="49">
        <v>67.75</v>
      </c>
      <c r="Q1769" s="49">
        <v>68.38</v>
      </c>
      <c r="R1769" s="49">
        <v>67.38</v>
      </c>
      <c r="S1769" s="49">
        <v>68.12</v>
      </c>
      <c r="T1769" s="49">
        <v>1915200</v>
      </c>
      <c r="U1769" s="49">
        <v>0.57999999999999996</v>
      </c>
    </row>
    <row r="1770" spans="15:21" x14ac:dyDescent="0.2">
      <c r="O1770" s="50">
        <v>28125</v>
      </c>
      <c r="P1770" s="49">
        <v>68.12</v>
      </c>
      <c r="Q1770" s="49">
        <v>68.62</v>
      </c>
      <c r="R1770" s="49">
        <v>68</v>
      </c>
      <c r="S1770" s="49">
        <v>68.12</v>
      </c>
      <c r="T1770" s="49">
        <v>1224000</v>
      </c>
      <c r="U1770" s="49">
        <v>0.57999999999999996</v>
      </c>
    </row>
    <row r="1771" spans="15:21" x14ac:dyDescent="0.2">
      <c r="O1771" s="50">
        <v>28128</v>
      </c>
      <c r="P1771" s="49">
        <v>66.75</v>
      </c>
      <c r="Q1771" s="49">
        <v>68.25</v>
      </c>
      <c r="R1771" s="49">
        <v>66.75</v>
      </c>
      <c r="S1771" s="49">
        <v>67</v>
      </c>
      <c r="T1771" s="49">
        <v>781200</v>
      </c>
      <c r="U1771" s="49">
        <v>0.56999999999999995</v>
      </c>
    </row>
    <row r="1772" spans="15:21" x14ac:dyDescent="0.2">
      <c r="O1772" s="50">
        <v>28129</v>
      </c>
      <c r="P1772" s="49">
        <v>67</v>
      </c>
      <c r="Q1772" s="49">
        <v>67.38</v>
      </c>
      <c r="R1772" s="49">
        <v>65.87</v>
      </c>
      <c r="S1772" s="49">
        <v>66.25</v>
      </c>
      <c r="T1772" s="49">
        <v>1522800</v>
      </c>
      <c r="U1772" s="49">
        <v>0.56999999999999995</v>
      </c>
    </row>
    <row r="1773" spans="15:21" x14ac:dyDescent="0.2">
      <c r="O1773" s="50">
        <v>28130</v>
      </c>
      <c r="P1773" s="49">
        <v>66.25</v>
      </c>
      <c r="Q1773" s="49">
        <v>66.75</v>
      </c>
      <c r="R1773" s="49">
        <v>65.25</v>
      </c>
      <c r="S1773" s="49">
        <v>65.63</v>
      </c>
      <c r="T1773" s="49">
        <v>1486800</v>
      </c>
      <c r="U1773" s="49">
        <v>0.56000000000000005</v>
      </c>
    </row>
    <row r="1774" spans="15:21" x14ac:dyDescent="0.2">
      <c r="O1774" s="50">
        <v>28131</v>
      </c>
      <c r="P1774" s="49">
        <v>65.63</v>
      </c>
      <c r="Q1774" s="49">
        <v>66.88</v>
      </c>
      <c r="R1774" s="49">
        <v>65.63</v>
      </c>
      <c r="S1774" s="49">
        <v>66.5</v>
      </c>
      <c r="T1774" s="49">
        <v>1382400</v>
      </c>
      <c r="U1774" s="49">
        <v>0.56999999999999995</v>
      </c>
    </row>
    <row r="1775" spans="15:21" x14ac:dyDescent="0.2">
      <c r="O1775" s="50">
        <v>28132</v>
      </c>
      <c r="P1775" s="49">
        <v>66.5</v>
      </c>
      <c r="Q1775" s="49">
        <v>67</v>
      </c>
      <c r="R1775" s="49">
        <v>66.5</v>
      </c>
      <c r="S1775" s="49">
        <v>66.75</v>
      </c>
      <c r="T1775" s="49">
        <v>1522800</v>
      </c>
      <c r="U1775" s="49">
        <v>0.56999999999999995</v>
      </c>
    </row>
    <row r="1776" spans="15:21" x14ac:dyDescent="0.2">
      <c r="O1776" s="50">
        <v>28135</v>
      </c>
      <c r="P1776" s="49">
        <v>66.75</v>
      </c>
      <c r="Q1776" s="49">
        <v>67.38</v>
      </c>
      <c r="R1776" s="49">
        <v>66.5</v>
      </c>
      <c r="S1776" s="49">
        <v>66.75</v>
      </c>
      <c r="T1776" s="49">
        <v>950400</v>
      </c>
      <c r="U1776" s="49">
        <v>0.56999999999999995</v>
      </c>
    </row>
    <row r="1777" spans="15:21" x14ac:dyDescent="0.2">
      <c r="O1777" s="50">
        <v>28136</v>
      </c>
      <c r="P1777" s="49">
        <v>66.75</v>
      </c>
      <c r="Q1777" s="49">
        <v>67.12</v>
      </c>
      <c r="R1777" s="49">
        <v>65.87</v>
      </c>
      <c r="S1777" s="49">
        <v>66</v>
      </c>
      <c r="T1777" s="49">
        <v>1605600</v>
      </c>
      <c r="U1777" s="49">
        <v>0.56999999999999995</v>
      </c>
    </row>
    <row r="1778" spans="15:21" x14ac:dyDescent="0.2">
      <c r="O1778" s="50">
        <v>28137</v>
      </c>
      <c r="P1778" s="49">
        <v>65.87</v>
      </c>
      <c r="Q1778" s="49">
        <v>65.87</v>
      </c>
      <c r="R1778" s="49">
        <v>65.13</v>
      </c>
      <c r="S1778" s="49">
        <v>65.63</v>
      </c>
      <c r="T1778" s="49">
        <v>2520000</v>
      </c>
      <c r="U1778" s="49">
        <v>0.56000000000000005</v>
      </c>
    </row>
    <row r="1779" spans="15:21" x14ac:dyDescent="0.2">
      <c r="O1779" s="50">
        <v>28138</v>
      </c>
      <c r="P1779" s="49">
        <v>65.63</v>
      </c>
      <c r="Q1779" s="49">
        <v>66.5</v>
      </c>
      <c r="R1779" s="49">
        <v>65.37</v>
      </c>
      <c r="S1779" s="49">
        <v>66</v>
      </c>
      <c r="T1779" s="49">
        <v>1076400</v>
      </c>
      <c r="U1779" s="49">
        <v>0.56999999999999995</v>
      </c>
    </row>
    <row r="1780" spans="15:21" x14ac:dyDescent="0.2">
      <c r="O1780" s="50">
        <v>28139</v>
      </c>
      <c r="P1780" s="49">
        <v>66</v>
      </c>
      <c r="Q1780" s="49">
        <v>66.13</v>
      </c>
      <c r="R1780" s="49">
        <v>64.5</v>
      </c>
      <c r="S1780" s="49">
        <v>64.87</v>
      </c>
      <c r="T1780" s="49">
        <v>2091600</v>
      </c>
      <c r="U1780" s="49">
        <v>0.56000000000000005</v>
      </c>
    </row>
    <row r="1781" spans="15:21" x14ac:dyDescent="0.2">
      <c r="O1781" s="50">
        <v>28142</v>
      </c>
      <c r="P1781" s="49">
        <v>64.12</v>
      </c>
      <c r="Q1781" s="49">
        <v>64.12</v>
      </c>
      <c r="R1781" s="49">
        <v>63.25</v>
      </c>
      <c r="S1781" s="49">
        <v>64</v>
      </c>
      <c r="T1781" s="49">
        <v>1555200</v>
      </c>
      <c r="U1781" s="49">
        <v>0.55000000000000004</v>
      </c>
    </row>
    <row r="1782" spans="15:21" x14ac:dyDescent="0.2">
      <c r="O1782" s="50">
        <v>28143</v>
      </c>
      <c r="P1782" s="49">
        <v>64</v>
      </c>
      <c r="Q1782" s="49">
        <v>64</v>
      </c>
      <c r="R1782" s="49">
        <v>63.12</v>
      </c>
      <c r="S1782" s="49">
        <v>63.88</v>
      </c>
      <c r="T1782" s="49">
        <v>2329200</v>
      </c>
      <c r="U1782" s="49">
        <v>0.55000000000000004</v>
      </c>
    </row>
    <row r="1783" spans="15:21" x14ac:dyDescent="0.2">
      <c r="O1783" s="50">
        <v>28144</v>
      </c>
      <c r="P1783" s="49">
        <v>63.88</v>
      </c>
      <c r="Q1783" s="49">
        <v>64.37</v>
      </c>
      <c r="R1783" s="49">
        <v>62.75</v>
      </c>
      <c r="S1783" s="49">
        <v>64.25</v>
      </c>
      <c r="T1783" s="49">
        <v>1350000</v>
      </c>
      <c r="U1783" s="49">
        <v>0.55000000000000004</v>
      </c>
    </row>
    <row r="1784" spans="15:21" x14ac:dyDescent="0.2">
      <c r="O1784" s="50">
        <v>28145</v>
      </c>
      <c r="P1784" s="49">
        <v>64.25</v>
      </c>
      <c r="Q1784" s="49">
        <v>64.37</v>
      </c>
      <c r="R1784" s="49">
        <v>61.25</v>
      </c>
      <c r="S1784" s="49">
        <v>61.88</v>
      </c>
      <c r="T1784" s="49">
        <v>2440800</v>
      </c>
      <c r="U1784" s="49">
        <v>0.53</v>
      </c>
    </row>
    <row r="1785" spans="15:21" x14ac:dyDescent="0.2">
      <c r="O1785" s="50">
        <v>28146</v>
      </c>
      <c r="P1785" s="49">
        <v>62.12</v>
      </c>
      <c r="Q1785" s="49">
        <v>62.75</v>
      </c>
      <c r="R1785" s="49">
        <v>62.12</v>
      </c>
      <c r="S1785" s="49">
        <v>62.12</v>
      </c>
      <c r="T1785" s="49">
        <v>2307600</v>
      </c>
      <c r="U1785" s="49">
        <v>0.53</v>
      </c>
    </row>
    <row r="1786" spans="15:21" x14ac:dyDescent="0.2">
      <c r="O1786" s="50">
        <v>28149</v>
      </c>
      <c r="P1786" s="49">
        <v>62.12</v>
      </c>
      <c r="Q1786" s="49">
        <v>62.25</v>
      </c>
      <c r="R1786" s="49">
        <v>60.5</v>
      </c>
      <c r="S1786" s="49">
        <v>60.5</v>
      </c>
      <c r="T1786" s="49">
        <v>2484000</v>
      </c>
      <c r="U1786" s="49">
        <v>0.52</v>
      </c>
    </row>
    <row r="1787" spans="15:21" x14ac:dyDescent="0.2">
      <c r="O1787" s="50">
        <v>28150</v>
      </c>
      <c r="P1787" s="49">
        <v>60.5</v>
      </c>
      <c r="Q1787" s="49">
        <v>60.5</v>
      </c>
      <c r="R1787" s="49">
        <v>59</v>
      </c>
      <c r="S1787" s="49">
        <v>59.5</v>
      </c>
      <c r="T1787" s="49">
        <v>4111200</v>
      </c>
      <c r="U1787" s="49">
        <v>0.51</v>
      </c>
    </row>
    <row r="1788" spans="15:21" x14ac:dyDescent="0.2">
      <c r="O1788" s="50">
        <v>28151</v>
      </c>
      <c r="P1788" s="49">
        <v>59.5</v>
      </c>
      <c r="Q1788" s="49">
        <v>59.75</v>
      </c>
      <c r="R1788" s="49">
        <v>59</v>
      </c>
      <c r="S1788" s="49">
        <v>59</v>
      </c>
      <c r="T1788" s="49">
        <v>1983600</v>
      </c>
      <c r="U1788" s="49">
        <v>0.51</v>
      </c>
    </row>
    <row r="1789" spans="15:21" x14ac:dyDescent="0.2">
      <c r="O1789" s="50">
        <v>28152</v>
      </c>
      <c r="P1789" s="49">
        <v>59</v>
      </c>
      <c r="Q1789" s="49">
        <v>59.75</v>
      </c>
      <c r="R1789" s="49">
        <v>58.5</v>
      </c>
      <c r="S1789" s="49">
        <v>59.12</v>
      </c>
      <c r="T1789" s="49">
        <v>2638800</v>
      </c>
      <c r="U1789" s="49">
        <v>0.51</v>
      </c>
    </row>
    <row r="1790" spans="15:21" x14ac:dyDescent="0.2">
      <c r="O1790" s="50">
        <v>28153</v>
      </c>
      <c r="P1790" s="49">
        <v>59</v>
      </c>
      <c r="Q1790" s="49">
        <v>59</v>
      </c>
      <c r="R1790" s="49">
        <v>56.75</v>
      </c>
      <c r="S1790" s="49">
        <v>57</v>
      </c>
      <c r="T1790" s="49">
        <v>8560800</v>
      </c>
      <c r="U1790" s="49">
        <v>0.49</v>
      </c>
    </row>
    <row r="1791" spans="15:21" x14ac:dyDescent="0.2">
      <c r="O1791" s="50">
        <v>28156</v>
      </c>
      <c r="P1791" s="49">
        <v>57</v>
      </c>
      <c r="Q1791" s="49">
        <v>58</v>
      </c>
      <c r="R1791" s="49">
        <v>56.5</v>
      </c>
      <c r="S1791" s="49">
        <v>57.88</v>
      </c>
      <c r="T1791" s="49">
        <v>3182400</v>
      </c>
      <c r="U1791" s="49">
        <v>0.5</v>
      </c>
    </row>
    <row r="1792" spans="15:21" x14ac:dyDescent="0.2">
      <c r="O1792" s="50">
        <v>28157</v>
      </c>
      <c r="P1792" s="49">
        <v>57.88</v>
      </c>
      <c r="Q1792" s="49">
        <v>58.88</v>
      </c>
      <c r="R1792" s="49">
        <v>57.75</v>
      </c>
      <c r="S1792" s="49">
        <v>58.5</v>
      </c>
      <c r="T1792" s="49">
        <v>2628000</v>
      </c>
      <c r="U1792" s="49">
        <v>0.5</v>
      </c>
    </row>
    <row r="1793" spans="15:21" x14ac:dyDescent="0.2">
      <c r="O1793" s="50">
        <v>28158</v>
      </c>
      <c r="P1793" s="49">
        <v>58.5</v>
      </c>
      <c r="Q1793" s="49">
        <v>60</v>
      </c>
      <c r="R1793" s="49">
        <v>58.5</v>
      </c>
      <c r="S1793" s="49">
        <v>58.88</v>
      </c>
      <c r="T1793" s="49">
        <v>4114800</v>
      </c>
      <c r="U1793" s="49">
        <v>0.5</v>
      </c>
    </row>
    <row r="1794" spans="15:21" x14ac:dyDescent="0.2">
      <c r="O1794" s="50">
        <v>28159</v>
      </c>
      <c r="P1794" s="49">
        <v>58.88</v>
      </c>
      <c r="Q1794" s="49">
        <v>59</v>
      </c>
      <c r="R1794" s="49">
        <v>58.5</v>
      </c>
      <c r="S1794" s="49">
        <v>59</v>
      </c>
      <c r="T1794" s="49">
        <v>1933200</v>
      </c>
      <c r="U1794" s="49">
        <v>0.51</v>
      </c>
    </row>
    <row r="1795" spans="15:21" x14ac:dyDescent="0.2">
      <c r="O1795" s="50">
        <v>28160</v>
      </c>
      <c r="P1795" s="49">
        <v>59</v>
      </c>
      <c r="Q1795" s="49">
        <v>59.75</v>
      </c>
      <c r="R1795" s="49">
        <v>59</v>
      </c>
      <c r="S1795" s="49">
        <v>59</v>
      </c>
      <c r="T1795" s="49">
        <v>1879200</v>
      </c>
      <c r="U1795" s="49">
        <v>0.51</v>
      </c>
    </row>
    <row r="1796" spans="15:21" x14ac:dyDescent="0.2">
      <c r="O1796" s="50">
        <v>28163</v>
      </c>
      <c r="P1796" s="49">
        <v>59.12</v>
      </c>
      <c r="Q1796" s="49">
        <v>59.75</v>
      </c>
      <c r="R1796" s="49">
        <v>59.12</v>
      </c>
      <c r="S1796" s="49">
        <v>59.5</v>
      </c>
      <c r="T1796" s="49">
        <v>2358000</v>
      </c>
      <c r="U1796" s="49">
        <v>0.51</v>
      </c>
    </row>
    <row r="1797" spans="15:21" x14ac:dyDescent="0.2">
      <c r="O1797" s="50">
        <v>28164</v>
      </c>
      <c r="P1797" s="49">
        <v>59.5</v>
      </c>
      <c r="Q1797" s="49">
        <v>59.75</v>
      </c>
      <c r="R1797" s="49">
        <v>59</v>
      </c>
      <c r="S1797" s="49">
        <v>59.25</v>
      </c>
      <c r="T1797" s="49">
        <v>1072800</v>
      </c>
      <c r="U1797" s="49">
        <v>0.51</v>
      </c>
    </row>
    <row r="1798" spans="15:21" x14ac:dyDescent="0.2">
      <c r="O1798" s="50">
        <v>28165</v>
      </c>
      <c r="P1798" s="49">
        <v>59.25</v>
      </c>
      <c r="Q1798" s="49">
        <v>59.62</v>
      </c>
      <c r="R1798" s="49">
        <v>58.5</v>
      </c>
      <c r="S1798" s="49">
        <v>59.25</v>
      </c>
      <c r="T1798" s="49">
        <v>1630800</v>
      </c>
      <c r="U1798" s="49">
        <v>0.51</v>
      </c>
    </row>
    <row r="1799" spans="15:21" x14ac:dyDescent="0.2">
      <c r="O1799" s="50">
        <v>28166</v>
      </c>
      <c r="P1799" s="49">
        <v>59.25</v>
      </c>
      <c r="Q1799" s="49">
        <v>59.75</v>
      </c>
      <c r="R1799" s="49">
        <v>58.88</v>
      </c>
      <c r="S1799" s="49">
        <v>59.25</v>
      </c>
      <c r="T1799" s="49">
        <v>882000</v>
      </c>
      <c r="U1799" s="49">
        <v>0.51</v>
      </c>
    </row>
    <row r="1800" spans="15:21" x14ac:dyDescent="0.2">
      <c r="O1800" s="50">
        <v>28167</v>
      </c>
      <c r="P1800" s="49">
        <v>59.25</v>
      </c>
      <c r="Q1800" s="49">
        <v>59.5</v>
      </c>
      <c r="R1800" s="49">
        <v>58.25</v>
      </c>
      <c r="S1800" s="49">
        <v>58.88</v>
      </c>
      <c r="T1800" s="49">
        <v>4258800</v>
      </c>
      <c r="U1800" s="49">
        <v>0.5</v>
      </c>
    </row>
    <row r="1801" spans="15:21" x14ac:dyDescent="0.2">
      <c r="O1801" s="50">
        <v>28170</v>
      </c>
      <c r="P1801" s="49">
        <v>58.88</v>
      </c>
      <c r="Q1801" s="49">
        <v>58.88</v>
      </c>
      <c r="R1801" s="49">
        <v>57.75</v>
      </c>
      <c r="S1801" s="49">
        <v>58.38</v>
      </c>
      <c r="T1801" s="49">
        <v>2311200</v>
      </c>
      <c r="U1801" s="49">
        <v>0.5</v>
      </c>
    </row>
    <row r="1802" spans="15:21" x14ac:dyDescent="0.2">
      <c r="O1802" s="50">
        <v>28171</v>
      </c>
      <c r="P1802" s="49">
        <v>58.38</v>
      </c>
      <c r="Q1802" s="49">
        <v>58.75</v>
      </c>
      <c r="R1802" s="49">
        <v>57.75</v>
      </c>
      <c r="S1802" s="49">
        <v>58.5</v>
      </c>
      <c r="T1802" s="49">
        <v>2422800</v>
      </c>
      <c r="U1802" s="49">
        <v>0.5</v>
      </c>
    </row>
    <row r="1803" spans="15:21" x14ac:dyDescent="0.2">
      <c r="O1803" s="50">
        <v>28172</v>
      </c>
      <c r="P1803" s="49">
        <v>58.5</v>
      </c>
      <c r="Q1803" s="49">
        <v>58.5</v>
      </c>
      <c r="R1803" s="49">
        <v>57.75</v>
      </c>
      <c r="S1803" s="49">
        <v>58</v>
      </c>
      <c r="T1803" s="49">
        <v>1688400</v>
      </c>
      <c r="U1803" s="49">
        <v>0.5</v>
      </c>
    </row>
    <row r="1804" spans="15:21" x14ac:dyDescent="0.2">
      <c r="O1804" s="50">
        <v>28173</v>
      </c>
      <c r="P1804" s="49">
        <v>58</v>
      </c>
      <c r="Q1804" s="49">
        <v>58.12</v>
      </c>
      <c r="R1804" s="49">
        <v>57.13</v>
      </c>
      <c r="S1804" s="49">
        <v>57.13</v>
      </c>
      <c r="T1804" s="49">
        <v>1890000</v>
      </c>
      <c r="U1804" s="49">
        <v>0.49</v>
      </c>
    </row>
    <row r="1805" spans="15:21" x14ac:dyDescent="0.2">
      <c r="O1805" s="50">
        <v>28174</v>
      </c>
      <c r="P1805" s="49">
        <v>57.13</v>
      </c>
      <c r="Q1805" s="49">
        <v>57.62</v>
      </c>
      <c r="R1805" s="49">
        <v>56.75</v>
      </c>
      <c r="S1805" s="49">
        <v>57.62</v>
      </c>
      <c r="T1805" s="49">
        <v>1742400</v>
      </c>
      <c r="U1805" s="49">
        <v>0.49</v>
      </c>
    </row>
    <row r="1806" spans="15:21" x14ac:dyDescent="0.2">
      <c r="O1806" s="50">
        <v>28178</v>
      </c>
      <c r="P1806" s="49">
        <v>57.75</v>
      </c>
      <c r="Q1806" s="49">
        <v>58.5</v>
      </c>
      <c r="R1806" s="49">
        <v>57.75</v>
      </c>
      <c r="S1806" s="49">
        <v>58.5</v>
      </c>
      <c r="T1806" s="49">
        <v>1911600</v>
      </c>
      <c r="U1806" s="49">
        <v>0.5</v>
      </c>
    </row>
    <row r="1807" spans="15:21" x14ac:dyDescent="0.2">
      <c r="O1807" s="50">
        <v>28179</v>
      </c>
      <c r="P1807" s="49">
        <v>58.5</v>
      </c>
      <c r="Q1807" s="49">
        <v>58.75</v>
      </c>
      <c r="R1807" s="49">
        <v>57.62</v>
      </c>
      <c r="S1807" s="49">
        <v>58</v>
      </c>
      <c r="T1807" s="49">
        <v>1101600</v>
      </c>
      <c r="U1807" s="49">
        <v>0.5</v>
      </c>
    </row>
    <row r="1808" spans="15:21" x14ac:dyDescent="0.2">
      <c r="O1808" s="50">
        <v>28180</v>
      </c>
      <c r="P1808" s="49">
        <v>57.88</v>
      </c>
      <c r="Q1808" s="49">
        <v>57.88</v>
      </c>
      <c r="R1808" s="49">
        <v>56.25</v>
      </c>
      <c r="S1808" s="49">
        <v>56.63</v>
      </c>
      <c r="T1808" s="49">
        <v>2134800</v>
      </c>
      <c r="U1808" s="49">
        <v>0.49</v>
      </c>
    </row>
    <row r="1809" spans="15:21" x14ac:dyDescent="0.2">
      <c r="O1809" s="50">
        <v>28181</v>
      </c>
      <c r="P1809" s="49">
        <v>56.25</v>
      </c>
      <c r="Q1809" s="49">
        <v>56.25</v>
      </c>
      <c r="R1809" s="49">
        <v>55.5</v>
      </c>
      <c r="S1809" s="49">
        <v>56.25</v>
      </c>
      <c r="T1809" s="49">
        <v>2484000</v>
      </c>
      <c r="U1809" s="49">
        <v>0.48</v>
      </c>
    </row>
    <row r="1810" spans="15:21" x14ac:dyDescent="0.2">
      <c r="O1810" s="50">
        <v>28184</v>
      </c>
      <c r="P1810" s="49">
        <v>56.13</v>
      </c>
      <c r="Q1810" s="49">
        <v>56.13</v>
      </c>
      <c r="R1810" s="49">
        <v>55.63</v>
      </c>
      <c r="S1810" s="49">
        <v>56.13</v>
      </c>
      <c r="T1810" s="49">
        <v>1558800</v>
      </c>
      <c r="U1810" s="49">
        <v>0.48</v>
      </c>
    </row>
    <row r="1811" spans="15:21" x14ac:dyDescent="0.2">
      <c r="O1811" s="50">
        <v>28185</v>
      </c>
      <c r="P1811" s="49">
        <v>56.13</v>
      </c>
      <c r="Q1811" s="49">
        <v>56.37</v>
      </c>
      <c r="R1811" s="49">
        <v>55.63</v>
      </c>
      <c r="S1811" s="49">
        <v>55.87</v>
      </c>
      <c r="T1811" s="49">
        <v>2199600</v>
      </c>
      <c r="U1811" s="49">
        <v>0.48</v>
      </c>
    </row>
    <row r="1812" spans="15:21" x14ac:dyDescent="0.2">
      <c r="O1812" s="50">
        <v>28186</v>
      </c>
      <c r="P1812" s="49">
        <v>56</v>
      </c>
      <c r="Q1812" s="49">
        <v>57</v>
      </c>
      <c r="R1812" s="49">
        <v>56</v>
      </c>
      <c r="S1812" s="49">
        <v>56.5</v>
      </c>
      <c r="T1812" s="49">
        <v>2095200</v>
      </c>
      <c r="U1812" s="49">
        <v>0.49</v>
      </c>
    </row>
    <row r="1813" spans="15:21" x14ac:dyDescent="0.2">
      <c r="O1813" s="50">
        <v>28187</v>
      </c>
      <c r="P1813" s="49">
        <v>56.5</v>
      </c>
      <c r="Q1813" s="49">
        <v>57.38</v>
      </c>
      <c r="R1813" s="49">
        <v>56.25</v>
      </c>
      <c r="S1813" s="49">
        <v>57.38</v>
      </c>
      <c r="T1813" s="49">
        <v>1958400</v>
      </c>
      <c r="U1813" s="49">
        <v>0.49</v>
      </c>
    </row>
    <row r="1814" spans="15:21" x14ac:dyDescent="0.2">
      <c r="O1814" s="50">
        <v>28188</v>
      </c>
      <c r="P1814" s="49">
        <v>57.5</v>
      </c>
      <c r="Q1814" s="49">
        <v>58</v>
      </c>
      <c r="R1814" s="49">
        <v>57.5</v>
      </c>
      <c r="S1814" s="49">
        <v>57.88</v>
      </c>
      <c r="T1814" s="49">
        <v>1555200</v>
      </c>
      <c r="U1814" s="49">
        <v>0.5</v>
      </c>
    </row>
    <row r="1815" spans="15:21" x14ac:dyDescent="0.2">
      <c r="O1815" s="50">
        <v>28191</v>
      </c>
      <c r="P1815" s="49">
        <v>57.88</v>
      </c>
      <c r="Q1815" s="49">
        <v>58.25</v>
      </c>
      <c r="R1815" s="49">
        <v>57.75</v>
      </c>
      <c r="S1815" s="49">
        <v>58</v>
      </c>
      <c r="T1815" s="49">
        <v>1972800</v>
      </c>
      <c r="U1815" s="49">
        <v>0.5</v>
      </c>
    </row>
    <row r="1816" spans="15:21" x14ac:dyDescent="0.2">
      <c r="O1816" s="50">
        <v>28192</v>
      </c>
      <c r="P1816" s="49">
        <v>58</v>
      </c>
      <c r="Q1816" s="49">
        <v>58.5</v>
      </c>
      <c r="R1816" s="49">
        <v>57.62</v>
      </c>
      <c r="S1816" s="49">
        <v>57.62</v>
      </c>
      <c r="T1816" s="49">
        <v>2178000</v>
      </c>
      <c r="U1816" s="49">
        <v>0.5</v>
      </c>
    </row>
    <row r="1817" spans="15:21" x14ac:dyDescent="0.2">
      <c r="O1817" s="50">
        <v>28193</v>
      </c>
      <c r="P1817" s="49">
        <v>57.62</v>
      </c>
      <c r="Q1817" s="49">
        <v>57.62</v>
      </c>
      <c r="R1817" s="49">
        <v>57.25</v>
      </c>
      <c r="S1817" s="49">
        <v>57.5</v>
      </c>
      <c r="T1817" s="49">
        <v>1108800</v>
      </c>
      <c r="U1817" s="49">
        <v>0.5</v>
      </c>
    </row>
    <row r="1818" spans="15:21" x14ac:dyDescent="0.2">
      <c r="O1818" s="50">
        <v>28194</v>
      </c>
      <c r="P1818" s="49">
        <v>57.5</v>
      </c>
      <c r="Q1818" s="49">
        <v>58</v>
      </c>
      <c r="R1818" s="49">
        <v>57.13</v>
      </c>
      <c r="S1818" s="49">
        <v>57.75</v>
      </c>
      <c r="T1818" s="49">
        <v>2206800</v>
      </c>
      <c r="U1818" s="49">
        <v>0.5</v>
      </c>
    </row>
    <row r="1819" spans="15:21" x14ac:dyDescent="0.2">
      <c r="O1819" s="50">
        <v>28195</v>
      </c>
      <c r="P1819" s="49">
        <v>57.88</v>
      </c>
      <c r="Q1819" s="49">
        <v>58.25</v>
      </c>
      <c r="R1819" s="49">
        <v>57.88</v>
      </c>
      <c r="S1819" s="49">
        <v>58.25</v>
      </c>
      <c r="T1819" s="49">
        <v>1623600</v>
      </c>
      <c r="U1819" s="49">
        <v>0.5</v>
      </c>
    </row>
    <row r="1820" spans="15:21" x14ac:dyDescent="0.2">
      <c r="O1820" s="50">
        <v>28198</v>
      </c>
      <c r="P1820" s="49">
        <v>58.25</v>
      </c>
      <c r="Q1820" s="49">
        <v>58.75</v>
      </c>
      <c r="R1820" s="49">
        <v>58</v>
      </c>
      <c r="S1820" s="49">
        <v>58.62</v>
      </c>
      <c r="T1820" s="49">
        <v>954000</v>
      </c>
      <c r="U1820" s="49">
        <v>0.51</v>
      </c>
    </row>
    <row r="1821" spans="15:21" x14ac:dyDescent="0.2">
      <c r="O1821" s="50">
        <v>28199</v>
      </c>
      <c r="P1821" s="49">
        <v>59</v>
      </c>
      <c r="Q1821" s="49">
        <v>59.5</v>
      </c>
      <c r="R1821" s="49">
        <v>59</v>
      </c>
      <c r="S1821" s="49">
        <v>59.12</v>
      </c>
      <c r="T1821" s="49">
        <v>2440800</v>
      </c>
      <c r="U1821" s="49">
        <v>0.51</v>
      </c>
    </row>
    <row r="1822" spans="15:21" x14ac:dyDescent="0.2">
      <c r="O1822" s="50">
        <v>28200</v>
      </c>
      <c r="P1822" s="49">
        <v>59.12</v>
      </c>
      <c r="Q1822" s="49">
        <v>59.75</v>
      </c>
      <c r="R1822" s="49">
        <v>58.88</v>
      </c>
      <c r="S1822" s="49">
        <v>59</v>
      </c>
      <c r="T1822" s="49">
        <v>3081600</v>
      </c>
      <c r="U1822" s="49">
        <v>0.51</v>
      </c>
    </row>
    <row r="1823" spans="15:21" x14ac:dyDescent="0.2">
      <c r="O1823" s="50">
        <v>28201</v>
      </c>
      <c r="P1823" s="49">
        <v>59</v>
      </c>
      <c r="Q1823" s="49">
        <v>59.38</v>
      </c>
      <c r="R1823" s="49">
        <v>58</v>
      </c>
      <c r="S1823" s="49">
        <v>58.5</v>
      </c>
      <c r="T1823" s="49">
        <v>2026800</v>
      </c>
      <c r="U1823" s="49">
        <v>0.5</v>
      </c>
    </row>
    <row r="1824" spans="15:21" x14ac:dyDescent="0.2">
      <c r="O1824" s="50">
        <v>28202</v>
      </c>
      <c r="P1824" s="49">
        <v>58.5</v>
      </c>
      <c r="Q1824" s="49">
        <v>58.75</v>
      </c>
      <c r="R1824" s="49">
        <v>58</v>
      </c>
      <c r="S1824" s="49">
        <v>58</v>
      </c>
      <c r="T1824" s="49">
        <v>1098000</v>
      </c>
      <c r="U1824" s="49">
        <v>0.5</v>
      </c>
    </row>
    <row r="1825" spans="15:21" x14ac:dyDescent="0.2">
      <c r="O1825" s="50">
        <v>28205</v>
      </c>
      <c r="P1825" s="49">
        <v>58</v>
      </c>
      <c r="Q1825" s="49">
        <v>58.62</v>
      </c>
      <c r="R1825" s="49">
        <v>58</v>
      </c>
      <c r="S1825" s="49">
        <v>58.12</v>
      </c>
      <c r="T1825" s="49">
        <v>1004400</v>
      </c>
      <c r="U1825" s="49">
        <v>0.5</v>
      </c>
    </row>
    <row r="1826" spans="15:21" x14ac:dyDescent="0.2">
      <c r="O1826" s="50">
        <v>28206</v>
      </c>
      <c r="P1826" s="49">
        <v>58</v>
      </c>
      <c r="Q1826" s="49">
        <v>58</v>
      </c>
      <c r="R1826" s="49">
        <v>57.38</v>
      </c>
      <c r="S1826" s="49">
        <v>57.88</v>
      </c>
      <c r="T1826" s="49">
        <v>1033200</v>
      </c>
      <c r="U1826" s="49">
        <v>0.5</v>
      </c>
    </row>
    <row r="1827" spans="15:21" x14ac:dyDescent="0.2">
      <c r="O1827" s="50">
        <v>28207</v>
      </c>
      <c r="P1827" s="49">
        <v>57.88</v>
      </c>
      <c r="Q1827" s="49">
        <v>58.12</v>
      </c>
      <c r="R1827" s="49">
        <v>57.5</v>
      </c>
      <c r="S1827" s="49">
        <v>57.75</v>
      </c>
      <c r="T1827" s="49">
        <v>1371600</v>
      </c>
      <c r="U1827" s="49">
        <v>0.5</v>
      </c>
    </row>
    <row r="1828" spans="15:21" x14ac:dyDescent="0.2">
      <c r="O1828" s="50">
        <v>28208</v>
      </c>
      <c r="P1828" s="49">
        <v>57.75</v>
      </c>
      <c r="Q1828" s="49">
        <v>58.38</v>
      </c>
      <c r="R1828" s="49">
        <v>57.75</v>
      </c>
      <c r="S1828" s="49">
        <v>58.25</v>
      </c>
      <c r="T1828" s="49">
        <v>2023200</v>
      </c>
      <c r="U1828" s="49">
        <v>0.5</v>
      </c>
    </row>
    <row r="1829" spans="15:21" x14ac:dyDescent="0.2">
      <c r="O1829" s="50">
        <v>28209</v>
      </c>
      <c r="P1829" s="49">
        <v>58.25</v>
      </c>
      <c r="Q1829" s="49">
        <v>58.5</v>
      </c>
      <c r="R1829" s="49">
        <v>57.62</v>
      </c>
      <c r="S1829" s="49">
        <v>57.75</v>
      </c>
      <c r="T1829" s="49">
        <v>903600</v>
      </c>
      <c r="U1829" s="49">
        <v>0.5</v>
      </c>
    </row>
    <row r="1830" spans="15:21" x14ac:dyDescent="0.2">
      <c r="O1830" s="50">
        <v>28212</v>
      </c>
      <c r="P1830" s="49">
        <v>57.5</v>
      </c>
      <c r="Q1830" s="49">
        <v>57.5</v>
      </c>
      <c r="R1830" s="49">
        <v>56</v>
      </c>
      <c r="S1830" s="49">
        <v>56.37</v>
      </c>
      <c r="T1830" s="49">
        <v>5076000</v>
      </c>
      <c r="U1830" s="49">
        <v>0.49</v>
      </c>
    </row>
    <row r="1831" spans="15:21" x14ac:dyDescent="0.2">
      <c r="O1831" s="50">
        <v>28213</v>
      </c>
      <c r="P1831" s="49">
        <v>56.37</v>
      </c>
      <c r="Q1831" s="49">
        <v>57</v>
      </c>
      <c r="R1831" s="49">
        <v>56.37</v>
      </c>
      <c r="S1831" s="49">
        <v>57</v>
      </c>
      <c r="T1831" s="49">
        <v>1386000</v>
      </c>
      <c r="U1831" s="49">
        <v>0.49</v>
      </c>
    </row>
    <row r="1832" spans="15:21" x14ac:dyDescent="0.2">
      <c r="O1832" s="50">
        <v>28214</v>
      </c>
      <c r="P1832" s="49">
        <v>57</v>
      </c>
      <c r="Q1832" s="49">
        <v>57</v>
      </c>
      <c r="R1832" s="49">
        <v>55</v>
      </c>
      <c r="S1832" s="49">
        <v>55.12</v>
      </c>
      <c r="T1832" s="49">
        <v>1339200</v>
      </c>
      <c r="U1832" s="49">
        <v>0.48</v>
      </c>
    </row>
    <row r="1833" spans="15:21" x14ac:dyDescent="0.2">
      <c r="O1833" s="50">
        <v>28215</v>
      </c>
      <c r="P1833" s="49">
        <v>55.12</v>
      </c>
      <c r="Q1833" s="49">
        <v>56.25</v>
      </c>
      <c r="R1833" s="49">
        <v>55</v>
      </c>
      <c r="S1833" s="49">
        <v>55.12</v>
      </c>
      <c r="T1833" s="49">
        <v>1450800</v>
      </c>
      <c r="U1833" s="49">
        <v>0.48</v>
      </c>
    </row>
    <row r="1834" spans="15:21" x14ac:dyDescent="0.2">
      <c r="O1834" s="50">
        <v>28216</v>
      </c>
      <c r="P1834" s="49">
        <v>55.5</v>
      </c>
      <c r="Q1834" s="49">
        <v>56.25</v>
      </c>
      <c r="R1834" s="49">
        <v>55.5</v>
      </c>
      <c r="S1834" s="49">
        <v>56.13</v>
      </c>
      <c r="T1834" s="49">
        <v>1764000</v>
      </c>
      <c r="U1834" s="49">
        <v>0.48</v>
      </c>
    </row>
    <row r="1835" spans="15:21" x14ac:dyDescent="0.2">
      <c r="O1835" s="50">
        <v>28219</v>
      </c>
      <c r="P1835" s="49">
        <v>56</v>
      </c>
      <c r="Q1835" s="49">
        <v>56</v>
      </c>
      <c r="R1835" s="49">
        <v>54.62</v>
      </c>
      <c r="S1835" s="49">
        <v>55</v>
      </c>
      <c r="T1835" s="49">
        <v>4784400</v>
      </c>
      <c r="U1835" s="49">
        <v>0.47</v>
      </c>
    </row>
    <row r="1836" spans="15:21" x14ac:dyDescent="0.2">
      <c r="O1836" s="50">
        <v>28220</v>
      </c>
      <c r="P1836" s="49">
        <v>55</v>
      </c>
      <c r="Q1836" s="49">
        <v>55.12</v>
      </c>
      <c r="R1836" s="49">
        <v>54.25</v>
      </c>
      <c r="S1836" s="49">
        <v>55</v>
      </c>
      <c r="T1836" s="49">
        <v>2156400</v>
      </c>
      <c r="U1836" s="49">
        <v>0.47</v>
      </c>
    </row>
    <row r="1837" spans="15:21" x14ac:dyDescent="0.2">
      <c r="O1837" s="50">
        <v>28221</v>
      </c>
      <c r="P1837" s="49">
        <v>55</v>
      </c>
      <c r="Q1837" s="49">
        <v>55.12</v>
      </c>
      <c r="R1837" s="49">
        <v>54</v>
      </c>
      <c r="S1837" s="49">
        <v>54.38</v>
      </c>
      <c r="T1837" s="49">
        <v>1544400</v>
      </c>
      <c r="U1837" s="49">
        <v>0.47</v>
      </c>
    </row>
    <row r="1838" spans="15:21" x14ac:dyDescent="0.2">
      <c r="O1838" s="50">
        <v>28222</v>
      </c>
      <c r="P1838" s="49">
        <v>54.38</v>
      </c>
      <c r="Q1838" s="49">
        <v>54.62</v>
      </c>
      <c r="R1838" s="49">
        <v>54.12</v>
      </c>
      <c r="S1838" s="49">
        <v>54.5</v>
      </c>
      <c r="T1838" s="49">
        <v>1771200</v>
      </c>
      <c r="U1838" s="49">
        <v>0.47</v>
      </c>
    </row>
    <row r="1839" spans="15:21" x14ac:dyDescent="0.2">
      <c r="O1839" s="50">
        <v>28226</v>
      </c>
      <c r="P1839" s="49">
        <v>54.5</v>
      </c>
      <c r="Q1839" s="49">
        <v>54.75</v>
      </c>
      <c r="R1839" s="49">
        <v>54.25</v>
      </c>
      <c r="S1839" s="49">
        <v>54.5</v>
      </c>
      <c r="T1839" s="49">
        <v>1767600</v>
      </c>
      <c r="U1839" s="49">
        <v>0.47</v>
      </c>
    </row>
    <row r="1840" spans="15:21" x14ac:dyDescent="0.2">
      <c r="O1840" s="50">
        <v>28227</v>
      </c>
      <c r="P1840" s="49">
        <v>54.5</v>
      </c>
      <c r="Q1840" s="49">
        <v>55.5</v>
      </c>
      <c r="R1840" s="49">
        <v>54.5</v>
      </c>
      <c r="S1840" s="49">
        <v>55.25</v>
      </c>
      <c r="T1840" s="49">
        <v>6120000</v>
      </c>
      <c r="U1840" s="49">
        <v>0.48</v>
      </c>
    </row>
    <row r="1841" spans="15:21" x14ac:dyDescent="0.2">
      <c r="O1841" s="50">
        <v>28228</v>
      </c>
      <c r="P1841" s="49">
        <v>55.25</v>
      </c>
      <c r="Q1841" s="49">
        <v>55.75</v>
      </c>
      <c r="R1841" s="49">
        <v>54.75</v>
      </c>
      <c r="S1841" s="49">
        <v>55.5</v>
      </c>
      <c r="T1841" s="49">
        <v>1713600</v>
      </c>
      <c r="U1841" s="49">
        <v>0.48</v>
      </c>
    </row>
    <row r="1842" spans="15:21" x14ac:dyDescent="0.2">
      <c r="O1842" s="50">
        <v>28229</v>
      </c>
      <c r="P1842" s="49">
        <v>55.75</v>
      </c>
      <c r="Q1842" s="49">
        <v>56.75</v>
      </c>
      <c r="R1842" s="49">
        <v>55.75</v>
      </c>
      <c r="S1842" s="49">
        <v>56.25</v>
      </c>
      <c r="T1842" s="49">
        <v>3866400</v>
      </c>
      <c r="U1842" s="49">
        <v>0.49</v>
      </c>
    </row>
    <row r="1843" spans="15:21" x14ac:dyDescent="0.2">
      <c r="O1843" s="50">
        <v>28230</v>
      </c>
      <c r="P1843" s="49">
        <v>56.25</v>
      </c>
      <c r="Q1843" s="49">
        <v>56.5</v>
      </c>
      <c r="R1843" s="49">
        <v>55.37</v>
      </c>
      <c r="S1843" s="49">
        <v>55.37</v>
      </c>
      <c r="T1843" s="49">
        <v>1353600</v>
      </c>
      <c r="U1843" s="49">
        <v>0.48</v>
      </c>
    </row>
    <row r="1844" spans="15:21" x14ac:dyDescent="0.2">
      <c r="O1844" s="50">
        <v>28233</v>
      </c>
      <c r="P1844" s="49">
        <v>55.37</v>
      </c>
      <c r="Q1844" s="49">
        <v>55.5</v>
      </c>
      <c r="R1844" s="49">
        <v>54.38</v>
      </c>
      <c r="S1844" s="49">
        <v>54.62</v>
      </c>
      <c r="T1844" s="49">
        <v>975600</v>
      </c>
      <c r="U1844" s="49">
        <v>0.47</v>
      </c>
    </row>
    <row r="1845" spans="15:21" x14ac:dyDescent="0.2">
      <c r="O1845" s="50">
        <v>28234</v>
      </c>
      <c r="P1845" s="49">
        <v>54.62</v>
      </c>
      <c r="Q1845" s="49">
        <v>55</v>
      </c>
      <c r="R1845" s="49">
        <v>54.25</v>
      </c>
      <c r="S1845" s="49">
        <v>54.5</v>
      </c>
      <c r="T1845" s="49">
        <v>972000</v>
      </c>
      <c r="U1845" s="49">
        <v>0.47</v>
      </c>
    </row>
    <row r="1846" spans="15:21" x14ac:dyDescent="0.2">
      <c r="O1846" s="50">
        <v>28235</v>
      </c>
      <c r="P1846" s="49">
        <v>54.5</v>
      </c>
      <c r="Q1846" s="49">
        <v>54.5</v>
      </c>
      <c r="R1846" s="49">
        <v>54.12</v>
      </c>
      <c r="S1846" s="49">
        <v>54.12</v>
      </c>
      <c r="T1846" s="49">
        <v>2556000</v>
      </c>
      <c r="U1846" s="49">
        <v>0.47</v>
      </c>
    </row>
    <row r="1847" spans="15:21" x14ac:dyDescent="0.2">
      <c r="O1847" s="50">
        <v>28236</v>
      </c>
      <c r="P1847" s="49">
        <v>54</v>
      </c>
      <c r="Q1847" s="49">
        <v>54</v>
      </c>
      <c r="R1847" s="49">
        <v>52.25</v>
      </c>
      <c r="S1847" s="49">
        <v>52.37</v>
      </c>
      <c r="T1847" s="49">
        <v>1821600</v>
      </c>
      <c r="U1847" s="49">
        <v>0.45</v>
      </c>
    </row>
    <row r="1848" spans="15:21" x14ac:dyDescent="0.2">
      <c r="O1848" s="50">
        <v>28237</v>
      </c>
      <c r="P1848" s="49">
        <v>52.37</v>
      </c>
      <c r="Q1848" s="49">
        <v>52.5</v>
      </c>
      <c r="R1848" s="49">
        <v>51</v>
      </c>
      <c r="S1848" s="49">
        <v>51.13</v>
      </c>
      <c r="T1848" s="49">
        <v>3456000</v>
      </c>
      <c r="U1848" s="49">
        <v>0.44</v>
      </c>
    </row>
    <row r="1849" spans="15:21" x14ac:dyDescent="0.2">
      <c r="O1849" s="50">
        <v>28240</v>
      </c>
      <c r="P1849" s="49">
        <v>51</v>
      </c>
      <c r="Q1849" s="49">
        <v>51</v>
      </c>
      <c r="R1849" s="49">
        <v>50</v>
      </c>
      <c r="S1849" s="49">
        <v>50.38</v>
      </c>
      <c r="T1849" s="49">
        <v>2678400</v>
      </c>
      <c r="U1849" s="49">
        <v>0.43</v>
      </c>
    </row>
    <row r="1850" spans="15:21" x14ac:dyDescent="0.2">
      <c r="O1850" s="50">
        <v>28241</v>
      </c>
      <c r="P1850" s="49">
        <v>50.5</v>
      </c>
      <c r="Q1850" s="49">
        <v>51.5</v>
      </c>
      <c r="R1850" s="49">
        <v>50.5</v>
      </c>
      <c r="S1850" s="49">
        <v>51.13</v>
      </c>
      <c r="T1850" s="49">
        <v>1760400</v>
      </c>
      <c r="U1850" s="49">
        <v>0.44</v>
      </c>
    </row>
    <row r="1851" spans="15:21" x14ac:dyDescent="0.2">
      <c r="O1851" s="50">
        <v>28242</v>
      </c>
      <c r="P1851" s="49">
        <v>51.13</v>
      </c>
      <c r="Q1851" s="49">
        <v>51.5</v>
      </c>
      <c r="R1851" s="49">
        <v>51</v>
      </c>
      <c r="S1851" s="49">
        <v>51</v>
      </c>
      <c r="T1851" s="49">
        <v>2772000</v>
      </c>
      <c r="U1851" s="49">
        <v>0.44</v>
      </c>
    </row>
    <row r="1852" spans="15:21" x14ac:dyDescent="0.2">
      <c r="O1852" s="50">
        <v>28243</v>
      </c>
      <c r="P1852" s="49">
        <v>51.13</v>
      </c>
      <c r="Q1852" s="49">
        <v>51.63</v>
      </c>
      <c r="R1852" s="49">
        <v>51.13</v>
      </c>
      <c r="S1852" s="49">
        <v>51.13</v>
      </c>
      <c r="T1852" s="49">
        <v>2293200</v>
      </c>
      <c r="U1852" s="49">
        <v>0.44</v>
      </c>
    </row>
    <row r="1853" spans="15:21" x14ac:dyDescent="0.2">
      <c r="O1853" s="50">
        <v>28244</v>
      </c>
      <c r="P1853" s="49">
        <v>51.13</v>
      </c>
      <c r="Q1853" s="49">
        <v>51.75</v>
      </c>
      <c r="R1853" s="49">
        <v>51</v>
      </c>
      <c r="S1853" s="49">
        <v>51.25</v>
      </c>
      <c r="T1853" s="49">
        <v>2160000</v>
      </c>
      <c r="U1853" s="49">
        <v>0.44</v>
      </c>
    </row>
    <row r="1854" spans="15:21" x14ac:dyDescent="0.2">
      <c r="O1854" s="50">
        <v>28247</v>
      </c>
      <c r="P1854" s="49">
        <v>51.25</v>
      </c>
      <c r="Q1854" s="49">
        <v>51.63</v>
      </c>
      <c r="R1854" s="49">
        <v>50.87</v>
      </c>
      <c r="S1854" s="49">
        <v>51</v>
      </c>
      <c r="T1854" s="49">
        <v>1152000</v>
      </c>
      <c r="U1854" s="49">
        <v>0.44</v>
      </c>
    </row>
    <row r="1855" spans="15:21" x14ac:dyDescent="0.2">
      <c r="O1855" s="50">
        <v>28248</v>
      </c>
      <c r="P1855" s="49">
        <v>51.37</v>
      </c>
      <c r="Q1855" s="49">
        <v>51.75</v>
      </c>
      <c r="R1855" s="49">
        <v>51.37</v>
      </c>
      <c r="S1855" s="49">
        <v>51.75</v>
      </c>
      <c r="T1855" s="49">
        <v>2660400</v>
      </c>
      <c r="U1855" s="49">
        <v>0.45</v>
      </c>
    </row>
    <row r="1856" spans="15:21" x14ac:dyDescent="0.2">
      <c r="O1856" s="50">
        <v>28249</v>
      </c>
      <c r="P1856" s="49">
        <v>51.75</v>
      </c>
      <c r="Q1856" s="49">
        <v>52.75</v>
      </c>
      <c r="R1856" s="49">
        <v>51.5</v>
      </c>
      <c r="S1856" s="49">
        <v>52.25</v>
      </c>
      <c r="T1856" s="49">
        <v>2131200</v>
      </c>
      <c r="U1856" s="49">
        <v>0.45</v>
      </c>
    </row>
    <row r="1857" spans="15:21" x14ac:dyDescent="0.2">
      <c r="O1857" s="50">
        <v>28250</v>
      </c>
      <c r="P1857" s="49">
        <v>52.25</v>
      </c>
      <c r="Q1857" s="49">
        <v>52.63</v>
      </c>
      <c r="R1857" s="49">
        <v>52</v>
      </c>
      <c r="S1857" s="49">
        <v>52.25</v>
      </c>
      <c r="T1857" s="49">
        <v>2588400</v>
      </c>
      <c r="U1857" s="49">
        <v>0.45</v>
      </c>
    </row>
    <row r="1858" spans="15:21" x14ac:dyDescent="0.2">
      <c r="O1858" s="50">
        <v>28251</v>
      </c>
      <c r="P1858" s="49">
        <v>52.25</v>
      </c>
      <c r="Q1858" s="49">
        <v>52.75</v>
      </c>
      <c r="R1858" s="49">
        <v>51.87</v>
      </c>
      <c r="S1858" s="49">
        <v>52.75</v>
      </c>
      <c r="T1858" s="49">
        <v>1969200</v>
      </c>
      <c r="U1858" s="49">
        <v>0.45</v>
      </c>
    </row>
    <row r="1859" spans="15:21" x14ac:dyDescent="0.2">
      <c r="O1859" s="50">
        <v>28254</v>
      </c>
      <c r="P1859" s="49">
        <v>52.75</v>
      </c>
      <c r="Q1859" s="49">
        <v>53.5</v>
      </c>
      <c r="R1859" s="49">
        <v>52.5</v>
      </c>
      <c r="S1859" s="49">
        <v>52.75</v>
      </c>
      <c r="T1859" s="49">
        <v>1245600</v>
      </c>
      <c r="U1859" s="49">
        <v>0.45</v>
      </c>
    </row>
    <row r="1860" spans="15:21" x14ac:dyDescent="0.2">
      <c r="O1860" s="50">
        <v>28255</v>
      </c>
      <c r="P1860" s="49">
        <v>52.75</v>
      </c>
      <c r="Q1860" s="49">
        <v>53.75</v>
      </c>
      <c r="R1860" s="49">
        <v>52.75</v>
      </c>
      <c r="S1860" s="49">
        <v>52.88</v>
      </c>
      <c r="T1860" s="49">
        <v>3369600</v>
      </c>
      <c r="U1860" s="49">
        <v>0.46</v>
      </c>
    </row>
    <row r="1861" spans="15:21" x14ac:dyDescent="0.2">
      <c r="O1861" s="50">
        <v>28256</v>
      </c>
      <c r="P1861" s="49">
        <v>52.88</v>
      </c>
      <c r="Q1861" s="49">
        <v>52.88</v>
      </c>
      <c r="R1861" s="49">
        <v>51.13</v>
      </c>
      <c r="S1861" s="49">
        <v>51.63</v>
      </c>
      <c r="T1861" s="49">
        <v>1533600</v>
      </c>
      <c r="U1861" s="49">
        <v>0.45</v>
      </c>
    </row>
    <row r="1862" spans="15:21" x14ac:dyDescent="0.2">
      <c r="O1862" s="50">
        <v>28257</v>
      </c>
      <c r="P1862" s="49">
        <v>51.63</v>
      </c>
      <c r="Q1862" s="49">
        <v>52.25</v>
      </c>
      <c r="R1862" s="49">
        <v>51.13</v>
      </c>
      <c r="S1862" s="49">
        <v>52.25</v>
      </c>
      <c r="T1862" s="49">
        <v>1288800</v>
      </c>
      <c r="U1862" s="49">
        <v>0.45</v>
      </c>
    </row>
    <row r="1863" spans="15:21" x14ac:dyDescent="0.2">
      <c r="O1863" s="50">
        <v>28258</v>
      </c>
      <c r="P1863" s="49">
        <v>52.25</v>
      </c>
      <c r="Q1863" s="49">
        <v>52.75</v>
      </c>
      <c r="R1863" s="49">
        <v>52.13</v>
      </c>
      <c r="S1863" s="49">
        <v>52.25</v>
      </c>
      <c r="T1863" s="49">
        <v>2059200</v>
      </c>
      <c r="U1863" s="49">
        <v>0.45</v>
      </c>
    </row>
    <row r="1864" spans="15:21" x14ac:dyDescent="0.2">
      <c r="O1864" s="50">
        <v>28261</v>
      </c>
      <c r="P1864" s="49">
        <v>52.25</v>
      </c>
      <c r="Q1864" s="49">
        <v>53.12</v>
      </c>
      <c r="R1864" s="49">
        <v>52.25</v>
      </c>
      <c r="S1864" s="49">
        <v>52.88</v>
      </c>
      <c r="T1864" s="49">
        <v>1177200</v>
      </c>
      <c r="U1864" s="49">
        <v>0.46</v>
      </c>
    </row>
    <row r="1865" spans="15:21" x14ac:dyDescent="0.2">
      <c r="O1865" s="50">
        <v>28262</v>
      </c>
      <c r="P1865" s="49">
        <v>52.88</v>
      </c>
      <c r="Q1865" s="49">
        <v>53.62</v>
      </c>
      <c r="R1865" s="49">
        <v>52.88</v>
      </c>
      <c r="S1865" s="49">
        <v>53.38</v>
      </c>
      <c r="T1865" s="49">
        <v>2332800</v>
      </c>
      <c r="U1865" s="49">
        <v>0.46</v>
      </c>
    </row>
    <row r="1866" spans="15:21" x14ac:dyDescent="0.2">
      <c r="O1866" s="50">
        <v>28263</v>
      </c>
      <c r="P1866" s="49">
        <v>53.38</v>
      </c>
      <c r="Q1866" s="49">
        <v>53.75</v>
      </c>
      <c r="R1866" s="49">
        <v>53.25</v>
      </c>
      <c r="S1866" s="49">
        <v>53.5</v>
      </c>
      <c r="T1866" s="49">
        <v>2311200</v>
      </c>
      <c r="U1866" s="49">
        <v>0.46</v>
      </c>
    </row>
    <row r="1867" spans="15:21" x14ac:dyDescent="0.2">
      <c r="O1867" s="50">
        <v>28264</v>
      </c>
      <c r="P1867" s="49">
        <v>53.5</v>
      </c>
      <c r="Q1867" s="49">
        <v>53.75</v>
      </c>
      <c r="R1867" s="49">
        <v>53.12</v>
      </c>
      <c r="S1867" s="49">
        <v>53.5</v>
      </c>
      <c r="T1867" s="49">
        <v>1321200</v>
      </c>
      <c r="U1867" s="49">
        <v>0.46</v>
      </c>
    </row>
    <row r="1868" spans="15:21" x14ac:dyDescent="0.2">
      <c r="O1868" s="50">
        <v>28265</v>
      </c>
      <c r="P1868" s="49">
        <v>53.25</v>
      </c>
      <c r="Q1868" s="49">
        <v>53.25</v>
      </c>
      <c r="R1868" s="49">
        <v>52.5</v>
      </c>
      <c r="S1868" s="49">
        <v>53.12</v>
      </c>
      <c r="T1868" s="49">
        <v>2242800</v>
      </c>
      <c r="U1868" s="49">
        <v>0.46</v>
      </c>
    </row>
    <row r="1869" spans="15:21" x14ac:dyDescent="0.2">
      <c r="O1869" s="50">
        <v>28268</v>
      </c>
      <c r="P1869" s="49">
        <v>53.12</v>
      </c>
      <c r="Q1869" s="49">
        <v>53.25</v>
      </c>
      <c r="R1869" s="49">
        <v>52.63</v>
      </c>
      <c r="S1869" s="49">
        <v>52.63</v>
      </c>
      <c r="T1869" s="49">
        <v>1130400</v>
      </c>
      <c r="U1869" s="49">
        <v>0.45</v>
      </c>
    </row>
    <row r="1870" spans="15:21" x14ac:dyDescent="0.2">
      <c r="O1870" s="50">
        <v>28269</v>
      </c>
      <c r="P1870" s="49">
        <v>52.63</v>
      </c>
      <c r="Q1870" s="49">
        <v>52.75</v>
      </c>
      <c r="R1870" s="49">
        <v>51.87</v>
      </c>
      <c r="S1870" s="49">
        <v>52.5</v>
      </c>
      <c r="T1870" s="49">
        <v>1634400</v>
      </c>
      <c r="U1870" s="49">
        <v>0.45</v>
      </c>
    </row>
    <row r="1871" spans="15:21" x14ac:dyDescent="0.2">
      <c r="O1871" s="50">
        <v>28270</v>
      </c>
      <c r="P1871" s="49">
        <v>52.37</v>
      </c>
      <c r="Q1871" s="49">
        <v>52.37</v>
      </c>
      <c r="R1871" s="49">
        <v>51</v>
      </c>
      <c r="S1871" s="49">
        <v>51.25</v>
      </c>
      <c r="T1871" s="49">
        <v>1483200</v>
      </c>
      <c r="U1871" s="49">
        <v>0.44</v>
      </c>
    </row>
    <row r="1872" spans="15:21" x14ac:dyDescent="0.2">
      <c r="O1872" s="50">
        <v>28271</v>
      </c>
      <c r="P1872" s="49">
        <v>51.25</v>
      </c>
      <c r="Q1872" s="49">
        <v>52</v>
      </c>
      <c r="R1872" s="49">
        <v>51</v>
      </c>
      <c r="S1872" s="49">
        <v>51.5</v>
      </c>
      <c r="T1872" s="49">
        <v>3988800</v>
      </c>
      <c r="U1872" s="49">
        <v>0.44</v>
      </c>
    </row>
    <row r="1873" spans="15:21" x14ac:dyDescent="0.2">
      <c r="O1873" s="50">
        <v>28272</v>
      </c>
      <c r="P1873" s="49">
        <v>51.25</v>
      </c>
      <c r="Q1873" s="49">
        <v>51.25</v>
      </c>
      <c r="R1873" s="49">
        <v>50.62</v>
      </c>
      <c r="S1873" s="49">
        <v>50.75</v>
      </c>
      <c r="T1873" s="49">
        <v>1263600</v>
      </c>
      <c r="U1873" s="49">
        <v>0.44</v>
      </c>
    </row>
    <row r="1874" spans="15:21" x14ac:dyDescent="0.2">
      <c r="O1874" s="50">
        <v>28276</v>
      </c>
      <c r="P1874" s="49">
        <v>50.75</v>
      </c>
      <c r="Q1874" s="49">
        <v>50.87</v>
      </c>
      <c r="R1874" s="49">
        <v>50.5</v>
      </c>
      <c r="S1874" s="49">
        <v>50.62</v>
      </c>
      <c r="T1874" s="49">
        <v>1641600</v>
      </c>
      <c r="U1874" s="49">
        <v>0.44</v>
      </c>
    </row>
    <row r="1875" spans="15:21" x14ac:dyDescent="0.2">
      <c r="O1875" s="50">
        <v>28277</v>
      </c>
      <c r="P1875" s="49">
        <v>50.62</v>
      </c>
      <c r="Q1875" s="49">
        <v>51.5</v>
      </c>
      <c r="R1875" s="49">
        <v>50.62</v>
      </c>
      <c r="S1875" s="49">
        <v>51.5</v>
      </c>
      <c r="T1875" s="49">
        <v>1065600</v>
      </c>
      <c r="U1875" s="49">
        <v>0.45</v>
      </c>
    </row>
    <row r="1876" spans="15:21" x14ac:dyDescent="0.2">
      <c r="O1876" s="50">
        <v>28278</v>
      </c>
      <c r="P1876" s="49">
        <v>51.5</v>
      </c>
      <c r="Q1876" s="49">
        <v>51.87</v>
      </c>
      <c r="R1876" s="49">
        <v>50.75</v>
      </c>
      <c r="S1876" s="49">
        <v>51.13</v>
      </c>
      <c r="T1876" s="49">
        <v>1076400</v>
      </c>
      <c r="U1876" s="49">
        <v>0.44</v>
      </c>
    </row>
    <row r="1877" spans="15:21" x14ac:dyDescent="0.2">
      <c r="O1877" s="50">
        <v>28279</v>
      </c>
      <c r="P1877" s="49">
        <v>51.13</v>
      </c>
      <c r="Q1877" s="49">
        <v>51.5</v>
      </c>
      <c r="R1877" s="49">
        <v>50.62</v>
      </c>
      <c r="S1877" s="49">
        <v>51.5</v>
      </c>
      <c r="T1877" s="49">
        <v>2358000</v>
      </c>
      <c r="U1877" s="49">
        <v>0.45</v>
      </c>
    </row>
    <row r="1878" spans="15:21" x14ac:dyDescent="0.2">
      <c r="O1878" s="50">
        <v>28282</v>
      </c>
      <c r="P1878" s="49">
        <v>51.5</v>
      </c>
      <c r="Q1878" s="49">
        <v>52</v>
      </c>
      <c r="R1878" s="49">
        <v>51.37</v>
      </c>
      <c r="S1878" s="49">
        <v>52</v>
      </c>
      <c r="T1878" s="49">
        <v>1645200</v>
      </c>
      <c r="U1878" s="49">
        <v>0.45</v>
      </c>
    </row>
    <row r="1879" spans="15:21" x14ac:dyDescent="0.2">
      <c r="O1879" s="50">
        <v>28283</v>
      </c>
      <c r="P1879" s="49">
        <v>52</v>
      </c>
      <c r="Q1879" s="49">
        <v>52</v>
      </c>
      <c r="R1879" s="49">
        <v>51.5</v>
      </c>
      <c r="S1879" s="49">
        <v>52</v>
      </c>
      <c r="T1879" s="49">
        <v>2174400</v>
      </c>
      <c r="U1879" s="49">
        <v>0.45</v>
      </c>
    </row>
    <row r="1880" spans="15:21" x14ac:dyDescent="0.2">
      <c r="O1880" s="50">
        <v>28284</v>
      </c>
      <c r="P1880" s="49">
        <v>52</v>
      </c>
      <c r="Q1880" s="49">
        <v>52.75</v>
      </c>
      <c r="R1880" s="49">
        <v>52</v>
      </c>
      <c r="S1880" s="49">
        <v>52</v>
      </c>
      <c r="T1880" s="49">
        <v>2034000</v>
      </c>
      <c r="U1880" s="49">
        <v>0.45</v>
      </c>
    </row>
    <row r="1881" spans="15:21" x14ac:dyDescent="0.2">
      <c r="O1881" s="50">
        <v>28285</v>
      </c>
      <c r="P1881" s="49">
        <v>52</v>
      </c>
      <c r="Q1881" s="49">
        <v>52.75</v>
      </c>
      <c r="R1881" s="49">
        <v>51.87</v>
      </c>
      <c r="S1881" s="49">
        <v>52.75</v>
      </c>
      <c r="T1881" s="49">
        <v>1087200</v>
      </c>
      <c r="U1881" s="49">
        <v>0.46</v>
      </c>
    </row>
    <row r="1882" spans="15:21" x14ac:dyDescent="0.2">
      <c r="O1882" s="50">
        <v>28286</v>
      </c>
      <c r="P1882" s="49">
        <v>52.75</v>
      </c>
      <c r="Q1882" s="49">
        <v>53</v>
      </c>
      <c r="R1882" s="49">
        <v>52.37</v>
      </c>
      <c r="S1882" s="49">
        <v>52.75</v>
      </c>
      <c r="T1882" s="49">
        <v>2023200</v>
      </c>
      <c r="U1882" s="49">
        <v>0.46</v>
      </c>
    </row>
    <row r="1883" spans="15:21" x14ac:dyDescent="0.2">
      <c r="O1883" s="50">
        <v>28289</v>
      </c>
      <c r="P1883" s="49">
        <v>53.12</v>
      </c>
      <c r="Q1883" s="49">
        <v>54</v>
      </c>
      <c r="R1883" s="49">
        <v>53.12</v>
      </c>
      <c r="S1883" s="49">
        <v>53.62</v>
      </c>
      <c r="T1883" s="49">
        <v>3481200</v>
      </c>
      <c r="U1883" s="49">
        <v>0.47</v>
      </c>
    </row>
    <row r="1884" spans="15:21" x14ac:dyDescent="0.2">
      <c r="O1884" s="50">
        <v>28290</v>
      </c>
      <c r="P1884" s="49">
        <v>53.88</v>
      </c>
      <c r="Q1884" s="49">
        <v>54.88</v>
      </c>
      <c r="R1884" s="49">
        <v>53.88</v>
      </c>
      <c r="S1884" s="49">
        <v>54.75</v>
      </c>
      <c r="T1884" s="49">
        <v>3492000</v>
      </c>
      <c r="U1884" s="49">
        <v>0.48</v>
      </c>
    </row>
    <row r="1885" spans="15:21" x14ac:dyDescent="0.2">
      <c r="O1885" s="50">
        <v>28291</v>
      </c>
      <c r="P1885" s="49">
        <v>54.75</v>
      </c>
      <c r="Q1885" s="49">
        <v>55.5</v>
      </c>
      <c r="R1885" s="49">
        <v>54.75</v>
      </c>
      <c r="S1885" s="49">
        <v>55</v>
      </c>
      <c r="T1885" s="49">
        <v>2350800</v>
      </c>
      <c r="U1885" s="49">
        <v>0.48</v>
      </c>
    </row>
    <row r="1886" spans="15:21" x14ac:dyDescent="0.2">
      <c r="O1886" s="50">
        <v>28292</v>
      </c>
      <c r="P1886" s="49">
        <v>55</v>
      </c>
      <c r="Q1886" s="49">
        <v>55.75</v>
      </c>
      <c r="R1886" s="49">
        <v>54.38</v>
      </c>
      <c r="S1886" s="49">
        <v>55.5</v>
      </c>
      <c r="T1886" s="49">
        <v>2530800</v>
      </c>
      <c r="U1886" s="49">
        <v>0.48</v>
      </c>
    </row>
    <row r="1887" spans="15:21" x14ac:dyDescent="0.2">
      <c r="O1887" s="50">
        <v>28293</v>
      </c>
      <c r="P1887" s="49">
        <v>55.5</v>
      </c>
      <c r="Q1887" s="49">
        <v>56.25</v>
      </c>
      <c r="R1887" s="49">
        <v>55.25</v>
      </c>
      <c r="S1887" s="49">
        <v>56</v>
      </c>
      <c r="T1887" s="49">
        <v>1332000</v>
      </c>
      <c r="U1887" s="49">
        <v>0.49</v>
      </c>
    </row>
    <row r="1888" spans="15:21" x14ac:dyDescent="0.2">
      <c r="O1888" s="50">
        <v>28296</v>
      </c>
      <c r="P1888" s="49">
        <v>56</v>
      </c>
      <c r="Q1888" s="49">
        <v>56.87</v>
      </c>
      <c r="R1888" s="49">
        <v>56</v>
      </c>
      <c r="S1888" s="49">
        <v>56.75</v>
      </c>
      <c r="T1888" s="49">
        <v>1400400</v>
      </c>
      <c r="U1888" s="49">
        <v>0.49</v>
      </c>
    </row>
    <row r="1889" spans="15:21" x14ac:dyDescent="0.2">
      <c r="O1889" s="50">
        <v>28297</v>
      </c>
      <c r="P1889" s="49">
        <v>56.75</v>
      </c>
      <c r="Q1889" s="49">
        <v>57.75</v>
      </c>
      <c r="R1889" s="49">
        <v>56.75</v>
      </c>
      <c r="S1889" s="49">
        <v>57</v>
      </c>
      <c r="T1889" s="49">
        <v>1947600</v>
      </c>
      <c r="U1889" s="49">
        <v>0.5</v>
      </c>
    </row>
    <row r="1890" spans="15:21" x14ac:dyDescent="0.2">
      <c r="O1890" s="50">
        <v>28298</v>
      </c>
      <c r="P1890" s="49">
        <v>57</v>
      </c>
      <c r="Q1890" s="49">
        <v>57.25</v>
      </c>
      <c r="R1890" s="49">
        <v>56.13</v>
      </c>
      <c r="S1890" s="49">
        <v>56.63</v>
      </c>
      <c r="T1890" s="49">
        <v>2653200</v>
      </c>
      <c r="U1890" s="49">
        <v>0.49</v>
      </c>
    </row>
    <row r="1891" spans="15:21" x14ac:dyDescent="0.2">
      <c r="O1891" s="50">
        <v>28299</v>
      </c>
      <c r="P1891" s="49">
        <v>56.63</v>
      </c>
      <c r="Q1891" s="49">
        <v>57</v>
      </c>
      <c r="R1891" s="49">
        <v>56.37</v>
      </c>
      <c r="S1891" s="49">
        <v>56.5</v>
      </c>
      <c r="T1891" s="49">
        <v>1281600</v>
      </c>
      <c r="U1891" s="49">
        <v>0.49</v>
      </c>
    </row>
    <row r="1892" spans="15:21" x14ac:dyDescent="0.2">
      <c r="O1892" s="50">
        <v>28300</v>
      </c>
      <c r="P1892" s="49">
        <v>56.63</v>
      </c>
      <c r="Q1892" s="49">
        <v>57.13</v>
      </c>
      <c r="R1892" s="49">
        <v>56.63</v>
      </c>
      <c r="S1892" s="49">
        <v>56.63</v>
      </c>
      <c r="T1892" s="49">
        <v>1522800</v>
      </c>
      <c r="U1892" s="49">
        <v>0.49</v>
      </c>
    </row>
    <row r="1893" spans="15:21" x14ac:dyDescent="0.2">
      <c r="O1893" s="50">
        <v>28303</v>
      </c>
      <c r="P1893" s="49">
        <v>56.63</v>
      </c>
      <c r="Q1893" s="49">
        <v>56.63</v>
      </c>
      <c r="R1893" s="49">
        <v>56.13</v>
      </c>
      <c r="S1893" s="49">
        <v>56.37</v>
      </c>
      <c r="T1893" s="49">
        <v>1677600</v>
      </c>
      <c r="U1893" s="49">
        <v>0.49</v>
      </c>
    </row>
    <row r="1894" spans="15:21" x14ac:dyDescent="0.2">
      <c r="O1894" s="50">
        <v>28304</v>
      </c>
      <c r="P1894" s="49">
        <v>56.37</v>
      </c>
      <c r="Q1894" s="49">
        <v>56.63</v>
      </c>
      <c r="R1894" s="49">
        <v>55.87</v>
      </c>
      <c r="S1894" s="49">
        <v>55.87</v>
      </c>
      <c r="T1894" s="49">
        <v>860400</v>
      </c>
      <c r="U1894" s="49">
        <v>0.49</v>
      </c>
    </row>
    <row r="1895" spans="15:21" x14ac:dyDescent="0.2">
      <c r="O1895" s="50">
        <v>28305</v>
      </c>
      <c r="P1895" s="49">
        <v>55.87</v>
      </c>
      <c r="Q1895" s="49">
        <v>55.87</v>
      </c>
      <c r="R1895" s="49">
        <v>55.37</v>
      </c>
      <c r="S1895" s="49">
        <v>55.87</v>
      </c>
      <c r="T1895" s="49">
        <v>1116000</v>
      </c>
      <c r="U1895" s="49">
        <v>0.49</v>
      </c>
    </row>
    <row r="1896" spans="15:21" x14ac:dyDescent="0.2">
      <c r="O1896" s="50">
        <v>28306</v>
      </c>
      <c r="P1896" s="49">
        <v>55.87</v>
      </c>
      <c r="Q1896" s="49">
        <v>56.25</v>
      </c>
      <c r="R1896" s="49">
        <v>55.75</v>
      </c>
      <c r="S1896" s="49">
        <v>55.75</v>
      </c>
      <c r="T1896" s="49">
        <v>673200</v>
      </c>
      <c r="U1896" s="49">
        <v>0.48</v>
      </c>
    </row>
    <row r="1897" spans="15:21" x14ac:dyDescent="0.2">
      <c r="O1897" s="50">
        <v>28307</v>
      </c>
      <c r="P1897" s="49">
        <v>55.75</v>
      </c>
      <c r="Q1897" s="49">
        <v>56</v>
      </c>
      <c r="R1897" s="49">
        <v>55</v>
      </c>
      <c r="S1897" s="49">
        <v>55.75</v>
      </c>
      <c r="T1897" s="49">
        <v>1335600</v>
      </c>
      <c r="U1897" s="49">
        <v>0.48</v>
      </c>
    </row>
    <row r="1898" spans="15:21" x14ac:dyDescent="0.2">
      <c r="O1898" s="50">
        <v>28311</v>
      </c>
      <c r="P1898" s="49">
        <v>55.63</v>
      </c>
      <c r="Q1898" s="49">
        <v>55.63</v>
      </c>
      <c r="R1898" s="49">
        <v>55</v>
      </c>
      <c r="S1898" s="49">
        <v>55.37</v>
      </c>
      <c r="T1898" s="49">
        <v>1249200</v>
      </c>
      <c r="U1898" s="49">
        <v>0.48</v>
      </c>
    </row>
    <row r="1899" spans="15:21" x14ac:dyDescent="0.2">
      <c r="O1899" s="50">
        <v>28312</v>
      </c>
      <c r="P1899" s="49">
        <v>55.37</v>
      </c>
      <c r="Q1899" s="49">
        <v>55.75</v>
      </c>
      <c r="R1899" s="49">
        <v>54.5</v>
      </c>
      <c r="S1899" s="49">
        <v>54.5</v>
      </c>
      <c r="T1899" s="49">
        <v>1404000</v>
      </c>
      <c r="U1899" s="49">
        <v>0.47</v>
      </c>
    </row>
    <row r="1900" spans="15:21" x14ac:dyDescent="0.2">
      <c r="O1900" s="50">
        <v>28313</v>
      </c>
      <c r="P1900" s="49">
        <v>54.5</v>
      </c>
      <c r="Q1900" s="49">
        <v>54.88</v>
      </c>
      <c r="R1900" s="49">
        <v>54.25</v>
      </c>
      <c r="S1900" s="49">
        <v>54.62</v>
      </c>
      <c r="T1900" s="49">
        <v>961200</v>
      </c>
      <c r="U1900" s="49">
        <v>0.47</v>
      </c>
    </row>
    <row r="1901" spans="15:21" x14ac:dyDescent="0.2">
      <c r="O1901" s="50">
        <v>28314</v>
      </c>
      <c r="P1901" s="49">
        <v>54.62</v>
      </c>
      <c r="Q1901" s="49">
        <v>55.25</v>
      </c>
      <c r="R1901" s="49">
        <v>54.62</v>
      </c>
      <c r="S1901" s="49">
        <v>54.75</v>
      </c>
      <c r="T1901" s="49">
        <v>918000</v>
      </c>
      <c r="U1901" s="49">
        <v>0.48</v>
      </c>
    </row>
    <row r="1902" spans="15:21" x14ac:dyDescent="0.2">
      <c r="O1902" s="50">
        <v>28317</v>
      </c>
      <c r="P1902" s="49">
        <v>54.75</v>
      </c>
      <c r="Q1902" s="49">
        <v>55.25</v>
      </c>
      <c r="R1902" s="49">
        <v>54</v>
      </c>
      <c r="S1902" s="49">
        <v>55</v>
      </c>
      <c r="T1902" s="49">
        <v>770400</v>
      </c>
      <c r="U1902" s="49">
        <v>0.48</v>
      </c>
    </row>
    <row r="1903" spans="15:21" x14ac:dyDescent="0.2">
      <c r="O1903" s="50">
        <v>28318</v>
      </c>
      <c r="P1903" s="49">
        <v>55</v>
      </c>
      <c r="Q1903" s="49">
        <v>55.5</v>
      </c>
      <c r="R1903" s="49">
        <v>54.75</v>
      </c>
      <c r="S1903" s="49">
        <v>54.88</v>
      </c>
      <c r="T1903" s="49">
        <v>1288800</v>
      </c>
      <c r="U1903" s="49">
        <v>0.48</v>
      </c>
    </row>
    <row r="1904" spans="15:21" x14ac:dyDescent="0.2">
      <c r="O1904" s="50">
        <v>28319</v>
      </c>
      <c r="P1904" s="49">
        <v>54.88</v>
      </c>
      <c r="Q1904" s="49">
        <v>55.12</v>
      </c>
      <c r="R1904" s="49">
        <v>54.25</v>
      </c>
      <c r="S1904" s="49">
        <v>54.5</v>
      </c>
      <c r="T1904" s="49">
        <v>1105200</v>
      </c>
      <c r="U1904" s="49">
        <v>0.47</v>
      </c>
    </row>
    <row r="1905" spans="15:21" x14ac:dyDescent="0.2">
      <c r="O1905" s="50">
        <v>28321</v>
      </c>
      <c r="P1905" s="49">
        <v>54.5</v>
      </c>
      <c r="Q1905" s="49">
        <v>54.75</v>
      </c>
      <c r="R1905" s="49">
        <v>54.25</v>
      </c>
      <c r="S1905" s="49">
        <v>54.62</v>
      </c>
      <c r="T1905" s="49">
        <v>1238400</v>
      </c>
      <c r="U1905" s="49">
        <v>0.47</v>
      </c>
    </row>
    <row r="1906" spans="15:21" x14ac:dyDescent="0.2">
      <c r="O1906" s="50">
        <v>28324</v>
      </c>
      <c r="P1906" s="49">
        <v>54.62</v>
      </c>
      <c r="Q1906" s="49">
        <v>55</v>
      </c>
      <c r="R1906" s="49">
        <v>54.25</v>
      </c>
      <c r="S1906" s="49">
        <v>54.75</v>
      </c>
      <c r="T1906" s="49">
        <v>1206000</v>
      </c>
      <c r="U1906" s="49">
        <v>0.48</v>
      </c>
    </row>
    <row r="1907" spans="15:21" x14ac:dyDescent="0.2">
      <c r="O1907" s="50">
        <v>28325</v>
      </c>
      <c r="P1907" s="49">
        <v>54.75</v>
      </c>
      <c r="Q1907" s="49">
        <v>55.5</v>
      </c>
      <c r="R1907" s="49">
        <v>54.5</v>
      </c>
      <c r="S1907" s="49">
        <v>55.5</v>
      </c>
      <c r="T1907" s="49">
        <v>1083600</v>
      </c>
      <c r="U1907" s="49">
        <v>0.48</v>
      </c>
    </row>
    <row r="1908" spans="15:21" x14ac:dyDescent="0.2">
      <c r="O1908" s="50">
        <v>28326</v>
      </c>
      <c r="P1908" s="49">
        <v>55.75</v>
      </c>
      <c r="Q1908" s="49">
        <v>56.75</v>
      </c>
      <c r="R1908" s="49">
        <v>55.75</v>
      </c>
      <c r="S1908" s="49">
        <v>56.5</v>
      </c>
      <c r="T1908" s="49">
        <v>2721600</v>
      </c>
      <c r="U1908" s="49">
        <v>0.49</v>
      </c>
    </row>
    <row r="1909" spans="15:21" x14ac:dyDescent="0.2">
      <c r="O1909" s="50">
        <v>28327</v>
      </c>
      <c r="P1909" s="49">
        <v>56.5</v>
      </c>
      <c r="Q1909" s="49">
        <v>56.5</v>
      </c>
      <c r="R1909" s="49">
        <v>55.25</v>
      </c>
      <c r="S1909" s="49">
        <v>56.25</v>
      </c>
      <c r="T1909" s="49">
        <v>1206000</v>
      </c>
      <c r="U1909" s="49">
        <v>0.49</v>
      </c>
    </row>
    <row r="1910" spans="15:21" x14ac:dyDescent="0.2">
      <c r="O1910" s="50">
        <v>28328</v>
      </c>
      <c r="P1910" s="49">
        <v>56.25</v>
      </c>
      <c r="Q1910" s="49">
        <v>56.25</v>
      </c>
      <c r="R1910" s="49">
        <v>55.63</v>
      </c>
      <c r="S1910" s="49">
        <v>55.87</v>
      </c>
      <c r="T1910" s="49">
        <v>1548000</v>
      </c>
      <c r="U1910" s="49">
        <v>0.49</v>
      </c>
    </row>
    <row r="1911" spans="15:21" x14ac:dyDescent="0.2">
      <c r="O1911" s="50">
        <v>28331</v>
      </c>
      <c r="P1911" s="49">
        <v>55.87</v>
      </c>
      <c r="Q1911" s="49">
        <v>56.13</v>
      </c>
      <c r="R1911" s="49">
        <v>54.25</v>
      </c>
      <c r="S1911" s="49">
        <v>54.25</v>
      </c>
      <c r="T1911" s="49">
        <v>3276000</v>
      </c>
      <c r="U1911" s="49">
        <v>0.47</v>
      </c>
    </row>
    <row r="1912" spans="15:21" x14ac:dyDescent="0.2">
      <c r="O1912" s="50">
        <v>28332</v>
      </c>
      <c r="P1912" s="49">
        <v>54.25</v>
      </c>
      <c r="Q1912" s="49">
        <v>54.5</v>
      </c>
      <c r="R1912" s="49">
        <v>53.88</v>
      </c>
      <c r="S1912" s="49">
        <v>54.25</v>
      </c>
      <c r="T1912" s="49">
        <v>2113200</v>
      </c>
      <c r="U1912" s="49">
        <v>0.47</v>
      </c>
    </row>
    <row r="1913" spans="15:21" x14ac:dyDescent="0.2">
      <c r="O1913" s="50">
        <v>28333</v>
      </c>
      <c r="P1913" s="49">
        <v>54.25</v>
      </c>
      <c r="Q1913" s="49">
        <v>54.75</v>
      </c>
      <c r="R1913" s="49">
        <v>53</v>
      </c>
      <c r="S1913" s="49">
        <v>53.5</v>
      </c>
      <c r="T1913" s="49">
        <v>820800</v>
      </c>
      <c r="U1913" s="49">
        <v>0.46</v>
      </c>
    </row>
    <row r="1914" spans="15:21" x14ac:dyDescent="0.2">
      <c r="O1914" s="50">
        <v>28334</v>
      </c>
      <c r="P1914" s="49">
        <v>53.5</v>
      </c>
      <c r="Q1914" s="49">
        <v>54</v>
      </c>
      <c r="R1914" s="49">
        <v>52.63</v>
      </c>
      <c r="S1914" s="49">
        <v>52.75</v>
      </c>
      <c r="T1914" s="49">
        <v>2854800</v>
      </c>
      <c r="U1914" s="49">
        <v>0.46</v>
      </c>
    </row>
    <row r="1915" spans="15:21" x14ac:dyDescent="0.2">
      <c r="O1915" s="50">
        <v>28335</v>
      </c>
      <c r="P1915" s="49">
        <v>52.75</v>
      </c>
      <c r="Q1915" s="49">
        <v>54</v>
      </c>
      <c r="R1915" s="49">
        <v>52.5</v>
      </c>
      <c r="S1915" s="49">
        <v>53.38</v>
      </c>
      <c r="T1915" s="49">
        <v>1281600</v>
      </c>
      <c r="U1915" s="49">
        <v>0.46</v>
      </c>
    </row>
    <row r="1916" spans="15:21" x14ac:dyDescent="0.2">
      <c r="O1916" s="50">
        <v>28338</v>
      </c>
      <c r="P1916" s="49">
        <v>53.38</v>
      </c>
      <c r="Q1916" s="49">
        <v>53.88</v>
      </c>
      <c r="R1916" s="49">
        <v>53.38</v>
      </c>
      <c r="S1916" s="49">
        <v>53.38</v>
      </c>
      <c r="T1916" s="49">
        <v>4528800</v>
      </c>
      <c r="U1916" s="49">
        <v>0.46</v>
      </c>
    </row>
    <row r="1917" spans="15:21" x14ac:dyDescent="0.2">
      <c r="O1917" s="50">
        <v>28339</v>
      </c>
      <c r="P1917" s="49">
        <v>53.38</v>
      </c>
      <c r="Q1917" s="49">
        <v>53.88</v>
      </c>
      <c r="R1917" s="49">
        <v>53.12</v>
      </c>
      <c r="S1917" s="49">
        <v>53.5</v>
      </c>
      <c r="T1917" s="49">
        <v>1141200</v>
      </c>
      <c r="U1917" s="49">
        <v>0.46</v>
      </c>
    </row>
    <row r="1918" spans="15:21" x14ac:dyDescent="0.2">
      <c r="O1918" s="50">
        <v>28340</v>
      </c>
      <c r="P1918" s="49">
        <v>53.5</v>
      </c>
      <c r="Q1918" s="49">
        <v>53.5</v>
      </c>
      <c r="R1918" s="49">
        <v>52.75</v>
      </c>
      <c r="S1918" s="49">
        <v>53.12</v>
      </c>
      <c r="T1918" s="49">
        <v>1706400</v>
      </c>
      <c r="U1918" s="49">
        <v>0.46</v>
      </c>
    </row>
    <row r="1919" spans="15:21" x14ac:dyDescent="0.2">
      <c r="O1919" s="50">
        <v>28341</v>
      </c>
      <c r="P1919" s="49">
        <v>53.12</v>
      </c>
      <c r="Q1919" s="49">
        <v>53.5</v>
      </c>
      <c r="R1919" s="49">
        <v>52</v>
      </c>
      <c r="S1919" s="49">
        <v>53.5</v>
      </c>
      <c r="T1919" s="49">
        <v>2872800</v>
      </c>
      <c r="U1919" s="49">
        <v>0.46</v>
      </c>
    </row>
    <row r="1920" spans="15:21" x14ac:dyDescent="0.2">
      <c r="O1920" s="50">
        <v>28342</v>
      </c>
      <c r="P1920" s="49">
        <v>53.5</v>
      </c>
      <c r="Q1920" s="49">
        <v>53.88</v>
      </c>
      <c r="R1920" s="49">
        <v>53.25</v>
      </c>
      <c r="S1920" s="49">
        <v>53.62</v>
      </c>
      <c r="T1920" s="49">
        <v>2462400</v>
      </c>
      <c r="U1920" s="49">
        <v>0.47</v>
      </c>
    </row>
    <row r="1921" spans="15:21" x14ac:dyDescent="0.2">
      <c r="O1921" s="50">
        <v>28345</v>
      </c>
      <c r="P1921" s="49">
        <v>53.62</v>
      </c>
      <c r="Q1921" s="49">
        <v>53.75</v>
      </c>
      <c r="R1921" s="49">
        <v>53.5</v>
      </c>
      <c r="S1921" s="49">
        <v>53.75</v>
      </c>
      <c r="T1921" s="49">
        <v>745200</v>
      </c>
      <c r="U1921" s="49">
        <v>0.47</v>
      </c>
    </row>
    <row r="1922" spans="15:21" x14ac:dyDescent="0.2">
      <c r="O1922" s="50">
        <v>28346</v>
      </c>
      <c r="P1922" s="49">
        <v>53.75</v>
      </c>
      <c r="Q1922" s="49">
        <v>54</v>
      </c>
      <c r="R1922" s="49">
        <v>53.5</v>
      </c>
      <c r="S1922" s="49">
        <v>53.75</v>
      </c>
      <c r="T1922" s="49">
        <v>1184400</v>
      </c>
      <c r="U1922" s="49">
        <v>0.47</v>
      </c>
    </row>
    <row r="1923" spans="15:21" x14ac:dyDescent="0.2">
      <c r="O1923" s="50">
        <v>28347</v>
      </c>
      <c r="P1923" s="49">
        <v>53.75</v>
      </c>
      <c r="Q1923" s="49">
        <v>53.88</v>
      </c>
      <c r="R1923" s="49">
        <v>53.38</v>
      </c>
      <c r="S1923" s="49">
        <v>53.88</v>
      </c>
      <c r="T1923" s="49">
        <v>1303200</v>
      </c>
      <c r="U1923" s="49">
        <v>0.47</v>
      </c>
    </row>
    <row r="1924" spans="15:21" x14ac:dyDescent="0.2">
      <c r="O1924" s="50">
        <v>28348</v>
      </c>
      <c r="P1924" s="49">
        <v>53.88</v>
      </c>
      <c r="Q1924" s="49">
        <v>54.38</v>
      </c>
      <c r="R1924" s="49">
        <v>53.62</v>
      </c>
      <c r="S1924" s="49">
        <v>53.62</v>
      </c>
      <c r="T1924" s="49">
        <v>1425600</v>
      </c>
      <c r="U1924" s="49">
        <v>0.47</v>
      </c>
    </row>
    <row r="1925" spans="15:21" x14ac:dyDescent="0.2">
      <c r="O1925" s="50">
        <v>28349</v>
      </c>
      <c r="P1925" s="49">
        <v>53.62</v>
      </c>
      <c r="Q1925" s="49">
        <v>53.75</v>
      </c>
      <c r="R1925" s="49">
        <v>53.25</v>
      </c>
      <c r="S1925" s="49">
        <v>53.75</v>
      </c>
      <c r="T1925" s="49">
        <v>1328400</v>
      </c>
      <c r="U1925" s="49">
        <v>0.47</v>
      </c>
    </row>
    <row r="1926" spans="15:21" x14ac:dyDescent="0.2">
      <c r="O1926" s="50">
        <v>28352</v>
      </c>
      <c r="P1926" s="49">
        <v>53.75</v>
      </c>
      <c r="Q1926" s="49">
        <v>54</v>
      </c>
      <c r="R1926" s="49">
        <v>53.12</v>
      </c>
      <c r="S1926" s="49">
        <v>54</v>
      </c>
      <c r="T1926" s="49">
        <v>1249200</v>
      </c>
      <c r="U1926" s="49">
        <v>0.47</v>
      </c>
    </row>
    <row r="1927" spans="15:21" x14ac:dyDescent="0.2">
      <c r="O1927" s="50">
        <v>28353</v>
      </c>
      <c r="P1927" s="49">
        <v>54.12</v>
      </c>
      <c r="Q1927" s="49">
        <v>55</v>
      </c>
      <c r="R1927" s="49">
        <v>54.12</v>
      </c>
      <c r="S1927" s="49">
        <v>54.88</v>
      </c>
      <c r="T1927" s="49">
        <v>1191600</v>
      </c>
      <c r="U1927" s="49">
        <v>0.48</v>
      </c>
    </row>
    <row r="1928" spans="15:21" x14ac:dyDescent="0.2">
      <c r="O1928" s="50">
        <v>28354</v>
      </c>
      <c r="P1928" s="49">
        <v>54.88</v>
      </c>
      <c r="Q1928" s="49">
        <v>55.87</v>
      </c>
      <c r="R1928" s="49">
        <v>54.5</v>
      </c>
      <c r="S1928" s="49">
        <v>55.63</v>
      </c>
      <c r="T1928" s="49">
        <v>2185200</v>
      </c>
      <c r="U1928" s="49">
        <v>0.48</v>
      </c>
    </row>
    <row r="1929" spans="15:21" x14ac:dyDescent="0.2">
      <c r="O1929" s="50">
        <v>28355</v>
      </c>
      <c r="P1929" s="49">
        <v>55.87</v>
      </c>
      <c r="Q1929" s="49">
        <v>58</v>
      </c>
      <c r="R1929" s="49">
        <v>55.87</v>
      </c>
      <c r="S1929" s="49">
        <v>57.13</v>
      </c>
      <c r="T1929" s="49">
        <v>2930400</v>
      </c>
      <c r="U1929" s="49">
        <v>0.5</v>
      </c>
    </row>
    <row r="1930" spans="15:21" x14ac:dyDescent="0.2">
      <c r="O1930" s="50">
        <v>28356</v>
      </c>
      <c r="P1930" s="49">
        <v>57.38</v>
      </c>
      <c r="Q1930" s="49">
        <v>58</v>
      </c>
      <c r="R1930" s="49">
        <v>57.38</v>
      </c>
      <c r="S1930" s="49">
        <v>57.88</v>
      </c>
      <c r="T1930" s="49">
        <v>1000800</v>
      </c>
      <c r="U1930" s="49">
        <v>0.5</v>
      </c>
    </row>
    <row r="1931" spans="15:21" x14ac:dyDescent="0.2">
      <c r="O1931" s="50">
        <v>28359</v>
      </c>
      <c r="P1931" s="49">
        <v>57.88</v>
      </c>
      <c r="Q1931" s="49">
        <v>59.38</v>
      </c>
      <c r="R1931" s="49">
        <v>57.75</v>
      </c>
      <c r="S1931" s="49">
        <v>59</v>
      </c>
      <c r="T1931" s="49">
        <v>1800000</v>
      </c>
      <c r="U1931" s="49">
        <v>0.51</v>
      </c>
    </row>
    <row r="1932" spans="15:21" x14ac:dyDescent="0.2">
      <c r="O1932" s="50">
        <v>28360</v>
      </c>
      <c r="P1932" s="49">
        <v>59</v>
      </c>
      <c r="Q1932" s="49">
        <v>59.5</v>
      </c>
      <c r="R1932" s="49">
        <v>58.88</v>
      </c>
      <c r="S1932" s="49">
        <v>59.12</v>
      </c>
      <c r="T1932" s="49">
        <v>1641600</v>
      </c>
      <c r="U1932" s="49">
        <v>0.51</v>
      </c>
    </row>
    <row r="1933" spans="15:21" x14ac:dyDescent="0.2">
      <c r="O1933" s="50">
        <v>28361</v>
      </c>
      <c r="P1933" s="49">
        <v>59</v>
      </c>
      <c r="Q1933" s="49">
        <v>59</v>
      </c>
      <c r="R1933" s="49">
        <v>58.38</v>
      </c>
      <c r="S1933" s="49">
        <v>59</v>
      </c>
      <c r="T1933" s="49">
        <v>1886400</v>
      </c>
      <c r="U1933" s="49">
        <v>0.51</v>
      </c>
    </row>
    <row r="1934" spans="15:21" x14ac:dyDescent="0.2">
      <c r="O1934" s="50">
        <v>28362</v>
      </c>
      <c r="P1934" s="49">
        <v>58.75</v>
      </c>
      <c r="Q1934" s="49">
        <v>58.75</v>
      </c>
      <c r="R1934" s="49">
        <v>58</v>
      </c>
      <c r="S1934" s="49">
        <v>58.25</v>
      </c>
      <c r="T1934" s="49">
        <v>1396800</v>
      </c>
      <c r="U1934" s="49">
        <v>0.51</v>
      </c>
    </row>
    <row r="1935" spans="15:21" x14ac:dyDescent="0.2">
      <c r="O1935" s="50">
        <v>28363</v>
      </c>
      <c r="P1935" s="49">
        <v>58.12</v>
      </c>
      <c r="Q1935" s="49">
        <v>58.12</v>
      </c>
      <c r="R1935" s="49">
        <v>57.5</v>
      </c>
      <c r="S1935" s="49">
        <v>57.75</v>
      </c>
      <c r="T1935" s="49">
        <v>1116000</v>
      </c>
      <c r="U1935" s="49">
        <v>0.5</v>
      </c>
    </row>
    <row r="1936" spans="15:21" x14ac:dyDescent="0.2">
      <c r="O1936" s="50">
        <v>28366</v>
      </c>
      <c r="P1936" s="49">
        <v>58</v>
      </c>
      <c r="Q1936" s="49">
        <v>59</v>
      </c>
      <c r="R1936" s="49">
        <v>58</v>
      </c>
      <c r="S1936" s="49">
        <v>58.75</v>
      </c>
      <c r="T1936" s="49">
        <v>2602800</v>
      </c>
      <c r="U1936" s="49">
        <v>0.51</v>
      </c>
    </row>
    <row r="1937" spans="15:21" x14ac:dyDescent="0.2">
      <c r="O1937" s="50">
        <v>28367</v>
      </c>
      <c r="P1937" s="49">
        <v>58.75</v>
      </c>
      <c r="Q1937" s="49">
        <v>59</v>
      </c>
      <c r="R1937" s="49">
        <v>58.25</v>
      </c>
      <c r="S1937" s="49">
        <v>58.62</v>
      </c>
      <c r="T1937" s="49">
        <v>1159200</v>
      </c>
      <c r="U1937" s="49">
        <v>0.51</v>
      </c>
    </row>
    <row r="1938" spans="15:21" x14ac:dyDescent="0.2">
      <c r="O1938" s="50">
        <v>28368</v>
      </c>
      <c r="P1938" s="49">
        <v>58.62</v>
      </c>
      <c r="Q1938" s="49">
        <v>58.75</v>
      </c>
      <c r="R1938" s="49">
        <v>58</v>
      </c>
      <c r="S1938" s="49">
        <v>58.75</v>
      </c>
      <c r="T1938" s="49">
        <v>1134000</v>
      </c>
      <c r="U1938" s="49">
        <v>0.51</v>
      </c>
    </row>
    <row r="1939" spans="15:21" x14ac:dyDescent="0.2">
      <c r="O1939" s="50">
        <v>28369</v>
      </c>
      <c r="P1939" s="49">
        <v>58.75</v>
      </c>
      <c r="Q1939" s="49">
        <v>59</v>
      </c>
      <c r="R1939" s="49">
        <v>58.5</v>
      </c>
      <c r="S1939" s="49">
        <v>58.5</v>
      </c>
      <c r="T1939" s="49">
        <v>817200</v>
      </c>
      <c r="U1939" s="49">
        <v>0.51</v>
      </c>
    </row>
    <row r="1940" spans="15:21" x14ac:dyDescent="0.2">
      <c r="O1940" s="50">
        <v>28370</v>
      </c>
      <c r="P1940" s="49">
        <v>58.5</v>
      </c>
      <c r="Q1940" s="49">
        <v>58.88</v>
      </c>
      <c r="R1940" s="49">
        <v>58.25</v>
      </c>
      <c r="S1940" s="49">
        <v>58.88</v>
      </c>
      <c r="T1940" s="49">
        <v>788400</v>
      </c>
      <c r="U1940" s="49">
        <v>0.51</v>
      </c>
    </row>
    <row r="1941" spans="15:21" x14ac:dyDescent="0.2">
      <c r="O1941" s="50">
        <v>28374</v>
      </c>
      <c r="P1941" s="49">
        <v>58.88</v>
      </c>
      <c r="Q1941" s="49">
        <v>59.12</v>
      </c>
      <c r="R1941" s="49">
        <v>58.5</v>
      </c>
      <c r="S1941" s="49">
        <v>58.75</v>
      </c>
      <c r="T1941" s="49">
        <v>1036800</v>
      </c>
      <c r="U1941" s="49">
        <v>0.51</v>
      </c>
    </row>
    <row r="1942" spans="15:21" x14ac:dyDescent="0.2">
      <c r="O1942" s="50">
        <v>28375</v>
      </c>
      <c r="P1942" s="49">
        <v>58.75</v>
      </c>
      <c r="Q1942" s="49">
        <v>59.12</v>
      </c>
      <c r="R1942" s="49">
        <v>58.5</v>
      </c>
      <c r="S1942" s="49">
        <v>59</v>
      </c>
      <c r="T1942" s="49">
        <v>1148400</v>
      </c>
      <c r="U1942" s="49">
        <v>0.52</v>
      </c>
    </row>
    <row r="1943" spans="15:21" x14ac:dyDescent="0.2">
      <c r="O1943" s="50">
        <v>28376</v>
      </c>
      <c r="P1943" s="49">
        <v>59</v>
      </c>
      <c r="Q1943" s="49">
        <v>59</v>
      </c>
      <c r="R1943" s="49">
        <v>58</v>
      </c>
      <c r="S1943" s="49">
        <v>58</v>
      </c>
      <c r="T1943" s="49">
        <v>1184400</v>
      </c>
      <c r="U1943" s="49">
        <v>0.51</v>
      </c>
    </row>
    <row r="1944" spans="15:21" x14ac:dyDescent="0.2">
      <c r="O1944" s="50">
        <v>28377</v>
      </c>
      <c r="P1944" s="49">
        <v>57.62</v>
      </c>
      <c r="Q1944" s="49">
        <v>57.62</v>
      </c>
      <c r="R1944" s="49">
        <v>57.13</v>
      </c>
      <c r="S1944" s="49">
        <v>57.13</v>
      </c>
      <c r="T1944" s="49">
        <v>1353600</v>
      </c>
      <c r="U1944" s="49">
        <v>0.5</v>
      </c>
    </row>
    <row r="1945" spans="15:21" x14ac:dyDescent="0.2">
      <c r="O1945" s="50">
        <v>28380</v>
      </c>
      <c r="P1945" s="49">
        <v>57</v>
      </c>
      <c r="Q1945" s="49">
        <v>57</v>
      </c>
      <c r="R1945" s="49">
        <v>56.13</v>
      </c>
      <c r="S1945" s="49">
        <v>56.75</v>
      </c>
      <c r="T1945" s="49">
        <v>1436400</v>
      </c>
      <c r="U1945" s="49">
        <v>0.5</v>
      </c>
    </row>
    <row r="1946" spans="15:21" x14ac:dyDescent="0.2">
      <c r="O1946" s="50">
        <v>28381</v>
      </c>
      <c r="P1946" s="49">
        <v>56.87</v>
      </c>
      <c r="Q1946" s="49">
        <v>57.25</v>
      </c>
      <c r="R1946" s="49">
        <v>56.87</v>
      </c>
      <c r="S1946" s="49">
        <v>57.25</v>
      </c>
      <c r="T1946" s="49">
        <v>1008000</v>
      </c>
      <c r="U1946" s="49">
        <v>0.5</v>
      </c>
    </row>
    <row r="1947" spans="15:21" x14ac:dyDescent="0.2">
      <c r="O1947" s="50">
        <v>28382</v>
      </c>
      <c r="P1947" s="49">
        <v>57.25</v>
      </c>
      <c r="Q1947" s="49">
        <v>57.75</v>
      </c>
      <c r="R1947" s="49">
        <v>57.25</v>
      </c>
      <c r="S1947" s="49">
        <v>57.75</v>
      </c>
      <c r="T1947" s="49">
        <v>730800</v>
      </c>
      <c r="U1947" s="49">
        <v>0.51</v>
      </c>
    </row>
    <row r="1948" spans="15:21" x14ac:dyDescent="0.2">
      <c r="O1948" s="50">
        <v>28383</v>
      </c>
      <c r="P1948" s="49">
        <v>57.75</v>
      </c>
      <c r="Q1948" s="49">
        <v>58.38</v>
      </c>
      <c r="R1948" s="49">
        <v>57.62</v>
      </c>
      <c r="S1948" s="49">
        <v>58.25</v>
      </c>
      <c r="T1948" s="49">
        <v>1738800</v>
      </c>
      <c r="U1948" s="49">
        <v>0.51</v>
      </c>
    </row>
    <row r="1949" spans="15:21" x14ac:dyDescent="0.2">
      <c r="O1949" s="50">
        <v>28384</v>
      </c>
      <c r="P1949" s="49">
        <v>58.25</v>
      </c>
      <c r="Q1949" s="49">
        <v>58.25</v>
      </c>
      <c r="R1949" s="49">
        <v>57.75</v>
      </c>
      <c r="S1949" s="49">
        <v>58.12</v>
      </c>
      <c r="T1949" s="49">
        <v>2743200</v>
      </c>
      <c r="U1949" s="49">
        <v>0.51</v>
      </c>
    </row>
    <row r="1950" spans="15:21" x14ac:dyDescent="0.2">
      <c r="O1950" s="50">
        <v>28387</v>
      </c>
      <c r="P1950" s="49">
        <v>58.12</v>
      </c>
      <c r="Q1950" s="49">
        <v>58.25</v>
      </c>
      <c r="R1950" s="49">
        <v>57.62</v>
      </c>
      <c r="S1950" s="49">
        <v>57.62</v>
      </c>
      <c r="T1950" s="49">
        <v>1789200</v>
      </c>
      <c r="U1950" s="49">
        <v>0.5</v>
      </c>
    </row>
    <row r="1951" spans="15:21" x14ac:dyDescent="0.2">
      <c r="O1951" s="50">
        <v>28388</v>
      </c>
      <c r="P1951" s="49">
        <v>57.62</v>
      </c>
      <c r="Q1951" s="49">
        <v>57.88</v>
      </c>
      <c r="R1951" s="49">
        <v>57.38</v>
      </c>
      <c r="S1951" s="49">
        <v>57.75</v>
      </c>
      <c r="T1951" s="49">
        <v>1170000</v>
      </c>
      <c r="U1951" s="49">
        <v>0.51</v>
      </c>
    </row>
    <row r="1952" spans="15:21" x14ac:dyDescent="0.2">
      <c r="O1952" s="50">
        <v>28389</v>
      </c>
      <c r="P1952" s="49">
        <v>57.75</v>
      </c>
      <c r="Q1952" s="49">
        <v>58.12</v>
      </c>
      <c r="R1952" s="49">
        <v>56.75</v>
      </c>
      <c r="S1952" s="49">
        <v>56.75</v>
      </c>
      <c r="T1952" s="49">
        <v>1832400</v>
      </c>
      <c r="U1952" s="49">
        <v>0.5</v>
      </c>
    </row>
    <row r="1953" spans="15:21" x14ac:dyDescent="0.2">
      <c r="O1953" s="50">
        <v>28390</v>
      </c>
      <c r="P1953" s="49">
        <v>56.75</v>
      </c>
      <c r="Q1953" s="49">
        <v>56.75</v>
      </c>
      <c r="R1953" s="49">
        <v>56.25</v>
      </c>
      <c r="S1953" s="49">
        <v>56.75</v>
      </c>
      <c r="T1953" s="49">
        <v>1702800</v>
      </c>
      <c r="U1953" s="49">
        <v>0.5</v>
      </c>
    </row>
    <row r="1954" spans="15:21" x14ac:dyDescent="0.2">
      <c r="O1954" s="50">
        <v>28391</v>
      </c>
      <c r="P1954" s="49">
        <v>56.75</v>
      </c>
      <c r="Q1954" s="49">
        <v>57.38</v>
      </c>
      <c r="R1954" s="49">
        <v>56.37</v>
      </c>
      <c r="S1954" s="49">
        <v>56.75</v>
      </c>
      <c r="T1954" s="49">
        <v>1227600</v>
      </c>
      <c r="U1954" s="49">
        <v>0.5</v>
      </c>
    </row>
    <row r="1955" spans="15:21" x14ac:dyDescent="0.2">
      <c r="O1955" s="50">
        <v>28394</v>
      </c>
      <c r="P1955" s="49">
        <v>56.75</v>
      </c>
      <c r="Q1955" s="49">
        <v>57.38</v>
      </c>
      <c r="R1955" s="49">
        <v>56.63</v>
      </c>
      <c r="S1955" s="49">
        <v>57.38</v>
      </c>
      <c r="T1955" s="49">
        <v>1432800</v>
      </c>
      <c r="U1955" s="49">
        <v>0.5</v>
      </c>
    </row>
    <row r="1956" spans="15:21" x14ac:dyDescent="0.2">
      <c r="O1956" s="50">
        <v>28395</v>
      </c>
      <c r="P1956" s="49">
        <v>57.38</v>
      </c>
      <c r="Q1956" s="49">
        <v>57.88</v>
      </c>
      <c r="R1956" s="49">
        <v>57.13</v>
      </c>
      <c r="S1956" s="49">
        <v>57.5</v>
      </c>
      <c r="T1956" s="49">
        <v>777600</v>
      </c>
      <c r="U1956" s="49">
        <v>0.5</v>
      </c>
    </row>
    <row r="1957" spans="15:21" x14ac:dyDescent="0.2">
      <c r="O1957" s="50">
        <v>28396</v>
      </c>
      <c r="P1957" s="49">
        <v>57.5</v>
      </c>
      <c r="Q1957" s="49">
        <v>57.88</v>
      </c>
      <c r="R1957" s="49">
        <v>57.25</v>
      </c>
      <c r="S1957" s="49">
        <v>57.5</v>
      </c>
      <c r="T1957" s="49">
        <v>943200</v>
      </c>
      <c r="U1957" s="49">
        <v>0.5</v>
      </c>
    </row>
    <row r="1958" spans="15:21" x14ac:dyDescent="0.2">
      <c r="O1958" s="50">
        <v>28397</v>
      </c>
      <c r="P1958" s="49">
        <v>57.5</v>
      </c>
      <c r="Q1958" s="49">
        <v>58.25</v>
      </c>
      <c r="R1958" s="49">
        <v>57.5</v>
      </c>
      <c r="S1958" s="49">
        <v>58</v>
      </c>
      <c r="T1958" s="49">
        <v>1533600</v>
      </c>
      <c r="U1958" s="49">
        <v>0.51</v>
      </c>
    </row>
    <row r="1959" spans="15:21" x14ac:dyDescent="0.2">
      <c r="O1959" s="50">
        <v>28398</v>
      </c>
      <c r="P1959" s="49">
        <v>58.12</v>
      </c>
      <c r="Q1959" s="49">
        <v>58.75</v>
      </c>
      <c r="R1959" s="49">
        <v>58.12</v>
      </c>
      <c r="S1959" s="49">
        <v>58.5</v>
      </c>
      <c r="T1959" s="49">
        <v>1368000</v>
      </c>
      <c r="U1959" s="49">
        <v>0.51</v>
      </c>
    </row>
    <row r="1960" spans="15:21" x14ac:dyDescent="0.2">
      <c r="O1960" s="50">
        <v>28401</v>
      </c>
      <c r="P1960" s="49">
        <v>58.5</v>
      </c>
      <c r="Q1960" s="49">
        <v>58.5</v>
      </c>
      <c r="R1960" s="49">
        <v>57.75</v>
      </c>
      <c r="S1960" s="49">
        <v>58.38</v>
      </c>
      <c r="T1960" s="49">
        <v>655200</v>
      </c>
      <c r="U1960" s="49">
        <v>0.51</v>
      </c>
    </row>
    <row r="1961" spans="15:21" x14ac:dyDescent="0.2">
      <c r="O1961" s="50">
        <v>28402</v>
      </c>
      <c r="P1961" s="49">
        <v>58.38</v>
      </c>
      <c r="Q1961" s="49">
        <v>58.75</v>
      </c>
      <c r="R1961" s="49">
        <v>57.88</v>
      </c>
      <c r="S1961" s="49">
        <v>57.88</v>
      </c>
      <c r="T1961" s="49">
        <v>2883600</v>
      </c>
      <c r="U1961" s="49">
        <v>0.51</v>
      </c>
    </row>
    <row r="1962" spans="15:21" x14ac:dyDescent="0.2">
      <c r="O1962" s="50">
        <v>28403</v>
      </c>
      <c r="P1962" s="49">
        <v>57.88</v>
      </c>
      <c r="Q1962" s="49">
        <v>58.5</v>
      </c>
      <c r="R1962" s="49">
        <v>57.88</v>
      </c>
      <c r="S1962" s="49">
        <v>58.25</v>
      </c>
      <c r="T1962" s="49">
        <v>1746000</v>
      </c>
      <c r="U1962" s="49">
        <v>0.51</v>
      </c>
    </row>
    <row r="1963" spans="15:21" x14ac:dyDescent="0.2">
      <c r="O1963" s="50">
        <v>28404</v>
      </c>
      <c r="P1963" s="49">
        <v>58.25</v>
      </c>
      <c r="Q1963" s="49">
        <v>58.88</v>
      </c>
      <c r="R1963" s="49">
        <v>58</v>
      </c>
      <c r="S1963" s="49">
        <v>58.25</v>
      </c>
      <c r="T1963" s="49">
        <v>1083600</v>
      </c>
      <c r="U1963" s="49">
        <v>0.51</v>
      </c>
    </row>
    <row r="1964" spans="15:21" x14ac:dyDescent="0.2">
      <c r="O1964" s="50">
        <v>28405</v>
      </c>
      <c r="P1964" s="49">
        <v>58.25</v>
      </c>
      <c r="Q1964" s="49">
        <v>58.75</v>
      </c>
      <c r="R1964" s="49">
        <v>58.12</v>
      </c>
      <c r="S1964" s="49">
        <v>58.12</v>
      </c>
      <c r="T1964" s="49">
        <v>1285200</v>
      </c>
      <c r="U1964" s="49">
        <v>0.51</v>
      </c>
    </row>
    <row r="1965" spans="15:21" x14ac:dyDescent="0.2">
      <c r="O1965" s="50">
        <v>28408</v>
      </c>
      <c r="P1965" s="49">
        <v>58.12</v>
      </c>
      <c r="Q1965" s="49">
        <v>58.5</v>
      </c>
      <c r="R1965" s="49">
        <v>58</v>
      </c>
      <c r="S1965" s="49">
        <v>58.12</v>
      </c>
      <c r="T1965" s="49">
        <v>777600</v>
      </c>
      <c r="U1965" s="49">
        <v>0.51</v>
      </c>
    </row>
    <row r="1966" spans="15:21" x14ac:dyDescent="0.2">
      <c r="O1966" s="50">
        <v>28409</v>
      </c>
      <c r="P1966" s="49">
        <v>58.12</v>
      </c>
      <c r="Q1966" s="49">
        <v>58.62</v>
      </c>
      <c r="R1966" s="49">
        <v>58</v>
      </c>
      <c r="S1966" s="49">
        <v>58</v>
      </c>
      <c r="T1966" s="49">
        <v>1116000</v>
      </c>
      <c r="U1966" s="49">
        <v>0.51</v>
      </c>
    </row>
    <row r="1967" spans="15:21" x14ac:dyDescent="0.2">
      <c r="O1967" s="50">
        <v>28410</v>
      </c>
      <c r="P1967" s="49">
        <v>58</v>
      </c>
      <c r="Q1967" s="49">
        <v>58</v>
      </c>
      <c r="R1967" s="49">
        <v>57</v>
      </c>
      <c r="S1967" s="49">
        <v>57.38</v>
      </c>
      <c r="T1967" s="49">
        <v>2012400</v>
      </c>
      <c r="U1967" s="49">
        <v>0.5</v>
      </c>
    </row>
    <row r="1968" spans="15:21" x14ac:dyDescent="0.2">
      <c r="O1968" s="50">
        <v>28411</v>
      </c>
      <c r="P1968" s="49">
        <v>57.38</v>
      </c>
      <c r="Q1968" s="49">
        <v>57.88</v>
      </c>
      <c r="R1968" s="49">
        <v>55.75</v>
      </c>
      <c r="S1968" s="49">
        <v>56.25</v>
      </c>
      <c r="T1968" s="49">
        <v>4194000</v>
      </c>
      <c r="U1968" s="49">
        <v>0.49</v>
      </c>
    </row>
    <row r="1969" spans="15:21" x14ac:dyDescent="0.2">
      <c r="O1969" s="50">
        <v>28412</v>
      </c>
      <c r="P1969" s="49">
        <v>56.13</v>
      </c>
      <c r="Q1969" s="49">
        <v>56.13</v>
      </c>
      <c r="R1969" s="49">
        <v>55.25</v>
      </c>
      <c r="S1969" s="49">
        <v>56</v>
      </c>
      <c r="T1969" s="49">
        <v>1350000</v>
      </c>
      <c r="U1969" s="49">
        <v>0.49</v>
      </c>
    </row>
    <row r="1970" spans="15:21" x14ac:dyDescent="0.2">
      <c r="O1970" s="50">
        <v>28415</v>
      </c>
      <c r="P1970" s="49">
        <v>56</v>
      </c>
      <c r="Q1970" s="49">
        <v>56.25</v>
      </c>
      <c r="R1970" s="49">
        <v>55.25</v>
      </c>
      <c r="S1970" s="49">
        <v>55.37</v>
      </c>
      <c r="T1970" s="49">
        <v>1177200</v>
      </c>
      <c r="U1970" s="49">
        <v>0.48</v>
      </c>
    </row>
    <row r="1971" spans="15:21" x14ac:dyDescent="0.2">
      <c r="O1971" s="50">
        <v>28416</v>
      </c>
      <c r="P1971" s="49">
        <v>55.37</v>
      </c>
      <c r="Q1971" s="49">
        <v>55.63</v>
      </c>
      <c r="R1971" s="49">
        <v>53</v>
      </c>
      <c r="S1971" s="49">
        <v>54.25</v>
      </c>
      <c r="T1971" s="49">
        <v>2095200</v>
      </c>
      <c r="U1971" s="49">
        <v>0.47</v>
      </c>
    </row>
    <row r="1972" spans="15:21" x14ac:dyDescent="0.2">
      <c r="O1972" s="50">
        <v>28417</v>
      </c>
      <c r="P1972" s="49">
        <v>53.88</v>
      </c>
      <c r="Q1972" s="49">
        <v>53.88</v>
      </c>
      <c r="R1972" s="49">
        <v>51.25</v>
      </c>
      <c r="S1972" s="49">
        <v>52.25</v>
      </c>
      <c r="T1972" s="49">
        <v>4395600</v>
      </c>
      <c r="U1972" s="49">
        <v>0.46</v>
      </c>
    </row>
    <row r="1973" spans="15:21" x14ac:dyDescent="0.2">
      <c r="O1973" s="50">
        <v>28418</v>
      </c>
      <c r="P1973" s="49">
        <v>52.25</v>
      </c>
      <c r="Q1973" s="49">
        <v>52.75</v>
      </c>
      <c r="R1973" s="49">
        <v>51.63</v>
      </c>
      <c r="S1973" s="49">
        <v>52</v>
      </c>
      <c r="T1973" s="49">
        <v>2628000</v>
      </c>
      <c r="U1973" s="49">
        <v>0.45</v>
      </c>
    </row>
    <row r="1974" spans="15:21" x14ac:dyDescent="0.2">
      <c r="O1974" s="50">
        <v>28419</v>
      </c>
      <c r="P1974" s="49">
        <v>52</v>
      </c>
      <c r="Q1974" s="49">
        <v>52</v>
      </c>
      <c r="R1974" s="49">
        <v>51.25</v>
      </c>
      <c r="S1974" s="49">
        <v>51.63</v>
      </c>
      <c r="T1974" s="49">
        <v>2102400</v>
      </c>
      <c r="U1974" s="49">
        <v>0.45</v>
      </c>
    </row>
    <row r="1975" spans="15:21" x14ac:dyDescent="0.2">
      <c r="O1975" s="50">
        <v>28422</v>
      </c>
      <c r="P1975" s="49">
        <v>51.63</v>
      </c>
      <c r="Q1975" s="49">
        <v>51.63</v>
      </c>
      <c r="R1975" s="49">
        <v>51</v>
      </c>
      <c r="S1975" s="49">
        <v>51.37</v>
      </c>
      <c r="T1975" s="49">
        <v>2131200</v>
      </c>
      <c r="U1975" s="49">
        <v>0.45</v>
      </c>
    </row>
    <row r="1976" spans="15:21" x14ac:dyDescent="0.2">
      <c r="O1976" s="50">
        <v>28423</v>
      </c>
      <c r="P1976" s="49">
        <v>51.37</v>
      </c>
      <c r="Q1976" s="49">
        <v>52.75</v>
      </c>
      <c r="R1976" s="49">
        <v>51.13</v>
      </c>
      <c r="S1976" s="49">
        <v>52.75</v>
      </c>
      <c r="T1976" s="49">
        <v>3272400</v>
      </c>
      <c r="U1976" s="49">
        <v>0.46</v>
      </c>
    </row>
    <row r="1977" spans="15:21" x14ac:dyDescent="0.2">
      <c r="O1977" s="50">
        <v>28424</v>
      </c>
      <c r="P1977" s="49">
        <v>52.75</v>
      </c>
      <c r="Q1977" s="49">
        <v>54.25</v>
      </c>
      <c r="R1977" s="49">
        <v>52.5</v>
      </c>
      <c r="S1977" s="49">
        <v>53.62</v>
      </c>
      <c r="T1977" s="49">
        <v>3783600</v>
      </c>
      <c r="U1977" s="49">
        <v>0.47</v>
      </c>
    </row>
    <row r="1978" spans="15:21" x14ac:dyDescent="0.2">
      <c r="O1978" s="50">
        <v>28425</v>
      </c>
      <c r="P1978" s="49">
        <v>54</v>
      </c>
      <c r="Q1978" s="49">
        <v>55</v>
      </c>
      <c r="R1978" s="49">
        <v>54</v>
      </c>
      <c r="S1978" s="49">
        <v>54.25</v>
      </c>
      <c r="T1978" s="49">
        <v>4161600</v>
      </c>
      <c r="U1978" s="49">
        <v>0.47</v>
      </c>
    </row>
    <row r="1979" spans="15:21" x14ac:dyDescent="0.2">
      <c r="O1979" s="50">
        <v>28426</v>
      </c>
      <c r="P1979" s="49">
        <v>54.38</v>
      </c>
      <c r="Q1979" s="49">
        <v>55</v>
      </c>
      <c r="R1979" s="49">
        <v>54.38</v>
      </c>
      <c r="S1979" s="49">
        <v>55</v>
      </c>
      <c r="T1979" s="49">
        <v>1422000</v>
      </c>
      <c r="U1979" s="49">
        <v>0.48</v>
      </c>
    </row>
    <row r="1980" spans="15:21" x14ac:dyDescent="0.2">
      <c r="O1980" s="50">
        <v>28429</v>
      </c>
      <c r="P1980" s="49">
        <v>55</v>
      </c>
      <c r="Q1980" s="49">
        <v>55</v>
      </c>
      <c r="R1980" s="49">
        <v>54</v>
      </c>
      <c r="S1980" s="49">
        <v>54</v>
      </c>
      <c r="T1980" s="49">
        <v>1090800</v>
      </c>
      <c r="U1980" s="49">
        <v>0.47</v>
      </c>
    </row>
    <row r="1981" spans="15:21" x14ac:dyDescent="0.2">
      <c r="O1981" s="50">
        <v>28430</v>
      </c>
      <c r="P1981" s="49">
        <v>54</v>
      </c>
      <c r="Q1981" s="49">
        <v>54.38</v>
      </c>
      <c r="R1981" s="49">
        <v>52.75</v>
      </c>
      <c r="S1981" s="49">
        <v>52.75</v>
      </c>
      <c r="T1981" s="49">
        <v>1458000</v>
      </c>
      <c r="U1981" s="49">
        <v>0.46</v>
      </c>
    </row>
    <row r="1982" spans="15:21" x14ac:dyDescent="0.2">
      <c r="O1982" s="50">
        <v>28431</v>
      </c>
      <c r="P1982" s="49">
        <v>52.75</v>
      </c>
      <c r="Q1982" s="49">
        <v>53.38</v>
      </c>
      <c r="R1982" s="49">
        <v>52.37</v>
      </c>
      <c r="S1982" s="49">
        <v>53.12</v>
      </c>
      <c r="T1982" s="49">
        <v>1940400</v>
      </c>
      <c r="U1982" s="49">
        <v>0.46</v>
      </c>
    </row>
    <row r="1983" spans="15:21" x14ac:dyDescent="0.2">
      <c r="O1983" s="50">
        <v>28432</v>
      </c>
      <c r="P1983" s="49">
        <v>53.12</v>
      </c>
      <c r="Q1983" s="49">
        <v>54</v>
      </c>
      <c r="R1983" s="49">
        <v>52.37</v>
      </c>
      <c r="S1983" s="49">
        <v>52.37</v>
      </c>
      <c r="T1983" s="49">
        <v>1904400</v>
      </c>
      <c r="U1983" s="49">
        <v>0.46</v>
      </c>
    </row>
    <row r="1984" spans="15:21" x14ac:dyDescent="0.2">
      <c r="O1984" s="50">
        <v>28433</v>
      </c>
      <c r="P1984" s="49">
        <v>52.37</v>
      </c>
      <c r="Q1984" s="49">
        <v>53.25</v>
      </c>
      <c r="R1984" s="49">
        <v>52.25</v>
      </c>
      <c r="S1984" s="49">
        <v>52.88</v>
      </c>
      <c r="T1984" s="49">
        <v>3387600</v>
      </c>
      <c r="U1984" s="49">
        <v>0.46</v>
      </c>
    </row>
    <row r="1985" spans="15:21" x14ac:dyDescent="0.2">
      <c r="O1985" s="50">
        <v>28436</v>
      </c>
      <c r="P1985" s="49">
        <v>52.88</v>
      </c>
      <c r="Q1985" s="49">
        <v>53.25</v>
      </c>
      <c r="R1985" s="49">
        <v>52.75</v>
      </c>
      <c r="S1985" s="49">
        <v>53.25</v>
      </c>
      <c r="T1985" s="49">
        <v>2617200</v>
      </c>
      <c r="U1985" s="49">
        <v>0.47</v>
      </c>
    </row>
    <row r="1986" spans="15:21" x14ac:dyDescent="0.2">
      <c r="O1986" s="50">
        <v>28437</v>
      </c>
      <c r="P1986" s="49">
        <v>53.25</v>
      </c>
      <c r="Q1986" s="49">
        <v>53.25</v>
      </c>
      <c r="R1986" s="49">
        <v>52.5</v>
      </c>
      <c r="S1986" s="49">
        <v>53.12</v>
      </c>
      <c r="T1986" s="49">
        <v>1922400</v>
      </c>
      <c r="U1986" s="49">
        <v>0.46</v>
      </c>
    </row>
    <row r="1987" spans="15:21" x14ac:dyDescent="0.2">
      <c r="O1987" s="50">
        <v>28438</v>
      </c>
      <c r="P1987" s="49">
        <v>53.12</v>
      </c>
      <c r="Q1987" s="49">
        <v>53.5</v>
      </c>
      <c r="R1987" s="49">
        <v>52.88</v>
      </c>
      <c r="S1987" s="49">
        <v>53.38</v>
      </c>
      <c r="T1987" s="49">
        <v>1854000</v>
      </c>
      <c r="U1987" s="49">
        <v>0.47</v>
      </c>
    </row>
    <row r="1988" spans="15:21" x14ac:dyDescent="0.2">
      <c r="O1988" s="50">
        <v>28439</v>
      </c>
      <c r="P1988" s="49">
        <v>53.75</v>
      </c>
      <c r="Q1988" s="49">
        <v>54.62</v>
      </c>
      <c r="R1988" s="49">
        <v>53.75</v>
      </c>
      <c r="S1988" s="49">
        <v>54.25</v>
      </c>
      <c r="T1988" s="49">
        <v>3704400</v>
      </c>
      <c r="U1988" s="49">
        <v>0.47</v>
      </c>
    </row>
    <row r="1989" spans="15:21" x14ac:dyDescent="0.2">
      <c r="O1989" s="50">
        <v>28440</v>
      </c>
      <c r="P1989" s="49">
        <v>55.37</v>
      </c>
      <c r="Q1989" s="49">
        <v>56.37</v>
      </c>
      <c r="R1989" s="49">
        <v>55.37</v>
      </c>
      <c r="S1989" s="49">
        <v>56.25</v>
      </c>
      <c r="T1989" s="49">
        <v>2412000</v>
      </c>
      <c r="U1989" s="49">
        <v>0.49</v>
      </c>
    </row>
    <row r="1990" spans="15:21" x14ac:dyDescent="0.2">
      <c r="O1990" s="50">
        <v>28443</v>
      </c>
      <c r="P1990" s="49">
        <v>56.25</v>
      </c>
      <c r="Q1990" s="49">
        <v>56.87</v>
      </c>
      <c r="R1990" s="49">
        <v>56</v>
      </c>
      <c r="S1990" s="49">
        <v>56.37</v>
      </c>
      <c r="T1990" s="49">
        <v>1472400</v>
      </c>
      <c r="U1990" s="49">
        <v>0.49</v>
      </c>
    </row>
    <row r="1991" spans="15:21" x14ac:dyDescent="0.2">
      <c r="O1991" s="50">
        <v>28444</v>
      </c>
      <c r="P1991" s="49">
        <v>56.37</v>
      </c>
      <c r="Q1991" s="49">
        <v>56.75</v>
      </c>
      <c r="R1991" s="49">
        <v>56.13</v>
      </c>
      <c r="S1991" s="49">
        <v>56.75</v>
      </c>
      <c r="T1991" s="49">
        <v>3333600</v>
      </c>
      <c r="U1991" s="49">
        <v>0.5</v>
      </c>
    </row>
    <row r="1992" spans="15:21" x14ac:dyDescent="0.2">
      <c r="O1992" s="50">
        <v>28445</v>
      </c>
      <c r="P1992" s="49">
        <v>56.87</v>
      </c>
      <c r="Q1992" s="49">
        <v>57.5</v>
      </c>
      <c r="R1992" s="49">
        <v>56.87</v>
      </c>
      <c r="S1992" s="49">
        <v>57</v>
      </c>
      <c r="T1992" s="49">
        <v>2426400</v>
      </c>
      <c r="U1992" s="49">
        <v>0.5</v>
      </c>
    </row>
    <row r="1993" spans="15:21" x14ac:dyDescent="0.2">
      <c r="O1993" s="50">
        <v>28446</v>
      </c>
      <c r="P1993" s="49">
        <v>57</v>
      </c>
      <c r="Q1993" s="49">
        <v>57.5</v>
      </c>
      <c r="R1993" s="49">
        <v>56.5</v>
      </c>
      <c r="S1993" s="49">
        <v>56.75</v>
      </c>
      <c r="T1993" s="49">
        <v>2775600</v>
      </c>
      <c r="U1993" s="49">
        <v>0.5</v>
      </c>
    </row>
    <row r="1994" spans="15:21" x14ac:dyDescent="0.2">
      <c r="O1994" s="50">
        <v>28447</v>
      </c>
      <c r="P1994" s="49">
        <v>56.75</v>
      </c>
      <c r="Q1994" s="49">
        <v>56.75</v>
      </c>
      <c r="R1994" s="49">
        <v>56.13</v>
      </c>
      <c r="S1994" s="49">
        <v>56.37</v>
      </c>
      <c r="T1994" s="49">
        <v>1897200</v>
      </c>
      <c r="U1994" s="49">
        <v>0.49</v>
      </c>
    </row>
    <row r="1995" spans="15:21" x14ac:dyDescent="0.2">
      <c r="O1995" s="50">
        <v>28450</v>
      </c>
      <c r="P1995" s="49">
        <v>56.37</v>
      </c>
      <c r="Q1995" s="49">
        <v>56.63</v>
      </c>
      <c r="R1995" s="49">
        <v>56</v>
      </c>
      <c r="S1995" s="49">
        <v>56.5</v>
      </c>
      <c r="T1995" s="49">
        <v>1087200</v>
      </c>
      <c r="U1995" s="49">
        <v>0.49</v>
      </c>
    </row>
    <row r="1996" spans="15:21" x14ac:dyDescent="0.2">
      <c r="O1996" s="50">
        <v>28451</v>
      </c>
      <c r="P1996" s="49">
        <v>57.13</v>
      </c>
      <c r="Q1996" s="49">
        <v>58.25</v>
      </c>
      <c r="R1996" s="49">
        <v>57.13</v>
      </c>
      <c r="S1996" s="49">
        <v>57.5</v>
      </c>
      <c r="T1996" s="49">
        <v>4039200</v>
      </c>
      <c r="U1996" s="49">
        <v>0.5</v>
      </c>
    </row>
    <row r="1997" spans="15:21" x14ac:dyDescent="0.2">
      <c r="O1997" s="50">
        <v>28452</v>
      </c>
      <c r="P1997" s="49">
        <v>57.5</v>
      </c>
      <c r="Q1997" s="49">
        <v>57.88</v>
      </c>
      <c r="R1997" s="49">
        <v>57.5</v>
      </c>
      <c r="S1997" s="49">
        <v>57.75</v>
      </c>
      <c r="T1997" s="49">
        <v>3031200</v>
      </c>
      <c r="U1997" s="49">
        <v>0.51</v>
      </c>
    </row>
    <row r="1998" spans="15:21" x14ac:dyDescent="0.2">
      <c r="O1998" s="50">
        <v>28454</v>
      </c>
      <c r="P1998" s="49">
        <v>57.75</v>
      </c>
      <c r="Q1998" s="49">
        <v>59</v>
      </c>
      <c r="R1998" s="49">
        <v>57.62</v>
      </c>
      <c r="S1998" s="49">
        <v>58.62</v>
      </c>
      <c r="T1998" s="49">
        <v>1292400</v>
      </c>
      <c r="U1998" s="49">
        <v>0.51</v>
      </c>
    </row>
    <row r="1999" spans="15:21" x14ac:dyDescent="0.2">
      <c r="O1999" s="50">
        <v>28457</v>
      </c>
      <c r="P1999" s="49">
        <v>58.5</v>
      </c>
      <c r="Q1999" s="49">
        <v>58.5</v>
      </c>
      <c r="R1999" s="49">
        <v>57.5</v>
      </c>
      <c r="S1999" s="49">
        <v>57.62</v>
      </c>
      <c r="T1999" s="49">
        <v>691200</v>
      </c>
      <c r="U1999" s="49">
        <v>0.51</v>
      </c>
    </row>
    <row r="2000" spans="15:21" x14ac:dyDescent="0.2">
      <c r="O2000" s="50">
        <v>28458</v>
      </c>
      <c r="P2000" s="49">
        <v>57.38</v>
      </c>
      <c r="Q2000" s="49">
        <v>57.38</v>
      </c>
      <c r="R2000" s="49">
        <v>55.12</v>
      </c>
      <c r="S2000" s="49">
        <v>55.63</v>
      </c>
      <c r="T2000" s="49">
        <v>1958400</v>
      </c>
      <c r="U2000" s="49">
        <v>0.49</v>
      </c>
    </row>
    <row r="2001" spans="15:21" x14ac:dyDescent="0.2">
      <c r="O2001" s="50">
        <v>28459</v>
      </c>
      <c r="P2001" s="49">
        <v>55.63</v>
      </c>
      <c r="Q2001" s="49">
        <v>56.5</v>
      </c>
      <c r="R2001" s="49">
        <v>55.12</v>
      </c>
      <c r="S2001" s="49">
        <v>56.25</v>
      </c>
      <c r="T2001" s="49">
        <v>1580400</v>
      </c>
      <c r="U2001" s="49">
        <v>0.5</v>
      </c>
    </row>
    <row r="2002" spans="15:21" x14ac:dyDescent="0.2">
      <c r="O2002" s="50">
        <v>28460</v>
      </c>
      <c r="P2002" s="49">
        <v>56.25</v>
      </c>
      <c r="Q2002" s="49">
        <v>56.63</v>
      </c>
      <c r="R2002" s="49">
        <v>55.75</v>
      </c>
      <c r="S2002" s="49">
        <v>55.75</v>
      </c>
      <c r="T2002" s="49">
        <v>4204800</v>
      </c>
      <c r="U2002" s="49">
        <v>0.49</v>
      </c>
    </row>
    <row r="2003" spans="15:21" x14ac:dyDescent="0.2">
      <c r="O2003" s="50">
        <v>28461</v>
      </c>
      <c r="P2003" s="49">
        <v>55.75</v>
      </c>
      <c r="Q2003" s="49">
        <v>56.25</v>
      </c>
      <c r="R2003" s="49">
        <v>54.88</v>
      </c>
      <c r="S2003" s="49">
        <v>55.25</v>
      </c>
      <c r="T2003" s="49">
        <v>2494800</v>
      </c>
      <c r="U2003" s="49">
        <v>0.49</v>
      </c>
    </row>
    <row r="2004" spans="15:21" x14ac:dyDescent="0.2">
      <c r="O2004" s="50">
        <v>28464</v>
      </c>
      <c r="P2004" s="49">
        <v>55.25</v>
      </c>
      <c r="Q2004" s="49">
        <v>55.75</v>
      </c>
      <c r="R2004" s="49">
        <v>54.38</v>
      </c>
      <c r="S2004" s="49">
        <v>55.63</v>
      </c>
      <c r="T2004" s="49">
        <v>1796400</v>
      </c>
      <c r="U2004" s="49">
        <v>0.49</v>
      </c>
    </row>
    <row r="2005" spans="15:21" x14ac:dyDescent="0.2">
      <c r="O2005" s="50">
        <v>28465</v>
      </c>
      <c r="P2005" s="49">
        <v>55.37</v>
      </c>
      <c r="Q2005" s="49">
        <v>55.37</v>
      </c>
      <c r="R2005" s="49">
        <v>54.38</v>
      </c>
      <c r="S2005" s="49">
        <v>54.75</v>
      </c>
      <c r="T2005" s="49">
        <v>1486800</v>
      </c>
      <c r="U2005" s="49">
        <v>0.48</v>
      </c>
    </row>
    <row r="2006" spans="15:21" x14ac:dyDescent="0.2">
      <c r="O2006" s="50">
        <v>28466</v>
      </c>
      <c r="P2006" s="49">
        <v>54.75</v>
      </c>
      <c r="Q2006" s="49">
        <v>54.88</v>
      </c>
      <c r="R2006" s="49">
        <v>54.25</v>
      </c>
      <c r="S2006" s="49">
        <v>54.5</v>
      </c>
      <c r="T2006" s="49">
        <v>1368000</v>
      </c>
      <c r="U2006" s="49">
        <v>0.48</v>
      </c>
    </row>
    <row r="2007" spans="15:21" x14ac:dyDescent="0.2">
      <c r="O2007" s="50">
        <v>28467</v>
      </c>
      <c r="P2007" s="49">
        <v>54.62</v>
      </c>
      <c r="Q2007" s="49">
        <v>55.37</v>
      </c>
      <c r="R2007" s="49">
        <v>54.62</v>
      </c>
      <c r="S2007" s="49">
        <v>54.88</v>
      </c>
      <c r="T2007" s="49">
        <v>1728000</v>
      </c>
      <c r="U2007" s="49">
        <v>0.48</v>
      </c>
    </row>
    <row r="2008" spans="15:21" x14ac:dyDescent="0.2">
      <c r="O2008" s="50">
        <v>28468</v>
      </c>
      <c r="P2008" s="49">
        <v>54.88</v>
      </c>
      <c r="Q2008" s="49">
        <v>55.25</v>
      </c>
      <c r="R2008" s="49">
        <v>54.62</v>
      </c>
      <c r="S2008" s="49">
        <v>54.62</v>
      </c>
      <c r="T2008" s="49">
        <v>3837600</v>
      </c>
      <c r="U2008" s="49">
        <v>0.48</v>
      </c>
    </row>
    <row r="2009" spans="15:21" x14ac:dyDescent="0.2">
      <c r="O2009" s="50">
        <v>28471</v>
      </c>
      <c r="P2009" s="49">
        <v>54.62</v>
      </c>
      <c r="Q2009" s="49">
        <v>54.88</v>
      </c>
      <c r="R2009" s="49">
        <v>54.38</v>
      </c>
      <c r="S2009" s="49">
        <v>54.38</v>
      </c>
      <c r="T2009" s="49">
        <v>1864800</v>
      </c>
      <c r="U2009" s="49">
        <v>0.48</v>
      </c>
    </row>
    <row r="2010" spans="15:21" x14ac:dyDescent="0.2">
      <c r="O2010" s="50">
        <v>28472</v>
      </c>
      <c r="P2010" s="49">
        <v>54.38</v>
      </c>
      <c r="Q2010" s="49">
        <v>54.62</v>
      </c>
      <c r="R2010" s="49">
        <v>54</v>
      </c>
      <c r="S2010" s="49">
        <v>54.25</v>
      </c>
      <c r="T2010" s="49">
        <v>1425600</v>
      </c>
      <c r="U2010" s="49">
        <v>0.48</v>
      </c>
    </row>
    <row r="2011" spans="15:21" x14ac:dyDescent="0.2">
      <c r="O2011" s="50">
        <v>28473</v>
      </c>
      <c r="P2011" s="49">
        <v>54.25</v>
      </c>
      <c r="Q2011" s="49">
        <v>55</v>
      </c>
      <c r="R2011" s="49">
        <v>54.12</v>
      </c>
      <c r="S2011" s="49">
        <v>54.75</v>
      </c>
      <c r="T2011" s="49">
        <v>1389600</v>
      </c>
      <c r="U2011" s="49">
        <v>0.48</v>
      </c>
    </row>
    <row r="2012" spans="15:21" x14ac:dyDescent="0.2">
      <c r="O2012" s="50">
        <v>28474</v>
      </c>
      <c r="P2012" s="49">
        <v>54.75</v>
      </c>
      <c r="Q2012" s="49">
        <v>55.25</v>
      </c>
      <c r="R2012" s="49">
        <v>54</v>
      </c>
      <c r="S2012" s="49">
        <v>54.5</v>
      </c>
      <c r="T2012" s="49">
        <v>1702800</v>
      </c>
      <c r="U2012" s="49">
        <v>0.48</v>
      </c>
    </row>
    <row r="2013" spans="15:21" x14ac:dyDescent="0.2">
      <c r="O2013" s="50">
        <v>28475</v>
      </c>
      <c r="P2013" s="49">
        <v>54.5</v>
      </c>
      <c r="Q2013" s="49">
        <v>54.75</v>
      </c>
      <c r="R2013" s="49">
        <v>54.12</v>
      </c>
      <c r="S2013" s="49">
        <v>54.25</v>
      </c>
      <c r="T2013" s="49">
        <v>1972800</v>
      </c>
      <c r="U2013" s="49">
        <v>0.48</v>
      </c>
    </row>
    <row r="2014" spans="15:21" x14ac:dyDescent="0.2">
      <c r="O2014" s="50">
        <v>28478</v>
      </c>
      <c r="P2014" s="49">
        <v>54.25</v>
      </c>
      <c r="Q2014" s="49">
        <v>54.5</v>
      </c>
      <c r="R2014" s="49">
        <v>54.12</v>
      </c>
      <c r="S2014" s="49">
        <v>54.38</v>
      </c>
      <c r="T2014" s="49">
        <v>1620000</v>
      </c>
      <c r="U2014" s="49">
        <v>0.48</v>
      </c>
    </row>
    <row r="2015" spans="15:21" x14ac:dyDescent="0.2">
      <c r="O2015" s="50">
        <v>28479</v>
      </c>
      <c r="P2015" s="49">
        <v>54.38</v>
      </c>
      <c r="Q2015" s="49">
        <v>54.38</v>
      </c>
      <c r="R2015" s="49">
        <v>54</v>
      </c>
      <c r="S2015" s="49">
        <v>54.25</v>
      </c>
      <c r="T2015" s="49">
        <v>2084400</v>
      </c>
      <c r="U2015" s="49">
        <v>0.48</v>
      </c>
    </row>
    <row r="2016" spans="15:21" x14ac:dyDescent="0.2">
      <c r="O2016" s="50">
        <v>28480</v>
      </c>
      <c r="P2016" s="49">
        <v>54.25</v>
      </c>
      <c r="Q2016" s="49">
        <v>54.62</v>
      </c>
      <c r="R2016" s="49">
        <v>53.62</v>
      </c>
      <c r="S2016" s="49">
        <v>54.5</v>
      </c>
      <c r="T2016" s="49">
        <v>3178800</v>
      </c>
      <c r="U2016" s="49">
        <v>0.48</v>
      </c>
    </row>
    <row r="2017" spans="15:21" x14ac:dyDescent="0.2">
      <c r="O2017" s="50">
        <v>28481</v>
      </c>
      <c r="P2017" s="49">
        <v>54.62</v>
      </c>
      <c r="Q2017" s="49">
        <v>56</v>
      </c>
      <c r="R2017" s="49">
        <v>54.62</v>
      </c>
      <c r="S2017" s="49">
        <v>55.5</v>
      </c>
      <c r="T2017" s="49">
        <v>2376000</v>
      </c>
      <c r="U2017" s="49">
        <v>0.49</v>
      </c>
    </row>
    <row r="2018" spans="15:21" x14ac:dyDescent="0.2">
      <c r="O2018" s="50">
        <v>28482</v>
      </c>
      <c r="P2018" s="49">
        <v>55.5</v>
      </c>
      <c r="Q2018" s="49">
        <v>56.13</v>
      </c>
      <c r="R2018" s="49">
        <v>55.12</v>
      </c>
      <c r="S2018" s="49">
        <v>56.13</v>
      </c>
      <c r="T2018" s="49">
        <v>2242800</v>
      </c>
      <c r="U2018" s="49">
        <v>0.49</v>
      </c>
    </row>
    <row r="2019" spans="15:21" x14ac:dyDescent="0.2">
      <c r="O2019" s="50">
        <v>28486</v>
      </c>
      <c r="P2019" s="49">
        <v>56.13</v>
      </c>
      <c r="Q2019" s="49">
        <v>56.25</v>
      </c>
      <c r="R2019" s="49">
        <v>55.5</v>
      </c>
      <c r="S2019" s="49">
        <v>56.25</v>
      </c>
      <c r="T2019" s="49">
        <v>752400</v>
      </c>
      <c r="U2019" s="49">
        <v>0.5</v>
      </c>
    </row>
    <row r="2020" spans="15:21" x14ac:dyDescent="0.2">
      <c r="O2020" s="50">
        <v>28487</v>
      </c>
      <c r="P2020" s="49">
        <v>56.25</v>
      </c>
      <c r="Q2020" s="49">
        <v>56.5</v>
      </c>
      <c r="R2020" s="49">
        <v>55.87</v>
      </c>
      <c r="S2020" s="49">
        <v>56.13</v>
      </c>
      <c r="T2020" s="49">
        <v>1152000</v>
      </c>
      <c r="U2020" s="49">
        <v>0.49</v>
      </c>
    </row>
    <row r="2021" spans="15:21" x14ac:dyDescent="0.2">
      <c r="O2021" s="50">
        <v>28488</v>
      </c>
      <c r="P2021" s="49">
        <v>56.13</v>
      </c>
      <c r="Q2021" s="49">
        <v>56.5</v>
      </c>
      <c r="R2021" s="49">
        <v>55.5</v>
      </c>
      <c r="S2021" s="49">
        <v>56.13</v>
      </c>
      <c r="T2021" s="49">
        <v>968400</v>
      </c>
      <c r="U2021" s="49">
        <v>0.49</v>
      </c>
    </row>
    <row r="2022" spans="15:21" x14ac:dyDescent="0.2">
      <c r="O2022" s="50">
        <v>28489</v>
      </c>
      <c r="P2022" s="49">
        <v>56.13</v>
      </c>
      <c r="Q2022" s="49">
        <v>56.5</v>
      </c>
      <c r="R2022" s="49">
        <v>55.5</v>
      </c>
      <c r="S2022" s="49">
        <v>55.5</v>
      </c>
      <c r="T2022" s="49">
        <v>1069200</v>
      </c>
      <c r="U2022" s="49">
        <v>0.49</v>
      </c>
    </row>
    <row r="2023" spans="15:21" x14ac:dyDescent="0.2">
      <c r="O2023" s="50">
        <v>28493</v>
      </c>
      <c r="P2023" s="49">
        <v>55.12</v>
      </c>
      <c r="Q2023" s="49">
        <v>55.12</v>
      </c>
      <c r="R2023" s="49">
        <v>53.5</v>
      </c>
      <c r="S2023" s="49">
        <v>53.62</v>
      </c>
      <c r="T2023" s="49">
        <v>1018800</v>
      </c>
      <c r="U2023" s="49">
        <v>0.47</v>
      </c>
    </row>
    <row r="2024" spans="15:21" x14ac:dyDescent="0.2">
      <c r="O2024" s="50">
        <v>28494</v>
      </c>
      <c r="P2024" s="49">
        <v>53.62</v>
      </c>
      <c r="Q2024" s="49">
        <v>54.5</v>
      </c>
      <c r="R2024" s="49">
        <v>53.12</v>
      </c>
      <c r="S2024" s="49">
        <v>54.5</v>
      </c>
      <c r="T2024" s="49">
        <v>1508400</v>
      </c>
      <c r="U2024" s="49">
        <v>0.48</v>
      </c>
    </row>
    <row r="2025" spans="15:21" x14ac:dyDescent="0.2">
      <c r="O2025" s="50">
        <v>28495</v>
      </c>
      <c r="P2025" s="49">
        <v>54.5</v>
      </c>
      <c r="Q2025" s="49">
        <v>55</v>
      </c>
      <c r="R2025" s="49">
        <v>53.62</v>
      </c>
      <c r="S2025" s="49">
        <v>53.62</v>
      </c>
      <c r="T2025" s="49">
        <v>2898000</v>
      </c>
      <c r="U2025" s="49">
        <v>0.47</v>
      </c>
    </row>
    <row r="2026" spans="15:21" x14ac:dyDescent="0.2">
      <c r="O2026" s="50">
        <v>28496</v>
      </c>
      <c r="P2026" s="49">
        <v>53.62</v>
      </c>
      <c r="Q2026" s="49">
        <v>53.75</v>
      </c>
      <c r="R2026" s="49">
        <v>52.5</v>
      </c>
      <c r="S2026" s="49">
        <v>52.88</v>
      </c>
      <c r="T2026" s="49">
        <v>2250000</v>
      </c>
      <c r="U2026" s="49">
        <v>0.47</v>
      </c>
    </row>
    <row r="2027" spans="15:21" x14ac:dyDescent="0.2">
      <c r="O2027" s="50">
        <v>28499</v>
      </c>
      <c r="P2027" s="49">
        <v>52.75</v>
      </c>
      <c r="Q2027" s="49">
        <v>52.75</v>
      </c>
      <c r="R2027" s="49">
        <v>51.75</v>
      </c>
      <c r="S2027" s="49">
        <v>52.75</v>
      </c>
      <c r="T2027" s="49">
        <v>1818000</v>
      </c>
      <c r="U2027" s="49">
        <v>0.46</v>
      </c>
    </row>
    <row r="2028" spans="15:21" x14ac:dyDescent="0.2">
      <c r="O2028" s="50">
        <v>28500</v>
      </c>
      <c r="P2028" s="49">
        <v>52.75</v>
      </c>
      <c r="Q2028" s="49">
        <v>53.25</v>
      </c>
      <c r="R2028" s="49">
        <v>52.63</v>
      </c>
      <c r="S2028" s="49">
        <v>53.12</v>
      </c>
      <c r="T2028" s="49">
        <v>1602000</v>
      </c>
      <c r="U2028" s="49">
        <v>0.47</v>
      </c>
    </row>
    <row r="2029" spans="15:21" x14ac:dyDescent="0.2">
      <c r="O2029" s="50">
        <v>28501</v>
      </c>
      <c r="P2029" s="49">
        <v>53.12</v>
      </c>
      <c r="Q2029" s="49">
        <v>54</v>
      </c>
      <c r="R2029" s="49">
        <v>53.12</v>
      </c>
      <c r="S2029" s="49">
        <v>54</v>
      </c>
      <c r="T2029" s="49">
        <v>2689200</v>
      </c>
      <c r="U2029" s="49">
        <v>0.48</v>
      </c>
    </row>
    <row r="2030" spans="15:21" x14ac:dyDescent="0.2">
      <c r="O2030" s="50">
        <v>28502</v>
      </c>
      <c r="P2030" s="49">
        <v>54</v>
      </c>
      <c r="Q2030" s="49">
        <v>54.75</v>
      </c>
      <c r="R2030" s="49">
        <v>54</v>
      </c>
      <c r="S2030" s="49">
        <v>54.12</v>
      </c>
      <c r="T2030" s="49">
        <v>1936800</v>
      </c>
      <c r="U2030" s="49">
        <v>0.48</v>
      </c>
    </row>
    <row r="2031" spans="15:21" x14ac:dyDescent="0.2">
      <c r="O2031" s="50">
        <v>28503</v>
      </c>
      <c r="P2031" s="49">
        <v>54.38</v>
      </c>
      <c r="Q2031" s="49">
        <v>55.25</v>
      </c>
      <c r="R2031" s="49">
        <v>54.38</v>
      </c>
      <c r="S2031" s="49">
        <v>54.75</v>
      </c>
      <c r="T2031" s="49">
        <v>622800</v>
      </c>
      <c r="U2031" s="49">
        <v>0.48</v>
      </c>
    </row>
    <row r="2032" spans="15:21" x14ac:dyDescent="0.2">
      <c r="O2032" s="50">
        <v>28506</v>
      </c>
      <c r="P2032" s="49">
        <v>54.75</v>
      </c>
      <c r="Q2032" s="49">
        <v>55.25</v>
      </c>
      <c r="R2032" s="49">
        <v>54.5</v>
      </c>
      <c r="S2032" s="49">
        <v>54.5</v>
      </c>
      <c r="T2032" s="49">
        <v>1393200</v>
      </c>
      <c r="U2032" s="49">
        <v>0.48</v>
      </c>
    </row>
    <row r="2033" spans="15:21" x14ac:dyDescent="0.2">
      <c r="O2033" s="50">
        <v>28507</v>
      </c>
      <c r="P2033" s="49">
        <v>54.5</v>
      </c>
      <c r="Q2033" s="49">
        <v>55.25</v>
      </c>
      <c r="R2033" s="49">
        <v>54.5</v>
      </c>
      <c r="S2033" s="49">
        <v>55</v>
      </c>
      <c r="T2033" s="49">
        <v>1260000</v>
      </c>
      <c r="U2033" s="49">
        <v>0.48</v>
      </c>
    </row>
    <row r="2034" spans="15:21" x14ac:dyDescent="0.2">
      <c r="O2034" s="50">
        <v>28508</v>
      </c>
      <c r="P2034" s="49">
        <v>55</v>
      </c>
      <c r="Q2034" s="49">
        <v>55.5</v>
      </c>
      <c r="R2034" s="49">
        <v>55</v>
      </c>
      <c r="S2034" s="49">
        <v>55.12</v>
      </c>
      <c r="T2034" s="49">
        <v>1569600</v>
      </c>
      <c r="U2034" s="49">
        <v>0.49</v>
      </c>
    </row>
    <row r="2035" spans="15:21" x14ac:dyDescent="0.2">
      <c r="O2035" s="50">
        <v>28509</v>
      </c>
      <c r="P2035" s="49">
        <v>55.12</v>
      </c>
      <c r="Q2035" s="49">
        <v>55.37</v>
      </c>
      <c r="R2035" s="49">
        <v>54.75</v>
      </c>
      <c r="S2035" s="49">
        <v>55</v>
      </c>
      <c r="T2035" s="49">
        <v>1602000</v>
      </c>
      <c r="U2035" s="49">
        <v>0.48</v>
      </c>
    </row>
    <row r="2036" spans="15:21" x14ac:dyDescent="0.2">
      <c r="O2036" s="50">
        <v>28510</v>
      </c>
      <c r="P2036" s="49">
        <v>55</v>
      </c>
      <c r="Q2036" s="49">
        <v>55.75</v>
      </c>
      <c r="R2036" s="49">
        <v>54.75</v>
      </c>
      <c r="S2036" s="49">
        <v>55.25</v>
      </c>
      <c r="T2036" s="49">
        <v>637200</v>
      </c>
      <c r="U2036" s="49">
        <v>0.49</v>
      </c>
    </row>
    <row r="2037" spans="15:21" x14ac:dyDescent="0.2">
      <c r="O2037" s="50">
        <v>28513</v>
      </c>
      <c r="P2037" s="49">
        <v>55.25</v>
      </c>
      <c r="Q2037" s="49">
        <v>55.75</v>
      </c>
      <c r="R2037" s="49">
        <v>55</v>
      </c>
      <c r="S2037" s="49">
        <v>55.5</v>
      </c>
      <c r="T2037" s="49">
        <v>885600</v>
      </c>
      <c r="U2037" s="49">
        <v>0.49</v>
      </c>
    </row>
    <row r="2038" spans="15:21" x14ac:dyDescent="0.2">
      <c r="O2038" s="50">
        <v>28514</v>
      </c>
      <c r="P2038" s="49">
        <v>55.5</v>
      </c>
      <c r="Q2038" s="49">
        <v>55.63</v>
      </c>
      <c r="R2038" s="49">
        <v>55</v>
      </c>
      <c r="S2038" s="49">
        <v>55.5</v>
      </c>
      <c r="T2038" s="49">
        <v>2761200</v>
      </c>
      <c r="U2038" s="49">
        <v>0.49</v>
      </c>
    </row>
    <row r="2039" spans="15:21" x14ac:dyDescent="0.2">
      <c r="O2039" s="50">
        <v>28515</v>
      </c>
      <c r="P2039" s="49">
        <v>55.5</v>
      </c>
      <c r="Q2039" s="49">
        <v>55.5</v>
      </c>
      <c r="R2039" s="49">
        <v>55.12</v>
      </c>
      <c r="S2039" s="49">
        <v>55.12</v>
      </c>
      <c r="T2039" s="49">
        <v>1180800</v>
      </c>
      <c r="U2039" s="49">
        <v>0.49</v>
      </c>
    </row>
    <row r="2040" spans="15:21" x14ac:dyDescent="0.2">
      <c r="O2040" s="50">
        <v>28516</v>
      </c>
      <c r="P2040" s="49">
        <v>55.12</v>
      </c>
      <c r="Q2040" s="49">
        <v>55.87</v>
      </c>
      <c r="R2040" s="49">
        <v>54.5</v>
      </c>
      <c r="S2040" s="49">
        <v>54.5</v>
      </c>
      <c r="T2040" s="49">
        <v>1774800</v>
      </c>
      <c r="U2040" s="49">
        <v>0.48</v>
      </c>
    </row>
    <row r="2041" spans="15:21" x14ac:dyDescent="0.2">
      <c r="O2041" s="50">
        <v>28517</v>
      </c>
      <c r="P2041" s="49">
        <v>54.5</v>
      </c>
      <c r="Q2041" s="49">
        <v>55.25</v>
      </c>
      <c r="R2041" s="49">
        <v>54</v>
      </c>
      <c r="S2041" s="49">
        <v>54.25</v>
      </c>
      <c r="T2041" s="49">
        <v>1195200</v>
      </c>
      <c r="U2041" s="49">
        <v>0.48</v>
      </c>
    </row>
    <row r="2042" spans="15:21" x14ac:dyDescent="0.2">
      <c r="O2042" s="50">
        <v>28520</v>
      </c>
      <c r="P2042" s="49">
        <v>54.25</v>
      </c>
      <c r="Q2042" s="49">
        <v>55.12</v>
      </c>
      <c r="R2042" s="49">
        <v>54.12</v>
      </c>
      <c r="S2042" s="49">
        <v>55.12</v>
      </c>
      <c r="T2042" s="49">
        <v>1155600</v>
      </c>
      <c r="U2042" s="49">
        <v>0.49</v>
      </c>
    </row>
    <row r="2043" spans="15:21" x14ac:dyDescent="0.2">
      <c r="O2043" s="50">
        <v>28521</v>
      </c>
      <c r="P2043" s="49">
        <v>55.12</v>
      </c>
      <c r="Q2043" s="49">
        <v>55.37</v>
      </c>
      <c r="R2043" s="49">
        <v>54.5</v>
      </c>
      <c r="S2043" s="49">
        <v>54.88</v>
      </c>
      <c r="T2043" s="49">
        <v>1306800</v>
      </c>
      <c r="U2043" s="49">
        <v>0.48</v>
      </c>
    </row>
    <row r="2044" spans="15:21" x14ac:dyDescent="0.2">
      <c r="O2044" s="50">
        <v>28522</v>
      </c>
      <c r="P2044" s="49">
        <v>54.88</v>
      </c>
      <c r="Q2044" s="49">
        <v>55.5</v>
      </c>
      <c r="R2044" s="49">
        <v>54.75</v>
      </c>
      <c r="S2044" s="49">
        <v>55.5</v>
      </c>
      <c r="T2044" s="49">
        <v>1602000</v>
      </c>
      <c r="U2044" s="49">
        <v>0.49</v>
      </c>
    </row>
    <row r="2045" spans="15:21" x14ac:dyDescent="0.2">
      <c r="O2045" s="50">
        <v>28523</v>
      </c>
      <c r="P2045" s="49">
        <v>55.5</v>
      </c>
      <c r="Q2045" s="49">
        <v>56</v>
      </c>
      <c r="R2045" s="49">
        <v>55.12</v>
      </c>
      <c r="S2045" s="49">
        <v>55.63</v>
      </c>
      <c r="T2045" s="49">
        <v>1778400</v>
      </c>
      <c r="U2045" s="49">
        <v>0.49</v>
      </c>
    </row>
    <row r="2046" spans="15:21" x14ac:dyDescent="0.2">
      <c r="O2046" s="50">
        <v>28524</v>
      </c>
      <c r="P2046" s="49">
        <v>55.63</v>
      </c>
      <c r="Q2046" s="49">
        <v>56</v>
      </c>
      <c r="R2046" s="49">
        <v>55.63</v>
      </c>
      <c r="S2046" s="49">
        <v>55.75</v>
      </c>
      <c r="T2046" s="49">
        <v>896400</v>
      </c>
      <c r="U2046" s="49">
        <v>0.49</v>
      </c>
    </row>
    <row r="2047" spans="15:21" x14ac:dyDescent="0.2">
      <c r="O2047" s="50">
        <v>28527</v>
      </c>
      <c r="P2047" s="49">
        <v>55.75</v>
      </c>
      <c r="Q2047" s="49">
        <v>55.75</v>
      </c>
      <c r="R2047" s="49">
        <v>55.37</v>
      </c>
      <c r="S2047" s="49">
        <v>55.75</v>
      </c>
      <c r="T2047" s="49">
        <v>950400</v>
      </c>
      <c r="U2047" s="49">
        <v>0.49</v>
      </c>
    </row>
    <row r="2048" spans="15:21" x14ac:dyDescent="0.2">
      <c r="O2048" s="50">
        <v>28528</v>
      </c>
      <c r="P2048" s="49">
        <v>55.75</v>
      </c>
      <c r="Q2048" s="49">
        <v>56.13</v>
      </c>
      <c r="R2048" s="49">
        <v>55.63</v>
      </c>
      <c r="S2048" s="49">
        <v>55.87</v>
      </c>
      <c r="T2048" s="49">
        <v>1933200</v>
      </c>
      <c r="U2048" s="49">
        <v>0.49</v>
      </c>
    </row>
    <row r="2049" spans="15:21" x14ac:dyDescent="0.2">
      <c r="O2049" s="50">
        <v>28529</v>
      </c>
      <c r="P2049" s="49">
        <v>56</v>
      </c>
      <c r="Q2049" s="49">
        <v>56.87</v>
      </c>
      <c r="R2049" s="49">
        <v>56</v>
      </c>
      <c r="S2049" s="49">
        <v>56.75</v>
      </c>
      <c r="T2049" s="49">
        <v>1000800</v>
      </c>
      <c r="U2049" s="49">
        <v>0.5</v>
      </c>
    </row>
    <row r="2050" spans="15:21" x14ac:dyDescent="0.2">
      <c r="O2050" s="50">
        <v>28530</v>
      </c>
      <c r="P2050" s="49">
        <v>56.63</v>
      </c>
      <c r="Q2050" s="49">
        <v>56.63</v>
      </c>
      <c r="R2050" s="49">
        <v>56.13</v>
      </c>
      <c r="S2050" s="49">
        <v>56.13</v>
      </c>
      <c r="T2050" s="49">
        <v>813600</v>
      </c>
      <c r="U2050" s="49">
        <v>0.49</v>
      </c>
    </row>
    <row r="2051" spans="15:21" x14ac:dyDescent="0.2">
      <c r="O2051" s="50">
        <v>28531</v>
      </c>
      <c r="P2051" s="49">
        <v>56.13</v>
      </c>
      <c r="Q2051" s="49">
        <v>56.25</v>
      </c>
      <c r="R2051" s="49">
        <v>55.63</v>
      </c>
      <c r="S2051" s="49">
        <v>55.87</v>
      </c>
      <c r="T2051" s="49">
        <v>3200400</v>
      </c>
      <c r="U2051" s="49">
        <v>0.49</v>
      </c>
    </row>
    <row r="2052" spans="15:21" x14ac:dyDescent="0.2">
      <c r="O2052" s="50">
        <v>28534</v>
      </c>
      <c r="P2052" s="49">
        <v>55.87</v>
      </c>
      <c r="Q2052" s="49">
        <v>56</v>
      </c>
      <c r="R2052" s="49">
        <v>55.63</v>
      </c>
      <c r="S2052" s="49">
        <v>56</v>
      </c>
      <c r="T2052" s="49">
        <v>1015200</v>
      </c>
      <c r="U2052" s="49">
        <v>0.49</v>
      </c>
    </row>
    <row r="2053" spans="15:21" x14ac:dyDescent="0.2">
      <c r="O2053" s="50">
        <v>28535</v>
      </c>
      <c r="P2053" s="49">
        <v>56</v>
      </c>
      <c r="Q2053" s="49">
        <v>56.13</v>
      </c>
      <c r="R2053" s="49">
        <v>55.63</v>
      </c>
      <c r="S2053" s="49">
        <v>55.63</v>
      </c>
      <c r="T2053" s="49">
        <v>1000800</v>
      </c>
      <c r="U2053" s="49">
        <v>0.49</v>
      </c>
    </row>
    <row r="2054" spans="15:21" x14ac:dyDescent="0.2">
      <c r="O2054" s="50">
        <v>28536</v>
      </c>
      <c r="P2054" s="49">
        <v>55.63</v>
      </c>
      <c r="Q2054" s="49">
        <v>55.75</v>
      </c>
      <c r="R2054" s="49">
        <v>54.75</v>
      </c>
      <c r="S2054" s="49">
        <v>54.75</v>
      </c>
      <c r="T2054" s="49">
        <v>2145600</v>
      </c>
      <c r="U2054" s="49">
        <v>0.48</v>
      </c>
    </row>
    <row r="2055" spans="15:21" x14ac:dyDescent="0.2">
      <c r="O2055" s="50">
        <v>28537</v>
      </c>
      <c r="P2055" s="49">
        <v>54.75</v>
      </c>
      <c r="Q2055" s="49">
        <v>54.88</v>
      </c>
      <c r="R2055" s="49">
        <v>54</v>
      </c>
      <c r="S2055" s="49">
        <v>54.25</v>
      </c>
      <c r="T2055" s="49">
        <v>4485600</v>
      </c>
      <c r="U2055" s="49">
        <v>0.48</v>
      </c>
    </row>
    <row r="2056" spans="15:21" x14ac:dyDescent="0.2">
      <c r="O2056" s="50">
        <v>28538</v>
      </c>
      <c r="P2056" s="49">
        <v>54.25</v>
      </c>
      <c r="Q2056" s="49">
        <v>54.62</v>
      </c>
      <c r="R2056" s="49">
        <v>53.25</v>
      </c>
      <c r="S2056" s="49">
        <v>53.5</v>
      </c>
      <c r="T2056" s="49">
        <v>1519200</v>
      </c>
      <c r="U2056" s="49">
        <v>0.47</v>
      </c>
    </row>
    <row r="2057" spans="15:21" x14ac:dyDescent="0.2">
      <c r="O2057" s="50">
        <v>28542</v>
      </c>
      <c r="P2057" s="49">
        <v>53.5</v>
      </c>
      <c r="Q2057" s="49">
        <v>53.5</v>
      </c>
      <c r="R2057" s="49">
        <v>53</v>
      </c>
      <c r="S2057" s="49">
        <v>53.5</v>
      </c>
      <c r="T2057" s="49">
        <v>1634400</v>
      </c>
      <c r="U2057" s="49">
        <v>0.47</v>
      </c>
    </row>
    <row r="2058" spans="15:21" x14ac:dyDescent="0.2">
      <c r="O2058" s="50">
        <v>28543</v>
      </c>
      <c r="P2058" s="49">
        <v>53.5</v>
      </c>
      <c r="Q2058" s="49">
        <v>53.62</v>
      </c>
      <c r="R2058" s="49">
        <v>53</v>
      </c>
      <c r="S2058" s="49">
        <v>53</v>
      </c>
      <c r="T2058" s="49">
        <v>2012400</v>
      </c>
      <c r="U2058" s="49">
        <v>0.47</v>
      </c>
    </row>
    <row r="2059" spans="15:21" x14ac:dyDescent="0.2">
      <c r="O2059" s="50">
        <v>28544</v>
      </c>
      <c r="P2059" s="49">
        <v>52.88</v>
      </c>
      <c r="Q2059" s="49">
        <v>52.88</v>
      </c>
      <c r="R2059" s="49">
        <v>52.5</v>
      </c>
      <c r="S2059" s="49">
        <v>52.88</v>
      </c>
      <c r="T2059" s="49">
        <v>1432800</v>
      </c>
      <c r="U2059" s="49">
        <v>0.47</v>
      </c>
    </row>
    <row r="2060" spans="15:21" x14ac:dyDescent="0.2">
      <c r="O2060" s="50">
        <v>28545</v>
      </c>
      <c r="P2060" s="49">
        <v>53.25</v>
      </c>
      <c r="Q2060" s="49">
        <v>53.75</v>
      </c>
      <c r="R2060" s="49">
        <v>53.25</v>
      </c>
      <c r="S2060" s="49">
        <v>53.38</v>
      </c>
      <c r="T2060" s="49">
        <v>1022400</v>
      </c>
      <c r="U2060" s="49">
        <v>0.47</v>
      </c>
    </row>
    <row r="2061" spans="15:21" x14ac:dyDescent="0.2">
      <c r="O2061" s="50">
        <v>28548</v>
      </c>
      <c r="P2061" s="49">
        <v>53.38</v>
      </c>
      <c r="Q2061" s="49">
        <v>54</v>
      </c>
      <c r="R2061" s="49">
        <v>53.25</v>
      </c>
      <c r="S2061" s="49">
        <v>53.25</v>
      </c>
      <c r="T2061" s="49">
        <v>986400</v>
      </c>
      <c r="U2061" s="49">
        <v>0.47</v>
      </c>
    </row>
    <row r="2062" spans="15:21" x14ac:dyDescent="0.2">
      <c r="O2062" s="50">
        <v>28549</v>
      </c>
      <c r="P2062" s="49">
        <v>52.88</v>
      </c>
      <c r="Q2062" s="49">
        <v>52.88</v>
      </c>
      <c r="R2062" s="49">
        <v>52.13</v>
      </c>
      <c r="S2062" s="49">
        <v>52.63</v>
      </c>
      <c r="T2062" s="49">
        <v>871200</v>
      </c>
      <c r="U2062" s="49">
        <v>0.46</v>
      </c>
    </row>
    <row r="2063" spans="15:21" x14ac:dyDescent="0.2">
      <c r="O2063" s="50">
        <v>28550</v>
      </c>
      <c r="P2063" s="49">
        <v>52.63</v>
      </c>
      <c r="Q2063" s="49">
        <v>53.12</v>
      </c>
      <c r="R2063" s="49">
        <v>52.37</v>
      </c>
      <c r="S2063" s="49">
        <v>52.75</v>
      </c>
      <c r="T2063" s="49">
        <v>1450800</v>
      </c>
      <c r="U2063" s="49">
        <v>0.46</v>
      </c>
    </row>
    <row r="2064" spans="15:21" x14ac:dyDescent="0.2">
      <c r="O2064" s="50">
        <v>28551</v>
      </c>
      <c r="P2064" s="49">
        <v>52.5</v>
      </c>
      <c r="Q2064" s="49">
        <v>52.5</v>
      </c>
      <c r="R2064" s="49">
        <v>51.63</v>
      </c>
      <c r="S2064" s="49">
        <v>52</v>
      </c>
      <c r="T2064" s="49">
        <v>1774800</v>
      </c>
      <c r="U2064" s="49">
        <v>0.46</v>
      </c>
    </row>
    <row r="2065" spans="15:21" x14ac:dyDescent="0.2">
      <c r="O2065" s="50">
        <v>28552</v>
      </c>
      <c r="P2065" s="49">
        <v>52</v>
      </c>
      <c r="Q2065" s="49">
        <v>52.13</v>
      </c>
      <c r="R2065" s="49">
        <v>51.37</v>
      </c>
      <c r="S2065" s="49">
        <v>51.75</v>
      </c>
      <c r="T2065" s="49">
        <v>1580400</v>
      </c>
      <c r="U2065" s="49">
        <v>0.46</v>
      </c>
    </row>
    <row r="2066" spans="15:21" x14ac:dyDescent="0.2">
      <c r="O2066" s="50">
        <v>28555</v>
      </c>
      <c r="P2066" s="49">
        <v>51.75</v>
      </c>
      <c r="Q2066" s="49">
        <v>51.75</v>
      </c>
      <c r="R2066" s="49">
        <v>51.13</v>
      </c>
      <c r="S2066" s="49">
        <v>51.25</v>
      </c>
      <c r="T2066" s="49">
        <v>1342800</v>
      </c>
      <c r="U2066" s="49">
        <v>0.46</v>
      </c>
    </row>
    <row r="2067" spans="15:21" x14ac:dyDescent="0.2">
      <c r="O2067" s="50">
        <v>28556</v>
      </c>
      <c r="P2067" s="49">
        <v>51.25</v>
      </c>
      <c r="Q2067" s="49">
        <v>51.87</v>
      </c>
      <c r="R2067" s="49">
        <v>51.25</v>
      </c>
      <c r="S2067" s="49">
        <v>51.5</v>
      </c>
      <c r="T2067" s="49">
        <v>784800</v>
      </c>
      <c r="U2067" s="49">
        <v>0.46</v>
      </c>
    </row>
    <row r="2068" spans="15:21" x14ac:dyDescent="0.2">
      <c r="O2068" s="50">
        <v>28557</v>
      </c>
      <c r="P2068" s="49">
        <v>51.5</v>
      </c>
      <c r="Q2068" s="49">
        <v>51.87</v>
      </c>
      <c r="R2068" s="49">
        <v>51.25</v>
      </c>
      <c r="S2068" s="49">
        <v>51.75</v>
      </c>
      <c r="T2068" s="49">
        <v>1224000</v>
      </c>
      <c r="U2068" s="49">
        <v>0.46</v>
      </c>
    </row>
    <row r="2069" spans="15:21" x14ac:dyDescent="0.2">
      <c r="O2069" s="50">
        <v>28558</v>
      </c>
      <c r="P2069" s="49">
        <v>51.87</v>
      </c>
      <c r="Q2069" s="49">
        <v>52.75</v>
      </c>
      <c r="R2069" s="49">
        <v>51.87</v>
      </c>
      <c r="S2069" s="49">
        <v>52.37</v>
      </c>
      <c r="T2069" s="49">
        <v>2102400</v>
      </c>
      <c r="U2069" s="49">
        <v>0.47</v>
      </c>
    </row>
    <row r="2070" spans="15:21" x14ac:dyDescent="0.2">
      <c r="O2070" s="50">
        <v>28559</v>
      </c>
      <c r="P2070" s="49">
        <v>52.5</v>
      </c>
      <c r="Q2070" s="49">
        <v>53.25</v>
      </c>
      <c r="R2070" s="49">
        <v>52.5</v>
      </c>
      <c r="S2070" s="49">
        <v>53.12</v>
      </c>
      <c r="T2070" s="49">
        <v>2372400</v>
      </c>
      <c r="U2070" s="49">
        <v>0.47</v>
      </c>
    </row>
    <row r="2071" spans="15:21" x14ac:dyDescent="0.2">
      <c r="O2071" s="50">
        <v>28562</v>
      </c>
      <c r="P2071" s="49">
        <v>53.12</v>
      </c>
      <c r="Q2071" s="49">
        <v>53.75</v>
      </c>
      <c r="R2071" s="49">
        <v>52.63</v>
      </c>
      <c r="S2071" s="49">
        <v>52.63</v>
      </c>
      <c r="T2071" s="49">
        <v>2044800</v>
      </c>
      <c r="U2071" s="49">
        <v>0.47</v>
      </c>
    </row>
    <row r="2072" spans="15:21" x14ac:dyDescent="0.2">
      <c r="O2072" s="50">
        <v>28563</v>
      </c>
      <c r="P2072" s="49">
        <v>52.63</v>
      </c>
      <c r="Q2072" s="49">
        <v>52.75</v>
      </c>
      <c r="R2072" s="49">
        <v>52.25</v>
      </c>
      <c r="S2072" s="49">
        <v>52.37</v>
      </c>
      <c r="T2072" s="49">
        <v>1861200</v>
      </c>
      <c r="U2072" s="49">
        <v>0.47</v>
      </c>
    </row>
    <row r="2073" spans="15:21" x14ac:dyDescent="0.2">
      <c r="O2073" s="50">
        <v>28564</v>
      </c>
      <c r="P2073" s="49">
        <v>52.37</v>
      </c>
      <c r="Q2073" s="49">
        <v>52.75</v>
      </c>
      <c r="R2073" s="49">
        <v>51.5</v>
      </c>
      <c r="S2073" s="49">
        <v>51.5</v>
      </c>
      <c r="T2073" s="49">
        <v>2487600</v>
      </c>
      <c r="U2073" s="49">
        <v>0.46</v>
      </c>
    </row>
    <row r="2074" spans="15:21" x14ac:dyDescent="0.2">
      <c r="O2074" s="50">
        <v>28565</v>
      </c>
      <c r="P2074" s="49">
        <v>51.25</v>
      </c>
      <c r="Q2074" s="49">
        <v>51.25</v>
      </c>
      <c r="R2074" s="49">
        <v>50.87</v>
      </c>
      <c r="S2074" s="49">
        <v>51.25</v>
      </c>
      <c r="T2074" s="49">
        <v>3168000</v>
      </c>
      <c r="U2074" s="49">
        <v>0.46</v>
      </c>
    </row>
    <row r="2075" spans="15:21" x14ac:dyDescent="0.2">
      <c r="O2075" s="50">
        <v>28566</v>
      </c>
      <c r="P2075" s="49">
        <v>51.25</v>
      </c>
      <c r="Q2075" s="49">
        <v>52.25</v>
      </c>
      <c r="R2075" s="49">
        <v>51</v>
      </c>
      <c r="S2075" s="49">
        <v>51.87</v>
      </c>
      <c r="T2075" s="49">
        <v>1670400</v>
      </c>
      <c r="U2075" s="49">
        <v>0.46</v>
      </c>
    </row>
    <row r="2076" spans="15:21" x14ac:dyDescent="0.2">
      <c r="O2076" s="50">
        <v>28569</v>
      </c>
      <c r="P2076" s="49">
        <v>52.5</v>
      </c>
      <c r="Q2076" s="49">
        <v>53.12</v>
      </c>
      <c r="R2076" s="49">
        <v>52.5</v>
      </c>
      <c r="S2076" s="49">
        <v>53</v>
      </c>
      <c r="T2076" s="49">
        <v>2509200</v>
      </c>
      <c r="U2076" s="49">
        <v>0.47</v>
      </c>
    </row>
    <row r="2077" spans="15:21" x14ac:dyDescent="0.2">
      <c r="O2077" s="50">
        <v>28570</v>
      </c>
      <c r="P2077" s="49">
        <v>52.75</v>
      </c>
      <c r="Q2077" s="49">
        <v>52.75</v>
      </c>
      <c r="R2077" s="49">
        <v>51.5</v>
      </c>
      <c r="S2077" s="49">
        <v>51.5</v>
      </c>
      <c r="T2077" s="49">
        <v>2044800</v>
      </c>
      <c r="U2077" s="49">
        <v>0.46</v>
      </c>
    </row>
    <row r="2078" spans="15:21" x14ac:dyDescent="0.2">
      <c r="O2078" s="50">
        <v>28571</v>
      </c>
      <c r="P2078" s="49">
        <v>51.25</v>
      </c>
      <c r="Q2078" s="49">
        <v>51.25</v>
      </c>
      <c r="R2078" s="49">
        <v>50.5</v>
      </c>
      <c r="S2078" s="49">
        <v>50.75</v>
      </c>
      <c r="T2078" s="49">
        <v>5817600</v>
      </c>
      <c r="U2078" s="49">
        <v>0.45</v>
      </c>
    </row>
    <row r="2079" spans="15:21" x14ac:dyDescent="0.2">
      <c r="O2079" s="50">
        <v>28572</v>
      </c>
      <c r="P2079" s="49">
        <v>50.5</v>
      </c>
      <c r="Q2079" s="49">
        <v>50.5</v>
      </c>
      <c r="R2079" s="49">
        <v>49.12</v>
      </c>
      <c r="S2079" s="49">
        <v>49.5</v>
      </c>
      <c r="T2079" s="49">
        <v>2926800</v>
      </c>
      <c r="U2079" s="49">
        <v>0.44</v>
      </c>
    </row>
    <row r="2080" spans="15:21" x14ac:dyDescent="0.2">
      <c r="O2080" s="50">
        <v>28576</v>
      </c>
      <c r="P2080" s="49">
        <v>48.5</v>
      </c>
      <c r="Q2080" s="49">
        <v>48.5</v>
      </c>
      <c r="R2080" s="49">
        <v>47.37</v>
      </c>
      <c r="S2080" s="49">
        <v>48.13</v>
      </c>
      <c r="T2080" s="49">
        <v>4341600</v>
      </c>
      <c r="U2080" s="49">
        <v>0.43</v>
      </c>
    </row>
    <row r="2081" spans="15:21" x14ac:dyDescent="0.2">
      <c r="O2081" s="50">
        <v>28577</v>
      </c>
      <c r="P2081" s="49">
        <v>48.25</v>
      </c>
      <c r="Q2081" s="49">
        <v>49</v>
      </c>
      <c r="R2081" s="49">
        <v>48.25</v>
      </c>
      <c r="S2081" s="49">
        <v>48.75</v>
      </c>
      <c r="T2081" s="49">
        <v>2538000</v>
      </c>
      <c r="U2081" s="49">
        <v>0.43</v>
      </c>
    </row>
    <row r="2082" spans="15:21" x14ac:dyDescent="0.2">
      <c r="O2082" s="50">
        <v>28578</v>
      </c>
      <c r="P2082" s="49">
        <v>48.75</v>
      </c>
      <c r="Q2082" s="49">
        <v>49.12</v>
      </c>
      <c r="R2082" s="49">
        <v>48.5</v>
      </c>
      <c r="S2082" s="49">
        <v>48.75</v>
      </c>
      <c r="T2082" s="49">
        <v>1569600</v>
      </c>
      <c r="U2082" s="49">
        <v>0.43</v>
      </c>
    </row>
    <row r="2083" spans="15:21" x14ac:dyDescent="0.2">
      <c r="O2083" s="50">
        <v>28579</v>
      </c>
      <c r="P2083" s="49">
        <v>48.75</v>
      </c>
      <c r="Q2083" s="49">
        <v>49</v>
      </c>
      <c r="R2083" s="49">
        <v>48.38</v>
      </c>
      <c r="S2083" s="49">
        <v>48.75</v>
      </c>
      <c r="T2083" s="49">
        <v>2095200</v>
      </c>
      <c r="U2083" s="49">
        <v>0.43</v>
      </c>
    </row>
    <row r="2084" spans="15:21" x14ac:dyDescent="0.2">
      <c r="O2084" s="50">
        <v>28580</v>
      </c>
      <c r="P2084" s="49">
        <v>48.75</v>
      </c>
      <c r="Q2084" s="49">
        <v>48.88</v>
      </c>
      <c r="R2084" s="49">
        <v>48.5</v>
      </c>
      <c r="S2084" s="49">
        <v>48.62</v>
      </c>
      <c r="T2084" s="49">
        <v>1814400</v>
      </c>
      <c r="U2084" s="49">
        <v>0.43</v>
      </c>
    </row>
    <row r="2085" spans="15:21" x14ac:dyDescent="0.2">
      <c r="O2085" s="50">
        <v>28583</v>
      </c>
      <c r="P2085" s="49">
        <v>48.62</v>
      </c>
      <c r="Q2085" s="49">
        <v>48.62</v>
      </c>
      <c r="R2085" s="49">
        <v>48.25</v>
      </c>
      <c r="S2085" s="49">
        <v>48.38</v>
      </c>
      <c r="T2085" s="49">
        <v>1666800</v>
      </c>
      <c r="U2085" s="49">
        <v>0.43</v>
      </c>
    </row>
    <row r="2086" spans="15:21" x14ac:dyDescent="0.2">
      <c r="O2086" s="50">
        <v>28584</v>
      </c>
      <c r="P2086" s="49">
        <v>48.5</v>
      </c>
      <c r="Q2086" s="49">
        <v>49</v>
      </c>
      <c r="R2086" s="49">
        <v>48.5</v>
      </c>
      <c r="S2086" s="49">
        <v>48.88</v>
      </c>
      <c r="T2086" s="49">
        <v>2426400</v>
      </c>
      <c r="U2086" s="49">
        <v>0.43</v>
      </c>
    </row>
    <row r="2087" spans="15:21" x14ac:dyDescent="0.2">
      <c r="O2087" s="50">
        <v>28585</v>
      </c>
      <c r="P2087" s="49">
        <v>48.88</v>
      </c>
      <c r="Q2087" s="49">
        <v>49.5</v>
      </c>
      <c r="R2087" s="49">
        <v>48.88</v>
      </c>
      <c r="S2087" s="49">
        <v>49.38</v>
      </c>
      <c r="T2087" s="49">
        <v>1879200</v>
      </c>
      <c r="U2087" s="49">
        <v>0.44</v>
      </c>
    </row>
    <row r="2088" spans="15:21" x14ac:dyDescent="0.2">
      <c r="O2088" s="50">
        <v>28586</v>
      </c>
      <c r="P2088" s="49">
        <v>49.38</v>
      </c>
      <c r="Q2088" s="49">
        <v>49.75</v>
      </c>
      <c r="R2088" s="49">
        <v>49.12</v>
      </c>
      <c r="S2088" s="49">
        <v>49.38</v>
      </c>
      <c r="T2088" s="49">
        <v>1893600</v>
      </c>
      <c r="U2088" s="49">
        <v>0.44</v>
      </c>
    </row>
    <row r="2089" spans="15:21" x14ac:dyDescent="0.2">
      <c r="O2089" s="50">
        <v>28587</v>
      </c>
      <c r="P2089" s="49">
        <v>49.38</v>
      </c>
      <c r="Q2089" s="49">
        <v>50.25</v>
      </c>
      <c r="R2089" s="49">
        <v>49.12</v>
      </c>
      <c r="S2089" s="49">
        <v>49.75</v>
      </c>
      <c r="T2089" s="49">
        <v>2516400</v>
      </c>
      <c r="U2089" s="49">
        <v>0.44</v>
      </c>
    </row>
    <row r="2090" spans="15:21" x14ac:dyDescent="0.2">
      <c r="O2090" s="50">
        <v>28590</v>
      </c>
      <c r="P2090" s="49">
        <v>49.75</v>
      </c>
      <c r="Q2090" s="49">
        <v>50.75</v>
      </c>
      <c r="R2090" s="49">
        <v>49.62</v>
      </c>
      <c r="S2090" s="49">
        <v>50.62</v>
      </c>
      <c r="T2090" s="49">
        <v>1450800</v>
      </c>
      <c r="U2090" s="49">
        <v>0.45</v>
      </c>
    </row>
    <row r="2091" spans="15:21" x14ac:dyDescent="0.2">
      <c r="O2091" s="50">
        <v>28591</v>
      </c>
      <c r="P2091" s="49">
        <v>50.62</v>
      </c>
      <c r="Q2091" s="49">
        <v>50.62</v>
      </c>
      <c r="R2091" s="49">
        <v>50</v>
      </c>
      <c r="S2091" s="49">
        <v>50.5</v>
      </c>
      <c r="T2091" s="49">
        <v>1825200</v>
      </c>
      <c r="U2091" s="49">
        <v>0.45</v>
      </c>
    </row>
    <row r="2092" spans="15:21" x14ac:dyDescent="0.2">
      <c r="O2092" s="50">
        <v>28592</v>
      </c>
      <c r="P2092" s="49">
        <v>50.5</v>
      </c>
      <c r="Q2092" s="49">
        <v>50.87</v>
      </c>
      <c r="R2092" s="49">
        <v>50</v>
      </c>
      <c r="S2092" s="49">
        <v>50.87</v>
      </c>
      <c r="T2092" s="49">
        <v>1314000</v>
      </c>
      <c r="U2092" s="49">
        <v>0.45</v>
      </c>
    </row>
    <row r="2093" spans="15:21" x14ac:dyDescent="0.2">
      <c r="O2093" s="50">
        <v>28593</v>
      </c>
      <c r="P2093" s="49">
        <v>50.87</v>
      </c>
      <c r="Q2093" s="49">
        <v>52.25</v>
      </c>
      <c r="R2093" s="49">
        <v>50.87</v>
      </c>
      <c r="S2093" s="49">
        <v>52.25</v>
      </c>
      <c r="T2093" s="49">
        <v>2926800</v>
      </c>
      <c r="U2093" s="49">
        <v>0.46</v>
      </c>
    </row>
    <row r="2094" spans="15:21" x14ac:dyDescent="0.2">
      <c r="O2094" s="50">
        <v>28594</v>
      </c>
      <c r="P2094" s="49">
        <v>52.75</v>
      </c>
      <c r="Q2094" s="49">
        <v>53.88</v>
      </c>
      <c r="R2094" s="49">
        <v>52.75</v>
      </c>
      <c r="S2094" s="49">
        <v>53.38</v>
      </c>
      <c r="T2094" s="49">
        <v>5544000</v>
      </c>
      <c r="U2094" s="49">
        <v>0.47</v>
      </c>
    </row>
    <row r="2095" spans="15:21" x14ac:dyDescent="0.2">
      <c r="O2095" s="50">
        <v>28597</v>
      </c>
      <c r="P2095" s="49">
        <v>53.75</v>
      </c>
      <c r="Q2095" s="49">
        <v>54.5</v>
      </c>
      <c r="R2095" s="49">
        <v>53.75</v>
      </c>
      <c r="S2095" s="49">
        <v>53.75</v>
      </c>
      <c r="T2095" s="49">
        <v>4273200</v>
      </c>
      <c r="U2095" s="49">
        <v>0.48</v>
      </c>
    </row>
    <row r="2096" spans="15:21" x14ac:dyDescent="0.2">
      <c r="O2096" s="50">
        <v>28598</v>
      </c>
      <c r="P2096" s="49">
        <v>53.75</v>
      </c>
      <c r="Q2096" s="49">
        <v>53.75</v>
      </c>
      <c r="R2096" s="49">
        <v>52.25</v>
      </c>
      <c r="S2096" s="49">
        <v>52.63</v>
      </c>
      <c r="T2096" s="49">
        <v>2484000</v>
      </c>
      <c r="U2096" s="49">
        <v>0.47</v>
      </c>
    </row>
    <row r="2097" spans="15:21" x14ac:dyDescent="0.2">
      <c r="O2097" s="50">
        <v>28599</v>
      </c>
      <c r="P2097" s="49">
        <v>52.63</v>
      </c>
      <c r="Q2097" s="49">
        <v>53.5</v>
      </c>
      <c r="R2097" s="49">
        <v>52.37</v>
      </c>
      <c r="S2097" s="49">
        <v>53.25</v>
      </c>
      <c r="T2097" s="49">
        <v>2602800</v>
      </c>
      <c r="U2097" s="49">
        <v>0.47</v>
      </c>
    </row>
    <row r="2098" spans="15:21" x14ac:dyDescent="0.2">
      <c r="O2098" s="50">
        <v>28600</v>
      </c>
      <c r="P2098" s="49">
        <v>53.25</v>
      </c>
      <c r="Q2098" s="49">
        <v>54.25</v>
      </c>
      <c r="R2098" s="49">
        <v>53.12</v>
      </c>
      <c r="S2098" s="49">
        <v>53.38</v>
      </c>
      <c r="T2098" s="49">
        <v>4528800</v>
      </c>
      <c r="U2098" s="49">
        <v>0.47</v>
      </c>
    </row>
    <row r="2099" spans="15:21" x14ac:dyDescent="0.2">
      <c r="O2099" s="50">
        <v>28601</v>
      </c>
      <c r="P2099" s="49">
        <v>53.38</v>
      </c>
      <c r="Q2099" s="49">
        <v>53.88</v>
      </c>
      <c r="R2099" s="49">
        <v>53.38</v>
      </c>
      <c r="S2099" s="49">
        <v>53.62</v>
      </c>
      <c r="T2099" s="49">
        <v>3646800</v>
      </c>
      <c r="U2099" s="49">
        <v>0.48</v>
      </c>
    </row>
    <row r="2100" spans="15:21" x14ac:dyDescent="0.2">
      <c r="O2100" s="50">
        <v>28604</v>
      </c>
      <c r="P2100" s="49">
        <v>53.62</v>
      </c>
      <c r="Q2100" s="49">
        <v>54.62</v>
      </c>
      <c r="R2100" s="49">
        <v>53.62</v>
      </c>
      <c r="S2100" s="49">
        <v>54.62</v>
      </c>
      <c r="T2100" s="49">
        <v>1897200</v>
      </c>
      <c r="U2100" s="49">
        <v>0.49</v>
      </c>
    </row>
    <row r="2101" spans="15:21" x14ac:dyDescent="0.2">
      <c r="O2101" s="50">
        <v>28605</v>
      </c>
      <c r="P2101" s="49">
        <v>55.25</v>
      </c>
      <c r="Q2101" s="49">
        <v>56.25</v>
      </c>
      <c r="R2101" s="49">
        <v>55.25</v>
      </c>
      <c r="S2101" s="49">
        <v>55.5</v>
      </c>
      <c r="T2101" s="49">
        <v>7124400</v>
      </c>
      <c r="U2101" s="49">
        <v>0.49</v>
      </c>
    </row>
    <row r="2102" spans="15:21" x14ac:dyDescent="0.2">
      <c r="O2102" s="50">
        <v>28606</v>
      </c>
      <c r="P2102" s="49">
        <v>55.5</v>
      </c>
      <c r="Q2102" s="49">
        <v>56.37</v>
      </c>
      <c r="R2102" s="49">
        <v>55.25</v>
      </c>
      <c r="S2102" s="49">
        <v>55.5</v>
      </c>
      <c r="T2102" s="49">
        <v>4932000</v>
      </c>
      <c r="U2102" s="49">
        <v>0.49</v>
      </c>
    </row>
    <row r="2103" spans="15:21" x14ac:dyDescent="0.2">
      <c r="O2103" s="50">
        <v>28607</v>
      </c>
      <c r="P2103" s="49">
        <v>55.5</v>
      </c>
      <c r="Q2103" s="49">
        <v>55.75</v>
      </c>
      <c r="R2103" s="49">
        <v>54.5</v>
      </c>
      <c r="S2103" s="49">
        <v>55.37</v>
      </c>
      <c r="T2103" s="49">
        <v>4528800</v>
      </c>
      <c r="U2103" s="49">
        <v>0.49</v>
      </c>
    </row>
    <row r="2104" spans="15:21" x14ac:dyDescent="0.2">
      <c r="O2104" s="50">
        <v>28608</v>
      </c>
      <c r="P2104" s="49">
        <v>55.37</v>
      </c>
      <c r="Q2104" s="49">
        <v>55.87</v>
      </c>
      <c r="R2104" s="49">
        <v>55.12</v>
      </c>
      <c r="S2104" s="49">
        <v>55.87</v>
      </c>
      <c r="T2104" s="49">
        <v>3574800</v>
      </c>
      <c r="U2104" s="49">
        <v>0.5</v>
      </c>
    </row>
    <row r="2105" spans="15:21" x14ac:dyDescent="0.2">
      <c r="O2105" s="50">
        <v>28611</v>
      </c>
      <c r="P2105" s="49">
        <v>55.87</v>
      </c>
      <c r="Q2105" s="49">
        <v>57</v>
      </c>
      <c r="R2105" s="49">
        <v>55.87</v>
      </c>
      <c r="S2105" s="49">
        <v>56.5</v>
      </c>
      <c r="T2105" s="49">
        <v>4773600</v>
      </c>
      <c r="U2105" s="49">
        <v>0.5</v>
      </c>
    </row>
    <row r="2106" spans="15:21" x14ac:dyDescent="0.2">
      <c r="O2106" s="50">
        <v>28612</v>
      </c>
      <c r="P2106" s="49">
        <v>56.5</v>
      </c>
      <c r="Q2106" s="49">
        <v>58.25</v>
      </c>
      <c r="R2106" s="49">
        <v>56.37</v>
      </c>
      <c r="S2106" s="49">
        <v>57.13</v>
      </c>
      <c r="T2106" s="49">
        <v>3974400</v>
      </c>
      <c r="U2106" s="49">
        <v>0.51</v>
      </c>
    </row>
    <row r="2107" spans="15:21" x14ac:dyDescent="0.2">
      <c r="O2107" s="50">
        <v>28613</v>
      </c>
      <c r="P2107" s="49">
        <v>57.13</v>
      </c>
      <c r="Q2107" s="49">
        <v>58.25</v>
      </c>
      <c r="R2107" s="49">
        <v>57</v>
      </c>
      <c r="S2107" s="49">
        <v>57.38</v>
      </c>
      <c r="T2107" s="49">
        <v>2977200</v>
      </c>
      <c r="U2107" s="49">
        <v>0.51</v>
      </c>
    </row>
    <row r="2108" spans="15:21" x14ac:dyDescent="0.2">
      <c r="O2108" s="50">
        <v>28614</v>
      </c>
      <c r="P2108" s="49">
        <v>56.13</v>
      </c>
      <c r="Q2108" s="49">
        <v>56.13</v>
      </c>
      <c r="R2108" s="49">
        <v>55.12</v>
      </c>
      <c r="S2108" s="49">
        <v>55.87</v>
      </c>
      <c r="T2108" s="49">
        <v>5482800</v>
      </c>
      <c r="U2108" s="49">
        <v>0.5</v>
      </c>
    </row>
    <row r="2109" spans="15:21" x14ac:dyDescent="0.2">
      <c r="O2109" s="50">
        <v>28615</v>
      </c>
      <c r="P2109" s="49">
        <v>55.87</v>
      </c>
      <c r="Q2109" s="49">
        <v>56.37</v>
      </c>
      <c r="R2109" s="49">
        <v>54.75</v>
      </c>
      <c r="S2109" s="49">
        <v>55</v>
      </c>
      <c r="T2109" s="49">
        <v>3549600</v>
      </c>
      <c r="U2109" s="49">
        <v>0.49</v>
      </c>
    </row>
    <row r="2110" spans="15:21" x14ac:dyDescent="0.2">
      <c r="O2110" s="50">
        <v>28618</v>
      </c>
      <c r="P2110" s="49">
        <v>55</v>
      </c>
      <c r="Q2110" s="49">
        <v>55</v>
      </c>
      <c r="R2110" s="49">
        <v>53.75</v>
      </c>
      <c r="S2110" s="49">
        <v>54.25</v>
      </c>
      <c r="T2110" s="49">
        <v>1760400</v>
      </c>
      <c r="U2110" s="49">
        <v>0.48</v>
      </c>
    </row>
    <row r="2111" spans="15:21" x14ac:dyDescent="0.2">
      <c r="O2111" s="50">
        <v>28619</v>
      </c>
      <c r="P2111" s="49">
        <v>54.25</v>
      </c>
      <c r="Q2111" s="49">
        <v>54.75</v>
      </c>
      <c r="R2111" s="49">
        <v>53.25</v>
      </c>
      <c r="S2111" s="49">
        <v>53.5</v>
      </c>
      <c r="T2111" s="49">
        <v>3344400</v>
      </c>
      <c r="U2111" s="49">
        <v>0.48</v>
      </c>
    </row>
    <row r="2112" spans="15:21" x14ac:dyDescent="0.2">
      <c r="O2112" s="50">
        <v>28620</v>
      </c>
      <c r="P2112" s="49">
        <v>53.5</v>
      </c>
      <c r="Q2112" s="49">
        <v>53.88</v>
      </c>
      <c r="R2112" s="49">
        <v>53.25</v>
      </c>
      <c r="S2112" s="49">
        <v>53.5</v>
      </c>
      <c r="T2112" s="49">
        <v>1699200</v>
      </c>
      <c r="U2112" s="49">
        <v>0.48</v>
      </c>
    </row>
    <row r="2113" spans="15:21" x14ac:dyDescent="0.2">
      <c r="O2113" s="50">
        <v>28621</v>
      </c>
      <c r="P2113" s="49">
        <v>53.5</v>
      </c>
      <c r="Q2113" s="49">
        <v>54.75</v>
      </c>
      <c r="R2113" s="49">
        <v>53.25</v>
      </c>
      <c r="S2113" s="49">
        <v>54.5</v>
      </c>
      <c r="T2113" s="49">
        <v>2829600</v>
      </c>
      <c r="U2113" s="49">
        <v>0.48</v>
      </c>
    </row>
    <row r="2114" spans="15:21" x14ac:dyDescent="0.2">
      <c r="O2114" s="50">
        <v>28622</v>
      </c>
      <c r="P2114" s="49">
        <v>54.75</v>
      </c>
      <c r="Q2114" s="49">
        <v>56.37</v>
      </c>
      <c r="R2114" s="49">
        <v>54.75</v>
      </c>
      <c r="S2114" s="49">
        <v>55.63</v>
      </c>
      <c r="T2114" s="49">
        <v>5673600</v>
      </c>
      <c r="U2114" s="49">
        <v>0.49</v>
      </c>
    </row>
    <row r="2115" spans="15:21" x14ac:dyDescent="0.2">
      <c r="O2115" s="50">
        <v>28625</v>
      </c>
      <c r="P2115" s="49">
        <v>55.63</v>
      </c>
      <c r="Q2115" s="49">
        <v>57</v>
      </c>
      <c r="R2115" s="49">
        <v>55.63</v>
      </c>
      <c r="S2115" s="49">
        <v>56.25</v>
      </c>
      <c r="T2115" s="49">
        <v>2570400</v>
      </c>
      <c r="U2115" s="49">
        <v>0.5</v>
      </c>
    </row>
    <row r="2116" spans="15:21" x14ac:dyDescent="0.2">
      <c r="O2116" s="50">
        <v>28626</v>
      </c>
      <c r="P2116" s="49">
        <v>57.13</v>
      </c>
      <c r="Q2116" s="49">
        <v>58.12</v>
      </c>
      <c r="R2116" s="49">
        <v>57.13</v>
      </c>
      <c r="S2116" s="49">
        <v>58</v>
      </c>
      <c r="T2116" s="49">
        <v>3438000</v>
      </c>
      <c r="U2116" s="49">
        <v>0.52</v>
      </c>
    </row>
    <row r="2117" spans="15:21" x14ac:dyDescent="0.2">
      <c r="O2117" s="50">
        <v>28627</v>
      </c>
      <c r="P2117" s="49">
        <v>58</v>
      </c>
      <c r="Q2117" s="49">
        <v>58.25</v>
      </c>
      <c r="R2117" s="49">
        <v>57.62</v>
      </c>
      <c r="S2117" s="49">
        <v>57.75</v>
      </c>
      <c r="T2117" s="49">
        <v>3906000</v>
      </c>
      <c r="U2117" s="49">
        <v>0.51</v>
      </c>
    </row>
    <row r="2118" spans="15:21" x14ac:dyDescent="0.2">
      <c r="O2118" s="50">
        <v>28628</v>
      </c>
      <c r="P2118" s="49">
        <v>57.75</v>
      </c>
      <c r="Q2118" s="49">
        <v>58</v>
      </c>
      <c r="R2118" s="49">
        <v>57.25</v>
      </c>
      <c r="S2118" s="49">
        <v>57.38</v>
      </c>
      <c r="T2118" s="49">
        <v>4165200</v>
      </c>
      <c r="U2118" s="49">
        <v>0.51</v>
      </c>
    </row>
    <row r="2119" spans="15:21" x14ac:dyDescent="0.2">
      <c r="O2119" s="50">
        <v>28629</v>
      </c>
      <c r="P2119" s="49">
        <v>57.38</v>
      </c>
      <c r="Q2119" s="49">
        <v>57.88</v>
      </c>
      <c r="R2119" s="49">
        <v>57.13</v>
      </c>
      <c r="S2119" s="49">
        <v>57.25</v>
      </c>
      <c r="T2119" s="49">
        <v>2484000</v>
      </c>
      <c r="U2119" s="49">
        <v>0.51</v>
      </c>
    </row>
    <row r="2120" spans="15:21" x14ac:dyDescent="0.2">
      <c r="O2120" s="50">
        <v>28632</v>
      </c>
      <c r="P2120" s="49">
        <v>57.5</v>
      </c>
      <c r="Q2120" s="49">
        <v>59.5</v>
      </c>
      <c r="R2120" s="49">
        <v>57.5</v>
      </c>
      <c r="S2120" s="49">
        <v>59.25</v>
      </c>
      <c r="T2120" s="49">
        <v>3985200</v>
      </c>
      <c r="U2120" s="49">
        <v>0.53</v>
      </c>
    </row>
    <row r="2121" spans="15:21" x14ac:dyDescent="0.2">
      <c r="O2121" s="50">
        <v>28633</v>
      </c>
      <c r="P2121" s="49">
        <v>59.25</v>
      </c>
      <c r="Q2121" s="49">
        <v>60.25</v>
      </c>
      <c r="R2121" s="49">
        <v>58.75</v>
      </c>
      <c r="S2121" s="49">
        <v>58.88</v>
      </c>
      <c r="T2121" s="49">
        <v>2851200</v>
      </c>
      <c r="U2121" s="49">
        <v>0.52</v>
      </c>
    </row>
    <row r="2122" spans="15:21" x14ac:dyDescent="0.2">
      <c r="O2122" s="50">
        <v>28634</v>
      </c>
      <c r="P2122" s="49">
        <v>58.62</v>
      </c>
      <c r="Q2122" s="49">
        <v>58.62</v>
      </c>
      <c r="R2122" s="49">
        <v>57.75</v>
      </c>
      <c r="S2122" s="49">
        <v>58.38</v>
      </c>
      <c r="T2122" s="49">
        <v>2768400</v>
      </c>
      <c r="U2122" s="49">
        <v>0.52</v>
      </c>
    </row>
    <row r="2123" spans="15:21" x14ac:dyDescent="0.2">
      <c r="O2123" s="50">
        <v>28635</v>
      </c>
      <c r="P2123" s="49">
        <v>58.38</v>
      </c>
      <c r="Q2123" s="49">
        <v>58.75</v>
      </c>
      <c r="R2123" s="49">
        <v>58</v>
      </c>
      <c r="S2123" s="49">
        <v>58.38</v>
      </c>
      <c r="T2123" s="49">
        <v>2314800</v>
      </c>
      <c r="U2123" s="49">
        <v>0.52</v>
      </c>
    </row>
    <row r="2124" spans="15:21" x14ac:dyDescent="0.2">
      <c r="O2124" s="50">
        <v>28636</v>
      </c>
      <c r="P2124" s="49">
        <v>58.38</v>
      </c>
      <c r="Q2124" s="49">
        <v>58.38</v>
      </c>
      <c r="R2124" s="49">
        <v>57.5</v>
      </c>
      <c r="S2124" s="49">
        <v>57.75</v>
      </c>
      <c r="T2124" s="49">
        <v>1674000</v>
      </c>
      <c r="U2124" s="49">
        <v>0.52</v>
      </c>
    </row>
    <row r="2125" spans="15:21" x14ac:dyDescent="0.2">
      <c r="O2125" s="50">
        <v>28640</v>
      </c>
      <c r="P2125" s="49">
        <v>57.75</v>
      </c>
      <c r="Q2125" s="49">
        <v>58.25</v>
      </c>
      <c r="R2125" s="49">
        <v>57.38</v>
      </c>
      <c r="S2125" s="49">
        <v>58</v>
      </c>
      <c r="T2125" s="49">
        <v>1321200</v>
      </c>
      <c r="U2125" s="49">
        <v>0.52</v>
      </c>
    </row>
    <row r="2126" spans="15:21" x14ac:dyDescent="0.2">
      <c r="O2126" s="50">
        <v>28641</v>
      </c>
      <c r="P2126" s="49">
        <v>58.12</v>
      </c>
      <c r="Q2126" s="49">
        <v>58.75</v>
      </c>
      <c r="R2126" s="49">
        <v>58.12</v>
      </c>
      <c r="S2126" s="49">
        <v>58.25</v>
      </c>
      <c r="T2126" s="49">
        <v>1519200</v>
      </c>
      <c r="U2126" s="49">
        <v>0.52</v>
      </c>
    </row>
    <row r="2127" spans="15:21" x14ac:dyDescent="0.2">
      <c r="O2127" s="50">
        <v>28642</v>
      </c>
      <c r="P2127" s="49">
        <v>58.25</v>
      </c>
      <c r="Q2127" s="49">
        <v>58.62</v>
      </c>
      <c r="R2127" s="49">
        <v>58</v>
      </c>
      <c r="S2127" s="49">
        <v>58</v>
      </c>
      <c r="T2127" s="49">
        <v>1429200</v>
      </c>
      <c r="U2127" s="49">
        <v>0.52</v>
      </c>
    </row>
    <row r="2128" spans="15:21" x14ac:dyDescent="0.2">
      <c r="O2128" s="50">
        <v>28643</v>
      </c>
      <c r="P2128" s="49">
        <v>58</v>
      </c>
      <c r="Q2128" s="49">
        <v>59.5</v>
      </c>
      <c r="R2128" s="49">
        <v>58</v>
      </c>
      <c r="S2128" s="49">
        <v>59.38</v>
      </c>
      <c r="T2128" s="49">
        <v>1040400</v>
      </c>
      <c r="U2128" s="49">
        <v>0.53</v>
      </c>
    </row>
    <row r="2129" spans="15:21" x14ac:dyDescent="0.2">
      <c r="O2129" s="50">
        <v>28646</v>
      </c>
      <c r="P2129" s="49">
        <v>59.62</v>
      </c>
      <c r="Q2129" s="49">
        <v>62.75</v>
      </c>
      <c r="R2129" s="49">
        <v>59.62</v>
      </c>
      <c r="S2129" s="49">
        <v>62.12</v>
      </c>
      <c r="T2129" s="49">
        <v>2530800</v>
      </c>
      <c r="U2129" s="49">
        <v>0.56000000000000005</v>
      </c>
    </row>
    <row r="2130" spans="15:21" x14ac:dyDescent="0.2">
      <c r="O2130" s="50">
        <v>28647</v>
      </c>
      <c r="P2130" s="49">
        <v>62.12</v>
      </c>
      <c r="Q2130" s="49">
        <v>63</v>
      </c>
      <c r="R2130" s="49">
        <v>61.5</v>
      </c>
      <c r="S2130" s="49">
        <v>62.25</v>
      </c>
      <c r="T2130" s="49">
        <v>3693600</v>
      </c>
      <c r="U2130" s="49">
        <v>0.56000000000000005</v>
      </c>
    </row>
    <row r="2131" spans="15:21" x14ac:dyDescent="0.2">
      <c r="O2131" s="50">
        <v>28648</v>
      </c>
      <c r="P2131" s="49">
        <v>61.75</v>
      </c>
      <c r="Q2131" s="49">
        <v>61.75</v>
      </c>
      <c r="R2131" s="49">
        <v>60.75</v>
      </c>
      <c r="S2131" s="49">
        <v>61.5</v>
      </c>
      <c r="T2131" s="49">
        <v>6285600</v>
      </c>
      <c r="U2131" s="49">
        <v>0.55000000000000004</v>
      </c>
    </row>
    <row r="2132" spans="15:21" x14ac:dyDescent="0.2">
      <c r="O2132" s="50">
        <v>28649</v>
      </c>
      <c r="P2132" s="49">
        <v>61.5</v>
      </c>
      <c r="Q2132" s="49">
        <v>61.75</v>
      </c>
      <c r="R2132" s="49">
        <v>60.63</v>
      </c>
      <c r="S2132" s="49">
        <v>60.63</v>
      </c>
      <c r="T2132" s="49">
        <v>2437200</v>
      </c>
      <c r="U2132" s="49">
        <v>0.54</v>
      </c>
    </row>
    <row r="2133" spans="15:21" x14ac:dyDescent="0.2">
      <c r="O2133" s="50">
        <v>28650</v>
      </c>
      <c r="P2133" s="49">
        <v>60.5</v>
      </c>
      <c r="Q2133" s="49">
        <v>60.5</v>
      </c>
      <c r="R2133" s="49">
        <v>59</v>
      </c>
      <c r="S2133" s="49">
        <v>59.25</v>
      </c>
      <c r="T2133" s="49">
        <v>2930400</v>
      </c>
      <c r="U2133" s="49">
        <v>0.53</v>
      </c>
    </row>
    <row r="2134" spans="15:21" x14ac:dyDescent="0.2">
      <c r="O2134" s="50">
        <v>28653</v>
      </c>
      <c r="P2134" s="49">
        <v>59.25</v>
      </c>
      <c r="Q2134" s="49">
        <v>59.87</v>
      </c>
      <c r="R2134" s="49">
        <v>58.62</v>
      </c>
      <c r="S2134" s="49">
        <v>58.62</v>
      </c>
      <c r="T2134" s="49">
        <v>1983600</v>
      </c>
      <c r="U2134" s="49">
        <v>0.52</v>
      </c>
    </row>
    <row r="2135" spans="15:21" x14ac:dyDescent="0.2">
      <c r="O2135" s="50">
        <v>28654</v>
      </c>
      <c r="P2135" s="49">
        <v>58.62</v>
      </c>
      <c r="Q2135" s="49">
        <v>59.25</v>
      </c>
      <c r="R2135" s="49">
        <v>58</v>
      </c>
      <c r="S2135" s="49">
        <v>59.25</v>
      </c>
      <c r="T2135" s="49">
        <v>2574000</v>
      </c>
      <c r="U2135" s="49">
        <v>0.53</v>
      </c>
    </row>
    <row r="2136" spans="15:21" x14ac:dyDescent="0.2">
      <c r="O2136" s="50">
        <v>28655</v>
      </c>
      <c r="P2136" s="49">
        <v>59.62</v>
      </c>
      <c r="Q2136" s="49">
        <v>60.5</v>
      </c>
      <c r="R2136" s="49">
        <v>59.62</v>
      </c>
      <c r="S2136" s="49">
        <v>59.87</v>
      </c>
      <c r="T2136" s="49">
        <v>3672000</v>
      </c>
      <c r="U2136" s="49">
        <v>0.54</v>
      </c>
    </row>
    <row r="2137" spans="15:21" x14ac:dyDescent="0.2">
      <c r="O2137" s="50">
        <v>28656</v>
      </c>
      <c r="P2137" s="49">
        <v>59.87</v>
      </c>
      <c r="Q2137" s="49">
        <v>60.25</v>
      </c>
      <c r="R2137" s="49">
        <v>57.75</v>
      </c>
      <c r="S2137" s="49">
        <v>58.12</v>
      </c>
      <c r="T2137" s="49">
        <v>1386000</v>
      </c>
      <c r="U2137" s="49">
        <v>0.52</v>
      </c>
    </row>
    <row r="2138" spans="15:21" x14ac:dyDescent="0.2">
      <c r="O2138" s="50">
        <v>28657</v>
      </c>
      <c r="P2138" s="49">
        <v>58.12</v>
      </c>
      <c r="Q2138" s="49">
        <v>58.88</v>
      </c>
      <c r="R2138" s="49">
        <v>58.12</v>
      </c>
      <c r="S2138" s="49">
        <v>58.38</v>
      </c>
      <c r="T2138" s="49">
        <v>1335600</v>
      </c>
      <c r="U2138" s="49">
        <v>0.52</v>
      </c>
    </row>
    <row r="2139" spans="15:21" x14ac:dyDescent="0.2">
      <c r="O2139" s="50">
        <v>28660</v>
      </c>
      <c r="P2139" s="49">
        <v>58.38</v>
      </c>
      <c r="Q2139" s="49">
        <v>58.75</v>
      </c>
      <c r="R2139" s="49">
        <v>58</v>
      </c>
      <c r="S2139" s="49">
        <v>58.75</v>
      </c>
      <c r="T2139" s="49">
        <v>1346400</v>
      </c>
      <c r="U2139" s="49">
        <v>0.53</v>
      </c>
    </row>
    <row r="2140" spans="15:21" x14ac:dyDescent="0.2">
      <c r="O2140" s="50">
        <v>28661</v>
      </c>
      <c r="P2140" s="49">
        <v>58.5</v>
      </c>
      <c r="Q2140" s="49">
        <v>58.5</v>
      </c>
      <c r="R2140" s="49">
        <v>57.25</v>
      </c>
      <c r="S2140" s="49">
        <v>57.25</v>
      </c>
      <c r="T2140" s="49">
        <v>2916000</v>
      </c>
      <c r="U2140" s="49">
        <v>0.51</v>
      </c>
    </row>
    <row r="2141" spans="15:21" x14ac:dyDescent="0.2">
      <c r="O2141" s="50">
        <v>28662</v>
      </c>
      <c r="P2141" s="49">
        <v>57.25</v>
      </c>
      <c r="Q2141" s="49">
        <v>57.25</v>
      </c>
      <c r="R2141" s="49">
        <v>56.63</v>
      </c>
      <c r="S2141" s="49">
        <v>57.13</v>
      </c>
      <c r="T2141" s="49">
        <v>1710000</v>
      </c>
      <c r="U2141" s="49">
        <v>0.51</v>
      </c>
    </row>
    <row r="2142" spans="15:21" x14ac:dyDescent="0.2">
      <c r="O2142" s="50">
        <v>28663</v>
      </c>
      <c r="P2142" s="49">
        <v>57.13</v>
      </c>
      <c r="Q2142" s="49">
        <v>57.25</v>
      </c>
      <c r="R2142" s="49">
        <v>56.75</v>
      </c>
      <c r="S2142" s="49">
        <v>56.75</v>
      </c>
      <c r="T2142" s="49">
        <v>1270800</v>
      </c>
      <c r="U2142" s="49">
        <v>0.51</v>
      </c>
    </row>
    <row r="2143" spans="15:21" x14ac:dyDescent="0.2">
      <c r="O2143" s="50">
        <v>28664</v>
      </c>
      <c r="P2143" s="49">
        <v>56.75</v>
      </c>
      <c r="Q2143" s="49">
        <v>57.13</v>
      </c>
      <c r="R2143" s="49">
        <v>56</v>
      </c>
      <c r="S2143" s="49">
        <v>56</v>
      </c>
      <c r="T2143" s="49">
        <v>1238400</v>
      </c>
      <c r="U2143" s="49">
        <v>0.5</v>
      </c>
    </row>
    <row r="2144" spans="15:21" x14ac:dyDescent="0.2">
      <c r="O2144" s="50">
        <v>28667</v>
      </c>
      <c r="P2144" s="49">
        <v>56</v>
      </c>
      <c r="Q2144" s="49">
        <v>56.13</v>
      </c>
      <c r="R2144" s="49">
        <v>54.5</v>
      </c>
      <c r="S2144" s="49">
        <v>54.75</v>
      </c>
      <c r="T2144" s="49">
        <v>1688400</v>
      </c>
      <c r="U2144" s="49">
        <v>0.49</v>
      </c>
    </row>
    <row r="2145" spans="15:21" x14ac:dyDescent="0.2">
      <c r="O2145" s="50">
        <v>28668</v>
      </c>
      <c r="P2145" s="49">
        <v>54.75</v>
      </c>
      <c r="Q2145" s="49">
        <v>55.87</v>
      </c>
      <c r="R2145" s="49">
        <v>54.5</v>
      </c>
      <c r="S2145" s="49">
        <v>55.25</v>
      </c>
      <c r="T2145" s="49">
        <v>1983600</v>
      </c>
      <c r="U2145" s="49">
        <v>0.49</v>
      </c>
    </row>
    <row r="2146" spans="15:21" x14ac:dyDescent="0.2">
      <c r="O2146" s="50">
        <v>28669</v>
      </c>
      <c r="P2146" s="49">
        <v>55.25</v>
      </c>
      <c r="Q2146" s="49">
        <v>56</v>
      </c>
      <c r="R2146" s="49">
        <v>55.12</v>
      </c>
      <c r="S2146" s="49">
        <v>55.87</v>
      </c>
      <c r="T2146" s="49">
        <v>1551600</v>
      </c>
      <c r="U2146" s="49">
        <v>0.5</v>
      </c>
    </row>
    <row r="2147" spans="15:21" x14ac:dyDescent="0.2">
      <c r="O2147" s="50">
        <v>28670</v>
      </c>
      <c r="P2147" s="49">
        <v>55.87</v>
      </c>
      <c r="Q2147" s="49">
        <v>56.37</v>
      </c>
      <c r="R2147" s="49">
        <v>55.5</v>
      </c>
      <c r="S2147" s="49">
        <v>55.75</v>
      </c>
      <c r="T2147" s="49">
        <v>1065600</v>
      </c>
      <c r="U2147" s="49">
        <v>0.5</v>
      </c>
    </row>
    <row r="2148" spans="15:21" x14ac:dyDescent="0.2">
      <c r="O2148" s="50">
        <v>28671</v>
      </c>
      <c r="P2148" s="49">
        <v>55.75</v>
      </c>
      <c r="Q2148" s="49">
        <v>55.87</v>
      </c>
      <c r="R2148" s="49">
        <v>55.12</v>
      </c>
      <c r="S2148" s="49">
        <v>55.5</v>
      </c>
      <c r="T2148" s="49">
        <v>1440000</v>
      </c>
      <c r="U2148" s="49">
        <v>0.5</v>
      </c>
    </row>
    <row r="2149" spans="15:21" x14ac:dyDescent="0.2">
      <c r="O2149" s="50">
        <v>28674</v>
      </c>
      <c r="P2149" s="49">
        <v>55.37</v>
      </c>
      <c r="Q2149" s="49">
        <v>55.37</v>
      </c>
      <c r="R2149" s="49">
        <v>54.88</v>
      </c>
      <c r="S2149" s="49">
        <v>55.25</v>
      </c>
      <c r="T2149" s="49">
        <v>255600</v>
      </c>
      <c r="U2149" s="49">
        <v>0.49</v>
      </c>
    </row>
    <row r="2150" spans="15:21" x14ac:dyDescent="0.2">
      <c r="O2150" s="50">
        <v>28676</v>
      </c>
      <c r="P2150" s="49">
        <v>55.12</v>
      </c>
      <c r="Q2150" s="49">
        <v>55.12</v>
      </c>
      <c r="R2150" s="49">
        <v>54.75</v>
      </c>
      <c r="S2150" s="49">
        <v>54.88</v>
      </c>
      <c r="T2150" s="49">
        <v>2091600</v>
      </c>
      <c r="U2150" s="49">
        <v>0.49</v>
      </c>
    </row>
    <row r="2151" spans="15:21" x14ac:dyDescent="0.2">
      <c r="O2151" s="50">
        <v>28677</v>
      </c>
      <c r="P2151" s="49">
        <v>54.88</v>
      </c>
      <c r="Q2151" s="49">
        <v>55.5</v>
      </c>
      <c r="R2151" s="49">
        <v>54.62</v>
      </c>
      <c r="S2151" s="49">
        <v>55.5</v>
      </c>
      <c r="T2151" s="49">
        <v>1400400</v>
      </c>
      <c r="U2151" s="49">
        <v>0.5</v>
      </c>
    </row>
    <row r="2152" spans="15:21" x14ac:dyDescent="0.2">
      <c r="O2152" s="50">
        <v>28678</v>
      </c>
      <c r="P2152" s="49">
        <v>55.5</v>
      </c>
      <c r="Q2152" s="49">
        <v>56.25</v>
      </c>
      <c r="R2152" s="49">
        <v>55.25</v>
      </c>
      <c r="S2152" s="49">
        <v>55.87</v>
      </c>
      <c r="T2152" s="49">
        <v>1396800</v>
      </c>
      <c r="U2152" s="49">
        <v>0.5</v>
      </c>
    </row>
    <row r="2153" spans="15:21" x14ac:dyDescent="0.2">
      <c r="O2153" s="50">
        <v>28681</v>
      </c>
      <c r="P2153" s="49">
        <v>55.87</v>
      </c>
      <c r="Q2153" s="49">
        <v>56.75</v>
      </c>
      <c r="R2153" s="49">
        <v>55.37</v>
      </c>
      <c r="S2153" s="49">
        <v>56.25</v>
      </c>
      <c r="T2153" s="49">
        <v>1033200</v>
      </c>
      <c r="U2153" s="49">
        <v>0.5</v>
      </c>
    </row>
    <row r="2154" spans="15:21" x14ac:dyDescent="0.2">
      <c r="O2154" s="50">
        <v>28682</v>
      </c>
      <c r="P2154" s="49">
        <v>56.75</v>
      </c>
      <c r="Q2154" s="49">
        <v>58.25</v>
      </c>
      <c r="R2154" s="49">
        <v>56.75</v>
      </c>
      <c r="S2154" s="49">
        <v>57.75</v>
      </c>
      <c r="T2154" s="49">
        <v>3402000</v>
      </c>
      <c r="U2154" s="49">
        <v>0.52</v>
      </c>
    </row>
    <row r="2155" spans="15:21" x14ac:dyDescent="0.2">
      <c r="O2155" s="50">
        <v>28683</v>
      </c>
      <c r="P2155" s="49">
        <v>58.12</v>
      </c>
      <c r="Q2155" s="49">
        <v>58.88</v>
      </c>
      <c r="R2155" s="49">
        <v>58.12</v>
      </c>
      <c r="S2155" s="49">
        <v>58.25</v>
      </c>
      <c r="T2155" s="49">
        <v>1836000</v>
      </c>
      <c r="U2155" s="49">
        <v>0.52</v>
      </c>
    </row>
    <row r="2156" spans="15:21" x14ac:dyDescent="0.2">
      <c r="O2156" s="50">
        <v>28684</v>
      </c>
      <c r="P2156" s="49">
        <v>58.25</v>
      </c>
      <c r="Q2156" s="49">
        <v>58.5</v>
      </c>
      <c r="R2156" s="49">
        <v>57.5</v>
      </c>
      <c r="S2156" s="49">
        <v>57.75</v>
      </c>
      <c r="T2156" s="49">
        <v>1346400</v>
      </c>
      <c r="U2156" s="49">
        <v>0.52</v>
      </c>
    </row>
    <row r="2157" spans="15:21" x14ac:dyDescent="0.2">
      <c r="O2157" s="50">
        <v>28685</v>
      </c>
      <c r="P2157" s="49">
        <v>57.75</v>
      </c>
      <c r="Q2157" s="49">
        <v>59.25</v>
      </c>
      <c r="R2157" s="49">
        <v>57.62</v>
      </c>
      <c r="S2157" s="49">
        <v>59.12</v>
      </c>
      <c r="T2157" s="49">
        <v>1512000</v>
      </c>
      <c r="U2157" s="49">
        <v>0.53</v>
      </c>
    </row>
    <row r="2158" spans="15:21" x14ac:dyDescent="0.2">
      <c r="O2158" s="50">
        <v>28688</v>
      </c>
      <c r="P2158" s="49">
        <v>59.87</v>
      </c>
      <c r="Q2158" s="49">
        <v>61.25</v>
      </c>
      <c r="R2158" s="49">
        <v>59.87</v>
      </c>
      <c r="S2158" s="49">
        <v>60.5</v>
      </c>
      <c r="T2158" s="49">
        <v>3186000</v>
      </c>
      <c r="U2158" s="49">
        <v>0.54</v>
      </c>
    </row>
    <row r="2159" spans="15:21" x14ac:dyDescent="0.2">
      <c r="O2159" s="50">
        <v>28689</v>
      </c>
      <c r="P2159" s="49">
        <v>60.5</v>
      </c>
      <c r="Q2159" s="49">
        <v>60.75</v>
      </c>
      <c r="R2159" s="49">
        <v>59.5</v>
      </c>
      <c r="S2159" s="49">
        <v>60</v>
      </c>
      <c r="T2159" s="49">
        <v>1742400</v>
      </c>
      <c r="U2159" s="49">
        <v>0.54</v>
      </c>
    </row>
    <row r="2160" spans="15:21" x14ac:dyDescent="0.2">
      <c r="O2160" s="50">
        <v>28690</v>
      </c>
      <c r="P2160" s="49">
        <v>60</v>
      </c>
      <c r="Q2160" s="49">
        <v>60.75</v>
      </c>
      <c r="R2160" s="49">
        <v>59.75</v>
      </c>
      <c r="S2160" s="49">
        <v>60.75</v>
      </c>
      <c r="T2160" s="49">
        <v>1425600</v>
      </c>
      <c r="U2160" s="49">
        <v>0.54</v>
      </c>
    </row>
    <row r="2161" spans="15:21" x14ac:dyDescent="0.2">
      <c r="O2161" s="50">
        <v>28691</v>
      </c>
      <c r="P2161" s="49">
        <v>60.75</v>
      </c>
      <c r="Q2161" s="49">
        <v>61.13</v>
      </c>
      <c r="R2161" s="49">
        <v>59.62</v>
      </c>
      <c r="S2161" s="49">
        <v>59.62</v>
      </c>
      <c r="T2161" s="49">
        <v>2145600</v>
      </c>
      <c r="U2161" s="49">
        <v>0.53</v>
      </c>
    </row>
    <row r="2162" spans="15:21" x14ac:dyDescent="0.2">
      <c r="O2162" s="50">
        <v>28692</v>
      </c>
      <c r="P2162" s="49">
        <v>59.62</v>
      </c>
      <c r="Q2162" s="49">
        <v>60</v>
      </c>
      <c r="R2162" s="49">
        <v>59.25</v>
      </c>
      <c r="S2162" s="49">
        <v>60</v>
      </c>
      <c r="T2162" s="49">
        <v>1936800</v>
      </c>
      <c r="U2162" s="49">
        <v>0.54</v>
      </c>
    </row>
    <row r="2163" spans="15:21" x14ac:dyDescent="0.2">
      <c r="O2163" s="50">
        <v>28695</v>
      </c>
      <c r="P2163" s="49">
        <v>60</v>
      </c>
      <c r="Q2163" s="49">
        <v>60</v>
      </c>
      <c r="R2163" s="49">
        <v>59</v>
      </c>
      <c r="S2163" s="49">
        <v>59.75</v>
      </c>
      <c r="T2163" s="49">
        <v>1713600</v>
      </c>
      <c r="U2163" s="49">
        <v>0.53</v>
      </c>
    </row>
    <row r="2164" spans="15:21" x14ac:dyDescent="0.2">
      <c r="O2164" s="50">
        <v>28696</v>
      </c>
      <c r="P2164" s="49">
        <v>59.25</v>
      </c>
      <c r="Q2164" s="49">
        <v>59.25</v>
      </c>
      <c r="R2164" s="49">
        <v>57.62</v>
      </c>
      <c r="S2164" s="49">
        <v>58.25</v>
      </c>
      <c r="T2164" s="49">
        <v>3294000</v>
      </c>
      <c r="U2164" s="49">
        <v>0.52</v>
      </c>
    </row>
    <row r="2165" spans="15:21" x14ac:dyDescent="0.2">
      <c r="O2165" s="50">
        <v>28697</v>
      </c>
      <c r="P2165" s="49">
        <v>58.25</v>
      </c>
      <c r="Q2165" s="49">
        <v>59</v>
      </c>
      <c r="R2165" s="49">
        <v>57.62</v>
      </c>
      <c r="S2165" s="49">
        <v>58.75</v>
      </c>
      <c r="T2165" s="49">
        <v>2066400</v>
      </c>
      <c r="U2165" s="49">
        <v>0.53</v>
      </c>
    </row>
    <row r="2166" spans="15:21" x14ac:dyDescent="0.2">
      <c r="O2166" s="50">
        <v>28698</v>
      </c>
      <c r="P2166" s="49">
        <v>58.75</v>
      </c>
      <c r="Q2166" s="49">
        <v>58.88</v>
      </c>
      <c r="R2166" s="49">
        <v>58</v>
      </c>
      <c r="S2166" s="49">
        <v>58.5</v>
      </c>
      <c r="T2166" s="49">
        <v>1746000</v>
      </c>
      <c r="U2166" s="49">
        <v>0.52</v>
      </c>
    </row>
    <row r="2167" spans="15:21" x14ac:dyDescent="0.2">
      <c r="O2167" s="50">
        <v>28699</v>
      </c>
      <c r="P2167" s="49">
        <v>58.5</v>
      </c>
      <c r="Q2167" s="49">
        <v>59.25</v>
      </c>
      <c r="R2167" s="49">
        <v>58.5</v>
      </c>
      <c r="S2167" s="49">
        <v>59.25</v>
      </c>
      <c r="T2167" s="49">
        <v>1522800</v>
      </c>
      <c r="U2167" s="49">
        <v>0.53</v>
      </c>
    </row>
    <row r="2168" spans="15:21" x14ac:dyDescent="0.2">
      <c r="O2168" s="50">
        <v>28702</v>
      </c>
      <c r="P2168" s="49">
        <v>59.5</v>
      </c>
      <c r="Q2168" s="49">
        <v>60.5</v>
      </c>
      <c r="R2168" s="49">
        <v>59.5</v>
      </c>
      <c r="S2168" s="49">
        <v>60.37</v>
      </c>
      <c r="T2168" s="49">
        <v>925200</v>
      </c>
      <c r="U2168" s="49">
        <v>0.54</v>
      </c>
    </row>
    <row r="2169" spans="15:21" x14ac:dyDescent="0.2">
      <c r="O2169" s="50">
        <v>28703</v>
      </c>
      <c r="P2169" s="49">
        <v>60.37</v>
      </c>
      <c r="Q2169" s="49">
        <v>61.25</v>
      </c>
      <c r="R2169" s="49">
        <v>59.75</v>
      </c>
      <c r="S2169" s="49">
        <v>60.87</v>
      </c>
      <c r="T2169" s="49">
        <v>2772000</v>
      </c>
      <c r="U2169" s="49">
        <v>0.54</v>
      </c>
    </row>
    <row r="2170" spans="15:21" x14ac:dyDescent="0.2">
      <c r="O2170" s="50">
        <v>28704</v>
      </c>
      <c r="P2170" s="49">
        <v>60.87</v>
      </c>
      <c r="Q2170" s="49">
        <v>62.38</v>
      </c>
      <c r="R2170" s="49">
        <v>60.5</v>
      </c>
      <c r="S2170" s="49">
        <v>62.25</v>
      </c>
      <c r="T2170" s="49">
        <v>2923200</v>
      </c>
      <c r="U2170" s="49">
        <v>0.56000000000000005</v>
      </c>
    </row>
    <row r="2171" spans="15:21" x14ac:dyDescent="0.2">
      <c r="O2171" s="50">
        <v>28705</v>
      </c>
      <c r="P2171" s="49">
        <v>63.25</v>
      </c>
      <c r="Q2171" s="49">
        <v>64.25</v>
      </c>
      <c r="R2171" s="49">
        <v>63.25</v>
      </c>
      <c r="S2171" s="49">
        <v>64</v>
      </c>
      <c r="T2171" s="49">
        <v>6840000</v>
      </c>
      <c r="U2171" s="49">
        <v>0.56999999999999995</v>
      </c>
    </row>
    <row r="2172" spans="15:21" x14ac:dyDescent="0.2">
      <c r="O2172" s="50">
        <v>28706</v>
      </c>
      <c r="P2172" s="49">
        <v>63.88</v>
      </c>
      <c r="Q2172" s="49">
        <v>63.88</v>
      </c>
      <c r="R2172" s="49">
        <v>62.75</v>
      </c>
      <c r="S2172" s="49">
        <v>63.12</v>
      </c>
      <c r="T2172" s="49">
        <v>2253600</v>
      </c>
      <c r="U2172" s="49">
        <v>0.56000000000000005</v>
      </c>
    </row>
    <row r="2173" spans="15:21" x14ac:dyDescent="0.2">
      <c r="O2173" s="50">
        <v>28709</v>
      </c>
      <c r="P2173" s="49">
        <v>63.12</v>
      </c>
      <c r="Q2173" s="49">
        <v>63.38</v>
      </c>
      <c r="R2173" s="49">
        <v>62</v>
      </c>
      <c r="S2173" s="49">
        <v>62</v>
      </c>
      <c r="T2173" s="49">
        <v>1065600</v>
      </c>
      <c r="U2173" s="49">
        <v>0.55000000000000004</v>
      </c>
    </row>
    <row r="2174" spans="15:21" x14ac:dyDescent="0.2">
      <c r="O2174" s="50">
        <v>28710</v>
      </c>
      <c r="P2174" s="49">
        <v>62</v>
      </c>
      <c r="Q2174" s="49">
        <v>62.75</v>
      </c>
      <c r="R2174" s="49">
        <v>62</v>
      </c>
      <c r="S2174" s="49">
        <v>62.38</v>
      </c>
      <c r="T2174" s="49">
        <v>1072800</v>
      </c>
      <c r="U2174" s="49">
        <v>0.56000000000000005</v>
      </c>
    </row>
    <row r="2175" spans="15:21" x14ac:dyDescent="0.2">
      <c r="O2175" s="50">
        <v>28711</v>
      </c>
      <c r="P2175" s="49">
        <v>62.38</v>
      </c>
      <c r="Q2175" s="49">
        <v>63.75</v>
      </c>
      <c r="R2175" s="49">
        <v>62</v>
      </c>
      <c r="S2175" s="49">
        <v>62.38</v>
      </c>
      <c r="T2175" s="49">
        <v>1486800</v>
      </c>
      <c r="U2175" s="49">
        <v>0.56000000000000005</v>
      </c>
    </row>
    <row r="2176" spans="15:21" x14ac:dyDescent="0.2">
      <c r="O2176" s="50">
        <v>28712</v>
      </c>
      <c r="P2176" s="49">
        <v>62.38</v>
      </c>
      <c r="Q2176" s="49">
        <v>62.62</v>
      </c>
      <c r="R2176" s="49">
        <v>61</v>
      </c>
      <c r="S2176" s="49">
        <v>61.25</v>
      </c>
      <c r="T2176" s="49">
        <v>1299600</v>
      </c>
      <c r="U2176" s="49">
        <v>0.55000000000000004</v>
      </c>
    </row>
    <row r="2177" spans="15:21" x14ac:dyDescent="0.2">
      <c r="O2177" s="50">
        <v>28713</v>
      </c>
      <c r="P2177" s="49">
        <v>61.25</v>
      </c>
      <c r="Q2177" s="49">
        <v>61.5</v>
      </c>
      <c r="R2177" s="49">
        <v>60.75</v>
      </c>
      <c r="S2177" s="49">
        <v>61</v>
      </c>
      <c r="T2177" s="49">
        <v>1116000</v>
      </c>
      <c r="U2177" s="49">
        <v>0.55000000000000004</v>
      </c>
    </row>
    <row r="2178" spans="15:21" x14ac:dyDescent="0.2">
      <c r="O2178" s="50">
        <v>28716</v>
      </c>
      <c r="P2178" s="49">
        <v>61</v>
      </c>
      <c r="Q2178" s="49">
        <v>61.25</v>
      </c>
      <c r="R2178" s="49">
        <v>60.25</v>
      </c>
      <c r="S2178" s="49">
        <v>60.75</v>
      </c>
      <c r="T2178" s="49">
        <v>1335600</v>
      </c>
      <c r="U2178" s="49">
        <v>0.54</v>
      </c>
    </row>
    <row r="2179" spans="15:21" x14ac:dyDescent="0.2">
      <c r="O2179" s="50">
        <v>28717</v>
      </c>
      <c r="P2179" s="49">
        <v>60.75</v>
      </c>
      <c r="Q2179" s="49">
        <v>61.37</v>
      </c>
      <c r="R2179" s="49">
        <v>60.37</v>
      </c>
      <c r="S2179" s="49">
        <v>60.63</v>
      </c>
      <c r="T2179" s="49">
        <v>1198800</v>
      </c>
      <c r="U2179" s="49">
        <v>0.54</v>
      </c>
    </row>
    <row r="2180" spans="15:21" x14ac:dyDescent="0.2">
      <c r="O2180" s="50">
        <v>28718</v>
      </c>
      <c r="P2180" s="49">
        <v>60.63</v>
      </c>
      <c r="Q2180" s="49">
        <v>61.25</v>
      </c>
      <c r="R2180" s="49">
        <v>60.13</v>
      </c>
      <c r="S2180" s="49">
        <v>60.25</v>
      </c>
      <c r="T2180" s="49">
        <v>1245600</v>
      </c>
      <c r="U2180" s="49">
        <v>0.54</v>
      </c>
    </row>
    <row r="2181" spans="15:21" x14ac:dyDescent="0.2">
      <c r="O2181" s="50">
        <v>28719</v>
      </c>
      <c r="P2181" s="49">
        <v>60.25</v>
      </c>
      <c r="Q2181" s="49">
        <v>60.87</v>
      </c>
      <c r="R2181" s="49">
        <v>60</v>
      </c>
      <c r="S2181" s="49">
        <v>60</v>
      </c>
      <c r="T2181" s="49">
        <v>1886400</v>
      </c>
      <c r="U2181" s="49">
        <v>0.54</v>
      </c>
    </row>
    <row r="2182" spans="15:21" x14ac:dyDescent="0.2">
      <c r="O2182" s="50">
        <v>28720</v>
      </c>
      <c r="P2182" s="49">
        <v>60</v>
      </c>
      <c r="Q2182" s="49">
        <v>60.37</v>
      </c>
      <c r="R2182" s="49">
        <v>59.5</v>
      </c>
      <c r="S2182" s="49">
        <v>59.5</v>
      </c>
      <c r="T2182" s="49">
        <v>2617200</v>
      </c>
      <c r="U2182" s="49">
        <v>0.53</v>
      </c>
    </row>
    <row r="2183" spans="15:21" x14ac:dyDescent="0.2">
      <c r="O2183" s="50">
        <v>28723</v>
      </c>
      <c r="P2183" s="49">
        <v>59.5</v>
      </c>
      <c r="Q2183" s="49">
        <v>59.75</v>
      </c>
      <c r="R2183" s="49">
        <v>58.88</v>
      </c>
      <c r="S2183" s="49">
        <v>58.88</v>
      </c>
      <c r="T2183" s="49">
        <v>1425600</v>
      </c>
      <c r="U2183" s="49">
        <v>0.53</v>
      </c>
    </row>
    <row r="2184" spans="15:21" x14ac:dyDescent="0.2">
      <c r="O2184" s="50">
        <v>28724</v>
      </c>
      <c r="P2184" s="49">
        <v>58.88</v>
      </c>
      <c r="Q2184" s="49">
        <v>61.25</v>
      </c>
      <c r="R2184" s="49">
        <v>58.88</v>
      </c>
      <c r="S2184" s="49">
        <v>61.13</v>
      </c>
      <c r="T2184" s="49">
        <v>1846800</v>
      </c>
      <c r="U2184" s="49">
        <v>0.55000000000000004</v>
      </c>
    </row>
    <row r="2185" spans="15:21" x14ac:dyDescent="0.2">
      <c r="O2185" s="50">
        <v>28725</v>
      </c>
      <c r="P2185" s="49">
        <v>61</v>
      </c>
      <c r="Q2185" s="49">
        <v>61</v>
      </c>
      <c r="R2185" s="49">
        <v>60.5</v>
      </c>
      <c r="S2185" s="49">
        <v>61</v>
      </c>
      <c r="T2185" s="49">
        <v>3852000</v>
      </c>
      <c r="U2185" s="49">
        <v>0.55000000000000004</v>
      </c>
    </row>
    <row r="2186" spans="15:21" x14ac:dyDescent="0.2">
      <c r="O2186" s="50">
        <v>28726</v>
      </c>
      <c r="P2186" s="49">
        <v>61</v>
      </c>
      <c r="Q2186" s="49">
        <v>61.13</v>
      </c>
      <c r="R2186" s="49">
        <v>60.25</v>
      </c>
      <c r="S2186" s="49">
        <v>60.87</v>
      </c>
      <c r="T2186" s="49">
        <v>1278000</v>
      </c>
      <c r="U2186" s="49">
        <v>0.54</v>
      </c>
    </row>
    <row r="2187" spans="15:21" x14ac:dyDescent="0.2">
      <c r="O2187" s="50">
        <v>28727</v>
      </c>
      <c r="P2187" s="49">
        <v>60.75</v>
      </c>
      <c r="Q2187" s="49">
        <v>60.75</v>
      </c>
      <c r="R2187" s="49">
        <v>60.13</v>
      </c>
      <c r="S2187" s="49">
        <v>60.5</v>
      </c>
      <c r="T2187" s="49">
        <v>1353600</v>
      </c>
      <c r="U2187" s="49">
        <v>0.54</v>
      </c>
    </row>
    <row r="2188" spans="15:21" x14ac:dyDescent="0.2">
      <c r="O2188" s="50">
        <v>28730</v>
      </c>
      <c r="P2188" s="49">
        <v>59.75</v>
      </c>
      <c r="Q2188" s="49">
        <v>59.75</v>
      </c>
      <c r="R2188" s="49">
        <v>59</v>
      </c>
      <c r="S2188" s="49">
        <v>59.25</v>
      </c>
      <c r="T2188" s="49">
        <v>1497600</v>
      </c>
      <c r="U2188" s="49">
        <v>0.53</v>
      </c>
    </row>
    <row r="2189" spans="15:21" x14ac:dyDescent="0.2">
      <c r="O2189" s="50">
        <v>28731</v>
      </c>
      <c r="P2189" s="49">
        <v>59.38</v>
      </c>
      <c r="Q2189" s="49">
        <v>60</v>
      </c>
      <c r="R2189" s="49">
        <v>59.38</v>
      </c>
      <c r="S2189" s="49">
        <v>59.5</v>
      </c>
      <c r="T2189" s="49">
        <v>2246400</v>
      </c>
      <c r="U2189" s="49">
        <v>0.54</v>
      </c>
    </row>
    <row r="2190" spans="15:21" x14ac:dyDescent="0.2">
      <c r="O2190" s="50">
        <v>28732</v>
      </c>
      <c r="P2190" s="49">
        <v>59.5</v>
      </c>
      <c r="Q2190" s="49">
        <v>59.87</v>
      </c>
      <c r="R2190" s="49">
        <v>59</v>
      </c>
      <c r="S2190" s="49">
        <v>59.62</v>
      </c>
      <c r="T2190" s="49">
        <v>1494000</v>
      </c>
      <c r="U2190" s="49">
        <v>0.54</v>
      </c>
    </row>
    <row r="2191" spans="15:21" x14ac:dyDescent="0.2">
      <c r="O2191" s="50">
        <v>28733</v>
      </c>
      <c r="P2191" s="49">
        <v>59.62</v>
      </c>
      <c r="Q2191" s="49">
        <v>60.75</v>
      </c>
      <c r="R2191" s="49">
        <v>59.25</v>
      </c>
      <c r="S2191" s="49">
        <v>60.75</v>
      </c>
      <c r="T2191" s="49">
        <v>2793600</v>
      </c>
      <c r="U2191" s="49">
        <v>0.55000000000000004</v>
      </c>
    </row>
    <row r="2192" spans="15:21" x14ac:dyDescent="0.2">
      <c r="O2192" s="50">
        <v>28734</v>
      </c>
      <c r="P2192" s="49">
        <v>60.75</v>
      </c>
      <c r="Q2192" s="49">
        <v>61.5</v>
      </c>
      <c r="R2192" s="49">
        <v>60.5</v>
      </c>
      <c r="S2192" s="49">
        <v>61.25</v>
      </c>
      <c r="T2192" s="49">
        <v>2602800</v>
      </c>
      <c r="U2192" s="49">
        <v>0.55000000000000004</v>
      </c>
    </row>
    <row r="2193" spans="15:21" x14ac:dyDescent="0.2">
      <c r="O2193" s="50">
        <v>28738</v>
      </c>
      <c r="P2193" s="49">
        <v>61.5</v>
      </c>
      <c r="Q2193" s="49">
        <v>62.25</v>
      </c>
      <c r="R2193" s="49">
        <v>61.5</v>
      </c>
      <c r="S2193" s="49">
        <v>62.25</v>
      </c>
      <c r="T2193" s="49">
        <v>1864800</v>
      </c>
      <c r="U2193" s="49">
        <v>0.56000000000000005</v>
      </c>
    </row>
    <row r="2194" spans="15:21" x14ac:dyDescent="0.2">
      <c r="O2194" s="50">
        <v>28739</v>
      </c>
      <c r="P2194" s="49">
        <v>62.5</v>
      </c>
      <c r="Q2194" s="49">
        <v>63.5</v>
      </c>
      <c r="R2194" s="49">
        <v>62.5</v>
      </c>
      <c r="S2194" s="49">
        <v>63.25</v>
      </c>
      <c r="T2194" s="49">
        <v>4136400</v>
      </c>
      <c r="U2194" s="49">
        <v>0.56999999999999995</v>
      </c>
    </row>
    <row r="2195" spans="15:21" x14ac:dyDescent="0.2">
      <c r="O2195" s="50">
        <v>28740</v>
      </c>
      <c r="P2195" s="49">
        <v>63.25</v>
      </c>
      <c r="Q2195" s="49">
        <v>64.37</v>
      </c>
      <c r="R2195" s="49">
        <v>63.12</v>
      </c>
      <c r="S2195" s="49">
        <v>64.37</v>
      </c>
      <c r="T2195" s="49">
        <v>7426800</v>
      </c>
      <c r="U2195" s="49">
        <v>0.57999999999999996</v>
      </c>
    </row>
    <row r="2196" spans="15:21" x14ac:dyDescent="0.2">
      <c r="O2196" s="50">
        <v>28741</v>
      </c>
      <c r="P2196" s="49">
        <v>64.5</v>
      </c>
      <c r="Q2196" s="49">
        <v>65.37</v>
      </c>
      <c r="R2196" s="49">
        <v>64.5</v>
      </c>
      <c r="S2196" s="49">
        <v>65.25</v>
      </c>
      <c r="T2196" s="49">
        <v>2563200</v>
      </c>
      <c r="U2196" s="49">
        <v>0.59</v>
      </c>
    </row>
    <row r="2197" spans="15:21" x14ac:dyDescent="0.2">
      <c r="O2197" s="50">
        <v>28744</v>
      </c>
      <c r="P2197" s="49">
        <v>65.63</v>
      </c>
      <c r="Q2197" s="49">
        <v>66.38</v>
      </c>
      <c r="R2197" s="49">
        <v>65.63</v>
      </c>
      <c r="S2197" s="49">
        <v>65.75</v>
      </c>
      <c r="T2197" s="49">
        <v>3322800</v>
      </c>
      <c r="U2197" s="49">
        <v>0.59</v>
      </c>
    </row>
    <row r="2198" spans="15:21" x14ac:dyDescent="0.2">
      <c r="O2198" s="50">
        <v>28745</v>
      </c>
      <c r="P2198" s="49">
        <v>65.5</v>
      </c>
      <c r="Q2198" s="49">
        <v>65.5</v>
      </c>
      <c r="R2198" s="49">
        <v>64.63</v>
      </c>
      <c r="S2198" s="49">
        <v>65</v>
      </c>
      <c r="T2198" s="49">
        <v>1843200</v>
      </c>
      <c r="U2198" s="49">
        <v>0.59</v>
      </c>
    </row>
    <row r="2199" spans="15:21" x14ac:dyDescent="0.2">
      <c r="O2199" s="50">
        <v>28746</v>
      </c>
      <c r="P2199" s="49">
        <v>65</v>
      </c>
      <c r="Q2199" s="49">
        <v>65.5</v>
      </c>
      <c r="R2199" s="49">
        <v>63</v>
      </c>
      <c r="S2199" s="49">
        <v>63.12</v>
      </c>
      <c r="T2199" s="49">
        <v>1555200</v>
      </c>
      <c r="U2199" s="49">
        <v>0.56999999999999995</v>
      </c>
    </row>
    <row r="2200" spans="15:21" x14ac:dyDescent="0.2">
      <c r="O2200" s="50">
        <v>28747</v>
      </c>
      <c r="P2200" s="49">
        <v>62.75</v>
      </c>
      <c r="Q2200" s="49">
        <v>62.75</v>
      </c>
      <c r="R2200" s="49">
        <v>61.75</v>
      </c>
      <c r="S2200" s="49">
        <v>61.75</v>
      </c>
      <c r="T2200" s="49">
        <v>1926000</v>
      </c>
      <c r="U2200" s="49">
        <v>0.56000000000000005</v>
      </c>
    </row>
    <row r="2201" spans="15:21" x14ac:dyDescent="0.2">
      <c r="O2201" s="50">
        <v>28748</v>
      </c>
      <c r="P2201" s="49">
        <v>61.75</v>
      </c>
      <c r="Q2201" s="49">
        <v>62.12</v>
      </c>
      <c r="R2201" s="49">
        <v>61.13</v>
      </c>
      <c r="S2201" s="49">
        <v>61.63</v>
      </c>
      <c r="T2201" s="49">
        <v>2307600</v>
      </c>
      <c r="U2201" s="49">
        <v>0.56000000000000005</v>
      </c>
    </row>
    <row r="2202" spans="15:21" x14ac:dyDescent="0.2">
      <c r="O2202" s="50">
        <v>28751</v>
      </c>
      <c r="P2202" s="49">
        <v>61.63</v>
      </c>
      <c r="Q2202" s="49">
        <v>62.38</v>
      </c>
      <c r="R2202" s="49">
        <v>61.13</v>
      </c>
      <c r="S2202" s="49">
        <v>61.75</v>
      </c>
      <c r="T2202" s="49">
        <v>2390400</v>
      </c>
      <c r="U2202" s="49">
        <v>0.56000000000000005</v>
      </c>
    </row>
    <row r="2203" spans="15:21" x14ac:dyDescent="0.2">
      <c r="O2203" s="50">
        <v>28752</v>
      </c>
      <c r="P2203" s="49">
        <v>61.75</v>
      </c>
      <c r="Q2203" s="49">
        <v>62.88</v>
      </c>
      <c r="R2203" s="49">
        <v>61.75</v>
      </c>
      <c r="S2203" s="49">
        <v>62.25</v>
      </c>
      <c r="T2203" s="49">
        <v>1443600</v>
      </c>
      <c r="U2203" s="49">
        <v>0.56000000000000005</v>
      </c>
    </row>
    <row r="2204" spans="15:21" x14ac:dyDescent="0.2">
      <c r="O2204" s="50">
        <v>28753</v>
      </c>
      <c r="P2204" s="49">
        <v>62.25</v>
      </c>
      <c r="Q2204" s="49">
        <v>62.5</v>
      </c>
      <c r="R2204" s="49">
        <v>61.13</v>
      </c>
      <c r="S2204" s="49">
        <v>61.5</v>
      </c>
      <c r="T2204" s="49">
        <v>1551600</v>
      </c>
      <c r="U2204" s="49">
        <v>0.55000000000000004</v>
      </c>
    </row>
    <row r="2205" spans="15:21" x14ac:dyDescent="0.2">
      <c r="O2205" s="50">
        <v>28754</v>
      </c>
      <c r="P2205" s="49">
        <v>61.5</v>
      </c>
      <c r="Q2205" s="49">
        <v>61.63</v>
      </c>
      <c r="R2205" s="49">
        <v>60.25</v>
      </c>
      <c r="S2205" s="49">
        <v>60.75</v>
      </c>
      <c r="T2205" s="49">
        <v>3477600</v>
      </c>
      <c r="U2205" s="49">
        <v>0.55000000000000004</v>
      </c>
    </row>
    <row r="2206" spans="15:21" x14ac:dyDescent="0.2">
      <c r="O2206" s="50">
        <v>28755</v>
      </c>
      <c r="P2206" s="49">
        <v>60.75</v>
      </c>
      <c r="Q2206" s="49">
        <v>61.5</v>
      </c>
      <c r="R2206" s="49">
        <v>60.25</v>
      </c>
      <c r="S2206" s="49">
        <v>60.63</v>
      </c>
      <c r="T2206" s="49">
        <v>2300400</v>
      </c>
      <c r="U2206" s="49">
        <v>0.55000000000000004</v>
      </c>
    </row>
    <row r="2207" spans="15:21" x14ac:dyDescent="0.2">
      <c r="O2207" s="50">
        <v>28758</v>
      </c>
      <c r="P2207" s="49">
        <v>60.5</v>
      </c>
      <c r="Q2207" s="49">
        <v>60.5</v>
      </c>
      <c r="R2207" s="49">
        <v>59.38</v>
      </c>
      <c r="S2207" s="49">
        <v>60</v>
      </c>
      <c r="T2207" s="49">
        <v>1188000</v>
      </c>
      <c r="U2207" s="49">
        <v>0.54</v>
      </c>
    </row>
    <row r="2208" spans="15:21" x14ac:dyDescent="0.2">
      <c r="O2208" s="50">
        <v>28759</v>
      </c>
      <c r="P2208" s="49">
        <v>60</v>
      </c>
      <c r="Q2208" s="49">
        <v>60</v>
      </c>
      <c r="R2208" s="49">
        <v>59.5</v>
      </c>
      <c r="S2208" s="49">
        <v>59.75</v>
      </c>
      <c r="T2208" s="49">
        <v>1555200</v>
      </c>
      <c r="U2208" s="49">
        <v>0.54</v>
      </c>
    </row>
    <row r="2209" spans="15:21" x14ac:dyDescent="0.2">
      <c r="O2209" s="50">
        <v>28760</v>
      </c>
      <c r="P2209" s="49">
        <v>59.75</v>
      </c>
      <c r="Q2209" s="49">
        <v>60.25</v>
      </c>
      <c r="R2209" s="49">
        <v>58.5</v>
      </c>
      <c r="S2209" s="49">
        <v>58.75</v>
      </c>
      <c r="T2209" s="49">
        <v>1782000</v>
      </c>
      <c r="U2209" s="49">
        <v>0.53</v>
      </c>
    </row>
    <row r="2210" spans="15:21" x14ac:dyDescent="0.2">
      <c r="O2210" s="50">
        <v>28761</v>
      </c>
      <c r="P2210" s="49">
        <v>58.75</v>
      </c>
      <c r="Q2210" s="49">
        <v>59.5</v>
      </c>
      <c r="R2210" s="49">
        <v>58.5</v>
      </c>
      <c r="S2210" s="49">
        <v>59.5</v>
      </c>
      <c r="T2210" s="49">
        <v>1252800</v>
      </c>
      <c r="U2210" s="49">
        <v>0.54</v>
      </c>
    </row>
    <row r="2211" spans="15:21" x14ac:dyDescent="0.2">
      <c r="O2211" s="50">
        <v>28762</v>
      </c>
      <c r="P2211" s="49">
        <v>59.5</v>
      </c>
      <c r="Q2211" s="49">
        <v>60</v>
      </c>
      <c r="R2211" s="49">
        <v>59.5</v>
      </c>
      <c r="S2211" s="49">
        <v>60</v>
      </c>
      <c r="T2211" s="49">
        <v>1965600</v>
      </c>
      <c r="U2211" s="49">
        <v>0.54</v>
      </c>
    </row>
    <row r="2212" spans="15:21" x14ac:dyDescent="0.2">
      <c r="O2212" s="50">
        <v>28765</v>
      </c>
      <c r="P2212" s="49">
        <v>60</v>
      </c>
      <c r="Q2212" s="49">
        <v>61.5</v>
      </c>
      <c r="R2212" s="49">
        <v>59.75</v>
      </c>
      <c r="S2212" s="49">
        <v>60.25</v>
      </c>
      <c r="T2212" s="49">
        <v>3031200</v>
      </c>
      <c r="U2212" s="49">
        <v>0.54</v>
      </c>
    </row>
    <row r="2213" spans="15:21" x14ac:dyDescent="0.2">
      <c r="O2213" s="50">
        <v>28766</v>
      </c>
      <c r="P2213" s="49">
        <v>60.25</v>
      </c>
      <c r="Q2213" s="49">
        <v>60.25</v>
      </c>
      <c r="R2213" s="49">
        <v>59.62</v>
      </c>
      <c r="S2213" s="49">
        <v>59.62</v>
      </c>
      <c r="T2213" s="49">
        <v>1497600</v>
      </c>
      <c r="U2213" s="49">
        <v>0.54</v>
      </c>
    </row>
    <row r="2214" spans="15:21" x14ac:dyDescent="0.2">
      <c r="O2214" s="50">
        <v>28767</v>
      </c>
      <c r="P2214" s="49">
        <v>59.62</v>
      </c>
      <c r="Q2214" s="49">
        <v>59.87</v>
      </c>
      <c r="R2214" s="49">
        <v>58.62</v>
      </c>
      <c r="S2214" s="49">
        <v>59.5</v>
      </c>
      <c r="T2214" s="49">
        <v>1436400</v>
      </c>
      <c r="U2214" s="49">
        <v>0.54</v>
      </c>
    </row>
    <row r="2215" spans="15:21" x14ac:dyDescent="0.2">
      <c r="O2215" s="50">
        <v>28768</v>
      </c>
      <c r="P2215" s="49">
        <v>59.5</v>
      </c>
      <c r="Q2215" s="49">
        <v>59.5</v>
      </c>
      <c r="R2215" s="49">
        <v>58.5</v>
      </c>
      <c r="S2215" s="49">
        <v>58.5</v>
      </c>
      <c r="T2215" s="49">
        <v>1760400</v>
      </c>
      <c r="U2215" s="49">
        <v>0.53</v>
      </c>
    </row>
    <row r="2216" spans="15:21" x14ac:dyDescent="0.2">
      <c r="O2216" s="50">
        <v>28769</v>
      </c>
      <c r="P2216" s="49">
        <v>58.5</v>
      </c>
      <c r="Q2216" s="49">
        <v>59.25</v>
      </c>
      <c r="R2216" s="49">
        <v>58.25</v>
      </c>
      <c r="S2216" s="49">
        <v>58.25</v>
      </c>
      <c r="T2216" s="49">
        <v>1072800</v>
      </c>
      <c r="U2216" s="49">
        <v>0.52</v>
      </c>
    </row>
    <row r="2217" spans="15:21" x14ac:dyDescent="0.2">
      <c r="O2217" s="50">
        <v>28772</v>
      </c>
      <c r="P2217" s="49">
        <v>58.62</v>
      </c>
      <c r="Q2217" s="49">
        <v>60.25</v>
      </c>
      <c r="R2217" s="49">
        <v>58.62</v>
      </c>
      <c r="S2217" s="49">
        <v>60</v>
      </c>
      <c r="T2217" s="49">
        <v>1447200</v>
      </c>
      <c r="U2217" s="49">
        <v>0.54</v>
      </c>
    </row>
    <row r="2218" spans="15:21" x14ac:dyDescent="0.2">
      <c r="O2218" s="50">
        <v>28773</v>
      </c>
      <c r="P2218" s="49">
        <v>60</v>
      </c>
      <c r="Q2218" s="49">
        <v>60.25</v>
      </c>
      <c r="R2218" s="49">
        <v>59.38</v>
      </c>
      <c r="S2218" s="49">
        <v>59.75</v>
      </c>
      <c r="T2218" s="49">
        <v>1634400</v>
      </c>
      <c r="U2218" s="49">
        <v>0.54</v>
      </c>
    </row>
    <row r="2219" spans="15:21" x14ac:dyDescent="0.2">
      <c r="O2219" s="50">
        <v>28774</v>
      </c>
      <c r="P2219" s="49">
        <v>59.75</v>
      </c>
      <c r="Q2219" s="49">
        <v>60.63</v>
      </c>
      <c r="R2219" s="49">
        <v>59.62</v>
      </c>
      <c r="S2219" s="49">
        <v>60.5</v>
      </c>
      <c r="T2219" s="49">
        <v>2160000</v>
      </c>
      <c r="U2219" s="49">
        <v>0.55000000000000004</v>
      </c>
    </row>
    <row r="2220" spans="15:21" x14ac:dyDescent="0.2">
      <c r="O2220" s="50">
        <v>28775</v>
      </c>
      <c r="P2220" s="49">
        <v>60.37</v>
      </c>
      <c r="Q2220" s="49">
        <v>60.37</v>
      </c>
      <c r="R2220" s="49">
        <v>59.5</v>
      </c>
      <c r="S2220" s="49">
        <v>59.5</v>
      </c>
      <c r="T2220" s="49">
        <v>2199600</v>
      </c>
      <c r="U2220" s="49">
        <v>0.54</v>
      </c>
    </row>
    <row r="2221" spans="15:21" x14ac:dyDescent="0.2">
      <c r="O2221" s="50">
        <v>28776</v>
      </c>
      <c r="P2221" s="49">
        <v>59.5</v>
      </c>
      <c r="Q2221" s="49">
        <v>60</v>
      </c>
      <c r="R2221" s="49">
        <v>59.5</v>
      </c>
      <c r="S2221" s="49">
        <v>59.5</v>
      </c>
      <c r="T2221" s="49">
        <v>1404000</v>
      </c>
      <c r="U2221" s="49">
        <v>0.54</v>
      </c>
    </row>
    <row r="2222" spans="15:21" x14ac:dyDescent="0.2">
      <c r="O2222" s="50">
        <v>28779</v>
      </c>
      <c r="P2222" s="49">
        <v>59.5</v>
      </c>
      <c r="Q2222" s="49">
        <v>59.5</v>
      </c>
      <c r="R2222" s="49">
        <v>58.38</v>
      </c>
      <c r="S2222" s="49">
        <v>58.38</v>
      </c>
      <c r="T2222" s="49">
        <v>1386000</v>
      </c>
      <c r="U2222" s="49">
        <v>0.53</v>
      </c>
    </row>
    <row r="2223" spans="15:21" x14ac:dyDescent="0.2">
      <c r="O2223" s="50">
        <v>28780</v>
      </c>
      <c r="P2223" s="49">
        <v>58</v>
      </c>
      <c r="Q2223" s="49">
        <v>58</v>
      </c>
      <c r="R2223" s="49">
        <v>56.5</v>
      </c>
      <c r="S2223" s="49">
        <v>57.25</v>
      </c>
      <c r="T2223" s="49">
        <v>2332800</v>
      </c>
      <c r="U2223" s="49">
        <v>0.52</v>
      </c>
    </row>
    <row r="2224" spans="15:21" x14ac:dyDescent="0.2">
      <c r="O2224" s="50">
        <v>28781</v>
      </c>
      <c r="P2224" s="49">
        <v>57.25</v>
      </c>
      <c r="Q2224" s="49">
        <v>57.88</v>
      </c>
      <c r="R2224" s="49">
        <v>57</v>
      </c>
      <c r="S2224" s="49">
        <v>57</v>
      </c>
      <c r="T2224" s="49">
        <v>957600</v>
      </c>
      <c r="U2224" s="49">
        <v>0.51</v>
      </c>
    </row>
    <row r="2225" spans="15:21" x14ac:dyDescent="0.2">
      <c r="O2225" s="50">
        <v>28782</v>
      </c>
      <c r="P2225" s="49">
        <v>57.13</v>
      </c>
      <c r="Q2225" s="49">
        <v>57.75</v>
      </c>
      <c r="R2225" s="49">
        <v>57.13</v>
      </c>
      <c r="S2225" s="49">
        <v>57.13</v>
      </c>
      <c r="T2225" s="49">
        <v>1281600</v>
      </c>
      <c r="U2225" s="49">
        <v>0.51</v>
      </c>
    </row>
    <row r="2226" spans="15:21" x14ac:dyDescent="0.2">
      <c r="O2226" s="50">
        <v>28783</v>
      </c>
      <c r="P2226" s="49">
        <v>57.13</v>
      </c>
      <c r="Q2226" s="49">
        <v>57.62</v>
      </c>
      <c r="R2226" s="49">
        <v>56.5</v>
      </c>
      <c r="S2226" s="49">
        <v>56.5</v>
      </c>
      <c r="T2226" s="49">
        <v>1530000</v>
      </c>
      <c r="U2226" s="49">
        <v>0.51</v>
      </c>
    </row>
    <row r="2227" spans="15:21" x14ac:dyDescent="0.2">
      <c r="O2227" s="50">
        <v>28786</v>
      </c>
      <c r="P2227" s="49">
        <v>56.5</v>
      </c>
      <c r="Q2227" s="49">
        <v>57.62</v>
      </c>
      <c r="R2227" s="49">
        <v>56.5</v>
      </c>
      <c r="S2227" s="49">
        <v>57.5</v>
      </c>
      <c r="T2227" s="49">
        <v>1717200</v>
      </c>
      <c r="U2227" s="49">
        <v>0.52</v>
      </c>
    </row>
    <row r="2228" spans="15:21" x14ac:dyDescent="0.2">
      <c r="O2228" s="50">
        <v>28787</v>
      </c>
      <c r="P2228" s="49">
        <v>57.5</v>
      </c>
      <c r="Q2228" s="49">
        <v>57.75</v>
      </c>
      <c r="R2228" s="49">
        <v>57</v>
      </c>
      <c r="S2228" s="49">
        <v>57.13</v>
      </c>
      <c r="T2228" s="49">
        <v>1040400</v>
      </c>
      <c r="U2228" s="49">
        <v>0.51</v>
      </c>
    </row>
    <row r="2229" spans="15:21" x14ac:dyDescent="0.2">
      <c r="O2229" s="50">
        <v>28788</v>
      </c>
      <c r="P2229" s="49">
        <v>57.13</v>
      </c>
      <c r="Q2229" s="49">
        <v>57.25</v>
      </c>
      <c r="R2229" s="49">
        <v>55.75</v>
      </c>
      <c r="S2229" s="49">
        <v>56.5</v>
      </c>
      <c r="T2229" s="49">
        <v>1508400</v>
      </c>
      <c r="U2229" s="49">
        <v>0.51</v>
      </c>
    </row>
    <row r="2230" spans="15:21" x14ac:dyDescent="0.2">
      <c r="O2230" s="50">
        <v>28789</v>
      </c>
      <c r="P2230" s="49">
        <v>56.25</v>
      </c>
      <c r="Q2230" s="49">
        <v>56.25</v>
      </c>
      <c r="R2230" s="49">
        <v>55.12</v>
      </c>
      <c r="S2230" s="49">
        <v>55.75</v>
      </c>
      <c r="T2230" s="49">
        <v>1933200</v>
      </c>
      <c r="U2230" s="49">
        <v>0.5</v>
      </c>
    </row>
    <row r="2231" spans="15:21" x14ac:dyDescent="0.2">
      <c r="O2231" s="50">
        <v>28790</v>
      </c>
      <c r="P2231" s="49">
        <v>55.75</v>
      </c>
      <c r="Q2231" s="49">
        <v>56</v>
      </c>
      <c r="R2231" s="49">
        <v>55</v>
      </c>
      <c r="S2231" s="49">
        <v>55</v>
      </c>
      <c r="T2231" s="49">
        <v>1425600</v>
      </c>
      <c r="U2231" s="49">
        <v>0.5</v>
      </c>
    </row>
    <row r="2232" spans="15:21" x14ac:dyDescent="0.2">
      <c r="O2232" s="50">
        <v>28793</v>
      </c>
      <c r="P2232" s="49">
        <v>55</v>
      </c>
      <c r="Q2232" s="49">
        <v>58.25</v>
      </c>
      <c r="R2232" s="49">
        <v>53.75</v>
      </c>
      <c r="S2232" s="49">
        <v>58.25</v>
      </c>
      <c r="T2232" s="49">
        <v>1832400</v>
      </c>
      <c r="U2232" s="49">
        <v>0.52</v>
      </c>
    </row>
    <row r="2233" spans="15:21" x14ac:dyDescent="0.2">
      <c r="O2233" s="50">
        <v>28794</v>
      </c>
      <c r="P2233" s="49">
        <v>57.62</v>
      </c>
      <c r="Q2233" s="49">
        <v>57.62</v>
      </c>
      <c r="R2233" s="49">
        <v>55.5</v>
      </c>
      <c r="S2233" s="49">
        <v>56.25</v>
      </c>
      <c r="T2233" s="49">
        <v>1742400</v>
      </c>
      <c r="U2233" s="49">
        <v>0.51</v>
      </c>
    </row>
    <row r="2234" spans="15:21" x14ac:dyDescent="0.2">
      <c r="O2234" s="50">
        <v>28795</v>
      </c>
      <c r="P2234" s="49">
        <v>58</v>
      </c>
      <c r="Q2234" s="49">
        <v>61.5</v>
      </c>
      <c r="R2234" s="49">
        <v>58</v>
      </c>
      <c r="S2234" s="49">
        <v>61.5</v>
      </c>
      <c r="T2234" s="49">
        <v>3931200</v>
      </c>
      <c r="U2234" s="49">
        <v>0.55000000000000004</v>
      </c>
    </row>
    <row r="2235" spans="15:21" x14ac:dyDescent="0.2">
      <c r="O2235" s="50">
        <v>28796</v>
      </c>
      <c r="P2235" s="49">
        <v>60.75</v>
      </c>
      <c r="Q2235" s="49">
        <v>60.75</v>
      </c>
      <c r="R2235" s="49">
        <v>59</v>
      </c>
      <c r="S2235" s="49">
        <v>59.25</v>
      </c>
      <c r="T2235" s="49">
        <v>3204000</v>
      </c>
      <c r="U2235" s="49">
        <v>0.53</v>
      </c>
    </row>
    <row r="2236" spans="15:21" x14ac:dyDescent="0.2">
      <c r="O2236" s="50">
        <v>28797</v>
      </c>
      <c r="P2236" s="49">
        <v>59.25</v>
      </c>
      <c r="Q2236" s="49">
        <v>60</v>
      </c>
      <c r="R2236" s="49">
        <v>58.5</v>
      </c>
      <c r="S2236" s="49">
        <v>59.75</v>
      </c>
      <c r="T2236" s="49">
        <v>1742400</v>
      </c>
      <c r="U2236" s="49">
        <v>0.54</v>
      </c>
    </row>
    <row r="2237" spans="15:21" x14ac:dyDescent="0.2">
      <c r="O2237" s="50">
        <v>28800</v>
      </c>
      <c r="P2237" s="49">
        <v>59.75</v>
      </c>
      <c r="Q2237" s="49">
        <v>60.75</v>
      </c>
      <c r="R2237" s="49">
        <v>59.5</v>
      </c>
      <c r="S2237" s="49">
        <v>59.5</v>
      </c>
      <c r="T2237" s="49">
        <v>2152800</v>
      </c>
      <c r="U2237" s="49">
        <v>0.54</v>
      </c>
    </row>
    <row r="2238" spans="15:21" x14ac:dyDescent="0.2">
      <c r="O2238" s="50">
        <v>28801</v>
      </c>
      <c r="P2238" s="49">
        <v>59</v>
      </c>
      <c r="Q2238" s="49">
        <v>59</v>
      </c>
      <c r="R2238" s="49">
        <v>58.38</v>
      </c>
      <c r="S2238" s="49">
        <v>58.38</v>
      </c>
      <c r="T2238" s="49">
        <v>1206000</v>
      </c>
      <c r="U2238" s="49">
        <v>0.53</v>
      </c>
    </row>
    <row r="2239" spans="15:21" x14ac:dyDescent="0.2">
      <c r="O2239" s="50">
        <v>28802</v>
      </c>
      <c r="P2239" s="49">
        <v>58.38</v>
      </c>
      <c r="Q2239" s="49">
        <v>58.62</v>
      </c>
      <c r="R2239" s="49">
        <v>57.5</v>
      </c>
      <c r="S2239" s="49">
        <v>58.5</v>
      </c>
      <c r="T2239" s="49">
        <v>1058400</v>
      </c>
      <c r="U2239" s="49">
        <v>0.53</v>
      </c>
    </row>
    <row r="2240" spans="15:21" x14ac:dyDescent="0.2">
      <c r="O2240" s="50">
        <v>28803</v>
      </c>
      <c r="P2240" s="49">
        <v>58.5</v>
      </c>
      <c r="Q2240" s="49">
        <v>58.88</v>
      </c>
      <c r="R2240" s="49">
        <v>57.88</v>
      </c>
      <c r="S2240" s="49">
        <v>57.88</v>
      </c>
      <c r="T2240" s="49">
        <v>1530000</v>
      </c>
      <c r="U2240" s="49">
        <v>0.52</v>
      </c>
    </row>
    <row r="2241" spans="15:21" x14ac:dyDescent="0.2">
      <c r="O2241" s="50">
        <v>28804</v>
      </c>
      <c r="P2241" s="49">
        <v>57.88</v>
      </c>
      <c r="Q2241" s="49">
        <v>58.5</v>
      </c>
      <c r="R2241" s="49">
        <v>57.75</v>
      </c>
      <c r="S2241" s="49">
        <v>58</v>
      </c>
      <c r="T2241" s="49">
        <v>903600</v>
      </c>
      <c r="U2241" s="49">
        <v>0.52</v>
      </c>
    </row>
    <row r="2242" spans="15:21" x14ac:dyDescent="0.2">
      <c r="O2242" s="50">
        <v>28807</v>
      </c>
      <c r="P2242" s="49">
        <v>58</v>
      </c>
      <c r="Q2242" s="49">
        <v>58.5</v>
      </c>
      <c r="R2242" s="49">
        <v>57.38</v>
      </c>
      <c r="S2242" s="49">
        <v>58</v>
      </c>
      <c r="T2242" s="49">
        <v>1177200</v>
      </c>
      <c r="U2242" s="49">
        <v>0.52</v>
      </c>
    </row>
    <row r="2243" spans="15:21" x14ac:dyDescent="0.2">
      <c r="O2243" s="50">
        <v>28808</v>
      </c>
      <c r="P2243" s="49">
        <v>57.88</v>
      </c>
      <c r="Q2243" s="49">
        <v>57.88</v>
      </c>
      <c r="R2243" s="49">
        <v>56.75</v>
      </c>
      <c r="S2243" s="49">
        <v>57.75</v>
      </c>
      <c r="T2243" s="49">
        <v>1040400</v>
      </c>
      <c r="U2243" s="49">
        <v>0.52</v>
      </c>
    </row>
    <row r="2244" spans="15:21" x14ac:dyDescent="0.2">
      <c r="O2244" s="50">
        <v>28809</v>
      </c>
      <c r="P2244" s="49">
        <v>57.75</v>
      </c>
      <c r="Q2244" s="49">
        <v>58.25</v>
      </c>
      <c r="R2244" s="49">
        <v>57</v>
      </c>
      <c r="S2244" s="49">
        <v>57</v>
      </c>
      <c r="T2244" s="49">
        <v>1947600</v>
      </c>
      <c r="U2244" s="49">
        <v>0.51</v>
      </c>
    </row>
    <row r="2245" spans="15:21" x14ac:dyDescent="0.2">
      <c r="O2245" s="50">
        <v>28810</v>
      </c>
      <c r="P2245" s="49">
        <v>57</v>
      </c>
      <c r="Q2245" s="49">
        <v>58.62</v>
      </c>
      <c r="R2245" s="49">
        <v>57</v>
      </c>
      <c r="S2245" s="49">
        <v>58.5</v>
      </c>
      <c r="T2245" s="49">
        <v>1296000</v>
      </c>
      <c r="U2245" s="49">
        <v>0.53</v>
      </c>
    </row>
    <row r="2246" spans="15:21" x14ac:dyDescent="0.2">
      <c r="O2246" s="50">
        <v>28811</v>
      </c>
      <c r="P2246" s="49">
        <v>58.88</v>
      </c>
      <c r="Q2246" s="49">
        <v>59.75</v>
      </c>
      <c r="R2246" s="49">
        <v>58.88</v>
      </c>
      <c r="S2246" s="49">
        <v>59.38</v>
      </c>
      <c r="T2246" s="49">
        <v>3240000</v>
      </c>
      <c r="U2246" s="49">
        <v>0.53</v>
      </c>
    </row>
    <row r="2247" spans="15:21" x14ac:dyDescent="0.2">
      <c r="O2247" s="50">
        <v>28814</v>
      </c>
      <c r="P2247" s="49">
        <v>59.38</v>
      </c>
      <c r="Q2247" s="49">
        <v>60</v>
      </c>
      <c r="R2247" s="49">
        <v>59.38</v>
      </c>
      <c r="S2247" s="49">
        <v>59.75</v>
      </c>
      <c r="T2247" s="49">
        <v>1944000</v>
      </c>
      <c r="U2247" s="49">
        <v>0.54</v>
      </c>
    </row>
    <row r="2248" spans="15:21" x14ac:dyDescent="0.2">
      <c r="O2248" s="50">
        <v>28815</v>
      </c>
      <c r="P2248" s="49">
        <v>59.5</v>
      </c>
      <c r="Q2248" s="49">
        <v>59.5</v>
      </c>
      <c r="R2248" s="49">
        <v>58.88</v>
      </c>
      <c r="S2248" s="49">
        <v>59.25</v>
      </c>
      <c r="T2248" s="49">
        <v>982800</v>
      </c>
      <c r="U2248" s="49">
        <v>0.53</v>
      </c>
    </row>
    <row r="2249" spans="15:21" x14ac:dyDescent="0.2">
      <c r="O2249" s="50">
        <v>28816</v>
      </c>
      <c r="P2249" s="49">
        <v>59.25</v>
      </c>
      <c r="Q2249" s="49">
        <v>59.5</v>
      </c>
      <c r="R2249" s="49">
        <v>58.62</v>
      </c>
      <c r="S2249" s="49">
        <v>58.62</v>
      </c>
      <c r="T2249" s="49">
        <v>1476000</v>
      </c>
      <c r="U2249" s="49">
        <v>0.53</v>
      </c>
    </row>
    <row r="2250" spans="15:21" x14ac:dyDescent="0.2">
      <c r="O2250" s="50">
        <v>28818</v>
      </c>
      <c r="P2250" s="49">
        <v>58.62</v>
      </c>
      <c r="Q2250" s="49">
        <v>59</v>
      </c>
      <c r="R2250" s="49">
        <v>58.5</v>
      </c>
      <c r="S2250" s="49">
        <v>59</v>
      </c>
      <c r="T2250" s="49">
        <v>424800</v>
      </c>
      <c r="U2250" s="49">
        <v>0.53</v>
      </c>
    </row>
    <row r="2251" spans="15:21" x14ac:dyDescent="0.2">
      <c r="O2251" s="50">
        <v>28821</v>
      </c>
      <c r="P2251" s="49">
        <v>59</v>
      </c>
      <c r="Q2251" s="49">
        <v>59.5</v>
      </c>
      <c r="R2251" s="49">
        <v>58.62</v>
      </c>
      <c r="S2251" s="49">
        <v>59</v>
      </c>
      <c r="T2251" s="49">
        <v>806400</v>
      </c>
      <c r="U2251" s="49">
        <v>0.53</v>
      </c>
    </row>
    <row r="2252" spans="15:21" x14ac:dyDescent="0.2">
      <c r="O2252" s="50">
        <v>28822</v>
      </c>
      <c r="P2252" s="49">
        <v>59</v>
      </c>
      <c r="Q2252" s="49">
        <v>60.25</v>
      </c>
      <c r="R2252" s="49">
        <v>59</v>
      </c>
      <c r="S2252" s="49">
        <v>59.5</v>
      </c>
      <c r="T2252" s="49">
        <v>4078800</v>
      </c>
      <c r="U2252" s="49">
        <v>0.54</v>
      </c>
    </row>
    <row r="2253" spans="15:21" x14ac:dyDescent="0.2">
      <c r="O2253" s="50">
        <v>28823</v>
      </c>
      <c r="P2253" s="49">
        <v>59.25</v>
      </c>
      <c r="Q2253" s="49">
        <v>59.25</v>
      </c>
      <c r="R2253" s="49">
        <v>58.12</v>
      </c>
      <c r="S2253" s="49">
        <v>58.12</v>
      </c>
      <c r="T2253" s="49">
        <v>1620000</v>
      </c>
      <c r="U2253" s="49">
        <v>0.52</v>
      </c>
    </row>
    <row r="2254" spans="15:21" x14ac:dyDescent="0.2">
      <c r="O2254" s="50">
        <v>28824</v>
      </c>
      <c r="P2254" s="49">
        <v>58.38</v>
      </c>
      <c r="Q2254" s="49">
        <v>59.75</v>
      </c>
      <c r="R2254" s="49">
        <v>58.38</v>
      </c>
      <c r="S2254" s="49">
        <v>59.75</v>
      </c>
      <c r="T2254" s="49">
        <v>2134800</v>
      </c>
      <c r="U2254" s="49">
        <v>0.54</v>
      </c>
    </row>
    <row r="2255" spans="15:21" x14ac:dyDescent="0.2">
      <c r="O2255" s="50">
        <v>28825</v>
      </c>
      <c r="P2255" s="49">
        <v>60.25</v>
      </c>
      <c r="Q2255" s="49">
        <v>61.5</v>
      </c>
      <c r="R2255" s="49">
        <v>60.25</v>
      </c>
      <c r="S2255" s="49">
        <v>61.5</v>
      </c>
      <c r="T2255" s="49">
        <v>3607200</v>
      </c>
      <c r="U2255" s="49">
        <v>0.55000000000000004</v>
      </c>
    </row>
    <row r="2256" spans="15:21" x14ac:dyDescent="0.2">
      <c r="O2256" s="50">
        <v>28828</v>
      </c>
      <c r="P2256" s="49">
        <v>61.5</v>
      </c>
      <c r="Q2256" s="49">
        <v>63</v>
      </c>
      <c r="R2256" s="49">
        <v>61.25</v>
      </c>
      <c r="S2256" s="49">
        <v>62.25</v>
      </c>
      <c r="T2256" s="49">
        <v>6112800</v>
      </c>
      <c r="U2256" s="49">
        <v>0.56999999999999995</v>
      </c>
    </row>
    <row r="2257" spans="15:21" x14ac:dyDescent="0.2">
      <c r="O2257" s="50">
        <v>28829</v>
      </c>
      <c r="P2257" s="49">
        <v>62.25</v>
      </c>
      <c r="Q2257" s="49">
        <v>65.5</v>
      </c>
      <c r="R2257" s="49">
        <v>62.25</v>
      </c>
      <c r="S2257" s="49">
        <v>65.5</v>
      </c>
      <c r="T2257" s="49">
        <v>3733200</v>
      </c>
      <c r="U2257" s="49">
        <v>0.59</v>
      </c>
    </row>
    <row r="2258" spans="15:21" x14ac:dyDescent="0.2">
      <c r="O2258" s="50">
        <v>28830</v>
      </c>
      <c r="P2258" s="49">
        <v>65.5</v>
      </c>
      <c r="Q2258" s="49">
        <v>65.5</v>
      </c>
      <c r="R2258" s="49">
        <v>64.12</v>
      </c>
      <c r="S2258" s="49">
        <v>64.12</v>
      </c>
      <c r="T2258" s="49">
        <v>2548800</v>
      </c>
      <c r="U2258" s="49">
        <v>0.57999999999999996</v>
      </c>
    </row>
    <row r="2259" spans="15:21" x14ac:dyDescent="0.2">
      <c r="O2259" s="50">
        <v>28831</v>
      </c>
      <c r="P2259" s="49">
        <v>64.12</v>
      </c>
      <c r="Q2259" s="49">
        <v>65.37</v>
      </c>
      <c r="R2259" s="49">
        <v>63.75</v>
      </c>
      <c r="S2259" s="49">
        <v>64.63</v>
      </c>
      <c r="T2259" s="49">
        <v>4413600</v>
      </c>
      <c r="U2259" s="49">
        <v>0.59</v>
      </c>
    </row>
    <row r="2260" spans="15:21" x14ac:dyDescent="0.2">
      <c r="O2260" s="50">
        <v>28832</v>
      </c>
      <c r="P2260" s="49">
        <v>64.63</v>
      </c>
      <c r="Q2260" s="49">
        <v>66.38</v>
      </c>
      <c r="R2260" s="49">
        <v>64.37</v>
      </c>
      <c r="S2260" s="49">
        <v>66</v>
      </c>
      <c r="T2260" s="49">
        <v>3772800</v>
      </c>
      <c r="U2260" s="49">
        <v>0.6</v>
      </c>
    </row>
    <row r="2261" spans="15:21" x14ac:dyDescent="0.2">
      <c r="O2261" s="50">
        <v>28835</v>
      </c>
      <c r="P2261" s="49">
        <v>66</v>
      </c>
      <c r="Q2261" s="49">
        <v>66.38</v>
      </c>
      <c r="R2261" s="49">
        <v>65.25</v>
      </c>
      <c r="S2261" s="49">
        <v>65.75</v>
      </c>
      <c r="T2261" s="49">
        <v>1789200</v>
      </c>
      <c r="U2261" s="49">
        <v>0.6</v>
      </c>
    </row>
    <row r="2262" spans="15:21" x14ac:dyDescent="0.2">
      <c r="O2262" s="50">
        <v>28836</v>
      </c>
      <c r="P2262" s="49">
        <v>65.75</v>
      </c>
      <c r="Q2262" s="49">
        <v>66.25</v>
      </c>
      <c r="R2262" s="49">
        <v>65.13</v>
      </c>
      <c r="S2262" s="49">
        <v>65.25</v>
      </c>
      <c r="T2262" s="49">
        <v>2325600</v>
      </c>
      <c r="U2262" s="49">
        <v>0.59</v>
      </c>
    </row>
    <row r="2263" spans="15:21" x14ac:dyDescent="0.2">
      <c r="O2263" s="50">
        <v>28837</v>
      </c>
      <c r="P2263" s="49">
        <v>65.25</v>
      </c>
      <c r="Q2263" s="49">
        <v>65.25</v>
      </c>
      <c r="R2263" s="49">
        <v>63.5</v>
      </c>
      <c r="S2263" s="49">
        <v>63.75</v>
      </c>
      <c r="T2263" s="49">
        <v>3844800</v>
      </c>
      <c r="U2263" s="49">
        <v>0.57999999999999996</v>
      </c>
    </row>
    <row r="2264" spans="15:21" x14ac:dyDescent="0.2">
      <c r="O2264" s="50">
        <v>28838</v>
      </c>
      <c r="P2264" s="49">
        <v>63.88</v>
      </c>
      <c r="Q2264" s="49">
        <v>64.63</v>
      </c>
      <c r="R2264" s="49">
        <v>63.88</v>
      </c>
      <c r="S2264" s="49">
        <v>64.5</v>
      </c>
      <c r="T2264" s="49">
        <v>1832400</v>
      </c>
      <c r="U2264" s="49">
        <v>0.59</v>
      </c>
    </row>
    <row r="2265" spans="15:21" x14ac:dyDescent="0.2">
      <c r="O2265" s="50">
        <v>28839</v>
      </c>
      <c r="P2265" s="49">
        <v>64.5</v>
      </c>
      <c r="Q2265" s="49">
        <v>64.5</v>
      </c>
      <c r="R2265" s="49">
        <v>63.75</v>
      </c>
      <c r="S2265" s="49">
        <v>63.75</v>
      </c>
      <c r="T2265" s="49">
        <v>1778400</v>
      </c>
      <c r="U2265" s="49">
        <v>0.57999999999999996</v>
      </c>
    </row>
    <row r="2266" spans="15:21" x14ac:dyDescent="0.2">
      <c r="O2266" s="50">
        <v>28842</v>
      </c>
      <c r="P2266" s="49">
        <v>62.75</v>
      </c>
      <c r="Q2266" s="49">
        <v>62.75</v>
      </c>
      <c r="R2266" s="49">
        <v>61.37</v>
      </c>
      <c r="S2266" s="49">
        <v>62.5</v>
      </c>
      <c r="T2266" s="49">
        <v>2793600</v>
      </c>
      <c r="U2266" s="49">
        <v>0.56999999999999995</v>
      </c>
    </row>
    <row r="2267" spans="15:21" x14ac:dyDescent="0.2">
      <c r="O2267" s="50">
        <v>28843</v>
      </c>
      <c r="P2267" s="49">
        <v>62.5</v>
      </c>
      <c r="Q2267" s="49">
        <v>64</v>
      </c>
      <c r="R2267" s="49">
        <v>62.25</v>
      </c>
      <c r="S2267" s="49">
        <v>63.5</v>
      </c>
      <c r="T2267" s="49">
        <v>2088000</v>
      </c>
      <c r="U2267" s="49">
        <v>0.57999999999999996</v>
      </c>
    </row>
    <row r="2268" spans="15:21" x14ac:dyDescent="0.2">
      <c r="O2268" s="50">
        <v>28844</v>
      </c>
      <c r="P2268" s="49">
        <v>63.62</v>
      </c>
      <c r="Q2268" s="49">
        <v>67</v>
      </c>
      <c r="R2268" s="49">
        <v>63.62</v>
      </c>
      <c r="S2268" s="49">
        <v>67</v>
      </c>
      <c r="T2268" s="49">
        <v>3607200</v>
      </c>
      <c r="U2268" s="49">
        <v>0.61</v>
      </c>
    </row>
    <row r="2269" spans="15:21" x14ac:dyDescent="0.2">
      <c r="O2269" s="50">
        <v>28845</v>
      </c>
      <c r="P2269" s="49">
        <v>67</v>
      </c>
      <c r="Q2269" s="49">
        <v>68.5</v>
      </c>
      <c r="R2269" s="49">
        <v>66.88</v>
      </c>
      <c r="S2269" s="49">
        <v>67.12</v>
      </c>
      <c r="T2269" s="49">
        <v>4248000</v>
      </c>
      <c r="U2269" s="49">
        <v>0.61</v>
      </c>
    </row>
    <row r="2270" spans="15:21" x14ac:dyDescent="0.2">
      <c r="O2270" s="50">
        <v>28846</v>
      </c>
      <c r="P2270" s="49">
        <v>67.12</v>
      </c>
      <c r="Q2270" s="49">
        <v>68.25</v>
      </c>
      <c r="R2270" s="49">
        <v>67</v>
      </c>
      <c r="S2270" s="49">
        <v>68.25</v>
      </c>
      <c r="T2270" s="49">
        <v>2296800</v>
      </c>
      <c r="U2270" s="49">
        <v>0.62</v>
      </c>
    </row>
    <row r="2271" spans="15:21" x14ac:dyDescent="0.2">
      <c r="O2271" s="50">
        <v>28850</v>
      </c>
      <c r="P2271" s="49">
        <v>68.25</v>
      </c>
      <c r="Q2271" s="49">
        <v>69.25</v>
      </c>
      <c r="R2271" s="49">
        <v>67.75</v>
      </c>
      <c r="S2271" s="49">
        <v>69.13</v>
      </c>
      <c r="T2271" s="49">
        <v>1738800</v>
      </c>
      <c r="U2271" s="49">
        <v>0.63</v>
      </c>
    </row>
    <row r="2272" spans="15:21" x14ac:dyDescent="0.2">
      <c r="O2272" s="50">
        <v>28851</v>
      </c>
      <c r="P2272" s="49">
        <v>68.38</v>
      </c>
      <c r="Q2272" s="49">
        <v>68.38</v>
      </c>
      <c r="R2272" s="49">
        <v>67</v>
      </c>
      <c r="S2272" s="49">
        <v>68</v>
      </c>
      <c r="T2272" s="49">
        <v>3301200</v>
      </c>
      <c r="U2272" s="49">
        <v>0.62</v>
      </c>
    </row>
    <row r="2273" spans="15:21" x14ac:dyDescent="0.2">
      <c r="O2273" s="50">
        <v>28852</v>
      </c>
      <c r="P2273" s="49">
        <v>68</v>
      </c>
      <c r="Q2273" s="49">
        <v>68.25</v>
      </c>
      <c r="R2273" s="49">
        <v>67.38</v>
      </c>
      <c r="S2273" s="49">
        <v>67.75</v>
      </c>
      <c r="T2273" s="49">
        <v>3099600</v>
      </c>
      <c r="U2273" s="49">
        <v>0.62</v>
      </c>
    </row>
    <row r="2274" spans="15:21" x14ac:dyDescent="0.2">
      <c r="O2274" s="50">
        <v>28853</v>
      </c>
      <c r="P2274" s="49">
        <v>67.75</v>
      </c>
      <c r="Q2274" s="49">
        <v>68.25</v>
      </c>
      <c r="R2274" s="49">
        <v>67.5</v>
      </c>
      <c r="S2274" s="49">
        <v>67.62</v>
      </c>
      <c r="T2274" s="49">
        <v>1252800</v>
      </c>
      <c r="U2274" s="49">
        <v>0.61</v>
      </c>
    </row>
    <row r="2275" spans="15:21" x14ac:dyDescent="0.2">
      <c r="O2275" s="50">
        <v>28857</v>
      </c>
      <c r="P2275" s="49">
        <v>67.62</v>
      </c>
      <c r="Q2275" s="49">
        <v>67.88</v>
      </c>
      <c r="R2275" s="49">
        <v>66.38</v>
      </c>
      <c r="S2275" s="49">
        <v>67.88</v>
      </c>
      <c r="T2275" s="49">
        <v>2221200</v>
      </c>
      <c r="U2275" s="49">
        <v>0.62</v>
      </c>
    </row>
    <row r="2276" spans="15:21" x14ac:dyDescent="0.2">
      <c r="O2276" s="50">
        <v>28858</v>
      </c>
      <c r="P2276" s="49">
        <v>67.88</v>
      </c>
      <c r="Q2276" s="49">
        <v>68.5</v>
      </c>
      <c r="R2276" s="49">
        <v>67.75</v>
      </c>
      <c r="S2276" s="49">
        <v>68.12</v>
      </c>
      <c r="T2276" s="49">
        <v>2577600</v>
      </c>
      <c r="U2276" s="49">
        <v>0.62</v>
      </c>
    </row>
    <row r="2277" spans="15:21" x14ac:dyDescent="0.2">
      <c r="O2277" s="50">
        <v>28859</v>
      </c>
      <c r="P2277" s="49">
        <v>68.12</v>
      </c>
      <c r="Q2277" s="49">
        <v>69.25</v>
      </c>
      <c r="R2277" s="49">
        <v>67.75</v>
      </c>
      <c r="S2277" s="49">
        <v>68</v>
      </c>
      <c r="T2277" s="49">
        <v>3488400</v>
      </c>
      <c r="U2277" s="49">
        <v>0.62</v>
      </c>
    </row>
    <row r="2278" spans="15:21" x14ac:dyDescent="0.2">
      <c r="O2278" s="50">
        <v>28860</v>
      </c>
      <c r="P2278" s="49">
        <v>68</v>
      </c>
      <c r="Q2278" s="49">
        <v>68.5</v>
      </c>
      <c r="R2278" s="49">
        <v>67.5</v>
      </c>
      <c r="S2278" s="49">
        <v>68.38</v>
      </c>
      <c r="T2278" s="49">
        <v>3380400</v>
      </c>
      <c r="U2278" s="49">
        <v>0.62</v>
      </c>
    </row>
    <row r="2279" spans="15:21" x14ac:dyDescent="0.2">
      <c r="O2279" s="50">
        <v>28863</v>
      </c>
      <c r="P2279" s="49">
        <v>68.38</v>
      </c>
      <c r="Q2279" s="49">
        <v>68.38</v>
      </c>
      <c r="R2279" s="49">
        <v>67.62</v>
      </c>
      <c r="S2279" s="49">
        <v>68</v>
      </c>
      <c r="T2279" s="49">
        <v>2851200</v>
      </c>
      <c r="U2279" s="49">
        <v>0.62</v>
      </c>
    </row>
    <row r="2280" spans="15:21" x14ac:dyDescent="0.2">
      <c r="O2280" s="50">
        <v>28864</v>
      </c>
      <c r="P2280" s="49">
        <v>68</v>
      </c>
      <c r="Q2280" s="49">
        <v>68.38</v>
      </c>
      <c r="R2280" s="49">
        <v>67.88</v>
      </c>
      <c r="S2280" s="49">
        <v>68</v>
      </c>
      <c r="T2280" s="49">
        <v>4190400</v>
      </c>
      <c r="U2280" s="49">
        <v>0.62</v>
      </c>
    </row>
    <row r="2281" spans="15:21" x14ac:dyDescent="0.2">
      <c r="O2281" s="50">
        <v>28865</v>
      </c>
      <c r="P2281" s="49">
        <v>68</v>
      </c>
      <c r="Q2281" s="49">
        <v>68.25</v>
      </c>
      <c r="R2281" s="49">
        <v>67.75</v>
      </c>
      <c r="S2281" s="49">
        <v>68</v>
      </c>
      <c r="T2281" s="49">
        <v>2001600</v>
      </c>
      <c r="U2281" s="49">
        <v>0.62</v>
      </c>
    </row>
    <row r="2282" spans="15:21" x14ac:dyDescent="0.2">
      <c r="O2282" s="50">
        <v>28866</v>
      </c>
      <c r="P2282" s="49">
        <v>68.25</v>
      </c>
      <c r="Q2282" s="49">
        <v>70</v>
      </c>
      <c r="R2282" s="49">
        <v>68.25</v>
      </c>
      <c r="S2282" s="49">
        <v>70</v>
      </c>
      <c r="T2282" s="49">
        <v>13590000</v>
      </c>
      <c r="U2282" s="49">
        <v>0.64</v>
      </c>
    </row>
    <row r="2283" spans="15:21" x14ac:dyDescent="0.2">
      <c r="O2283" s="50">
        <v>28867</v>
      </c>
      <c r="P2283" s="49">
        <v>70.88</v>
      </c>
      <c r="Q2283" s="49">
        <v>71.5</v>
      </c>
      <c r="R2283" s="49">
        <v>70.88</v>
      </c>
      <c r="S2283" s="49">
        <v>70.88</v>
      </c>
      <c r="T2283" s="49">
        <v>8755200</v>
      </c>
      <c r="U2283" s="49">
        <v>0.64</v>
      </c>
    </row>
    <row r="2284" spans="15:21" x14ac:dyDescent="0.2">
      <c r="O2284" s="50">
        <v>28870</v>
      </c>
      <c r="P2284" s="49">
        <v>70.88</v>
      </c>
      <c r="Q2284" s="49">
        <v>71.62</v>
      </c>
      <c r="R2284" s="49">
        <v>70.88</v>
      </c>
      <c r="S2284" s="49">
        <v>71.62</v>
      </c>
      <c r="T2284" s="49">
        <v>6202800</v>
      </c>
      <c r="U2284" s="49">
        <v>0.65</v>
      </c>
    </row>
    <row r="2285" spans="15:21" x14ac:dyDescent="0.2">
      <c r="O2285" s="50">
        <v>28871</v>
      </c>
      <c r="P2285" s="49">
        <v>71.5</v>
      </c>
      <c r="Q2285" s="49">
        <v>71.5</v>
      </c>
      <c r="R2285" s="49">
        <v>70.25</v>
      </c>
      <c r="S2285" s="49">
        <v>70.25</v>
      </c>
      <c r="T2285" s="49">
        <v>5814000</v>
      </c>
      <c r="U2285" s="49">
        <v>0.64</v>
      </c>
    </row>
    <row r="2286" spans="15:21" x14ac:dyDescent="0.2">
      <c r="O2286" s="50">
        <v>28872</v>
      </c>
      <c r="P2286" s="49">
        <v>70.25</v>
      </c>
      <c r="Q2286" s="49">
        <v>70.25</v>
      </c>
      <c r="R2286" s="49">
        <v>69.25</v>
      </c>
      <c r="S2286" s="49">
        <v>70.25</v>
      </c>
      <c r="T2286" s="49">
        <v>3013200</v>
      </c>
      <c r="U2286" s="49">
        <v>0.64</v>
      </c>
    </row>
    <row r="2287" spans="15:21" x14ac:dyDescent="0.2">
      <c r="O2287" s="50">
        <v>28873</v>
      </c>
      <c r="P2287" s="49">
        <v>70.25</v>
      </c>
      <c r="Q2287" s="49">
        <v>70.37</v>
      </c>
      <c r="R2287" s="49">
        <v>69.63</v>
      </c>
      <c r="S2287" s="49">
        <v>70.25</v>
      </c>
      <c r="T2287" s="49">
        <v>1314000</v>
      </c>
      <c r="U2287" s="49">
        <v>0.64</v>
      </c>
    </row>
    <row r="2288" spans="15:21" x14ac:dyDescent="0.2">
      <c r="O2288" s="50">
        <v>28874</v>
      </c>
      <c r="P2288" s="49">
        <v>70.25</v>
      </c>
      <c r="Q2288" s="49">
        <v>70.63</v>
      </c>
      <c r="R2288" s="49">
        <v>69.5</v>
      </c>
      <c r="S2288" s="49">
        <v>69.75</v>
      </c>
      <c r="T2288" s="49">
        <v>3373200</v>
      </c>
      <c r="U2288" s="49">
        <v>0.63</v>
      </c>
    </row>
    <row r="2289" spans="15:21" x14ac:dyDescent="0.2">
      <c r="O2289" s="50">
        <v>28877</v>
      </c>
      <c r="P2289" s="49">
        <v>69.63</v>
      </c>
      <c r="Q2289" s="49">
        <v>69.63</v>
      </c>
      <c r="R2289" s="49">
        <v>69</v>
      </c>
      <c r="S2289" s="49">
        <v>69.25</v>
      </c>
      <c r="T2289" s="49">
        <v>2408400</v>
      </c>
      <c r="U2289" s="49">
        <v>0.63</v>
      </c>
    </row>
    <row r="2290" spans="15:21" x14ac:dyDescent="0.2">
      <c r="O2290" s="50">
        <v>28878</v>
      </c>
      <c r="P2290" s="49">
        <v>69.25</v>
      </c>
      <c r="Q2290" s="49">
        <v>70.25</v>
      </c>
      <c r="R2290" s="49">
        <v>68.75</v>
      </c>
      <c r="S2290" s="49">
        <v>69</v>
      </c>
      <c r="T2290" s="49">
        <v>2390400</v>
      </c>
      <c r="U2290" s="49">
        <v>0.63</v>
      </c>
    </row>
    <row r="2291" spans="15:21" x14ac:dyDescent="0.2">
      <c r="O2291" s="50">
        <v>28879</v>
      </c>
      <c r="P2291" s="49">
        <v>69</v>
      </c>
      <c r="Q2291" s="49">
        <v>69</v>
      </c>
      <c r="R2291" s="49">
        <v>67</v>
      </c>
      <c r="S2291" s="49">
        <v>67.25</v>
      </c>
      <c r="T2291" s="49">
        <v>3661200</v>
      </c>
      <c r="U2291" s="49">
        <v>0.61</v>
      </c>
    </row>
    <row r="2292" spans="15:21" x14ac:dyDescent="0.2">
      <c r="O2292" s="50">
        <v>28880</v>
      </c>
      <c r="P2292" s="49">
        <v>67.25</v>
      </c>
      <c r="Q2292" s="49">
        <v>68.87</v>
      </c>
      <c r="R2292" s="49">
        <v>67.25</v>
      </c>
      <c r="S2292" s="49">
        <v>68.87</v>
      </c>
      <c r="T2292" s="49">
        <v>3434400</v>
      </c>
      <c r="U2292" s="49">
        <v>0.63</v>
      </c>
    </row>
    <row r="2293" spans="15:21" x14ac:dyDescent="0.2">
      <c r="O2293" s="50">
        <v>28881</v>
      </c>
      <c r="P2293" s="49">
        <v>68.87</v>
      </c>
      <c r="Q2293" s="49">
        <v>69.37</v>
      </c>
      <c r="R2293" s="49">
        <v>68</v>
      </c>
      <c r="S2293" s="49">
        <v>69</v>
      </c>
      <c r="T2293" s="49">
        <v>2872800</v>
      </c>
      <c r="U2293" s="49">
        <v>0.63</v>
      </c>
    </row>
    <row r="2294" spans="15:21" x14ac:dyDescent="0.2">
      <c r="O2294" s="50">
        <v>28884</v>
      </c>
      <c r="P2294" s="49">
        <v>69</v>
      </c>
      <c r="Q2294" s="49">
        <v>69.37</v>
      </c>
      <c r="R2294" s="49">
        <v>68.5</v>
      </c>
      <c r="S2294" s="49">
        <v>68.75</v>
      </c>
      <c r="T2294" s="49">
        <v>1447200</v>
      </c>
      <c r="U2294" s="49">
        <v>0.62</v>
      </c>
    </row>
    <row r="2295" spans="15:21" x14ac:dyDescent="0.2">
      <c r="O2295" s="50">
        <v>28885</v>
      </c>
      <c r="P2295" s="49">
        <v>68.75</v>
      </c>
      <c r="Q2295" s="49">
        <v>70</v>
      </c>
      <c r="R2295" s="49">
        <v>68.12</v>
      </c>
      <c r="S2295" s="49">
        <v>68.5</v>
      </c>
      <c r="T2295" s="49">
        <v>3276000</v>
      </c>
      <c r="U2295" s="49">
        <v>0.62</v>
      </c>
    </row>
    <row r="2296" spans="15:21" x14ac:dyDescent="0.2">
      <c r="O2296" s="50">
        <v>28886</v>
      </c>
      <c r="P2296" s="49">
        <v>68.5</v>
      </c>
      <c r="Q2296" s="49">
        <v>68.75</v>
      </c>
      <c r="R2296" s="49">
        <v>67.62</v>
      </c>
      <c r="S2296" s="49">
        <v>68</v>
      </c>
      <c r="T2296" s="49">
        <v>2991600</v>
      </c>
      <c r="U2296" s="49">
        <v>0.62</v>
      </c>
    </row>
    <row r="2297" spans="15:21" x14ac:dyDescent="0.2">
      <c r="O2297" s="50">
        <v>28887</v>
      </c>
      <c r="P2297" s="49">
        <v>68</v>
      </c>
      <c r="Q2297" s="49">
        <v>68.25</v>
      </c>
      <c r="R2297" s="49">
        <v>67.25</v>
      </c>
      <c r="S2297" s="49">
        <v>67.88</v>
      </c>
      <c r="T2297" s="49">
        <v>4820400</v>
      </c>
      <c r="U2297" s="49">
        <v>0.62</v>
      </c>
    </row>
    <row r="2298" spans="15:21" x14ac:dyDescent="0.2">
      <c r="O2298" s="50">
        <v>28888</v>
      </c>
      <c r="P2298" s="49">
        <v>67.88</v>
      </c>
      <c r="Q2298" s="49">
        <v>68</v>
      </c>
      <c r="R2298" s="49">
        <v>67.12</v>
      </c>
      <c r="S2298" s="49">
        <v>67.25</v>
      </c>
      <c r="T2298" s="49">
        <v>1458000</v>
      </c>
      <c r="U2298" s="49">
        <v>0.61</v>
      </c>
    </row>
    <row r="2299" spans="15:21" x14ac:dyDescent="0.2">
      <c r="O2299" s="50">
        <v>28891</v>
      </c>
      <c r="P2299" s="49">
        <v>67.25</v>
      </c>
      <c r="Q2299" s="49">
        <v>67.25</v>
      </c>
      <c r="R2299" s="49">
        <v>66.38</v>
      </c>
      <c r="S2299" s="49">
        <v>66.5</v>
      </c>
      <c r="T2299" s="49">
        <v>1249200</v>
      </c>
      <c r="U2299" s="49">
        <v>0.6</v>
      </c>
    </row>
    <row r="2300" spans="15:21" x14ac:dyDescent="0.2">
      <c r="O2300" s="50">
        <v>28892</v>
      </c>
      <c r="P2300" s="49">
        <v>66.5</v>
      </c>
      <c r="Q2300" s="49">
        <v>67.25</v>
      </c>
      <c r="R2300" s="49">
        <v>66.25</v>
      </c>
      <c r="S2300" s="49">
        <v>66.5</v>
      </c>
      <c r="T2300" s="49">
        <v>1479600</v>
      </c>
      <c r="U2300" s="49">
        <v>0.6</v>
      </c>
    </row>
    <row r="2301" spans="15:21" x14ac:dyDescent="0.2">
      <c r="O2301" s="50">
        <v>28893</v>
      </c>
      <c r="P2301" s="49">
        <v>66.5</v>
      </c>
      <c r="Q2301" s="49">
        <v>67</v>
      </c>
      <c r="R2301" s="49">
        <v>66</v>
      </c>
      <c r="S2301" s="49">
        <v>66.62</v>
      </c>
      <c r="T2301" s="49">
        <v>2656800</v>
      </c>
      <c r="U2301" s="49">
        <v>0.6</v>
      </c>
    </row>
    <row r="2302" spans="15:21" x14ac:dyDescent="0.2">
      <c r="O2302" s="50">
        <v>28894</v>
      </c>
      <c r="P2302" s="49">
        <v>66.75</v>
      </c>
      <c r="Q2302" s="49">
        <v>67.88</v>
      </c>
      <c r="R2302" s="49">
        <v>66.75</v>
      </c>
      <c r="S2302" s="49">
        <v>67.38</v>
      </c>
      <c r="T2302" s="49">
        <v>2502000</v>
      </c>
      <c r="U2302" s="49">
        <v>0.61</v>
      </c>
    </row>
    <row r="2303" spans="15:21" x14ac:dyDescent="0.2">
      <c r="O2303" s="50">
        <v>28895</v>
      </c>
      <c r="P2303" s="49">
        <v>67.38</v>
      </c>
      <c r="Q2303" s="49">
        <v>67.75</v>
      </c>
      <c r="R2303" s="49">
        <v>66.75</v>
      </c>
      <c r="S2303" s="49">
        <v>66.88</v>
      </c>
      <c r="T2303" s="49">
        <v>1213200</v>
      </c>
      <c r="U2303" s="49">
        <v>0.61</v>
      </c>
    </row>
    <row r="2304" spans="15:21" x14ac:dyDescent="0.2">
      <c r="O2304" s="50">
        <v>28898</v>
      </c>
      <c r="P2304" s="49">
        <v>66.88</v>
      </c>
      <c r="Q2304" s="49">
        <v>66.88</v>
      </c>
      <c r="R2304" s="49">
        <v>66.38</v>
      </c>
      <c r="S2304" s="49">
        <v>66.88</v>
      </c>
      <c r="T2304" s="49">
        <v>2343600</v>
      </c>
      <c r="U2304" s="49">
        <v>0.61</v>
      </c>
    </row>
    <row r="2305" spans="15:21" x14ac:dyDescent="0.2">
      <c r="O2305" s="50">
        <v>28899</v>
      </c>
      <c r="P2305" s="49">
        <v>67.12</v>
      </c>
      <c r="Q2305" s="49">
        <v>67.88</v>
      </c>
      <c r="R2305" s="49">
        <v>67.12</v>
      </c>
      <c r="S2305" s="49">
        <v>67.75</v>
      </c>
      <c r="T2305" s="49">
        <v>1706400</v>
      </c>
      <c r="U2305" s="49">
        <v>0.62</v>
      </c>
    </row>
    <row r="2306" spans="15:21" x14ac:dyDescent="0.2">
      <c r="O2306" s="50">
        <v>28900</v>
      </c>
      <c r="P2306" s="49">
        <v>67.75</v>
      </c>
      <c r="Q2306" s="49">
        <v>68.38</v>
      </c>
      <c r="R2306" s="49">
        <v>67.5</v>
      </c>
      <c r="S2306" s="49">
        <v>67.88</v>
      </c>
      <c r="T2306" s="49">
        <v>1285200</v>
      </c>
      <c r="U2306" s="49">
        <v>0.62</v>
      </c>
    </row>
    <row r="2307" spans="15:21" x14ac:dyDescent="0.2">
      <c r="O2307" s="50">
        <v>28901</v>
      </c>
      <c r="P2307" s="49">
        <v>67.5</v>
      </c>
      <c r="Q2307" s="49">
        <v>67.5</v>
      </c>
      <c r="R2307" s="49">
        <v>66.88</v>
      </c>
      <c r="S2307" s="49">
        <v>67.38</v>
      </c>
      <c r="T2307" s="49">
        <v>1634400</v>
      </c>
      <c r="U2307" s="49">
        <v>0.61</v>
      </c>
    </row>
    <row r="2308" spans="15:21" x14ac:dyDescent="0.2">
      <c r="O2308" s="50">
        <v>28902</v>
      </c>
      <c r="P2308" s="49">
        <v>67.25</v>
      </c>
      <c r="Q2308" s="49">
        <v>67.25</v>
      </c>
      <c r="R2308" s="49">
        <v>66</v>
      </c>
      <c r="S2308" s="49">
        <v>66</v>
      </c>
      <c r="T2308" s="49">
        <v>1432800</v>
      </c>
      <c r="U2308" s="49">
        <v>0.6</v>
      </c>
    </row>
    <row r="2309" spans="15:21" x14ac:dyDescent="0.2">
      <c r="O2309" s="50">
        <v>28906</v>
      </c>
      <c r="P2309" s="49">
        <v>66</v>
      </c>
      <c r="Q2309" s="49">
        <v>66.5</v>
      </c>
      <c r="R2309" s="49">
        <v>64.5</v>
      </c>
      <c r="S2309" s="49">
        <v>66.5</v>
      </c>
      <c r="T2309" s="49">
        <v>3589200</v>
      </c>
      <c r="U2309" s="49">
        <v>0.6</v>
      </c>
    </row>
    <row r="2310" spans="15:21" x14ac:dyDescent="0.2">
      <c r="O2310" s="50">
        <v>28907</v>
      </c>
      <c r="P2310" s="49">
        <v>66.5</v>
      </c>
      <c r="Q2310" s="49">
        <v>67</v>
      </c>
      <c r="R2310" s="49">
        <v>66.13</v>
      </c>
      <c r="S2310" s="49">
        <v>66.13</v>
      </c>
      <c r="T2310" s="49">
        <v>1821600</v>
      </c>
      <c r="U2310" s="49">
        <v>0.6</v>
      </c>
    </row>
    <row r="2311" spans="15:21" x14ac:dyDescent="0.2">
      <c r="O2311" s="50">
        <v>28908</v>
      </c>
      <c r="P2311" s="49">
        <v>66.13</v>
      </c>
      <c r="Q2311" s="49">
        <v>66.13</v>
      </c>
      <c r="R2311" s="49">
        <v>65.25</v>
      </c>
      <c r="S2311" s="49">
        <v>65.25</v>
      </c>
      <c r="T2311" s="49">
        <v>2127600</v>
      </c>
      <c r="U2311" s="49">
        <v>0.59</v>
      </c>
    </row>
    <row r="2312" spans="15:21" x14ac:dyDescent="0.2">
      <c r="O2312" s="50">
        <v>28909</v>
      </c>
      <c r="P2312" s="49">
        <v>65.25</v>
      </c>
      <c r="Q2312" s="49">
        <v>66.25</v>
      </c>
      <c r="R2312" s="49">
        <v>65.25</v>
      </c>
      <c r="S2312" s="49">
        <v>65.63</v>
      </c>
      <c r="T2312" s="49">
        <v>1908000</v>
      </c>
      <c r="U2312" s="49">
        <v>0.6</v>
      </c>
    </row>
    <row r="2313" spans="15:21" x14ac:dyDescent="0.2">
      <c r="O2313" s="50">
        <v>28912</v>
      </c>
      <c r="P2313" s="49">
        <v>65.63</v>
      </c>
      <c r="Q2313" s="49">
        <v>66</v>
      </c>
      <c r="R2313" s="49">
        <v>65.25</v>
      </c>
      <c r="S2313" s="49">
        <v>65.37</v>
      </c>
      <c r="T2313" s="49">
        <v>1216800</v>
      </c>
      <c r="U2313" s="49">
        <v>0.59</v>
      </c>
    </row>
    <row r="2314" spans="15:21" x14ac:dyDescent="0.2">
      <c r="O2314" s="50">
        <v>28913</v>
      </c>
      <c r="P2314" s="49">
        <v>65.13</v>
      </c>
      <c r="Q2314" s="49">
        <v>65.13</v>
      </c>
      <c r="R2314" s="49">
        <v>64.75</v>
      </c>
      <c r="S2314" s="49">
        <v>64.75</v>
      </c>
      <c r="T2314" s="49">
        <v>1771200</v>
      </c>
      <c r="U2314" s="49">
        <v>0.59</v>
      </c>
    </row>
    <row r="2315" spans="15:21" x14ac:dyDescent="0.2">
      <c r="O2315" s="50">
        <v>28914</v>
      </c>
      <c r="P2315" s="49">
        <v>64.75</v>
      </c>
      <c r="Q2315" s="49">
        <v>65.25</v>
      </c>
      <c r="R2315" s="49">
        <v>64.5</v>
      </c>
      <c r="S2315" s="49">
        <v>65.25</v>
      </c>
      <c r="T2315" s="49">
        <v>1303200</v>
      </c>
      <c r="U2315" s="49">
        <v>0.59</v>
      </c>
    </row>
    <row r="2316" spans="15:21" x14ac:dyDescent="0.2">
      <c r="O2316" s="50">
        <v>28915</v>
      </c>
      <c r="P2316" s="49">
        <v>65.13</v>
      </c>
      <c r="Q2316" s="49">
        <v>65.13</v>
      </c>
      <c r="R2316" s="49">
        <v>64.5</v>
      </c>
      <c r="S2316" s="49">
        <v>64.75</v>
      </c>
      <c r="T2316" s="49">
        <v>979200</v>
      </c>
      <c r="U2316" s="49">
        <v>0.59</v>
      </c>
    </row>
    <row r="2317" spans="15:21" x14ac:dyDescent="0.2">
      <c r="O2317" s="50">
        <v>28916</v>
      </c>
      <c r="P2317" s="49">
        <v>64.75</v>
      </c>
      <c r="Q2317" s="49">
        <v>65.37</v>
      </c>
      <c r="R2317" s="49">
        <v>64.63</v>
      </c>
      <c r="S2317" s="49">
        <v>64.63</v>
      </c>
      <c r="T2317" s="49">
        <v>1760400</v>
      </c>
      <c r="U2317" s="49">
        <v>0.59</v>
      </c>
    </row>
    <row r="2318" spans="15:21" x14ac:dyDescent="0.2">
      <c r="O2318" s="50">
        <v>28919</v>
      </c>
      <c r="P2318" s="49">
        <v>64.63</v>
      </c>
      <c r="Q2318" s="49">
        <v>65.5</v>
      </c>
      <c r="R2318" s="49">
        <v>64.63</v>
      </c>
      <c r="S2318" s="49">
        <v>65.5</v>
      </c>
      <c r="T2318" s="49">
        <v>1018800</v>
      </c>
      <c r="U2318" s="49">
        <v>0.6</v>
      </c>
    </row>
    <row r="2319" spans="15:21" x14ac:dyDescent="0.2">
      <c r="O2319" s="50">
        <v>28920</v>
      </c>
      <c r="P2319" s="49">
        <v>65.5</v>
      </c>
      <c r="Q2319" s="49">
        <v>66</v>
      </c>
      <c r="R2319" s="49">
        <v>65.25</v>
      </c>
      <c r="S2319" s="49">
        <v>65.5</v>
      </c>
      <c r="T2319" s="49">
        <v>1602000</v>
      </c>
      <c r="U2319" s="49">
        <v>0.6</v>
      </c>
    </row>
    <row r="2320" spans="15:21" x14ac:dyDescent="0.2">
      <c r="O2320" s="50">
        <v>28921</v>
      </c>
      <c r="P2320" s="49">
        <v>65.5</v>
      </c>
      <c r="Q2320" s="49">
        <v>66.75</v>
      </c>
      <c r="R2320" s="49">
        <v>65.5</v>
      </c>
      <c r="S2320" s="49">
        <v>66.38</v>
      </c>
      <c r="T2320" s="49">
        <v>1418400</v>
      </c>
      <c r="U2320" s="49">
        <v>0.61</v>
      </c>
    </row>
    <row r="2321" spans="15:21" x14ac:dyDescent="0.2">
      <c r="O2321" s="50">
        <v>28922</v>
      </c>
      <c r="P2321" s="49">
        <v>66.38</v>
      </c>
      <c r="Q2321" s="49">
        <v>67.25</v>
      </c>
      <c r="R2321" s="49">
        <v>66.13</v>
      </c>
      <c r="S2321" s="49">
        <v>66.62</v>
      </c>
      <c r="T2321" s="49">
        <v>1810800</v>
      </c>
      <c r="U2321" s="49">
        <v>0.61</v>
      </c>
    </row>
    <row r="2322" spans="15:21" x14ac:dyDescent="0.2">
      <c r="O2322" s="50">
        <v>28923</v>
      </c>
      <c r="P2322" s="49">
        <v>66.88</v>
      </c>
      <c r="Q2322" s="49">
        <v>68</v>
      </c>
      <c r="R2322" s="49">
        <v>66.88</v>
      </c>
      <c r="S2322" s="49">
        <v>67</v>
      </c>
      <c r="T2322" s="49">
        <v>950400</v>
      </c>
      <c r="U2322" s="49">
        <v>0.61</v>
      </c>
    </row>
    <row r="2323" spans="15:21" x14ac:dyDescent="0.2">
      <c r="O2323" s="50">
        <v>28926</v>
      </c>
      <c r="P2323" s="49">
        <v>67</v>
      </c>
      <c r="Q2323" s="49">
        <v>67.38</v>
      </c>
      <c r="R2323" s="49">
        <v>65.5</v>
      </c>
      <c r="S2323" s="49">
        <v>66.5</v>
      </c>
      <c r="T2323" s="49">
        <v>1368000</v>
      </c>
      <c r="U2323" s="49">
        <v>0.61</v>
      </c>
    </row>
    <row r="2324" spans="15:21" x14ac:dyDescent="0.2">
      <c r="O2324" s="50">
        <v>28927</v>
      </c>
      <c r="P2324" s="49">
        <v>66.5</v>
      </c>
      <c r="Q2324" s="49">
        <v>66.75</v>
      </c>
      <c r="R2324" s="49">
        <v>65.63</v>
      </c>
      <c r="S2324" s="49">
        <v>66.5</v>
      </c>
      <c r="T2324" s="49">
        <v>1544400</v>
      </c>
      <c r="U2324" s="49">
        <v>0.61</v>
      </c>
    </row>
    <row r="2325" spans="15:21" x14ac:dyDescent="0.2">
      <c r="O2325" s="50">
        <v>28928</v>
      </c>
      <c r="P2325" s="49">
        <v>66.5</v>
      </c>
      <c r="Q2325" s="49">
        <v>66.88</v>
      </c>
      <c r="R2325" s="49">
        <v>65.75</v>
      </c>
      <c r="S2325" s="49">
        <v>65.75</v>
      </c>
      <c r="T2325" s="49">
        <v>918000</v>
      </c>
      <c r="U2325" s="49">
        <v>0.6</v>
      </c>
    </row>
    <row r="2326" spans="15:21" x14ac:dyDescent="0.2">
      <c r="O2326" s="50">
        <v>28929</v>
      </c>
      <c r="P2326" s="49">
        <v>65.75</v>
      </c>
      <c r="Q2326" s="49">
        <v>66.25</v>
      </c>
      <c r="R2326" s="49">
        <v>65.63</v>
      </c>
      <c r="S2326" s="49">
        <v>65.75</v>
      </c>
      <c r="T2326" s="49">
        <v>1209600</v>
      </c>
      <c r="U2326" s="49">
        <v>0.6</v>
      </c>
    </row>
    <row r="2327" spans="15:21" x14ac:dyDescent="0.2">
      <c r="O2327" s="50">
        <v>28930</v>
      </c>
      <c r="P2327" s="49">
        <v>65.75</v>
      </c>
      <c r="Q2327" s="49">
        <v>66.5</v>
      </c>
      <c r="R2327" s="49">
        <v>65.37</v>
      </c>
      <c r="S2327" s="49">
        <v>66.25</v>
      </c>
      <c r="T2327" s="49">
        <v>1414800</v>
      </c>
      <c r="U2327" s="49">
        <v>0.61</v>
      </c>
    </row>
    <row r="2328" spans="15:21" x14ac:dyDescent="0.2">
      <c r="O2328" s="50">
        <v>28933</v>
      </c>
      <c r="P2328" s="49">
        <v>66.25</v>
      </c>
      <c r="Q2328" s="49">
        <v>67.25</v>
      </c>
      <c r="R2328" s="49">
        <v>66.25</v>
      </c>
      <c r="S2328" s="49">
        <v>66.75</v>
      </c>
      <c r="T2328" s="49">
        <v>1904400</v>
      </c>
      <c r="U2328" s="49">
        <v>0.61</v>
      </c>
    </row>
    <row r="2329" spans="15:21" x14ac:dyDescent="0.2">
      <c r="O2329" s="50">
        <v>28934</v>
      </c>
      <c r="P2329" s="49">
        <v>66.62</v>
      </c>
      <c r="Q2329" s="49">
        <v>66.62</v>
      </c>
      <c r="R2329" s="49">
        <v>66.25</v>
      </c>
      <c r="S2329" s="49">
        <v>66.62</v>
      </c>
      <c r="T2329" s="49">
        <v>820800</v>
      </c>
      <c r="U2329" s="49">
        <v>0.61</v>
      </c>
    </row>
    <row r="2330" spans="15:21" x14ac:dyDescent="0.2">
      <c r="O2330" s="50">
        <v>28935</v>
      </c>
      <c r="P2330" s="49">
        <v>66.62</v>
      </c>
      <c r="Q2330" s="49">
        <v>67.12</v>
      </c>
      <c r="R2330" s="49">
        <v>66.5</v>
      </c>
      <c r="S2330" s="49">
        <v>67.12</v>
      </c>
      <c r="T2330" s="49">
        <v>2811600</v>
      </c>
      <c r="U2330" s="49">
        <v>0.61</v>
      </c>
    </row>
    <row r="2331" spans="15:21" x14ac:dyDescent="0.2">
      <c r="O2331" s="50">
        <v>28936</v>
      </c>
      <c r="P2331" s="49">
        <v>67.12</v>
      </c>
      <c r="Q2331" s="49">
        <v>68.25</v>
      </c>
      <c r="R2331" s="49">
        <v>66.75</v>
      </c>
      <c r="S2331" s="49">
        <v>68.25</v>
      </c>
      <c r="T2331" s="49">
        <v>4046400</v>
      </c>
      <c r="U2331" s="49">
        <v>0.62</v>
      </c>
    </row>
    <row r="2332" spans="15:21" x14ac:dyDescent="0.2">
      <c r="O2332" s="50">
        <v>28937</v>
      </c>
      <c r="P2332" s="49">
        <v>68.25</v>
      </c>
      <c r="Q2332" s="49">
        <v>68.25</v>
      </c>
      <c r="R2332" s="49">
        <v>67.62</v>
      </c>
      <c r="S2332" s="49">
        <v>68</v>
      </c>
      <c r="T2332" s="49">
        <v>2674800</v>
      </c>
      <c r="U2332" s="49">
        <v>0.62</v>
      </c>
    </row>
    <row r="2333" spans="15:21" x14ac:dyDescent="0.2">
      <c r="O2333" s="50">
        <v>28940</v>
      </c>
      <c r="P2333" s="49">
        <v>67.88</v>
      </c>
      <c r="Q2333" s="49">
        <v>67.88</v>
      </c>
      <c r="R2333" s="49">
        <v>66.5</v>
      </c>
      <c r="S2333" s="49">
        <v>66.5</v>
      </c>
      <c r="T2333" s="49">
        <v>788400</v>
      </c>
      <c r="U2333" s="49">
        <v>0.61</v>
      </c>
    </row>
    <row r="2334" spans="15:21" x14ac:dyDescent="0.2">
      <c r="O2334" s="50">
        <v>28941</v>
      </c>
      <c r="P2334" s="49">
        <v>66.62</v>
      </c>
      <c r="Q2334" s="49">
        <v>67.88</v>
      </c>
      <c r="R2334" s="49">
        <v>66.62</v>
      </c>
      <c r="S2334" s="49">
        <v>67.88</v>
      </c>
      <c r="T2334" s="49">
        <v>1440000</v>
      </c>
      <c r="U2334" s="49">
        <v>0.62</v>
      </c>
    </row>
    <row r="2335" spans="15:21" x14ac:dyDescent="0.2">
      <c r="O2335" s="50">
        <v>28942</v>
      </c>
      <c r="P2335" s="49">
        <v>67.75</v>
      </c>
      <c r="Q2335" s="49">
        <v>67.75</v>
      </c>
      <c r="R2335" s="49">
        <v>66.75</v>
      </c>
      <c r="S2335" s="49">
        <v>67</v>
      </c>
      <c r="T2335" s="49">
        <v>2469600</v>
      </c>
      <c r="U2335" s="49">
        <v>0.61</v>
      </c>
    </row>
    <row r="2336" spans="15:21" x14ac:dyDescent="0.2">
      <c r="O2336" s="50">
        <v>28943</v>
      </c>
      <c r="P2336" s="49">
        <v>67</v>
      </c>
      <c r="Q2336" s="49">
        <v>67.12</v>
      </c>
      <c r="R2336" s="49">
        <v>65.5</v>
      </c>
      <c r="S2336" s="49">
        <v>65.75</v>
      </c>
      <c r="T2336" s="49">
        <v>705600</v>
      </c>
      <c r="U2336" s="49">
        <v>0.6</v>
      </c>
    </row>
    <row r="2337" spans="15:21" x14ac:dyDescent="0.2">
      <c r="O2337" s="50">
        <v>28944</v>
      </c>
      <c r="P2337" s="49">
        <v>65.75</v>
      </c>
      <c r="Q2337" s="49">
        <v>66.25</v>
      </c>
      <c r="R2337" s="49">
        <v>65.5</v>
      </c>
      <c r="S2337" s="49">
        <v>66</v>
      </c>
      <c r="T2337" s="49">
        <v>961200</v>
      </c>
      <c r="U2337" s="49">
        <v>0.6</v>
      </c>
    </row>
    <row r="2338" spans="15:21" x14ac:dyDescent="0.2">
      <c r="O2338" s="50">
        <v>28947</v>
      </c>
      <c r="P2338" s="49">
        <v>66</v>
      </c>
      <c r="Q2338" s="49">
        <v>66</v>
      </c>
      <c r="R2338" s="49">
        <v>64.75</v>
      </c>
      <c r="S2338" s="49">
        <v>65.37</v>
      </c>
      <c r="T2338" s="49">
        <v>885600</v>
      </c>
      <c r="U2338" s="49">
        <v>0.6</v>
      </c>
    </row>
    <row r="2339" spans="15:21" x14ac:dyDescent="0.2">
      <c r="O2339" s="50">
        <v>28948</v>
      </c>
      <c r="P2339" s="49">
        <v>65.63</v>
      </c>
      <c r="Q2339" s="49">
        <v>67.12</v>
      </c>
      <c r="R2339" s="49">
        <v>65.63</v>
      </c>
      <c r="S2339" s="49">
        <v>66.38</v>
      </c>
      <c r="T2339" s="49">
        <v>1116000</v>
      </c>
      <c r="U2339" s="49">
        <v>0.61</v>
      </c>
    </row>
    <row r="2340" spans="15:21" x14ac:dyDescent="0.2">
      <c r="O2340" s="50">
        <v>28949</v>
      </c>
      <c r="P2340" s="49">
        <v>67</v>
      </c>
      <c r="Q2340" s="49">
        <v>67.88</v>
      </c>
      <c r="R2340" s="49">
        <v>67</v>
      </c>
      <c r="S2340" s="49">
        <v>67.25</v>
      </c>
      <c r="T2340" s="49">
        <v>2307600</v>
      </c>
      <c r="U2340" s="49">
        <v>0.62</v>
      </c>
    </row>
    <row r="2341" spans="15:21" x14ac:dyDescent="0.2">
      <c r="O2341" s="50">
        <v>28950</v>
      </c>
      <c r="P2341" s="49">
        <v>67.25</v>
      </c>
      <c r="Q2341" s="49">
        <v>67.25</v>
      </c>
      <c r="R2341" s="49">
        <v>66.75</v>
      </c>
      <c r="S2341" s="49">
        <v>66.75</v>
      </c>
      <c r="T2341" s="49">
        <v>1720800</v>
      </c>
      <c r="U2341" s="49">
        <v>0.61</v>
      </c>
    </row>
    <row r="2342" spans="15:21" x14ac:dyDescent="0.2">
      <c r="O2342" s="50">
        <v>28951</v>
      </c>
      <c r="P2342" s="49">
        <v>66.75</v>
      </c>
      <c r="Q2342" s="49">
        <v>67.38</v>
      </c>
      <c r="R2342" s="49">
        <v>66.75</v>
      </c>
      <c r="S2342" s="49">
        <v>67</v>
      </c>
      <c r="T2342" s="49">
        <v>1976400</v>
      </c>
      <c r="U2342" s="49">
        <v>0.61</v>
      </c>
    </row>
    <row r="2343" spans="15:21" x14ac:dyDescent="0.2">
      <c r="O2343" s="50">
        <v>28954</v>
      </c>
      <c r="P2343" s="49">
        <v>67</v>
      </c>
      <c r="Q2343" s="49">
        <v>67</v>
      </c>
      <c r="R2343" s="49">
        <v>66</v>
      </c>
      <c r="S2343" s="49">
        <v>66.88</v>
      </c>
      <c r="T2343" s="49">
        <v>1389600</v>
      </c>
      <c r="U2343" s="49">
        <v>0.61</v>
      </c>
    </row>
    <row r="2344" spans="15:21" x14ac:dyDescent="0.2">
      <c r="O2344" s="50">
        <v>28955</v>
      </c>
      <c r="P2344" s="49">
        <v>66.88</v>
      </c>
      <c r="Q2344" s="49">
        <v>67.38</v>
      </c>
      <c r="R2344" s="49">
        <v>66.75</v>
      </c>
      <c r="S2344" s="49">
        <v>67.38</v>
      </c>
      <c r="T2344" s="49">
        <v>2257200</v>
      </c>
      <c r="U2344" s="49">
        <v>0.62</v>
      </c>
    </row>
    <row r="2345" spans="15:21" x14ac:dyDescent="0.2">
      <c r="O2345" s="50">
        <v>28956</v>
      </c>
      <c r="P2345" s="49">
        <v>67.38</v>
      </c>
      <c r="Q2345" s="49">
        <v>67.38</v>
      </c>
      <c r="R2345" s="49">
        <v>66.25</v>
      </c>
      <c r="S2345" s="49">
        <v>66.25</v>
      </c>
      <c r="T2345" s="49">
        <v>1728000</v>
      </c>
      <c r="U2345" s="49">
        <v>0.61</v>
      </c>
    </row>
    <row r="2346" spans="15:21" x14ac:dyDescent="0.2">
      <c r="O2346" s="50">
        <v>28957</v>
      </c>
      <c r="P2346" s="49">
        <v>66.25</v>
      </c>
      <c r="Q2346" s="49">
        <v>66.5</v>
      </c>
      <c r="R2346" s="49">
        <v>65.5</v>
      </c>
      <c r="S2346" s="49">
        <v>65.5</v>
      </c>
      <c r="T2346" s="49">
        <v>1429200</v>
      </c>
      <c r="U2346" s="49">
        <v>0.6</v>
      </c>
    </row>
    <row r="2347" spans="15:21" x14ac:dyDescent="0.2">
      <c r="O2347" s="50">
        <v>28961</v>
      </c>
      <c r="P2347" s="49">
        <v>65.25</v>
      </c>
      <c r="Q2347" s="49">
        <v>65.25</v>
      </c>
      <c r="R2347" s="49">
        <v>64.63</v>
      </c>
      <c r="S2347" s="49">
        <v>65.13</v>
      </c>
      <c r="T2347" s="49">
        <v>1544400</v>
      </c>
      <c r="U2347" s="49">
        <v>0.6</v>
      </c>
    </row>
    <row r="2348" spans="15:21" x14ac:dyDescent="0.2">
      <c r="O2348" s="50">
        <v>28962</v>
      </c>
      <c r="P2348" s="49">
        <v>65.13</v>
      </c>
      <c r="Q2348" s="49">
        <v>65.63</v>
      </c>
      <c r="R2348" s="49">
        <v>65.13</v>
      </c>
      <c r="S2348" s="49">
        <v>65.5</v>
      </c>
      <c r="T2348" s="49">
        <v>1659600</v>
      </c>
      <c r="U2348" s="49">
        <v>0.6</v>
      </c>
    </row>
    <row r="2349" spans="15:21" x14ac:dyDescent="0.2">
      <c r="O2349" s="50">
        <v>28963</v>
      </c>
      <c r="P2349" s="49">
        <v>65.5</v>
      </c>
      <c r="Q2349" s="49">
        <v>66.25</v>
      </c>
      <c r="R2349" s="49">
        <v>65.37</v>
      </c>
      <c r="S2349" s="49">
        <v>66.25</v>
      </c>
      <c r="T2349" s="49">
        <v>3438000</v>
      </c>
      <c r="U2349" s="49">
        <v>0.61</v>
      </c>
    </row>
    <row r="2350" spans="15:21" x14ac:dyDescent="0.2">
      <c r="O2350" s="50">
        <v>28964</v>
      </c>
      <c r="P2350" s="49">
        <v>66.25</v>
      </c>
      <c r="Q2350" s="49">
        <v>66.5</v>
      </c>
      <c r="R2350" s="49">
        <v>65.75</v>
      </c>
      <c r="S2350" s="49">
        <v>66.5</v>
      </c>
      <c r="T2350" s="49">
        <v>1558800</v>
      </c>
      <c r="U2350" s="49">
        <v>0.61</v>
      </c>
    </row>
    <row r="2351" spans="15:21" x14ac:dyDescent="0.2">
      <c r="O2351" s="50">
        <v>28965</v>
      </c>
      <c r="P2351" s="49">
        <v>66.25</v>
      </c>
      <c r="Q2351" s="49">
        <v>66.25</v>
      </c>
      <c r="R2351" s="49">
        <v>65.37</v>
      </c>
      <c r="S2351" s="49">
        <v>66</v>
      </c>
      <c r="T2351" s="49">
        <v>1731600</v>
      </c>
      <c r="U2351" s="49">
        <v>0.6</v>
      </c>
    </row>
    <row r="2352" spans="15:21" x14ac:dyDescent="0.2">
      <c r="O2352" s="50">
        <v>28968</v>
      </c>
      <c r="P2352" s="49">
        <v>65.5</v>
      </c>
      <c r="Q2352" s="49">
        <v>65.5</v>
      </c>
      <c r="R2352" s="49">
        <v>64.63</v>
      </c>
      <c r="S2352" s="49">
        <v>65.25</v>
      </c>
      <c r="T2352" s="49">
        <v>8334000</v>
      </c>
      <c r="U2352" s="49">
        <v>0.6</v>
      </c>
    </row>
    <row r="2353" spans="15:21" x14ac:dyDescent="0.2">
      <c r="O2353" s="50">
        <v>28969</v>
      </c>
      <c r="P2353" s="49">
        <v>65.25</v>
      </c>
      <c r="Q2353" s="49">
        <v>66</v>
      </c>
      <c r="R2353" s="49">
        <v>65.25</v>
      </c>
      <c r="S2353" s="49">
        <v>65.87</v>
      </c>
      <c r="T2353" s="49">
        <v>5223600</v>
      </c>
      <c r="U2353" s="49">
        <v>0.6</v>
      </c>
    </row>
    <row r="2354" spans="15:21" x14ac:dyDescent="0.2">
      <c r="O2354" s="50">
        <v>28970</v>
      </c>
      <c r="P2354" s="49">
        <v>65.87</v>
      </c>
      <c r="Q2354" s="49">
        <v>66.38</v>
      </c>
      <c r="R2354" s="49">
        <v>65.5</v>
      </c>
      <c r="S2354" s="49">
        <v>66.38</v>
      </c>
      <c r="T2354" s="49">
        <v>1630800</v>
      </c>
      <c r="U2354" s="49">
        <v>0.61</v>
      </c>
    </row>
    <row r="2355" spans="15:21" x14ac:dyDescent="0.2">
      <c r="O2355" s="50">
        <v>28971</v>
      </c>
      <c r="P2355" s="49">
        <v>66.38</v>
      </c>
      <c r="Q2355" s="49">
        <v>67</v>
      </c>
      <c r="R2355" s="49">
        <v>65.5</v>
      </c>
      <c r="S2355" s="49">
        <v>67</v>
      </c>
      <c r="T2355" s="49">
        <v>1767600</v>
      </c>
      <c r="U2355" s="49">
        <v>0.61</v>
      </c>
    </row>
    <row r="2356" spans="15:21" x14ac:dyDescent="0.2">
      <c r="O2356" s="50">
        <v>28972</v>
      </c>
      <c r="P2356" s="49">
        <v>67.12</v>
      </c>
      <c r="Q2356" s="49">
        <v>68.25</v>
      </c>
      <c r="R2356" s="49">
        <v>67.12</v>
      </c>
      <c r="S2356" s="49">
        <v>67.88</v>
      </c>
      <c r="T2356" s="49">
        <v>2426400</v>
      </c>
      <c r="U2356" s="49">
        <v>0.62</v>
      </c>
    </row>
    <row r="2357" spans="15:21" x14ac:dyDescent="0.2">
      <c r="O2357" s="50">
        <v>28975</v>
      </c>
      <c r="P2357" s="49">
        <v>67.88</v>
      </c>
      <c r="Q2357" s="49">
        <v>68.87</v>
      </c>
      <c r="R2357" s="49">
        <v>67.75</v>
      </c>
      <c r="S2357" s="49">
        <v>68.5</v>
      </c>
      <c r="T2357" s="49">
        <v>3596400</v>
      </c>
      <c r="U2357" s="49">
        <v>0.63</v>
      </c>
    </row>
    <row r="2358" spans="15:21" x14ac:dyDescent="0.2">
      <c r="O2358" s="50">
        <v>28976</v>
      </c>
      <c r="P2358" s="49">
        <v>68.5</v>
      </c>
      <c r="Q2358" s="49">
        <v>68.75</v>
      </c>
      <c r="R2358" s="49">
        <v>68.25</v>
      </c>
      <c r="S2358" s="49">
        <v>68.5</v>
      </c>
      <c r="T2358" s="49">
        <v>3931200</v>
      </c>
      <c r="U2358" s="49">
        <v>0.63</v>
      </c>
    </row>
    <row r="2359" spans="15:21" x14ac:dyDescent="0.2">
      <c r="O2359" s="50">
        <v>28977</v>
      </c>
      <c r="P2359" s="49">
        <v>68.38</v>
      </c>
      <c r="Q2359" s="49">
        <v>68.38</v>
      </c>
      <c r="R2359" s="49">
        <v>67.75</v>
      </c>
      <c r="S2359" s="49">
        <v>67.88</v>
      </c>
      <c r="T2359" s="49">
        <v>2764800</v>
      </c>
      <c r="U2359" s="49">
        <v>0.62</v>
      </c>
    </row>
    <row r="2360" spans="15:21" x14ac:dyDescent="0.2">
      <c r="O2360" s="50">
        <v>28978</v>
      </c>
      <c r="P2360" s="49">
        <v>67.88</v>
      </c>
      <c r="Q2360" s="49">
        <v>68.12</v>
      </c>
      <c r="R2360" s="49">
        <v>67.5</v>
      </c>
      <c r="S2360" s="49">
        <v>67.62</v>
      </c>
      <c r="T2360" s="49">
        <v>1972800</v>
      </c>
      <c r="U2360" s="49">
        <v>0.62</v>
      </c>
    </row>
    <row r="2361" spans="15:21" x14ac:dyDescent="0.2">
      <c r="O2361" s="50">
        <v>28979</v>
      </c>
      <c r="P2361" s="49">
        <v>67.62</v>
      </c>
      <c r="Q2361" s="49">
        <v>67.88</v>
      </c>
      <c r="R2361" s="49">
        <v>66.75</v>
      </c>
      <c r="S2361" s="49">
        <v>66.75</v>
      </c>
      <c r="T2361" s="49">
        <v>1180800</v>
      </c>
      <c r="U2361" s="49">
        <v>0.61</v>
      </c>
    </row>
    <row r="2362" spans="15:21" x14ac:dyDescent="0.2">
      <c r="O2362" s="50">
        <v>28982</v>
      </c>
      <c r="P2362" s="49">
        <v>66.38</v>
      </c>
      <c r="Q2362" s="49">
        <v>66.38</v>
      </c>
      <c r="R2362" s="49">
        <v>65.37</v>
      </c>
      <c r="S2362" s="49">
        <v>65.37</v>
      </c>
      <c r="T2362" s="49">
        <v>2098800</v>
      </c>
      <c r="U2362" s="49">
        <v>0.6</v>
      </c>
    </row>
    <row r="2363" spans="15:21" x14ac:dyDescent="0.2">
      <c r="O2363" s="50">
        <v>28983</v>
      </c>
      <c r="P2363" s="49">
        <v>65.37</v>
      </c>
      <c r="Q2363" s="49">
        <v>66.62</v>
      </c>
      <c r="R2363" s="49">
        <v>65</v>
      </c>
      <c r="S2363" s="49">
        <v>66.25</v>
      </c>
      <c r="T2363" s="49">
        <v>2635200</v>
      </c>
      <c r="U2363" s="49">
        <v>0.61</v>
      </c>
    </row>
    <row r="2364" spans="15:21" x14ac:dyDescent="0.2">
      <c r="O2364" s="50">
        <v>28984</v>
      </c>
      <c r="P2364" s="49">
        <v>66.25</v>
      </c>
      <c r="Q2364" s="49">
        <v>66.25</v>
      </c>
      <c r="R2364" s="49">
        <v>65.25</v>
      </c>
      <c r="S2364" s="49">
        <v>65.5</v>
      </c>
      <c r="T2364" s="49">
        <v>2016000</v>
      </c>
      <c r="U2364" s="49">
        <v>0.6</v>
      </c>
    </row>
    <row r="2365" spans="15:21" x14ac:dyDescent="0.2">
      <c r="O2365" s="50">
        <v>28985</v>
      </c>
      <c r="P2365" s="49">
        <v>65</v>
      </c>
      <c r="Q2365" s="49">
        <v>65</v>
      </c>
      <c r="R2365" s="49">
        <v>64</v>
      </c>
      <c r="S2365" s="49">
        <v>64</v>
      </c>
      <c r="T2365" s="49">
        <v>3114000</v>
      </c>
      <c r="U2365" s="49">
        <v>0.59</v>
      </c>
    </row>
    <row r="2366" spans="15:21" x14ac:dyDescent="0.2">
      <c r="O2366" s="50">
        <v>28986</v>
      </c>
      <c r="P2366" s="49">
        <v>64</v>
      </c>
      <c r="Q2366" s="49">
        <v>65.5</v>
      </c>
      <c r="R2366" s="49">
        <v>63.75</v>
      </c>
      <c r="S2366" s="49">
        <v>65.25</v>
      </c>
      <c r="T2366" s="49">
        <v>1263600</v>
      </c>
      <c r="U2366" s="49">
        <v>0.6</v>
      </c>
    </row>
    <row r="2367" spans="15:21" x14ac:dyDescent="0.2">
      <c r="O2367" s="50">
        <v>28989</v>
      </c>
      <c r="P2367" s="49">
        <v>65.25</v>
      </c>
      <c r="Q2367" s="49">
        <v>65.37</v>
      </c>
      <c r="R2367" s="49">
        <v>64.75</v>
      </c>
      <c r="S2367" s="49">
        <v>65</v>
      </c>
      <c r="T2367" s="49">
        <v>968400</v>
      </c>
      <c r="U2367" s="49">
        <v>0.59</v>
      </c>
    </row>
    <row r="2368" spans="15:21" x14ac:dyDescent="0.2">
      <c r="O2368" s="50">
        <v>28990</v>
      </c>
      <c r="P2368" s="49">
        <v>65</v>
      </c>
      <c r="Q2368" s="49">
        <v>65.75</v>
      </c>
      <c r="R2368" s="49">
        <v>64.63</v>
      </c>
      <c r="S2368" s="49">
        <v>64.75</v>
      </c>
      <c r="T2368" s="49">
        <v>4244400</v>
      </c>
      <c r="U2368" s="49">
        <v>0.59</v>
      </c>
    </row>
    <row r="2369" spans="15:21" x14ac:dyDescent="0.2">
      <c r="O2369" s="50">
        <v>28991</v>
      </c>
      <c r="P2369" s="49">
        <v>64.63</v>
      </c>
      <c r="Q2369" s="49">
        <v>64.63</v>
      </c>
      <c r="R2369" s="49">
        <v>63</v>
      </c>
      <c r="S2369" s="49">
        <v>63.38</v>
      </c>
      <c r="T2369" s="49">
        <v>4168800</v>
      </c>
      <c r="U2369" s="49">
        <v>0.57999999999999996</v>
      </c>
    </row>
    <row r="2370" spans="15:21" x14ac:dyDescent="0.2">
      <c r="O2370" s="50">
        <v>28992</v>
      </c>
      <c r="P2370" s="49">
        <v>63.5</v>
      </c>
      <c r="Q2370" s="49">
        <v>65.25</v>
      </c>
      <c r="R2370" s="49">
        <v>63.5</v>
      </c>
      <c r="S2370" s="49">
        <v>64.87</v>
      </c>
      <c r="T2370" s="49">
        <v>2354400</v>
      </c>
      <c r="U2370" s="49">
        <v>0.59</v>
      </c>
    </row>
    <row r="2371" spans="15:21" x14ac:dyDescent="0.2">
      <c r="O2371" s="50">
        <v>28993</v>
      </c>
      <c r="P2371" s="49">
        <v>64.87</v>
      </c>
      <c r="Q2371" s="49">
        <v>65.25</v>
      </c>
      <c r="R2371" s="49">
        <v>64</v>
      </c>
      <c r="S2371" s="49">
        <v>64.37</v>
      </c>
      <c r="T2371" s="49">
        <v>982800</v>
      </c>
      <c r="U2371" s="49">
        <v>0.59</v>
      </c>
    </row>
    <row r="2372" spans="15:21" x14ac:dyDescent="0.2">
      <c r="O2372" s="50">
        <v>28996</v>
      </c>
      <c r="P2372" s="49">
        <v>64.5</v>
      </c>
      <c r="Q2372" s="49">
        <v>65.13</v>
      </c>
      <c r="R2372" s="49">
        <v>64.5</v>
      </c>
      <c r="S2372" s="49">
        <v>64.5</v>
      </c>
      <c r="T2372" s="49">
        <v>1436400</v>
      </c>
      <c r="U2372" s="49">
        <v>0.59</v>
      </c>
    </row>
    <row r="2373" spans="15:21" x14ac:dyDescent="0.2">
      <c r="O2373" s="50">
        <v>28997</v>
      </c>
      <c r="P2373" s="49">
        <v>64.5</v>
      </c>
      <c r="Q2373" s="49">
        <v>65</v>
      </c>
      <c r="R2373" s="49">
        <v>64.37</v>
      </c>
      <c r="S2373" s="49">
        <v>64.5</v>
      </c>
      <c r="T2373" s="49">
        <v>1605600</v>
      </c>
      <c r="U2373" s="49">
        <v>0.59</v>
      </c>
    </row>
    <row r="2374" spans="15:21" x14ac:dyDescent="0.2">
      <c r="O2374" s="50">
        <v>28998</v>
      </c>
      <c r="P2374" s="49">
        <v>64.5</v>
      </c>
      <c r="Q2374" s="49">
        <v>65</v>
      </c>
      <c r="R2374" s="49">
        <v>64.12</v>
      </c>
      <c r="S2374" s="49">
        <v>64.25</v>
      </c>
      <c r="T2374" s="49">
        <v>2196000</v>
      </c>
      <c r="U2374" s="49">
        <v>0.59</v>
      </c>
    </row>
    <row r="2375" spans="15:21" x14ac:dyDescent="0.2">
      <c r="O2375" s="50">
        <v>28999</v>
      </c>
      <c r="P2375" s="49">
        <v>64.25</v>
      </c>
      <c r="Q2375" s="49">
        <v>64.25</v>
      </c>
      <c r="R2375" s="49">
        <v>63.25</v>
      </c>
      <c r="S2375" s="49">
        <v>63.5</v>
      </c>
      <c r="T2375" s="49">
        <v>7405200</v>
      </c>
      <c r="U2375" s="49">
        <v>0.57999999999999996</v>
      </c>
    </row>
    <row r="2376" spans="15:21" x14ac:dyDescent="0.2">
      <c r="O2376" s="50">
        <v>29000</v>
      </c>
      <c r="P2376" s="49">
        <v>63.5</v>
      </c>
      <c r="Q2376" s="49">
        <v>64</v>
      </c>
      <c r="R2376" s="49">
        <v>63</v>
      </c>
      <c r="S2376" s="49">
        <v>63.75</v>
      </c>
      <c r="T2376" s="49">
        <v>2217600</v>
      </c>
      <c r="U2376" s="49">
        <v>0.59</v>
      </c>
    </row>
    <row r="2377" spans="15:21" x14ac:dyDescent="0.2">
      <c r="O2377" s="50">
        <v>29004</v>
      </c>
      <c r="P2377" s="49">
        <v>63.75</v>
      </c>
      <c r="Q2377" s="49">
        <v>63.88</v>
      </c>
      <c r="R2377" s="49">
        <v>63.25</v>
      </c>
      <c r="S2377" s="49">
        <v>63.5</v>
      </c>
      <c r="T2377" s="49">
        <v>1706400</v>
      </c>
      <c r="U2377" s="49">
        <v>0.59</v>
      </c>
    </row>
    <row r="2378" spans="15:21" x14ac:dyDescent="0.2">
      <c r="O2378" s="50">
        <v>29005</v>
      </c>
      <c r="P2378" s="49">
        <v>63.25</v>
      </c>
      <c r="Q2378" s="49">
        <v>63.25</v>
      </c>
      <c r="R2378" s="49">
        <v>62.62</v>
      </c>
      <c r="S2378" s="49">
        <v>62.62</v>
      </c>
      <c r="T2378" s="49">
        <v>3272400</v>
      </c>
      <c r="U2378" s="49">
        <v>0.57999999999999996</v>
      </c>
    </row>
    <row r="2379" spans="15:21" x14ac:dyDescent="0.2">
      <c r="O2379" s="50">
        <v>29006</v>
      </c>
      <c r="P2379" s="49">
        <v>62.62</v>
      </c>
      <c r="Q2379" s="49">
        <v>63.12</v>
      </c>
      <c r="R2379" s="49">
        <v>62.5</v>
      </c>
      <c r="S2379" s="49">
        <v>62.75</v>
      </c>
      <c r="T2379" s="49">
        <v>1962000</v>
      </c>
      <c r="U2379" s="49">
        <v>0.57999999999999996</v>
      </c>
    </row>
    <row r="2380" spans="15:21" x14ac:dyDescent="0.2">
      <c r="O2380" s="50">
        <v>29007</v>
      </c>
      <c r="P2380" s="49">
        <v>62.75</v>
      </c>
      <c r="Q2380" s="49">
        <v>63.25</v>
      </c>
      <c r="R2380" s="49">
        <v>62.75</v>
      </c>
      <c r="S2380" s="49">
        <v>62.75</v>
      </c>
      <c r="T2380" s="49">
        <v>1087200</v>
      </c>
      <c r="U2380" s="49">
        <v>0.57999999999999996</v>
      </c>
    </row>
    <row r="2381" spans="15:21" x14ac:dyDescent="0.2">
      <c r="O2381" s="50">
        <v>29010</v>
      </c>
      <c r="P2381" s="49">
        <v>62.75</v>
      </c>
      <c r="Q2381" s="49">
        <v>63.12</v>
      </c>
      <c r="R2381" s="49">
        <v>62.75</v>
      </c>
      <c r="S2381" s="49">
        <v>63.12</v>
      </c>
      <c r="T2381" s="49">
        <v>738000</v>
      </c>
      <c r="U2381" s="49">
        <v>0.57999999999999996</v>
      </c>
    </row>
    <row r="2382" spans="15:21" x14ac:dyDescent="0.2">
      <c r="O2382" s="50">
        <v>29011</v>
      </c>
      <c r="P2382" s="49">
        <v>63.12</v>
      </c>
      <c r="Q2382" s="49">
        <v>64.25</v>
      </c>
      <c r="R2382" s="49">
        <v>63.12</v>
      </c>
      <c r="S2382" s="49">
        <v>63.75</v>
      </c>
      <c r="T2382" s="49">
        <v>1710000</v>
      </c>
      <c r="U2382" s="49">
        <v>0.59</v>
      </c>
    </row>
    <row r="2383" spans="15:21" x14ac:dyDescent="0.2">
      <c r="O2383" s="50">
        <v>29012</v>
      </c>
      <c r="P2383" s="49">
        <v>63.75</v>
      </c>
      <c r="Q2383" s="49">
        <v>65.37</v>
      </c>
      <c r="R2383" s="49">
        <v>63.62</v>
      </c>
      <c r="S2383" s="49">
        <v>65.25</v>
      </c>
      <c r="T2383" s="49">
        <v>1810800</v>
      </c>
      <c r="U2383" s="49">
        <v>0.6</v>
      </c>
    </row>
    <row r="2384" spans="15:21" x14ac:dyDescent="0.2">
      <c r="O2384" s="50">
        <v>29013</v>
      </c>
      <c r="P2384" s="49">
        <v>65.25</v>
      </c>
      <c r="Q2384" s="49">
        <v>66</v>
      </c>
      <c r="R2384" s="49">
        <v>65</v>
      </c>
      <c r="S2384" s="49">
        <v>65.75</v>
      </c>
      <c r="T2384" s="49">
        <v>1630800</v>
      </c>
      <c r="U2384" s="49">
        <v>0.61</v>
      </c>
    </row>
    <row r="2385" spans="15:21" x14ac:dyDescent="0.2">
      <c r="O2385" s="50">
        <v>29014</v>
      </c>
      <c r="P2385" s="49">
        <v>65.5</v>
      </c>
      <c r="Q2385" s="49">
        <v>65.5</v>
      </c>
      <c r="R2385" s="49">
        <v>64.75</v>
      </c>
      <c r="S2385" s="49">
        <v>65.13</v>
      </c>
      <c r="T2385" s="49">
        <v>1994400</v>
      </c>
      <c r="U2385" s="49">
        <v>0.6</v>
      </c>
    </row>
    <row r="2386" spans="15:21" x14ac:dyDescent="0.2">
      <c r="O2386" s="50">
        <v>29017</v>
      </c>
      <c r="P2386" s="49">
        <v>65.13</v>
      </c>
      <c r="Q2386" s="49">
        <v>65.87</v>
      </c>
      <c r="R2386" s="49">
        <v>64.75</v>
      </c>
      <c r="S2386" s="49">
        <v>65.87</v>
      </c>
      <c r="T2386" s="49">
        <v>788400</v>
      </c>
      <c r="U2386" s="49">
        <v>0.61</v>
      </c>
    </row>
    <row r="2387" spans="15:21" x14ac:dyDescent="0.2">
      <c r="O2387" s="50">
        <v>29018</v>
      </c>
      <c r="P2387" s="49">
        <v>65.87</v>
      </c>
      <c r="Q2387" s="49">
        <v>66.88</v>
      </c>
      <c r="R2387" s="49">
        <v>65.75</v>
      </c>
      <c r="S2387" s="49">
        <v>66.5</v>
      </c>
      <c r="T2387" s="49">
        <v>1584000</v>
      </c>
      <c r="U2387" s="49">
        <v>0.61</v>
      </c>
    </row>
    <row r="2388" spans="15:21" x14ac:dyDescent="0.2">
      <c r="O2388" s="50">
        <v>29019</v>
      </c>
      <c r="P2388" s="49">
        <v>66.5</v>
      </c>
      <c r="Q2388" s="49">
        <v>67</v>
      </c>
      <c r="R2388" s="49">
        <v>66.38</v>
      </c>
      <c r="S2388" s="49">
        <v>66.38</v>
      </c>
      <c r="T2388" s="49">
        <v>907200</v>
      </c>
      <c r="U2388" s="49">
        <v>0.61</v>
      </c>
    </row>
    <row r="2389" spans="15:21" x14ac:dyDescent="0.2">
      <c r="O2389" s="50">
        <v>29020</v>
      </c>
      <c r="P2389" s="49">
        <v>66.13</v>
      </c>
      <c r="Q2389" s="49">
        <v>66.13</v>
      </c>
      <c r="R2389" s="49">
        <v>65.25</v>
      </c>
      <c r="S2389" s="49">
        <v>65.75</v>
      </c>
      <c r="T2389" s="49">
        <v>1216800</v>
      </c>
      <c r="U2389" s="49">
        <v>0.61</v>
      </c>
    </row>
    <row r="2390" spans="15:21" x14ac:dyDescent="0.2">
      <c r="O2390" s="50">
        <v>29021</v>
      </c>
      <c r="P2390" s="49">
        <v>65.75</v>
      </c>
      <c r="Q2390" s="49">
        <v>66.38</v>
      </c>
      <c r="R2390" s="49">
        <v>65.63</v>
      </c>
      <c r="S2390" s="49">
        <v>65.87</v>
      </c>
      <c r="T2390" s="49">
        <v>1749600</v>
      </c>
      <c r="U2390" s="49">
        <v>0.61</v>
      </c>
    </row>
    <row r="2391" spans="15:21" x14ac:dyDescent="0.2">
      <c r="O2391" s="50">
        <v>29024</v>
      </c>
      <c r="P2391" s="49">
        <v>65.87</v>
      </c>
      <c r="Q2391" s="49">
        <v>65.87</v>
      </c>
      <c r="R2391" s="49">
        <v>65</v>
      </c>
      <c r="S2391" s="49">
        <v>65.25</v>
      </c>
      <c r="T2391" s="49">
        <v>2332800</v>
      </c>
      <c r="U2391" s="49">
        <v>0.6</v>
      </c>
    </row>
    <row r="2392" spans="15:21" x14ac:dyDescent="0.2">
      <c r="O2392" s="50">
        <v>29025</v>
      </c>
      <c r="P2392" s="49">
        <v>65.25</v>
      </c>
      <c r="Q2392" s="49">
        <v>65.87</v>
      </c>
      <c r="R2392" s="49">
        <v>65.13</v>
      </c>
      <c r="S2392" s="49">
        <v>65.5</v>
      </c>
      <c r="T2392" s="49">
        <v>1900800</v>
      </c>
      <c r="U2392" s="49">
        <v>0.6</v>
      </c>
    </row>
    <row r="2393" spans="15:21" x14ac:dyDescent="0.2">
      <c r="O2393" s="50">
        <v>29026</v>
      </c>
      <c r="P2393" s="49">
        <v>65.5</v>
      </c>
      <c r="Q2393" s="49">
        <v>65.5</v>
      </c>
      <c r="R2393" s="49">
        <v>64.75</v>
      </c>
      <c r="S2393" s="49">
        <v>64.75</v>
      </c>
      <c r="T2393" s="49">
        <v>1954800</v>
      </c>
      <c r="U2393" s="49">
        <v>0.6</v>
      </c>
    </row>
    <row r="2394" spans="15:21" x14ac:dyDescent="0.2">
      <c r="O2394" s="50">
        <v>29027</v>
      </c>
      <c r="P2394" s="49">
        <v>64.75</v>
      </c>
      <c r="Q2394" s="49">
        <v>65.5</v>
      </c>
      <c r="R2394" s="49">
        <v>64.75</v>
      </c>
      <c r="S2394" s="49">
        <v>65</v>
      </c>
      <c r="T2394" s="49">
        <v>3214800</v>
      </c>
      <c r="U2394" s="49">
        <v>0.6</v>
      </c>
    </row>
    <row r="2395" spans="15:21" x14ac:dyDescent="0.2">
      <c r="O2395" s="50">
        <v>29028</v>
      </c>
      <c r="P2395" s="49">
        <v>65</v>
      </c>
      <c r="Q2395" s="49">
        <v>65.5</v>
      </c>
      <c r="R2395" s="49">
        <v>65</v>
      </c>
      <c r="S2395" s="49">
        <v>65.13</v>
      </c>
      <c r="T2395" s="49">
        <v>896400</v>
      </c>
      <c r="U2395" s="49">
        <v>0.6</v>
      </c>
    </row>
    <row r="2396" spans="15:21" x14ac:dyDescent="0.2">
      <c r="O2396" s="50">
        <v>29031</v>
      </c>
      <c r="P2396" s="49">
        <v>65.13</v>
      </c>
      <c r="Q2396" s="49">
        <v>65.63</v>
      </c>
      <c r="R2396" s="49">
        <v>65</v>
      </c>
      <c r="S2396" s="49">
        <v>65.5</v>
      </c>
      <c r="T2396" s="49">
        <v>1321200</v>
      </c>
      <c r="U2396" s="49">
        <v>0.6</v>
      </c>
    </row>
    <row r="2397" spans="15:21" x14ac:dyDescent="0.2">
      <c r="O2397" s="50">
        <v>29032</v>
      </c>
      <c r="P2397" s="49">
        <v>65.5</v>
      </c>
      <c r="Q2397" s="49">
        <v>65.87</v>
      </c>
      <c r="R2397" s="49">
        <v>64.75</v>
      </c>
      <c r="S2397" s="49">
        <v>64.75</v>
      </c>
      <c r="T2397" s="49">
        <v>2822400</v>
      </c>
      <c r="U2397" s="49">
        <v>0.6</v>
      </c>
    </row>
    <row r="2398" spans="15:21" x14ac:dyDescent="0.2">
      <c r="O2398" s="50">
        <v>29033</v>
      </c>
      <c r="P2398" s="49">
        <v>64.75</v>
      </c>
      <c r="Q2398" s="49">
        <v>65.63</v>
      </c>
      <c r="R2398" s="49">
        <v>64.63</v>
      </c>
      <c r="S2398" s="49">
        <v>65.63</v>
      </c>
      <c r="T2398" s="49">
        <v>1519200</v>
      </c>
      <c r="U2398" s="49">
        <v>0.6</v>
      </c>
    </row>
    <row r="2399" spans="15:21" x14ac:dyDescent="0.2">
      <c r="O2399" s="50">
        <v>29034</v>
      </c>
      <c r="P2399" s="49">
        <v>65.63</v>
      </c>
      <c r="Q2399" s="49">
        <v>66</v>
      </c>
      <c r="R2399" s="49">
        <v>65</v>
      </c>
      <c r="S2399" s="49">
        <v>65.63</v>
      </c>
      <c r="T2399" s="49">
        <v>2318400</v>
      </c>
      <c r="U2399" s="49">
        <v>0.6</v>
      </c>
    </row>
    <row r="2400" spans="15:21" x14ac:dyDescent="0.2">
      <c r="O2400" s="50">
        <v>29035</v>
      </c>
      <c r="P2400" s="49">
        <v>66.25</v>
      </c>
      <c r="Q2400" s="49">
        <v>67.5</v>
      </c>
      <c r="R2400" s="49">
        <v>66.25</v>
      </c>
      <c r="S2400" s="49">
        <v>67.5</v>
      </c>
      <c r="T2400" s="49">
        <v>3729600</v>
      </c>
      <c r="U2400" s="49">
        <v>0.62</v>
      </c>
    </row>
    <row r="2401" spans="15:21" x14ac:dyDescent="0.2">
      <c r="O2401" s="50">
        <v>29038</v>
      </c>
      <c r="P2401" s="49">
        <v>66.75</v>
      </c>
      <c r="Q2401" s="49">
        <v>66.75</v>
      </c>
      <c r="R2401" s="49">
        <v>65.5</v>
      </c>
      <c r="S2401" s="49">
        <v>65.5</v>
      </c>
      <c r="T2401" s="49">
        <v>1260000</v>
      </c>
      <c r="U2401" s="49">
        <v>0.6</v>
      </c>
    </row>
    <row r="2402" spans="15:21" x14ac:dyDescent="0.2">
      <c r="O2402" s="50">
        <v>29039</v>
      </c>
      <c r="P2402" s="49">
        <v>65.5</v>
      </c>
      <c r="Q2402" s="49">
        <v>67.12</v>
      </c>
      <c r="R2402" s="49">
        <v>65.5</v>
      </c>
      <c r="S2402" s="49">
        <v>67</v>
      </c>
      <c r="T2402" s="49">
        <v>1929600</v>
      </c>
      <c r="U2402" s="49">
        <v>0.62</v>
      </c>
    </row>
    <row r="2403" spans="15:21" x14ac:dyDescent="0.2">
      <c r="O2403" s="50">
        <v>29041</v>
      </c>
      <c r="P2403" s="49">
        <v>67</v>
      </c>
      <c r="Q2403" s="49">
        <v>67.25</v>
      </c>
      <c r="R2403" s="49">
        <v>66.62</v>
      </c>
      <c r="S2403" s="49">
        <v>66.62</v>
      </c>
      <c r="T2403" s="49">
        <v>1220400</v>
      </c>
      <c r="U2403" s="49">
        <v>0.61</v>
      </c>
    </row>
    <row r="2404" spans="15:21" x14ac:dyDescent="0.2">
      <c r="O2404" s="50">
        <v>29042</v>
      </c>
      <c r="P2404" s="49">
        <v>66.75</v>
      </c>
      <c r="Q2404" s="49">
        <v>68</v>
      </c>
      <c r="R2404" s="49">
        <v>66.75</v>
      </c>
      <c r="S2404" s="49">
        <v>67.75</v>
      </c>
      <c r="T2404" s="49">
        <v>2224800</v>
      </c>
      <c r="U2404" s="49">
        <v>0.62</v>
      </c>
    </row>
    <row r="2405" spans="15:21" x14ac:dyDescent="0.2">
      <c r="O2405" s="50">
        <v>29045</v>
      </c>
      <c r="P2405" s="49">
        <v>68.25</v>
      </c>
      <c r="Q2405" s="49">
        <v>69.25</v>
      </c>
      <c r="R2405" s="49">
        <v>68.25</v>
      </c>
      <c r="S2405" s="49">
        <v>68.62</v>
      </c>
      <c r="T2405" s="49">
        <v>3132000</v>
      </c>
      <c r="U2405" s="49">
        <v>0.63</v>
      </c>
    </row>
    <row r="2406" spans="15:21" x14ac:dyDescent="0.2">
      <c r="O2406" s="50">
        <v>29046</v>
      </c>
      <c r="P2406" s="49">
        <v>68.62</v>
      </c>
      <c r="Q2406" s="49">
        <v>69</v>
      </c>
      <c r="R2406" s="49">
        <v>68.38</v>
      </c>
      <c r="S2406" s="49">
        <v>68.75</v>
      </c>
      <c r="T2406" s="49">
        <v>3279600</v>
      </c>
      <c r="U2406" s="49">
        <v>0.63</v>
      </c>
    </row>
    <row r="2407" spans="15:21" x14ac:dyDescent="0.2">
      <c r="O2407" s="50">
        <v>29047</v>
      </c>
      <c r="P2407" s="49">
        <v>68.75</v>
      </c>
      <c r="Q2407" s="49">
        <v>68.75</v>
      </c>
      <c r="R2407" s="49">
        <v>67.75</v>
      </c>
      <c r="S2407" s="49">
        <v>68.62</v>
      </c>
      <c r="T2407" s="49">
        <v>1306800</v>
      </c>
      <c r="U2407" s="49">
        <v>0.63</v>
      </c>
    </row>
    <row r="2408" spans="15:21" x14ac:dyDescent="0.2">
      <c r="O2408" s="50">
        <v>29048</v>
      </c>
      <c r="P2408" s="49">
        <v>68.38</v>
      </c>
      <c r="Q2408" s="49">
        <v>68.38</v>
      </c>
      <c r="R2408" s="49">
        <v>66.75</v>
      </c>
      <c r="S2408" s="49">
        <v>67.5</v>
      </c>
      <c r="T2408" s="49">
        <v>1994400</v>
      </c>
      <c r="U2408" s="49">
        <v>0.62</v>
      </c>
    </row>
    <row r="2409" spans="15:21" x14ac:dyDescent="0.2">
      <c r="O2409" s="50">
        <v>29049</v>
      </c>
      <c r="P2409" s="49">
        <v>67.5</v>
      </c>
      <c r="Q2409" s="49">
        <v>67.75</v>
      </c>
      <c r="R2409" s="49">
        <v>66.75</v>
      </c>
      <c r="S2409" s="49">
        <v>67.5</v>
      </c>
      <c r="T2409" s="49">
        <v>1195200</v>
      </c>
      <c r="U2409" s="49">
        <v>0.62</v>
      </c>
    </row>
    <row r="2410" spans="15:21" x14ac:dyDescent="0.2">
      <c r="O2410" s="50">
        <v>29052</v>
      </c>
      <c r="P2410" s="49">
        <v>67.5</v>
      </c>
      <c r="Q2410" s="49">
        <v>67.88</v>
      </c>
      <c r="R2410" s="49">
        <v>67.12</v>
      </c>
      <c r="S2410" s="49">
        <v>67.88</v>
      </c>
      <c r="T2410" s="49">
        <v>1249200</v>
      </c>
      <c r="U2410" s="49">
        <v>0.63</v>
      </c>
    </row>
    <row r="2411" spans="15:21" x14ac:dyDescent="0.2">
      <c r="O2411" s="50">
        <v>29053</v>
      </c>
      <c r="P2411" s="49">
        <v>67.75</v>
      </c>
      <c r="Q2411" s="49">
        <v>67.75</v>
      </c>
      <c r="R2411" s="49">
        <v>66</v>
      </c>
      <c r="S2411" s="49">
        <v>66.38</v>
      </c>
      <c r="T2411" s="49">
        <v>2152800</v>
      </c>
      <c r="U2411" s="49">
        <v>0.61</v>
      </c>
    </row>
    <row r="2412" spans="15:21" x14ac:dyDescent="0.2">
      <c r="O2412" s="50">
        <v>29054</v>
      </c>
      <c r="P2412" s="49">
        <v>66.38</v>
      </c>
      <c r="Q2412" s="49">
        <v>67</v>
      </c>
      <c r="R2412" s="49">
        <v>65</v>
      </c>
      <c r="S2412" s="49">
        <v>66.75</v>
      </c>
      <c r="T2412" s="49">
        <v>2484000</v>
      </c>
      <c r="U2412" s="49">
        <v>0.62</v>
      </c>
    </row>
    <row r="2413" spans="15:21" x14ac:dyDescent="0.2">
      <c r="O2413" s="50">
        <v>29055</v>
      </c>
      <c r="P2413" s="49">
        <v>66.75</v>
      </c>
      <c r="Q2413" s="49">
        <v>67.25</v>
      </c>
      <c r="R2413" s="49">
        <v>65.5</v>
      </c>
      <c r="S2413" s="49">
        <v>66.13</v>
      </c>
      <c r="T2413" s="49">
        <v>5022000</v>
      </c>
      <c r="U2413" s="49">
        <v>0.61</v>
      </c>
    </row>
    <row r="2414" spans="15:21" x14ac:dyDescent="0.2">
      <c r="O2414" s="50">
        <v>29056</v>
      </c>
      <c r="P2414" s="49">
        <v>66.13</v>
      </c>
      <c r="Q2414" s="49">
        <v>66.88</v>
      </c>
      <c r="R2414" s="49">
        <v>66.13</v>
      </c>
      <c r="S2414" s="49">
        <v>66.5</v>
      </c>
      <c r="T2414" s="49">
        <v>1162800</v>
      </c>
      <c r="U2414" s="49">
        <v>0.61</v>
      </c>
    </row>
    <row r="2415" spans="15:21" x14ac:dyDescent="0.2">
      <c r="O2415" s="50">
        <v>29059</v>
      </c>
      <c r="P2415" s="49">
        <v>66.5</v>
      </c>
      <c r="Q2415" s="49">
        <v>66.5</v>
      </c>
      <c r="R2415" s="49">
        <v>65.5</v>
      </c>
      <c r="S2415" s="49">
        <v>65.87</v>
      </c>
      <c r="T2415" s="49">
        <v>1299600</v>
      </c>
      <c r="U2415" s="49">
        <v>0.61</v>
      </c>
    </row>
    <row r="2416" spans="15:21" x14ac:dyDescent="0.2">
      <c r="O2416" s="50">
        <v>29060</v>
      </c>
      <c r="P2416" s="49">
        <v>65.87</v>
      </c>
      <c r="Q2416" s="49">
        <v>66.13</v>
      </c>
      <c r="R2416" s="49">
        <v>65.63</v>
      </c>
      <c r="S2416" s="49">
        <v>65.87</v>
      </c>
      <c r="T2416" s="49">
        <v>1202400</v>
      </c>
      <c r="U2416" s="49">
        <v>0.61</v>
      </c>
    </row>
    <row r="2417" spans="15:21" x14ac:dyDescent="0.2">
      <c r="O2417" s="50">
        <v>29061</v>
      </c>
      <c r="P2417" s="49">
        <v>65.87</v>
      </c>
      <c r="Q2417" s="49">
        <v>66.75</v>
      </c>
      <c r="R2417" s="49">
        <v>65.75</v>
      </c>
      <c r="S2417" s="49">
        <v>66.75</v>
      </c>
      <c r="T2417" s="49">
        <v>1623600</v>
      </c>
      <c r="U2417" s="49">
        <v>0.62</v>
      </c>
    </row>
    <row r="2418" spans="15:21" x14ac:dyDescent="0.2">
      <c r="O2418" s="50">
        <v>29062</v>
      </c>
      <c r="P2418" s="49">
        <v>66.75</v>
      </c>
      <c r="Q2418" s="49">
        <v>67.5</v>
      </c>
      <c r="R2418" s="49">
        <v>66.5</v>
      </c>
      <c r="S2418" s="49">
        <v>67.38</v>
      </c>
      <c r="T2418" s="49">
        <v>2152800</v>
      </c>
      <c r="U2418" s="49">
        <v>0.62</v>
      </c>
    </row>
    <row r="2419" spans="15:21" x14ac:dyDescent="0.2">
      <c r="O2419" s="50">
        <v>29063</v>
      </c>
      <c r="P2419" s="49">
        <v>66.62</v>
      </c>
      <c r="Q2419" s="49">
        <v>66.62</v>
      </c>
      <c r="R2419" s="49">
        <v>65.75</v>
      </c>
      <c r="S2419" s="49">
        <v>66.25</v>
      </c>
      <c r="T2419" s="49">
        <v>1594800</v>
      </c>
      <c r="U2419" s="49">
        <v>0.61</v>
      </c>
    </row>
    <row r="2420" spans="15:21" x14ac:dyDescent="0.2">
      <c r="O2420" s="50">
        <v>29066</v>
      </c>
      <c r="P2420" s="49">
        <v>66.25</v>
      </c>
      <c r="Q2420" s="49">
        <v>66.75</v>
      </c>
      <c r="R2420" s="49">
        <v>66</v>
      </c>
      <c r="S2420" s="49">
        <v>66.25</v>
      </c>
      <c r="T2420" s="49">
        <v>1461600</v>
      </c>
      <c r="U2420" s="49">
        <v>0.61</v>
      </c>
    </row>
    <row r="2421" spans="15:21" x14ac:dyDescent="0.2">
      <c r="O2421" s="50">
        <v>29067</v>
      </c>
      <c r="P2421" s="49">
        <v>66.25</v>
      </c>
      <c r="Q2421" s="49">
        <v>66.62</v>
      </c>
      <c r="R2421" s="49">
        <v>66</v>
      </c>
      <c r="S2421" s="49">
        <v>66.25</v>
      </c>
      <c r="T2421" s="49">
        <v>1519200</v>
      </c>
      <c r="U2421" s="49">
        <v>0.61</v>
      </c>
    </row>
    <row r="2422" spans="15:21" x14ac:dyDescent="0.2">
      <c r="O2422" s="50">
        <v>29068</v>
      </c>
      <c r="P2422" s="49">
        <v>66.25</v>
      </c>
      <c r="Q2422" s="49">
        <v>66.75</v>
      </c>
      <c r="R2422" s="49">
        <v>65.75</v>
      </c>
      <c r="S2422" s="49">
        <v>66.62</v>
      </c>
      <c r="T2422" s="49">
        <v>2012400</v>
      </c>
      <c r="U2422" s="49">
        <v>0.61</v>
      </c>
    </row>
    <row r="2423" spans="15:21" x14ac:dyDescent="0.2">
      <c r="O2423" s="50">
        <v>29069</v>
      </c>
      <c r="P2423" s="49">
        <v>66.62</v>
      </c>
      <c r="Q2423" s="49">
        <v>67.25</v>
      </c>
      <c r="R2423" s="49">
        <v>66</v>
      </c>
      <c r="S2423" s="49">
        <v>66.38</v>
      </c>
      <c r="T2423" s="49">
        <v>2037600</v>
      </c>
      <c r="U2423" s="49">
        <v>0.61</v>
      </c>
    </row>
    <row r="2424" spans="15:21" x14ac:dyDescent="0.2">
      <c r="O2424" s="50">
        <v>29070</v>
      </c>
      <c r="P2424" s="49">
        <v>66.38</v>
      </c>
      <c r="Q2424" s="49">
        <v>66.62</v>
      </c>
      <c r="R2424" s="49">
        <v>65.5</v>
      </c>
      <c r="S2424" s="49">
        <v>65.5</v>
      </c>
      <c r="T2424" s="49">
        <v>1670400</v>
      </c>
      <c r="U2424" s="49">
        <v>0.6</v>
      </c>
    </row>
    <row r="2425" spans="15:21" x14ac:dyDescent="0.2">
      <c r="O2425" s="50">
        <v>29073</v>
      </c>
      <c r="P2425" s="49">
        <v>65.5</v>
      </c>
      <c r="Q2425" s="49">
        <v>66</v>
      </c>
      <c r="R2425" s="49">
        <v>65.37</v>
      </c>
      <c r="S2425" s="49">
        <v>66</v>
      </c>
      <c r="T2425" s="49">
        <v>1990800</v>
      </c>
      <c r="U2425" s="49">
        <v>0.61</v>
      </c>
    </row>
    <row r="2426" spans="15:21" x14ac:dyDescent="0.2">
      <c r="O2426" s="50">
        <v>29074</v>
      </c>
      <c r="P2426" s="49">
        <v>66</v>
      </c>
      <c r="Q2426" s="49">
        <v>67</v>
      </c>
      <c r="R2426" s="49">
        <v>66</v>
      </c>
      <c r="S2426" s="49">
        <v>66.75</v>
      </c>
      <c r="T2426" s="49">
        <v>5446800</v>
      </c>
      <c r="U2426" s="49">
        <v>0.62</v>
      </c>
    </row>
    <row r="2427" spans="15:21" x14ac:dyDescent="0.2">
      <c r="O2427" s="50">
        <v>29075</v>
      </c>
      <c r="P2427" s="49">
        <v>66.75</v>
      </c>
      <c r="Q2427" s="49">
        <v>67.5</v>
      </c>
      <c r="R2427" s="49">
        <v>66.75</v>
      </c>
      <c r="S2427" s="49">
        <v>67.5</v>
      </c>
      <c r="T2427" s="49">
        <v>2775600</v>
      </c>
      <c r="U2427" s="49">
        <v>0.62</v>
      </c>
    </row>
    <row r="2428" spans="15:21" x14ac:dyDescent="0.2">
      <c r="O2428" s="50">
        <v>29076</v>
      </c>
      <c r="P2428" s="49">
        <v>67.5</v>
      </c>
      <c r="Q2428" s="49">
        <v>67.75</v>
      </c>
      <c r="R2428" s="49">
        <v>67.12</v>
      </c>
      <c r="S2428" s="49">
        <v>67.5</v>
      </c>
      <c r="T2428" s="49">
        <v>2815200</v>
      </c>
      <c r="U2428" s="49">
        <v>0.62</v>
      </c>
    </row>
    <row r="2429" spans="15:21" x14ac:dyDescent="0.2">
      <c r="O2429" s="50">
        <v>29077</v>
      </c>
      <c r="P2429" s="49">
        <v>67.5</v>
      </c>
      <c r="Q2429" s="49">
        <v>67.88</v>
      </c>
      <c r="R2429" s="49">
        <v>67</v>
      </c>
      <c r="S2429" s="49">
        <v>67.38</v>
      </c>
      <c r="T2429" s="49">
        <v>3301200</v>
      </c>
      <c r="U2429" s="49">
        <v>0.62</v>
      </c>
    </row>
    <row r="2430" spans="15:21" x14ac:dyDescent="0.2">
      <c r="O2430" s="50">
        <v>29080</v>
      </c>
      <c r="P2430" s="49">
        <v>67.62</v>
      </c>
      <c r="Q2430" s="49">
        <v>68.87</v>
      </c>
      <c r="R2430" s="49">
        <v>67.62</v>
      </c>
      <c r="S2430" s="49">
        <v>68.87</v>
      </c>
      <c r="T2430" s="49">
        <v>4946400</v>
      </c>
      <c r="U2430" s="49">
        <v>0.63</v>
      </c>
    </row>
    <row r="2431" spans="15:21" x14ac:dyDescent="0.2">
      <c r="O2431" s="50">
        <v>29081</v>
      </c>
      <c r="P2431" s="49">
        <v>68.87</v>
      </c>
      <c r="Q2431" s="49">
        <v>69.25</v>
      </c>
      <c r="R2431" s="49">
        <v>68.75</v>
      </c>
      <c r="S2431" s="49">
        <v>69.13</v>
      </c>
      <c r="T2431" s="49">
        <v>2188800</v>
      </c>
      <c r="U2431" s="49">
        <v>0.64</v>
      </c>
    </row>
    <row r="2432" spans="15:21" x14ac:dyDescent="0.2">
      <c r="O2432" s="50">
        <v>29082</v>
      </c>
      <c r="P2432" s="49">
        <v>69.13</v>
      </c>
      <c r="Q2432" s="49">
        <v>70.5</v>
      </c>
      <c r="R2432" s="49">
        <v>69</v>
      </c>
      <c r="S2432" s="49">
        <v>70.5</v>
      </c>
      <c r="T2432" s="49">
        <v>3132000</v>
      </c>
      <c r="U2432" s="49">
        <v>0.65</v>
      </c>
    </row>
    <row r="2433" spans="15:21" x14ac:dyDescent="0.2">
      <c r="O2433" s="50">
        <v>29083</v>
      </c>
      <c r="P2433" s="49">
        <v>70.75</v>
      </c>
      <c r="Q2433" s="49">
        <v>71.5</v>
      </c>
      <c r="R2433" s="49">
        <v>70.75</v>
      </c>
      <c r="S2433" s="49">
        <v>71</v>
      </c>
      <c r="T2433" s="49">
        <v>7578000</v>
      </c>
      <c r="U2433" s="49">
        <v>0.65</v>
      </c>
    </row>
    <row r="2434" spans="15:21" x14ac:dyDescent="0.2">
      <c r="O2434" s="50">
        <v>29084</v>
      </c>
      <c r="P2434" s="49">
        <v>71</v>
      </c>
      <c r="Q2434" s="49">
        <v>71.38</v>
      </c>
      <c r="R2434" s="49">
        <v>70.5</v>
      </c>
      <c r="S2434" s="49">
        <v>71.12</v>
      </c>
      <c r="T2434" s="49">
        <v>2124000</v>
      </c>
      <c r="U2434" s="49">
        <v>0.66</v>
      </c>
    </row>
    <row r="2435" spans="15:21" x14ac:dyDescent="0.2">
      <c r="O2435" s="50">
        <v>29087</v>
      </c>
      <c r="P2435" s="49">
        <v>71.12</v>
      </c>
      <c r="Q2435" s="49">
        <v>71.5</v>
      </c>
      <c r="R2435" s="49">
        <v>70.75</v>
      </c>
      <c r="S2435" s="49">
        <v>71.12</v>
      </c>
      <c r="T2435" s="49">
        <v>3279600</v>
      </c>
      <c r="U2435" s="49">
        <v>0.66</v>
      </c>
    </row>
    <row r="2436" spans="15:21" x14ac:dyDescent="0.2">
      <c r="O2436" s="50">
        <v>29088</v>
      </c>
      <c r="P2436" s="49">
        <v>71.12</v>
      </c>
      <c r="Q2436" s="49">
        <v>71.25</v>
      </c>
      <c r="R2436" s="49">
        <v>70.5</v>
      </c>
      <c r="S2436" s="49">
        <v>71.25</v>
      </c>
      <c r="T2436" s="49">
        <v>1054800</v>
      </c>
      <c r="U2436" s="49">
        <v>0.66</v>
      </c>
    </row>
    <row r="2437" spans="15:21" x14ac:dyDescent="0.2">
      <c r="O2437" s="50">
        <v>29089</v>
      </c>
      <c r="P2437" s="49">
        <v>71.25</v>
      </c>
      <c r="Q2437" s="49">
        <v>71.25</v>
      </c>
      <c r="R2437" s="49">
        <v>70.5</v>
      </c>
      <c r="S2437" s="49">
        <v>70.88</v>
      </c>
      <c r="T2437" s="49">
        <v>1519200</v>
      </c>
      <c r="U2437" s="49">
        <v>0.65</v>
      </c>
    </row>
    <row r="2438" spans="15:21" x14ac:dyDescent="0.2">
      <c r="O2438" s="50">
        <v>29090</v>
      </c>
      <c r="P2438" s="49">
        <v>70.75</v>
      </c>
      <c r="Q2438" s="49">
        <v>70.75</v>
      </c>
      <c r="R2438" s="49">
        <v>70</v>
      </c>
      <c r="S2438" s="49">
        <v>70</v>
      </c>
      <c r="T2438" s="49">
        <v>1602000</v>
      </c>
      <c r="U2438" s="49">
        <v>0.65</v>
      </c>
    </row>
    <row r="2439" spans="15:21" x14ac:dyDescent="0.2">
      <c r="O2439" s="50">
        <v>29091</v>
      </c>
      <c r="P2439" s="49">
        <v>69.87</v>
      </c>
      <c r="Q2439" s="49">
        <v>69.87</v>
      </c>
      <c r="R2439" s="49">
        <v>69.25</v>
      </c>
      <c r="S2439" s="49">
        <v>69.5</v>
      </c>
      <c r="T2439" s="49">
        <v>1321200</v>
      </c>
      <c r="U2439" s="49">
        <v>0.64</v>
      </c>
    </row>
    <row r="2440" spans="15:21" x14ac:dyDescent="0.2">
      <c r="O2440" s="50">
        <v>29094</v>
      </c>
      <c r="P2440" s="49">
        <v>69.5</v>
      </c>
      <c r="Q2440" s="49">
        <v>70.63</v>
      </c>
      <c r="R2440" s="49">
        <v>69</v>
      </c>
      <c r="S2440" s="49">
        <v>69.75</v>
      </c>
      <c r="T2440" s="49">
        <v>2386800</v>
      </c>
      <c r="U2440" s="49">
        <v>0.64</v>
      </c>
    </row>
    <row r="2441" spans="15:21" x14ac:dyDescent="0.2">
      <c r="O2441" s="50">
        <v>29095</v>
      </c>
      <c r="P2441" s="49">
        <v>69.75</v>
      </c>
      <c r="Q2441" s="49">
        <v>70.25</v>
      </c>
      <c r="R2441" s="49">
        <v>69.75</v>
      </c>
      <c r="S2441" s="49">
        <v>70</v>
      </c>
      <c r="T2441" s="49">
        <v>1576800</v>
      </c>
      <c r="U2441" s="49">
        <v>0.65</v>
      </c>
    </row>
    <row r="2442" spans="15:21" x14ac:dyDescent="0.2">
      <c r="O2442" s="50">
        <v>29096</v>
      </c>
      <c r="P2442" s="49">
        <v>70</v>
      </c>
      <c r="Q2442" s="49">
        <v>70.5</v>
      </c>
      <c r="R2442" s="49">
        <v>69.87</v>
      </c>
      <c r="S2442" s="49">
        <v>70.25</v>
      </c>
      <c r="T2442" s="49">
        <v>1490400</v>
      </c>
      <c r="U2442" s="49">
        <v>0.65</v>
      </c>
    </row>
    <row r="2443" spans="15:21" x14ac:dyDescent="0.2">
      <c r="O2443" s="50">
        <v>29097</v>
      </c>
      <c r="P2443" s="49">
        <v>70.25</v>
      </c>
      <c r="Q2443" s="49">
        <v>70.25</v>
      </c>
      <c r="R2443" s="49">
        <v>69.87</v>
      </c>
      <c r="S2443" s="49">
        <v>70.25</v>
      </c>
      <c r="T2443" s="49">
        <v>1969200</v>
      </c>
      <c r="U2443" s="49">
        <v>0.65</v>
      </c>
    </row>
    <row r="2444" spans="15:21" x14ac:dyDescent="0.2">
      <c r="O2444" s="50">
        <v>29098</v>
      </c>
      <c r="P2444" s="49">
        <v>70.25</v>
      </c>
      <c r="Q2444" s="49">
        <v>70.25</v>
      </c>
      <c r="R2444" s="49">
        <v>69.5</v>
      </c>
      <c r="S2444" s="49">
        <v>69.5</v>
      </c>
      <c r="T2444" s="49">
        <v>936000</v>
      </c>
      <c r="U2444" s="49">
        <v>0.64</v>
      </c>
    </row>
    <row r="2445" spans="15:21" x14ac:dyDescent="0.2">
      <c r="O2445" s="50">
        <v>29102</v>
      </c>
      <c r="P2445" s="49">
        <v>69.5</v>
      </c>
      <c r="Q2445" s="49">
        <v>69.87</v>
      </c>
      <c r="R2445" s="49">
        <v>68.5</v>
      </c>
      <c r="S2445" s="49">
        <v>68.75</v>
      </c>
      <c r="T2445" s="49">
        <v>3387600</v>
      </c>
      <c r="U2445" s="49">
        <v>0.64</v>
      </c>
    </row>
    <row r="2446" spans="15:21" x14ac:dyDescent="0.2">
      <c r="O2446" s="50">
        <v>29103</v>
      </c>
      <c r="P2446" s="49">
        <v>68.25</v>
      </c>
      <c r="Q2446" s="49">
        <v>68.25</v>
      </c>
      <c r="R2446" s="49">
        <v>67.5</v>
      </c>
      <c r="S2446" s="49">
        <v>67.75</v>
      </c>
      <c r="T2446" s="49">
        <v>2044800</v>
      </c>
      <c r="U2446" s="49">
        <v>0.63</v>
      </c>
    </row>
    <row r="2447" spans="15:21" x14ac:dyDescent="0.2">
      <c r="O2447" s="50">
        <v>29104</v>
      </c>
      <c r="P2447" s="49">
        <v>67.75</v>
      </c>
      <c r="Q2447" s="49">
        <v>68</v>
      </c>
      <c r="R2447" s="49">
        <v>66.75</v>
      </c>
      <c r="S2447" s="49">
        <v>66.75</v>
      </c>
      <c r="T2447" s="49">
        <v>4122000</v>
      </c>
      <c r="U2447" s="49">
        <v>0.62</v>
      </c>
    </row>
    <row r="2448" spans="15:21" x14ac:dyDescent="0.2">
      <c r="O2448" s="50">
        <v>29105</v>
      </c>
      <c r="P2448" s="49">
        <v>66.75</v>
      </c>
      <c r="Q2448" s="49">
        <v>67.88</v>
      </c>
      <c r="R2448" s="49">
        <v>66</v>
      </c>
      <c r="S2448" s="49">
        <v>67.5</v>
      </c>
      <c r="T2448" s="49">
        <v>1047600</v>
      </c>
      <c r="U2448" s="49">
        <v>0.63</v>
      </c>
    </row>
    <row r="2449" spans="15:21" x14ac:dyDescent="0.2">
      <c r="O2449" s="50">
        <v>29108</v>
      </c>
      <c r="P2449" s="49">
        <v>67.5</v>
      </c>
      <c r="Q2449" s="49">
        <v>68</v>
      </c>
      <c r="R2449" s="49">
        <v>67.25</v>
      </c>
      <c r="S2449" s="49">
        <v>67.62</v>
      </c>
      <c r="T2449" s="49">
        <v>1926000</v>
      </c>
      <c r="U2449" s="49">
        <v>0.63</v>
      </c>
    </row>
    <row r="2450" spans="15:21" x14ac:dyDescent="0.2">
      <c r="O2450" s="50">
        <v>29109</v>
      </c>
      <c r="P2450" s="49">
        <v>67.38</v>
      </c>
      <c r="Q2450" s="49">
        <v>67.38</v>
      </c>
      <c r="R2450" s="49">
        <v>65.5</v>
      </c>
      <c r="S2450" s="49">
        <v>66.5</v>
      </c>
      <c r="T2450" s="49">
        <v>3420000</v>
      </c>
      <c r="U2450" s="49">
        <v>0.62</v>
      </c>
    </row>
    <row r="2451" spans="15:21" x14ac:dyDescent="0.2">
      <c r="O2451" s="50">
        <v>29110</v>
      </c>
      <c r="P2451" s="49">
        <v>66.5</v>
      </c>
      <c r="Q2451" s="49">
        <v>66.62</v>
      </c>
      <c r="R2451" s="49">
        <v>65.87</v>
      </c>
      <c r="S2451" s="49">
        <v>66.13</v>
      </c>
      <c r="T2451" s="49">
        <v>2109600</v>
      </c>
      <c r="U2451" s="49">
        <v>0.61</v>
      </c>
    </row>
    <row r="2452" spans="15:21" x14ac:dyDescent="0.2">
      <c r="O2452" s="50">
        <v>29111</v>
      </c>
      <c r="P2452" s="49">
        <v>66.13</v>
      </c>
      <c r="Q2452" s="49">
        <v>66.62</v>
      </c>
      <c r="R2452" s="49">
        <v>66</v>
      </c>
      <c r="S2452" s="49">
        <v>66.25</v>
      </c>
      <c r="T2452" s="49">
        <v>1404000</v>
      </c>
      <c r="U2452" s="49">
        <v>0.61</v>
      </c>
    </row>
    <row r="2453" spans="15:21" x14ac:dyDescent="0.2">
      <c r="O2453" s="50">
        <v>29112</v>
      </c>
      <c r="P2453" s="49">
        <v>66.25</v>
      </c>
      <c r="Q2453" s="49">
        <v>67</v>
      </c>
      <c r="R2453" s="49">
        <v>66.13</v>
      </c>
      <c r="S2453" s="49">
        <v>66.5</v>
      </c>
      <c r="T2453" s="49">
        <v>1882800</v>
      </c>
      <c r="U2453" s="49">
        <v>0.62</v>
      </c>
    </row>
    <row r="2454" spans="15:21" x14ac:dyDescent="0.2">
      <c r="O2454" s="50">
        <v>29115</v>
      </c>
      <c r="P2454" s="49">
        <v>66.5</v>
      </c>
      <c r="Q2454" s="49">
        <v>67.12</v>
      </c>
      <c r="R2454" s="49">
        <v>66.5</v>
      </c>
      <c r="S2454" s="49">
        <v>67</v>
      </c>
      <c r="T2454" s="49">
        <v>1065600</v>
      </c>
      <c r="U2454" s="49">
        <v>0.62</v>
      </c>
    </row>
    <row r="2455" spans="15:21" x14ac:dyDescent="0.2">
      <c r="O2455" s="50">
        <v>29116</v>
      </c>
      <c r="P2455" s="49">
        <v>66.75</v>
      </c>
      <c r="Q2455" s="49">
        <v>66.75</v>
      </c>
      <c r="R2455" s="49">
        <v>65.75</v>
      </c>
      <c r="S2455" s="49">
        <v>66.25</v>
      </c>
      <c r="T2455" s="49">
        <v>2030400</v>
      </c>
      <c r="U2455" s="49">
        <v>0.61</v>
      </c>
    </row>
    <row r="2456" spans="15:21" x14ac:dyDescent="0.2">
      <c r="O2456" s="50">
        <v>29117</v>
      </c>
      <c r="P2456" s="49">
        <v>66.25</v>
      </c>
      <c r="Q2456" s="49">
        <v>66.88</v>
      </c>
      <c r="R2456" s="49">
        <v>66.13</v>
      </c>
      <c r="S2456" s="49">
        <v>66.5</v>
      </c>
      <c r="T2456" s="49">
        <v>1688400</v>
      </c>
      <c r="U2456" s="49">
        <v>0.62</v>
      </c>
    </row>
    <row r="2457" spans="15:21" x14ac:dyDescent="0.2">
      <c r="O2457" s="50">
        <v>29118</v>
      </c>
      <c r="P2457" s="49">
        <v>66.5</v>
      </c>
      <c r="Q2457" s="49">
        <v>66.88</v>
      </c>
      <c r="R2457" s="49">
        <v>66.38</v>
      </c>
      <c r="S2457" s="49">
        <v>66.75</v>
      </c>
      <c r="T2457" s="49">
        <v>1432800</v>
      </c>
      <c r="U2457" s="49">
        <v>0.62</v>
      </c>
    </row>
    <row r="2458" spans="15:21" x14ac:dyDescent="0.2">
      <c r="O2458" s="50">
        <v>29119</v>
      </c>
      <c r="P2458" s="49">
        <v>67.25</v>
      </c>
      <c r="Q2458" s="49">
        <v>68</v>
      </c>
      <c r="R2458" s="49">
        <v>67.25</v>
      </c>
      <c r="S2458" s="49">
        <v>67.62</v>
      </c>
      <c r="T2458" s="49">
        <v>3150000</v>
      </c>
      <c r="U2458" s="49">
        <v>0.63</v>
      </c>
    </row>
    <row r="2459" spans="15:21" x14ac:dyDescent="0.2">
      <c r="O2459" s="50">
        <v>29122</v>
      </c>
      <c r="P2459" s="49">
        <v>67.62</v>
      </c>
      <c r="Q2459" s="49">
        <v>68</v>
      </c>
      <c r="R2459" s="49">
        <v>67.5</v>
      </c>
      <c r="S2459" s="49">
        <v>67.62</v>
      </c>
      <c r="T2459" s="49">
        <v>1436400</v>
      </c>
      <c r="U2459" s="49">
        <v>0.63</v>
      </c>
    </row>
    <row r="2460" spans="15:21" x14ac:dyDescent="0.2">
      <c r="O2460" s="50">
        <v>29123</v>
      </c>
      <c r="P2460" s="49">
        <v>67.62</v>
      </c>
      <c r="Q2460" s="49">
        <v>68.25</v>
      </c>
      <c r="R2460" s="49">
        <v>67.25</v>
      </c>
      <c r="S2460" s="49">
        <v>68</v>
      </c>
      <c r="T2460" s="49">
        <v>2066400</v>
      </c>
      <c r="U2460" s="49">
        <v>0.63</v>
      </c>
    </row>
    <row r="2461" spans="15:21" x14ac:dyDescent="0.2">
      <c r="O2461" s="50">
        <v>29124</v>
      </c>
      <c r="P2461" s="49">
        <v>68.25</v>
      </c>
      <c r="Q2461" s="49">
        <v>69.75</v>
      </c>
      <c r="R2461" s="49">
        <v>68.25</v>
      </c>
      <c r="S2461" s="49">
        <v>69</v>
      </c>
      <c r="T2461" s="49">
        <v>2642400</v>
      </c>
      <c r="U2461" s="49">
        <v>0.64</v>
      </c>
    </row>
    <row r="2462" spans="15:21" x14ac:dyDescent="0.2">
      <c r="O2462" s="50">
        <v>29125</v>
      </c>
      <c r="P2462" s="49">
        <v>69</v>
      </c>
      <c r="Q2462" s="49">
        <v>69.5</v>
      </c>
      <c r="R2462" s="49">
        <v>68.75</v>
      </c>
      <c r="S2462" s="49">
        <v>69</v>
      </c>
      <c r="T2462" s="49">
        <v>1202400</v>
      </c>
      <c r="U2462" s="49">
        <v>0.64</v>
      </c>
    </row>
    <row r="2463" spans="15:21" x14ac:dyDescent="0.2">
      <c r="O2463" s="50">
        <v>29126</v>
      </c>
      <c r="P2463" s="49">
        <v>69</v>
      </c>
      <c r="Q2463" s="49">
        <v>69.37</v>
      </c>
      <c r="R2463" s="49">
        <v>68.5</v>
      </c>
      <c r="S2463" s="49">
        <v>68.75</v>
      </c>
      <c r="T2463" s="49">
        <v>1641600</v>
      </c>
      <c r="U2463" s="49">
        <v>0.64</v>
      </c>
    </row>
    <row r="2464" spans="15:21" x14ac:dyDescent="0.2">
      <c r="O2464" s="50">
        <v>29129</v>
      </c>
      <c r="P2464" s="49">
        <v>68.75</v>
      </c>
      <c r="Q2464" s="49">
        <v>68.75</v>
      </c>
      <c r="R2464" s="49">
        <v>68</v>
      </c>
      <c r="S2464" s="49">
        <v>68.12</v>
      </c>
      <c r="T2464" s="49">
        <v>918000</v>
      </c>
      <c r="U2464" s="49">
        <v>0.63</v>
      </c>
    </row>
    <row r="2465" spans="15:21" x14ac:dyDescent="0.2">
      <c r="O2465" s="50">
        <v>29130</v>
      </c>
      <c r="P2465" s="49">
        <v>68.12</v>
      </c>
      <c r="Q2465" s="49">
        <v>71.25</v>
      </c>
      <c r="R2465" s="49">
        <v>67.5</v>
      </c>
      <c r="S2465" s="49">
        <v>70.88</v>
      </c>
      <c r="T2465" s="49">
        <v>6829200</v>
      </c>
      <c r="U2465" s="49">
        <v>0.66</v>
      </c>
    </row>
    <row r="2466" spans="15:21" x14ac:dyDescent="0.2">
      <c r="O2466" s="50">
        <v>29131</v>
      </c>
      <c r="P2466" s="49">
        <v>70.75</v>
      </c>
      <c r="Q2466" s="49">
        <v>70.75</v>
      </c>
      <c r="R2466" s="49">
        <v>69.5</v>
      </c>
      <c r="S2466" s="49">
        <v>70.25</v>
      </c>
      <c r="T2466" s="49">
        <v>4143600</v>
      </c>
      <c r="U2466" s="49">
        <v>0.65</v>
      </c>
    </row>
    <row r="2467" spans="15:21" x14ac:dyDescent="0.2">
      <c r="O2467" s="50">
        <v>29132</v>
      </c>
      <c r="P2467" s="49">
        <v>70.25</v>
      </c>
      <c r="Q2467" s="49">
        <v>70.88</v>
      </c>
      <c r="R2467" s="49">
        <v>70</v>
      </c>
      <c r="S2467" s="49">
        <v>70.5</v>
      </c>
      <c r="T2467" s="49">
        <v>2520000</v>
      </c>
      <c r="U2467" s="49">
        <v>0.65</v>
      </c>
    </row>
    <row r="2468" spans="15:21" x14ac:dyDescent="0.2">
      <c r="O2468" s="50">
        <v>29133</v>
      </c>
      <c r="P2468" s="49">
        <v>70.5</v>
      </c>
      <c r="Q2468" s="49">
        <v>71</v>
      </c>
      <c r="R2468" s="49">
        <v>70.5</v>
      </c>
      <c r="S2468" s="49">
        <v>70.5</v>
      </c>
      <c r="T2468" s="49">
        <v>3952800</v>
      </c>
      <c r="U2468" s="49">
        <v>0.65</v>
      </c>
    </row>
    <row r="2469" spans="15:21" x14ac:dyDescent="0.2">
      <c r="O2469" s="50">
        <v>29136</v>
      </c>
      <c r="P2469" s="49">
        <v>70.5</v>
      </c>
      <c r="Q2469" s="49">
        <v>71.38</v>
      </c>
      <c r="R2469" s="49">
        <v>69.75</v>
      </c>
      <c r="S2469" s="49">
        <v>69.75</v>
      </c>
      <c r="T2469" s="49">
        <v>2610000</v>
      </c>
      <c r="U2469" s="49">
        <v>0.65</v>
      </c>
    </row>
    <row r="2470" spans="15:21" x14ac:dyDescent="0.2">
      <c r="O2470" s="50">
        <v>29137</v>
      </c>
      <c r="P2470" s="49">
        <v>68.5</v>
      </c>
      <c r="Q2470" s="49">
        <v>68.5</v>
      </c>
      <c r="R2470" s="49">
        <v>67.5</v>
      </c>
      <c r="S2470" s="49">
        <v>67.75</v>
      </c>
      <c r="T2470" s="49">
        <v>3610800</v>
      </c>
      <c r="U2470" s="49">
        <v>0.63</v>
      </c>
    </row>
    <row r="2471" spans="15:21" x14ac:dyDescent="0.2">
      <c r="O2471" s="50">
        <v>29138</v>
      </c>
      <c r="P2471" s="49">
        <v>67</v>
      </c>
      <c r="Q2471" s="49">
        <v>67</v>
      </c>
      <c r="R2471" s="49">
        <v>64.5</v>
      </c>
      <c r="S2471" s="49">
        <v>66</v>
      </c>
      <c r="T2471" s="49">
        <v>8053200</v>
      </c>
      <c r="U2471" s="49">
        <v>0.61</v>
      </c>
    </row>
    <row r="2472" spans="15:21" x14ac:dyDescent="0.2">
      <c r="O2472" s="50">
        <v>29139</v>
      </c>
      <c r="P2472" s="49">
        <v>66</v>
      </c>
      <c r="Q2472" s="49">
        <v>66.75</v>
      </c>
      <c r="R2472" s="49">
        <v>64.75</v>
      </c>
      <c r="S2472" s="49">
        <v>65.5</v>
      </c>
      <c r="T2472" s="49">
        <v>3452400</v>
      </c>
      <c r="U2472" s="49">
        <v>0.61</v>
      </c>
    </row>
    <row r="2473" spans="15:21" x14ac:dyDescent="0.2">
      <c r="O2473" s="50">
        <v>29140</v>
      </c>
      <c r="P2473" s="49">
        <v>65.5</v>
      </c>
      <c r="Q2473" s="49">
        <v>66.25</v>
      </c>
      <c r="R2473" s="49">
        <v>65.5</v>
      </c>
      <c r="S2473" s="49">
        <v>65.5</v>
      </c>
      <c r="T2473" s="49">
        <v>2473200</v>
      </c>
      <c r="U2473" s="49">
        <v>0.61</v>
      </c>
    </row>
    <row r="2474" spans="15:21" x14ac:dyDescent="0.2">
      <c r="O2474" s="50">
        <v>29143</v>
      </c>
      <c r="P2474" s="49">
        <v>65.5</v>
      </c>
      <c r="Q2474" s="49">
        <v>66.25</v>
      </c>
      <c r="R2474" s="49">
        <v>64.5</v>
      </c>
      <c r="S2474" s="49">
        <v>65.13</v>
      </c>
      <c r="T2474" s="49">
        <v>3812400</v>
      </c>
      <c r="U2474" s="49">
        <v>0.6</v>
      </c>
    </row>
    <row r="2475" spans="15:21" x14ac:dyDescent="0.2">
      <c r="O2475" s="50">
        <v>29144</v>
      </c>
      <c r="P2475" s="49">
        <v>65.37</v>
      </c>
      <c r="Q2475" s="49">
        <v>66.25</v>
      </c>
      <c r="R2475" s="49">
        <v>65.37</v>
      </c>
      <c r="S2475" s="49">
        <v>65.75</v>
      </c>
      <c r="T2475" s="49">
        <v>2098800</v>
      </c>
      <c r="U2475" s="49">
        <v>0.61</v>
      </c>
    </row>
    <row r="2476" spans="15:21" x14ac:dyDescent="0.2">
      <c r="O2476" s="50">
        <v>29145</v>
      </c>
      <c r="P2476" s="49">
        <v>66</v>
      </c>
      <c r="Q2476" s="49">
        <v>66.88</v>
      </c>
      <c r="R2476" s="49">
        <v>66</v>
      </c>
      <c r="S2476" s="49">
        <v>66</v>
      </c>
      <c r="T2476" s="49">
        <v>1728000</v>
      </c>
      <c r="U2476" s="49">
        <v>0.61</v>
      </c>
    </row>
    <row r="2477" spans="15:21" x14ac:dyDescent="0.2">
      <c r="O2477" s="50">
        <v>29146</v>
      </c>
      <c r="P2477" s="49">
        <v>66</v>
      </c>
      <c r="Q2477" s="49">
        <v>66.62</v>
      </c>
      <c r="R2477" s="49">
        <v>66</v>
      </c>
      <c r="S2477" s="49">
        <v>66.13</v>
      </c>
      <c r="T2477" s="49">
        <v>1364400</v>
      </c>
      <c r="U2477" s="49">
        <v>0.61</v>
      </c>
    </row>
    <row r="2478" spans="15:21" x14ac:dyDescent="0.2">
      <c r="O2478" s="50">
        <v>29147</v>
      </c>
      <c r="P2478" s="49">
        <v>65.87</v>
      </c>
      <c r="Q2478" s="49">
        <v>65.87</v>
      </c>
      <c r="R2478" s="49">
        <v>64.63</v>
      </c>
      <c r="S2478" s="49">
        <v>64.63</v>
      </c>
      <c r="T2478" s="49">
        <v>3711600</v>
      </c>
      <c r="U2478" s="49">
        <v>0.6</v>
      </c>
    </row>
    <row r="2479" spans="15:21" x14ac:dyDescent="0.2">
      <c r="O2479" s="50">
        <v>29150</v>
      </c>
      <c r="P2479" s="49">
        <v>64.63</v>
      </c>
      <c r="Q2479" s="49">
        <v>65.25</v>
      </c>
      <c r="R2479" s="49">
        <v>63.75</v>
      </c>
      <c r="S2479" s="49">
        <v>65.13</v>
      </c>
      <c r="T2479" s="49">
        <v>3582000</v>
      </c>
      <c r="U2479" s="49">
        <v>0.6</v>
      </c>
    </row>
    <row r="2480" spans="15:21" x14ac:dyDescent="0.2">
      <c r="O2480" s="50">
        <v>29151</v>
      </c>
      <c r="P2480" s="49">
        <v>65.13</v>
      </c>
      <c r="Q2480" s="49">
        <v>65.37</v>
      </c>
      <c r="R2480" s="49">
        <v>64.25</v>
      </c>
      <c r="S2480" s="49">
        <v>64.63</v>
      </c>
      <c r="T2480" s="49">
        <v>1983600</v>
      </c>
      <c r="U2480" s="49">
        <v>0.6</v>
      </c>
    </row>
    <row r="2481" spans="15:21" x14ac:dyDescent="0.2">
      <c r="O2481" s="50">
        <v>29152</v>
      </c>
      <c r="P2481" s="49">
        <v>64.63</v>
      </c>
      <c r="Q2481" s="49">
        <v>65.37</v>
      </c>
      <c r="R2481" s="49">
        <v>64.25</v>
      </c>
      <c r="S2481" s="49">
        <v>64.75</v>
      </c>
      <c r="T2481" s="49">
        <v>1818000</v>
      </c>
      <c r="U2481" s="49">
        <v>0.6</v>
      </c>
    </row>
    <row r="2482" spans="15:21" x14ac:dyDescent="0.2">
      <c r="O2482" s="50">
        <v>29153</v>
      </c>
      <c r="P2482" s="49">
        <v>64.75</v>
      </c>
      <c r="Q2482" s="49">
        <v>66</v>
      </c>
      <c r="R2482" s="49">
        <v>64.5</v>
      </c>
      <c r="S2482" s="49">
        <v>64.87</v>
      </c>
      <c r="T2482" s="49">
        <v>1731600</v>
      </c>
      <c r="U2482" s="49">
        <v>0.6</v>
      </c>
    </row>
    <row r="2483" spans="15:21" x14ac:dyDescent="0.2">
      <c r="O2483" s="50">
        <v>29154</v>
      </c>
      <c r="P2483" s="49">
        <v>65.13</v>
      </c>
      <c r="Q2483" s="49">
        <v>65.75</v>
      </c>
      <c r="R2483" s="49">
        <v>65.13</v>
      </c>
      <c r="S2483" s="49">
        <v>65.75</v>
      </c>
      <c r="T2483" s="49">
        <v>1440000</v>
      </c>
      <c r="U2483" s="49">
        <v>0.61</v>
      </c>
    </row>
    <row r="2484" spans="15:21" x14ac:dyDescent="0.2">
      <c r="O2484" s="50">
        <v>29157</v>
      </c>
      <c r="P2484" s="49">
        <v>65.75</v>
      </c>
      <c r="Q2484" s="49">
        <v>66.25</v>
      </c>
      <c r="R2484" s="49">
        <v>65.5</v>
      </c>
      <c r="S2484" s="49">
        <v>65.5</v>
      </c>
      <c r="T2484" s="49">
        <v>1969200</v>
      </c>
      <c r="U2484" s="49">
        <v>0.61</v>
      </c>
    </row>
    <row r="2485" spans="15:21" x14ac:dyDescent="0.2">
      <c r="O2485" s="50">
        <v>29158</v>
      </c>
      <c r="P2485" s="49">
        <v>65.5</v>
      </c>
      <c r="Q2485" s="49">
        <v>66.88</v>
      </c>
      <c r="R2485" s="49">
        <v>65.13</v>
      </c>
      <c r="S2485" s="49">
        <v>66.88</v>
      </c>
      <c r="T2485" s="49">
        <v>1198800</v>
      </c>
      <c r="U2485" s="49">
        <v>0.62</v>
      </c>
    </row>
    <row r="2486" spans="15:21" x14ac:dyDescent="0.2">
      <c r="O2486" s="50">
        <v>29159</v>
      </c>
      <c r="P2486" s="49">
        <v>66.88</v>
      </c>
      <c r="Q2486" s="49">
        <v>67.12</v>
      </c>
      <c r="R2486" s="49">
        <v>66.13</v>
      </c>
      <c r="S2486" s="49">
        <v>66.13</v>
      </c>
      <c r="T2486" s="49">
        <v>1202400</v>
      </c>
      <c r="U2486" s="49">
        <v>0.61</v>
      </c>
    </row>
    <row r="2487" spans="15:21" x14ac:dyDescent="0.2">
      <c r="O2487" s="50">
        <v>29160</v>
      </c>
      <c r="P2487" s="49">
        <v>66.13</v>
      </c>
      <c r="Q2487" s="49">
        <v>66.75</v>
      </c>
      <c r="R2487" s="49">
        <v>66</v>
      </c>
      <c r="S2487" s="49">
        <v>66.5</v>
      </c>
      <c r="T2487" s="49">
        <v>1414800</v>
      </c>
      <c r="U2487" s="49">
        <v>0.62</v>
      </c>
    </row>
    <row r="2488" spans="15:21" x14ac:dyDescent="0.2">
      <c r="O2488" s="50">
        <v>29161</v>
      </c>
      <c r="P2488" s="49">
        <v>66.5</v>
      </c>
      <c r="Q2488" s="49">
        <v>67</v>
      </c>
      <c r="R2488" s="49">
        <v>66.25</v>
      </c>
      <c r="S2488" s="49">
        <v>66.5</v>
      </c>
      <c r="T2488" s="49">
        <v>903600</v>
      </c>
      <c r="U2488" s="49">
        <v>0.62</v>
      </c>
    </row>
    <row r="2489" spans="15:21" x14ac:dyDescent="0.2">
      <c r="O2489" s="50">
        <v>29164</v>
      </c>
      <c r="P2489" s="49">
        <v>66.25</v>
      </c>
      <c r="Q2489" s="49">
        <v>66.25</v>
      </c>
      <c r="R2489" s="49">
        <v>65.37</v>
      </c>
      <c r="S2489" s="49">
        <v>66</v>
      </c>
      <c r="T2489" s="49">
        <v>752400</v>
      </c>
      <c r="U2489" s="49">
        <v>0.61</v>
      </c>
    </row>
    <row r="2490" spans="15:21" x14ac:dyDescent="0.2">
      <c r="O2490" s="50">
        <v>29165</v>
      </c>
      <c r="P2490" s="49">
        <v>65.75</v>
      </c>
      <c r="Q2490" s="49">
        <v>65.75</v>
      </c>
      <c r="R2490" s="49">
        <v>65.25</v>
      </c>
      <c r="S2490" s="49">
        <v>65.5</v>
      </c>
      <c r="T2490" s="49">
        <v>972000</v>
      </c>
      <c r="U2490" s="49">
        <v>0.61</v>
      </c>
    </row>
    <row r="2491" spans="15:21" x14ac:dyDescent="0.2">
      <c r="O2491" s="50">
        <v>29166</v>
      </c>
      <c r="P2491" s="49">
        <v>65.5</v>
      </c>
      <c r="Q2491" s="49">
        <v>65.63</v>
      </c>
      <c r="R2491" s="49">
        <v>64.75</v>
      </c>
      <c r="S2491" s="49">
        <v>65.13</v>
      </c>
      <c r="T2491" s="49">
        <v>2628000</v>
      </c>
      <c r="U2491" s="49">
        <v>0.6</v>
      </c>
    </row>
    <row r="2492" spans="15:21" x14ac:dyDescent="0.2">
      <c r="O2492" s="50">
        <v>29167</v>
      </c>
      <c r="P2492" s="49">
        <v>65.13</v>
      </c>
      <c r="Q2492" s="49">
        <v>66.5</v>
      </c>
      <c r="R2492" s="49">
        <v>64.75</v>
      </c>
      <c r="S2492" s="49">
        <v>64.87</v>
      </c>
      <c r="T2492" s="49">
        <v>3924000</v>
      </c>
      <c r="U2492" s="49">
        <v>0.6</v>
      </c>
    </row>
    <row r="2493" spans="15:21" x14ac:dyDescent="0.2">
      <c r="O2493" s="50">
        <v>29168</v>
      </c>
      <c r="P2493" s="49">
        <v>65.25</v>
      </c>
      <c r="Q2493" s="49">
        <v>66.5</v>
      </c>
      <c r="R2493" s="49">
        <v>65.25</v>
      </c>
      <c r="S2493" s="49">
        <v>66.13</v>
      </c>
      <c r="T2493" s="49">
        <v>993600</v>
      </c>
      <c r="U2493" s="49">
        <v>0.61</v>
      </c>
    </row>
    <row r="2494" spans="15:21" x14ac:dyDescent="0.2">
      <c r="O2494" s="50">
        <v>29171</v>
      </c>
      <c r="P2494" s="49">
        <v>66.13</v>
      </c>
      <c r="Q2494" s="49">
        <v>68.5</v>
      </c>
      <c r="R2494" s="49">
        <v>66.13</v>
      </c>
      <c r="S2494" s="49">
        <v>68.5</v>
      </c>
      <c r="T2494" s="49">
        <v>1130400</v>
      </c>
      <c r="U2494" s="49">
        <v>0.64</v>
      </c>
    </row>
    <row r="2495" spans="15:21" x14ac:dyDescent="0.2">
      <c r="O2495" s="50">
        <v>29172</v>
      </c>
      <c r="P2495" s="49">
        <v>68.25</v>
      </c>
      <c r="Q2495" s="49">
        <v>68.25</v>
      </c>
      <c r="R2495" s="49">
        <v>67.5</v>
      </c>
      <c r="S2495" s="49">
        <v>67.88</v>
      </c>
      <c r="T2495" s="49">
        <v>1123200</v>
      </c>
      <c r="U2495" s="49">
        <v>0.63</v>
      </c>
    </row>
    <row r="2496" spans="15:21" x14ac:dyDescent="0.2">
      <c r="O2496" s="50">
        <v>29173</v>
      </c>
      <c r="P2496" s="49">
        <v>67.88</v>
      </c>
      <c r="Q2496" s="49">
        <v>68.87</v>
      </c>
      <c r="R2496" s="49">
        <v>66.62</v>
      </c>
      <c r="S2496" s="49">
        <v>68.87</v>
      </c>
      <c r="T2496" s="49">
        <v>2440800</v>
      </c>
      <c r="U2496" s="49">
        <v>0.64</v>
      </c>
    </row>
    <row r="2497" spans="15:21" x14ac:dyDescent="0.2">
      <c r="O2497" s="50">
        <v>29174</v>
      </c>
      <c r="P2497" s="49">
        <v>68.87</v>
      </c>
      <c r="Q2497" s="49">
        <v>70</v>
      </c>
      <c r="R2497" s="49">
        <v>68.87</v>
      </c>
      <c r="S2497" s="49">
        <v>69.5</v>
      </c>
      <c r="T2497" s="49">
        <v>4413600</v>
      </c>
      <c r="U2497" s="49">
        <v>0.64</v>
      </c>
    </row>
    <row r="2498" spans="15:21" x14ac:dyDescent="0.2">
      <c r="O2498" s="50">
        <v>29175</v>
      </c>
      <c r="P2498" s="49">
        <v>69.5</v>
      </c>
      <c r="Q2498" s="49">
        <v>70.37</v>
      </c>
      <c r="R2498" s="49">
        <v>68.75</v>
      </c>
      <c r="S2498" s="49">
        <v>68.75</v>
      </c>
      <c r="T2498" s="49">
        <v>1540800</v>
      </c>
      <c r="U2498" s="49">
        <v>0.64</v>
      </c>
    </row>
    <row r="2499" spans="15:21" x14ac:dyDescent="0.2">
      <c r="O2499" s="50">
        <v>29178</v>
      </c>
      <c r="P2499" s="49">
        <v>68.75</v>
      </c>
      <c r="Q2499" s="49">
        <v>70</v>
      </c>
      <c r="R2499" s="49">
        <v>68.25</v>
      </c>
      <c r="S2499" s="49">
        <v>68.5</v>
      </c>
      <c r="T2499" s="49">
        <v>1767600</v>
      </c>
      <c r="U2499" s="49">
        <v>0.64</v>
      </c>
    </row>
    <row r="2500" spans="15:21" x14ac:dyDescent="0.2">
      <c r="O2500" s="50">
        <v>29179</v>
      </c>
      <c r="P2500" s="49">
        <v>68.5</v>
      </c>
      <c r="Q2500" s="49">
        <v>69.37</v>
      </c>
      <c r="R2500" s="49">
        <v>68.25</v>
      </c>
      <c r="S2500" s="49">
        <v>69.13</v>
      </c>
      <c r="T2500" s="49">
        <v>1094400</v>
      </c>
      <c r="U2500" s="49">
        <v>0.64</v>
      </c>
    </row>
    <row r="2501" spans="15:21" x14ac:dyDescent="0.2">
      <c r="O2501" s="50">
        <v>29180</v>
      </c>
      <c r="P2501" s="49">
        <v>69.13</v>
      </c>
      <c r="Q2501" s="49">
        <v>69.75</v>
      </c>
      <c r="R2501" s="49">
        <v>67.25</v>
      </c>
      <c r="S2501" s="49">
        <v>69.5</v>
      </c>
      <c r="T2501" s="49">
        <v>2577600</v>
      </c>
      <c r="U2501" s="49">
        <v>0.64</v>
      </c>
    </row>
    <row r="2502" spans="15:21" x14ac:dyDescent="0.2">
      <c r="O2502" s="50">
        <v>29182</v>
      </c>
      <c r="P2502" s="49">
        <v>69.75</v>
      </c>
      <c r="Q2502" s="49">
        <v>71</v>
      </c>
      <c r="R2502" s="49">
        <v>69.75</v>
      </c>
      <c r="S2502" s="49">
        <v>70.75</v>
      </c>
      <c r="T2502" s="49">
        <v>2678400</v>
      </c>
      <c r="U2502" s="49">
        <v>0.66</v>
      </c>
    </row>
    <row r="2503" spans="15:21" x14ac:dyDescent="0.2">
      <c r="O2503" s="50">
        <v>29185</v>
      </c>
      <c r="P2503" s="49">
        <v>71.25</v>
      </c>
      <c r="Q2503" s="49">
        <v>73.75</v>
      </c>
      <c r="R2503" s="49">
        <v>71.25</v>
      </c>
      <c r="S2503" s="49">
        <v>73.12</v>
      </c>
      <c r="T2503" s="49">
        <v>3747600</v>
      </c>
      <c r="U2503" s="49">
        <v>0.68</v>
      </c>
    </row>
    <row r="2504" spans="15:21" x14ac:dyDescent="0.2">
      <c r="O2504" s="50">
        <v>29186</v>
      </c>
      <c r="P2504" s="49">
        <v>73.12</v>
      </c>
      <c r="Q2504" s="49">
        <v>73.87</v>
      </c>
      <c r="R2504" s="49">
        <v>72.75</v>
      </c>
      <c r="S2504" s="49">
        <v>73</v>
      </c>
      <c r="T2504" s="49">
        <v>1940400</v>
      </c>
      <c r="U2504" s="49">
        <v>0.68</v>
      </c>
    </row>
    <row r="2505" spans="15:21" x14ac:dyDescent="0.2">
      <c r="O2505" s="50">
        <v>29187</v>
      </c>
      <c r="P2505" s="49">
        <v>73</v>
      </c>
      <c r="Q2505" s="49">
        <v>73.87</v>
      </c>
      <c r="R2505" s="49">
        <v>72.12</v>
      </c>
      <c r="S2505" s="49">
        <v>73.87</v>
      </c>
      <c r="T2505" s="49">
        <v>1447200</v>
      </c>
      <c r="U2505" s="49">
        <v>0.69</v>
      </c>
    </row>
    <row r="2506" spans="15:21" x14ac:dyDescent="0.2">
      <c r="O2506" s="50">
        <v>29188</v>
      </c>
      <c r="P2506" s="49">
        <v>73.87</v>
      </c>
      <c r="Q2506" s="49">
        <v>74</v>
      </c>
      <c r="R2506" s="49">
        <v>73</v>
      </c>
      <c r="S2506" s="49">
        <v>73.37</v>
      </c>
      <c r="T2506" s="49">
        <v>1015200</v>
      </c>
      <c r="U2506" s="49">
        <v>0.68</v>
      </c>
    </row>
    <row r="2507" spans="15:21" x14ac:dyDescent="0.2">
      <c r="O2507" s="50">
        <v>29189</v>
      </c>
      <c r="P2507" s="49">
        <v>73.12</v>
      </c>
      <c r="Q2507" s="49">
        <v>73.12</v>
      </c>
      <c r="R2507" s="49">
        <v>72.38</v>
      </c>
      <c r="S2507" s="49">
        <v>72.38</v>
      </c>
      <c r="T2507" s="49">
        <v>1814400</v>
      </c>
      <c r="U2507" s="49">
        <v>0.67</v>
      </c>
    </row>
    <row r="2508" spans="15:21" x14ac:dyDescent="0.2">
      <c r="O2508" s="50">
        <v>29192</v>
      </c>
      <c r="P2508" s="49">
        <v>71.88</v>
      </c>
      <c r="Q2508" s="49">
        <v>71.88</v>
      </c>
      <c r="R2508" s="49">
        <v>71.25</v>
      </c>
      <c r="S2508" s="49">
        <v>71.5</v>
      </c>
      <c r="T2508" s="49">
        <v>1454400</v>
      </c>
      <c r="U2508" s="49">
        <v>0.67</v>
      </c>
    </row>
    <row r="2509" spans="15:21" x14ac:dyDescent="0.2">
      <c r="O2509" s="50">
        <v>29193</v>
      </c>
      <c r="P2509" s="49">
        <v>71.5</v>
      </c>
      <c r="Q2509" s="49">
        <v>72.62</v>
      </c>
      <c r="R2509" s="49">
        <v>71.38</v>
      </c>
      <c r="S2509" s="49">
        <v>72.38</v>
      </c>
      <c r="T2509" s="49">
        <v>1947600</v>
      </c>
      <c r="U2509" s="49">
        <v>0.68</v>
      </c>
    </row>
    <row r="2510" spans="15:21" x14ac:dyDescent="0.2">
      <c r="O2510" s="50">
        <v>29194</v>
      </c>
      <c r="P2510" s="49">
        <v>72.38</v>
      </c>
      <c r="Q2510" s="49">
        <v>72.88</v>
      </c>
      <c r="R2510" s="49">
        <v>71.88</v>
      </c>
      <c r="S2510" s="49">
        <v>72.12</v>
      </c>
      <c r="T2510" s="49">
        <v>1548000</v>
      </c>
      <c r="U2510" s="49">
        <v>0.67</v>
      </c>
    </row>
    <row r="2511" spans="15:21" x14ac:dyDescent="0.2">
      <c r="O2511" s="50">
        <v>29195</v>
      </c>
      <c r="P2511" s="49">
        <v>72.25</v>
      </c>
      <c r="Q2511" s="49">
        <v>73.5</v>
      </c>
      <c r="R2511" s="49">
        <v>72.25</v>
      </c>
      <c r="S2511" s="49">
        <v>73.5</v>
      </c>
      <c r="T2511" s="49">
        <v>2149200</v>
      </c>
      <c r="U2511" s="49">
        <v>0.69</v>
      </c>
    </row>
    <row r="2512" spans="15:21" x14ac:dyDescent="0.2">
      <c r="O2512" s="50">
        <v>29196</v>
      </c>
      <c r="P2512" s="49">
        <v>73.5</v>
      </c>
      <c r="Q2512" s="49">
        <v>74.25</v>
      </c>
      <c r="R2512" s="49">
        <v>73.5</v>
      </c>
      <c r="S2512" s="49">
        <v>73.63</v>
      </c>
      <c r="T2512" s="49">
        <v>3142800</v>
      </c>
      <c r="U2512" s="49">
        <v>0.69</v>
      </c>
    </row>
    <row r="2513" spans="15:21" x14ac:dyDescent="0.2">
      <c r="O2513" s="50">
        <v>29199</v>
      </c>
      <c r="P2513" s="49">
        <v>73.5</v>
      </c>
      <c r="Q2513" s="49">
        <v>73.5</v>
      </c>
      <c r="R2513" s="49">
        <v>72</v>
      </c>
      <c r="S2513" s="49">
        <v>73.25</v>
      </c>
      <c r="T2513" s="49">
        <v>2055600</v>
      </c>
      <c r="U2513" s="49">
        <v>0.69</v>
      </c>
    </row>
    <row r="2514" spans="15:21" x14ac:dyDescent="0.2">
      <c r="O2514" s="50">
        <v>29200</v>
      </c>
      <c r="P2514" s="49">
        <v>73.25</v>
      </c>
      <c r="Q2514" s="49">
        <v>73.25</v>
      </c>
      <c r="R2514" s="49">
        <v>72.25</v>
      </c>
      <c r="S2514" s="49">
        <v>72.5</v>
      </c>
      <c r="T2514" s="49">
        <v>2336400</v>
      </c>
      <c r="U2514" s="49">
        <v>0.68</v>
      </c>
    </row>
    <row r="2515" spans="15:21" x14ac:dyDescent="0.2">
      <c r="O2515" s="50">
        <v>29201</v>
      </c>
      <c r="P2515" s="49">
        <v>72.25</v>
      </c>
      <c r="Q2515" s="49">
        <v>72.25</v>
      </c>
      <c r="R2515" s="49">
        <v>71.75</v>
      </c>
      <c r="S2515" s="49">
        <v>71.88</v>
      </c>
      <c r="T2515" s="49">
        <v>2120400</v>
      </c>
      <c r="U2515" s="49">
        <v>0.67</v>
      </c>
    </row>
    <row r="2516" spans="15:21" x14ac:dyDescent="0.2">
      <c r="O2516" s="50">
        <v>29202</v>
      </c>
      <c r="P2516" s="49">
        <v>71.88</v>
      </c>
      <c r="Q2516" s="49">
        <v>72.25</v>
      </c>
      <c r="R2516" s="49">
        <v>71.5</v>
      </c>
      <c r="S2516" s="49">
        <v>71.75</v>
      </c>
      <c r="T2516" s="49">
        <v>1411200</v>
      </c>
      <c r="U2516" s="49">
        <v>0.67</v>
      </c>
    </row>
    <row r="2517" spans="15:21" x14ac:dyDescent="0.2">
      <c r="O2517" s="50">
        <v>29203</v>
      </c>
      <c r="P2517" s="49">
        <v>72</v>
      </c>
      <c r="Q2517" s="49">
        <v>73.5</v>
      </c>
      <c r="R2517" s="49">
        <v>72</v>
      </c>
      <c r="S2517" s="49">
        <v>73.5</v>
      </c>
      <c r="T2517" s="49">
        <v>3488400</v>
      </c>
      <c r="U2517" s="49">
        <v>0.69</v>
      </c>
    </row>
    <row r="2518" spans="15:21" x14ac:dyDescent="0.2">
      <c r="O2518" s="50">
        <v>29206</v>
      </c>
      <c r="P2518" s="49">
        <v>73.5</v>
      </c>
      <c r="Q2518" s="49">
        <v>74</v>
      </c>
      <c r="R2518" s="49">
        <v>72.75</v>
      </c>
      <c r="S2518" s="49">
        <v>73.25</v>
      </c>
      <c r="T2518" s="49">
        <v>2786400</v>
      </c>
      <c r="U2518" s="49">
        <v>0.69</v>
      </c>
    </row>
    <row r="2519" spans="15:21" x14ac:dyDescent="0.2">
      <c r="O2519" s="50">
        <v>29207</v>
      </c>
      <c r="P2519" s="49">
        <v>73.25</v>
      </c>
      <c r="Q2519" s="49">
        <v>73.5</v>
      </c>
      <c r="R2519" s="49">
        <v>72.25</v>
      </c>
      <c r="S2519" s="49">
        <v>72.25</v>
      </c>
      <c r="T2519" s="49">
        <v>2883600</v>
      </c>
      <c r="U2519" s="49">
        <v>0.68</v>
      </c>
    </row>
    <row r="2520" spans="15:21" x14ac:dyDescent="0.2">
      <c r="O2520" s="50">
        <v>29208</v>
      </c>
      <c r="P2520" s="49">
        <v>72.25</v>
      </c>
      <c r="Q2520" s="49">
        <v>72.25</v>
      </c>
      <c r="R2520" s="49">
        <v>71.5</v>
      </c>
      <c r="S2520" s="49">
        <v>72</v>
      </c>
      <c r="T2520" s="49">
        <v>2973600</v>
      </c>
      <c r="U2520" s="49">
        <v>0.67</v>
      </c>
    </row>
    <row r="2521" spans="15:21" x14ac:dyDescent="0.2">
      <c r="O2521" s="50">
        <v>29209</v>
      </c>
      <c r="P2521" s="49">
        <v>72.12</v>
      </c>
      <c r="Q2521" s="49">
        <v>73</v>
      </c>
      <c r="R2521" s="49">
        <v>72.12</v>
      </c>
      <c r="S2521" s="49">
        <v>72.88</v>
      </c>
      <c r="T2521" s="49">
        <v>2041200</v>
      </c>
      <c r="U2521" s="49">
        <v>0.68</v>
      </c>
    </row>
    <row r="2522" spans="15:21" x14ac:dyDescent="0.2">
      <c r="O2522" s="50">
        <v>29210</v>
      </c>
      <c r="P2522" s="49">
        <v>73.25</v>
      </c>
      <c r="Q2522" s="49">
        <v>73.5</v>
      </c>
      <c r="R2522" s="49">
        <v>73.25</v>
      </c>
      <c r="S2522" s="49">
        <v>73.5</v>
      </c>
      <c r="T2522" s="49">
        <v>1166400</v>
      </c>
      <c r="U2522" s="49">
        <v>0.69</v>
      </c>
    </row>
    <row r="2523" spans="15:21" x14ac:dyDescent="0.2">
      <c r="O2523" s="50">
        <v>29213</v>
      </c>
      <c r="P2523" s="49">
        <v>73.37</v>
      </c>
      <c r="Q2523" s="49">
        <v>73.37</v>
      </c>
      <c r="R2523" s="49">
        <v>72.75</v>
      </c>
      <c r="S2523" s="49">
        <v>72.88</v>
      </c>
      <c r="T2523" s="49">
        <v>568800</v>
      </c>
      <c r="U2523" s="49">
        <v>0.68</v>
      </c>
    </row>
    <row r="2524" spans="15:21" x14ac:dyDescent="0.2">
      <c r="O2524" s="50">
        <v>29215</v>
      </c>
      <c r="P2524" s="49">
        <v>72.88</v>
      </c>
      <c r="Q2524" s="49">
        <v>73</v>
      </c>
      <c r="R2524" s="49">
        <v>72.5</v>
      </c>
      <c r="S2524" s="49">
        <v>72.5</v>
      </c>
      <c r="T2524" s="49">
        <v>727200</v>
      </c>
      <c r="U2524" s="49">
        <v>0.68</v>
      </c>
    </row>
    <row r="2525" spans="15:21" x14ac:dyDescent="0.2">
      <c r="O2525" s="50">
        <v>29216</v>
      </c>
      <c r="P2525" s="49">
        <v>72.5</v>
      </c>
      <c r="Q2525" s="49">
        <v>73.37</v>
      </c>
      <c r="R2525" s="49">
        <v>72.5</v>
      </c>
      <c r="S2525" s="49">
        <v>73.37</v>
      </c>
      <c r="T2525" s="49">
        <v>792000</v>
      </c>
      <c r="U2525" s="49">
        <v>0.69</v>
      </c>
    </row>
    <row r="2526" spans="15:21" x14ac:dyDescent="0.2">
      <c r="O2526" s="50">
        <v>29217</v>
      </c>
      <c r="P2526" s="49">
        <v>73.25</v>
      </c>
      <c r="Q2526" s="49">
        <v>73.25</v>
      </c>
      <c r="R2526" s="49">
        <v>72.75</v>
      </c>
      <c r="S2526" s="49">
        <v>73.12</v>
      </c>
      <c r="T2526" s="49">
        <v>799200</v>
      </c>
      <c r="U2526" s="49">
        <v>0.68</v>
      </c>
    </row>
    <row r="2527" spans="15:21" x14ac:dyDescent="0.2">
      <c r="O2527" s="50">
        <v>29220</v>
      </c>
      <c r="P2527" s="49">
        <v>73.12</v>
      </c>
      <c r="Q2527" s="49">
        <v>73.37</v>
      </c>
      <c r="R2527" s="49">
        <v>72.25</v>
      </c>
      <c r="S2527" s="49">
        <v>72.25</v>
      </c>
      <c r="T2527" s="49">
        <v>723600</v>
      </c>
      <c r="U2527" s="49">
        <v>0.68</v>
      </c>
    </row>
    <row r="2528" spans="15:21" x14ac:dyDescent="0.2">
      <c r="O2528" s="50">
        <v>29222</v>
      </c>
      <c r="P2528" s="49">
        <v>72.25</v>
      </c>
      <c r="Q2528" s="49">
        <v>72.62</v>
      </c>
      <c r="R2528" s="49">
        <v>70.63</v>
      </c>
      <c r="S2528" s="49">
        <v>70.75</v>
      </c>
      <c r="T2528" s="49">
        <v>4014000</v>
      </c>
      <c r="U2528" s="49">
        <v>0.66</v>
      </c>
    </row>
    <row r="2529" spans="15:21" x14ac:dyDescent="0.2">
      <c r="O2529" s="50">
        <v>29223</v>
      </c>
      <c r="P2529" s="49">
        <v>70.75</v>
      </c>
      <c r="Q2529" s="49">
        <v>71.75</v>
      </c>
      <c r="R2529" s="49">
        <v>69.5</v>
      </c>
      <c r="S2529" s="49">
        <v>71.75</v>
      </c>
      <c r="T2529" s="49">
        <v>2077200</v>
      </c>
      <c r="U2529" s="49">
        <v>0.67</v>
      </c>
    </row>
    <row r="2530" spans="15:21" x14ac:dyDescent="0.2">
      <c r="O2530" s="50">
        <v>29224</v>
      </c>
      <c r="P2530" s="49">
        <v>72</v>
      </c>
      <c r="Q2530" s="49">
        <v>73.25</v>
      </c>
      <c r="R2530" s="49">
        <v>72</v>
      </c>
      <c r="S2530" s="49">
        <v>72.25</v>
      </c>
      <c r="T2530" s="49">
        <v>1926000</v>
      </c>
      <c r="U2530" s="49">
        <v>0.68</v>
      </c>
    </row>
    <row r="2531" spans="15:21" x14ac:dyDescent="0.2">
      <c r="O2531" s="50">
        <v>29227</v>
      </c>
      <c r="P2531" s="49">
        <v>72.25</v>
      </c>
      <c r="Q2531" s="49">
        <v>73.87</v>
      </c>
      <c r="R2531" s="49">
        <v>72.25</v>
      </c>
      <c r="S2531" s="49">
        <v>72.88</v>
      </c>
      <c r="T2531" s="49">
        <v>1818000</v>
      </c>
      <c r="U2531" s="49">
        <v>0.68</v>
      </c>
    </row>
    <row r="2532" spans="15:21" x14ac:dyDescent="0.2">
      <c r="O2532" s="50">
        <v>29228</v>
      </c>
      <c r="P2532" s="49">
        <v>72.88</v>
      </c>
      <c r="Q2532" s="49">
        <v>75.25</v>
      </c>
      <c r="R2532" s="49">
        <v>72.62</v>
      </c>
      <c r="S2532" s="49">
        <v>75</v>
      </c>
      <c r="T2532" s="49">
        <v>3114000</v>
      </c>
      <c r="U2532" s="49">
        <v>0.7</v>
      </c>
    </row>
    <row r="2533" spans="15:21" x14ac:dyDescent="0.2">
      <c r="O2533" s="50">
        <v>29229</v>
      </c>
      <c r="P2533" s="49">
        <v>75</v>
      </c>
      <c r="Q2533" s="49">
        <v>75.38</v>
      </c>
      <c r="R2533" s="49">
        <v>74.25</v>
      </c>
      <c r="S2533" s="49">
        <v>74.5</v>
      </c>
      <c r="T2533" s="49">
        <v>3099600</v>
      </c>
      <c r="U2533" s="49">
        <v>0.7</v>
      </c>
    </row>
    <row r="2534" spans="15:21" x14ac:dyDescent="0.2">
      <c r="O2534" s="50">
        <v>29230</v>
      </c>
      <c r="P2534" s="49">
        <v>74.5</v>
      </c>
      <c r="Q2534" s="49">
        <v>75.5</v>
      </c>
      <c r="R2534" s="49">
        <v>74.5</v>
      </c>
      <c r="S2534" s="49">
        <v>75.25</v>
      </c>
      <c r="T2534" s="49">
        <v>2858400</v>
      </c>
      <c r="U2534" s="49">
        <v>0.7</v>
      </c>
    </row>
    <row r="2535" spans="15:21" x14ac:dyDescent="0.2">
      <c r="O2535" s="50">
        <v>29231</v>
      </c>
      <c r="P2535" s="49">
        <v>75.25</v>
      </c>
      <c r="Q2535" s="49">
        <v>75.62</v>
      </c>
      <c r="R2535" s="49">
        <v>72.75</v>
      </c>
      <c r="S2535" s="49">
        <v>73</v>
      </c>
      <c r="T2535" s="49">
        <v>2660400</v>
      </c>
      <c r="U2535" s="49">
        <v>0.68</v>
      </c>
    </row>
    <row r="2536" spans="15:21" x14ac:dyDescent="0.2">
      <c r="O2536" s="50">
        <v>29234</v>
      </c>
      <c r="P2536" s="49">
        <v>73.5</v>
      </c>
      <c r="Q2536" s="49">
        <v>74.5</v>
      </c>
      <c r="R2536" s="49">
        <v>73.5</v>
      </c>
      <c r="S2536" s="49">
        <v>73.5</v>
      </c>
      <c r="T2536" s="49">
        <v>1418400</v>
      </c>
      <c r="U2536" s="49">
        <v>0.69</v>
      </c>
    </row>
    <row r="2537" spans="15:21" x14ac:dyDescent="0.2">
      <c r="O2537" s="50">
        <v>29235</v>
      </c>
      <c r="P2537" s="49">
        <v>73.5</v>
      </c>
      <c r="Q2537" s="49">
        <v>73.63</v>
      </c>
      <c r="R2537" s="49">
        <v>72.75</v>
      </c>
      <c r="S2537" s="49">
        <v>72.75</v>
      </c>
      <c r="T2537" s="49">
        <v>1461600</v>
      </c>
      <c r="U2537" s="49">
        <v>0.68</v>
      </c>
    </row>
    <row r="2538" spans="15:21" x14ac:dyDescent="0.2">
      <c r="O2538" s="50">
        <v>29236</v>
      </c>
      <c r="P2538" s="49">
        <v>72.75</v>
      </c>
      <c r="Q2538" s="49">
        <v>73.5</v>
      </c>
      <c r="R2538" s="49">
        <v>72.38</v>
      </c>
      <c r="S2538" s="49">
        <v>72.62</v>
      </c>
      <c r="T2538" s="49">
        <v>1839600</v>
      </c>
      <c r="U2538" s="49">
        <v>0.68</v>
      </c>
    </row>
    <row r="2539" spans="15:21" x14ac:dyDescent="0.2">
      <c r="O2539" s="50">
        <v>29237</v>
      </c>
      <c r="P2539" s="49">
        <v>72.62</v>
      </c>
      <c r="Q2539" s="49">
        <v>73</v>
      </c>
      <c r="R2539" s="49">
        <v>71</v>
      </c>
      <c r="S2539" s="49">
        <v>71</v>
      </c>
      <c r="T2539" s="49">
        <v>1962000</v>
      </c>
      <c r="U2539" s="49">
        <v>0.66</v>
      </c>
    </row>
    <row r="2540" spans="15:21" x14ac:dyDescent="0.2">
      <c r="O2540" s="50">
        <v>29238</v>
      </c>
      <c r="P2540" s="49">
        <v>70.75</v>
      </c>
      <c r="Q2540" s="49">
        <v>70.75</v>
      </c>
      <c r="R2540" s="49">
        <v>69.75</v>
      </c>
      <c r="S2540" s="49">
        <v>70.5</v>
      </c>
      <c r="T2540" s="49">
        <v>5446800</v>
      </c>
      <c r="U2540" s="49">
        <v>0.66</v>
      </c>
    </row>
    <row r="2541" spans="15:21" x14ac:dyDescent="0.2">
      <c r="O2541" s="50">
        <v>29241</v>
      </c>
      <c r="P2541" s="49">
        <v>70.5</v>
      </c>
      <c r="Q2541" s="49">
        <v>70.88</v>
      </c>
      <c r="R2541" s="49">
        <v>70.25</v>
      </c>
      <c r="S2541" s="49">
        <v>70.63</v>
      </c>
      <c r="T2541" s="49">
        <v>2073600</v>
      </c>
      <c r="U2541" s="49">
        <v>0.66</v>
      </c>
    </row>
    <row r="2542" spans="15:21" x14ac:dyDescent="0.2">
      <c r="O2542" s="50">
        <v>29242</v>
      </c>
      <c r="P2542" s="49">
        <v>70.63</v>
      </c>
      <c r="Q2542" s="49">
        <v>70.75</v>
      </c>
      <c r="R2542" s="49">
        <v>69.37</v>
      </c>
      <c r="S2542" s="49">
        <v>70</v>
      </c>
      <c r="T2542" s="49">
        <v>8535600</v>
      </c>
      <c r="U2542" s="49">
        <v>0.65</v>
      </c>
    </row>
    <row r="2543" spans="15:21" x14ac:dyDescent="0.2">
      <c r="O2543" s="50">
        <v>29243</v>
      </c>
      <c r="P2543" s="49">
        <v>70</v>
      </c>
      <c r="Q2543" s="49">
        <v>70.75</v>
      </c>
      <c r="R2543" s="49">
        <v>69.63</v>
      </c>
      <c r="S2543" s="49">
        <v>70.25</v>
      </c>
      <c r="T2543" s="49">
        <v>3214800</v>
      </c>
      <c r="U2543" s="49">
        <v>0.66</v>
      </c>
    </row>
    <row r="2544" spans="15:21" x14ac:dyDescent="0.2">
      <c r="O2544" s="50">
        <v>29244</v>
      </c>
      <c r="P2544" s="49">
        <v>70.25</v>
      </c>
      <c r="Q2544" s="49">
        <v>71.12</v>
      </c>
      <c r="R2544" s="49">
        <v>69.5</v>
      </c>
      <c r="S2544" s="49">
        <v>70.25</v>
      </c>
      <c r="T2544" s="49">
        <v>3121200</v>
      </c>
      <c r="U2544" s="49">
        <v>0.66</v>
      </c>
    </row>
    <row r="2545" spans="15:21" x14ac:dyDescent="0.2">
      <c r="O2545" s="50">
        <v>29245</v>
      </c>
      <c r="P2545" s="49">
        <v>70.25</v>
      </c>
      <c r="Q2545" s="49">
        <v>70.37</v>
      </c>
      <c r="R2545" s="49">
        <v>69.75</v>
      </c>
      <c r="S2545" s="49">
        <v>70</v>
      </c>
      <c r="T2545" s="49">
        <v>1378800</v>
      </c>
      <c r="U2545" s="49">
        <v>0.65</v>
      </c>
    </row>
    <row r="2546" spans="15:21" x14ac:dyDescent="0.2">
      <c r="O2546" s="50">
        <v>29248</v>
      </c>
      <c r="P2546" s="49">
        <v>69.87</v>
      </c>
      <c r="Q2546" s="49">
        <v>69.87</v>
      </c>
      <c r="R2546" s="49">
        <v>68.25</v>
      </c>
      <c r="S2546" s="49">
        <v>69.63</v>
      </c>
      <c r="T2546" s="49">
        <v>2242800</v>
      </c>
      <c r="U2546" s="49">
        <v>0.65</v>
      </c>
    </row>
    <row r="2547" spans="15:21" x14ac:dyDescent="0.2">
      <c r="O2547" s="50">
        <v>29249</v>
      </c>
      <c r="P2547" s="49">
        <v>69.5</v>
      </c>
      <c r="Q2547" s="49">
        <v>69.5</v>
      </c>
      <c r="R2547" s="49">
        <v>68.25</v>
      </c>
      <c r="S2547" s="49">
        <v>68.87</v>
      </c>
      <c r="T2547" s="49">
        <v>2577600</v>
      </c>
      <c r="U2547" s="49">
        <v>0.64</v>
      </c>
    </row>
    <row r="2548" spans="15:21" x14ac:dyDescent="0.2">
      <c r="O2548" s="50">
        <v>29250</v>
      </c>
      <c r="P2548" s="49">
        <v>68.87</v>
      </c>
      <c r="Q2548" s="49">
        <v>69.75</v>
      </c>
      <c r="R2548" s="49">
        <v>68.5</v>
      </c>
      <c r="S2548" s="49">
        <v>69.75</v>
      </c>
      <c r="T2548" s="49">
        <v>1713600</v>
      </c>
      <c r="U2548" s="49">
        <v>0.65</v>
      </c>
    </row>
    <row r="2549" spans="15:21" x14ac:dyDescent="0.2">
      <c r="O2549" s="50">
        <v>29251</v>
      </c>
      <c r="P2549" s="49">
        <v>69.75</v>
      </c>
      <c r="Q2549" s="49">
        <v>70.5</v>
      </c>
      <c r="R2549" s="49">
        <v>68.5</v>
      </c>
      <c r="S2549" s="49">
        <v>68.5</v>
      </c>
      <c r="T2549" s="49">
        <v>2264400</v>
      </c>
      <c r="U2549" s="49">
        <v>0.64</v>
      </c>
    </row>
    <row r="2550" spans="15:21" x14ac:dyDescent="0.2">
      <c r="O2550" s="50">
        <v>29252</v>
      </c>
      <c r="P2550" s="49">
        <v>68.12</v>
      </c>
      <c r="Q2550" s="49">
        <v>68.12</v>
      </c>
      <c r="R2550" s="49">
        <v>66.62</v>
      </c>
      <c r="S2550" s="49">
        <v>67.62</v>
      </c>
      <c r="T2550" s="49">
        <v>3481200</v>
      </c>
      <c r="U2550" s="49">
        <v>0.63</v>
      </c>
    </row>
    <row r="2551" spans="15:21" x14ac:dyDescent="0.2">
      <c r="O2551" s="50">
        <v>29255</v>
      </c>
      <c r="P2551" s="49">
        <v>67.75</v>
      </c>
      <c r="Q2551" s="49">
        <v>68.25</v>
      </c>
      <c r="R2551" s="49">
        <v>67.75</v>
      </c>
      <c r="S2551" s="49">
        <v>68.25</v>
      </c>
      <c r="T2551" s="49">
        <v>2710800</v>
      </c>
      <c r="U2551" s="49">
        <v>0.64</v>
      </c>
    </row>
    <row r="2552" spans="15:21" x14ac:dyDescent="0.2">
      <c r="O2552" s="50">
        <v>29256</v>
      </c>
      <c r="P2552" s="49">
        <v>68.25</v>
      </c>
      <c r="Q2552" s="49">
        <v>69</v>
      </c>
      <c r="R2552" s="49">
        <v>68.25</v>
      </c>
      <c r="S2552" s="49">
        <v>68.38</v>
      </c>
      <c r="T2552" s="49">
        <v>3250800</v>
      </c>
      <c r="U2552" s="49">
        <v>0.64</v>
      </c>
    </row>
    <row r="2553" spans="15:21" x14ac:dyDescent="0.2">
      <c r="O2553" s="50">
        <v>29257</v>
      </c>
      <c r="P2553" s="49">
        <v>68.38</v>
      </c>
      <c r="Q2553" s="49">
        <v>69.25</v>
      </c>
      <c r="R2553" s="49">
        <v>67.5</v>
      </c>
      <c r="S2553" s="49">
        <v>68.25</v>
      </c>
      <c r="T2553" s="49">
        <v>4302000</v>
      </c>
      <c r="U2553" s="49">
        <v>0.64</v>
      </c>
    </row>
    <row r="2554" spans="15:21" x14ac:dyDescent="0.2">
      <c r="O2554" s="50">
        <v>29258</v>
      </c>
      <c r="P2554" s="49">
        <v>68.25</v>
      </c>
      <c r="Q2554" s="49">
        <v>68.38</v>
      </c>
      <c r="R2554" s="49">
        <v>66.38</v>
      </c>
      <c r="S2554" s="49">
        <v>66.38</v>
      </c>
      <c r="T2554" s="49">
        <v>4082400</v>
      </c>
      <c r="U2554" s="49">
        <v>0.62</v>
      </c>
    </row>
    <row r="2555" spans="15:21" x14ac:dyDescent="0.2">
      <c r="O2555" s="50">
        <v>29259</v>
      </c>
      <c r="P2555" s="49">
        <v>66.38</v>
      </c>
      <c r="Q2555" s="49">
        <v>67.75</v>
      </c>
      <c r="R2555" s="49">
        <v>65.5</v>
      </c>
      <c r="S2555" s="49">
        <v>66</v>
      </c>
      <c r="T2555" s="49">
        <v>5295600</v>
      </c>
      <c r="U2555" s="49">
        <v>0.62</v>
      </c>
    </row>
    <row r="2556" spans="15:21" x14ac:dyDescent="0.2">
      <c r="O2556" s="50">
        <v>29262</v>
      </c>
      <c r="P2556" s="49">
        <v>66</v>
      </c>
      <c r="Q2556" s="49">
        <v>67.25</v>
      </c>
      <c r="R2556" s="49">
        <v>66</v>
      </c>
      <c r="S2556" s="49">
        <v>67.25</v>
      </c>
      <c r="T2556" s="49">
        <v>3056400</v>
      </c>
      <c r="U2556" s="49">
        <v>0.63</v>
      </c>
    </row>
    <row r="2557" spans="15:21" x14ac:dyDescent="0.2">
      <c r="O2557" s="50">
        <v>29263</v>
      </c>
      <c r="P2557" s="49">
        <v>67.25</v>
      </c>
      <c r="Q2557" s="49">
        <v>69</v>
      </c>
      <c r="R2557" s="49">
        <v>67</v>
      </c>
      <c r="S2557" s="49">
        <v>69</v>
      </c>
      <c r="T2557" s="49">
        <v>2091600</v>
      </c>
      <c r="U2557" s="49">
        <v>0.65</v>
      </c>
    </row>
    <row r="2558" spans="15:21" x14ac:dyDescent="0.2">
      <c r="O2558" s="50">
        <v>29264</v>
      </c>
      <c r="P2558" s="49">
        <v>69</v>
      </c>
      <c r="Q2558" s="49">
        <v>69.13</v>
      </c>
      <c r="R2558" s="49">
        <v>67.12</v>
      </c>
      <c r="S2558" s="49">
        <v>67.12</v>
      </c>
      <c r="T2558" s="49">
        <v>2851200</v>
      </c>
      <c r="U2558" s="49">
        <v>0.63</v>
      </c>
    </row>
    <row r="2559" spans="15:21" x14ac:dyDescent="0.2">
      <c r="O2559" s="50">
        <v>29265</v>
      </c>
      <c r="P2559" s="49">
        <v>67.12</v>
      </c>
      <c r="Q2559" s="49">
        <v>68</v>
      </c>
      <c r="R2559" s="49">
        <v>66.5</v>
      </c>
      <c r="S2559" s="49">
        <v>67</v>
      </c>
      <c r="T2559" s="49">
        <v>1969200</v>
      </c>
      <c r="U2559" s="49">
        <v>0.63</v>
      </c>
    </row>
    <row r="2560" spans="15:21" x14ac:dyDescent="0.2">
      <c r="O2560" s="50">
        <v>29266</v>
      </c>
      <c r="P2560" s="49">
        <v>66.75</v>
      </c>
      <c r="Q2560" s="49">
        <v>66.75</v>
      </c>
      <c r="R2560" s="49">
        <v>65.5</v>
      </c>
      <c r="S2560" s="49">
        <v>65.75</v>
      </c>
      <c r="T2560" s="49">
        <v>2628000</v>
      </c>
      <c r="U2560" s="49">
        <v>0.61</v>
      </c>
    </row>
    <row r="2561" spans="15:21" x14ac:dyDescent="0.2">
      <c r="O2561" s="50">
        <v>29270</v>
      </c>
      <c r="P2561" s="49">
        <v>65.75</v>
      </c>
      <c r="Q2561" s="49">
        <v>65.75</v>
      </c>
      <c r="R2561" s="49">
        <v>64.75</v>
      </c>
      <c r="S2561" s="49">
        <v>64.75</v>
      </c>
      <c r="T2561" s="49">
        <v>2304000</v>
      </c>
      <c r="U2561" s="49">
        <v>0.61</v>
      </c>
    </row>
    <row r="2562" spans="15:21" x14ac:dyDescent="0.2">
      <c r="O2562" s="50">
        <v>29271</v>
      </c>
      <c r="P2562" s="49">
        <v>64.75</v>
      </c>
      <c r="Q2562" s="49">
        <v>67.25</v>
      </c>
      <c r="R2562" s="49">
        <v>64.75</v>
      </c>
      <c r="S2562" s="49">
        <v>67.25</v>
      </c>
      <c r="T2562" s="49">
        <v>2959200</v>
      </c>
      <c r="U2562" s="49">
        <v>0.63</v>
      </c>
    </row>
    <row r="2563" spans="15:21" x14ac:dyDescent="0.2">
      <c r="O2563" s="50">
        <v>29272</v>
      </c>
      <c r="P2563" s="49">
        <v>67.25</v>
      </c>
      <c r="Q2563" s="49">
        <v>67.88</v>
      </c>
      <c r="R2563" s="49">
        <v>64.5</v>
      </c>
      <c r="S2563" s="49">
        <v>65</v>
      </c>
      <c r="T2563" s="49">
        <v>3261600</v>
      </c>
      <c r="U2563" s="49">
        <v>0.61</v>
      </c>
    </row>
    <row r="2564" spans="15:21" x14ac:dyDescent="0.2">
      <c r="O2564" s="50">
        <v>29273</v>
      </c>
      <c r="P2564" s="49">
        <v>65</v>
      </c>
      <c r="Q2564" s="49">
        <v>65.87</v>
      </c>
      <c r="R2564" s="49">
        <v>64.75</v>
      </c>
      <c r="S2564" s="49">
        <v>65.25</v>
      </c>
      <c r="T2564" s="49">
        <v>5122800</v>
      </c>
      <c r="U2564" s="49">
        <v>0.61</v>
      </c>
    </row>
    <row r="2565" spans="15:21" x14ac:dyDescent="0.2">
      <c r="O2565" s="50">
        <v>29276</v>
      </c>
      <c r="P2565" s="49">
        <v>65</v>
      </c>
      <c r="Q2565" s="49">
        <v>65</v>
      </c>
      <c r="R2565" s="49">
        <v>64.25</v>
      </c>
      <c r="S2565" s="49">
        <v>65</v>
      </c>
      <c r="T2565" s="49">
        <v>2541600</v>
      </c>
      <c r="U2565" s="49">
        <v>0.61</v>
      </c>
    </row>
    <row r="2566" spans="15:21" x14ac:dyDescent="0.2">
      <c r="O2566" s="50">
        <v>29277</v>
      </c>
      <c r="P2566" s="49">
        <v>64.75</v>
      </c>
      <c r="Q2566" s="49">
        <v>64.75</v>
      </c>
      <c r="R2566" s="49">
        <v>63.5</v>
      </c>
      <c r="S2566" s="49">
        <v>64.12</v>
      </c>
      <c r="T2566" s="49">
        <v>3258000</v>
      </c>
      <c r="U2566" s="49">
        <v>0.6</v>
      </c>
    </row>
    <row r="2567" spans="15:21" x14ac:dyDescent="0.2">
      <c r="O2567" s="50">
        <v>29278</v>
      </c>
      <c r="P2567" s="49">
        <v>64.12</v>
      </c>
      <c r="Q2567" s="49">
        <v>64.25</v>
      </c>
      <c r="R2567" s="49">
        <v>61.88</v>
      </c>
      <c r="S2567" s="49">
        <v>62</v>
      </c>
      <c r="T2567" s="49">
        <v>4586400</v>
      </c>
      <c r="U2567" s="49">
        <v>0.57999999999999996</v>
      </c>
    </row>
    <row r="2568" spans="15:21" x14ac:dyDescent="0.2">
      <c r="O2568" s="50">
        <v>29279</v>
      </c>
      <c r="P2568" s="49">
        <v>62</v>
      </c>
      <c r="Q2568" s="49">
        <v>63</v>
      </c>
      <c r="R2568" s="49">
        <v>60.37</v>
      </c>
      <c r="S2568" s="49">
        <v>60.63</v>
      </c>
      <c r="T2568" s="49">
        <v>3726000</v>
      </c>
      <c r="U2568" s="49">
        <v>0.56999999999999995</v>
      </c>
    </row>
    <row r="2569" spans="15:21" x14ac:dyDescent="0.2">
      <c r="O2569" s="50">
        <v>29280</v>
      </c>
      <c r="P2569" s="49">
        <v>61.25</v>
      </c>
      <c r="Q2569" s="49">
        <v>63.38</v>
      </c>
      <c r="R2569" s="49">
        <v>61.25</v>
      </c>
      <c r="S2569" s="49">
        <v>63.38</v>
      </c>
      <c r="T2569" s="49">
        <v>3938400</v>
      </c>
      <c r="U2569" s="49">
        <v>0.6</v>
      </c>
    </row>
    <row r="2570" spans="15:21" x14ac:dyDescent="0.2">
      <c r="O2570" s="50">
        <v>29283</v>
      </c>
      <c r="P2570" s="49">
        <v>63.38</v>
      </c>
      <c r="Q2570" s="49">
        <v>63.88</v>
      </c>
      <c r="R2570" s="49">
        <v>62</v>
      </c>
      <c r="S2570" s="49">
        <v>62.25</v>
      </c>
      <c r="T2570" s="49">
        <v>2671200</v>
      </c>
      <c r="U2570" s="49">
        <v>0.59</v>
      </c>
    </row>
    <row r="2571" spans="15:21" x14ac:dyDescent="0.2">
      <c r="O2571" s="50">
        <v>29284</v>
      </c>
      <c r="P2571" s="49">
        <v>61.5</v>
      </c>
      <c r="Q2571" s="49">
        <v>61.5</v>
      </c>
      <c r="R2571" s="49">
        <v>60.5</v>
      </c>
      <c r="S2571" s="49">
        <v>61</v>
      </c>
      <c r="T2571" s="49">
        <v>4284000</v>
      </c>
      <c r="U2571" s="49">
        <v>0.57999999999999996</v>
      </c>
    </row>
    <row r="2572" spans="15:21" x14ac:dyDescent="0.2">
      <c r="O2572" s="50">
        <v>29285</v>
      </c>
      <c r="P2572" s="49">
        <v>61</v>
      </c>
      <c r="Q2572" s="49">
        <v>61.37</v>
      </c>
      <c r="R2572" s="49">
        <v>59.87</v>
      </c>
      <c r="S2572" s="49">
        <v>60</v>
      </c>
      <c r="T2572" s="49">
        <v>4744800</v>
      </c>
      <c r="U2572" s="49">
        <v>0.56999999999999995</v>
      </c>
    </row>
    <row r="2573" spans="15:21" x14ac:dyDescent="0.2">
      <c r="O2573" s="50">
        <v>29286</v>
      </c>
      <c r="P2573" s="49">
        <v>59.75</v>
      </c>
      <c r="Q2573" s="49">
        <v>59.75</v>
      </c>
      <c r="R2573" s="49">
        <v>58.25</v>
      </c>
      <c r="S2573" s="49">
        <v>58.75</v>
      </c>
      <c r="T2573" s="49">
        <v>5436000</v>
      </c>
      <c r="U2573" s="49">
        <v>0.55000000000000004</v>
      </c>
    </row>
    <row r="2574" spans="15:21" x14ac:dyDescent="0.2">
      <c r="O2574" s="50">
        <v>29287</v>
      </c>
      <c r="P2574" s="49">
        <v>58.75</v>
      </c>
      <c r="Q2574" s="49">
        <v>60.75</v>
      </c>
      <c r="R2574" s="49">
        <v>58.75</v>
      </c>
      <c r="S2574" s="49">
        <v>60.37</v>
      </c>
      <c r="T2574" s="49">
        <v>4543200</v>
      </c>
      <c r="U2574" s="49">
        <v>0.56999999999999995</v>
      </c>
    </row>
    <row r="2575" spans="15:21" x14ac:dyDescent="0.2">
      <c r="O2575" s="50">
        <v>29290</v>
      </c>
      <c r="P2575" s="49">
        <v>60.37</v>
      </c>
      <c r="Q2575" s="49">
        <v>61.88</v>
      </c>
      <c r="R2575" s="49">
        <v>60</v>
      </c>
      <c r="S2575" s="49">
        <v>61.88</v>
      </c>
      <c r="T2575" s="49">
        <v>3787200</v>
      </c>
      <c r="U2575" s="49">
        <v>0.57999999999999996</v>
      </c>
    </row>
    <row r="2576" spans="15:21" x14ac:dyDescent="0.2">
      <c r="O2576" s="50">
        <v>29291</v>
      </c>
      <c r="P2576" s="49">
        <v>62.5</v>
      </c>
      <c r="Q2576" s="49">
        <v>63.25</v>
      </c>
      <c r="R2576" s="49">
        <v>62.5</v>
      </c>
      <c r="S2576" s="49">
        <v>63.25</v>
      </c>
      <c r="T2576" s="49">
        <v>5475600</v>
      </c>
      <c r="U2576" s="49">
        <v>0.6</v>
      </c>
    </row>
    <row r="2577" spans="15:21" x14ac:dyDescent="0.2">
      <c r="O2577" s="50">
        <v>29292</v>
      </c>
      <c r="P2577" s="49">
        <v>63.12</v>
      </c>
      <c r="Q2577" s="49">
        <v>63.12</v>
      </c>
      <c r="R2577" s="49">
        <v>61</v>
      </c>
      <c r="S2577" s="49">
        <v>61.63</v>
      </c>
      <c r="T2577" s="49">
        <v>5655600</v>
      </c>
      <c r="U2577" s="49">
        <v>0.57999999999999996</v>
      </c>
    </row>
    <row r="2578" spans="15:21" x14ac:dyDescent="0.2">
      <c r="O2578" s="50">
        <v>29293</v>
      </c>
      <c r="P2578" s="49">
        <v>61.88</v>
      </c>
      <c r="Q2578" s="49">
        <v>63</v>
      </c>
      <c r="R2578" s="49">
        <v>61.88</v>
      </c>
      <c r="S2578" s="49">
        <v>62.5</v>
      </c>
      <c r="T2578" s="49">
        <v>3189600</v>
      </c>
      <c r="U2578" s="49">
        <v>0.59</v>
      </c>
    </row>
    <row r="2579" spans="15:21" x14ac:dyDescent="0.2">
      <c r="O2579" s="50">
        <v>29294</v>
      </c>
      <c r="P2579" s="49">
        <v>62.5</v>
      </c>
      <c r="Q2579" s="49">
        <v>62.75</v>
      </c>
      <c r="R2579" s="49">
        <v>61.63</v>
      </c>
      <c r="S2579" s="49">
        <v>61.88</v>
      </c>
      <c r="T2579" s="49">
        <v>1954800</v>
      </c>
      <c r="U2579" s="49">
        <v>0.57999999999999996</v>
      </c>
    </row>
    <row r="2580" spans="15:21" x14ac:dyDescent="0.2">
      <c r="O2580" s="50">
        <v>29297</v>
      </c>
      <c r="P2580" s="49">
        <v>61.63</v>
      </c>
      <c r="Q2580" s="49">
        <v>61.63</v>
      </c>
      <c r="R2580" s="49">
        <v>60.25</v>
      </c>
      <c r="S2580" s="49">
        <v>60.37</v>
      </c>
      <c r="T2580" s="49">
        <v>1173600</v>
      </c>
      <c r="U2580" s="49">
        <v>0.56999999999999995</v>
      </c>
    </row>
    <row r="2581" spans="15:21" x14ac:dyDescent="0.2">
      <c r="O2581" s="50">
        <v>29298</v>
      </c>
      <c r="P2581" s="49">
        <v>60.37</v>
      </c>
      <c r="Q2581" s="49">
        <v>63</v>
      </c>
      <c r="R2581" s="49">
        <v>60.37</v>
      </c>
      <c r="S2581" s="49">
        <v>62.62</v>
      </c>
      <c r="T2581" s="49">
        <v>3272400</v>
      </c>
      <c r="U2581" s="49">
        <v>0.59</v>
      </c>
    </row>
    <row r="2582" spans="15:21" x14ac:dyDescent="0.2">
      <c r="O2582" s="50">
        <v>29299</v>
      </c>
      <c r="P2582" s="49">
        <v>62.62</v>
      </c>
      <c r="Q2582" s="49">
        <v>62.88</v>
      </c>
      <c r="R2582" s="49">
        <v>62.12</v>
      </c>
      <c r="S2582" s="49">
        <v>62.12</v>
      </c>
      <c r="T2582" s="49">
        <v>3916800</v>
      </c>
      <c r="U2582" s="49">
        <v>0.59</v>
      </c>
    </row>
    <row r="2583" spans="15:21" x14ac:dyDescent="0.2">
      <c r="O2583" s="50">
        <v>29300</v>
      </c>
      <c r="P2583" s="49">
        <v>62.12</v>
      </c>
      <c r="Q2583" s="49">
        <v>62.38</v>
      </c>
      <c r="R2583" s="49">
        <v>61.5</v>
      </c>
      <c r="S2583" s="49">
        <v>62</v>
      </c>
      <c r="T2583" s="49">
        <v>3560400</v>
      </c>
      <c r="U2583" s="49">
        <v>0.59</v>
      </c>
    </row>
    <row r="2584" spans="15:21" x14ac:dyDescent="0.2">
      <c r="O2584" s="50">
        <v>29301</v>
      </c>
      <c r="P2584" s="49">
        <v>62</v>
      </c>
      <c r="Q2584" s="49">
        <v>62.25</v>
      </c>
      <c r="R2584" s="49">
        <v>61.63</v>
      </c>
      <c r="S2584" s="49">
        <v>61.75</v>
      </c>
      <c r="T2584" s="49">
        <v>2052000</v>
      </c>
      <c r="U2584" s="49">
        <v>0.57999999999999996</v>
      </c>
    </row>
    <row r="2585" spans="15:21" x14ac:dyDescent="0.2">
      <c r="O2585" s="50">
        <v>29304</v>
      </c>
      <c r="P2585" s="49">
        <v>61.75</v>
      </c>
      <c r="Q2585" s="49">
        <v>62</v>
      </c>
      <c r="R2585" s="49">
        <v>60</v>
      </c>
      <c r="S2585" s="49">
        <v>60.75</v>
      </c>
      <c r="T2585" s="49">
        <v>2653200</v>
      </c>
      <c r="U2585" s="49">
        <v>0.56999999999999995</v>
      </c>
    </row>
    <row r="2586" spans="15:21" x14ac:dyDescent="0.2">
      <c r="O2586" s="50">
        <v>29305</v>
      </c>
      <c r="P2586" s="49">
        <v>60.75</v>
      </c>
      <c r="Q2586" s="49">
        <v>62.88</v>
      </c>
      <c r="R2586" s="49">
        <v>60.5</v>
      </c>
      <c r="S2586" s="49">
        <v>62.88</v>
      </c>
      <c r="T2586" s="49">
        <v>1598400</v>
      </c>
      <c r="U2586" s="49">
        <v>0.59</v>
      </c>
    </row>
    <row r="2587" spans="15:21" x14ac:dyDescent="0.2">
      <c r="O2587" s="50">
        <v>29306</v>
      </c>
      <c r="P2587" s="49">
        <v>62.88</v>
      </c>
      <c r="Q2587" s="49">
        <v>63.75</v>
      </c>
      <c r="R2587" s="49">
        <v>62</v>
      </c>
      <c r="S2587" s="49">
        <v>62</v>
      </c>
      <c r="T2587" s="49">
        <v>3535200</v>
      </c>
      <c r="U2587" s="49">
        <v>0.59</v>
      </c>
    </row>
    <row r="2588" spans="15:21" x14ac:dyDescent="0.2">
      <c r="O2588" s="50">
        <v>29307</v>
      </c>
      <c r="P2588" s="49">
        <v>62</v>
      </c>
      <c r="Q2588" s="49">
        <v>63</v>
      </c>
      <c r="R2588" s="49">
        <v>61.37</v>
      </c>
      <c r="S2588" s="49">
        <v>62.75</v>
      </c>
      <c r="T2588" s="49">
        <v>2696400</v>
      </c>
      <c r="U2588" s="49">
        <v>0.59</v>
      </c>
    </row>
    <row r="2589" spans="15:21" x14ac:dyDescent="0.2">
      <c r="O2589" s="50">
        <v>29308</v>
      </c>
      <c r="P2589" s="49">
        <v>62.88</v>
      </c>
      <c r="Q2589" s="49">
        <v>64.75</v>
      </c>
      <c r="R2589" s="49">
        <v>62.88</v>
      </c>
      <c r="S2589" s="49">
        <v>64.5</v>
      </c>
      <c r="T2589" s="49">
        <v>3182400</v>
      </c>
      <c r="U2589" s="49">
        <v>0.61</v>
      </c>
    </row>
    <row r="2590" spans="15:21" x14ac:dyDescent="0.2">
      <c r="O2590" s="50">
        <v>29311</v>
      </c>
      <c r="P2590" s="49">
        <v>64.5</v>
      </c>
      <c r="Q2590" s="49">
        <v>68</v>
      </c>
      <c r="R2590" s="49">
        <v>64.12</v>
      </c>
      <c r="S2590" s="49">
        <v>67.5</v>
      </c>
      <c r="T2590" s="49">
        <v>3499200</v>
      </c>
      <c r="U2590" s="49">
        <v>0.64</v>
      </c>
    </row>
    <row r="2591" spans="15:21" x14ac:dyDescent="0.2">
      <c r="O2591" s="50">
        <v>29312</v>
      </c>
      <c r="P2591" s="49">
        <v>67.5</v>
      </c>
      <c r="Q2591" s="49">
        <v>68.38</v>
      </c>
      <c r="R2591" s="49">
        <v>67</v>
      </c>
      <c r="S2591" s="49">
        <v>67.75</v>
      </c>
      <c r="T2591" s="49">
        <v>5587200</v>
      </c>
      <c r="U2591" s="49">
        <v>0.64</v>
      </c>
    </row>
    <row r="2592" spans="15:21" x14ac:dyDescent="0.2">
      <c r="O2592" s="50">
        <v>29313</v>
      </c>
      <c r="P2592" s="49">
        <v>67.75</v>
      </c>
      <c r="Q2592" s="49">
        <v>68.87</v>
      </c>
      <c r="R2592" s="49">
        <v>67</v>
      </c>
      <c r="S2592" s="49">
        <v>68.12</v>
      </c>
      <c r="T2592" s="49">
        <v>3207600</v>
      </c>
      <c r="U2592" s="49">
        <v>0.64</v>
      </c>
    </row>
    <row r="2593" spans="15:21" x14ac:dyDescent="0.2">
      <c r="O2593" s="50">
        <v>29314</v>
      </c>
      <c r="P2593" s="49">
        <v>68.12</v>
      </c>
      <c r="Q2593" s="49">
        <v>68.38</v>
      </c>
      <c r="R2593" s="49">
        <v>67.62</v>
      </c>
      <c r="S2593" s="49">
        <v>68.25</v>
      </c>
      <c r="T2593" s="49">
        <v>3304800</v>
      </c>
      <c r="U2593" s="49">
        <v>0.64</v>
      </c>
    </row>
    <row r="2594" spans="15:21" x14ac:dyDescent="0.2">
      <c r="O2594" s="50">
        <v>29318</v>
      </c>
      <c r="P2594" s="49">
        <v>68.25</v>
      </c>
      <c r="Q2594" s="49">
        <v>68.25</v>
      </c>
      <c r="R2594" s="49">
        <v>65.75</v>
      </c>
      <c r="S2594" s="49">
        <v>65.75</v>
      </c>
      <c r="T2594" s="49">
        <v>3978000</v>
      </c>
      <c r="U2594" s="49">
        <v>0.62</v>
      </c>
    </row>
    <row r="2595" spans="15:21" x14ac:dyDescent="0.2">
      <c r="O2595" s="50">
        <v>29319</v>
      </c>
      <c r="P2595" s="49">
        <v>65.75</v>
      </c>
      <c r="Q2595" s="49">
        <v>66.38</v>
      </c>
      <c r="R2595" s="49">
        <v>65.5</v>
      </c>
      <c r="S2595" s="49">
        <v>65.87</v>
      </c>
      <c r="T2595" s="49">
        <v>2671200</v>
      </c>
      <c r="U2595" s="49">
        <v>0.62</v>
      </c>
    </row>
    <row r="2596" spans="15:21" x14ac:dyDescent="0.2">
      <c r="O2596" s="50">
        <v>29320</v>
      </c>
      <c r="P2596" s="49">
        <v>65.87</v>
      </c>
      <c r="Q2596" s="49">
        <v>67.25</v>
      </c>
      <c r="R2596" s="49">
        <v>65.75</v>
      </c>
      <c r="S2596" s="49">
        <v>67.12</v>
      </c>
      <c r="T2596" s="49">
        <v>2196000</v>
      </c>
      <c r="U2596" s="49">
        <v>0.63</v>
      </c>
    </row>
    <row r="2597" spans="15:21" x14ac:dyDescent="0.2">
      <c r="O2597" s="50">
        <v>29321</v>
      </c>
      <c r="P2597" s="49">
        <v>67.12</v>
      </c>
      <c r="Q2597" s="49">
        <v>67.25</v>
      </c>
      <c r="R2597" s="49">
        <v>66.62</v>
      </c>
      <c r="S2597" s="49">
        <v>67.25</v>
      </c>
      <c r="T2597" s="49">
        <v>1540800</v>
      </c>
      <c r="U2597" s="49">
        <v>0.63</v>
      </c>
    </row>
    <row r="2598" spans="15:21" x14ac:dyDescent="0.2">
      <c r="O2598" s="50">
        <v>29322</v>
      </c>
      <c r="P2598" s="49">
        <v>67.25</v>
      </c>
      <c r="Q2598" s="49">
        <v>67.5</v>
      </c>
      <c r="R2598" s="49">
        <v>66.25</v>
      </c>
      <c r="S2598" s="49">
        <v>66.25</v>
      </c>
      <c r="T2598" s="49">
        <v>1886400</v>
      </c>
      <c r="U2598" s="49">
        <v>0.63</v>
      </c>
    </row>
    <row r="2599" spans="15:21" x14ac:dyDescent="0.2">
      <c r="O2599" s="50">
        <v>29325</v>
      </c>
      <c r="P2599" s="49">
        <v>66</v>
      </c>
      <c r="Q2599" s="49">
        <v>66</v>
      </c>
      <c r="R2599" s="49">
        <v>64.75</v>
      </c>
      <c r="S2599" s="49">
        <v>65.13</v>
      </c>
      <c r="T2599" s="49">
        <v>2278800</v>
      </c>
      <c r="U2599" s="49">
        <v>0.61</v>
      </c>
    </row>
    <row r="2600" spans="15:21" x14ac:dyDescent="0.2">
      <c r="O2600" s="50">
        <v>29326</v>
      </c>
      <c r="P2600" s="49">
        <v>65.13</v>
      </c>
      <c r="Q2600" s="49">
        <v>65.63</v>
      </c>
      <c r="R2600" s="49">
        <v>65</v>
      </c>
      <c r="S2600" s="49">
        <v>65.37</v>
      </c>
      <c r="T2600" s="49">
        <v>1317600</v>
      </c>
      <c r="U2600" s="49">
        <v>0.62</v>
      </c>
    </row>
    <row r="2601" spans="15:21" x14ac:dyDescent="0.2">
      <c r="O2601" s="50">
        <v>29327</v>
      </c>
      <c r="P2601" s="49">
        <v>65.37</v>
      </c>
      <c r="Q2601" s="49">
        <v>66.25</v>
      </c>
      <c r="R2601" s="49">
        <v>65.25</v>
      </c>
      <c r="S2601" s="49">
        <v>65.5</v>
      </c>
      <c r="T2601" s="49">
        <v>824400</v>
      </c>
      <c r="U2601" s="49">
        <v>0.62</v>
      </c>
    </row>
    <row r="2602" spans="15:21" x14ac:dyDescent="0.2">
      <c r="O2602" s="50">
        <v>29328</v>
      </c>
      <c r="P2602" s="49">
        <v>65.5</v>
      </c>
      <c r="Q2602" s="49">
        <v>65.5</v>
      </c>
      <c r="R2602" s="49">
        <v>64.75</v>
      </c>
      <c r="S2602" s="49">
        <v>65.5</v>
      </c>
      <c r="T2602" s="49">
        <v>2268000</v>
      </c>
      <c r="U2602" s="49">
        <v>0.62</v>
      </c>
    </row>
    <row r="2603" spans="15:21" x14ac:dyDescent="0.2">
      <c r="O2603" s="50">
        <v>29329</v>
      </c>
      <c r="P2603" s="49">
        <v>65.5</v>
      </c>
      <c r="Q2603" s="49">
        <v>65.75</v>
      </c>
      <c r="R2603" s="49">
        <v>63.75</v>
      </c>
      <c r="S2603" s="49">
        <v>64.25</v>
      </c>
      <c r="T2603" s="49">
        <v>3308400</v>
      </c>
      <c r="U2603" s="49">
        <v>0.61</v>
      </c>
    </row>
    <row r="2604" spans="15:21" x14ac:dyDescent="0.2">
      <c r="O2604" s="50">
        <v>29332</v>
      </c>
      <c r="P2604" s="49">
        <v>64</v>
      </c>
      <c r="Q2604" s="49">
        <v>64</v>
      </c>
      <c r="R2604" s="49">
        <v>63.12</v>
      </c>
      <c r="S2604" s="49">
        <v>63.62</v>
      </c>
      <c r="T2604" s="49">
        <v>2718000</v>
      </c>
      <c r="U2604" s="49">
        <v>0.6</v>
      </c>
    </row>
    <row r="2605" spans="15:21" x14ac:dyDescent="0.2">
      <c r="O2605" s="50">
        <v>29333</v>
      </c>
      <c r="P2605" s="49">
        <v>65.13</v>
      </c>
      <c r="Q2605" s="49">
        <v>67.12</v>
      </c>
      <c r="R2605" s="49">
        <v>65.13</v>
      </c>
      <c r="S2605" s="49">
        <v>67.12</v>
      </c>
      <c r="T2605" s="49">
        <v>3510000</v>
      </c>
      <c r="U2605" s="49">
        <v>0.63</v>
      </c>
    </row>
    <row r="2606" spans="15:21" x14ac:dyDescent="0.2">
      <c r="O2606" s="50">
        <v>29334</v>
      </c>
      <c r="P2606" s="49">
        <v>67.12</v>
      </c>
      <c r="Q2606" s="49">
        <v>68</v>
      </c>
      <c r="R2606" s="49">
        <v>66.62</v>
      </c>
      <c r="S2606" s="49">
        <v>66.75</v>
      </c>
      <c r="T2606" s="49">
        <v>2268000</v>
      </c>
      <c r="U2606" s="49">
        <v>0.63</v>
      </c>
    </row>
    <row r="2607" spans="15:21" x14ac:dyDescent="0.2">
      <c r="O2607" s="50">
        <v>29335</v>
      </c>
      <c r="P2607" s="49">
        <v>66.75</v>
      </c>
      <c r="Q2607" s="49">
        <v>68.25</v>
      </c>
      <c r="R2607" s="49">
        <v>66.25</v>
      </c>
      <c r="S2607" s="49">
        <v>67.5</v>
      </c>
      <c r="T2607" s="49">
        <v>4222800</v>
      </c>
      <c r="U2607" s="49">
        <v>0.64</v>
      </c>
    </row>
    <row r="2608" spans="15:21" x14ac:dyDescent="0.2">
      <c r="O2608" s="50">
        <v>29336</v>
      </c>
      <c r="P2608" s="49">
        <v>67.5</v>
      </c>
      <c r="Q2608" s="49">
        <v>68</v>
      </c>
      <c r="R2608" s="49">
        <v>67</v>
      </c>
      <c r="S2608" s="49">
        <v>67.75</v>
      </c>
      <c r="T2608" s="49">
        <v>1630800</v>
      </c>
      <c r="U2608" s="49">
        <v>0.64</v>
      </c>
    </row>
    <row r="2609" spans="15:21" x14ac:dyDescent="0.2">
      <c r="O2609" s="50">
        <v>29339</v>
      </c>
      <c r="P2609" s="49">
        <v>67.75</v>
      </c>
      <c r="Q2609" s="49">
        <v>68.38</v>
      </c>
      <c r="R2609" s="49">
        <v>67.75</v>
      </c>
      <c r="S2609" s="49">
        <v>68</v>
      </c>
      <c r="T2609" s="49">
        <v>4334400</v>
      </c>
      <c r="U2609" s="49">
        <v>0.64</v>
      </c>
    </row>
    <row r="2610" spans="15:21" x14ac:dyDescent="0.2">
      <c r="O2610" s="50">
        <v>29340</v>
      </c>
      <c r="P2610" s="49">
        <v>68</v>
      </c>
      <c r="Q2610" s="49">
        <v>68.38</v>
      </c>
      <c r="R2610" s="49">
        <v>67.5</v>
      </c>
      <c r="S2610" s="49">
        <v>67.75</v>
      </c>
      <c r="T2610" s="49">
        <v>2199600</v>
      </c>
      <c r="U2610" s="49">
        <v>0.64</v>
      </c>
    </row>
    <row r="2611" spans="15:21" x14ac:dyDescent="0.2">
      <c r="O2611" s="50">
        <v>29341</v>
      </c>
      <c r="P2611" s="49">
        <v>67.75</v>
      </c>
      <c r="Q2611" s="49">
        <v>67.88</v>
      </c>
      <c r="R2611" s="49">
        <v>67.38</v>
      </c>
      <c r="S2611" s="49">
        <v>67.88</v>
      </c>
      <c r="T2611" s="49">
        <v>1058400</v>
      </c>
      <c r="U2611" s="49">
        <v>0.64</v>
      </c>
    </row>
    <row r="2612" spans="15:21" x14ac:dyDescent="0.2">
      <c r="O2612" s="50">
        <v>29342</v>
      </c>
      <c r="P2612" s="49">
        <v>67.88</v>
      </c>
      <c r="Q2612" s="49">
        <v>67.88</v>
      </c>
      <c r="R2612" s="49">
        <v>66.5</v>
      </c>
      <c r="S2612" s="49">
        <v>67</v>
      </c>
      <c r="T2612" s="49">
        <v>1256400</v>
      </c>
      <c r="U2612" s="49">
        <v>0.63</v>
      </c>
    </row>
    <row r="2613" spans="15:21" x14ac:dyDescent="0.2">
      <c r="O2613" s="50">
        <v>29343</v>
      </c>
      <c r="P2613" s="49">
        <v>67</v>
      </c>
      <c r="Q2613" s="49">
        <v>67.25</v>
      </c>
      <c r="R2613" s="49">
        <v>66</v>
      </c>
      <c r="S2613" s="49">
        <v>67</v>
      </c>
      <c r="T2613" s="49">
        <v>2221200</v>
      </c>
      <c r="U2613" s="49">
        <v>0.63</v>
      </c>
    </row>
    <row r="2614" spans="15:21" x14ac:dyDescent="0.2">
      <c r="O2614" s="50">
        <v>29346</v>
      </c>
      <c r="P2614" s="49">
        <v>67</v>
      </c>
      <c r="Q2614" s="49">
        <v>67.88</v>
      </c>
      <c r="R2614" s="49">
        <v>67</v>
      </c>
      <c r="S2614" s="49">
        <v>67.75</v>
      </c>
      <c r="T2614" s="49">
        <v>1152000</v>
      </c>
      <c r="U2614" s="49">
        <v>0.64</v>
      </c>
    </row>
    <row r="2615" spans="15:21" x14ac:dyDescent="0.2">
      <c r="O2615" s="50">
        <v>29347</v>
      </c>
      <c r="P2615" s="49">
        <v>67.75</v>
      </c>
      <c r="Q2615" s="49">
        <v>70.25</v>
      </c>
      <c r="R2615" s="49">
        <v>67.75</v>
      </c>
      <c r="S2615" s="49">
        <v>69.5</v>
      </c>
      <c r="T2615" s="49">
        <v>3297600</v>
      </c>
      <c r="U2615" s="49">
        <v>0.66</v>
      </c>
    </row>
    <row r="2616" spans="15:21" x14ac:dyDescent="0.2">
      <c r="O2616" s="50">
        <v>29348</v>
      </c>
      <c r="P2616" s="49">
        <v>69.5</v>
      </c>
      <c r="Q2616" s="49">
        <v>70.5</v>
      </c>
      <c r="R2616" s="49">
        <v>69</v>
      </c>
      <c r="S2616" s="49">
        <v>69.25</v>
      </c>
      <c r="T2616" s="49">
        <v>4806000</v>
      </c>
      <c r="U2616" s="49">
        <v>0.65</v>
      </c>
    </row>
    <row r="2617" spans="15:21" x14ac:dyDescent="0.2">
      <c r="O2617" s="50">
        <v>29349</v>
      </c>
      <c r="P2617" s="49">
        <v>69.5</v>
      </c>
      <c r="Q2617" s="49">
        <v>70.25</v>
      </c>
      <c r="R2617" s="49">
        <v>69.5</v>
      </c>
      <c r="S2617" s="49">
        <v>69.75</v>
      </c>
      <c r="T2617" s="49">
        <v>3355200</v>
      </c>
      <c r="U2617" s="49">
        <v>0.66</v>
      </c>
    </row>
    <row r="2618" spans="15:21" x14ac:dyDescent="0.2">
      <c r="O2618" s="50">
        <v>29350</v>
      </c>
      <c r="P2618" s="49">
        <v>69.63</v>
      </c>
      <c r="Q2618" s="49">
        <v>69.63</v>
      </c>
      <c r="R2618" s="49">
        <v>68.75</v>
      </c>
      <c r="S2618" s="49">
        <v>69</v>
      </c>
      <c r="T2618" s="49">
        <v>4910400</v>
      </c>
      <c r="U2618" s="49">
        <v>0.65</v>
      </c>
    </row>
    <row r="2619" spans="15:21" x14ac:dyDescent="0.2">
      <c r="O2619" s="50">
        <v>29353</v>
      </c>
      <c r="P2619" s="49">
        <v>69</v>
      </c>
      <c r="Q2619" s="49">
        <v>69.25</v>
      </c>
      <c r="R2619" s="49">
        <v>68.25</v>
      </c>
      <c r="S2619" s="49">
        <v>68.87</v>
      </c>
      <c r="T2619" s="49">
        <v>1666800</v>
      </c>
      <c r="U2619" s="49">
        <v>0.65</v>
      </c>
    </row>
    <row r="2620" spans="15:21" x14ac:dyDescent="0.2">
      <c r="O2620" s="50">
        <v>29354</v>
      </c>
      <c r="P2620" s="49">
        <v>68.87</v>
      </c>
      <c r="Q2620" s="49">
        <v>69.5</v>
      </c>
      <c r="R2620" s="49">
        <v>68.62</v>
      </c>
      <c r="S2620" s="49">
        <v>68.87</v>
      </c>
      <c r="T2620" s="49">
        <v>1630800</v>
      </c>
      <c r="U2620" s="49">
        <v>0.65</v>
      </c>
    </row>
    <row r="2621" spans="15:21" x14ac:dyDescent="0.2">
      <c r="O2621" s="50">
        <v>29355</v>
      </c>
      <c r="P2621" s="49">
        <v>69</v>
      </c>
      <c r="Q2621" s="49">
        <v>69.87</v>
      </c>
      <c r="R2621" s="49">
        <v>69</v>
      </c>
      <c r="S2621" s="49">
        <v>69.5</v>
      </c>
      <c r="T2621" s="49">
        <v>2592000</v>
      </c>
      <c r="U2621" s="49">
        <v>0.66</v>
      </c>
    </row>
    <row r="2622" spans="15:21" x14ac:dyDescent="0.2">
      <c r="O2622" s="50">
        <v>29356</v>
      </c>
      <c r="P2622" s="49">
        <v>69.5</v>
      </c>
      <c r="Q2622" s="49">
        <v>70.5</v>
      </c>
      <c r="R2622" s="49">
        <v>69.5</v>
      </c>
      <c r="S2622" s="49">
        <v>69.75</v>
      </c>
      <c r="T2622" s="49">
        <v>4737600</v>
      </c>
      <c r="U2622" s="49">
        <v>0.66</v>
      </c>
    </row>
    <row r="2623" spans="15:21" x14ac:dyDescent="0.2">
      <c r="O2623" s="50">
        <v>29357</v>
      </c>
      <c r="P2623" s="49">
        <v>69.75</v>
      </c>
      <c r="Q2623" s="49">
        <v>70.5</v>
      </c>
      <c r="R2623" s="49">
        <v>69.75</v>
      </c>
      <c r="S2623" s="49">
        <v>70.5</v>
      </c>
      <c r="T2623" s="49">
        <v>2239200</v>
      </c>
      <c r="U2623" s="49">
        <v>0.67</v>
      </c>
    </row>
    <row r="2624" spans="15:21" x14ac:dyDescent="0.2">
      <c r="O2624" s="50">
        <v>29360</v>
      </c>
      <c r="P2624" s="49">
        <v>70.5</v>
      </c>
      <c r="Q2624" s="49">
        <v>70.5</v>
      </c>
      <c r="R2624" s="49">
        <v>69.75</v>
      </c>
      <c r="S2624" s="49">
        <v>70</v>
      </c>
      <c r="T2624" s="49">
        <v>1461600</v>
      </c>
      <c r="U2624" s="49">
        <v>0.66</v>
      </c>
    </row>
    <row r="2625" spans="15:21" x14ac:dyDescent="0.2">
      <c r="O2625" s="50">
        <v>29361</v>
      </c>
      <c r="P2625" s="49">
        <v>70</v>
      </c>
      <c r="Q2625" s="49">
        <v>70.25</v>
      </c>
      <c r="R2625" s="49">
        <v>69.75</v>
      </c>
      <c r="S2625" s="49">
        <v>70</v>
      </c>
      <c r="T2625" s="49">
        <v>1670400</v>
      </c>
      <c r="U2625" s="49">
        <v>0.66</v>
      </c>
    </row>
    <row r="2626" spans="15:21" x14ac:dyDescent="0.2">
      <c r="O2626" s="50">
        <v>29362</v>
      </c>
      <c r="P2626" s="49">
        <v>70</v>
      </c>
      <c r="Q2626" s="49">
        <v>71.88</v>
      </c>
      <c r="R2626" s="49">
        <v>70</v>
      </c>
      <c r="S2626" s="49">
        <v>71.5</v>
      </c>
      <c r="T2626" s="49">
        <v>4471200</v>
      </c>
      <c r="U2626" s="49">
        <v>0.67</v>
      </c>
    </row>
    <row r="2627" spans="15:21" x14ac:dyDescent="0.2">
      <c r="O2627" s="50">
        <v>29363</v>
      </c>
      <c r="P2627" s="49">
        <v>71.5</v>
      </c>
      <c r="Q2627" s="49">
        <v>72.38</v>
      </c>
      <c r="R2627" s="49">
        <v>71</v>
      </c>
      <c r="S2627" s="49">
        <v>71</v>
      </c>
      <c r="T2627" s="49">
        <v>2552400</v>
      </c>
      <c r="U2627" s="49">
        <v>0.67</v>
      </c>
    </row>
    <row r="2628" spans="15:21" x14ac:dyDescent="0.2">
      <c r="O2628" s="50">
        <v>29364</v>
      </c>
      <c r="P2628" s="49">
        <v>71</v>
      </c>
      <c r="Q2628" s="49">
        <v>71.88</v>
      </c>
      <c r="R2628" s="49">
        <v>70.75</v>
      </c>
      <c r="S2628" s="49">
        <v>70.88</v>
      </c>
      <c r="T2628" s="49">
        <v>3387600</v>
      </c>
      <c r="U2628" s="49">
        <v>0.67</v>
      </c>
    </row>
    <row r="2629" spans="15:21" x14ac:dyDescent="0.2">
      <c r="O2629" s="50">
        <v>29368</v>
      </c>
      <c r="P2629" s="49">
        <v>70.88</v>
      </c>
      <c r="Q2629" s="49">
        <v>71.5</v>
      </c>
      <c r="R2629" s="49">
        <v>70.63</v>
      </c>
      <c r="S2629" s="49">
        <v>71.25</v>
      </c>
      <c r="T2629" s="49">
        <v>2739600</v>
      </c>
      <c r="U2629" s="49">
        <v>0.67</v>
      </c>
    </row>
    <row r="2630" spans="15:21" x14ac:dyDescent="0.2">
      <c r="O2630" s="50">
        <v>29369</v>
      </c>
      <c r="P2630" s="49">
        <v>71.25</v>
      </c>
      <c r="Q2630" s="49">
        <v>71.75</v>
      </c>
      <c r="R2630" s="49">
        <v>71</v>
      </c>
      <c r="S2630" s="49">
        <v>71.62</v>
      </c>
      <c r="T2630" s="49">
        <v>1796400</v>
      </c>
      <c r="U2630" s="49">
        <v>0.68</v>
      </c>
    </row>
    <row r="2631" spans="15:21" x14ac:dyDescent="0.2">
      <c r="O2631" s="50">
        <v>29370</v>
      </c>
      <c r="P2631" s="49">
        <v>71.62</v>
      </c>
      <c r="Q2631" s="49">
        <v>71.62</v>
      </c>
      <c r="R2631" s="49">
        <v>71</v>
      </c>
      <c r="S2631" s="49">
        <v>71.12</v>
      </c>
      <c r="T2631" s="49">
        <v>2372400</v>
      </c>
      <c r="U2631" s="49">
        <v>0.67</v>
      </c>
    </row>
    <row r="2632" spans="15:21" x14ac:dyDescent="0.2">
      <c r="O2632" s="50">
        <v>29371</v>
      </c>
      <c r="P2632" s="49">
        <v>71.12</v>
      </c>
      <c r="Q2632" s="49">
        <v>71.5</v>
      </c>
      <c r="R2632" s="49">
        <v>70.37</v>
      </c>
      <c r="S2632" s="49">
        <v>71.5</v>
      </c>
      <c r="T2632" s="49">
        <v>1872000</v>
      </c>
      <c r="U2632" s="49">
        <v>0.67</v>
      </c>
    </row>
    <row r="2633" spans="15:21" x14ac:dyDescent="0.2">
      <c r="O2633" s="50">
        <v>29374</v>
      </c>
      <c r="P2633" s="49">
        <v>71</v>
      </c>
      <c r="Q2633" s="49">
        <v>71</v>
      </c>
      <c r="R2633" s="49">
        <v>70.63</v>
      </c>
      <c r="S2633" s="49">
        <v>70.88</v>
      </c>
      <c r="T2633" s="49">
        <v>2980800</v>
      </c>
      <c r="U2633" s="49">
        <v>0.67</v>
      </c>
    </row>
    <row r="2634" spans="15:21" x14ac:dyDescent="0.2">
      <c r="O2634" s="50">
        <v>29375</v>
      </c>
      <c r="P2634" s="49">
        <v>70.63</v>
      </c>
      <c r="Q2634" s="49">
        <v>70.63</v>
      </c>
      <c r="R2634" s="49">
        <v>69.75</v>
      </c>
      <c r="S2634" s="49">
        <v>70.25</v>
      </c>
      <c r="T2634" s="49">
        <v>2019600</v>
      </c>
      <c r="U2634" s="49">
        <v>0.67</v>
      </c>
    </row>
    <row r="2635" spans="15:21" x14ac:dyDescent="0.2">
      <c r="O2635" s="50">
        <v>29376</v>
      </c>
      <c r="P2635" s="49">
        <v>70.25</v>
      </c>
      <c r="Q2635" s="49">
        <v>71.5</v>
      </c>
      <c r="R2635" s="49">
        <v>70</v>
      </c>
      <c r="S2635" s="49">
        <v>71.25</v>
      </c>
      <c r="T2635" s="49">
        <v>2286000</v>
      </c>
      <c r="U2635" s="49">
        <v>0.68</v>
      </c>
    </row>
    <row r="2636" spans="15:21" x14ac:dyDescent="0.2">
      <c r="O2636" s="50">
        <v>29377</v>
      </c>
      <c r="P2636" s="49">
        <v>71.25</v>
      </c>
      <c r="Q2636" s="49">
        <v>71.75</v>
      </c>
      <c r="R2636" s="49">
        <v>70.63</v>
      </c>
      <c r="S2636" s="49">
        <v>70.75</v>
      </c>
      <c r="T2636" s="49">
        <v>2570400</v>
      </c>
      <c r="U2636" s="49">
        <v>0.67</v>
      </c>
    </row>
    <row r="2637" spans="15:21" x14ac:dyDescent="0.2">
      <c r="O2637" s="50">
        <v>29378</v>
      </c>
      <c r="P2637" s="49">
        <v>70.75</v>
      </c>
      <c r="Q2637" s="49">
        <v>71.88</v>
      </c>
      <c r="R2637" s="49">
        <v>70.25</v>
      </c>
      <c r="S2637" s="49">
        <v>71.88</v>
      </c>
      <c r="T2637" s="49">
        <v>3808800</v>
      </c>
      <c r="U2637" s="49">
        <v>0.68</v>
      </c>
    </row>
    <row r="2638" spans="15:21" x14ac:dyDescent="0.2">
      <c r="O2638" s="50">
        <v>29381</v>
      </c>
      <c r="P2638" s="49">
        <v>71.88</v>
      </c>
      <c r="Q2638" s="49">
        <v>72</v>
      </c>
      <c r="R2638" s="49">
        <v>71.5</v>
      </c>
      <c r="S2638" s="49">
        <v>71.62</v>
      </c>
      <c r="T2638" s="49">
        <v>1148400</v>
      </c>
      <c r="U2638" s="49">
        <v>0.68</v>
      </c>
    </row>
    <row r="2639" spans="15:21" x14ac:dyDescent="0.2">
      <c r="O2639" s="50">
        <v>29382</v>
      </c>
      <c r="P2639" s="49">
        <v>71.62</v>
      </c>
      <c r="Q2639" s="49">
        <v>72.25</v>
      </c>
      <c r="R2639" s="49">
        <v>71.62</v>
      </c>
      <c r="S2639" s="49">
        <v>71.62</v>
      </c>
      <c r="T2639" s="49">
        <v>1443600</v>
      </c>
      <c r="U2639" s="49">
        <v>0.68</v>
      </c>
    </row>
    <row r="2640" spans="15:21" x14ac:dyDescent="0.2">
      <c r="O2640" s="50">
        <v>29383</v>
      </c>
      <c r="P2640" s="49">
        <v>71.62</v>
      </c>
      <c r="Q2640" s="49">
        <v>71.88</v>
      </c>
      <c r="R2640" s="49">
        <v>71.25</v>
      </c>
      <c r="S2640" s="49">
        <v>71.38</v>
      </c>
      <c r="T2640" s="49">
        <v>2073600</v>
      </c>
      <c r="U2640" s="49">
        <v>0.68</v>
      </c>
    </row>
    <row r="2641" spans="15:21" x14ac:dyDescent="0.2">
      <c r="O2641" s="50">
        <v>29384</v>
      </c>
      <c r="P2641" s="49">
        <v>71.38</v>
      </c>
      <c r="Q2641" s="49">
        <v>72</v>
      </c>
      <c r="R2641" s="49">
        <v>71</v>
      </c>
      <c r="S2641" s="49">
        <v>71.75</v>
      </c>
      <c r="T2641" s="49">
        <v>2196000</v>
      </c>
      <c r="U2641" s="49">
        <v>0.68</v>
      </c>
    </row>
    <row r="2642" spans="15:21" x14ac:dyDescent="0.2">
      <c r="O2642" s="50">
        <v>29385</v>
      </c>
      <c r="P2642" s="49">
        <v>71.75</v>
      </c>
      <c r="Q2642" s="49">
        <v>72.25</v>
      </c>
      <c r="R2642" s="49">
        <v>71.5</v>
      </c>
      <c r="S2642" s="49">
        <v>71.75</v>
      </c>
      <c r="T2642" s="49">
        <v>1270800</v>
      </c>
      <c r="U2642" s="49">
        <v>0.68</v>
      </c>
    </row>
    <row r="2643" spans="15:21" x14ac:dyDescent="0.2">
      <c r="O2643" s="50">
        <v>29388</v>
      </c>
      <c r="P2643" s="49">
        <v>71.75</v>
      </c>
      <c r="Q2643" s="49">
        <v>72</v>
      </c>
      <c r="R2643" s="49">
        <v>71.25</v>
      </c>
      <c r="S2643" s="49">
        <v>71.25</v>
      </c>
      <c r="T2643" s="49">
        <v>1119600</v>
      </c>
      <c r="U2643" s="49">
        <v>0.68</v>
      </c>
    </row>
    <row r="2644" spans="15:21" x14ac:dyDescent="0.2">
      <c r="O2644" s="50">
        <v>29389</v>
      </c>
      <c r="P2644" s="49">
        <v>71.25</v>
      </c>
      <c r="Q2644" s="49">
        <v>71.5</v>
      </c>
      <c r="R2644" s="49">
        <v>70.75</v>
      </c>
      <c r="S2644" s="49">
        <v>71.38</v>
      </c>
      <c r="T2644" s="49">
        <v>1936800</v>
      </c>
      <c r="U2644" s="49">
        <v>0.68</v>
      </c>
    </row>
    <row r="2645" spans="15:21" x14ac:dyDescent="0.2">
      <c r="O2645" s="50">
        <v>29390</v>
      </c>
      <c r="P2645" s="49">
        <v>71.38</v>
      </c>
      <c r="Q2645" s="49">
        <v>71.75</v>
      </c>
      <c r="R2645" s="49">
        <v>70.75</v>
      </c>
      <c r="S2645" s="49">
        <v>71.5</v>
      </c>
      <c r="T2645" s="49">
        <v>2570400</v>
      </c>
      <c r="U2645" s="49">
        <v>0.68</v>
      </c>
    </row>
    <row r="2646" spans="15:21" x14ac:dyDescent="0.2">
      <c r="O2646" s="50">
        <v>29391</v>
      </c>
      <c r="P2646" s="49">
        <v>71.5</v>
      </c>
      <c r="Q2646" s="49">
        <v>72</v>
      </c>
      <c r="R2646" s="49">
        <v>70.75</v>
      </c>
      <c r="S2646" s="49">
        <v>70.75</v>
      </c>
      <c r="T2646" s="49">
        <v>4460400</v>
      </c>
      <c r="U2646" s="49">
        <v>0.67</v>
      </c>
    </row>
    <row r="2647" spans="15:21" x14ac:dyDescent="0.2">
      <c r="O2647" s="50">
        <v>29392</v>
      </c>
      <c r="P2647" s="49">
        <v>70.75</v>
      </c>
      <c r="Q2647" s="49">
        <v>71</v>
      </c>
      <c r="R2647" s="49">
        <v>70.37</v>
      </c>
      <c r="S2647" s="49">
        <v>70.75</v>
      </c>
      <c r="T2647" s="49">
        <v>2606400</v>
      </c>
      <c r="U2647" s="49">
        <v>0.67</v>
      </c>
    </row>
    <row r="2648" spans="15:21" x14ac:dyDescent="0.2">
      <c r="O2648" s="50">
        <v>29395</v>
      </c>
      <c r="P2648" s="49">
        <v>70.75</v>
      </c>
      <c r="Q2648" s="49">
        <v>71.38</v>
      </c>
      <c r="R2648" s="49">
        <v>70.75</v>
      </c>
      <c r="S2648" s="49">
        <v>71</v>
      </c>
      <c r="T2648" s="49">
        <v>1800000</v>
      </c>
      <c r="U2648" s="49">
        <v>0.68</v>
      </c>
    </row>
    <row r="2649" spans="15:21" x14ac:dyDescent="0.2">
      <c r="O2649" s="50">
        <v>29396</v>
      </c>
      <c r="P2649" s="49">
        <v>71</v>
      </c>
      <c r="Q2649" s="49">
        <v>71.25</v>
      </c>
      <c r="R2649" s="49">
        <v>70.25</v>
      </c>
      <c r="S2649" s="49">
        <v>70.75</v>
      </c>
      <c r="T2649" s="49">
        <v>6015600</v>
      </c>
      <c r="U2649" s="49">
        <v>0.67</v>
      </c>
    </row>
    <row r="2650" spans="15:21" x14ac:dyDescent="0.2">
      <c r="O2650" s="50">
        <v>29397</v>
      </c>
      <c r="P2650" s="49">
        <v>70.75</v>
      </c>
      <c r="Q2650" s="49">
        <v>73.25</v>
      </c>
      <c r="R2650" s="49">
        <v>70.75</v>
      </c>
      <c r="S2650" s="49">
        <v>73</v>
      </c>
      <c r="T2650" s="49">
        <v>7380000</v>
      </c>
      <c r="U2650" s="49">
        <v>0.69</v>
      </c>
    </row>
    <row r="2651" spans="15:21" x14ac:dyDescent="0.2">
      <c r="O2651" s="50">
        <v>29398</v>
      </c>
      <c r="P2651" s="49">
        <v>73</v>
      </c>
      <c r="Q2651" s="49">
        <v>73.5</v>
      </c>
      <c r="R2651" s="49">
        <v>71.88</v>
      </c>
      <c r="S2651" s="49">
        <v>71.88</v>
      </c>
      <c r="T2651" s="49">
        <v>4521600</v>
      </c>
      <c r="U2651" s="49">
        <v>0.68</v>
      </c>
    </row>
    <row r="2652" spans="15:21" x14ac:dyDescent="0.2">
      <c r="O2652" s="50">
        <v>29399</v>
      </c>
      <c r="P2652" s="49">
        <v>71.88</v>
      </c>
      <c r="Q2652" s="49">
        <v>72</v>
      </c>
      <c r="R2652" s="49">
        <v>71.25</v>
      </c>
      <c r="S2652" s="49">
        <v>71.5</v>
      </c>
      <c r="T2652" s="49">
        <v>2307600</v>
      </c>
      <c r="U2652" s="49">
        <v>0.68</v>
      </c>
    </row>
    <row r="2653" spans="15:21" x14ac:dyDescent="0.2">
      <c r="O2653" s="50">
        <v>29402</v>
      </c>
      <c r="P2653" s="49">
        <v>71.38</v>
      </c>
      <c r="Q2653" s="49">
        <v>71.38</v>
      </c>
      <c r="R2653" s="49">
        <v>70.37</v>
      </c>
      <c r="S2653" s="49">
        <v>70.75</v>
      </c>
      <c r="T2653" s="49">
        <v>1774800</v>
      </c>
      <c r="U2653" s="49">
        <v>0.67</v>
      </c>
    </row>
    <row r="2654" spans="15:21" x14ac:dyDescent="0.2">
      <c r="O2654" s="50">
        <v>29403</v>
      </c>
      <c r="P2654" s="49">
        <v>70.75</v>
      </c>
      <c r="Q2654" s="49">
        <v>71.88</v>
      </c>
      <c r="R2654" s="49">
        <v>70.75</v>
      </c>
      <c r="S2654" s="49">
        <v>71.75</v>
      </c>
      <c r="T2654" s="49">
        <v>2350800</v>
      </c>
      <c r="U2654" s="49">
        <v>0.68</v>
      </c>
    </row>
    <row r="2655" spans="15:21" x14ac:dyDescent="0.2">
      <c r="O2655" s="50">
        <v>29404</v>
      </c>
      <c r="P2655" s="49">
        <v>72</v>
      </c>
      <c r="Q2655" s="49">
        <v>72.5</v>
      </c>
      <c r="R2655" s="49">
        <v>72</v>
      </c>
      <c r="S2655" s="49">
        <v>72</v>
      </c>
      <c r="T2655" s="49">
        <v>2476800</v>
      </c>
      <c r="U2655" s="49">
        <v>0.69</v>
      </c>
    </row>
    <row r="2656" spans="15:21" x14ac:dyDescent="0.2">
      <c r="O2656" s="50">
        <v>29405</v>
      </c>
      <c r="P2656" s="49">
        <v>72.25</v>
      </c>
      <c r="Q2656" s="49">
        <v>73.12</v>
      </c>
      <c r="R2656" s="49">
        <v>72.25</v>
      </c>
      <c r="S2656" s="49">
        <v>73</v>
      </c>
      <c r="T2656" s="49">
        <v>3898800</v>
      </c>
      <c r="U2656" s="49">
        <v>0.69</v>
      </c>
    </row>
    <row r="2657" spans="15:21" x14ac:dyDescent="0.2">
      <c r="O2657" s="50">
        <v>29409</v>
      </c>
      <c r="P2657" s="49">
        <v>73.12</v>
      </c>
      <c r="Q2657" s="49">
        <v>73.87</v>
      </c>
      <c r="R2657" s="49">
        <v>73.12</v>
      </c>
      <c r="S2657" s="49">
        <v>73.25</v>
      </c>
      <c r="T2657" s="49">
        <v>3736800</v>
      </c>
      <c r="U2657" s="49">
        <v>0.7</v>
      </c>
    </row>
    <row r="2658" spans="15:21" x14ac:dyDescent="0.2">
      <c r="O2658" s="50">
        <v>29410</v>
      </c>
      <c r="P2658" s="49">
        <v>73.37</v>
      </c>
      <c r="Q2658" s="49">
        <v>73.87</v>
      </c>
      <c r="R2658" s="49">
        <v>73.37</v>
      </c>
      <c r="S2658" s="49">
        <v>73.75</v>
      </c>
      <c r="T2658" s="49">
        <v>2390400</v>
      </c>
      <c r="U2658" s="49">
        <v>0.7</v>
      </c>
    </row>
    <row r="2659" spans="15:21" x14ac:dyDescent="0.2">
      <c r="O2659" s="50">
        <v>29411</v>
      </c>
      <c r="P2659" s="49">
        <v>73.75</v>
      </c>
      <c r="Q2659" s="49">
        <v>74.5</v>
      </c>
      <c r="R2659" s="49">
        <v>73.25</v>
      </c>
      <c r="S2659" s="49">
        <v>73.75</v>
      </c>
      <c r="T2659" s="49">
        <v>4395600</v>
      </c>
      <c r="U2659" s="49">
        <v>0.7</v>
      </c>
    </row>
    <row r="2660" spans="15:21" x14ac:dyDescent="0.2">
      <c r="O2660" s="50">
        <v>29412</v>
      </c>
      <c r="P2660" s="49">
        <v>73.75</v>
      </c>
      <c r="Q2660" s="49">
        <v>74.25</v>
      </c>
      <c r="R2660" s="49">
        <v>73.25</v>
      </c>
      <c r="S2660" s="49">
        <v>73.25</v>
      </c>
      <c r="T2660" s="49">
        <v>3891600</v>
      </c>
      <c r="U2660" s="49">
        <v>0.7</v>
      </c>
    </row>
    <row r="2661" spans="15:21" x14ac:dyDescent="0.2">
      <c r="O2661" s="50">
        <v>29413</v>
      </c>
      <c r="P2661" s="49">
        <v>73.25</v>
      </c>
      <c r="Q2661" s="49">
        <v>73.37</v>
      </c>
      <c r="R2661" s="49">
        <v>72.75</v>
      </c>
      <c r="S2661" s="49">
        <v>72.75</v>
      </c>
      <c r="T2661" s="49">
        <v>1936800</v>
      </c>
      <c r="U2661" s="49">
        <v>0.69</v>
      </c>
    </row>
    <row r="2662" spans="15:21" x14ac:dyDescent="0.2">
      <c r="O2662" s="50">
        <v>29416</v>
      </c>
      <c r="P2662" s="49">
        <v>72.75</v>
      </c>
      <c r="Q2662" s="49">
        <v>75.13</v>
      </c>
      <c r="R2662" s="49">
        <v>72.62</v>
      </c>
      <c r="S2662" s="49">
        <v>75</v>
      </c>
      <c r="T2662" s="49">
        <v>3801600</v>
      </c>
      <c r="U2662" s="49">
        <v>0.71</v>
      </c>
    </row>
    <row r="2663" spans="15:21" x14ac:dyDescent="0.2">
      <c r="O2663" s="50">
        <v>29417</v>
      </c>
      <c r="P2663" s="49">
        <v>75</v>
      </c>
      <c r="Q2663" s="49">
        <v>75.88</v>
      </c>
      <c r="R2663" s="49">
        <v>75</v>
      </c>
      <c r="S2663" s="49">
        <v>75</v>
      </c>
      <c r="T2663" s="49">
        <v>2872800</v>
      </c>
      <c r="U2663" s="49">
        <v>0.71</v>
      </c>
    </row>
    <row r="2664" spans="15:21" x14ac:dyDescent="0.2">
      <c r="O2664" s="50">
        <v>29418</v>
      </c>
      <c r="P2664" s="49">
        <v>75</v>
      </c>
      <c r="Q2664" s="49">
        <v>76.25</v>
      </c>
      <c r="R2664" s="49">
        <v>74.75</v>
      </c>
      <c r="S2664" s="49">
        <v>75.5</v>
      </c>
      <c r="T2664" s="49">
        <v>2847600</v>
      </c>
      <c r="U2664" s="49">
        <v>0.72</v>
      </c>
    </row>
    <row r="2665" spans="15:21" x14ac:dyDescent="0.2">
      <c r="O2665" s="50">
        <v>29419</v>
      </c>
      <c r="P2665" s="49">
        <v>75.5</v>
      </c>
      <c r="Q2665" s="49">
        <v>75.75</v>
      </c>
      <c r="R2665" s="49">
        <v>74.63</v>
      </c>
      <c r="S2665" s="49">
        <v>75.5</v>
      </c>
      <c r="T2665" s="49">
        <v>3776400</v>
      </c>
      <c r="U2665" s="49">
        <v>0.72</v>
      </c>
    </row>
    <row r="2666" spans="15:21" x14ac:dyDescent="0.2">
      <c r="O2666" s="50">
        <v>29420</v>
      </c>
      <c r="P2666" s="49">
        <v>75.75</v>
      </c>
      <c r="Q2666" s="49">
        <v>76.88</v>
      </c>
      <c r="R2666" s="49">
        <v>75.75</v>
      </c>
      <c r="S2666" s="49">
        <v>76</v>
      </c>
      <c r="T2666" s="49">
        <v>2739600</v>
      </c>
      <c r="U2666" s="49">
        <v>0.72</v>
      </c>
    </row>
    <row r="2667" spans="15:21" x14ac:dyDescent="0.2">
      <c r="O2667" s="50">
        <v>29423</v>
      </c>
      <c r="P2667" s="49">
        <v>76</v>
      </c>
      <c r="Q2667" s="49">
        <v>78</v>
      </c>
      <c r="R2667" s="49">
        <v>75.5</v>
      </c>
      <c r="S2667" s="49">
        <v>78</v>
      </c>
      <c r="T2667" s="49">
        <v>2898000</v>
      </c>
      <c r="U2667" s="49">
        <v>0.74</v>
      </c>
    </row>
    <row r="2668" spans="15:21" x14ac:dyDescent="0.2">
      <c r="O2668" s="50">
        <v>29424</v>
      </c>
      <c r="P2668" s="49">
        <v>78</v>
      </c>
      <c r="Q2668" s="49">
        <v>78.25</v>
      </c>
      <c r="R2668" s="49">
        <v>76.25</v>
      </c>
      <c r="S2668" s="49">
        <v>76.25</v>
      </c>
      <c r="T2668" s="49">
        <v>4914000</v>
      </c>
      <c r="U2668" s="49">
        <v>0.73</v>
      </c>
    </row>
    <row r="2669" spans="15:21" x14ac:dyDescent="0.2">
      <c r="O2669" s="50">
        <v>29425</v>
      </c>
      <c r="P2669" s="49">
        <v>76.25</v>
      </c>
      <c r="Q2669" s="49">
        <v>77.38</v>
      </c>
      <c r="R2669" s="49">
        <v>76</v>
      </c>
      <c r="S2669" s="49">
        <v>76.38</v>
      </c>
      <c r="T2669" s="49">
        <v>3150000</v>
      </c>
      <c r="U2669" s="49">
        <v>0.73</v>
      </c>
    </row>
    <row r="2670" spans="15:21" x14ac:dyDescent="0.2">
      <c r="O2670" s="50">
        <v>29426</v>
      </c>
      <c r="P2670" s="49">
        <v>76.38</v>
      </c>
      <c r="Q2670" s="49">
        <v>76.5</v>
      </c>
      <c r="R2670" s="49">
        <v>75.25</v>
      </c>
      <c r="S2670" s="49">
        <v>75.88</v>
      </c>
      <c r="T2670" s="49">
        <v>3765600</v>
      </c>
      <c r="U2670" s="49">
        <v>0.72</v>
      </c>
    </row>
    <row r="2671" spans="15:21" x14ac:dyDescent="0.2">
      <c r="O2671" s="50">
        <v>29427</v>
      </c>
      <c r="P2671" s="49">
        <v>75.88</v>
      </c>
      <c r="Q2671" s="49">
        <v>76</v>
      </c>
      <c r="R2671" s="49">
        <v>75</v>
      </c>
      <c r="S2671" s="49">
        <v>75.25</v>
      </c>
      <c r="T2671" s="49">
        <v>1504800</v>
      </c>
      <c r="U2671" s="49">
        <v>0.72</v>
      </c>
    </row>
    <row r="2672" spans="15:21" x14ac:dyDescent="0.2">
      <c r="O2672" s="50">
        <v>29430</v>
      </c>
      <c r="P2672" s="49">
        <v>75.25</v>
      </c>
      <c r="Q2672" s="49">
        <v>76.5</v>
      </c>
      <c r="R2672" s="49">
        <v>75</v>
      </c>
      <c r="S2672" s="49">
        <v>76.12</v>
      </c>
      <c r="T2672" s="49">
        <v>943200</v>
      </c>
      <c r="U2672" s="49">
        <v>0.72</v>
      </c>
    </row>
    <row r="2673" spans="15:21" x14ac:dyDescent="0.2">
      <c r="O2673" s="50">
        <v>29431</v>
      </c>
      <c r="P2673" s="49">
        <v>76.12</v>
      </c>
      <c r="Q2673" s="49">
        <v>76.75</v>
      </c>
      <c r="R2673" s="49">
        <v>76</v>
      </c>
      <c r="S2673" s="49">
        <v>76.75</v>
      </c>
      <c r="T2673" s="49">
        <v>2487600</v>
      </c>
      <c r="U2673" s="49">
        <v>0.73</v>
      </c>
    </row>
    <row r="2674" spans="15:21" x14ac:dyDescent="0.2">
      <c r="O2674" s="50">
        <v>29432</v>
      </c>
      <c r="P2674" s="49">
        <v>76.75</v>
      </c>
      <c r="Q2674" s="49">
        <v>77.75</v>
      </c>
      <c r="R2674" s="49">
        <v>76.62</v>
      </c>
      <c r="S2674" s="49">
        <v>76.75</v>
      </c>
      <c r="T2674" s="49">
        <v>1645200</v>
      </c>
      <c r="U2674" s="49">
        <v>0.73</v>
      </c>
    </row>
    <row r="2675" spans="15:21" x14ac:dyDescent="0.2">
      <c r="O2675" s="50">
        <v>29433</v>
      </c>
      <c r="P2675" s="49">
        <v>76.75</v>
      </c>
      <c r="Q2675" s="49">
        <v>77.25</v>
      </c>
      <c r="R2675" s="49">
        <v>75.62</v>
      </c>
      <c r="S2675" s="49">
        <v>77.25</v>
      </c>
      <c r="T2675" s="49">
        <v>2408400</v>
      </c>
      <c r="U2675" s="49">
        <v>0.74</v>
      </c>
    </row>
    <row r="2676" spans="15:21" x14ac:dyDescent="0.2">
      <c r="O2676" s="50">
        <v>29434</v>
      </c>
      <c r="P2676" s="49">
        <v>77.25</v>
      </c>
      <c r="Q2676" s="49">
        <v>79</v>
      </c>
      <c r="R2676" s="49">
        <v>76.5</v>
      </c>
      <c r="S2676" s="49">
        <v>77.25</v>
      </c>
      <c r="T2676" s="49">
        <v>3560400</v>
      </c>
      <c r="U2676" s="49">
        <v>0.74</v>
      </c>
    </row>
    <row r="2677" spans="15:21" x14ac:dyDescent="0.2">
      <c r="O2677" s="50">
        <v>29437</v>
      </c>
      <c r="P2677" s="49">
        <v>77.25</v>
      </c>
      <c r="Q2677" s="49">
        <v>78</v>
      </c>
      <c r="R2677" s="49">
        <v>76.25</v>
      </c>
      <c r="S2677" s="49">
        <v>78</v>
      </c>
      <c r="T2677" s="49">
        <v>2811600</v>
      </c>
      <c r="U2677" s="49">
        <v>0.74</v>
      </c>
    </row>
    <row r="2678" spans="15:21" x14ac:dyDescent="0.2">
      <c r="O2678" s="50">
        <v>29438</v>
      </c>
      <c r="P2678" s="49">
        <v>78</v>
      </c>
      <c r="Q2678" s="49">
        <v>79</v>
      </c>
      <c r="R2678" s="49">
        <v>77.25</v>
      </c>
      <c r="S2678" s="49">
        <v>77.5</v>
      </c>
      <c r="T2678" s="49">
        <v>1515600</v>
      </c>
      <c r="U2678" s="49">
        <v>0.74</v>
      </c>
    </row>
    <row r="2679" spans="15:21" x14ac:dyDescent="0.2">
      <c r="O2679" s="50">
        <v>29439</v>
      </c>
      <c r="P2679" s="49">
        <v>77.5</v>
      </c>
      <c r="Q2679" s="49">
        <v>77.5</v>
      </c>
      <c r="R2679" s="49">
        <v>76.25</v>
      </c>
      <c r="S2679" s="49">
        <v>76.75</v>
      </c>
      <c r="T2679" s="49">
        <v>5832000</v>
      </c>
      <c r="U2679" s="49">
        <v>0.73</v>
      </c>
    </row>
    <row r="2680" spans="15:21" x14ac:dyDescent="0.2">
      <c r="O2680" s="50">
        <v>29440</v>
      </c>
      <c r="P2680" s="49">
        <v>76.75</v>
      </c>
      <c r="Q2680" s="49">
        <v>77.5</v>
      </c>
      <c r="R2680" s="49">
        <v>76.25</v>
      </c>
      <c r="S2680" s="49">
        <v>77.5</v>
      </c>
      <c r="T2680" s="49">
        <v>2991600</v>
      </c>
      <c r="U2680" s="49">
        <v>0.74</v>
      </c>
    </row>
    <row r="2681" spans="15:21" x14ac:dyDescent="0.2">
      <c r="O2681" s="50">
        <v>29441</v>
      </c>
      <c r="P2681" s="49">
        <v>78.13</v>
      </c>
      <c r="Q2681" s="49">
        <v>79</v>
      </c>
      <c r="R2681" s="49">
        <v>78.13</v>
      </c>
      <c r="S2681" s="49">
        <v>78.25</v>
      </c>
      <c r="T2681" s="49">
        <v>4399200</v>
      </c>
      <c r="U2681" s="49">
        <v>0.74</v>
      </c>
    </row>
    <row r="2682" spans="15:21" x14ac:dyDescent="0.2">
      <c r="O2682" s="50">
        <v>29444</v>
      </c>
      <c r="P2682" s="49">
        <v>78.25</v>
      </c>
      <c r="Q2682" s="49">
        <v>79</v>
      </c>
      <c r="R2682" s="49">
        <v>78.25</v>
      </c>
      <c r="S2682" s="49">
        <v>78.75</v>
      </c>
      <c r="T2682" s="49">
        <v>1087200</v>
      </c>
      <c r="U2682" s="49">
        <v>0.75</v>
      </c>
    </row>
    <row r="2683" spans="15:21" x14ac:dyDescent="0.2">
      <c r="O2683" s="50">
        <v>29445</v>
      </c>
      <c r="P2683" s="49">
        <v>78.75</v>
      </c>
      <c r="Q2683" s="49">
        <v>79.5</v>
      </c>
      <c r="R2683" s="49">
        <v>78</v>
      </c>
      <c r="S2683" s="49">
        <v>78</v>
      </c>
      <c r="T2683" s="49">
        <v>2066400</v>
      </c>
      <c r="U2683" s="49">
        <v>0.74</v>
      </c>
    </row>
    <row r="2684" spans="15:21" x14ac:dyDescent="0.2">
      <c r="O2684" s="50">
        <v>29446</v>
      </c>
      <c r="P2684" s="49">
        <v>78</v>
      </c>
      <c r="Q2684" s="49">
        <v>78.63</v>
      </c>
      <c r="R2684" s="49">
        <v>77.75</v>
      </c>
      <c r="S2684" s="49">
        <v>78</v>
      </c>
      <c r="T2684" s="49">
        <v>1378800</v>
      </c>
      <c r="U2684" s="49">
        <v>0.74</v>
      </c>
    </row>
    <row r="2685" spans="15:21" x14ac:dyDescent="0.2">
      <c r="O2685" s="50">
        <v>29447</v>
      </c>
      <c r="P2685" s="49">
        <v>78</v>
      </c>
      <c r="Q2685" s="49">
        <v>79.25</v>
      </c>
      <c r="R2685" s="49">
        <v>78</v>
      </c>
      <c r="S2685" s="49">
        <v>78.63</v>
      </c>
      <c r="T2685" s="49">
        <v>1339200</v>
      </c>
      <c r="U2685" s="49">
        <v>0.75</v>
      </c>
    </row>
    <row r="2686" spans="15:21" x14ac:dyDescent="0.2">
      <c r="O2686" s="50">
        <v>29448</v>
      </c>
      <c r="P2686" s="49">
        <v>78.63</v>
      </c>
      <c r="Q2686" s="49">
        <v>79.63</v>
      </c>
      <c r="R2686" s="49">
        <v>78.63</v>
      </c>
      <c r="S2686" s="49">
        <v>79.63</v>
      </c>
      <c r="T2686" s="49">
        <v>1173600</v>
      </c>
      <c r="U2686" s="49">
        <v>0.76</v>
      </c>
    </row>
    <row r="2687" spans="15:21" x14ac:dyDescent="0.2">
      <c r="O2687" s="50">
        <v>29451</v>
      </c>
      <c r="P2687" s="49">
        <v>79.25</v>
      </c>
      <c r="Q2687" s="49">
        <v>79.25</v>
      </c>
      <c r="R2687" s="49">
        <v>78</v>
      </c>
      <c r="S2687" s="49">
        <v>78.25</v>
      </c>
      <c r="T2687" s="49">
        <v>1123200</v>
      </c>
      <c r="U2687" s="49">
        <v>0.74</v>
      </c>
    </row>
    <row r="2688" spans="15:21" x14ac:dyDescent="0.2">
      <c r="O2688" s="50">
        <v>29452</v>
      </c>
      <c r="P2688" s="49">
        <v>78.13</v>
      </c>
      <c r="Q2688" s="49">
        <v>78.13</v>
      </c>
      <c r="R2688" s="49">
        <v>77.25</v>
      </c>
      <c r="S2688" s="49">
        <v>77.25</v>
      </c>
      <c r="T2688" s="49">
        <v>1285200</v>
      </c>
      <c r="U2688" s="49">
        <v>0.74</v>
      </c>
    </row>
    <row r="2689" spans="15:21" x14ac:dyDescent="0.2">
      <c r="O2689" s="50">
        <v>29453</v>
      </c>
      <c r="P2689" s="49">
        <v>77.25</v>
      </c>
      <c r="Q2689" s="49">
        <v>78.25</v>
      </c>
      <c r="R2689" s="49">
        <v>77.12</v>
      </c>
      <c r="S2689" s="49">
        <v>78</v>
      </c>
      <c r="T2689" s="49">
        <v>1350000</v>
      </c>
      <c r="U2689" s="49">
        <v>0.74</v>
      </c>
    </row>
    <row r="2690" spans="15:21" x14ac:dyDescent="0.2">
      <c r="O2690" s="50">
        <v>29454</v>
      </c>
      <c r="P2690" s="49">
        <v>78.5</v>
      </c>
      <c r="Q2690" s="49">
        <v>80</v>
      </c>
      <c r="R2690" s="49">
        <v>78.5</v>
      </c>
      <c r="S2690" s="49">
        <v>79.75</v>
      </c>
      <c r="T2690" s="49">
        <v>2678400</v>
      </c>
      <c r="U2690" s="49">
        <v>0.76</v>
      </c>
    </row>
    <row r="2691" spans="15:21" x14ac:dyDescent="0.2">
      <c r="O2691" s="50">
        <v>29455</v>
      </c>
      <c r="P2691" s="49">
        <v>79.75</v>
      </c>
      <c r="Q2691" s="49">
        <v>80</v>
      </c>
      <c r="R2691" s="49">
        <v>79.25</v>
      </c>
      <c r="S2691" s="49">
        <v>79.37</v>
      </c>
      <c r="T2691" s="49">
        <v>1447200</v>
      </c>
      <c r="U2691" s="49">
        <v>0.76</v>
      </c>
    </row>
    <row r="2692" spans="15:21" x14ac:dyDescent="0.2">
      <c r="O2692" s="50">
        <v>29458</v>
      </c>
      <c r="P2692" s="49">
        <v>79.25</v>
      </c>
      <c r="Q2692" s="49">
        <v>79.25</v>
      </c>
      <c r="R2692" s="49">
        <v>78.5</v>
      </c>
      <c r="S2692" s="49">
        <v>78.75</v>
      </c>
      <c r="T2692" s="49">
        <v>882000</v>
      </c>
      <c r="U2692" s="49">
        <v>0.75</v>
      </c>
    </row>
    <row r="2693" spans="15:21" x14ac:dyDescent="0.2">
      <c r="O2693" s="50">
        <v>29459</v>
      </c>
      <c r="P2693" s="49">
        <v>78.75</v>
      </c>
      <c r="Q2693" s="49">
        <v>78.75</v>
      </c>
      <c r="R2693" s="49">
        <v>78</v>
      </c>
      <c r="S2693" s="49">
        <v>78.5</v>
      </c>
      <c r="T2693" s="49">
        <v>1382400</v>
      </c>
      <c r="U2693" s="49">
        <v>0.75</v>
      </c>
    </row>
    <row r="2694" spans="15:21" x14ac:dyDescent="0.2">
      <c r="O2694" s="50">
        <v>29460</v>
      </c>
      <c r="P2694" s="49">
        <v>78.25</v>
      </c>
      <c r="Q2694" s="49">
        <v>78.25</v>
      </c>
      <c r="R2694" s="49">
        <v>77.75</v>
      </c>
      <c r="S2694" s="49">
        <v>77.75</v>
      </c>
      <c r="T2694" s="49">
        <v>2667600</v>
      </c>
      <c r="U2694" s="49">
        <v>0.74</v>
      </c>
    </row>
    <row r="2695" spans="15:21" x14ac:dyDescent="0.2">
      <c r="O2695" s="50">
        <v>29461</v>
      </c>
      <c r="P2695" s="49">
        <v>77.75</v>
      </c>
      <c r="Q2695" s="49">
        <v>77.87</v>
      </c>
      <c r="R2695" s="49">
        <v>77</v>
      </c>
      <c r="S2695" s="49">
        <v>77.25</v>
      </c>
      <c r="T2695" s="49">
        <v>4356000</v>
      </c>
      <c r="U2695" s="49">
        <v>0.74</v>
      </c>
    </row>
    <row r="2696" spans="15:21" x14ac:dyDescent="0.2">
      <c r="O2696" s="50">
        <v>29462</v>
      </c>
      <c r="P2696" s="49">
        <v>76.25</v>
      </c>
      <c r="Q2696" s="49">
        <v>76.25</v>
      </c>
      <c r="R2696" s="49">
        <v>75.5</v>
      </c>
      <c r="S2696" s="49">
        <v>75.75</v>
      </c>
      <c r="T2696" s="49">
        <v>1170000</v>
      </c>
      <c r="U2696" s="49">
        <v>0.73</v>
      </c>
    </row>
    <row r="2697" spans="15:21" x14ac:dyDescent="0.2">
      <c r="O2697" s="50">
        <v>29466</v>
      </c>
      <c r="P2697" s="49">
        <v>75.75</v>
      </c>
      <c r="Q2697" s="49">
        <v>76.62</v>
      </c>
      <c r="R2697" s="49">
        <v>75.62</v>
      </c>
      <c r="S2697" s="49">
        <v>76.38</v>
      </c>
      <c r="T2697" s="49">
        <v>2736000</v>
      </c>
      <c r="U2697" s="49">
        <v>0.73</v>
      </c>
    </row>
    <row r="2698" spans="15:21" x14ac:dyDescent="0.2">
      <c r="O2698" s="50">
        <v>29467</v>
      </c>
      <c r="P2698" s="49">
        <v>76.38</v>
      </c>
      <c r="Q2698" s="49">
        <v>77.62</v>
      </c>
      <c r="R2698" s="49">
        <v>76.25</v>
      </c>
      <c r="S2698" s="49">
        <v>77.25</v>
      </c>
      <c r="T2698" s="49">
        <v>1389600</v>
      </c>
      <c r="U2698" s="49">
        <v>0.74</v>
      </c>
    </row>
    <row r="2699" spans="15:21" x14ac:dyDescent="0.2">
      <c r="O2699" s="50">
        <v>29468</v>
      </c>
      <c r="P2699" s="49">
        <v>77.62</v>
      </c>
      <c r="Q2699" s="49">
        <v>78.87</v>
      </c>
      <c r="R2699" s="49">
        <v>77.62</v>
      </c>
      <c r="S2699" s="49">
        <v>78.13</v>
      </c>
      <c r="T2699" s="49">
        <v>3132000</v>
      </c>
      <c r="U2699" s="49">
        <v>0.75</v>
      </c>
    </row>
    <row r="2700" spans="15:21" x14ac:dyDescent="0.2">
      <c r="O2700" s="50">
        <v>29469</v>
      </c>
      <c r="P2700" s="49">
        <v>78.13</v>
      </c>
      <c r="Q2700" s="49">
        <v>78.5</v>
      </c>
      <c r="R2700" s="49">
        <v>77.38</v>
      </c>
      <c r="S2700" s="49">
        <v>77.87</v>
      </c>
      <c r="T2700" s="49">
        <v>4510800</v>
      </c>
      <c r="U2700" s="49">
        <v>0.75</v>
      </c>
    </row>
    <row r="2701" spans="15:21" x14ac:dyDescent="0.2">
      <c r="O2701" s="50">
        <v>29472</v>
      </c>
      <c r="P2701" s="49">
        <v>77.87</v>
      </c>
      <c r="Q2701" s="49">
        <v>78.75</v>
      </c>
      <c r="R2701" s="49">
        <v>77.25</v>
      </c>
      <c r="S2701" s="49">
        <v>77.25</v>
      </c>
      <c r="T2701" s="49">
        <v>1785600</v>
      </c>
      <c r="U2701" s="49">
        <v>0.74</v>
      </c>
    </row>
    <row r="2702" spans="15:21" x14ac:dyDescent="0.2">
      <c r="O2702" s="50">
        <v>29473</v>
      </c>
      <c r="P2702" s="49">
        <v>77</v>
      </c>
      <c r="Q2702" s="49">
        <v>77</v>
      </c>
      <c r="R2702" s="49">
        <v>75.62</v>
      </c>
      <c r="S2702" s="49">
        <v>77</v>
      </c>
      <c r="T2702" s="49">
        <v>2206800</v>
      </c>
      <c r="U2702" s="49">
        <v>0.74</v>
      </c>
    </row>
    <row r="2703" spans="15:21" x14ac:dyDescent="0.2">
      <c r="O2703" s="50">
        <v>29474</v>
      </c>
      <c r="P2703" s="49">
        <v>77.25</v>
      </c>
      <c r="Q2703" s="49">
        <v>78.25</v>
      </c>
      <c r="R2703" s="49">
        <v>77.25</v>
      </c>
      <c r="S2703" s="49">
        <v>77.38</v>
      </c>
      <c r="T2703" s="49">
        <v>2354400</v>
      </c>
      <c r="U2703" s="49">
        <v>0.74</v>
      </c>
    </row>
    <row r="2704" spans="15:21" x14ac:dyDescent="0.2">
      <c r="O2704" s="50">
        <v>29475</v>
      </c>
      <c r="P2704" s="49">
        <v>77.5</v>
      </c>
      <c r="Q2704" s="49">
        <v>78</v>
      </c>
      <c r="R2704" s="49">
        <v>77.5</v>
      </c>
      <c r="S2704" s="49">
        <v>77.62</v>
      </c>
      <c r="T2704" s="49">
        <v>1332000</v>
      </c>
      <c r="U2704" s="49">
        <v>0.74</v>
      </c>
    </row>
    <row r="2705" spans="15:21" x14ac:dyDescent="0.2">
      <c r="O2705" s="50">
        <v>29476</v>
      </c>
      <c r="P2705" s="49">
        <v>77.5</v>
      </c>
      <c r="Q2705" s="49">
        <v>77.5</v>
      </c>
      <c r="R2705" s="49">
        <v>76</v>
      </c>
      <c r="S2705" s="49">
        <v>76.75</v>
      </c>
      <c r="T2705" s="49">
        <v>2055600</v>
      </c>
      <c r="U2705" s="49">
        <v>0.74</v>
      </c>
    </row>
    <row r="2706" spans="15:21" x14ac:dyDescent="0.2">
      <c r="O2706" s="50">
        <v>29479</v>
      </c>
      <c r="P2706" s="49">
        <v>76.75</v>
      </c>
      <c r="Q2706" s="49">
        <v>76.88</v>
      </c>
      <c r="R2706" s="49">
        <v>76.25</v>
      </c>
      <c r="S2706" s="49">
        <v>76.5</v>
      </c>
      <c r="T2706" s="49">
        <v>694800</v>
      </c>
      <c r="U2706" s="49">
        <v>0.73</v>
      </c>
    </row>
    <row r="2707" spans="15:21" x14ac:dyDescent="0.2">
      <c r="O2707" s="50">
        <v>29480</v>
      </c>
      <c r="P2707" s="49">
        <v>76.88</v>
      </c>
      <c r="Q2707" s="49">
        <v>78.5</v>
      </c>
      <c r="R2707" s="49">
        <v>76.88</v>
      </c>
      <c r="S2707" s="49">
        <v>78.13</v>
      </c>
      <c r="T2707" s="49">
        <v>3448800</v>
      </c>
      <c r="U2707" s="49">
        <v>0.75</v>
      </c>
    </row>
    <row r="2708" spans="15:21" x14ac:dyDescent="0.2">
      <c r="O2708" s="50">
        <v>29481</v>
      </c>
      <c r="P2708" s="49">
        <v>78.75</v>
      </c>
      <c r="Q2708" s="49">
        <v>80</v>
      </c>
      <c r="R2708" s="49">
        <v>78.75</v>
      </c>
      <c r="S2708" s="49">
        <v>79.5</v>
      </c>
      <c r="T2708" s="49">
        <v>2318400</v>
      </c>
      <c r="U2708" s="49">
        <v>0.76</v>
      </c>
    </row>
    <row r="2709" spans="15:21" x14ac:dyDescent="0.2">
      <c r="O2709" s="50">
        <v>29482</v>
      </c>
      <c r="P2709" s="49">
        <v>79.5</v>
      </c>
      <c r="Q2709" s="49">
        <v>80.75</v>
      </c>
      <c r="R2709" s="49">
        <v>79</v>
      </c>
      <c r="S2709" s="49">
        <v>79.25</v>
      </c>
      <c r="T2709" s="49">
        <v>2358000</v>
      </c>
      <c r="U2709" s="49">
        <v>0.76</v>
      </c>
    </row>
    <row r="2710" spans="15:21" x14ac:dyDescent="0.2">
      <c r="O2710" s="50">
        <v>29483</v>
      </c>
      <c r="P2710" s="49">
        <v>79.25</v>
      </c>
      <c r="Q2710" s="49">
        <v>81</v>
      </c>
      <c r="R2710" s="49">
        <v>78.75</v>
      </c>
      <c r="S2710" s="49">
        <v>80.25</v>
      </c>
      <c r="T2710" s="49">
        <v>1688400</v>
      </c>
      <c r="U2710" s="49">
        <v>0.77</v>
      </c>
    </row>
    <row r="2711" spans="15:21" x14ac:dyDescent="0.2">
      <c r="O2711" s="50">
        <v>29486</v>
      </c>
      <c r="P2711" s="49">
        <v>80.25</v>
      </c>
      <c r="Q2711" s="49">
        <v>81.25</v>
      </c>
      <c r="R2711" s="49">
        <v>79.5</v>
      </c>
      <c r="S2711" s="49">
        <v>81.25</v>
      </c>
      <c r="T2711" s="49">
        <v>2523600</v>
      </c>
      <c r="U2711" s="49">
        <v>0.78</v>
      </c>
    </row>
    <row r="2712" spans="15:21" x14ac:dyDescent="0.2">
      <c r="O2712" s="50">
        <v>29487</v>
      </c>
      <c r="P2712" s="49">
        <v>81.25</v>
      </c>
      <c r="Q2712" s="49">
        <v>82</v>
      </c>
      <c r="R2712" s="49">
        <v>80.12</v>
      </c>
      <c r="S2712" s="49">
        <v>80.75</v>
      </c>
      <c r="T2712" s="49">
        <v>2458800</v>
      </c>
      <c r="U2712" s="49">
        <v>0.77</v>
      </c>
    </row>
    <row r="2713" spans="15:21" x14ac:dyDescent="0.2">
      <c r="O2713" s="50">
        <v>29488</v>
      </c>
      <c r="P2713" s="49">
        <v>80.75</v>
      </c>
      <c r="Q2713" s="49">
        <v>81.5</v>
      </c>
      <c r="R2713" s="49">
        <v>79.75</v>
      </c>
      <c r="S2713" s="49">
        <v>81.25</v>
      </c>
      <c r="T2713" s="49">
        <v>3092400</v>
      </c>
      <c r="U2713" s="49">
        <v>0.78</v>
      </c>
    </row>
    <row r="2714" spans="15:21" x14ac:dyDescent="0.2">
      <c r="O2714" s="50">
        <v>29489</v>
      </c>
      <c r="P2714" s="49">
        <v>81.25</v>
      </c>
      <c r="Q2714" s="49">
        <v>82.37</v>
      </c>
      <c r="R2714" s="49">
        <v>81.25</v>
      </c>
      <c r="S2714" s="49">
        <v>81.5</v>
      </c>
      <c r="T2714" s="49">
        <v>4100400</v>
      </c>
      <c r="U2714" s="49">
        <v>0.78</v>
      </c>
    </row>
    <row r="2715" spans="15:21" x14ac:dyDescent="0.2">
      <c r="O2715" s="50">
        <v>29490</v>
      </c>
      <c r="P2715" s="49">
        <v>81.5</v>
      </c>
      <c r="Q2715" s="49">
        <v>81.5</v>
      </c>
      <c r="R2715" s="49">
        <v>80.88</v>
      </c>
      <c r="S2715" s="49">
        <v>81.38</v>
      </c>
      <c r="T2715" s="49">
        <v>2811600</v>
      </c>
      <c r="U2715" s="49">
        <v>0.78</v>
      </c>
    </row>
    <row r="2716" spans="15:21" x14ac:dyDescent="0.2">
      <c r="O2716" s="50">
        <v>29493</v>
      </c>
      <c r="P2716" s="49">
        <v>80.75</v>
      </c>
      <c r="Q2716" s="49">
        <v>80.75</v>
      </c>
      <c r="R2716" s="49">
        <v>78.75</v>
      </c>
      <c r="S2716" s="49">
        <v>78.75</v>
      </c>
      <c r="T2716" s="49">
        <v>3769200</v>
      </c>
      <c r="U2716" s="49">
        <v>0.76</v>
      </c>
    </row>
    <row r="2717" spans="15:21" x14ac:dyDescent="0.2">
      <c r="O2717" s="50">
        <v>29494</v>
      </c>
      <c r="P2717" s="49">
        <v>79.5</v>
      </c>
      <c r="Q2717" s="49">
        <v>80.25</v>
      </c>
      <c r="R2717" s="49">
        <v>79.5</v>
      </c>
      <c r="S2717" s="49">
        <v>79.75</v>
      </c>
      <c r="T2717" s="49">
        <v>2844000</v>
      </c>
      <c r="U2717" s="49">
        <v>0.76</v>
      </c>
    </row>
    <row r="2718" spans="15:21" x14ac:dyDescent="0.2">
      <c r="O2718" s="50">
        <v>29495</v>
      </c>
      <c r="P2718" s="49">
        <v>79.75</v>
      </c>
      <c r="Q2718" s="49">
        <v>80</v>
      </c>
      <c r="R2718" s="49">
        <v>78.63</v>
      </c>
      <c r="S2718" s="49">
        <v>79.63</v>
      </c>
      <c r="T2718" s="49">
        <v>2811600</v>
      </c>
      <c r="U2718" s="49">
        <v>0.76</v>
      </c>
    </row>
    <row r="2719" spans="15:21" x14ac:dyDescent="0.2">
      <c r="O2719" s="50">
        <v>29496</v>
      </c>
      <c r="P2719" s="49">
        <v>79.63</v>
      </c>
      <c r="Q2719" s="49">
        <v>79.88</v>
      </c>
      <c r="R2719" s="49">
        <v>78.87</v>
      </c>
      <c r="S2719" s="49">
        <v>79.75</v>
      </c>
      <c r="T2719" s="49">
        <v>1551600</v>
      </c>
      <c r="U2719" s="49">
        <v>0.76</v>
      </c>
    </row>
    <row r="2720" spans="15:21" x14ac:dyDescent="0.2">
      <c r="O2720" s="50">
        <v>29497</v>
      </c>
      <c r="P2720" s="49">
        <v>79.75</v>
      </c>
      <c r="Q2720" s="49">
        <v>79.88</v>
      </c>
      <c r="R2720" s="49">
        <v>79</v>
      </c>
      <c r="S2720" s="49">
        <v>79.5</v>
      </c>
      <c r="T2720" s="49">
        <v>3722400</v>
      </c>
      <c r="U2720" s="49">
        <v>0.76</v>
      </c>
    </row>
    <row r="2721" spans="15:21" x14ac:dyDescent="0.2">
      <c r="O2721" s="50">
        <v>29500</v>
      </c>
      <c r="P2721" s="49">
        <v>79.75</v>
      </c>
      <c r="Q2721" s="49">
        <v>80.62</v>
      </c>
      <c r="R2721" s="49">
        <v>79.75</v>
      </c>
      <c r="S2721" s="49">
        <v>80.25</v>
      </c>
      <c r="T2721" s="49">
        <v>3394800</v>
      </c>
      <c r="U2721" s="49">
        <v>0.77</v>
      </c>
    </row>
    <row r="2722" spans="15:21" x14ac:dyDescent="0.2">
      <c r="O2722" s="50">
        <v>29501</v>
      </c>
      <c r="P2722" s="49">
        <v>80.25</v>
      </c>
      <c r="Q2722" s="49">
        <v>80.62</v>
      </c>
      <c r="R2722" s="49">
        <v>79.75</v>
      </c>
      <c r="S2722" s="49">
        <v>79.75</v>
      </c>
      <c r="T2722" s="49">
        <v>1116000</v>
      </c>
      <c r="U2722" s="49">
        <v>0.76</v>
      </c>
    </row>
    <row r="2723" spans="15:21" x14ac:dyDescent="0.2">
      <c r="O2723" s="50">
        <v>29502</v>
      </c>
      <c r="P2723" s="49">
        <v>80</v>
      </c>
      <c r="Q2723" s="49">
        <v>80.75</v>
      </c>
      <c r="R2723" s="49">
        <v>80</v>
      </c>
      <c r="S2723" s="49">
        <v>80.12</v>
      </c>
      <c r="T2723" s="49">
        <v>1087200</v>
      </c>
      <c r="U2723" s="49">
        <v>0.77</v>
      </c>
    </row>
    <row r="2724" spans="15:21" x14ac:dyDescent="0.2">
      <c r="O2724" s="50">
        <v>29503</v>
      </c>
      <c r="P2724" s="49">
        <v>80</v>
      </c>
      <c r="Q2724" s="49">
        <v>80</v>
      </c>
      <c r="R2724" s="49">
        <v>79.25</v>
      </c>
      <c r="S2724" s="49">
        <v>79.25</v>
      </c>
      <c r="T2724" s="49">
        <v>1706400</v>
      </c>
      <c r="U2724" s="49">
        <v>0.76</v>
      </c>
    </row>
    <row r="2725" spans="15:21" x14ac:dyDescent="0.2">
      <c r="O2725" s="50">
        <v>29504</v>
      </c>
      <c r="P2725" s="49">
        <v>79.25</v>
      </c>
      <c r="Q2725" s="49">
        <v>79.75</v>
      </c>
      <c r="R2725" s="49">
        <v>78</v>
      </c>
      <c r="S2725" s="49">
        <v>78.25</v>
      </c>
      <c r="T2725" s="49">
        <v>2170800</v>
      </c>
      <c r="U2725" s="49">
        <v>0.75</v>
      </c>
    </row>
    <row r="2726" spans="15:21" x14ac:dyDescent="0.2">
      <c r="O2726" s="50">
        <v>29507</v>
      </c>
      <c r="P2726" s="49">
        <v>78.25</v>
      </c>
      <c r="Q2726" s="49">
        <v>78.75</v>
      </c>
      <c r="R2726" s="49">
        <v>78</v>
      </c>
      <c r="S2726" s="49">
        <v>78.63</v>
      </c>
      <c r="T2726" s="49">
        <v>831600</v>
      </c>
      <c r="U2726" s="49">
        <v>0.75</v>
      </c>
    </row>
    <row r="2727" spans="15:21" x14ac:dyDescent="0.2">
      <c r="O2727" s="50">
        <v>29508</v>
      </c>
      <c r="P2727" s="49">
        <v>78.63</v>
      </c>
      <c r="Q2727" s="49">
        <v>79.75</v>
      </c>
      <c r="R2727" s="49">
        <v>78.5</v>
      </c>
      <c r="S2727" s="49">
        <v>78.87</v>
      </c>
      <c r="T2727" s="49">
        <v>1036800</v>
      </c>
      <c r="U2727" s="49">
        <v>0.76</v>
      </c>
    </row>
    <row r="2728" spans="15:21" x14ac:dyDescent="0.2">
      <c r="O2728" s="50">
        <v>29509</v>
      </c>
      <c r="P2728" s="49">
        <v>78.87</v>
      </c>
      <c r="Q2728" s="49">
        <v>79.75</v>
      </c>
      <c r="R2728" s="49">
        <v>78.25</v>
      </c>
      <c r="S2728" s="49">
        <v>79</v>
      </c>
      <c r="T2728" s="49">
        <v>1137600</v>
      </c>
      <c r="U2728" s="49">
        <v>0.76</v>
      </c>
    </row>
    <row r="2729" spans="15:21" x14ac:dyDescent="0.2">
      <c r="O2729" s="50">
        <v>29510</v>
      </c>
      <c r="P2729" s="49">
        <v>79</v>
      </c>
      <c r="Q2729" s="49">
        <v>80.5</v>
      </c>
      <c r="R2729" s="49">
        <v>78.37</v>
      </c>
      <c r="S2729" s="49">
        <v>78.37</v>
      </c>
      <c r="T2729" s="49">
        <v>2232000</v>
      </c>
      <c r="U2729" s="49">
        <v>0.75</v>
      </c>
    </row>
    <row r="2730" spans="15:21" x14ac:dyDescent="0.2">
      <c r="O2730" s="50">
        <v>29511</v>
      </c>
      <c r="P2730" s="49">
        <v>78.37</v>
      </c>
      <c r="Q2730" s="49">
        <v>78.75</v>
      </c>
      <c r="R2730" s="49">
        <v>77.62</v>
      </c>
      <c r="S2730" s="49">
        <v>78.37</v>
      </c>
      <c r="T2730" s="49">
        <v>1702800</v>
      </c>
      <c r="U2730" s="49">
        <v>0.75</v>
      </c>
    </row>
    <row r="2731" spans="15:21" x14ac:dyDescent="0.2">
      <c r="O2731" s="50">
        <v>29514</v>
      </c>
      <c r="P2731" s="49">
        <v>78.25</v>
      </c>
      <c r="Q2731" s="49">
        <v>78.25</v>
      </c>
      <c r="R2731" s="49">
        <v>77.5</v>
      </c>
      <c r="S2731" s="49">
        <v>78</v>
      </c>
      <c r="T2731" s="49">
        <v>2120400</v>
      </c>
      <c r="U2731" s="49">
        <v>0.75</v>
      </c>
    </row>
    <row r="2732" spans="15:21" x14ac:dyDescent="0.2">
      <c r="O2732" s="50">
        <v>29515</v>
      </c>
      <c r="P2732" s="49">
        <v>78</v>
      </c>
      <c r="Q2732" s="49">
        <v>78.75</v>
      </c>
      <c r="R2732" s="49">
        <v>78</v>
      </c>
      <c r="S2732" s="49">
        <v>78.63</v>
      </c>
      <c r="T2732" s="49">
        <v>1083600</v>
      </c>
      <c r="U2732" s="49">
        <v>0.75</v>
      </c>
    </row>
    <row r="2733" spans="15:21" x14ac:dyDescent="0.2">
      <c r="O2733" s="50">
        <v>29516</v>
      </c>
      <c r="P2733" s="49">
        <v>78.63</v>
      </c>
      <c r="Q2733" s="49">
        <v>79.63</v>
      </c>
      <c r="R2733" s="49">
        <v>78</v>
      </c>
      <c r="S2733" s="49">
        <v>78.75</v>
      </c>
      <c r="T2733" s="49">
        <v>1792800</v>
      </c>
      <c r="U2733" s="49">
        <v>0.76</v>
      </c>
    </row>
    <row r="2734" spans="15:21" x14ac:dyDescent="0.2">
      <c r="O2734" s="50">
        <v>29517</v>
      </c>
      <c r="P2734" s="49">
        <v>78.25</v>
      </c>
      <c r="Q2734" s="49">
        <v>78.25</v>
      </c>
      <c r="R2734" s="49">
        <v>76</v>
      </c>
      <c r="S2734" s="49">
        <v>76</v>
      </c>
      <c r="T2734" s="49">
        <v>2138400</v>
      </c>
      <c r="U2734" s="49">
        <v>0.73</v>
      </c>
    </row>
    <row r="2735" spans="15:21" x14ac:dyDescent="0.2">
      <c r="O2735" s="50">
        <v>29518</v>
      </c>
      <c r="P2735" s="49">
        <v>76</v>
      </c>
      <c r="Q2735" s="49">
        <v>76</v>
      </c>
      <c r="R2735" s="49">
        <v>73.63</v>
      </c>
      <c r="S2735" s="49">
        <v>74.5</v>
      </c>
      <c r="T2735" s="49">
        <v>3110400</v>
      </c>
      <c r="U2735" s="49">
        <v>0.71</v>
      </c>
    </row>
    <row r="2736" spans="15:21" x14ac:dyDescent="0.2">
      <c r="O2736" s="50">
        <v>29521</v>
      </c>
      <c r="P2736" s="49">
        <v>74.87</v>
      </c>
      <c r="Q2736" s="49">
        <v>75.75</v>
      </c>
      <c r="R2736" s="49">
        <v>74.87</v>
      </c>
      <c r="S2736" s="49">
        <v>75.25</v>
      </c>
      <c r="T2736" s="49">
        <v>1818000</v>
      </c>
      <c r="U2736" s="49">
        <v>0.72</v>
      </c>
    </row>
    <row r="2737" spans="15:21" x14ac:dyDescent="0.2">
      <c r="O2737" s="50">
        <v>29522</v>
      </c>
      <c r="P2737" s="49">
        <v>75.25</v>
      </c>
      <c r="Q2737" s="49">
        <v>76</v>
      </c>
      <c r="R2737" s="49">
        <v>74</v>
      </c>
      <c r="S2737" s="49">
        <v>76</v>
      </c>
      <c r="T2737" s="49">
        <v>1810800</v>
      </c>
      <c r="U2737" s="49">
        <v>0.73</v>
      </c>
    </row>
    <row r="2738" spans="15:21" x14ac:dyDescent="0.2">
      <c r="O2738" s="50">
        <v>29523</v>
      </c>
      <c r="P2738" s="49">
        <v>76</v>
      </c>
      <c r="Q2738" s="49">
        <v>76.38</v>
      </c>
      <c r="R2738" s="49">
        <v>75.25</v>
      </c>
      <c r="S2738" s="49">
        <v>75.5</v>
      </c>
      <c r="T2738" s="49">
        <v>1418400</v>
      </c>
      <c r="U2738" s="49">
        <v>0.72</v>
      </c>
    </row>
    <row r="2739" spans="15:21" x14ac:dyDescent="0.2">
      <c r="O2739" s="50">
        <v>29524</v>
      </c>
      <c r="P2739" s="49">
        <v>75.5</v>
      </c>
      <c r="Q2739" s="49">
        <v>76</v>
      </c>
      <c r="R2739" s="49">
        <v>73.12</v>
      </c>
      <c r="S2739" s="49">
        <v>73.12</v>
      </c>
      <c r="T2739" s="49">
        <v>1191600</v>
      </c>
      <c r="U2739" s="49">
        <v>0.7</v>
      </c>
    </row>
    <row r="2740" spans="15:21" x14ac:dyDescent="0.2">
      <c r="O2740" s="50">
        <v>29525</v>
      </c>
      <c r="P2740" s="49">
        <v>73.12</v>
      </c>
      <c r="Q2740" s="49">
        <v>75</v>
      </c>
      <c r="R2740" s="49">
        <v>73.12</v>
      </c>
      <c r="S2740" s="49">
        <v>74.75</v>
      </c>
      <c r="T2740" s="49">
        <v>1886400</v>
      </c>
      <c r="U2740" s="49">
        <v>0.72</v>
      </c>
    </row>
    <row r="2741" spans="15:21" x14ac:dyDescent="0.2">
      <c r="O2741" s="50">
        <v>29528</v>
      </c>
      <c r="P2741" s="49">
        <v>75</v>
      </c>
      <c r="Q2741" s="49">
        <v>76.38</v>
      </c>
      <c r="R2741" s="49">
        <v>75</v>
      </c>
      <c r="S2741" s="49">
        <v>76</v>
      </c>
      <c r="T2741" s="49">
        <v>1749600</v>
      </c>
      <c r="U2741" s="49">
        <v>0.73</v>
      </c>
    </row>
    <row r="2742" spans="15:21" x14ac:dyDescent="0.2">
      <c r="O2742" s="50">
        <v>29530</v>
      </c>
      <c r="P2742" s="49">
        <v>77.25</v>
      </c>
      <c r="Q2742" s="49">
        <v>79.5</v>
      </c>
      <c r="R2742" s="49">
        <v>77.25</v>
      </c>
      <c r="S2742" s="49">
        <v>77.5</v>
      </c>
      <c r="T2742" s="49">
        <v>6598800</v>
      </c>
      <c r="U2742" s="49">
        <v>0.74</v>
      </c>
    </row>
    <row r="2743" spans="15:21" x14ac:dyDescent="0.2">
      <c r="O2743" s="50">
        <v>29531</v>
      </c>
      <c r="P2743" s="49">
        <v>77.5</v>
      </c>
      <c r="Q2743" s="49">
        <v>77.5</v>
      </c>
      <c r="R2743" s="49">
        <v>76</v>
      </c>
      <c r="S2743" s="49">
        <v>76.25</v>
      </c>
      <c r="T2743" s="49">
        <v>1638000</v>
      </c>
      <c r="U2743" s="49">
        <v>0.73</v>
      </c>
    </row>
    <row r="2744" spans="15:21" x14ac:dyDescent="0.2">
      <c r="O2744" s="50">
        <v>29532</v>
      </c>
      <c r="P2744" s="49">
        <v>76.25</v>
      </c>
      <c r="Q2744" s="49">
        <v>76.88</v>
      </c>
      <c r="R2744" s="49">
        <v>75.75</v>
      </c>
      <c r="S2744" s="49">
        <v>76.25</v>
      </c>
      <c r="T2744" s="49">
        <v>1382400</v>
      </c>
      <c r="U2744" s="49">
        <v>0.73</v>
      </c>
    </row>
    <row r="2745" spans="15:21" x14ac:dyDescent="0.2">
      <c r="O2745" s="50">
        <v>29535</v>
      </c>
      <c r="P2745" s="49">
        <v>76.25</v>
      </c>
      <c r="Q2745" s="49">
        <v>76.75</v>
      </c>
      <c r="R2745" s="49">
        <v>75.25</v>
      </c>
      <c r="S2745" s="49">
        <v>76</v>
      </c>
      <c r="T2745" s="49">
        <v>2300400</v>
      </c>
      <c r="U2745" s="49">
        <v>0.73</v>
      </c>
    </row>
    <row r="2746" spans="15:21" x14ac:dyDescent="0.2">
      <c r="O2746" s="50">
        <v>29536</v>
      </c>
      <c r="P2746" s="49">
        <v>76</v>
      </c>
      <c r="Q2746" s="49">
        <v>76.25</v>
      </c>
      <c r="R2746" s="49">
        <v>75.5</v>
      </c>
      <c r="S2746" s="49">
        <v>76.25</v>
      </c>
      <c r="T2746" s="49">
        <v>1648800</v>
      </c>
      <c r="U2746" s="49">
        <v>0.73</v>
      </c>
    </row>
    <row r="2747" spans="15:21" x14ac:dyDescent="0.2">
      <c r="O2747" s="50">
        <v>29537</v>
      </c>
      <c r="P2747" s="49">
        <v>76.25</v>
      </c>
      <c r="Q2747" s="49">
        <v>76.75</v>
      </c>
      <c r="R2747" s="49">
        <v>76</v>
      </c>
      <c r="S2747" s="49">
        <v>76.5</v>
      </c>
      <c r="T2747" s="49">
        <v>2498400</v>
      </c>
      <c r="U2747" s="49">
        <v>0.73</v>
      </c>
    </row>
    <row r="2748" spans="15:21" x14ac:dyDescent="0.2">
      <c r="O2748" s="50">
        <v>29538</v>
      </c>
      <c r="P2748" s="49">
        <v>76.62</v>
      </c>
      <c r="Q2748" s="49">
        <v>78.5</v>
      </c>
      <c r="R2748" s="49">
        <v>76.62</v>
      </c>
      <c r="S2748" s="49">
        <v>78.5</v>
      </c>
      <c r="T2748" s="49">
        <v>1710000</v>
      </c>
      <c r="U2748" s="49">
        <v>0.75</v>
      </c>
    </row>
    <row r="2749" spans="15:21" x14ac:dyDescent="0.2">
      <c r="O2749" s="50">
        <v>29539</v>
      </c>
      <c r="P2749" s="49">
        <v>78.5</v>
      </c>
      <c r="Q2749" s="49">
        <v>80.12</v>
      </c>
      <c r="R2749" s="49">
        <v>78.5</v>
      </c>
      <c r="S2749" s="49">
        <v>79.63</v>
      </c>
      <c r="T2749" s="49">
        <v>1710000</v>
      </c>
      <c r="U2749" s="49">
        <v>0.76</v>
      </c>
    </row>
    <row r="2750" spans="15:21" x14ac:dyDescent="0.2">
      <c r="O2750" s="50">
        <v>29542</v>
      </c>
      <c r="P2750" s="49">
        <v>79.63</v>
      </c>
      <c r="Q2750" s="49">
        <v>79.75</v>
      </c>
      <c r="R2750" s="49">
        <v>77.5</v>
      </c>
      <c r="S2750" s="49">
        <v>79.5</v>
      </c>
      <c r="T2750" s="49">
        <v>1310400</v>
      </c>
      <c r="U2750" s="49">
        <v>0.76</v>
      </c>
    </row>
    <row r="2751" spans="15:21" x14ac:dyDescent="0.2">
      <c r="O2751" s="50">
        <v>29543</v>
      </c>
      <c r="P2751" s="49">
        <v>79.5</v>
      </c>
      <c r="Q2751" s="49">
        <v>80.88</v>
      </c>
      <c r="R2751" s="49">
        <v>79.25</v>
      </c>
      <c r="S2751" s="49">
        <v>80.75</v>
      </c>
      <c r="T2751" s="49">
        <v>2062800</v>
      </c>
      <c r="U2751" s="49">
        <v>0.77</v>
      </c>
    </row>
    <row r="2752" spans="15:21" x14ac:dyDescent="0.2">
      <c r="O2752" s="50">
        <v>29544</v>
      </c>
      <c r="P2752" s="49">
        <v>80.75</v>
      </c>
      <c r="Q2752" s="49">
        <v>81.88</v>
      </c>
      <c r="R2752" s="49">
        <v>80.38</v>
      </c>
      <c r="S2752" s="49">
        <v>80.38</v>
      </c>
      <c r="T2752" s="49">
        <v>1555200</v>
      </c>
      <c r="U2752" s="49">
        <v>0.77</v>
      </c>
    </row>
    <row r="2753" spans="15:21" x14ac:dyDescent="0.2">
      <c r="O2753" s="50">
        <v>29545</v>
      </c>
      <c r="P2753" s="49">
        <v>80.25</v>
      </c>
      <c r="Q2753" s="49">
        <v>80.25</v>
      </c>
      <c r="R2753" s="49">
        <v>79.75</v>
      </c>
      <c r="S2753" s="49">
        <v>80</v>
      </c>
      <c r="T2753" s="49">
        <v>1753200</v>
      </c>
      <c r="U2753" s="49">
        <v>0.77</v>
      </c>
    </row>
    <row r="2754" spans="15:21" x14ac:dyDescent="0.2">
      <c r="O2754" s="50">
        <v>29546</v>
      </c>
      <c r="P2754" s="49">
        <v>80</v>
      </c>
      <c r="Q2754" s="49">
        <v>80.75</v>
      </c>
      <c r="R2754" s="49">
        <v>79.75</v>
      </c>
      <c r="S2754" s="49">
        <v>80.75</v>
      </c>
      <c r="T2754" s="49">
        <v>1180800</v>
      </c>
      <c r="U2754" s="49">
        <v>0.77</v>
      </c>
    </row>
    <row r="2755" spans="15:21" x14ac:dyDescent="0.2">
      <c r="O2755" s="50">
        <v>29549</v>
      </c>
      <c r="P2755" s="49">
        <v>80.75</v>
      </c>
      <c r="Q2755" s="49">
        <v>80.75</v>
      </c>
      <c r="R2755" s="49">
        <v>79.75</v>
      </c>
      <c r="S2755" s="49">
        <v>80</v>
      </c>
      <c r="T2755" s="49">
        <v>867600</v>
      </c>
      <c r="U2755" s="49">
        <v>0.77</v>
      </c>
    </row>
    <row r="2756" spans="15:21" x14ac:dyDescent="0.2">
      <c r="O2756" s="50">
        <v>29550</v>
      </c>
      <c r="P2756" s="49">
        <v>80</v>
      </c>
      <c r="Q2756" s="49">
        <v>80.75</v>
      </c>
      <c r="R2756" s="49">
        <v>79</v>
      </c>
      <c r="S2756" s="49">
        <v>79.25</v>
      </c>
      <c r="T2756" s="49">
        <v>2001600</v>
      </c>
      <c r="U2756" s="49">
        <v>0.76</v>
      </c>
    </row>
    <row r="2757" spans="15:21" x14ac:dyDescent="0.2">
      <c r="O2757" s="50">
        <v>29551</v>
      </c>
      <c r="P2757" s="49">
        <v>79.25</v>
      </c>
      <c r="Q2757" s="49">
        <v>79.88</v>
      </c>
      <c r="R2757" s="49">
        <v>78.75</v>
      </c>
      <c r="S2757" s="49">
        <v>79.5</v>
      </c>
      <c r="T2757" s="49">
        <v>2239200</v>
      </c>
      <c r="U2757" s="49">
        <v>0.76</v>
      </c>
    </row>
    <row r="2758" spans="15:21" x14ac:dyDescent="0.2">
      <c r="O2758" s="50">
        <v>29553</v>
      </c>
      <c r="P2758" s="49">
        <v>79.5</v>
      </c>
      <c r="Q2758" s="49">
        <v>79.5</v>
      </c>
      <c r="R2758" s="49">
        <v>78</v>
      </c>
      <c r="S2758" s="49">
        <v>79.5</v>
      </c>
      <c r="T2758" s="49">
        <v>1101600</v>
      </c>
      <c r="U2758" s="49">
        <v>0.76</v>
      </c>
    </row>
    <row r="2759" spans="15:21" x14ac:dyDescent="0.2">
      <c r="O2759" s="50">
        <v>29556</v>
      </c>
      <c r="P2759" s="49">
        <v>79.37</v>
      </c>
      <c r="Q2759" s="49">
        <v>79.37</v>
      </c>
      <c r="R2759" s="49">
        <v>77</v>
      </c>
      <c r="S2759" s="49">
        <v>77.38</v>
      </c>
      <c r="T2759" s="49">
        <v>1512000</v>
      </c>
      <c r="U2759" s="49">
        <v>0.74</v>
      </c>
    </row>
    <row r="2760" spans="15:21" x14ac:dyDescent="0.2">
      <c r="O2760" s="50">
        <v>29557</v>
      </c>
      <c r="P2760" s="49">
        <v>77.38</v>
      </c>
      <c r="Q2760" s="49">
        <v>77.75</v>
      </c>
      <c r="R2760" s="49">
        <v>75.5</v>
      </c>
      <c r="S2760" s="49">
        <v>77.75</v>
      </c>
      <c r="T2760" s="49">
        <v>3704400</v>
      </c>
      <c r="U2760" s="49">
        <v>0.75</v>
      </c>
    </row>
    <row r="2761" spans="15:21" x14ac:dyDescent="0.2">
      <c r="O2761" s="50">
        <v>29558</v>
      </c>
      <c r="P2761" s="49">
        <v>77.62</v>
      </c>
      <c r="Q2761" s="49">
        <v>77.62</v>
      </c>
      <c r="R2761" s="49">
        <v>76.62</v>
      </c>
      <c r="S2761" s="49">
        <v>77.38</v>
      </c>
      <c r="T2761" s="49">
        <v>1173600</v>
      </c>
      <c r="U2761" s="49">
        <v>0.75</v>
      </c>
    </row>
    <row r="2762" spans="15:21" x14ac:dyDescent="0.2">
      <c r="O2762" s="50">
        <v>29559</v>
      </c>
      <c r="P2762" s="49">
        <v>77.38</v>
      </c>
      <c r="Q2762" s="49">
        <v>78</v>
      </c>
      <c r="R2762" s="49">
        <v>77</v>
      </c>
      <c r="S2762" s="49">
        <v>77</v>
      </c>
      <c r="T2762" s="49">
        <v>1522800</v>
      </c>
      <c r="U2762" s="49">
        <v>0.74</v>
      </c>
    </row>
    <row r="2763" spans="15:21" x14ac:dyDescent="0.2">
      <c r="O2763" s="50">
        <v>29560</v>
      </c>
      <c r="P2763" s="49">
        <v>77</v>
      </c>
      <c r="Q2763" s="49">
        <v>78</v>
      </c>
      <c r="R2763" s="49">
        <v>76</v>
      </c>
      <c r="S2763" s="49">
        <v>76.75</v>
      </c>
      <c r="T2763" s="49">
        <v>3589200</v>
      </c>
      <c r="U2763" s="49">
        <v>0.74</v>
      </c>
    </row>
    <row r="2764" spans="15:21" x14ac:dyDescent="0.2">
      <c r="O2764" s="50">
        <v>29563</v>
      </c>
      <c r="P2764" s="49">
        <v>76</v>
      </c>
      <c r="Q2764" s="49">
        <v>76</v>
      </c>
      <c r="R2764" s="49">
        <v>74.75</v>
      </c>
      <c r="S2764" s="49">
        <v>75</v>
      </c>
      <c r="T2764" s="49">
        <v>1760400</v>
      </c>
      <c r="U2764" s="49">
        <v>0.73</v>
      </c>
    </row>
    <row r="2765" spans="15:21" x14ac:dyDescent="0.2">
      <c r="O2765" s="50">
        <v>29564</v>
      </c>
      <c r="P2765" s="49">
        <v>75</v>
      </c>
      <c r="Q2765" s="49">
        <v>75.75</v>
      </c>
      <c r="R2765" s="49">
        <v>74.25</v>
      </c>
      <c r="S2765" s="49">
        <v>75.25</v>
      </c>
      <c r="T2765" s="49">
        <v>2203200</v>
      </c>
      <c r="U2765" s="49">
        <v>0.73</v>
      </c>
    </row>
    <row r="2766" spans="15:21" x14ac:dyDescent="0.2">
      <c r="O2766" s="50">
        <v>29565</v>
      </c>
      <c r="P2766" s="49">
        <v>75.25</v>
      </c>
      <c r="Q2766" s="49">
        <v>76</v>
      </c>
      <c r="R2766" s="49">
        <v>74.25</v>
      </c>
      <c r="S2766" s="49">
        <v>74.37</v>
      </c>
      <c r="T2766" s="49">
        <v>2001600</v>
      </c>
      <c r="U2766" s="49">
        <v>0.72</v>
      </c>
    </row>
    <row r="2767" spans="15:21" x14ac:dyDescent="0.2">
      <c r="O2767" s="50">
        <v>29566</v>
      </c>
      <c r="P2767" s="49">
        <v>74.37</v>
      </c>
      <c r="Q2767" s="49">
        <v>75</v>
      </c>
      <c r="R2767" s="49">
        <v>73.37</v>
      </c>
      <c r="S2767" s="49">
        <v>74.25</v>
      </c>
      <c r="T2767" s="49">
        <v>3596400</v>
      </c>
      <c r="U2767" s="49">
        <v>0.72</v>
      </c>
    </row>
    <row r="2768" spans="15:21" x14ac:dyDescent="0.2">
      <c r="O2768" s="50">
        <v>29567</v>
      </c>
      <c r="P2768" s="49">
        <v>74.25</v>
      </c>
      <c r="Q2768" s="49">
        <v>74.75</v>
      </c>
      <c r="R2768" s="49">
        <v>73.75</v>
      </c>
      <c r="S2768" s="49">
        <v>74.75</v>
      </c>
      <c r="T2768" s="49">
        <v>1400400</v>
      </c>
      <c r="U2768" s="49">
        <v>0.72</v>
      </c>
    </row>
    <row r="2769" spans="15:21" x14ac:dyDescent="0.2">
      <c r="O2769" s="50">
        <v>29570</v>
      </c>
      <c r="P2769" s="49">
        <v>74.75</v>
      </c>
      <c r="Q2769" s="49">
        <v>76</v>
      </c>
      <c r="R2769" s="49">
        <v>74.5</v>
      </c>
      <c r="S2769" s="49">
        <v>75.75</v>
      </c>
      <c r="T2769" s="49">
        <v>1263600</v>
      </c>
      <c r="U2769" s="49">
        <v>0.73</v>
      </c>
    </row>
    <row r="2770" spans="15:21" x14ac:dyDescent="0.2">
      <c r="O2770" s="50">
        <v>29571</v>
      </c>
      <c r="P2770" s="49">
        <v>75.75</v>
      </c>
      <c r="Q2770" s="49">
        <v>76.5</v>
      </c>
      <c r="R2770" s="49">
        <v>74.75</v>
      </c>
      <c r="S2770" s="49">
        <v>75.38</v>
      </c>
      <c r="T2770" s="49">
        <v>907200</v>
      </c>
      <c r="U2770" s="49">
        <v>0.73</v>
      </c>
    </row>
    <row r="2771" spans="15:21" x14ac:dyDescent="0.2">
      <c r="O2771" s="50">
        <v>29572</v>
      </c>
      <c r="P2771" s="49">
        <v>75.38</v>
      </c>
      <c r="Q2771" s="49">
        <v>75.75</v>
      </c>
      <c r="R2771" s="49">
        <v>73.75</v>
      </c>
      <c r="S2771" s="49">
        <v>73.75</v>
      </c>
      <c r="T2771" s="49">
        <v>4716000</v>
      </c>
      <c r="U2771" s="49">
        <v>0.71</v>
      </c>
    </row>
    <row r="2772" spans="15:21" x14ac:dyDescent="0.2">
      <c r="O2772" s="50">
        <v>29573</v>
      </c>
      <c r="P2772" s="49">
        <v>74.75</v>
      </c>
      <c r="Q2772" s="49">
        <v>75.75</v>
      </c>
      <c r="R2772" s="49">
        <v>74.75</v>
      </c>
      <c r="S2772" s="49">
        <v>75.5</v>
      </c>
      <c r="T2772" s="49">
        <v>3880800</v>
      </c>
      <c r="U2772" s="49">
        <v>0.73</v>
      </c>
    </row>
    <row r="2773" spans="15:21" x14ac:dyDescent="0.2">
      <c r="O2773" s="50">
        <v>29574</v>
      </c>
      <c r="P2773" s="49">
        <v>75.5</v>
      </c>
      <c r="Q2773" s="49">
        <v>77.25</v>
      </c>
      <c r="R2773" s="49">
        <v>75.13</v>
      </c>
      <c r="S2773" s="49">
        <v>77</v>
      </c>
      <c r="T2773" s="49">
        <v>2149200</v>
      </c>
      <c r="U2773" s="49">
        <v>0.74</v>
      </c>
    </row>
    <row r="2774" spans="15:21" x14ac:dyDescent="0.2">
      <c r="O2774" s="50">
        <v>29577</v>
      </c>
      <c r="P2774" s="49">
        <v>77</v>
      </c>
      <c r="Q2774" s="49">
        <v>80.25</v>
      </c>
      <c r="R2774" s="49">
        <v>77</v>
      </c>
      <c r="S2774" s="49">
        <v>80</v>
      </c>
      <c r="T2774" s="49">
        <v>2822400</v>
      </c>
      <c r="U2774" s="49">
        <v>0.77</v>
      </c>
    </row>
    <row r="2775" spans="15:21" x14ac:dyDescent="0.2">
      <c r="O2775" s="50">
        <v>29578</v>
      </c>
      <c r="P2775" s="49">
        <v>80</v>
      </c>
      <c r="Q2775" s="49">
        <v>80.25</v>
      </c>
      <c r="R2775" s="49">
        <v>78.75</v>
      </c>
      <c r="S2775" s="49">
        <v>79.5</v>
      </c>
      <c r="T2775" s="49">
        <v>2674800</v>
      </c>
      <c r="U2775" s="49">
        <v>0.77</v>
      </c>
    </row>
    <row r="2776" spans="15:21" x14ac:dyDescent="0.2">
      <c r="O2776" s="50">
        <v>29579</v>
      </c>
      <c r="P2776" s="49">
        <v>79.37</v>
      </c>
      <c r="Q2776" s="49">
        <v>79.37</v>
      </c>
      <c r="R2776" s="49">
        <v>78.25</v>
      </c>
      <c r="S2776" s="49">
        <v>78.75</v>
      </c>
      <c r="T2776" s="49">
        <v>1634400</v>
      </c>
      <c r="U2776" s="49">
        <v>0.76</v>
      </c>
    </row>
    <row r="2777" spans="15:21" x14ac:dyDescent="0.2">
      <c r="O2777" s="50">
        <v>29581</v>
      </c>
      <c r="P2777" s="49">
        <v>78.75</v>
      </c>
      <c r="Q2777" s="49">
        <v>79.25</v>
      </c>
      <c r="R2777" s="49">
        <v>78.5</v>
      </c>
      <c r="S2777" s="49">
        <v>79.25</v>
      </c>
      <c r="T2777" s="49">
        <v>572400</v>
      </c>
      <c r="U2777" s="49">
        <v>0.77</v>
      </c>
    </row>
    <row r="2778" spans="15:21" x14ac:dyDescent="0.2">
      <c r="O2778" s="50">
        <v>29584</v>
      </c>
      <c r="P2778" s="49">
        <v>79.5</v>
      </c>
      <c r="Q2778" s="49">
        <v>80.38</v>
      </c>
      <c r="R2778" s="49">
        <v>79.5</v>
      </c>
      <c r="S2778" s="49">
        <v>80.25</v>
      </c>
      <c r="T2778" s="49">
        <v>1998000</v>
      </c>
      <c r="U2778" s="49">
        <v>0.78</v>
      </c>
    </row>
    <row r="2779" spans="15:21" x14ac:dyDescent="0.2">
      <c r="O2779" s="50">
        <v>29585</v>
      </c>
      <c r="P2779" s="49">
        <v>80.25</v>
      </c>
      <c r="Q2779" s="49">
        <v>83.5</v>
      </c>
      <c r="R2779" s="49">
        <v>79.63</v>
      </c>
      <c r="S2779" s="49">
        <v>83.5</v>
      </c>
      <c r="T2779" s="49">
        <v>8146800</v>
      </c>
      <c r="U2779" s="49">
        <v>0.81</v>
      </c>
    </row>
    <row r="2780" spans="15:21" x14ac:dyDescent="0.2">
      <c r="O2780" s="50">
        <v>29586</v>
      </c>
      <c r="P2780" s="49">
        <v>84.25</v>
      </c>
      <c r="Q2780" s="49">
        <v>86</v>
      </c>
      <c r="R2780" s="49">
        <v>84.25</v>
      </c>
      <c r="S2780" s="49">
        <v>84.75</v>
      </c>
      <c r="T2780" s="49">
        <v>3430800</v>
      </c>
      <c r="U2780" s="49">
        <v>0.82</v>
      </c>
    </row>
    <row r="2781" spans="15:21" x14ac:dyDescent="0.2">
      <c r="O2781" s="50">
        <v>29588</v>
      </c>
      <c r="P2781" s="49">
        <v>84.75</v>
      </c>
      <c r="Q2781" s="49">
        <v>86</v>
      </c>
      <c r="R2781" s="49">
        <v>84.75</v>
      </c>
      <c r="S2781" s="49">
        <v>86</v>
      </c>
      <c r="T2781" s="49">
        <v>1288800</v>
      </c>
      <c r="U2781" s="49">
        <v>0.83</v>
      </c>
    </row>
    <row r="2782" spans="15:21" x14ac:dyDescent="0.2">
      <c r="O2782" s="50">
        <v>29591</v>
      </c>
      <c r="P2782" s="49">
        <v>86</v>
      </c>
      <c r="Q2782" s="49">
        <v>87</v>
      </c>
      <c r="R2782" s="49">
        <v>85.75</v>
      </c>
      <c r="S2782" s="49">
        <v>85.75</v>
      </c>
      <c r="T2782" s="49">
        <v>2847600</v>
      </c>
      <c r="U2782" s="49">
        <v>0.83</v>
      </c>
    </row>
    <row r="2783" spans="15:21" x14ac:dyDescent="0.2">
      <c r="O2783" s="50">
        <v>29592</v>
      </c>
      <c r="P2783" s="49">
        <v>85.75</v>
      </c>
      <c r="Q2783" s="49">
        <v>87</v>
      </c>
      <c r="R2783" s="49">
        <v>85.75</v>
      </c>
      <c r="S2783" s="49">
        <v>85.75</v>
      </c>
      <c r="T2783" s="49">
        <v>2318400</v>
      </c>
      <c r="U2783" s="49">
        <v>0.83</v>
      </c>
    </row>
    <row r="2784" spans="15:21" x14ac:dyDescent="0.2">
      <c r="O2784" s="50">
        <v>29593</v>
      </c>
      <c r="P2784" s="49">
        <v>85.75</v>
      </c>
      <c r="Q2784" s="49">
        <v>85.75</v>
      </c>
      <c r="R2784" s="49">
        <v>83.37</v>
      </c>
      <c r="S2784" s="49">
        <v>84.38</v>
      </c>
      <c r="T2784" s="49">
        <v>5119200</v>
      </c>
      <c r="U2784" s="49">
        <v>0.82</v>
      </c>
    </row>
    <row r="2785" spans="15:21" x14ac:dyDescent="0.2">
      <c r="O2785" s="50">
        <v>29594</v>
      </c>
      <c r="P2785" s="49">
        <v>84.38</v>
      </c>
      <c r="Q2785" s="49">
        <v>85</v>
      </c>
      <c r="R2785" s="49">
        <v>84</v>
      </c>
      <c r="S2785" s="49">
        <v>84.62</v>
      </c>
      <c r="T2785" s="49">
        <v>1990800</v>
      </c>
      <c r="U2785" s="49">
        <v>0.82</v>
      </c>
    </row>
    <row r="2786" spans="15:21" x14ac:dyDescent="0.2">
      <c r="O2786" s="50">
        <v>29595</v>
      </c>
      <c r="P2786" s="49">
        <v>84.62</v>
      </c>
      <c r="Q2786" s="49">
        <v>86</v>
      </c>
      <c r="R2786" s="49">
        <v>84.25</v>
      </c>
      <c r="S2786" s="49">
        <v>84.75</v>
      </c>
      <c r="T2786" s="49">
        <v>3276000</v>
      </c>
      <c r="U2786" s="49">
        <v>0.82</v>
      </c>
    </row>
    <row r="2787" spans="15:21" x14ac:dyDescent="0.2">
      <c r="O2787" s="50">
        <v>29598</v>
      </c>
      <c r="P2787" s="49">
        <v>85</v>
      </c>
      <c r="Q2787" s="49">
        <v>86.25</v>
      </c>
      <c r="R2787" s="49">
        <v>85</v>
      </c>
      <c r="S2787" s="49">
        <v>85.75</v>
      </c>
      <c r="T2787" s="49">
        <v>1461600</v>
      </c>
      <c r="U2787" s="49">
        <v>0.83</v>
      </c>
    </row>
    <row r="2788" spans="15:21" x14ac:dyDescent="0.2">
      <c r="O2788" s="50">
        <v>29599</v>
      </c>
      <c r="P2788" s="49">
        <v>85.25</v>
      </c>
      <c r="Q2788" s="49">
        <v>85.25</v>
      </c>
      <c r="R2788" s="49">
        <v>84</v>
      </c>
      <c r="S2788" s="49">
        <v>85</v>
      </c>
      <c r="T2788" s="49">
        <v>3697200</v>
      </c>
      <c r="U2788" s="49">
        <v>0.82</v>
      </c>
    </row>
    <row r="2789" spans="15:21" x14ac:dyDescent="0.2">
      <c r="O2789" s="50">
        <v>29600</v>
      </c>
      <c r="P2789" s="49">
        <v>85</v>
      </c>
      <c r="Q2789" s="49">
        <v>85.5</v>
      </c>
      <c r="R2789" s="49">
        <v>84.25</v>
      </c>
      <c r="S2789" s="49">
        <v>84.38</v>
      </c>
      <c r="T2789" s="49">
        <v>1155600</v>
      </c>
      <c r="U2789" s="49">
        <v>0.82</v>
      </c>
    </row>
    <row r="2790" spans="15:21" x14ac:dyDescent="0.2">
      <c r="O2790" s="50">
        <v>29601</v>
      </c>
      <c r="P2790" s="49">
        <v>84.38</v>
      </c>
      <c r="Q2790" s="49">
        <v>84.88</v>
      </c>
      <c r="R2790" s="49">
        <v>83</v>
      </c>
      <c r="S2790" s="49">
        <v>84.88</v>
      </c>
      <c r="T2790" s="49">
        <v>2322000</v>
      </c>
      <c r="U2790" s="49">
        <v>0.82</v>
      </c>
    </row>
    <row r="2791" spans="15:21" x14ac:dyDescent="0.2">
      <c r="O2791" s="50">
        <v>29602</v>
      </c>
      <c r="P2791" s="49">
        <v>84.88</v>
      </c>
      <c r="Q2791" s="49">
        <v>84.88</v>
      </c>
      <c r="R2791" s="49">
        <v>83.63</v>
      </c>
      <c r="S2791" s="49">
        <v>84.25</v>
      </c>
      <c r="T2791" s="49">
        <v>3409200</v>
      </c>
      <c r="U2791" s="49">
        <v>0.81</v>
      </c>
    </row>
    <row r="2792" spans="15:21" x14ac:dyDescent="0.2">
      <c r="O2792" s="50">
        <v>29605</v>
      </c>
      <c r="P2792" s="49">
        <v>84.25</v>
      </c>
      <c r="Q2792" s="49">
        <v>85</v>
      </c>
      <c r="R2792" s="49">
        <v>83.25</v>
      </c>
      <c r="S2792" s="49">
        <v>84.25</v>
      </c>
      <c r="T2792" s="49">
        <v>1544400</v>
      </c>
      <c r="U2792" s="49">
        <v>0.81</v>
      </c>
    </row>
    <row r="2793" spans="15:21" x14ac:dyDescent="0.2">
      <c r="O2793" s="50">
        <v>29606</v>
      </c>
      <c r="P2793" s="49">
        <v>84.25</v>
      </c>
      <c r="Q2793" s="49">
        <v>84.5</v>
      </c>
      <c r="R2793" s="49">
        <v>82.5</v>
      </c>
      <c r="S2793" s="49">
        <v>82.5</v>
      </c>
      <c r="T2793" s="49">
        <v>2746800</v>
      </c>
      <c r="U2793" s="49">
        <v>0.8</v>
      </c>
    </row>
    <row r="2794" spans="15:21" x14ac:dyDescent="0.2">
      <c r="O2794" s="50">
        <v>29607</v>
      </c>
      <c r="P2794" s="49">
        <v>82.5</v>
      </c>
      <c r="Q2794" s="49">
        <v>82.87</v>
      </c>
      <c r="R2794" s="49">
        <v>82</v>
      </c>
      <c r="S2794" s="49">
        <v>82.87</v>
      </c>
      <c r="T2794" s="49">
        <v>1202400</v>
      </c>
      <c r="U2794" s="49">
        <v>0.8</v>
      </c>
    </row>
    <row r="2795" spans="15:21" x14ac:dyDescent="0.2">
      <c r="O2795" s="50">
        <v>29608</v>
      </c>
      <c r="P2795" s="49">
        <v>82.87</v>
      </c>
      <c r="Q2795" s="49">
        <v>83.25</v>
      </c>
      <c r="R2795" s="49">
        <v>81.25</v>
      </c>
      <c r="S2795" s="49">
        <v>82.5</v>
      </c>
      <c r="T2795" s="49">
        <v>1548000</v>
      </c>
      <c r="U2795" s="49">
        <v>0.8</v>
      </c>
    </row>
    <row r="2796" spans="15:21" x14ac:dyDescent="0.2">
      <c r="O2796" s="50">
        <v>29609</v>
      </c>
      <c r="P2796" s="49">
        <v>82.5</v>
      </c>
      <c r="Q2796" s="49">
        <v>82.63</v>
      </c>
      <c r="R2796" s="49">
        <v>81.75</v>
      </c>
      <c r="S2796" s="49">
        <v>82</v>
      </c>
      <c r="T2796" s="49">
        <v>1404000</v>
      </c>
      <c r="U2796" s="49">
        <v>0.79</v>
      </c>
    </row>
    <row r="2797" spans="15:21" x14ac:dyDescent="0.2">
      <c r="O2797" s="50">
        <v>29612</v>
      </c>
      <c r="P2797" s="49">
        <v>82</v>
      </c>
      <c r="Q2797" s="49">
        <v>83.5</v>
      </c>
      <c r="R2797" s="49">
        <v>81.5</v>
      </c>
      <c r="S2797" s="49">
        <v>83.5</v>
      </c>
      <c r="T2797" s="49">
        <v>1897200</v>
      </c>
      <c r="U2797" s="49">
        <v>0.81</v>
      </c>
    </row>
    <row r="2798" spans="15:21" x14ac:dyDescent="0.2">
      <c r="O2798" s="50">
        <v>29613</v>
      </c>
      <c r="P2798" s="49">
        <v>84</v>
      </c>
      <c r="Q2798" s="49">
        <v>84.75</v>
      </c>
      <c r="R2798" s="49">
        <v>84</v>
      </c>
      <c r="S2798" s="49">
        <v>84.5</v>
      </c>
      <c r="T2798" s="49">
        <v>1576800</v>
      </c>
      <c r="U2798" s="49">
        <v>0.82</v>
      </c>
    </row>
    <row r="2799" spans="15:21" x14ac:dyDescent="0.2">
      <c r="O2799" s="50">
        <v>29614</v>
      </c>
      <c r="P2799" s="49">
        <v>84.5</v>
      </c>
      <c r="Q2799" s="49">
        <v>84.75</v>
      </c>
      <c r="R2799" s="49">
        <v>82.75</v>
      </c>
      <c r="S2799" s="49">
        <v>83</v>
      </c>
      <c r="T2799" s="49">
        <v>2300400</v>
      </c>
      <c r="U2799" s="49">
        <v>0.8</v>
      </c>
    </row>
    <row r="2800" spans="15:21" x14ac:dyDescent="0.2">
      <c r="O2800" s="50">
        <v>29615</v>
      </c>
      <c r="P2800" s="49">
        <v>83</v>
      </c>
      <c r="Q2800" s="49">
        <v>83</v>
      </c>
      <c r="R2800" s="49">
        <v>82</v>
      </c>
      <c r="S2800" s="49">
        <v>82.25</v>
      </c>
      <c r="T2800" s="49">
        <v>1868400</v>
      </c>
      <c r="U2800" s="49">
        <v>0.8</v>
      </c>
    </row>
    <row r="2801" spans="15:21" x14ac:dyDescent="0.2">
      <c r="O2801" s="50">
        <v>29616</v>
      </c>
      <c r="P2801" s="49">
        <v>82.25</v>
      </c>
      <c r="Q2801" s="49">
        <v>84</v>
      </c>
      <c r="R2801" s="49">
        <v>82</v>
      </c>
      <c r="S2801" s="49">
        <v>82.75</v>
      </c>
      <c r="T2801" s="49">
        <v>1281600</v>
      </c>
      <c r="U2801" s="49">
        <v>0.8</v>
      </c>
    </row>
    <row r="2802" spans="15:21" x14ac:dyDescent="0.2">
      <c r="O2802" s="50">
        <v>29619</v>
      </c>
      <c r="P2802" s="49">
        <v>82.5</v>
      </c>
      <c r="Q2802" s="49">
        <v>82.5</v>
      </c>
      <c r="R2802" s="49">
        <v>81.25</v>
      </c>
      <c r="S2802" s="49">
        <v>82.25</v>
      </c>
      <c r="T2802" s="49">
        <v>1908000</v>
      </c>
      <c r="U2802" s="49">
        <v>0.8</v>
      </c>
    </row>
    <row r="2803" spans="15:21" x14ac:dyDescent="0.2">
      <c r="O2803" s="50">
        <v>29620</v>
      </c>
      <c r="P2803" s="49">
        <v>82.12</v>
      </c>
      <c r="Q2803" s="49">
        <v>82.12</v>
      </c>
      <c r="R2803" s="49">
        <v>81.25</v>
      </c>
      <c r="S2803" s="49">
        <v>81.5</v>
      </c>
      <c r="T2803" s="49">
        <v>2030400</v>
      </c>
      <c r="U2803" s="49">
        <v>0.79</v>
      </c>
    </row>
    <row r="2804" spans="15:21" x14ac:dyDescent="0.2">
      <c r="O2804" s="50">
        <v>29621</v>
      </c>
      <c r="P2804" s="49">
        <v>81.5</v>
      </c>
      <c r="Q2804" s="49">
        <v>81.5</v>
      </c>
      <c r="R2804" s="49">
        <v>80.25</v>
      </c>
      <c r="S2804" s="49">
        <v>81.12</v>
      </c>
      <c r="T2804" s="49">
        <v>1695600</v>
      </c>
      <c r="U2804" s="49">
        <v>0.78</v>
      </c>
    </row>
    <row r="2805" spans="15:21" x14ac:dyDescent="0.2">
      <c r="O2805" s="50">
        <v>29622</v>
      </c>
      <c r="P2805" s="49">
        <v>81.12</v>
      </c>
      <c r="Q2805" s="49">
        <v>81.38</v>
      </c>
      <c r="R2805" s="49">
        <v>80.38</v>
      </c>
      <c r="S2805" s="49">
        <v>80.38</v>
      </c>
      <c r="T2805" s="49">
        <v>1256400</v>
      </c>
      <c r="U2805" s="49">
        <v>0.78</v>
      </c>
    </row>
    <row r="2806" spans="15:21" x14ac:dyDescent="0.2">
      <c r="O2806" s="50">
        <v>29623</v>
      </c>
      <c r="P2806" s="49">
        <v>80.38</v>
      </c>
      <c r="Q2806" s="49">
        <v>81.38</v>
      </c>
      <c r="R2806" s="49">
        <v>79.75</v>
      </c>
      <c r="S2806" s="49">
        <v>80.75</v>
      </c>
      <c r="T2806" s="49">
        <v>1818000</v>
      </c>
      <c r="U2806" s="49">
        <v>0.78</v>
      </c>
    </row>
    <row r="2807" spans="15:21" x14ac:dyDescent="0.2">
      <c r="O2807" s="50">
        <v>29626</v>
      </c>
      <c r="P2807" s="49">
        <v>80.75</v>
      </c>
      <c r="Q2807" s="49">
        <v>81.38</v>
      </c>
      <c r="R2807" s="49">
        <v>80.5</v>
      </c>
      <c r="S2807" s="49">
        <v>81.25</v>
      </c>
      <c r="T2807" s="49">
        <v>1198800</v>
      </c>
      <c r="U2807" s="49">
        <v>0.79</v>
      </c>
    </row>
    <row r="2808" spans="15:21" x14ac:dyDescent="0.2">
      <c r="O2808" s="50">
        <v>29627</v>
      </c>
      <c r="P2808" s="49">
        <v>81.25</v>
      </c>
      <c r="Q2808" s="49">
        <v>82.5</v>
      </c>
      <c r="R2808" s="49">
        <v>80.5</v>
      </c>
      <c r="S2808" s="49">
        <v>82</v>
      </c>
      <c r="T2808" s="49">
        <v>2808000</v>
      </c>
      <c r="U2808" s="49">
        <v>0.79</v>
      </c>
    </row>
    <row r="2809" spans="15:21" x14ac:dyDescent="0.2">
      <c r="O2809" s="50">
        <v>29628</v>
      </c>
      <c r="P2809" s="49">
        <v>81.88</v>
      </c>
      <c r="Q2809" s="49">
        <v>81.88</v>
      </c>
      <c r="R2809" s="49">
        <v>80.75</v>
      </c>
      <c r="S2809" s="49">
        <v>80.75</v>
      </c>
      <c r="T2809" s="49">
        <v>2793600</v>
      </c>
      <c r="U2809" s="49">
        <v>0.78</v>
      </c>
    </row>
    <row r="2810" spans="15:21" x14ac:dyDescent="0.2">
      <c r="O2810" s="50">
        <v>29629</v>
      </c>
      <c r="P2810" s="49">
        <v>80.62</v>
      </c>
      <c r="Q2810" s="49">
        <v>80.62</v>
      </c>
      <c r="R2810" s="49">
        <v>80</v>
      </c>
      <c r="S2810" s="49">
        <v>80</v>
      </c>
      <c r="T2810" s="49">
        <v>1371600</v>
      </c>
      <c r="U2810" s="49">
        <v>0.77</v>
      </c>
    </row>
    <row r="2811" spans="15:21" x14ac:dyDescent="0.2">
      <c r="O2811" s="50">
        <v>29630</v>
      </c>
      <c r="P2811" s="49">
        <v>80</v>
      </c>
      <c r="Q2811" s="49">
        <v>80.5</v>
      </c>
      <c r="R2811" s="49">
        <v>79.63</v>
      </c>
      <c r="S2811" s="49">
        <v>80</v>
      </c>
      <c r="T2811" s="49">
        <v>1177200</v>
      </c>
      <c r="U2811" s="49">
        <v>0.77</v>
      </c>
    </row>
    <row r="2812" spans="15:21" x14ac:dyDescent="0.2">
      <c r="O2812" s="50">
        <v>29634</v>
      </c>
      <c r="P2812" s="49">
        <v>80</v>
      </c>
      <c r="Q2812" s="49">
        <v>80.5</v>
      </c>
      <c r="R2812" s="49">
        <v>79.75</v>
      </c>
      <c r="S2812" s="49">
        <v>79.75</v>
      </c>
      <c r="T2812" s="49">
        <v>3088800</v>
      </c>
      <c r="U2812" s="49">
        <v>0.77</v>
      </c>
    </row>
    <row r="2813" spans="15:21" x14ac:dyDescent="0.2">
      <c r="O2813" s="50">
        <v>29635</v>
      </c>
      <c r="P2813" s="49">
        <v>79.75</v>
      </c>
      <c r="Q2813" s="49">
        <v>80.88</v>
      </c>
      <c r="R2813" s="49">
        <v>79.75</v>
      </c>
      <c r="S2813" s="49">
        <v>80.75</v>
      </c>
      <c r="T2813" s="49">
        <v>1537200</v>
      </c>
      <c r="U2813" s="49">
        <v>0.78</v>
      </c>
    </row>
    <row r="2814" spans="15:21" x14ac:dyDescent="0.2">
      <c r="O2814" s="50">
        <v>29636</v>
      </c>
      <c r="P2814" s="49">
        <v>81.12</v>
      </c>
      <c r="Q2814" s="49">
        <v>83</v>
      </c>
      <c r="R2814" s="49">
        <v>81.12</v>
      </c>
      <c r="S2814" s="49">
        <v>82</v>
      </c>
      <c r="T2814" s="49">
        <v>5569200</v>
      </c>
      <c r="U2814" s="49">
        <v>0.79</v>
      </c>
    </row>
    <row r="2815" spans="15:21" x14ac:dyDescent="0.2">
      <c r="O2815" s="50">
        <v>29637</v>
      </c>
      <c r="P2815" s="49">
        <v>82</v>
      </c>
      <c r="Q2815" s="49">
        <v>82.87</v>
      </c>
      <c r="R2815" s="49">
        <v>80.62</v>
      </c>
      <c r="S2815" s="49">
        <v>80.62</v>
      </c>
      <c r="T2815" s="49">
        <v>1843200</v>
      </c>
      <c r="U2815" s="49">
        <v>0.78</v>
      </c>
    </row>
    <row r="2816" spans="15:21" x14ac:dyDescent="0.2">
      <c r="O2816" s="50">
        <v>29640</v>
      </c>
      <c r="P2816" s="49">
        <v>80.75</v>
      </c>
      <c r="Q2816" s="49">
        <v>81.38</v>
      </c>
      <c r="R2816" s="49">
        <v>80.75</v>
      </c>
      <c r="S2816" s="49">
        <v>81.38</v>
      </c>
      <c r="T2816" s="49">
        <v>2271600</v>
      </c>
      <c r="U2816" s="49">
        <v>0.79</v>
      </c>
    </row>
    <row r="2817" spans="15:21" x14ac:dyDescent="0.2">
      <c r="O2817" s="50">
        <v>29641</v>
      </c>
      <c r="P2817" s="49">
        <v>81.38</v>
      </c>
      <c r="Q2817" s="49">
        <v>81.38</v>
      </c>
      <c r="R2817" s="49">
        <v>80.75</v>
      </c>
      <c r="S2817" s="49">
        <v>81</v>
      </c>
      <c r="T2817" s="49">
        <v>3909600</v>
      </c>
      <c r="U2817" s="49">
        <v>0.78</v>
      </c>
    </row>
    <row r="2818" spans="15:21" x14ac:dyDescent="0.2">
      <c r="O2818" s="50">
        <v>29642</v>
      </c>
      <c r="P2818" s="49">
        <v>81</v>
      </c>
      <c r="Q2818" s="49">
        <v>81.38</v>
      </c>
      <c r="R2818" s="49">
        <v>80.5</v>
      </c>
      <c r="S2818" s="49">
        <v>80.5</v>
      </c>
      <c r="T2818" s="49">
        <v>3060000</v>
      </c>
      <c r="U2818" s="49">
        <v>0.78</v>
      </c>
    </row>
    <row r="2819" spans="15:21" x14ac:dyDescent="0.2">
      <c r="O2819" s="50">
        <v>29643</v>
      </c>
      <c r="P2819" s="49">
        <v>81.12</v>
      </c>
      <c r="Q2819" s="49">
        <v>82.63</v>
      </c>
      <c r="R2819" s="49">
        <v>81.12</v>
      </c>
      <c r="S2819" s="49">
        <v>82</v>
      </c>
      <c r="T2819" s="49">
        <v>5133600</v>
      </c>
      <c r="U2819" s="49">
        <v>0.79</v>
      </c>
    </row>
    <row r="2820" spans="15:21" x14ac:dyDescent="0.2">
      <c r="O2820" s="50">
        <v>29644</v>
      </c>
      <c r="P2820" s="49">
        <v>82.25</v>
      </c>
      <c r="Q2820" s="49">
        <v>83.75</v>
      </c>
      <c r="R2820" s="49">
        <v>82.25</v>
      </c>
      <c r="S2820" s="49">
        <v>83.5</v>
      </c>
      <c r="T2820" s="49">
        <v>2602800</v>
      </c>
      <c r="U2820" s="49">
        <v>0.81</v>
      </c>
    </row>
    <row r="2821" spans="15:21" x14ac:dyDescent="0.2">
      <c r="O2821" s="50">
        <v>29647</v>
      </c>
      <c r="P2821" s="49">
        <v>83.5</v>
      </c>
      <c r="Q2821" s="49">
        <v>85</v>
      </c>
      <c r="R2821" s="49">
        <v>83</v>
      </c>
      <c r="S2821" s="49">
        <v>85</v>
      </c>
      <c r="T2821" s="49">
        <v>2034000</v>
      </c>
      <c r="U2821" s="49">
        <v>0.83</v>
      </c>
    </row>
    <row r="2822" spans="15:21" x14ac:dyDescent="0.2">
      <c r="O2822" s="50">
        <v>29648</v>
      </c>
      <c r="P2822" s="49">
        <v>84.75</v>
      </c>
      <c r="Q2822" s="49">
        <v>84.75</v>
      </c>
      <c r="R2822" s="49">
        <v>83.25</v>
      </c>
      <c r="S2822" s="49">
        <v>83.5</v>
      </c>
      <c r="T2822" s="49">
        <v>2516400</v>
      </c>
      <c r="U2822" s="49">
        <v>0.81</v>
      </c>
    </row>
    <row r="2823" spans="15:21" x14ac:dyDescent="0.2">
      <c r="O2823" s="50">
        <v>29649</v>
      </c>
      <c r="P2823" s="49">
        <v>83.5</v>
      </c>
      <c r="Q2823" s="49">
        <v>85.25</v>
      </c>
      <c r="R2823" s="49">
        <v>83.5</v>
      </c>
      <c r="S2823" s="49">
        <v>85.25</v>
      </c>
      <c r="T2823" s="49">
        <v>3600000</v>
      </c>
      <c r="U2823" s="49">
        <v>0.83</v>
      </c>
    </row>
    <row r="2824" spans="15:21" x14ac:dyDescent="0.2">
      <c r="O2824" s="50">
        <v>29650</v>
      </c>
      <c r="P2824" s="49">
        <v>85.25</v>
      </c>
      <c r="Q2824" s="49">
        <v>85.38</v>
      </c>
      <c r="R2824" s="49">
        <v>84.25</v>
      </c>
      <c r="S2824" s="49">
        <v>84.38</v>
      </c>
      <c r="T2824" s="49">
        <v>1987200</v>
      </c>
      <c r="U2824" s="49">
        <v>0.82</v>
      </c>
    </row>
    <row r="2825" spans="15:21" x14ac:dyDescent="0.2">
      <c r="O2825" s="50">
        <v>29651</v>
      </c>
      <c r="P2825" s="49">
        <v>84.38</v>
      </c>
      <c r="Q2825" s="49">
        <v>85.12</v>
      </c>
      <c r="R2825" s="49">
        <v>84</v>
      </c>
      <c r="S2825" s="49">
        <v>84.88</v>
      </c>
      <c r="T2825" s="49">
        <v>1497600</v>
      </c>
      <c r="U2825" s="49">
        <v>0.83</v>
      </c>
    </row>
    <row r="2826" spans="15:21" x14ac:dyDescent="0.2">
      <c r="O2826" s="50">
        <v>29654</v>
      </c>
      <c r="P2826" s="49">
        <v>84.88</v>
      </c>
      <c r="Q2826" s="49">
        <v>85.88</v>
      </c>
      <c r="R2826" s="49">
        <v>84.62</v>
      </c>
      <c r="S2826" s="49">
        <v>85</v>
      </c>
      <c r="T2826" s="49">
        <v>2584800</v>
      </c>
      <c r="U2826" s="49">
        <v>0.83</v>
      </c>
    </row>
    <row r="2827" spans="15:21" x14ac:dyDescent="0.2">
      <c r="O2827" s="50">
        <v>29655</v>
      </c>
      <c r="P2827" s="49">
        <v>85</v>
      </c>
      <c r="Q2827" s="49">
        <v>86.25</v>
      </c>
      <c r="R2827" s="49">
        <v>84.88</v>
      </c>
      <c r="S2827" s="49">
        <v>85</v>
      </c>
      <c r="T2827" s="49">
        <v>4489200</v>
      </c>
      <c r="U2827" s="49">
        <v>0.83</v>
      </c>
    </row>
    <row r="2828" spans="15:21" x14ac:dyDescent="0.2">
      <c r="O2828" s="50">
        <v>29656</v>
      </c>
      <c r="P2828" s="49">
        <v>85</v>
      </c>
      <c r="Q2828" s="49">
        <v>85.38</v>
      </c>
      <c r="R2828" s="49">
        <v>83.75</v>
      </c>
      <c r="S2828" s="49">
        <v>84.5</v>
      </c>
      <c r="T2828" s="49">
        <v>5209200</v>
      </c>
      <c r="U2828" s="49">
        <v>0.82</v>
      </c>
    </row>
    <row r="2829" spans="15:21" x14ac:dyDescent="0.2">
      <c r="O2829" s="50">
        <v>29657</v>
      </c>
      <c r="P2829" s="49">
        <v>84.5</v>
      </c>
      <c r="Q2829" s="49">
        <v>85</v>
      </c>
      <c r="R2829" s="49">
        <v>84</v>
      </c>
      <c r="S2829" s="49">
        <v>85</v>
      </c>
      <c r="T2829" s="49">
        <v>1868400</v>
      </c>
      <c r="U2829" s="49">
        <v>0.83</v>
      </c>
    </row>
    <row r="2830" spans="15:21" x14ac:dyDescent="0.2">
      <c r="O2830" s="50">
        <v>29658</v>
      </c>
      <c r="P2830" s="49">
        <v>85.12</v>
      </c>
      <c r="Q2830" s="49">
        <v>86.87</v>
      </c>
      <c r="R2830" s="49">
        <v>85.12</v>
      </c>
      <c r="S2830" s="49">
        <v>85.5</v>
      </c>
      <c r="T2830" s="49">
        <v>3322800</v>
      </c>
      <c r="U2830" s="49">
        <v>0.83</v>
      </c>
    </row>
    <row r="2831" spans="15:21" x14ac:dyDescent="0.2">
      <c r="O2831" s="50">
        <v>29661</v>
      </c>
      <c r="P2831" s="49">
        <v>85.5</v>
      </c>
      <c r="Q2831" s="49">
        <v>86</v>
      </c>
      <c r="R2831" s="49">
        <v>84.75</v>
      </c>
      <c r="S2831" s="49">
        <v>85</v>
      </c>
      <c r="T2831" s="49">
        <v>2865600</v>
      </c>
      <c r="U2831" s="49">
        <v>0.83</v>
      </c>
    </row>
    <row r="2832" spans="15:21" x14ac:dyDescent="0.2">
      <c r="O2832" s="50">
        <v>29662</v>
      </c>
      <c r="P2832" s="49">
        <v>85</v>
      </c>
      <c r="Q2832" s="49">
        <v>85.25</v>
      </c>
      <c r="R2832" s="49">
        <v>84.5</v>
      </c>
      <c r="S2832" s="49">
        <v>84.62</v>
      </c>
      <c r="T2832" s="49">
        <v>2516400</v>
      </c>
      <c r="U2832" s="49">
        <v>0.82</v>
      </c>
    </row>
    <row r="2833" spans="15:21" x14ac:dyDescent="0.2">
      <c r="O2833" s="50">
        <v>29663</v>
      </c>
      <c r="P2833" s="49">
        <v>84.62</v>
      </c>
      <c r="Q2833" s="49">
        <v>85.5</v>
      </c>
      <c r="R2833" s="49">
        <v>84.13</v>
      </c>
      <c r="S2833" s="49">
        <v>85.5</v>
      </c>
      <c r="T2833" s="49">
        <v>1875600</v>
      </c>
      <c r="U2833" s="49">
        <v>0.83</v>
      </c>
    </row>
    <row r="2834" spans="15:21" x14ac:dyDescent="0.2">
      <c r="O2834" s="50">
        <v>29664</v>
      </c>
      <c r="P2834" s="49">
        <v>85.5</v>
      </c>
      <c r="Q2834" s="49">
        <v>85.88</v>
      </c>
      <c r="R2834" s="49">
        <v>84.75</v>
      </c>
      <c r="S2834" s="49">
        <v>84.75</v>
      </c>
      <c r="T2834" s="49">
        <v>2073600</v>
      </c>
      <c r="U2834" s="49">
        <v>0.83</v>
      </c>
    </row>
    <row r="2835" spans="15:21" x14ac:dyDescent="0.2">
      <c r="O2835" s="50">
        <v>29665</v>
      </c>
      <c r="P2835" s="49">
        <v>85</v>
      </c>
      <c r="Q2835" s="49">
        <v>86.5</v>
      </c>
      <c r="R2835" s="49">
        <v>85</v>
      </c>
      <c r="S2835" s="49">
        <v>85.88</v>
      </c>
      <c r="T2835" s="49">
        <v>4032000</v>
      </c>
      <c r="U2835" s="49">
        <v>0.84</v>
      </c>
    </row>
    <row r="2836" spans="15:21" x14ac:dyDescent="0.2">
      <c r="O2836" s="50">
        <v>29668</v>
      </c>
      <c r="P2836" s="49">
        <v>86</v>
      </c>
      <c r="Q2836" s="49">
        <v>89</v>
      </c>
      <c r="R2836" s="49">
        <v>86</v>
      </c>
      <c r="S2836" s="49">
        <v>88.5</v>
      </c>
      <c r="T2836" s="49">
        <v>3078000</v>
      </c>
      <c r="U2836" s="49">
        <v>0.86</v>
      </c>
    </row>
    <row r="2837" spans="15:21" x14ac:dyDescent="0.2">
      <c r="O2837" s="50">
        <v>29669</v>
      </c>
      <c r="P2837" s="49">
        <v>88.5</v>
      </c>
      <c r="Q2837" s="49">
        <v>89.12</v>
      </c>
      <c r="R2837" s="49">
        <v>87</v>
      </c>
      <c r="S2837" s="49">
        <v>87.25</v>
      </c>
      <c r="T2837" s="49">
        <v>3657600</v>
      </c>
      <c r="U2837" s="49">
        <v>0.85</v>
      </c>
    </row>
    <row r="2838" spans="15:21" x14ac:dyDescent="0.2">
      <c r="O2838" s="50">
        <v>29670</v>
      </c>
      <c r="P2838" s="49">
        <v>87.25</v>
      </c>
      <c r="Q2838" s="49">
        <v>88</v>
      </c>
      <c r="R2838" s="49">
        <v>87</v>
      </c>
      <c r="S2838" s="49">
        <v>88</v>
      </c>
      <c r="T2838" s="49">
        <v>2512800</v>
      </c>
      <c r="U2838" s="49">
        <v>0.86</v>
      </c>
    </row>
    <row r="2839" spans="15:21" x14ac:dyDescent="0.2">
      <c r="O2839" s="50">
        <v>29671</v>
      </c>
      <c r="P2839" s="49">
        <v>87.5</v>
      </c>
      <c r="Q2839" s="49">
        <v>87.5</v>
      </c>
      <c r="R2839" s="49">
        <v>86.12</v>
      </c>
      <c r="S2839" s="49">
        <v>86.75</v>
      </c>
      <c r="T2839" s="49">
        <v>2710800</v>
      </c>
      <c r="U2839" s="49">
        <v>0.85</v>
      </c>
    </row>
    <row r="2840" spans="15:21" x14ac:dyDescent="0.2">
      <c r="O2840" s="50">
        <v>29672</v>
      </c>
      <c r="P2840" s="49">
        <v>86.62</v>
      </c>
      <c r="Q2840" s="49">
        <v>86.62</v>
      </c>
      <c r="R2840" s="49">
        <v>85.75</v>
      </c>
      <c r="S2840" s="49">
        <v>85.75</v>
      </c>
      <c r="T2840" s="49">
        <v>1587600</v>
      </c>
      <c r="U2840" s="49">
        <v>0.84</v>
      </c>
    </row>
    <row r="2841" spans="15:21" x14ac:dyDescent="0.2">
      <c r="O2841" s="50">
        <v>29675</v>
      </c>
      <c r="P2841" s="49">
        <v>85.25</v>
      </c>
      <c r="Q2841" s="49">
        <v>85.25</v>
      </c>
      <c r="R2841" s="49">
        <v>84.13</v>
      </c>
      <c r="S2841" s="49">
        <v>84.25</v>
      </c>
      <c r="T2841" s="49">
        <v>2725200</v>
      </c>
      <c r="U2841" s="49">
        <v>0.82</v>
      </c>
    </row>
    <row r="2842" spans="15:21" x14ac:dyDescent="0.2">
      <c r="O2842" s="50">
        <v>29676</v>
      </c>
      <c r="P2842" s="49">
        <v>84.5</v>
      </c>
      <c r="Q2842" s="49">
        <v>85.25</v>
      </c>
      <c r="R2842" s="49">
        <v>84.5</v>
      </c>
      <c r="S2842" s="49">
        <v>84.62</v>
      </c>
      <c r="T2842" s="49">
        <v>2070000</v>
      </c>
      <c r="U2842" s="49">
        <v>0.82</v>
      </c>
    </row>
    <row r="2843" spans="15:21" x14ac:dyDescent="0.2">
      <c r="O2843" s="50">
        <v>29677</v>
      </c>
      <c r="P2843" s="49">
        <v>85</v>
      </c>
      <c r="Q2843" s="49">
        <v>89.25</v>
      </c>
      <c r="R2843" s="49">
        <v>85</v>
      </c>
      <c r="S2843" s="49">
        <v>89</v>
      </c>
      <c r="T2843" s="49">
        <v>8856000</v>
      </c>
      <c r="U2843" s="49">
        <v>0.87</v>
      </c>
    </row>
    <row r="2844" spans="15:21" x14ac:dyDescent="0.2">
      <c r="O2844" s="50">
        <v>29678</v>
      </c>
      <c r="P2844" s="49">
        <v>89</v>
      </c>
      <c r="Q2844" s="49">
        <v>90.75</v>
      </c>
      <c r="R2844" s="49">
        <v>87</v>
      </c>
      <c r="S2844" s="49">
        <v>88</v>
      </c>
      <c r="T2844" s="49">
        <v>14209200</v>
      </c>
      <c r="U2844" s="49">
        <v>0.86</v>
      </c>
    </row>
    <row r="2845" spans="15:21" x14ac:dyDescent="0.2">
      <c r="O2845" s="50">
        <v>29679</v>
      </c>
      <c r="P2845" s="49">
        <v>88</v>
      </c>
      <c r="Q2845" s="49">
        <v>88</v>
      </c>
      <c r="R2845" s="49">
        <v>87</v>
      </c>
      <c r="S2845" s="49">
        <v>87.5</v>
      </c>
      <c r="T2845" s="49">
        <v>6411600</v>
      </c>
      <c r="U2845" s="49">
        <v>0.85</v>
      </c>
    </row>
    <row r="2846" spans="15:21" x14ac:dyDescent="0.2">
      <c r="O2846" s="50">
        <v>29682</v>
      </c>
      <c r="P2846" s="49">
        <v>87.5</v>
      </c>
      <c r="Q2846" s="49">
        <v>89.5</v>
      </c>
      <c r="R2846" s="49">
        <v>86.75</v>
      </c>
      <c r="S2846" s="49">
        <v>89.25</v>
      </c>
      <c r="T2846" s="49">
        <v>4582800</v>
      </c>
      <c r="U2846" s="49">
        <v>0.87</v>
      </c>
    </row>
    <row r="2847" spans="15:21" x14ac:dyDescent="0.2">
      <c r="O2847" s="50">
        <v>29683</v>
      </c>
      <c r="P2847" s="49">
        <v>89.25</v>
      </c>
      <c r="Q2847" s="49">
        <v>91.75</v>
      </c>
      <c r="R2847" s="49">
        <v>89.12</v>
      </c>
      <c r="S2847" s="49">
        <v>90.88</v>
      </c>
      <c r="T2847" s="49">
        <v>6012000</v>
      </c>
      <c r="U2847" s="49">
        <v>0.89</v>
      </c>
    </row>
    <row r="2848" spans="15:21" x14ac:dyDescent="0.2">
      <c r="O2848" s="50">
        <v>29684</v>
      </c>
      <c r="P2848" s="49">
        <v>90.62</v>
      </c>
      <c r="Q2848" s="49">
        <v>90.62</v>
      </c>
      <c r="R2848" s="49">
        <v>90.12</v>
      </c>
      <c r="S2848" s="49">
        <v>90.5</v>
      </c>
      <c r="T2848" s="49">
        <v>2491200</v>
      </c>
      <c r="U2848" s="49">
        <v>0.88</v>
      </c>
    </row>
    <row r="2849" spans="15:21" x14ac:dyDescent="0.2">
      <c r="O2849" s="50">
        <v>29685</v>
      </c>
      <c r="P2849" s="49">
        <v>90.5</v>
      </c>
      <c r="Q2849" s="49">
        <v>91</v>
      </c>
      <c r="R2849" s="49">
        <v>89</v>
      </c>
      <c r="S2849" s="49">
        <v>90.25</v>
      </c>
      <c r="T2849" s="49">
        <v>7282800</v>
      </c>
      <c r="U2849" s="49">
        <v>0.88</v>
      </c>
    </row>
    <row r="2850" spans="15:21" x14ac:dyDescent="0.2">
      <c r="O2850" s="50">
        <v>29686</v>
      </c>
      <c r="P2850" s="49">
        <v>90.25</v>
      </c>
      <c r="Q2850" s="49">
        <v>90.38</v>
      </c>
      <c r="R2850" s="49">
        <v>89.5</v>
      </c>
      <c r="S2850" s="49">
        <v>90.12</v>
      </c>
      <c r="T2850" s="49">
        <v>2948400</v>
      </c>
      <c r="U2850" s="49">
        <v>0.88</v>
      </c>
    </row>
    <row r="2851" spans="15:21" x14ac:dyDescent="0.2">
      <c r="O2851" s="50">
        <v>29689</v>
      </c>
      <c r="P2851" s="49">
        <v>90.12</v>
      </c>
      <c r="Q2851" s="49">
        <v>90.38</v>
      </c>
      <c r="R2851" s="49">
        <v>89</v>
      </c>
      <c r="S2851" s="49">
        <v>90</v>
      </c>
      <c r="T2851" s="49">
        <v>3052800</v>
      </c>
      <c r="U2851" s="49">
        <v>0.88</v>
      </c>
    </row>
    <row r="2852" spans="15:21" x14ac:dyDescent="0.2">
      <c r="O2852" s="50">
        <v>29690</v>
      </c>
      <c r="P2852" s="49">
        <v>90</v>
      </c>
      <c r="Q2852" s="49">
        <v>90.5</v>
      </c>
      <c r="R2852" s="49">
        <v>89.5</v>
      </c>
      <c r="S2852" s="49">
        <v>89.88</v>
      </c>
      <c r="T2852" s="49">
        <v>3333600</v>
      </c>
      <c r="U2852" s="49">
        <v>0.88</v>
      </c>
    </row>
    <row r="2853" spans="15:21" x14ac:dyDescent="0.2">
      <c r="O2853" s="50">
        <v>29691</v>
      </c>
      <c r="P2853" s="49">
        <v>89.88</v>
      </c>
      <c r="Q2853" s="49">
        <v>90.88</v>
      </c>
      <c r="R2853" s="49">
        <v>89.88</v>
      </c>
      <c r="S2853" s="49">
        <v>90.88</v>
      </c>
      <c r="T2853" s="49">
        <v>2329200</v>
      </c>
      <c r="U2853" s="49">
        <v>0.89</v>
      </c>
    </row>
    <row r="2854" spans="15:21" x14ac:dyDescent="0.2">
      <c r="O2854" s="50">
        <v>29692</v>
      </c>
      <c r="P2854" s="49">
        <v>90.88</v>
      </c>
      <c r="Q2854" s="49">
        <v>94</v>
      </c>
      <c r="R2854" s="49">
        <v>90.12</v>
      </c>
      <c r="S2854" s="49">
        <v>93.25</v>
      </c>
      <c r="T2854" s="49">
        <v>3582000</v>
      </c>
      <c r="U2854" s="49">
        <v>0.91</v>
      </c>
    </row>
    <row r="2855" spans="15:21" x14ac:dyDescent="0.2">
      <c r="O2855" s="50">
        <v>29696</v>
      </c>
      <c r="P2855" s="49">
        <v>93.25</v>
      </c>
      <c r="Q2855" s="49">
        <v>96.37</v>
      </c>
      <c r="R2855" s="49">
        <v>93</v>
      </c>
      <c r="S2855" s="49">
        <v>95.75</v>
      </c>
      <c r="T2855" s="49">
        <v>3927600</v>
      </c>
      <c r="U2855" s="49">
        <v>0.93</v>
      </c>
    </row>
    <row r="2856" spans="15:21" x14ac:dyDescent="0.2">
      <c r="O2856" s="50">
        <v>29697</v>
      </c>
      <c r="P2856" s="49">
        <v>95.75</v>
      </c>
      <c r="Q2856" s="49">
        <v>96</v>
      </c>
      <c r="R2856" s="49">
        <v>94</v>
      </c>
      <c r="S2856" s="49">
        <v>94.25</v>
      </c>
      <c r="T2856" s="49">
        <v>5518800</v>
      </c>
      <c r="U2856" s="49">
        <v>0.92</v>
      </c>
    </row>
    <row r="2857" spans="15:21" x14ac:dyDescent="0.2">
      <c r="O2857" s="50">
        <v>29698</v>
      </c>
      <c r="P2857" s="49">
        <v>93.88</v>
      </c>
      <c r="Q2857" s="49">
        <v>93.88</v>
      </c>
      <c r="R2857" s="49">
        <v>92</v>
      </c>
      <c r="S2857" s="49">
        <v>92.5</v>
      </c>
      <c r="T2857" s="49">
        <v>3708000</v>
      </c>
      <c r="U2857" s="49">
        <v>0.9</v>
      </c>
    </row>
    <row r="2858" spans="15:21" x14ac:dyDescent="0.2">
      <c r="O2858" s="50">
        <v>29699</v>
      </c>
      <c r="P2858" s="49">
        <v>92.5</v>
      </c>
      <c r="Q2858" s="49">
        <v>93.13</v>
      </c>
      <c r="R2858" s="49">
        <v>91.25</v>
      </c>
      <c r="S2858" s="49">
        <v>91.87</v>
      </c>
      <c r="T2858" s="49">
        <v>3366000</v>
      </c>
      <c r="U2858" s="49">
        <v>0.9</v>
      </c>
    </row>
    <row r="2859" spans="15:21" x14ac:dyDescent="0.2">
      <c r="O2859" s="50">
        <v>29700</v>
      </c>
      <c r="P2859" s="49">
        <v>91.87</v>
      </c>
      <c r="Q2859" s="49">
        <v>94.25</v>
      </c>
      <c r="R2859" s="49">
        <v>91.63</v>
      </c>
      <c r="S2859" s="49">
        <v>93.5</v>
      </c>
      <c r="T2859" s="49">
        <v>2347200</v>
      </c>
      <c r="U2859" s="49">
        <v>0.91</v>
      </c>
    </row>
    <row r="2860" spans="15:21" x14ac:dyDescent="0.2">
      <c r="O2860" s="50">
        <v>29703</v>
      </c>
      <c r="P2860" s="49">
        <v>93.5</v>
      </c>
      <c r="Q2860" s="49">
        <v>95</v>
      </c>
      <c r="R2860" s="49">
        <v>92.25</v>
      </c>
      <c r="S2860" s="49">
        <v>93</v>
      </c>
      <c r="T2860" s="49">
        <v>2199600</v>
      </c>
      <c r="U2860" s="49">
        <v>0.91</v>
      </c>
    </row>
    <row r="2861" spans="15:21" x14ac:dyDescent="0.2">
      <c r="O2861" s="50">
        <v>29704</v>
      </c>
      <c r="P2861" s="49">
        <v>93</v>
      </c>
      <c r="Q2861" s="49">
        <v>93.25</v>
      </c>
      <c r="R2861" s="49">
        <v>91.25</v>
      </c>
      <c r="S2861" s="49">
        <v>92.25</v>
      </c>
      <c r="T2861" s="49">
        <v>1782000</v>
      </c>
      <c r="U2861" s="49">
        <v>0.9</v>
      </c>
    </row>
    <row r="2862" spans="15:21" x14ac:dyDescent="0.2">
      <c r="O2862" s="50">
        <v>29705</v>
      </c>
      <c r="P2862" s="49">
        <v>92.25</v>
      </c>
      <c r="Q2862" s="49">
        <v>92.63</v>
      </c>
      <c r="R2862" s="49">
        <v>91.63</v>
      </c>
      <c r="S2862" s="49">
        <v>92.37</v>
      </c>
      <c r="T2862" s="49">
        <v>1465200</v>
      </c>
      <c r="U2862" s="49">
        <v>0.9</v>
      </c>
    </row>
    <row r="2863" spans="15:21" x14ac:dyDescent="0.2">
      <c r="O2863" s="50">
        <v>29706</v>
      </c>
      <c r="P2863" s="49">
        <v>92.37</v>
      </c>
      <c r="Q2863" s="49">
        <v>92.75</v>
      </c>
      <c r="R2863" s="49">
        <v>90.5</v>
      </c>
      <c r="S2863" s="49">
        <v>91</v>
      </c>
      <c r="T2863" s="49">
        <v>2034000</v>
      </c>
      <c r="U2863" s="49">
        <v>0.89</v>
      </c>
    </row>
    <row r="2864" spans="15:21" x14ac:dyDescent="0.2">
      <c r="O2864" s="50">
        <v>29707</v>
      </c>
      <c r="P2864" s="49">
        <v>91</v>
      </c>
      <c r="Q2864" s="49">
        <v>91.87</v>
      </c>
      <c r="R2864" s="49">
        <v>90.12</v>
      </c>
      <c r="S2864" s="49">
        <v>91</v>
      </c>
      <c r="T2864" s="49">
        <v>1454400</v>
      </c>
      <c r="U2864" s="49">
        <v>0.89</v>
      </c>
    </row>
    <row r="2865" spans="15:21" x14ac:dyDescent="0.2">
      <c r="O2865" s="50">
        <v>29710</v>
      </c>
      <c r="P2865" s="49">
        <v>89.62</v>
      </c>
      <c r="Q2865" s="49">
        <v>89.62</v>
      </c>
      <c r="R2865" s="49">
        <v>88.25</v>
      </c>
      <c r="S2865" s="49">
        <v>88.5</v>
      </c>
      <c r="T2865" s="49">
        <v>3265200</v>
      </c>
      <c r="U2865" s="49">
        <v>0.86</v>
      </c>
    </row>
    <row r="2866" spans="15:21" x14ac:dyDescent="0.2">
      <c r="O2866" s="50">
        <v>29711</v>
      </c>
      <c r="P2866" s="49">
        <v>88.37</v>
      </c>
      <c r="Q2866" s="49">
        <v>88.37</v>
      </c>
      <c r="R2866" s="49">
        <v>85.75</v>
      </c>
      <c r="S2866" s="49">
        <v>87.25</v>
      </c>
      <c r="T2866" s="49">
        <v>3524400</v>
      </c>
      <c r="U2866" s="49">
        <v>0.85</v>
      </c>
    </row>
    <row r="2867" spans="15:21" x14ac:dyDescent="0.2">
      <c r="O2867" s="50">
        <v>29712</v>
      </c>
      <c r="P2867" s="49">
        <v>87.87</v>
      </c>
      <c r="Q2867" s="49">
        <v>88.88</v>
      </c>
      <c r="R2867" s="49">
        <v>87.87</v>
      </c>
      <c r="S2867" s="49">
        <v>88.37</v>
      </c>
      <c r="T2867" s="49">
        <v>2203200</v>
      </c>
      <c r="U2867" s="49">
        <v>0.86</v>
      </c>
    </row>
    <row r="2868" spans="15:21" x14ac:dyDescent="0.2">
      <c r="O2868" s="50">
        <v>29713</v>
      </c>
      <c r="P2868" s="49">
        <v>88.37</v>
      </c>
      <c r="Q2868" s="49">
        <v>89.5</v>
      </c>
      <c r="R2868" s="49">
        <v>88.25</v>
      </c>
      <c r="S2868" s="49">
        <v>89.12</v>
      </c>
      <c r="T2868" s="49">
        <v>1594800</v>
      </c>
      <c r="U2868" s="49">
        <v>0.87</v>
      </c>
    </row>
    <row r="2869" spans="15:21" x14ac:dyDescent="0.2">
      <c r="O2869" s="50">
        <v>29714</v>
      </c>
      <c r="P2869" s="49">
        <v>89.12</v>
      </c>
      <c r="Q2869" s="49">
        <v>90.25</v>
      </c>
      <c r="R2869" s="49">
        <v>89.12</v>
      </c>
      <c r="S2869" s="49">
        <v>89.5</v>
      </c>
      <c r="T2869" s="49">
        <v>1915200</v>
      </c>
      <c r="U2869" s="49">
        <v>0.87</v>
      </c>
    </row>
    <row r="2870" spans="15:21" x14ac:dyDescent="0.2">
      <c r="O2870" s="50">
        <v>29717</v>
      </c>
      <c r="P2870" s="49">
        <v>89.62</v>
      </c>
      <c r="Q2870" s="49">
        <v>90.5</v>
      </c>
      <c r="R2870" s="49">
        <v>89.62</v>
      </c>
      <c r="S2870" s="49">
        <v>89.75</v>
      </c>
      <c r="T2870" s="49">
        <v>2026800</v>
      </c>
      <c r="U2870" s="49">
        <v>0.87</v>
      </c>
    </row>
    <row r="2871" spans="15:21" x14ac:dyDescent="0.2">
      <c r="O2871" s="50">
        <v>29718</v>
      </c>
      <c r="P2871" s="49">
        <v>90.12</v>
      </c>
      <c r="Q2871" s="49">
        <v>91.5</v>
      </c>
      <c r="R2871" s="49">
        <v>90.12</v>
      </c>
      <c r="S2871" s="49">
        <v>91.37</v>
      </c>
      <c r="T2871" s="49">
        <v>2109600</v>
      </c>
      <c r="U2871" s="49">
        <v>0.89</v>
      </c>
    </row>
    <row r="2872" spans="15:21" x14ac:dyDescent="0.2">
      <c r="O2872" s="50">
        <v>29719</v>
      </c>
      <c r="P2872" s="49">
        <v>91.37</v>
      </c>
      <c r="Q2872" s="49">
        <v>91.5</v>
      </c>
      <c r="R2872" s="49">
        <v>89.75</v>
      </c>
      <c r="S2872" s="49">
        <v>89.88</v>
      </c>
      <c r="T2872" s="49">
        <v>1674000</v>
      </c>
      <c r="U2872" s="49">
        <v>0.88</v>
      </c>
    </row>
    <row r="2873" spans="15:21" x14ac:dyDescent="0.2">
      <c r="O2873" s="50">
        <v>29720</v>
      </c>
      <c r="P2873" s="49">
        <v>89.88</v>
      </c>
      <c r="Q2873" s="49">
        <v>90.62</v>
      </c>
      <c r="R2873" s="49">
        <v>89.75</v>
      </c>
      <c r="S2873" s="49">
        <v>90.62</v>
      </c>
      <c r="T2873" s="49">
        <v>1627200</v>
      </c>
      <c r="U2873" s="49">
        <v>0.88</v>
      </c>
    </row>
    <row r="2874" spans="15:21" x14ac:dyDescent="0.2">
      <c r="O2874" s="50">
        <v>29721</v>
      </c>
      <c r="P2874" s="49">
        <v>90.88</v>
      </c>
      <c r="Q2874" s="49">
        <v>93</v>
      </c>
      <c r="R2874" s="49">
        <v>90.88</v>
      </c>
      <c r="S2874" s="49">
        <v>93</v>
      </c>
      <c r="T2874" s="49">
        <v>2246400</v>
      </c>
      <c r="U2874" s="49">
        <v>0.91</v>
      </c>
    </row>
    <row r="2875" spans="15:21" x14ac:dyDescent="0.2">
      <c r="O2875" s="50">
        <v>29724</v>
      </c>
      <c r="P2875" s="49">
        <v>93.5</v>
      </c>
      <c r="Q2875" s="49">
        <v>95.38</v>
      </c>
      <c r="R2875" s="49">
        <v>93.5</v>
      </c>
      <c r="S2875" s="49">
        <v>95.38</v>
      </c>
      <c r="T2875" s="49">
        <v>3369600</v>
      </c>
      <c r="U2875" s="49">
        <v>0.93</v>
      </c>
    </row>
    <row r="2876" spans="15:21" x14ac:dyDescent="0.2">
      <c r="O2876" s="50">
        <v>29725</v>
      </c>
      <c r="P2876" s="49">
        <v>95.38</v>
      </c>
      <c r="Q2876" s="49">
        <v>96</v>
      </c>
      <c r="R2876" s="49">
        <v>93.13</v>
      </c>
      <c r="S2876" s="49">
        <v>93.62</v>
      </c>
      <c r="T2876" s="49">
        <v>3517200</v>
      </c>
      <c r="U2876" s="49">
        <v>0.91</v>
      </c>
    </row>
    <row r="2877" spans="15:21" x14ac:dyDescent="0.2">
      <c r="O2877" s="50">
        <v>29726</v>
      </c>
      <c r="P2877" s="49">
        <v>93.62</v>
      </c>
      <c r="Q2877" s="49">
        <v>93.62</v>
      </c>
      <c r="R2877" s="49">
        <v>91.25</v>
      </c>
      <c r="S2877" s="49">
        <v>92.37</v>
      </c>
      <c r="T2877" s="49">
        <v>2228400</v>
      </c>
      <c r="U2877" s="49">
        <v>0.9</v>
      </c>
    </row>
    <row r="2878" spans="15:21" x14ac:dyDescent="0.2">
      <c r="O2878" s="50">
        <v>29727</v>
      </c>
      <c r="P2878" s="49">
        <v>92.37</v>
      </c>
      <c r="Q2878" s="49">
        <v>92.37</v>
      </c>
      <c r="R2878" s="49">
        <v>91</v>
      </c>
      <c r="S2878" s="49">
        <v>91.5</v>
      </c>
      <c r="T2878" s="49">
        <v>2541600</v>
      </c>
      <c r="U2878" s="49">
        <v>0.89</v>
      </c>
    </row>
    <row r="2879" spans="15:21" x14ac:dyDescent="0.2">
      <c r="O2879" s="50">
        <v>29728</v>
      </c>
      <c r="P2879" s="49">
        <v>91.5</v>
      </c>
      <c r="Q2879" s="49">
        <v>92</v>
      </c>
      <c r="R2879" s="49">
        <v>89.62</v>
      </c>
      <c r="S2879" s="49">
        <v>90</v>
      </c>
      <c r="T2879" s="49">
        <v>1760400</v>
      </c>
      <c r="U2879" s="49">
        <v>0.88</v>
      </c>
    </row>
    <row r="2880" spans="15:21" x14ac:dyDescent="0.2">
      <c r="O2880" s="50">
        <v>29732</v>
      </c>
      <c r="P2880" s="49">
        <v>90.12</v>
      </c>
      <c r="Q2880" s="49">
        <v>91.63</v>
      </c>
      <c r="R2880" s="49">
        <v>90.12</v>
      </c>
      <c r="S2880" s="49">
        <v>90.62</v>
      </c>
      <c r="T2880" s="49">
        <v>2397600</v>
      </c>
      <c r="U2880" s="49">
        <v>0.88</v>
      </c>
    </row>
    <row r="2881" spans="15:21" x14ac:dyDescent="0.2">
      <c r="O2881" s="50">
        <v>29733</v>
      </c>
      <c r="P2881" s="49">
        <v>92.25</v>
      </c>
      <c r="Q2881" s="49">
        <v>94.38</v>
      </c>
      <c r="R2881" s="49">
        <v>92.25</v>
      </c>
      <c r="S2881" s="49">
        <v>93.62</v>
      </c>
      <c r="T2881" s="49">
        <v>5007600</v>
      </c>
      <c r="U2881" s="49">
        <v>0.91</v>
      </c>
    </row>
    <row r="2882" spans="15:21" x14ac:dyDescent="0.2">
      <c r="O2882" s="50">
        <v>29734</v>
      </c>
      <c r="P2882" s="49">
        <v>93.62</v>
      </c>
      <c r="Q2882" s="49">
        <v>98</v>
      </c>
      <c r="R2882" s="49">
        <v>93</v>
      </c>
      <c r="S2882" s="49">
        <v>97.37</v>
      </c>
      <c r="T2882" s="49">
        <v>8449200</v>
      </c>
      <c r="U2882" s="49">
        <v>0.95</v>
      </c>
    </row>
    <row r="2883" spans="15:21" x14ac:dyDescent="0.2">
      <c r="O2883" s="50">
        <v>29735</v>
      </c>
      <c r="P2883" s="49">
        <v>99.12</v>
      </c>
      <c r="Q2883" s="49">
        <v>101.5</v>
      </c>
      <c r="R2883" s="49">
        <v>99.12</v>
      </c>
      <c r="S2883" s="49">
        <v>100.5</v>
      </c>
      <c r="T2883" s="49">
        <v>12427200</v>
      </c>
      <c r="U2883" s="49">
        <v>0.98</v>
      </c>
    </row>
    <row r="2884" spans="15:21" x14ac:dyDescent="0.2">
      <c r="O2884" s="50">
        <v>29738</v>
      </c>
      <c r="P2884" s="49">
        <v>100.5</v>
      </c>
      <c r="Q2884" s="49">
        <v>103</v>
      </c>
      <c r="R2884" s="49">
        <v>100.25</v>
      </c>
      <c r="S2884" s="49">
        <v>102.25</v>
      </c>
      <c r="T2884" s="49">
        <v>9651600</v>
      </c>
      <c r="U2884" s="49">
        <v>1</v>
      </c>
    </row>
    <row r="2885" spans="15:21" x14ac:dyDescent="0.2">
      <c r="O2885" s="50">
        <v>29739</v>
      </c>
      <c r="P2885" s="49">
        <v>102.25</v>
      </c>
      <c r="Q2885" s="49">
        <v>102.25</v>
      </c>
      <c r="R2885" s="49">
        <v>100.12</v>
      </c>
      <c r="S2885" s="49">
        <v>100.37</v>
      </c>
      <c r="T2885" s="49">
        <v>12852000</v>
      </c>
      <c r="U2885" s="49">
        <v>0.98</v>
      </c>
    </row>
    <row r="2886" spans="15:21" x14ac:dyDescent="0.2">
      <c r="O2886" s="50">
        <v>29740</v>
      </c>
      <c r="P2886" s="49">
        <v>100.37</v>
      </c>
      <c r="Q2886" s="49">
        <v>100.5</v>
      </c>
      <c r="R2886" s="49">
        <v>99.62</v>
      </c>
      <c r="S2886" s="49">
        <v>100.37</v>
      </c>
      <c r="T2886" s="49">
        <v>4147200</v>
      </c>
      <c r="U2886" s="49">
        <v>0.98</v>
      </c>
    </row>
    <row r="2887" spans="15:21" x14ac:dyDescent="0.2">
      <c r="O2887" s="50">
        <v>29741</v>
      </c>
      <c r="P2887" s="49">
        <v>100.37</v>
      </c>
      <c r="Q2887" s="49">
        <v>101</v>
      </c>
      <c r="R2887" s="49">
        <v>100.12</v>
      </c>
      <c r="S2887" s="49">
        <v>100.12</v>
      </c>
      <c r="T2887" s="49">
        <v>4712400</v>
      </c>
      <c r="U2887" s="49">
        <v>0.98</v>
      </c>
    </row>
    <row r="2888" spans="15:21" x14ac:dyDescent="0.2">
      <c r="O2888" s="50">
        <v>29742</v>
      </c>
      <c r="P2888" s="49">
        <v>100.12</v>
      </c>
      <c r="Q2888" s="49">
        <v>100.37</v>
      </c>
      <c r="R2888" s="49">
        <v>99</v>
      </c>
      <c r="S2888" s="49">
        <v>99.75</v>
      </c>
      <c r="T2888" s="49">
        <v>2149200</v>
      </c>
      <c r="U2888" s="49">
        <v>0.98</v>
      </c>
    </row>
    <row r="2889" spans="15:21" x14ac:dyDescent="0.2">
      <c r="O2889" s="50">
        <v>29745</v>
      </c>
      <c r="P2889" s="49">
        <v>99.75</v>
      </c>
      <c r="Q2889" s="49">
        <v>100.25</v>
      </c>
      <c r="R2889" s="49">
        <v>99.38</v>
      </c>
      <c r="S2889" s="49">
        <v>99.88</v>
      </c>
      <c r="T2889" s="49">
        <v>2584800</v>
      </c>
      <c r="U2889" s="49">
        <v>0.98</v>
      </c>
    </row>
    <row r="2890" spans="15:21" x14ac:dyDescent="0.2">
      <c r="O2890" s="50">
        <v>29746</v>
      </c>
      <c r="P2890" s="49">
        <v>100</v>
      </c>
      <c r="Q2890" s="49">
        <v>102.5</v>
      </c>
      <c r="R2890" s="49">
        <v>100</v>
      </c>
      <c r="S2890" s="49">
        <v>102.38</v>
      </c>
      <c r="T2890" s="49">
        <v>4996800</v>
      </c>
      <c r="U2890" s="49">
        <v>1</v>
      </c>
    </row>
    <row r="2891" spans="15:21" x14ac:dyDescent="0.2">
      <c r="O2891" s="50">
        <v>29747</v>
      </c>
      <c r="P2891" s="49">
        <v>102.38</v>
      </c>
      <c r="Q2891" s="49">
        <v>102.38</v>
      </c>
      <c r="R2891" s="49">
        <v>97.25</v>
      </c>
      <c r="S2891" s="49">
        <v>99</v>
      </c>
      <c r="T2891" s="49">
        <v>15552000</v>
      </c>
      <c r="U2891" s="49">
        <v>0.97</v>
      </c>
    </row>
    <row r="2892" spans="15:21" x14ac:dyDescent="0.2">
      <c r="O2892" s="50">
        <v>29748</v>
      </c>
      <c r="P2892" s="49">
        <v>99</v>
      </c>
      <c r="Q2892" s="49">
        <v>99.5</v>
      </c>
      <c r="R2892" s="49">
        <v>97</v>
      </c>
      <c r="S2892" s="49">
        <v>99.38</v>
      </c>
      <c r="T2892" s="49">
        <v>13618800</v>
      </c>
      <c r="U2892" s="49">
        <v>0.97</v>
      </c>
    </row>
    <row r="2893" spans="15:21" x14ac:dyDescent="0.2">
      <c r="O2893" s="50">
        <v>29749</v>
      </c>
      <c r="P2893" s="49">
        <v>99.38</v>
      </c>
      <c r="Q2893" s="49">
        <v>99.88</v>
      </c>
      <c r="R2893" s="49">
        <v>98.5</v>
      </c>
      <c r="S2893" s="49">
        <v>99.62</v>
      </c>
      <c r="T2893" s="49">
        <v>4039200</v>
      </c>
      <c r="U2893" s="49">
        <v>0.98</v>
      </c>
    </row>
    <row r="2894" spans="15:21" x14ac:dyDescent="0.2">
      <c r="O2894" s="50">
        <v>29752</v>
      </c>
      <c r="P2894" s="49">
        <v>100</v>
      </c>
      <c r="Q2894" s="49">
        <v>101</v>
      </c>
      <c r="R2894" s="49">
        <v>100</v>
      </c>
      <c r="S2894" s="49">
        <v>100.12</v>
      </c>
      <c r="T2894" s="49">
        <v>3834000</v>
      </c>
      <c r="U2894" s="49">
        <v>0.98</v>
      </c>
    </row>
    <row r="2895" spans="15:21" x14ac:dyDescent="0.2">
      <c r="O2895" s="50">
        <v>29753</v>
      </c>
      <c r="P2895" s="49">
        <v>100.12</v>
      </c>
      <c r="Q2895" s="49">
        <v>102.25</v>
      </c>
      <c r="R2895" s="49">
        <v>100</v>
      </c>
      <c r="S2895" s="49">
        <v>101</v>
      </c>
      <c r="T2895" s="49">
        <v>6465600</v>
      </c>
      <c r="U2895" s="49">
        <v>0.99</v>
      </c>
    </row>
    <row r="2896" spans="15:21" x14ac:dyDescent="0.2">
      <c r="O2896" s="50">
        <v>29754</v>
      </c>
      <c r="P2896" s="49">
        <v>101</v>
      </c>
      <c r="Q2896" s="49">
        <v>101.25</v>
      </c>
      <c r="R2896" s="49">
        <v>100.25</v>
      </c>
      <c r="S2896" s="49">
        <v>100.75</v>
      </c>
      <c r="T2896" s="49">
        <v>3628800</v>
      </c>
      <c r="U2896" s="49">
        <v>0.99</v>
      </c>
    </row>
    <row r="2897" spans="15:21" x14ac:dyDescent="0.2">
      <c r="O2897" s="50">
        <v>29755</v>
      </c>
      <c r="P2897" s="49">
        <v>100.75</v>
      </c>
      <c r="Q2897" s="49">
        <v>100.87</v>
      </c>
      <c r="R2897" s="49">
        <v>100</v>
      </c>
      <c r="S2897" s="49">
        <v>100.12</v>
      </c>
      <c r="T2897" s="49">
        <v>1990800</v>
      </c>
      <c r="U2897" s="49">
        <v>0.98</v>
      </c>
    </row>
    <row r="2898" spans="15:21" x14ac:dyDescent="0.2">
      <c r="O2898" s="50">
        <v>29756</v>
      </c>
      <c r="P2898" s="49">
        <v>100.12</v>
      </c>
      <c r="Q2898" s="49">
        <v>100.75</v>
      </c>
      <c r="R2898" s="49">
        <v>99.75</v>
      </c>
      <c r="S2898" s="49">
        <v>100.25</v>
      </c>
      <c r="T2898" s="49">
        <v>2955600</v>
      </c>
      <c r="U2898" s="49">
        <v>0.98</v>
      </c>
    </row>
    <row r="2899" spans="15:21" x14ac:dyDescent="0.2">
      <c r="O2899" s="50">
        <v>29759</v>
      </c>
      <c r="P2899" s="49">
        <v>100.25</v>
      </c>
      <c r="Q2899" s="49">
        <v>100.75</v>
      </c>
      <c r="R2899" s="49">
        <v>100</v>
      </c>
      <c r="S2899" s="49">
        <v>100.25</v>
      </c>
      <c r="T2899" s="49">
        <v>2264400</v>
      </c>
      <c r="U2899" s="49">
        <v>0.98</v>
      </c>
    </row>
    <row r="2900" spans="15:21" x14ac:dyDescent="0.2">
      <c r="O2900" s="50">
        <v>29760</v>
      </c>
      <c r="P2900" s="49">
        <v>100.25</v>
      </c>
      <c r="Q2900" s="49">
        <v>100.5</v>
      </c>
      <c r="R2900" s="49">
        <v>99.88</v>
      </c>
      <c r="S2900" s="49">
        <v>99.88</v>
      </c>
      <c r="T2900" s="49">
        <v>3052800</v>
      </c>
      <c r="U2900" s="49">
        <v>0.98</v>
      </c>
    </row>
    <row r="2901" spans="15:21" x14ac:dyDescent="0.2">
      <c r="O2901" s="50">
        <v>29761</v>
      </c>
      <c r="P2901" s="49">
        <v>99.88</v>
      </c>
      <c r="Q2901" s="49">
        <v>100</v>
      </c>
      <c r="R2901" s="49">
        <v>98.75</v>
      </c>
      <c r="S2901" s="49">
        <v>99.25</v>
      </c>
      <c r="T2901" s="49">
        <v>2419200</v>
      </c>
      <c r="U2901" s="49">
        <v>0.97</v>
      </c>
    </row>
    <row r="2902" spans="15:21" x14ac:dyDescent="0.2">
      <c r="O2902" s="50">
        <v>29762</v>
      </c>
      <c r="P2902" s="49">
        <v>99.25</v>
      </c>
      <c r="Q2902" s="49">
        <v>100.75</v>
      </c>
      <c r="R2902" s="49">
        <v>99</v>
      </c>
      <c r="S2902" s="49">
        <v>99.25</v>
      </c>
      <c r="T2902" s="49">
        <v>2095200</v>
      </c>
      <c r="U2902" s="49">
        <v>0.97</v>
      </c>
    </row>
    <row r="2903" spans="15:21" x14ac:dyDescent="0.2">
      <c r="O2903" s="50">
        <v>29763</v>
      </c>
      <c r="P2903" s="49">
        <v>99.25</v>
      </c>
      <c r="Q2903" s="49">
        <v>99.38</v>
      </c>
      <c r="R2903" s="49">
        <v>96.25</v>
      </c>
      <c r="S2903" s="49">
        <v>97</v>
      </c>
      <c r="T2903" s="49">
        <v>4474800</v>
      </c>
      <c r="U2903" s="49">
        <v>0.95</v>
      </c>
    </row>
    <row r="2904" spans="15:21" x14ac:dyDescent="0.2">
      <c r="O2904" s="50">
        <v>29766</v>
      </c>
      <c r="P2904" s="49">
        <v>96.25</v>
      </c>
      <c r="Q2904" s="49">
        <v>96.25</v>
      </c>
      <c r="R2904" s="49">
        <v>94.62</v>
      </c>
      <c r="S2904" s="49">
        <v>94.75</v>
      </c>
      <c r="T2904" s="49">
        <v>1987200</v>
      </c>
      <c r="U2904" s="49">
        <v>0.93</v>
      </c>
    </row>
    <row r="2905" spans="15:21" x14ac:dyDescent="0.2">
      <c r="O2905" s="50">
        <v>29767</v>
      </c>
      <c r="P2905" s="49">
        <v>94.75</v>
      </c>
      <c r="Q2905" s="49">
        <v>94.75</v>
      </c>
      <c r="R2905" s="49">
        <v>92</v>
      </c>
      <c r="S2905" s="49">
        <v>92.5</v>
      </c>
      <c r="T2905" s="49">
        <v>2224800</v>
      </c>
      <c r="U2905" s="49">
        <v>0.91</v>
      </c>
    </row>
    <row r="2906" spans="15:21" x14ac:dyDescent="0.2">
      <c r="O2906" s="50">
        <v>29768</v>
      </c>
      <c r="P2906" s="49">
        <v>92.5</v>
      </c>
      <c r="Q2906" s="49">
        <v>93.5</v>
      </c>
      <c r="R2906" s="49">
        <v>91.5</v>
      </c>
      <c r="S2906" s="49">
        <v>93</v>
      </c>
      <c r="T2906" s="49">
        <v>3333600</v>
      </c>
      <c r="U2906" s="49">
        <v>0.91</v>
      </c>
    </row>
    <row r="2907" spans="15:21" x14ac:dyDescent="0.2">
      <c r="O2907" s="50">
        <v>29769</v>
      </c>
      <c r="P2907" s="49">
        <v>93</v>
      </c>
      <c r="Q2907" s="49">
        <v>93.75</v>
      </c>
      <c r="R2907" s="49">
        <v>92.13</v>
      </c>
      <c r="S2907" s="49">
        <v>92.5</v>
      </c>
      <c r="T2907" s="49">
        <v>2541600</v>
      </c>
      <c r="U2907" s="49">
        <v>0.91</v>
      </c>
    </row>
    <row r="2908" spans="15:21" x14ac:dyDescent="0.2">
      <c r="O2908" s="50">
        <v>29773</v>
      </c>
      <c r="P2908" s="49">
        <v>92.5</v>
      </c>
      <c r="Q2908" s="49">
        <v>93</v>
      </c>
      <c r="R2908" s="49">
        <v>91.63</v>
      </c>
      <c r="S2908" s="49">
        <v>92.25</v>
      </c>
      <c r="T2908" s="49">
        <v>2908800</v>
      </c>
      <c r="U2908" s="49">
        <v>0.9</v>
      </c>
    </row>
    <row r="2909" spans="15:21" x14ac:dyDescent="0.2">
      <c r="O2909" s="50">
        <v>29774</v>
      </c>
      <c r="P2909" s="49">
        <v>92.25</v>
      </c>
      <c r="Q2909" s="49">
        <v>93.5</v>
      </c>
      <c r="R2909" s="49">
        <v>91.75</v>
      </c>
      <c r="S2909" s="49">
        <v>92.25</v>
      </c>
      <c r="T2909" s="49">
        <v>2894400</v>
      </c>
      <c r="U2909" s="49">
        <v>0.9</v>
      </c>
    </row>
    <row r="2910" spans="15:21" x14ac:dyDescent="0.2">
      <c r="O2910" s="50">
        <v>29775</v>
      </c>
      <c r="P2910" s="49">
        <v>92</v>
      </c>
      <c r="Q2910" s="49">
        <v>92</v>
      </c>
      <c r="R2910" s="49">
        <v>89.75</v>
      </c>
      <c r="S2910" s="49">
        <v>91.12</v>
      </c>
      <c r="T2910" s="49">
        <v>4683600</v>
      </c>
      <c r="U2910" s="49">
        <v>0.89</v>
      </c>
    </row>
    <row r="2911" spans="15:21" x14ac:dyDescent="0.2">
      <c r="O2911" s="50">
        <v>29776</v>
      </c>
      <c r="P2911" s="49">
        <v>91.12</v>
      </c>
      <c r="Q2911" s="49">
        <v>91.75</v>
      </c>
      <c r="R2911" s="49">
        <v>91.12</v>
      </c>
      <c r="S2911" s="49">
        <v>91.5</v>
      </c>
      <c r="T2911" s="49">
        <v>2242800</v>
      </c>
      <c r="U2911" s="49">
        <v>0.9</v>
      </c>
    </row>
    <row r="2912" spans="15:21" x14ac:dyDescent="0.2">
      <c r="O2912" s="50">
        <v>29777</v>
      </c>
      <c r="P2912" s="49">
        <v>91.5</v>
      </c>
      <c r="Q2912" s="49">
        <v>92</v>
      </c>
      <c r="R2912" s="49">
        <v>91.25</v>
      </c>
      <c r="S2912" s="49">
        <v>91.75</v>
      </c>
      <c r="T2912" s="49">
        <v>1569600</v>
      </c>
      <c r="U2912" s="49">
        <v>0.9</v>
      </c>
    </row>
    <row r="2913" spans="15:21" x14ac:dyDescent="0.2">
      <c r="O2913" s="50">
        <v>29780</v>
      </c>
      <c r="P2913" s="49">
        <v>91.75</v>
      </c>
      <c r="Q2913" s="49">
        <v>92</v>
      </c>
      <c r="R2913" s="49">
        <v>91</v>
      </c>
      <c r="S2913" s="49">
        <v>91</v>
      </c>
      <c r="T2913" s="49">
        <v>1281600</v>
      </c>
      <c r="U2913" s="49">
        <v>0.89</v>
      </c>
    </row>
    <row r="2914" spans="15:21" x14ac:dyDescent="0.2">
      <c r="O2914" s="50">
        <v>29781</v>
      </c>
      <c r="P2914" s="49">
        <v>91</v>
      </c>
      <c r="Q2914" s="49">
        <v>91.25</v>
      </c>
      <c r="R2914" s="49">
        <v>90.5</v>
      </c>
      <c r="S2914" s="49">
        <v>91.25</v>
      </c>
      <c r="T2914" s="49">
        <v>5274000</v>
      </c>
      <c r="U2914" s="49">
        <v>0.9</v>
      </c>
    </row>
    <row r="2915" spans="15:21" x14ac:dyDescent="0.2">
      <c r="O2915" s="50">
        <v>29782</v>
      </c>
      <c r="P2915" s="49">
        <v>91.25</v>
      </c>
      <c r="Q2915" s="49">
        <v>91.37</v>
      </c>
      <c r="R2915" s="49">
        <v>89.75</v>
      </c>
      <c r="S2915" s="49">
        <v>90</v>
      </c>
      <c r="T2915" s="49">
        <v>2754000</v>
      </c>
      <c r="U2915" s="49">
        <v>0.88</v>
      </c>
    </row>
    <row r="2916" spans="15:21" x14ac:dyDescent="0.2">
      <c r="O2916" s="50">
        <v>29783</v>
      </c>
      <c r="P2916" s="49">
        <v>90</v>
      </c>
      <c r="Q2916" s="49">
        <v>92.25</v>
      </c>
      <c r="R2916" s="49">
        <v>89.88</v>
      </c>
      <c r="S2916" s="49">
        <v>92.25</v>
      </c>
      <c r="T2916" s="49">
        <v>2246400</v>
      </c>
      <c r="U2916" s="49">
        <v>0.9</v>
      </c>
    </row>
    <row r="2917" spans="15:21" x14ac:dyDescent="0.2">
      <c r="O2917" s="50">
        <v>29784</v>
      </c>
      <c r="P2917" s="49">
        <v>92.25</v>
      </c>
      <c r="Q2917" s="49">
        <v>95</v>
      </c>
      <c r="R2917" s="49">
        <v>92</v>
      </c>
      <c r="S2917" s="49">
        <v>95</v>
      </c>
      <c r="T2917" s="49">
        <v>2059200</v>
      </c>
      <c r="U2917" s="49">
        <v>0.93</v>
      </c>
    </row>
    <row r="2918" spans="15:21" x14ac:dyDescent="0.2">
      <c r="O2918" s="50">
        <v>29787</v>
      </c>
      <c r="P2918" s="49">
        <v>94.38</v>
      </c>
      <c r="Q2918" s="49">
        <v>94.38</v>
      </c>
      <c r="R2918" s="49">
        <v>93.25</v>
      </c>
      <c r="S2918" s="49">
        <v>93.75</v>
      </c>
      <c r="T2918" s="49">
        <v>2620800</v>
      </c>
      <c r="U2918" s="49">
        <v>0.92</v>
      </c>
    </row>
    <row r="2919" spans="15:21" x14ac:dyDescent="0.2">
      <c r="O2919" s="50">
        <v>29788</v>
      </c>
      <c r="P2919" s="49">
        <v>93.25</v>
      </c>
      <c r="Q2919" s="49">
        <v>93.25</v>
      </c>
      <c r="R2919" s="49">
        <v>91.5</v>
      </c>
      <c r="S2919" s="49">
        <v>91.75</v>
      </c>
      <c r="T2919" s="49">
        <v>3135600</v>
      </c>
      <c r="U2919" s="49">
        <v>0.9</v>
      </c>
    </row>
    <row r="2920" spans="15:21" x14ac:dyDescent="0.2">
      <c r="O2920" s="50">
        <v>29789</v>
      </c>
      <c r="P2920" s="49">
        <v>91.75</v>
      </c>
      <c r="Q2920" s="49">
        <v>92.13</v>
      </c>
      <c r="R2920" s="49">
        <v>89.62</v>
      </c>
      <c r="S2920" s="49">
        <v>89.88</v>
      </c>
      <c r="T2920" s="49">
        <v>1926000</v>
      </c>
      <c r="U2920" s="49">
        <v>0.88</v>
      </c>
    </row>
    <row r="2921" spans="15:21" x14ac:dyDescent="0.2">
      <c r="O2921" s="50">
        <v>29790</v>
      </c>
      <c r="P2921" s="49">
        <v>89.88</v>
      </c>
      <c r="Q2921" s="49">
        <v>90</v>
      </c>
      <c r="R2921" s="49">
        <v>89.12</v>
      </c>
      <c r="S2921" s="49">
        <v>89.25</v>
      </c>
      <c r="T2921" s="49">
        <v>2185200</v>
      </c>
      <c r="U2921" s="49">
        <v>0.88</v>
      </c>
    </row>
    <row r="2922" spans="15:21" x14ac:dyDescent="0.2">
      <c r="O2922" s="50">
        <v>29791</v>
      </c>
      <c r="P2922" s="49">
        <v>89.5</v>
      </c>
      <c r="Q2922" s="49">
        <v>90.75</v>
      </c>
      <c r="R2922" s="49">
        <v>89.5</v>
      </c>
      <c r="S2922" s="49">
        <v>90.75</v>
      </c>
      <c r="T2922" s="49">
        <v>1940400</v>
      </c>
      <c r="U2922" s="49">
        <v>0.89</v>
      </c>
    </row>
    <row r="2923" spans="15:21" x14ac:dyDescent="0.2">
      <c r="O2923" s="50">
        <v>29794</v>
      </c>
      <c r="P2923" s="49">
        <v>90.75</v>
      </c>
      <c r="Q2923" s="49">
        <v>92</v>
      </c>
      <c r="R2923" s="49">
        <v>90.5</v>
      </c>
      <c r="S2923" s="49">
        <v>91.87</v>
      </c>
      <c r="T2923" s="49">
        <v>1832400</v>
      </c>
      <c r="U2923" s="49">
        <v>0.9</v>
      </c>
    </row>
    <row r="2924" spans="15:21" x14ac:dyDescent="0.2">
      <c r="O2924" s="50">
        <v>29795</v>
      </c>
      <c r="P2924" s="49">
        <v>91.87</v>
      </c>
      <c r="Q2924" s="49">
        <v>91.87</v>
      </c>
      <c r="R2924" s="49">
        <v>90.5</v>
      </c>
      <c r="S2924" s="49">
        <v>90.75</v>
      </c>
      <c r="T2924" s="49">
        <v>1965600</v>
      </c>
      <c r="U2924" s="49">
        <v>0.89</v>
      </c>
    </row>
    <row r="2925" spans="15:21" x14ac:dyDescent="0.2">
      <c r="O2925" s="50">
        <v>29796</v>
      </c>
      <c r="P2925" s="49">
        <v>90.75</v>
      </c>
      <c r="Q2925" s="49">
        <v>91.37</v>
      </c>
      <c r="R2925" s="49">
        <v>90</v>
      </c>
      <c r="S2925" s="49">
        <v>90</v>
      </c>
      <c r="T2925" s="49">
        <v>1656000</v>
      </c>
      <c r="U2925" s="49">
        <v>0.88</v>
      </c>
    </row>
    <row r="2926" spans="15:21" x14ac:dyDescent="0.2">
      <c r="O2926" s="50">
        <v>29797</v>
      </c>
      <c r="P2926" s="49">
        <v>90</v>
      </c>
      <c r="Q2926" s="49">
        <v>91.75</v>
      </c>
      <c r="R2926" s="49">
        <v>89.75</v>
      </c>
      <c r="S2926" s="49">
        <v>91.5</v>
      </c>
      <c r="T2926" s="49">
        <v>2008800</v>
      </c>
      <c r="U2926" s="49">
        <v>0.9</v>
      </c>
    </row>
    <row r="2927" spans="15:21" x14ac:dyDescent="0.2">
      <c r="O2927" s="50">
        <v>29798</v>
      </c>
      <c r="P2927" s="49">
        <v>91.5</v>
      </c>
      <c r="Q2927" s="49">
        <v>92.37</v>
      </c>
      <c r="R2927" s="49">
        <v>91.5</v>
      </c>
      <c r="S2927" s="49">
        <v>92.25</v>
      </c>
      <c r="T2927" s="49">
        <v>2084400</v>
      </c>
      <c r="U2927" s="49">
        <v>0.9</v>
      </c>
    </row>
    <row r="2928" spans="15:21" x14ac:dyDescent="0.2">
      <c r="O2928" s="50">
        <v>29801</v>
      </c>
      <c r="P2928" s="49">
        <v>92.25</v>
      </c>
      <c r="Q2928" s="49">
        <v>93.38</v>
      </c>
      <c r="R2928" s="49">
        <v>91.87</v>
      </c>
      <c r="S2928" s="49">
        <v>92.63</v>
      </c>
      <c r="T2928" s="49">
        <v>1000800</v>
      </c>
      <c r="U2928" s="49">
        <v>0.91</v>
      </c>
    </row>
    <row r="2929" spans="15:21" x14ac:dyDescent="0.2">
      <c r="O2929" s="50">
        <v>29802</v>
      </c>
      <c r="P2929" s="49">
        <v>92.63</v>
      </c>
      <c r="Q2929" s="49">
        <v>93.25</v>
      </c>
      <c r="R2929" s="49">
        <v>92.25</v>
      </c>
      <c r="S2929" s="49">
        <v>92.75</v>
      </c>
      <c r="T2929" s="49">
        <v>1785600</v>
      </c>
      <c r="U2929" s="49">
        <v>0.91</v>
      </c>
    </row>
    <row r="2930" spans="15:21" x14ac:dyDescent="0.2">
      <c r="O2930" s="50">
        <v>29803</v>
      </c>
      <c r="P2930" s="49">
        <v>92.75</v>
      </c>
      <c r="Q2930" s="49">
        <v>92.75</v>
      </c>
      <c r="R2930" s="49">
        <v>90.88</v>
      </c>
      <c r="S2930" s="49">
        <v>91.5</v>
      </c>
      <c r="T2930" s="49">
        <v>1422000</v>
      </c>
      <c r="U2930" s="49">
        <v>0.9</v>
      </c>
    </row>
    <row r="2931" spans="15:21" x14ac:dyDescent="0.2">
      <c r="O2931" s="50">
        <v>29804</v>
      </c>
      <c r="P2931" s="49">
        <v>91.5</v>
      </c>
      <c r="Q2931" s="49">
        <v>91.5</v>
      </c>
      <c r="R2931" s="49">
        <v>90</v>
      </c>
      <c r="S2931" s="49">
        <v>90.38</v>
      </c>
      <c r="T2931" s="49">
        <v>2502000</v>
      </c>
      <c r="U2931" s="49">
        <v>0.89</v>
      </c>
    </row>
    <row r="2932" spans="15:21" x14ac:dyDescent="0.2">
      <c r="O2932" s="50">
        <v>29805</v>
      </c>
      <c r="P2932" s="49">
        <v>90</v>
      </c>
      <c r="Q2932" s="49">
        <v>90</v>
      </c>
      <c r="R2932" s="49">
        <v>87.5</v>
      </c>
      <c r="S2932" s="49">
        <v>87.63</v>
      </c>
      <c r="T2932" s="49">
        <v>6325200</v>
      </c>
      <c r="U2932" s="49">
        <v>0.86</v>
      </c>
    </row>
    <row r="2933" spans="15:21" x14ac:dyDescent="0.2">
      <c r="O2933" s="50">
        <v>29808</v>
      </c>
      <c r="P2933" s="49">
        <v>87.63</v>
      </c>
      <c r="Q2933" s="49">
        <v>88.5</v>
      </c>
      <c r="R2933" s="49">
        <v>87.37</v>
      </c>
      <c r="S2933" s="49">
        <v>88.25</v>
      </c>
      <c r="T2933" s="49">
        <v>2401200</v>
      </c>
      <c r="U2933" s="49">
        <v>0.87</v>
      </c>
    </row>
    <row r="2934" spans="15:21" x14ac:dyDescent="0.2">
      <c r="O2934" s="50">
        <v>29809</v>
      </c>
      <c r="P2934" s="49">
        <v>88.25</v>
      </c>
      <c r="Q2934" s="49">
        <v>90</v>
      </c>
      <c r="R2934" s="49">
        <v>87.75</v>
      </c>
      <c r="S2934" s="49">
        <v>89.5</v>
      </c>
      <c r="T2934" s="49">
        <v>3276000</v>
      </c>
      <c r="U2934" s="49">
        <v>0.88</v>
      </c>
    </row>
    <row r="2935" spans="15:21" x14ac:dyDescent="0.2">
      <c r="O2935" s="50">
        <v>29810</v>
      </c>
      <c r="P2935" s="49">
        <v>89.5</v>
      </c>
      <c r="Q2935" s="49">
        <v>89.75</v>
      </c>
      <c r="R2935" s="49">
        <v>89.12</v>
      </c>
      <c r="S2935" s="49">
        <v>89.25</v>
      </c>
      <c r="T2935" s="49">
        <v>1562400</v>
      </c>
      <c r="U2935" s="49">
        <v>0.88</v>
      </c>
    </row>
    <row r="2936" spans="15:21" x14ac:dyDescent="0.2">
      <c r="O2936" s="50">
        <v>29811</v>
      </c>
      <c r="P2936" s="49">
        <v>89.25</v>
      </c>
      <c r="Q2936" s="49">
        <v>89.5</v>
      </c>
      <c r="R2936" s="49">
        <v>86</v>
      </c>
      <c r="S2936" s="49">
        <v>86</v>
      </c>
      <c r="T2936" s="49">
        <v>5936400</v>
      </c>
      <c r="U2936" s="49">
        <v>0.84</v>
      </c>
    </row>
    <row r="2937" spans="15:21" x14ac:dyDescent="0.2">
      <c r="O2937" s="50">
        <v>29812</v>
      </c>
      <c r="P2937" s="49">
        <v>86</v>
      </c>
      <c r="Q2937" s="49">
        <v>86.38</v>
      </c>
      <c r="R2937" s="49">
        <v>85.75</v>
      </c>
      <c r="S2937" s="49">
        <v>86</v>
      </c>
      <c r="T2937" s="49">
        <v>8820000</v>
      </c>
      <c r="U2937" s="49">
        <v>0.84</v>
      </c>
    </row>
    <row r="2938" spans="15:21" x14ac:dyDescent="0.2">
      <c r="O2938" s="50">
        <v>29815</v>
      </c>
      <c r="P2938" s="49">
        <v>86</v>
      </c>
      <c r="Q2938" s="49">
        <v>86.25</v>
      </c>
      <c r="R2938" s="49">
        <v>82.12</v>
      </c>
      <c r="S2938" s="49">
        <v>82.5</v>
      </c>
      <c r="T2938" s="49">
        <v>10047600</v>
      </c>
      <c r="U2938" s="49">
        <v>0.81</v>
      </c>
    </row>
    <row r="2939" spans="15:21" x14ac:dyDescent="0.2">
      <c r="O2939" s="50">
        <v>29816</v>
      </c>
      <c r="P2939" s="49">
        <v>82.5</v>
      </c>
      <c r="Q2939" s="49">
        <v>83.87</v>
      </c>
      <c r="R2939" s="49">
        <v>82.25</v>
      </c>
      <c r="S2939" s="49">
        <v>83.87</v>
      </c>
      <c r="T2939" s="49">
        <v>6624000</v>
      </c>
      <c r="U2939" s="49">
        <v>0.82</v>
      </c>
    </row>
    <row r="2940" spans="15:21" x14ac:dyDescent="0.2">
      <c r="O2940" s="50">
        <v>29817</v>
      </c>
      <c r="P2940" s="49">
        <v>83.87</v>
      </c>
      <c r="Q2940" s="49">
        <v>85.25</v>
      </c>
      <c r="R2940" s="49">
        <v>83.87</v>
      </c>
      <c r="S2940" s="49">
        <v>85.12</v>
      </c>
      <c r="T2940" s="49">
        <v>4240800</v>
      </c>
      <c r="U2940" s="49">
        <v>0.83</v>
      </c>
    </row>
    <row r="2941" spans="15:21" x14ac:dyDescent="0.2">
      <c r="O2941" s="50">
        <v>29818</v>
      </c>
      <c r="P2941" s="49">
        <v>85.12</v>
      </c>
      <c r="Q2941" s="49">
        <v>86</v>
      </c>
      <c r="R2941" s="49">
        <v>85.12</v>
      </c>
      <c r="S2941" s="49">
        <v>85.62</v>
      </c>
      <c r="T2941" s="49">
        <v>2970000</v>
      </c>
      <c r="U2941" s="49">
        <v>0.84</v>
      </c>
    </row>
    <row r="2942" spans="15:21" x14ac:dyDescent="0.2">
      <c r="O2942" s="50">
        <v>29819</v>
      </c>
      <c r="P2942" s="49">
        <v>85.62</v>
      </c>
      <c r="Q2942" s="49">
        <v>85.62</v>
      </c>
      <c r="R2942" s="49">
        <v>83.5</v>
      </c>
      <c r="S2942" s="49">
        <v>84</v>
      </c>
      <c r="T2942" s="49">
        <v>2750400</v>
      </c>
      <c r="U2942" s="49">
        <v>0.82</v>
      </c>
    </row>
    <row r="2943" spans="15:21" x14ac:dyDescent="0.2">
      <c r="O2943" s="50">
        <v>29822</v>
      </c>
      <c r="P2943" s="49">
        <v>83.37</v>
      </c>
      <c r="Q2943" s="49">
        <v>83.37</v>
      </c>
      <c r="R2943" s="49">
        <v>82.37</v>
      </c>
      <c r="S2943" s="49">
        <v>82.63</v>
      </c>
      <c r="T2943" s="49">
        <v>2919600</v>
      </c>
      <c r="U2943" s="49">
        <v>0.81</v>
      </c>
    </row>
    <row r="2944" spans="15:21" x14ac:dyDescent="0.2">
      <c r="O2944" s="50">
        <v>29823</v>
      </c>
      <c r="P2944" s="49">
        <v>82.63</v>
      </c>
      <c r="Q2944" s="49">
        <v>83.5</v>
      </c>
      <c r="R2944" s="49">
        <v>82.5</v>
      </c>
      <c r="S2944" s="49">
        <v>83.5</v>
      </c>
      <c r="T2944" s="49">
        <v>3240000</v>
      </c>
      <c r="U2944" s="49">
        <v>0.82</v>
      </c>
    </row>
    <row r="2945" spans="15:21" x14ac:dyDescent="0.2">
      <c r="O2945" s="50">
        <v>29824</v>
      </c>
      <c r="P2945" s="49">
        <v>84.13</v>
      </c>
      <c r="Q2945" s="49">
        <v>84.88</v>
      </c>
      <c r="R2945" s="49">
        <v>84.13</v>
      </c>
      <c r="S2945" s="49">
        <v>84.5</v>
      </c>
      <c r="T2945" s="49">
        <v>3690000</v>
      </c>
      <c r="U2945" s="49">
        <v>0.83</v>
      </c>
    </row>
    <row r="2946" spans="15:21" x14ac:dyDescent="0.2">
      <c r="O2946" s="50">
        <v>29825</v>
      </c>
      <c r="P2946" s="49">
        <v>84.5</v>
      </c>
      <c r="Q2946" s="49">
        <v>84.75</v>
      </c>
      <c r="R2946" s="49">
        <v>83.13</v>
      </c>
      <c r="S2946" s="49">
        <v>84</v>
      </c>
      <c r="T2946" s="49">
        <v>2786400</v>
      </c>
      <c r="U2946" s="49">
        <v>0.82</v>
      </c>
    </row>
    <row r="2947" spans="15:21" x14ac:dyDescent="0.2">
      <c r="O2947" s="50">
        <v>29826</v>
      </c>
      <c r="P2947" s="49">
        <v>84</v>
      </c>
      <c r="Q2947" s="49">
        <v>84.62</v>
      </c>
      <c r="R2947" s="49">
        <v>84</v>
      </c>
      <c r="S2947" s="49">
        <v>84.38</v>
      </c>
      <c r="T2947" s="49">
        <v>1609200</v>
      </c>
      <c r="U2947" s="49">
        <v>0.83</v>
      </c>
    </row>
    <row r="2948" spans="15:21" x14ac:dyDescent="0.2">
      <c r="O2948" s="50">
        <v>29829</v>
      </c>
      <c r="P2948" s="49">
        <v>84.38</v>
      </c>
      <c r="Q2948" s="49">
        <v>84.75</v>
      </c>
      <c r="R2948" s="49">
        <v>84</v>
      </c>
      <c r="S2948" s="49">
        <v>84</v>
      </c>
      <c r="T2948" s="49">
        <v>1450800</v>
      </c>
      <c r="U2948" s="49">
        <v>0.83</v>
      </c>
    </row>
    <row r="2949" spans="15:21" x14ac:dyDescent="0.2">
      <c r="O2949" s="50">
        <v>29830</v>
      </c>
      <c r="P2949" s="49">
        <v>84</v>
      </c>
      <c r="Q2949" s="49">
        <v>84.5</v>
      </c>
      <c r="R2949" s="49">
        <v>82.63</v>
      </c>
      <c r="S2949" s="49">
        <v>83</v>
      </c>
      <c r="T2949" s="49">
        <v>2620800</v>
      </c>
      <c r="U2949" s="49">
        <v>0.82</v>
      </c>
    </row>
    <row r="2950" spans="15:21" x14ac:dyDescent="0.2">
      <c r="O2950" s="50">
        <v>29831</v>
      </c>
      <c r="P2950" s="49">
        <v>83</v>
      </c>
      <c r="Q2950" s="49">
        <v>83.87</v>
      </c>
      <c r="R2950" s="49">
        <v>83</v>
      </c>
      <c r="S2950" s="49">
        <v>83</v>
      </c>
      <c r="T2950" s="49">
        <v>2170800</v>
      </c>
      <c r="U2950" s="49">
        <v>0.82</v>
      </c>
    </row>
    <row r="2951" spans="15:21" x14ac:dyDescent="0.2">
      <c r="O2951" s="50">
        <v>29832</v>
      </c>
      <c r="P2951" s="49">
        <v>83</v>
      </c>
      <c r="Q2951" s="49">
        <v>83.25</v>
      </c>
      <c r="R2951" s="49">
        <v>81.25</v>
      </c>
      <c r="S2951" s="49">
        <v>81.25</v>
      </c>
      <c r="T2951" s="49">
        <v>3056400</v>
      </c>
      <c r="U2951" s="49">
        <v>0.8</v>
      </c>
    </row>
    <row r="2952" spans="15:21" x14ac:dyDescent="0.2">
      <c r="O2952" s="50">
        <v>29833</v>
      </c>
      <c r="P2952" s="49">
        <v>81.25</v>
      </c>
      <c r="Q2952" s="49">
        <v>81.5</v>
      </c>
      <c r="R2952" s="49">
        <v>80.88</v>
      </c>
      <c r="S2952" s="49">
        <v>81.25</v>
      </c>
      <c r="T2952" s="49">
        <v>4532400</v>
      </c>
      <c r="U2952" s="49">
        <v>0.8</v>
      </c>
    </row>
    <row r="2953" spans="15:21" x14ac:dyDescent="0.2">
      <c r="O2953" s="50">
        <v>29837</v>
      </c>
      <c r="P2953" s="49">
        <v>81.25</v>
      </c>
      <c r="Q2953" s="49">
        <v>82</v>
      </c>
      <c r="R2953" s="49">
        <v>80.5</v>
      </c>
      <c r="S2953" s="49">
        <v>82</v>
      </c>
      <c r="T2953" s="49">
        <v>2224800</v>
      </c>
      <c r="U2953" s="49">
        <v>0.81</v>
      </c>
    </row>
    <row r="2954" spans="15:21" x14ac:dyDescent="0.2">
      <c r="O2954" s="50">
        <v>29838</v>
      </c>
      <c r="P2954" s="49">
        <v>82</v>
      </c>
      <c r="Q2954" s="49">
        <v>82.37</v>
      </c>
      <c r="R2954" s="49">
        <v>81.5</v>
      </c>
      <c r="S2954" s="49">
        <v>81.75</v>
      </c>
      <c r="T2954" s="49">
        <v>2289600</v>
      </c>
      <c r="U2954" s="49">
        <v>0.81</v>
      </c>
    </row>
    <row r="2955" spans="15:21" x14ac:dyDescent="0.2">
      <c r="O2955" s="50">
        <v>29839</v>
      </c>
      <c r="P2955" s="49">
        <v>81.75</v>
      </c>
      <c r="Q2955" s="49">
        <v>82.12</v>
      </c>
      <c r="R2955" s="49">
        <v>81.12</v>
      </c>
      <c r="S2955" s="49">
        <v>82</v>
      </c>
      <c r="T2955" s="49">
        <v>3315600</v>
      </c>
      <c r="U2955" s="49">
        <v>0.81</v>
      </c>
    </row>
    <row r="2956" spans="15:21" x14ac:dyDescent="0.2">
      <c r="O2956" s="50">
        <v>29840</v>
      </c>
      <c r="P2956" s="49">
        <v>82</v>
      </c>
      <c r="Q2956" s="49">
        <v>82.5</v>
      </c>
      <c r="R2956" s="49">
        <v>81.12</v>
      </c>
      <c r="S2956" s="49">
        <v>82.5</v>
      </c>
      <c r="T2956" s="49">
        <v>1803600</v>
      </c>
      <c r="U2956" s="49">
        <v>0.82</v>
      </c>
    </row>
    <row r="2957" spans="15:21" x14ac:dyDescent="0.2">
      <c r="O2957" s="50">
        <v>29843</v>
      </c>
      <c r="P2957" s="49">
        <v>82.37</v>
      </c>
      <c r="Q2957" s="49">
        <v>82.37</v>
      </c>
      <c r="R2957" s="49">
        <v>81.75</v>
      </c>
      <c r="S2957" s="49">
        <v>82.12</v>
      </c>
      <c r="T2957" s="49">
        <v>1105200</v>
      </c>
      <c r="U2957" s="49">
        <v>0.81</v>
      </c>
    </row>
    <row r="2958" spans="15:21" x14ac:dyDescent="0.2">
      <c r="O2958" s="50">
        <v>29844</v>
      </c>
      <c r="P2958" s="49">
        <v>82.12</v>
      </c>
      <c r="Q2958" s="49">
        <v>82.75</v>
      </c>
      <c r="R2958" s="49">
        <v>81.12</v>
      </c>
      <c r="S2958" s="49">
        <v>81.12</v>
      </c>
      <c r="T2958" s="49">
        <v>2732400</v>
      </c>
      <c r="U2958" s="49">
        <v>0.8</v>
      </c>
    </row>
    <row r="2959" spans="15:21" x14ac:dyDescent="0.2">
      <c r="O2959" s="50">
        <v>29845</v>
      </c>
      <c r="P2959" s="49">
        <v>81.12</v>
      </c>
      <c r="Q2959" s="49">
        <v>81.25</v>
      </c>
      <c r="R2959" s="49">
        <v>80.62</v>
      </c>
      <c r="S2959" s="49">
        <v>81.25</v>
      </c>
      <c r="T2959" s="49">
        <v>2127600</v>
      </c>
      <c r="U2959" s="49">
        <v>0.8</v>
      </c>
    </row>
    <row r="2960" spans="15:21" x14ac:dyDescent="0.2">
      <c r="O2960" s="50">
        <v>29846</v>
      </c>
      <c r="P2960" s="49">
        <v>81.25</v>
      </c>
      <c r="Q2960" s="49">
        <v>81.25</v>
      </c>
      <c r="R2960" s="49">
        <v>80.75</v>
      </c>
      <c r="S2960" s="49">
        <v>80.75</v>
      </c>
      <c r="T2960" s="49">
        <v>1522800</v>
      </c>
      <c r="U2960" s="49">
        <v>0.8</v>
      </c>
    </row>
    <row r="2961" spans="15:21" x14ac:dyDescent="0.2">
      <c r="O2961" s="50">
        <v>29847</v>
      </c>
      <c r="P2961" s="49">
        <v>80.75</v>
      </c>
      <c r="Q2961" s="49">
        <v>81.5</v>
      </c>
      <c r="R2961" s="49">
        <v>80.25</v>
      </c>
      <c r="S2961" s="49">
        <v>80.88</v>
      </c>
      <c r="T2961" s="49">
        <v>2145600</v>
      </c>
      <c r="U2961" s="49">
        <v>0.8</v>
      </c>
    </row>
    <row r="2962" spans="15:21" x14ac:dyDescent="0.2">
      <c r="O2962" s="50">
        <v>29850</v>
      </c>
      <c r="P2962" s="49">
        <v>80.88</v>
      </c>
      <c r="Q2962" s="49">
        <v>83.25</v>
      </c>
      <c r="R2962" s="49">
        <v>80.5</v>
      </c>
      <c r="S2962" s="49">
        <v>83</v>
      </c>
      <c r="T2962" s="49">
        <v>2876400</v>
      </c>
      <c r="U2962" s="49">
        <v>0.82</v>
      </c>
    </row>
    <row r="2963" spans="15:21" x14ac:dyDescent="0.2">
      <c r="O2963" s="50">
        <v>29851</v>
      </c>
      <c r="P2963" s="49">
        <v>83</v>
      </c>
      <c r="Q2963" s="49">
        <v>85.5</v>
      </c>
      <c r="R2963" s="49">
        <v>82.63</v>
      </c>
      <c r="S2963" s="49">
        <v>84.62</v>
      </c>
      <c r="T2963" s="49">
        <v>6818400</v>
      </c>
      <c r="U2963" s="49">
        <v>0.84</v>
      </c>
    </row>
    <row r="2964" spans="15:21" x14ac:dyDescent="0.2">
      <c r="O2964" s="50">
        <v>29852</v>
      </c>
      <c r="P2964" s="49">
        <v>84.5</v>
      </c>
      <c r="Q2964" s="49">
        <v>84.5</v>
      </c>
      <c r="R2964" s="49">
        <v>83</v>
      </c>
      <c r="S2964" s="49">
        <v>84.5</v>
      </c>
      <c r="T2964" s="49">
        <v>2826000</v>
      </c>
      <c r="U2964" s="49">
        <v>0.84</v>
      </c>
    </row>
    <row r="2965" spans="15:21" x14ac:dyDescent="0.2">
      <c r="O2965" s="50">
        <v>29853</v>
      </c>
      <c r="P2965" s="49">
        <v>84.5</v>
      </c>
      <c r="Q2965" s="49">
        <v>85</v>
      </c>
      <c r="R2965" s="49">
        <v>83.63</v>
      </c>
      <c r="S2965" s="49">
        <v>84</v>
      </c>
      <c r="T2965" s="49">
        <v>1947600</v>
      </c>
      <c r="U2965" s="49">
        <v>0.83</v>
      </c>
    </row>
    <row r="2966" spans="15:21" x14ac:dyDescent="0.2">
      <c r="O2966" s="50">
        <v>29854</v>
      </c>
      <c r="P2966" s="49">
        <v>83.5</v>
      </c>
      <c r="Q2966" s="49">
        <v>83.5</v>
      </c>
      <c r="R2966" s="49">
        <v>82.37</v>
      </c>
      <c r="S2966" s="49">
        <v>82.37</v>
      </c>
      <c r="T2966" s="49">
        <v>3427200</v>
      </c>
      <c r="U2966" s="49">
        <v>0.81</v>
      </c>
    </row>
    <row r="2967" spans="15:21" x14ac:dyDescent="0.2">
      <c r="O2967" s="50">
        <v>29857</v>
      </c>
      <c r="P2967" s="49">
        <v>82.37</v>
      </c>
      <c r="Q2967" s="49">
        <v>84.38</v>
      </c>
      <c r="R2967" s="49">
        <v>81.25</v>
      </c>
      <c r="S2967" s="49">
        <v>84.38</v>
      </c>
      <c r="T2967" s="49">
        <v>7646400</v>
      </c>
      <c r="U2967" s="49">
        <v>0.83</v>
      </c>
    </row>
    <row r="2968" spans="15:21" x14ac:dyDescent="0.2">
      <c r="O2968" s="50">
        <v>29858</v>
      </c>
      <c r="P2968" s="49">
        <v>84.38</v>
      </c>
      <c r="Q2968" s="49">
        <v>85.75</v>
      </c>
      <c r="R2968" s="49">
        <v>84.25</v>
      </c>
      <c r="S2968" s="49">
        <v>84.5</v>
      </c>
      <c r="T2968" s="49">
        <v>5846400</v>
      </c>
      <c r="U2968" s="49">
        <v>0.84</v>
      </c>
    </row>
    <row r="2969" spans="15:21" x14ac:dyDescent="0.2">
      <c r="O2969" s="50">
        <v>29859</v>
      </c>
      <c r="P2969" s="49">
        <v>84.5</v>
      </c>
      <c r="Q2969" s="49">
        <v>85.38</v>
      </c>
      <c r="R2969" s="49">
        <v>84.5</v>
      </c>
      <c r="S2969" s="49">
        <v>84.88</v>
      </c>
      <c r="T2969" s="49">
        <v>2005200</v>
      </c>
      <c r="U2969" s="49">
        <v>0.84</v>
      </c>
    </row>
    <row r="2970" spans="15:21" x14ac:dyDescent="0.2">
      <c r="O2970" s="50">
        <v>29860</v>
      </c>
      <c r="P2970" s="49">
        <v>84.88</v>
      </c>
      <c r="Q2970" s="49">
        <v>85</v>
      </c>
      <c r="R2970" s="49">
        <v>83.75</v>
      </c>
      <c r="S2970" s="49">
        <v>84.75</v>
      </c>
      <c r="T2970" s="49">
        <v>3873600</v>
      </c>
      <c r="U2970" s="49">
        <v>0.84</v>
      </c>
    </row>
    <row r="2971" spans="15:21" x14ac:dyDescent="0.2">
      <c r="O2971" s="50">
        <v>29861</v>
      </c>
      <c r="P2971" s="49">
        <v>83</v>
      </c>
      <c r="Q2971" s="49">
        <v>83</v>
      </c>
      <c r="R2971" s="49">
        <v>81.75</v>
      </c>
      <c r="S2971" s="49">
        <v>81.75</v>
      </c>
      <c r="T2971" s="49">
        <v>16142400</v>
      </c>
      <c r="U2971" s="49">
        <v>0.81</v>
      </c>
    </row>
    <row r="2972" spans="15:21" x14ac:dyDescent="0.2">
      <c r="O2972" s="50">
        <v>29864</v>
      </c>
      <c r="P2972" s="49">
        <v>81.75</v>
      </c>
      <c r="Q2972" s="49">
        <v>82.25</v>
      </c>
      <c r="R2972" s="49">
        <v>79.75</v>
      </c>
      <c r="S2972" s="49">
        <v>80.38</v>
      </c>
      <c r="T2972" s="49">
        <v>11012400</v>
      </c>
      <c r="U2972" s="49">
        <v>0.79</v>
      </c>
    </row>
    <row r="2973" spans="15:21" x14ac:dyDescent="0.2">
      <c r="O2973" s="50">
        <v>29865</v>
      </c>
      <c r="P2973" s="49">
        <v>80.38</v>
      </c>
      <c r="Q2973" s="49">
        <v>82.87</v>
      </c>
      <c r="R2973" s="49">
        <v>80</v>
      </c>
      <c r="S2973" s="49">
        <v>81.88</v>
      </c>
      <c r="T2973" s="49">
        <v>5850000</v>
      </c>
      <c r="U2973" s="49">
        <v>0.81</v>
      </c>
    </row>
    <row r="2974" spans="15:21" x14ac:dyDescent="0.2">
      <c r="O2974" s="50">
        <v>29866</v>
      </c>
      <c r="P2974" s="49">
        <v>82</v>
      </c>
      <c r="Q2974" s="49">
        <v>84.5</v>
      </c>
      <c r="R2974" s="49">
        <v>82</v>
      </c>
      <c r="S2974" s="49">
        <v>84.38</v>
      </c>
      <c r="T2974" s="49">
        <v>7560000</v>
      </c>
      <c r="U2974" s="49">
        <v>0.83</v>
      </c>
    </row>
    <row r="2975" spans="15:21" x14ac:dyDescent="0.2">
      <c r="O2975" s="50">
        <v>29867</v>
      </c>
      <c r="P2975" s="49">
        <v>84.75</v>
      </c>
      <c r="Q2975" s="49">
        <v>85.5</v>
      </c>
      <c r="R2975" s="49">
        <v>84.75</v>
      </c>
      <c r="S2975" s="49">
        <v>85.5</v>
      </c>
      <c r="T2975" s="49">
        <v>5281200</v>
      </c>
      <c r="U2975" s="49">
        <v>0.85</v>
      </c>
    </row>
    <row r="2976" spans="15:21" x14ac:dyDescent="0.2">
      <c r="O2976" s="50">
        <v>29868</v>
      </c>
      <c r="P2976" s="49">
        <v>85.5</v>
      </c>
      <c r="Q2976" s="49">
        <v>86.25</v>
      </c>
      <c r="R2976" s="49">
        <v>85.25</v>
      </c>
      <c r="S2976" s="49">
        <v>86</v>
      </c>
      <c r="T2976" s="49">
        <v>3625200</v>
      </c>
      <c r="U2976" s="49">
        <v>0.85</v>
      </c>
    </row>
    <row r="2977" spans="15:21" x14ac:dyDescent="0.2">
      <c r="O2977" s="50">
        <v>29871</v>
      </c>
      <c r="P2977" s="49">
        <v>86</v>
      </c>
      <c r="Q2977" s="49">
        <v>86.5</v>
      </c>
      <c r="R2977" s="49">
        <v>85.38</v>
      </c>
      <c r="S2977" s="49">
        <v>85.62</v>
      </c>
      <c r="T2977" s="49">
        <v>1706400</v>
      </c>
      <c r="U2977" s="49">
        <v>0.85</v>
      </c>
    </row>
    <row r="2978" spans="15:21" x14ac:dyDescent="0.2">
      <c r="O2978" s="50">
        <v>29872</v>
      </c>
      <c r="P2978" s="49">
        <v>85.62</v>
      </c>
      <c r="Q2978" s="49">
        <v>86.12</v>
      </c>
      <c r="R2978" s="49">
        <v>85.5</v>
      </c>
      <c r="S2978" s="49">
        <v>85.62</v>
      </c>
      <c r="T2978" s="49">
        <v>2977200</v>
      </c>
      <c r="U2978" s="49">
        <v>0.85</v>
      </c>
    </row>
    <row r="2979" spans="15:21" x14ac:dyDescent="0.2">
      <c r="O2979" s="50">
        <v>29873</v>
      </c>
      <c r="P2979" s="49">
        <v>85.38</v>
      </c>
      <c r="Q2979" s="49">
        <v>85.38</v>
      </c>
      <c r="R2979" s="49">
        <v>84.13</v>
      </c>
      <c r="S2979" s="49">
        <v>84.13</v>
      </c>
      <c r="T2979" s="49">
        <v>5965200</v>
      </c>
      <c r="U2979" s="49">
        <v>0.83</v>
      </c>
    </row>
    <row r="2980" spans="15:21" x14ac:dyDescent="0.2">
      <c r="O2980" s="50">
        <v>29874</v>
      </c>
      <c r="P2980" s="49">
        <v>84.25</v>
      </c>
      <c r="Q2980" s="49">
        <v>84.88</v>
      </c>
      <c r="R2980" s="49">
        <v>84.25</v>
      </c>
      <c r="S2980" s="49">
        <v>84.88</v>
      </c>
      <c r="T2980" s="49">
        <v>2502000</v>
      </c>
      <c r="U2980" s="49">
        <v>0.84</v>
      </c>
    </row>
    <row r="2981" spans="15:21" x14ac:dyDescent="0.2">
      <c r="O2981" s="50">
        <v>29875</v>
      </c>
      <c r="P2981" s="49">
        <v>84.88</v>
      </c>
      <c r="Q2981" s="49">
        <v>85.5</v>
      </c>
      <c r="R2981" s="49">
        <v>82.12</v>
      </c>
      <c r="S2981" s="49">
        <v>82.12</v>
      </c>
      <c r="T2981" s="49">
        <v>5644800</v>
      </c>
      <c r="U2981" s="49">
        <v>0.81</v>
      </c>
    </row>
    <row r="2982" spans="15:21" x14ac:dyDescent="0.2">
      <c r="O2982" s="50">
        <v>29878</v>
      </c>
      <c r="P2982" s="49">
        <v>82.12</v>
      </c>
      <c r="Q2982" s="49">
        <v>83</v>
      </c>
      <c r="R2982" s="49">
        <v>81</v>
      </c>
      <c r="S2982" s="49">
        <v>82.75</v>
      </c>
      <c r="T2982" s="49">
        <v>7333200</v>
      </c>
      <c r="U2982" s="49">
        <v>0.82</v>
      </c>
    </row>
    <row r="2983" spans="15:21" x14ac:dyDescent="0.2">
      <c r="O2983" s="50">
        <v>29879</v>
      </c>
      <c r="P2983" s="49">
        <v>82.75</v>
      </c>
      <c r="Q2983" s="49">
        <v>83.5</v>
      </c>
      <c r="R2983" s="49">
        <v>82.5</v>
      </c>
      <c r="S2983" s="49">
        <v>82.63</v>
      </c>
      <c r="T2983" s="49">
        <v>6516000</v>
      </c>
      <c r="U2983" s="49">
        <v>0.82</v>
      </c>
    </row>
    <row r="2984" spans="15:21" x14ac:dyDescent="0.2">
      <c r="O2984" s="50">
        <v>29880</v>
      </c>
      <c r="P2984" s="49">
        <v>83</v>
      </c>
      <c r="Q2984" s="49">
        <v>84</v>
      </c>
      <c r="R2984" s="49">
        <v>83</v>
      </c>
      <c r="S2984" s="49">
        <v>83.25</v>
      </c>
      <c r="T2984" s="49">
        <v>3538800</v>
      </c>
      <c r="U2984" s="49">
        <v>0.82</v>
      </c>
    </row>
    <row r="2985" spans="15:21" x14ac:dyDescent="0.2">
      <c r="O2985" s="50">
        <v>29881</v>
      </c>
      <c r="P2985" s="49">
        <v>83.25</v>
      </c>
      <c r="Q2985" s="49">
        <v>83.5</v>
      </c>
      <c r="R2985" s="49">
        <v>82.63</v>
      </c>
      <c r="S2985" s="49">
        <v>83.25</v>
      </c>
      <c r="T2985" s="49">
        <v>5050800</v>
      </c>
      <c r="U2985" s="49">
        <v>0.82</v>
      </c>
    </row>
    <row r="2986" spans="15:21" x14ac:dyDescent="0.2">
      <c r="O2986" s="50">
        <v>29882</v>
      </c>
      <c r="P2986" s="49">
        <v>83</v>
      </c>
      <c r="Q2986" s="49">
        <v>83</v>
      </c>
      <c r="R2986" s="49">
        <v>82.25</v>
      </c>
      <c r="S2986" s="49">
        <v>82.63</v>
      </c>
      <c r="T2986" s="49">
        <v>2826000</v>
      </c>
      <c r="U2986" s="49">
        <v>0.82</v>
      </c>
    </row>
    <row r="2987" spans="15:21" x14ac:dyDescent="0.2">
      <c r="O2987" s="50">
        <v>29885</v>
      </c>
      <c r="P2987" s="49">
        <v>82.5</v>
      </c>
      <c r="Q2987" s="49">
        <v>82.5</v>
      </c>
      <c r="R2987" s="49">
        <v>81.75</v>
      </c>
      <c r="S2987" s="49">
        <v>82.37</v>
      </c>
      <c r="T2987" s="49">
        <v>2221200</v>
      </c>
      <c r="U2987" s="49">
        <v>0.81</v>
      </c>
    </row>
    <row r="2988" spans="15:21" x14ac:dyDescent="0.2">
      <c r="O2988" s="50">
        <v>29886</v>
      </c>
      <c r="P2988" s="49">
        <v>82.37</v>
      </c>
      <c r="Q2988" s="49">
        <v>83</v>
      </c>
      <c r="R2988" s="49">
        <v>82.12</v>
      </c>
      <c r="S2988" s="49">
        <v>82.5</v>
      </c>
      <c r="T2988" s="49">
        <v>3927600</v>
      </c>
      <c r="U2988" s="49">
        <v>0.82</v>
      </c>
    </row>
    <row r="2989" spans="15:21" x14ac:dyDescent="0.2">
      <c r="O2989" s="50">
        <v>29887</v>
      </c>
      <c r="P2989" s="49">
        <v>82.5</v>
      </c>
      <c r="Q2989" s="49">
        <v>82.5</v>
      </c>
      <c r="R2989" s="49">
        <v>81.25</v>
      </c>
      <c r="S2989" s="49">
        <v>81.25</v>
      </c>
      <c r="T2989" s="49">
        <v>7189200</v>
      </c>
      <c r="U2989" s="49">
        <v>0.8</v>
      </c>
    </row>
    <row r="2990" spans="15:21" x14ac:dyDescent="0.2">
      <c r="O2990" s="50">
        <v>29888</v>
      </c>
      <c r="P2990" s="49">
        <v>81</v>
      </c>
      <c r="Q2990" s="49">
        <v>81</v>
      </c>
      <c r="R2990" s="49">
        <v>77.62</v>
      </c>
      <c r="S2990" s="49">
        <v>78.25</v>
      </c>
      <c r="T2990" s="49">
        <v>15069600</v>
      </c>
      <c r="U2990" s="49">
        <v>0.77</v>
      </c>
    </row>
    <row r="2991" spans="15:21" x14ac:dyDescent="0.2">
      <c r="O2991" s="50">
        <v>29889</v>
      </c>
      <c r="P2991" s="49">
        <v>78.25</v>
      </c>
      <c r="Q2991" s="49">
        <v>79.88</v>
      </c>
      <c r="R2991" s="49">
        <v>78</v>
      </c>
      <c r="S2991" s="49">
        <v>79.88</v>
      </c>
      <c r="T2991" s="49">
        <v>6912000</v>
      </c>
      <c r="U2991" s="49">
        <v>0.79</v>
      </c>
    </row>
    <row r="2992" spans="15:21" x14ac:dyDescent="0.2">
      <c r="O2992" s="50">
        <v>29892</v>
      </c>
      <c r="P2992" s="49">
        <v>80.38</v>
      </c>
      <c r="Q2992" s="49">
        <v>81.25</v>
      </c>
      <c r="R2992" s="49">
        <v>80.38</v>
      </c>
      <c r="S2992" s="49">
        <v>80.62</v>
      </c>
      <c r="T2992" s="49">
        <v>6807600</v>
      </c>
      <c r="U2992" s="49">
        <v>0.8</v>
      </c>
    </row>
    <row r="2993" spans="15:21" x14ac:dyDescent="0.2">
      <c r="O2993" s="50">
        <v>29893</v>
      </c>
      <c r="P2993" s="49">
        <v>80.62</v>
      </c>
      <c r="Q2993" s="49">
        <v>80.88</v>
      </c>
      <c r="R2993" s="49">
        <v>80</v>
      </c>
      <c r="S2993" s="49">
        <v>80</v>
      </c>
      <c r="T2993" s="49">
        <v>4539600</v>
      </c>
      <c r="U2993" s="49">
        <v>0.79</v>
      </c>
    </row>
    <row r="2994" spans="15:21" x14ac:dyDescent="0.2">
      <c r="O2994" s="50">
        <v>29894</v>
      </c>
      <c r="P2994" s="49">
        <v>79.88</v>
      </c>
      <c r="Q2994" s="49">
        <v>79.88</v>
      </c>
      <c r="R2994" s="49">
        <v>77.5</v>
      </c>
      <c r="S2994" s="49">
        <v>78.25</v>
      </c>
      <c r="T2994" s="49">
        <v>5929200</v>
      </c>
      <c r="U2994" s="49">
        <v>0.77</v>
      </c>
    </row>
    <row r="2995" spans="15:21" x14ac:dyDescent="0.2">
      <c r="O2995" s="50">
        <v>29895</v>
      </c>
      <c r="P2995" s="49">
        <v>78.25</v>
      </c>
      <c r="Q2995" s="49">
        <v>78.63</v>
      </c>
      <c r="R2995" s="49">
        <v>77.25</v>
      </c>
      <c r="S2995" s="49">
        <v>77.5</v>
      </c>
      <c r="T2995" s="49">
        <v>4305600</v>
      </c>
      <c r="U2995" s="49">
        <v>0.77</v>
      </c>
    </row>
    <row r="2996" spans="15:21" x14ac:dyDescent="0.2">
      <c r="O2996" s="50">
        <v>29896</v>
      </c>
      <c r="P2996" s="49">
        <v>77.25</v>
      </c>
      <c r="Q2996" s="49">
        <v>77.25</v>
      </c>
      <c r="R2996" s="49">
        <v>76.25</v>
      </c>
      <c r="S2996" s="49">
        <v>76.5</v>
      </c>
      <c r="T2996" s="49">
        <v>3952800</v>
      </c>
      <c r="U2996" s="49">
        <v>0.76</v>
      </c>
    </row>
    <row r="2997" spans="15:21" x14ac:dyDescent="0.2">
      <c r="O2997" s="50">
        <v>29899</v>
      </c>
      <c r="P2997" s="49">
        <v>76.5</v>
      </c>
      <c r="Q2997" s="49">
        <v>78.5</v>
      </c>
      <c r="R2997" s="49">
        <v>76.25</v>
      </c>
      <c r="S2997" s="49">
        <v>78</v>
      </c>
      <c r="T2997" s="49">
        <v>2836800</v>
      </c>
      <c r="U2997" s="49">
        <v>0.77</v>
      </c>
    </row>
    <row r="2998" spans="15:21" x14ac:dyDescent="0.2">
      <c r="O2998" s="50">
        <v>29900</v>
      </c>
      <c r="P2998" s="49">
        <v>78.25</v>
      </c>
      <c r="Q2998" s="49">
        <v>79.5</v>
      </c>
      <c r="R2998" s="49">
        <v>78.25</v>
      </c>
      <c r="S2998" s="49">
        <v>78.87</v>
      </c>
      <c r="T2998" s="49">
        <v>5130000</v>
      </c>
      <c r="U2998" s="49">
        <v>0.78</v>
      </c>
    </row>
    <row r="2999" spans="15:21" x14ac:dyDescent="0.2">
      <c r="O2999" s="50">
        <v>29901</v>
      </c>
      <c r="P2999" s="49">
        <v>78.87</v>
      </c>
      <c r="Q2999" s="49">
        <v>79.88</v>
      </c>
      <c r="R2999" s="49">
        <v>78.75</v>
      </c>
      <c r="S2999" s="49">
        <v>79.63</v>
      </c>
      <c r="T2999" s="49">
        <v>4050000</v>
      </c>
      <c r="U2999" s="49">
        <v>0.79</v>
      </c>
    </row>
    <row r="3000" spans="15:21" x14ac:dyDescent="0.2">
      <c r="O3000" s="50">
        <v>29902</v>
      </c>
      <c r="P3000" s="49">
        <v>79.63</v>
      </c>
      <c r="Q3000" s="49">
        <v>80.5</v>
      </c>
      <c r="R3000" s="49">
        <v>78.75</v>
      </c>
      <c r="S3000" s="49">
        <v>78.87</v>
      </c>
      <c r="T3000" s="49">
        <v>3949200</v>
      </c>
      <c r="U3000" s="49">
        <v>0.78</v>
      </c>
    </row>
    <row r="3001" spans="15:21" x14ac:dyDescent="0.2">
      <c r="O3001" s="50">
        <v>29903</v>
      </c>
      <c r="P3001" s="49">
        <v>79</v>
      </c>
      <c r="Q3001" s="49">
        <v>80</v>
      </c>
      <c r="R3001" s="49">
        <v>79</v>
      </c>
      <c r="S3001" s="49">
        <v>80</v>
      </c>
      <c r="T3001" s="49">
        <v>3110400</v>
      </c>
      <c r="U3001" s="49">
        <v>0.79</v>
      </c>
    </row>
    <row r="3002" spans="15:21" x14ac:dyDescent="0.2">
      <c r="O3002" s="50">
        <v>29906</v>
      </c>
      <c r="P3002" s="49">
        <v>79.75</v>
      </c>
      <c r="Q3002" s="49">
        <v>79.75</v>
      </c>
      <c r="R3002" s="49">
        <v>79</v>
      </c>
      <c r="S3002" s="49">
        <v>79.25</v>
      </c>
      <c r="T3002" s="49">
        <v>4482000</v>
      </c>
      <c r="U3002" s="49">
        <v>0.78</v>
      </c>
    </row>
    <row r="3003" spans="15:21" x14ac:dyDescent="0.2">
      <c r="O3003" s="50">
        <v>29907</v>
      </c>
      <c r="P3003" s="49">
        <v>79.5</v>
      </c>
      <c r="Q3003" s="49">
        <v>80.62</v>
      </c>
      <c r="R3003" s="49">
        <v>79.5</v>
      </c>
      <c r="S3003" s="49">
        <v>80.5</v>
      </c>
      <c r="T3003" s="49">
        <v>8683200</v>
      </c>
      <c r="U3003" s="49">
        <v>0.8</v>
      </c>
    </row>
    <row r="3004" spans="15:21" x14ac:dyDescent="0.2">
      <c r="O3004" s="50">
        <v>29908</v>
      </c>
      <c r="P3004" s="49">
        <v>80.5</v>
      </c>
      <c r="Q3004" s="49">
        <v>80.88</v>
      </c>
      <c r="R3004" s="49">
        <v>80.25</v>
      </c>
      <c r="S3004" s="49">
        <v>80.25</v>
      </c>
      <c r="T3004" s="49">
        <v>5018400</v>
      </c>
      <c r="U3004" s="49">
        <v>0.79</v>
      </c>
    </row>
    <row r="3005" spans="15:21" x14ac:dyDescent="0.2">
      <c r="O3005" s="50">
        <v>29909</v>
      </c>
      <c r="P3005" s="49">
        <v>80.25</v>
      </c>
      <c r="Q3005" s="49">
        <v>80.25</v>
      </c>
      <c r="R3005" s="49">
        <v>78.75</v>
      </c>
      <c r="S3005" s="49">
        <v>79.37</v>
      </c>
      <c r="T3005" s="49">
        <v>2818800</v>
      </c>
      <c r="U3005" s="49">
        <v>0.78</v>
      </c>
    </row>
    <row r="3006" spans="15:21" x14ac:dyDescent="0.2">
      <c r="O3006" s="50">
        <v>29910</v>
      </c>
      <c r="P3006" s="49">
        <v>79.37</v>
      </c>
      <c r="Q3006" s="49">
        <v>80.88</v>
      </c>
      <c r="R3006" s="49">
        <v>79.13</v>
      </c>
      <c r="S3006" s="49">
        <v>80.5</v>
      </c>
      <c r="T3006" s="49">
        <v>3261600</v>
      </c>
      <c r="U3006" s="49">
        <v>0.8</v>
      </c>
    </row>
    <row r="3007" spans="15:21" x14ac:dyDescent="0.2">
      <c r="O3007" s="50">
        <v>29913</v>
      </c>
      <c r="P3007" s="49">
        <v>80.5</v>
      </c>
      <c r="Q3007" s="49">
        <v>81</v>
      </c>
      <c r="R3007" s="49">
        <v>79.75</v>
      </c>
      <c r="S3007" s="49">
        <v>80.25</v>
      </c>
      <c r="T3007" s="49">
        <v>5032800</v>
      </c>
      <c r="U3007" s="49">
        <v>0.79</v>
      </c>
    </row>
    <row r="3008" spans="15:21" x14ac:dyDescent="0.2">
      <c r="O3008" s="50">
        <v>29914</v>
      </c>
      <c r="P3008" s="49">
        <v>80.25</v>
      </c>
      <c r="Q3008" s="49">
        <v>82.5</v>
      </c>
      <c r="R3008" s="49">
        <v>80.12</v>
      </c>
      <c r="S3008" s="49">
        <v>81.88</v>
      </c>
      <c r="T3008" s="49">
        <v>9032400</v>
      </c>
      <c r="U3008" s="49">
        <v>0.81</v>
      </c>
    </row>
    <row r="3009" spans="15:21" x14ac:dyDescent="0.2">
      <c r="O3009" s="50">
        <v>29915</v>
      </c>
      <c r="P3009" s="49">
        <v>82.5</v>
      </c>
      <c r="Q3009" s="49">
        <v>83.63</v>
      </c>
      <c r="R3009" s="49">
        <v>82.5</v>
      </c>
      <c r="S3009" s="49">
        <v>83.37</v>
      </c>
      <c r="T3009" s="49">
        <v>8179200</v>
      </c>
      <c r="U3009" s="49">
        <v>0.82</v>
      </c>
    </row>
    <row r="3010" spans="15:21" x14ac:dyDescent="0.2">
      <c r="O3010" s="50">
        <v>29917</v>
      </c>
      <c r="P3010" s="49">
        <v>83.87</v>
      </c>
      <c r="Q3010" s="49">
        <v>86.5</v>
      </c>
      <c r="R3010" s="49">
        <v>83.87</v>
      </c>
      <c r="S3010" s="49">
        <v>86.25</v>
      </c>
      <c r="T3010" s="49">
        <v>7714800</v>
      </c>
      <c r="U3010" s="49">
        <v>0.85</v>
      </c>
    </row>
    <row r="3011" spans="15:21" x14ac:dyDescent="0.2">
      <c r="O3011" s="50">
        <v>29920</v>
      </c>
      <c r="P3011" s="49">
        <v>86.25</v>
      </c>
      <c r="Q3011" s="49">
        <v>86.5</v>
      </c>
      <c r="R3011" s="49">
        <v>85</v>
      </c>
      <c r="S3011" s="49">
        <v>85.62</v>
      </c>
      <c r="T3011" s="49">
        <v>3348000</v>
      </c>
      <c r="U3011" s="49">
        <v>0.85</v>
      </c>
    </row>
    <row r="3012" spans="15:21" x14ac:dyDescent="0.2">
      <c r="O3012" s="50">
        <v>29921</v>
      </c>
      <c r="P3012" s="49">
        <v>85.25</v>
      </c>
      <c r="Q3012" s="49">
        <v>85.25</v>
      </c>
      <c r="R3012" s="49">
        <v>84.62</v>
      </c>
      <c r="S3012" s="49">
        <v>84.88</v>
      </c>
      <c r="T3012" s="49">
        <v>2588400</v>
      </c>
      <c r="U3012" s="49">
        <v>0.85</v>
      </c>
    </row>
    <row r="3013" spans="15:21" x14ac:dyDescent="0.2">
      <c r="O3013" s="50">
        <v>29922</v>
      </c>
      <c r="P3013" s="49">
        <v>84.88</v>
      </c>
      <c r="Q3013" s="49">
        <v>85.25</v>
      </c>
      <c r="R3013" s="49">
        <v>84</v>
      </c>
      <c r="S3013" s="49">
        <v>84</v>
      </c>
      <c r="T3013" s="49">
        <v>2361600</v>
      </c>
      <c r="U3013" s="49">
        <v>0.84</v>
      </c>
    </row>
    <row r="3014" spans="15:21" x14ac:dyDescent="0.2">
      <c r="O3014" s="50">
        <v>29923</v>
      </c>
      <c r="P3014" s="49">
        <v>84</v>
      </c>
      <c r="Q3014" s="49">
        <v>84.5</v>
      </c>
      <c r="R3014" s="49">
        <v>83</v>
      </c>
      <c r="S3014" s="49">
        <v>83.5</v>
      </c>
      <c r="T3014" s="49">
        <v>2354400</v>
      </c>
      <c r="U3014" s="49">
        <v>0.83</v>
      </c>
    </row>
    <row r="3015" spans="15:21" x14ac:dyDescent="0.2">
      <c r="O3015" s="50">
        <v>29924</v>
      </c>
      <c r="P3015" s="49">
        <v>84</v>
      </c>
      <c r="Q3015" s="49">
        <v>85.38</v>
      </c>
      <c r="R3015" s="49">
        <v>84</v>
      </c>
      <c r="S3015" s="49">
        <v>84.88</v>
      </c>
      <c r="T3015" s="49">
        <v>5079600</v>
      </c>
      <c r="U3015" s="49">
        <v>0.85</v>
      </c>
    </row>
    <row r="3016" spans="15:21" x14ac:dyDescent="0.2">
      <c r="O3016" s="50">
        <v>29927</v>
      </c>
      <c r="P3016" s="49">
        <v>84.88</v>
      </c>
      <c r="Q3016" s="49">
        <v>85</v>
      </c>
      <c r="R3016" s="49">
        <v>84.5</v>
      </c>
      <c r="S3016" s="49">
        <v>84.62</v>
      </c>
      <c r="T3016" s="49">
        <v>4251600</v>
      </c>
      <c r="U3016" s="49">
        <v>0.84</v>
      </c>
    </row>
    <row r="3017" spans="15:21" x14ac:dyDescent="0.2">
      <c r="O3017" s="50">
        <v>29928</v>
      </c>
      <c r="P3017" s="49">
        <v>84.62</v>
      </c>
      <c r="Q3017" s="49">
        <v>86.5</v>
      </c>
      <c r="R3017" s="49">
        <v>84.5</v>
      </c>
      <c r="S3017" s="49">
        <v>85.62</v>
      </c>
      <c r="T3017" s="49">
        <v>3880800</v>
      </c>
      <c r="U3017" s="49">
        <v>0.85</v>
      </c>
    </row>
    <row r="3018" spans="15:21" x14ac:dyDescent="0.2">
      <c r="O3018" s="50">
        <v>29929</v>
      </c>
      <c r="P3018" s="49">
        <v>85.62</v>
      </c>
      <c r="Q3018" s="49">
        <v>86.38</v>
      </c>
      <c r="R3018" s="49">
        <v>85.62</v>
      </c>
      <c r="S3018" s="49">
        <v>86.38</v>
      </c>
      <c r="T3018" s="49">
        <v>2854800</v>
      </c>
      <c r="U3018" s="49">
        <v>0.86</v>
      </c>
    </row>
    <row r="3019" spans="15:21" x14ac:dyDescent="0.2">
      <c r="O3019" s="50">
        <v>29930</v>
      </c>
      <c r="P3019" s="49">
        <v>87.13</v>
      </c>
      <c r="Q3019" s="49">
        <v>88.13</v>
      </c>
      <c r="R3019" s="49">
        <v>87.13</v>
      </c>
      <c r="S3019" s="49">
        <v>87.75</v>
      </c>
      <c r="T3019" s="49">
        <v>6534000</v>
      </c>
      <c r="U3019" s="49">
        <v>0.87</v>
      </c>
    </row>
    <row r="3020" spans="15:21" x14ac:dyDescent="0.2">
      <c r="O3020" s="50">
        <v>29931</v>
      </c>
      <c r="P3020" s="49">
        <v>87.75</v>
      </c>
      <c r="Q3020" s="49">
        <v>88.5</v>
      </c>
      <c r="R3020" s="49">
        <v>87.25</v>
      </c>
      <c r="S3020" s="49">
        <v>87.63</v>
      </c>
      <c r="T3020" s="49">
        <v>3229200</v>
      </c>
      <c r="U3020" s="49">
        <v>0.87</v>
      </c>
    </row>
    <row r="3021" spans="15:21" x14ac:dyDescent="0.2">
      <c r="O3021" s="50">
        <v>29934</v>
      </c>
      <c r="P3021" s="49">
        <v>86.87</v>
      </c>
      <c r="Q3021" s="49">
        <v>86.87</v>
      </c>
      <c r="R3021" s="49">
        <v>86.25</v>
      </c>
      <c r="S3021" s="49">
        <v>86.38</v>
      </c>
      <c r="T3021" s="49">
        <v>2581200</v>
      </c>
      <c r="U3021" s="49">
        <v>0.86</v>
      </c>
    </row>
    <row r="3022" spans="15:21" x14ac:dyDescent="0.2">
      <c r="O3022" s="50">
        <v>29935</v>
      </c>
      <c r="P3022" s="49">
        <v>86.38</v>
      </c>
      <c r="Q3022" s="49">
        <v>87.25</v>
      </c>
      <c r="R3022" s="49">
        <v>85.75</v>
      </c>
      <c r="S3022" s="49">
        <v>86.25</v>
      </c>
      <c r="T3022" s="49">
        <v>1940400</v>
      </c>
      <c r="U3022" s="49">
        <v>0.86</v>
      </c>
    </row>
    <row r="3023" spans="15:21" x14ac:dyDescent="0.2">
      <c r="O3023" s="50">
        <v>29936</v>
      </c>
      <c r="P3023" s="49">
        <v>86.25</v>
      </c>
      <c r="Q3023" s="49">
        <v>86.38</v>
      </c>
      <c r="R3023" s="49">
        <v>84.25</v>
      </c>
      <c r="S3023" s="49">
        <v>84.62</v>
      </c>
      <c r="T3023" s="49">
        <v>4950000</v>
      </c>
      <c r="U3023" s="49">
        <v>0.84</v>
      </c>
    </row>
    <row r="3024" spans="15:21" x14ac:dyDescent="0.2">
      <c r="O3024" s="50">
        <v>29937</v>
      </c>
      <c r="P3024" s="49">
        <v>84.62</v>
      </c>
      <c r="Q3024" s="49">
        <v>85.12</v>
      </c>
      <c r="R3024" s="49">
        <v>84.5</v>
      </c>
      <c r="S3024" s="49">
        <v>85.12</v>
      </c>
      <c r="T3024" s="49">
        <v>2574000</v>
      </c>
      <c r="U3024" s="49">
        <v>0.85</v>
      </c>
    </row>
    <row r="3025" spans="15:21" x14ac:dyDescent="0.2">
      <c r="O3025" s="50">
        <v>29938</v>
      </c>
      <c r="P3025" s="49">
        <v>85.12</v>
      </c>
      <c r="Q3025" s="49">
        <v>85.62</v>
      </c>
      <c r="R3025" s="49">
        <v>84.88</v>
      </c>
      <c r="S3025" s="49">
        <v>85</v>
      </c>
      <c r="T3025" s="49">
        <v>1609200</v>
      </c>
      <c r="U3025" s="49">
        <v>0.85</v>
      </c>
    </row>
    <row r="3026" spans="15:21" x14ac:dyDescent="0.2">
      <c r="O3026" s="50">
        <v>29941</v>
      </c>
      <c r="P3026" s="49">
        <v>85</v>
      </c>
      <c r="Q3026" s="49">
        <v>85.25</v>
      </c>
      <c r="R3026" s="49">
        <v>83.75</v>
      </c>
      <c r="S3026" s="49">
        <v>84.5</v>
      </c>
      <c r="T3026" s="49">
        <v>3006000</v>
      </c>
      <c r="U3026" s="49">
        <v>0.84</v>
      </c>
    </row>
    <row r="3027" spans="15:21" x14ac:dyDescent="0.2">
      <c r="O3027" s="50">
        <v>29942</v>
      </c>
      <c r="P3027" s="49">
        <v>84.5</v>
      </c>
      <c r="Q3027" s="49">
        <v>84.5</v>
      </c>
      <c r="R3027" s="49">
        <v>83.5</v>
      </c>
      <c r="S3027" s="49">
        <v>83.5</v>
      </c>
      <c r="T3027" s="49">
        <v>3700800</v>
      </c>
      <c r="U3027" s="49">
        <v>0.83</v>
      </c>
    </row>
    <row r="3028" spans="15:21" x14ac:dyDescent="0.2">
      <c r="O3028" s="50">
        <v>29943</v>
      </c>
      <c r="P3028" s="49">
        <v>83.5</v>
      </c>
      <c r="Q3028" s="49">
        <v>84</v>
      </c>
      <c r="R3028" s="49">
        <v>82.75</v>
      </c>
      <c r="S3028" s="49">
        <v>82.75</v>
      </c>
      <c r="T3028" s="49">
        <v>3862800</v>
      </c>
      <c r="U3028" s="49">
        <v>0.82</v>
      </c>
    </row>
    <row r="3029" spans="15:21" x14ac:dyDescent="0.2">
      <c r="O3029" s="50">
        <v>29944</v>
      </c>
      <c r="P3029" s="49">
        <v>82.75</v>
      </c>
      <c r="Q3029" s="49">
        <v>83.5</v>
      </c>
      <c r="R3029" s="49">
        <v>82.75</v>
      </c>
      <c r="S3029" s="49">
        <v>83.5</v>
      </c>
      <c r="T3029" s="49">
        <v>1263600</v>
      </c>
      <c r="U3029" s="49">
        <v>0.83</v>
      </c>
    </row>
    <row r="3030" spans="15:21" x14ac:dyDescent="0.2">
      <c r="O3030" s="50">
        <v>29948</v>
      </c>
      <c r="P3030" s="49">
        <v>83.5</v>
      </c>
      <c r="Q3030" s="49">
        <v>83.63</v>
      </c>
      <c r="R3030" s="49">
        <v>83</v>
      </c>
      <c r="S3030" s="49">
        <v>83.63</v>
      </c>
      <c r="T3030" s="49">
        <v>1198800</v>
      </c>
      <c r="U3030" s="49">
        <v>0.83</v>
      </c>
    </row>
    <row r="3031" spans="15:21" x14ac:dyDescent="0.2">
      <c r="O3031" s="50">
        <v>29949</v>
      </c>
      <c r="P3031" s="49">
        <v>83.63</v>
      </c>
      <c r="Q3031" s="49">
        <v>84</v>
      </c>
      <c r="R3031" s="49">
        <v>83.5</v>
      </c>
      <c r="S3031" s="49">
        <v>83.63</v>
      </c>
      <c r="T3031" s="49">
        <v>1656000</v>
      </c>
      <c r="U3031" s="49">
        <v>0.83</v>
      </c>
    </row>
    <row r="3032" spans="15:21" x14ac:dyDescent="0.2">
      <c r="O3032" s="50">
        <v>29950</v>
      </c>
      <c r="P3032" s="49">
        <v>84.13</v>
      </c>
      <c r="Q3032" s="49">
        <v>85.38</v>
      </c>
      <c r="R3032" s="49">
        <v>84.13</v>
      </c>
      <c r="S3032" s="49">
        <v>84.5</v>
      </c>
      <c r="T3032" s="49">
        <v>1411200</v>
      </c>
      <c r="U3032" s="49">
        <v>0.84</v>
      </c>
    </row>
    <row r="3033" spans="15:21" x14ac:dyDescent="0.2">
      <c r="O3033" s="50">
        <v>29951</v>
      </c>
      <c r="P3033" s="49">
        <v>84.5</v>
      </c>
      <c r="Q3033" s="49">
        <v>85.38</v>
      </c>
      <c r="R3033" s="49">
        <v>84.25</v>
      </c>
      <c r="S3033" s="49">
        <v>84.75</v>
      </c>
      <c r="T3033" s="49">
        <v>1008000</v>
      </c>
      <c r="U3033" s="49">
        <v>0.84</v>
      </c>
    </row>
    <row r="3034" spans="15:21" x14ac:dyDescent="0.2">
      <c r="O3034" s="50">
        <v>29955</v>
      </c>
      <c r="P3034" s="49">
        <v>85</v>
      </c>
      <c r="Q3034" s="49">
        <v>85.5</v>
      </c>
      <c r="R3034" s="49">
        <v>84.5</v>
      </c>
      <c r="S3034" s="49">
        <v>85.5</v>
      </c>
      <c r="T3034" s="49">
        <v>1472400</v>
      </c>
      <c r="U3034" s="49">
        <v>0.85</v>
      </c>
    </row>
    <row r="3035" spans="15:21" x14ac:dyDescent="0.2">
      <c r="O3035" s="50">
        <v>29956</v>
      </c>
      <c r="P3035" s="49">
        <v>84.5</v>
      </c>
      <c r="Q3035" s="49">
        <v>85.25</v>
      </c>
      <c r="R3035" s="49">
        <v>83.63</v>
      </c>
      <c r="S3035" s="49">
        <v>83.87</v>
      </c>
      <c r="T3035" s="49">
        <v>1065600</v>
      </c>
      <c r="U3035" s="49">
        <v>0.84</v>
      </c>
    </row>
    <row r="3036" spans="15:21" x14ac:dyDescent="0.2">
      <c r="O3036" s="50">
        <v>29957</v>
      </c>
      <c r="P3036" s="49">
        <v>82.87</v>
      </c>
      <c r="Q3036" s="49">
        <v>83.63</v>
      </c>
      <c r="R3036" s="49">
        <v>82</v>
      </c>
      <c r="S3036" s="49">
        <v>83.13</v>
      </c>
      <c r="T3036" s="49">
        <v>3470400</v>
      </c>
      <c r="U3036" s="49">
        <v>0.83</v>
      </c>
    </row>
    <row r="3037" spans="15:21" x14ac:dyDescent="0.2">
      <c r="O3037" s="50">
        <v>29958</v>
      </c>
      <c r="P3037" s="49">
        <v>82.5</v>
      </c>
      <c r="Q3037" s="49">
        <v>83.25</v>
      </c>
      <c r="R3037" s="49">
        <v>81.75</v>
      </c>
      <c r="S3037" s="49">
        <v>83</v>
      </c>
      <c r="T3037" s="49">
        <v>3798000</v>
      </c>
      <c r="U3037" s="49">
        <v>0.83</v>
      </c>
    </row>
    <row r="3038" spans="15:21" x14ac:dyDescent="0.2">
      <c r="O3038" s="50">
        <v>29959</v>
      </c>
      <c r="P3038" s="49">
        <v>83.63</v>
      </c>
      <c r="Q3038" s="49">
        <v>84.25</v>
      </c>
      <c r="R3038" s="49">
        <v>83</v>
      </c>
      <c r="S3038" s="49">
        <v>84</v>
      </c>
      <c r="T3038" s="49">
        <v>3258000</v>
      </c>
      <c r="U3038" s="49">
        <v>0.84</v>
      </c>
    </row>
    <row r="3039" spans="15:21" x14ac:dyDescent="0.2">
      <c r="O3039" s="50">
        <v>29962</v>
      </c>
      <c r="P3039" s="49">
        <v>83.25</v>
      </c>
      <c r="Q3039" s="49">
        <v>84.38</v>
      </c>
      <c r="R3039" s="49">
        <v>82</v>
      </c>
      <c r="S3039" s="49">
        <v>82</v>
      </c>
      <c r="T3039" s="49">
        <v>1566000</v>
      </c>
      <c r="U3039" s="49">
        <v>0.82</v>
      </c>
    </row>
    <row r="3040" spans="15:21" x14ac:dyDescent="0.2">
      <c r="O3040" s="50">
        <v>29963</v>
      </c>
      <c r="P3040" s="49">
        <v>82</v>
      </c>
      <c r="Q3040" s="49">
        <v>82.37</v>
      </c>
      <c r="R3040" s="49">
        <v>81.5</v>
      </c>
      <c r="S3040" s="49">
        <v>81.62</v>
      </c>
      <c r="T3040" s="49">
        <v>4474800</v>
      </c>
      <c r="U3040" s="49">
        <v>0.81</v>
      </c>
    </row>
    <row r="3041" spans="15:21" x14ac:dyDescent="0.2">
      <c r="O3041" s="50">
        <v>29964</v>
      </c>
      <c r="P3041" s="49">
        <v>81</v>
      </c>
      <c r="Q3041" s="49">
        <v>81.88</v>
      </c>
      <c r="R3041" s="49">
        <v>80</v>
      </c>
      <c r="S3041" s="49">
        <v>80.38</v>
      </c>
      <c r="T3041" s="49">
        <v>4226400</v>
      </c>
      <c r="U3041" s="49">
        <v>0.8</v>
      </c>
    </row>
    <row r="3042" spans="15:21" x14ac:dyDescent="0.2">
      <c r="O3042" s="50">
        <v>29965</v>
      </c>
      <c r="P3042" s="49">
        <v>80.75</v>
      </c>
      <c r="Q3042" s="49">
        <v>81.5</v>
      </c>
      <c r="R3042" s="49">
        <v>80</v>
      </c>
      <c r="S3042" s="49">
        <v>80.75</v>
      </c>
      <c r="T3042" s="49">
        <v>1771200</v>
      </c>
      <c r="U3042" s="49">
        <v>0.8</v>
      </c>
    </row>
    <row r="3043" spans="15:21" x14ac:dyDescent="0.2">
      <c r="O3043" s="50">
        <v>29966</v>
      </c>
      <c r="P3043" s="49">
        <v>81.25</v>
      </c>
      <c r="Q3043" s="49">
        <v>81.62</v>
      </c>
      <c r="R3043" s="49">
        <v>80.75</v>
      </c>
      <c r="S3043" s="49">
        <v>81</v>
      </c>
      <c r="T3043" s="49">
        <v>2998800</v>
      </c>
      <c r="U3043" s="49">
        <v>0.81</v>
      </c>
    </row>
    <row r="3044" spans="15:21" x14ac:dyDescent="0.2">
      <c r="O3044" s="50">
        <v>29969</v>
      </c>
      <c r="P3044" s="49">
        <v>81.62</v>
      </c>
      <c r="Q3044" s="49">
        <v>82.63</v>
      </c>
      <c r="R3044" s="49">
        <v>80.5</v>
      </c>
      <c r="S3044" s="49">
        <v>82.63</v>
      </c>
      <c r="T3044" s="49">
        <v>3596400</v>
      </c>
      <c r="U3044" s="49">
        <v>0.82</v>
      </c>
    </row>
    <row r="3045" spans="15:21" x14ac:dyDescent="0.2">
      <c r="O3045" s="50">
        <v>29970</v>
      </c>
      <c r="P3045" s="49">
        <v>83.25</v>
      </c>
      <c r="Q3045" s="49">
        <v>83.87</v>
      </c>
      <c r="R3045" s="49">
        <v>82.5</v>
      </c>
      <c r="S3045" s="49">
        <v>82.5</v>
      </c>
      <c r="T3045" s="49">
        <v>3625200</v>
      </c>
      <c r="U3045" s="49">
        <v>0.82</v>
      </c>
    </row>
    <row r="3046" spans="15:21" x14ac:dyDescent="0.2">
      <c r="O3046" s="50">
        <v>29971</v>
      </c>
      <c r="P3046" s="49">
        <v>82.63</v>
      </c>
      <c r="Q3046" s="49">
        <v>83</v>
      </c>
      <c r="R3046" s="49">
        <v>82.12</v>
      </c>
      <c r="S3046" s="49">
        <v>82.37</v>
      </c>
      <c r="T3046" s="49">
        <v>3938400</v>
      </c>
      <c r="U3046" s="49">
        <v>0.82</v>
      </c>
    </row>
    <row r="3047" spans="15:21" x14ac:dyDescent="0.2">
      <c r="O3047" s="50">
        <v>29972</v>
      </c>
      <c r="P3047" s="49">
        <v>82.75</v>
      </c>
      <c r="Q3047" s="49">
        <v>83.25</v>
      </c>
      <c r="R3047" s="49">
        <v>82.25</v>
      </c>
      <c r="S3047" s="49">
        <v>82.5</v>
      </c>
      <c r="T3047" s="49">
        <v>3718800</v>
      </c>
      <c r="U3047" s="49">
        <v>0.82</v>
      </c>
    </row>
    <row r="3048" spans="15:21" x14ac:dyDescent="0.2">
      <c r="O3048" s="50">
        <v>29973</v>
      </c>
      <c r="P3048" s="49">
        <v>81.88</v>
      </c>
      <c r="Q3048" s="49">
        <v>82.75</v>
      </c>
      <c r="R3048" s="49">
        <v>80.88</v>
      </c>
      <c r="S3048" s="49">
        <v>80.88</v>
      </c>
      <c r="T3048" s="49">
        <v>2826000</v>
      </c>
      <c r="U3048" s="49">
        <v>0.81</v>
      </c>
    </row>
    <row r="3049" spans="15:21" x14ac:dyDescent="0.2">
      <c r="O3049" s="50">
        <v>29976</v>
      </c>
      <c r="P3049" s="49">
        <v>81</v>
      </c>
      <c r="Q3049" s="49">
        <v>81.62</v>
      </c>
      <c r="R3049" s="49">
        <v>80.25</v>
      </c>
      <c r="S3049" s="49">
        <v>81.38</v>
      </c>
      <c r="T3049" s="49">
        <v>1494000</v>
      </c>
      <c r="U3049" s="49">
        <v>0.81</v>
      </c>
    </row>
    <row r="3050" spans="15:21" x14ac:dyDescent="0.2">
      <c r="O3050" s="50">
        <v>29977</v>
      </c>
      <c r="P3050" s="49">
        <v>82.12</v>
      </c>
      <c r="Q3050" s="49">
        <v>82.37</v>
      </c>
      <c r="R3050" s="49">
        <v>81.88</v>
      </c>
      <c r="S3050" s="49">
        <v>82.12</v>
      </c>
      <c r="T3050" s="49">
        <v>1443600</v>
      </c>
      <c r="U3050" s="49">
        <v>0.82</v>
      </c>
    </row>
    <row r="3051" spans="15:21" x14ac:dyDescent="0.2">
      <c r="O3051" s="50">
        <v>29978</v>
      </c>
      <c r="P3051" s="49">
        <v>81.5</v>
      </c>
      <c r="Q3051" s="49">
        <v>82.12</v>
      </c>
      <c r="R3051" s="49">
        <v>80.88</v>
      </c>
      <c r="S3051" s="49">
        <v>81</v>
      </c>
      <c r="T3051" s="49">
        <v>2332800</v>
      </c>
      <c r="U3051" s="49">
        <v>0.81</v>
      </c>
    </row>
    <row r="3052" spans="15:21" x14ac:dyDescent="0.2">
      <c r="O3052" s="50">
        <v>29979</v>
      </c>
      <c r="P3052" s="49">
        <v>82.37</v>
      </c>
      <c r="Q3052" s="49">
        <v>83.25</v>
      </c>
      <c r="R3052" s="49">
        <v>81.5</v>
      </c>
      <c r="S3052" s="49">
        <v>83.25</v>
      </c>
      <c r="T3052" s="49">
        <v>3157200</v>
      </c>
      <c r="U3052" s="49">
        <v>0.83</v>
      </c>
    </row>
    <row r="3053" spans="15:21" x14ac:dyDescent="0.2">
      <c r="O3053" s="50">
        <v>29980</v>
      </c>
      <c r="P3053" s="49">
        <v>84.5</v>
      </c>
      <c r="Q3053" s="49">
        <v>84.88</v>
      </c>
      <c r="R3053" s="49">
        <v>84</v>
      </c>
      <c r="S3053" s="49">
        <v>84.62</v>
      </c>
      <c r="T3053" s="49">
        <v>5562000</v>
      </c>
      <c r="U3053" s="49">
        <v>0.84</v>
      </c>
    </row>
    <row r="3054" spans="15:21" x14ac:dyDescent="0.2">
      <c r="O3054" s="50">
        <v>29983</v>
      </c>
      <c r="P3054" s="49">
        <v>84.25</v>
      </c>
      <c r="Q3054" s="49">
        <v>85</v>
      </c>
      <c r="R3054" s="49">
        <v>83.37</v>
      </c>
      <c r="S3054" s="49">
        <v>84</v>
      </c>
      <c r="T3054" s="49">
        <v>2426400</v>
      </c>
      <c r="U3054" s="49">
        <v>0.84</v>
      </c>
    </row>
    <row r="3055" spans="15:21" x14ac:dyDescent="0.2">
      <c r="O3055" s="50">
        <v>29984</v>
      </c>
      <c r="P3055" s="49">
        <v>84.25</v>
      </c>
      <c r="Q3055" s="49">
        <v>84.62</v>
      </c>
      <c r="R3055" s="49">
        <v>83.75</v>
      </c>
      <c r="S3055" s="49">
        <v>84</v>
      </c>
      <c r="T3055" s="49">
        <v>1908000</v>
      </c>
      <c r="U3055" s="49">
        <v>0.84</v>
      </c>
    </row>
    <row r="3056" spans="15:21" x14ac:dyDescent="0.2">
      <c r="O3056" s="50">
        <v>29985</v>
      </c>
      <c r="P3056" s="49">
        <v>83.87</v>
      </c>
      <c r="Q3056" s="49">
        <v>84.38</v>
      </c>
      <c r="R3056" s="49">
        <v>83.25</v>
      </c>
      <c r="S3056" s="49">
        <v>83.25</v>
      </c>
      <c r="T3056" s="49">
        <v>2610000</v>
      </c>
      <c r="U3056" s="49">
        <v>0.83</v>
      </c>
    </row>
    <row r="3057" spans="15:21" x14ac:dyDescent="0.2">
      <c r="O3057" s="50">
        <v>29986</v>
      </c>
      <c r="P3057" s="49">
        <v>83</v>
      </c>
      <c r="Q3057" s="49">
        <v>83.63</v>
      </c>
      <c r="R3057" s="49">
        <v>82.37</v>
      </c>
      <c r="S3057" s="49">
        <v>83</v>
      </c>
      <c r="T3057" s="49">
        <v>1922400</v>
      </c>
      <c r="U3057" s="49">
        <v>0.83</v>
      </c>
    </row>
    <row r="3058" spans="15:21" x14ac:dyDescent="0.2">
      <c r="O3058" s="50">
        <v>29987</v>
      </c>
      <c r="P3058" s="49">
        <v>83.5</v>
      </c>
      <c r="Q3058" s="49">
        <v>84.25</v>
      </c>
      <c r="R3058" s="49">
        <v>82.75</v>
      </c>
      <c r="S3058" s="49">
        <v>83.75</v>
      </c>
      <c r="T3058" s="49">
        <v>4075200</v>
      </c>
      <c r="U3058" s="49">
        <v>0.83</v>
      </c>
    </row>
    <row r="3059" spans="15:21" x14ac:dyDescent="0.2">
      <c r="O3059" s="50">
        <v>29990</v>
      </c>
      <c r="P3059" s="49">
        <v>83.5</v>
      </c>
      <c r="Q3059" s="49">
        <v>84.25</v>
      </c>
      <c r="R3059" s="49">
        <v>82.75</v>
      </c>
      <c r="S3059" s="49">
        <v>82.75</v>
      </c>
      <c r="T3059" s="49">
        <v>2102400</v>
      </c>
      <c r="U3059" s="49">
        <v>0.82</v>
      </c>
    </row>
    <row r="3060" spans="15:21" x14ac:dyDescent="0.2">
      <c r="O3060" s="50">
        <v>29991</v>
      </c>
      <c r="P3060" s="49">
        <v>82.75</v>
      </c>
      <c r="Q3060" s="49">
        <v>83.25</v>
      </c>
      <c r="R3060" s="49">
        <v>82.25</v>
      </c>
      <c r="S3060" s="49">
        <v>82.5</v>
      </c>
      <c r="T3060" s="49">
        <v>1544400</v>
      </c>
      <c r="U3060" s="49">
        <v>0.82</v>
      </c>
    </row>
    <row r="3061" spans="15:21" x14ac:dyDescent="0.2">
      <c r="O3061" s="50">
        <v>29992</v>
      </c>
      <c r="P3061" s="49">
        <v>83.25</v>
      </c>
      <c r="Q3061" s="49">
        <v>83.75</v>
      </c>
      <c r="R3061" s="49">
        <v>82.63</v>
      </c>
      <c r="S3061" s="49">
        <v>83.5</v>
      </c>
      <c r="T3061" s="49">
        <v>968400</v>
      </c>
      <c r="U3061" s="49">
        <v>0.83</v>
      </c>
    </row>
    <row r="3062" spans="15:21" x14ac:dyDescent="0.2">
      <c r="O3062" s="50">
        <v>29993</v>
      </c>
      <c r="P3062" s="49">
        <v>83.5</v>
      </c>
      <c r="Q3062" s="49">
        <v>83.75</v>
      </c>
      <c r="R3062" s="49">
        <v>83.25</v>
      </c>
      <c r="S3062" s="49">
        <v>83.75</v>
      </c>
      <c r="T3062" s="49">
        <v>1126800</v>
      </c>
      <c r="U3062" s="49">
        <v>0.83</v>
      </c>
    </row>
    <row r="3063" spans="15:21" x14ac:dyDescent="0.2">
      <c r="O3063" s="50">
        <v>29994</v>
      </c>
      <c r="P3063" s="49">
        <v>84</v>
      </c>
      <c r="Q3063" s="49">
        <v>84.75</v>
      </c>
      <c r="R3063" s="49">
        <v>83.25</v>
      </c>
      <c r="S3063" s="49">
        <v>83.25</v>
      </c>
      <c r="T3063" s="49">
        <v>3049200</v>
      </c>
      <c r="U3063" s="49">
        <v>0.83</v>
      </c>
    </row>
    <row r="3064" spans="15:21" x14ac:dyDescent="0.2">
      <c r="O3064" s="50">
        <v>29998</v>
      </c>
      <c r="P3064" s="49">
        <v>83.25</v>
      </c>
      <c r="Q3064" s="49">
        <v>84.25</v>
      </c>
      <c r="R3064" s="49">
        <v>82.25</v>
      </c>
      <c r="S3064" s="49">
        <v>84.13</v>
      </c>
      <c r="T3064" s="49">
        <v>2149200</v>
      </c>
      <c r="U3064" s="49">
        <v>0.84</v>
      </c>
    </row>
    <row r="3065" spans="15:21" x14ac:dyDescent="0.2">
      <c r="O3065" s="50">
        <v>29999</v>
      </c>
      <c r="P3065" s="49">
        <v>84.75</v>
      </c>
      <c r="Q3065" s="49">
        <v>85.88</v>
      </c>
      <c r="R3065" s="49">
        <v>83.63</v>
      </c>
      <c r="S3065" s="49">
        <v>84.62</v>
      </c>
      <c r="T3065" s="49">
        <v>5072400</v>
      </c>
      <c r="U3065" s="49">
        <v>0.84</v>
      </c>
    </row>
    <row r="3066" spans="15:21" x14ac:dyDescent="0.2">
      <c r="O3066" s="50">
        <v>30000</v>
      </c>
      <c r="P3066" s="49">
        <v>85.12</v>
      </c>
      <c r="Q3066" s="49">
        <v>85.5</v>
      </c>
      <c r="R3066" s="49">
        <v>84.75</v>
      </c>
      <c r="S3066" s="49">
        <v>85</v>
      </c>
      <c r="T3066" s="49">
        <v>3582000</v>
      </c>
      <c r="U3066" s="49">
        <v>0.85</v>
      </c>
    </row>
    <row r="3067" spans="15:21" x14ac:dyDescent="0.2">
      <c r="O3067" s="50">
        <v>30001</v>
      </c>
      <c r="P3067" s="49">
        <v>85</v>
      </c>
      <c r="Q3067" s="49">
        <v>85.38</v>
      </c>
      <c r="R3067" s="49">
        <v>84.5</v>
      </c>
      <c r="S3067" s="49">
        <v>85.12</v>
      </c>
      <c r="T3067" s="49">
        <v>3837600</v>
      </c>
      <c r="U3067" s="49">
        <v>0.85</v>
      </c>
    </row>
    <row r="3068" spans="15:21" x14ac:dyDescent="0.2">
      <c r="O3068" s="50">
        <v>30004</v>
      </c>
      <c r="P3068" s="49">
        <v>84.25</v>
      </c>
      <c r="Q3068" s="49">
        <v>86.38</v>
      </c>
      <c r="R3068" s="49">
        <v>82</v>
      </c>
      <c r="S3068" s="49">
        <v>82.25</v>
      </c>
      <c r="T3068" s="49">
        <v>5313600</v>
      </c>
      <c r="U3068" s="49">
        <v>0.82</v>
      </c>
    </row>
    <row r="3069" spans="15:21" x14ac:dyDescent="0.2">
      <c r="O3069" s="50">
        <v>30005</v>
      </c>
      <c r="P3069" s="49">
        <v>81.75</v>
      </c>
      <c r="Q3069" s="49">
        <v>81.75</v>
      </c>
      <c r="R3069" s="49">
        <v>80.25</v>
      </c>
      <c r="S3069" s="49">
        <v>81.38</v>
      </c>
      <c r="T3069" s="49">
        <v>5932800</v>
      </c>
      <c r="U3069" s="49">
        <v>0.81</v>
      </c>
    </row>
    <row r="3070" spans="15:21" x14ac:dyDescent="0.2">
      <c r="O3070" s="50">
        <v>30006</v>
      </c>
      <c r="P3070" s="49">
        <v>80.25</v>
      </c>
      <c r="Q3070" s="49">
        <v>81.75</v>
      </c>
      <c r="R3070" s="49">
        <v>78.75</v>
      </c>
      <c r="S3070" s="49">
        <v>79.75</v>
      </c>
      <c r="T3070" s="49">
        <v>10317600</v>
      </c>
      <c r="U3070" s="49">
        <v>0.79</v>
      </c>
    </row>
    <row r="3071" spans="15:21" x14ac:dyDescent="0.2">
      <c r="O3071" s="50">
        <v>30007</v>
      </c>
      <c r="P3071" s="49">
        <v>80.62</v>
      </c>
      <c r="Q3071" s="49">
        <v>81.5</v>
      </c>
      <c r="R3071" s="49">
        <v>79.75</v>
      </c>
      <c r="S3071" s="49">
        <v>80.25</v>
      </c>
      <c r="T3071" s="49">
        <v>7837200</v>
      </c>
      <c r="U3071" s="49">
        <v>0.8</v>
      </c>
    </row>
    <row r="3072" spans="15:21" x14ac:dyDescent="0.2">
      <c r="O3072" s="50">
        <v>30008</v>
      </c>
      <c r="P3072" s="49">
        <v>79</v>
      </c>
      <c r="Q3072" s="49">
        <v>80</v>
      </c>
      <c r="R3072" s="49">
        <v>78</v>
      </c>
      <c r="S3072" s="49">
        <v>78.63</v>
      </c>
      <c r="T3072" s="49">
        <v>9799200</v>
      </c>
      <c r="U3072" s="49">
        <v>0.78</v>
      </c>
    </row>
    <row r="3073" spans="15:21" x14ac:dyDescent="0.2">
      <c r="O3073" s="50">
        <v>30011</v>
      </c>
      <c r="P3073" s="49">
        <v>78.25</v>
      </c>
      <c r="Q3073" s="49">
        <v>78.87</v>
      </c>
      <c r="R3073" s="49">
        <v>77.5</v>
      </c>
      <c r="S3073" s="49">
        <v>77.5</v>
      </c>
      <c r="T3073" s="49">
        <v>5029200</v>
      </c>
      <c r="U3073" s="49">
        <v>0.78</v>
      </c>
    </row>
    <row r="3074" spans="15:21" x14ac:dyDescent="0.2">
      <c r="O3074" s="50">
        <v>30012</v>
      </c>
      <c r="P3074" s="49">
        <v>76.88</v>
      </c>
      <c r="Q3074" s="49">
        <v>78.25</v>
      </c>
      <c r="R3074" s="49">
        <v>75.5</v>
      </c>
      <c r="S3074" s="49">
        <v>75.62</v>
      </c>
      <c r="T3074" s="49">
        <v>8251200</v>
      </c>
      <c r="U3074" s="49">
        <v>0.76</v>
      </c>
    </row>
    <row r="3075" spans="15:21" x14ac:dyDescent="0.2">
      <c r="O3075" s="50">
        <v>30013</v>
      </c>
      <c r="P3075" s="49">
        <v>74.13</v>
      </c>
      <c r="Q3075" s="49">
        <v>75</v>
      </c>
      <c r="R3075" s="49">
        <v>73.12</v>
      </c>
      <c r="S3075" s="49">
        <v>73.12</v>
      </c>
      <c r="T3075" s="49">
        <v>11876400</v>
      </c>
      <c r="U3075" s="49">
        <v>0.74</v>
      </c>
    </row>
    <row r="3076" spans="15:21" x14ac:dyDescent="0.2">
      <c r="O3076" s="50">
        <v>30014</v>
      </c>
      <c r="P3076" s="49">
        <v>71.88</v>
      </c>
      <c r="Q3076" s="49">
        <v>72.38</v>
      </c>
      <c r="R3076" s="49">
        <v>71.25</v>
      </c>
      <c r="S3076" s="49">
        <v>71.5</v>
      </c>
      <c r="T3076" s="49">
        <v>11178000</v>
      </c>
      <c r="U3076" s="49">
        <v>0.72</v>
      </c>
    </row>
    <row r="3077" spans="15:21" x14ac:dyDescent="0.2">
      <c r="O3077" s="50">
        <v>30015</v>
      </c>
      <c r="P3077" s="49">
        <v>71.62</v>
      </c>
      <c r="Q3077" s="49">
        <v>72.25</v>
      </c>
      <c r="R3077" s="49">
        <v>71</v>
      </c>
      <c r="S3077" s="49">
        <v>72</v>
      </c>
      <c r="T3077" s="49">
        <v>10220400</v>
      </c>
      <c r="U3077" s="49">
        <v>0.72</v>
      </c>
    </row>
    <row r="3078" spans="15:21" x14ac:dyDescent="0.2">
      <c r="O3078" s="50">
        <v>30018</v>
      </c>
      <c r="P3078" s="49">
        <v>72.25</v>
      </c>
      <c r="Q3078" s="49">
        <v>73.12</v>
      </c>
      <c r="R3078" s="49">
        <v>71.38</v>
      </c>
      <c r="S3078" s="49">
        <v>71.75</v>
      </c>
      <c r="T3078" s="49">
        <v>4406400</v>
      </c>
      <c r="U3078" s="49">
        <v>0.72</v>
      </c>
    </row>
    <row r="3079" spans="15:21" x14ac:dyDescent="0.2">
      <c r="O3079" s="50">
        <v>30019</v>
      </c>
      <c r="P3079" s="49">
        <v>72.12</v>
      </c>
      <c r="Q3079" s="49">
        <v>73</v>
      </c>
      <c r="R3079" s="49">
        <v>71.12</v>
      </c>
      <c r="S3079" s="49">
        <v>72.75</v>
      </c>
      <c r="T3079" s="49">
        <v>4050000</v>
      </c>
      <c r="U3079" s="49">
        <v>0.73</v>
      </c>
    </row>
    <row r="3080" spans="15:21" x14ac:dyDescent="0.2">
      <c r="O3080" s="50">
        <v>30020</v>
      </c>
      <c r="P3080" s="49">
        <v>72.12</v>
      </c>
      <c r="Q3080" s="49">
        <v>73</v>
      </c>
      <c r="R3080" s="49">
        <v>71.25</v>
      </c>
      <c r="S3080" s="49">
        <v>71.25</v>
      </c>
      <c r="T3080" s="49">
        <v>5616000</v>
      </c>
      <c r="U3080" s="49">
        <v>0.72</v>
      </c>
    </row>
    <row r="3081" spans="15:21" x14ac:dyDescent="0.2">
      <c r="O3081" s="50">
        <v>30021</v>
      </c>
      <c r="P3081" s="49">
        <v>71.5</v>
      </c>
      <c r="Q3081" s="49">
        <v>71.88</v>
      </c>
      <c r="R3081" s="49">
        <v>71</v>
      </c>
      <c r="S3081" s="49">
        <v>71</v>
      </c>
      <c r="T3081" s="49">
        <v>3150000</v>
      </c>
      <c r="U3081" s="49">
        <v>0.71</v>
      </c>
    </row>
    <row r="3082" spans="15:21" x14ac:dyDescent="0.2">
      <c r="O3082" s="50">
        <v>30022</v>
      </c>
      <c r="P3082" s="49">
        <v>70.88</v>
      </c>
      <c r="Q3082" s="49">
        <v>71.38</v>
      </c>
      <c r="R3082" s="49">
        <v>70.37</v>
      </c>
      <c r="S3082" s="49">
        <v>71.12</v>
      </c>
      <c r="T3082" s="49">
        <v>6350400</v>
      </c>
      <c r="U3082" s="49">
        <v>0.72</v>
      </c>
    </row>
    <row r="3083" spans="15:21" x14ac:dyDescent="0.2">
      <c r="O3083" s="50">
        <v>30025</v>
      </c>
      <c r="P3083" s="49">
        <v>71.88</v>
      </c>
      <c r="Q3083" s="49">
        <v>72.5</v>
      </c>
      <c r="R3083" s="49">
        <v>71.25</v>
      </c>
      <c r="S3083" s="49">
        <v>72.25</v>
      </c>
      <c r="T3083" s="49">
        <v>2242800</v>
      </c>
      <c r="U3083" s="49">
        <v>0.73</v>
      </c>
    </row>
    <row r="3084" spans="15:21" x14ac:dyDescent="0.2">
      <c r="O3084" s="50">
        <v>30026</v>
      </c>
      <c r="P3084" s="49">
        <v>72.25</v>
      </c>
      <c r="Q3084" s="49">
        <v>72.75</v>
      </c>
      <c r="R3084" s="49">
        <v>71.75</v>
      </c>
      <c r="S3084" s="49">
        <v>71.88</v>
      </c>
      <c r="T3084" s="49">
        <v>4248000</v>
      </c>
      <c r="U3084" s="49">
        <v>0.72</v>
      </c>
    </row>
    <row r="3085" spans="15:21" x14ac:dyDescent="0.2">
      <c r="O3085" s="50">
        <v>30027</v>
      </c>
      <c r="P3085" s="49">
        <v>71.88</v>
      </c>
      <c r="Q3085" s="49">
        <v>72.25</v>
      </c>
      <c r="R3085" s="49">
        <v>71.5</v>
      </c>
      <c r="S3085" s="49">
        <v>71.88</v>
      </c>
      <c r="T3085" s="49">
        <v>3236400</v>
      </c>
      <c r="U3085" s="49">
        <v>0.72</v>
      </c>
    </row>
    <row r="3086" spans="15:21" x14ac:dyDescent="0.2">
      <c r="O3086" s="50">
        <v>30028</v>
      </c>
      <c r="P3086" s="49">
        <v>72.88</v>
      </c>
      <c r="Q3086" s="49">
        <v>73.75</v>
      </c>
      <c r="R3086" s="49">
        <v>71.88</v>
      </c>
      <c r="S3086" s="49">
        <v>73.75</v>
      </c>
      <c r="T3086" s="49">
        <v>6814800</v>
      </c>
      <c r="U3086" s="49">
        <v>0.74</v>
      </c>
    </row>
    <row r="3087" spans="15:21" x14ac:dyDescent="0.2">
      <c r="O3087" s="50">
        <v>30029</v>
      </c>
      <c r="P3087" s="49">
        <v>73.25</v>
      </c>
      <c r="Q3087" s="49">
        <v>73.5</v>
      </c>
      <c r="R3087" s="49">
        <v>72.62</v>
      </c>
      <c r="S3087" s="49">
        <v>72.88</v>
      </c>
      <c r="T3087" s="49">
        <v>3232800</v>
      </c>
      <c r="U3087" s="49">
        <v>0.73</v>
      </c>
    </row>
    <row r="3088" spans="15:21" x14ac:dyDescent="0.2">
      <c r="O3088" s="50">
        <v>30032</v>
      </c>
      <c r="P3088" s="49">
        <v>73.5</v>
      </c>
      <c r="Q3088" s="49">
        <v>74.25</v>
      </c>
      <c r="R3088" s="49">
        <v>72.62</v>
      </c>
      <c r="S3088" s="49">
        <v>74</v>
      </c>
      <c r="T3088" s="49">
        <v>4777200</v>
      </c>
      <c r="U3088" s="49">
        <v>0.74</v>
      </c>
    </row>
    <row r="3089" spans="15:21" x14ac:dyDescent="0.2">
      <c r="O3089" s="50">
        <v>30033</v>
      </c>
      <c r="P3089" s="49">
        <v>74.63</v>
      </c>
      <c r="Q3089" s="49">
        <v>75.13</v>
      </c>
      <c r="R3089" s="49">
        <v>74.13</v>
      </c>
      <c r="S3089" s="49">
        <v>74.75</v>
      </c>
      <c r="T3089" s="49">
        <v>5266800</v>
      </c>
      <c r="U3089" s="49">
        <v>0.75</v>
      </c>
    </row>
    <row r="3090" spans="15:21" x14ac:dyDescent="0.2">
      <c r="O3090" s="50">
        <v>30034</v>
      </c>
      <c r="P3090" s="49">
        <v>74.63</v>
      </c>
      <c r="Q3090" s="49">
        <v>75</v>
      </c>
      <c r="R3090" s="49">
        <v>74.25</v>
      </c>
      <c r="S3090" s="49">
        <v>74.5</v>
      </c>
      <c r="T3090" s="49">
        <v>2678400</v>
      </c>
      <c r="U3090" s="49">
        <v>0.75</v>
      </c>
    </row>
    <row r="3091" spans="15:21" x14ac:dyDescent="0.2">
      <c r="O3091" s="50">
        <v>30035</v>
      </c>
      <c r="P3091" s="49">
        <v>74</v>
      </c>
      <c r="Q3091" s="49">
        <v>74.37</v>
      </c>
      <c r="R3091" s="49">
        <v>73.5</v>
      </c>
      <c r="S3091" s="49">
        <v>74</v>
      </c>
      <c r="T3091" s="49">
        <v>4978800</v>
      </c>
      <c r="U3091" s="49">
        <v>0.74</v>
      </c>
    </row>
    <row r="3092" spans="15:21" x14ac:dyDescent="0.2">
      <c r="O3092" s="50">
        <v>30036</v>
      </c>
      <c r="P3092" s="49">
        <v>72.75</v>
      </c>
      <c r="Q3092" s="49">
        <v>73.25</v>
      </c>
      <c r="R3092" s="49">
        <v>72.25</v>
      </c>
      <c r="S3092" s="49">
        <v>72.38</v>
      </c>
      <c r="T3092" s="49">
        <v>2120400</v>
      </c>
      <c r="U3092" s="49">
        <v>0.73</v>
      </c>
    </row>
    <row r="3093" spans="15:21" x14ac:dyDescent="0.2">
      <c r="O3093" s="50">
        <v>30039</v>
      </c>
      <c r="P3093" s="49">
        <v>72</v>
      </c>
      <c r="Q3093" s="49">
        <v>72.5</v>
      </c>
      <c r="R3093" s="49">
        <v>71.38</v>
      </c>
      <c r="S3093" s="49">
        <v>71.62</v>
      </c>
      <c r="T3093" s="49">
        <v>1544400</v>
      </c>
      <c r="U3093" s="49">
        <v>0.72</v>
      </c>
    </row>
    <row r="3094" spans="15:21" x14ac:dyDescent="0.2">
      <c r="O3094" s="50">
        <v>30040</v>
      </c>
      <c r="P3094" s="49">
        <v>71.62</v>
      </c>
      <c r="Q3094" s="49">
        <v>72.12</v>
      </c>
      <c r="R3094" s="49">
        <v>71</v>
      </c>
      <c r="S3094" s="49">
        <v>71.75</v>
      </c>
      <c r="T3094" s="49">
        <v>3369600</v>
      </c>
      <c r="U3094" s="49">
        <v>0.72</v>
      </c>
    </row>
    <row r="3095" spans="15:21" x14ac:dyDescent="0.2">
      <c r="O3095" s="50">
        <v>30041</v>
      </c>
      <c r="P3095" s="49">
        <v>72.12</v>
      </c>
      <c r="Q3095" s="49">
        <v>72.5</v>
      </c>
      <c r="R3095" s="49">
        <v>71.75</v>
      </c>
      <c r="S3095" s="49">
        <v>72.12</v>
      </c>
      <c r="T3095" s="49">
        <v>2862000</v>
      </c>
      <c r="U3095" s="49">
        <v>0.73</v>
      </c>
    </row>
    <row r="3096" spans="15:21" x14ac:dyDescent="0.2">
      <c r="O3096" s="50">
        <v>30042</v>
      </c>
      <c r="P3096" s="49">
        <v>72.75</v>
      </c>
      <c r="Q3096" s="49">
        <v>73.25</v>
      </c>
      <c r="R3096" s="49">
        <v>72.12</v>
      </c>
      <c r="S3096" s="49">
        <v>73.25</v>
      </c>
      <c r="T3096" s="49">
        <v>3146400</v>
      </c>
      <c r="U3096" s="49">
        <v>0.74</v>
      </c>
    </row>
    <row r="3097" spans="15:21" x14ac:dyDescent="0.2">
      <c r="O3097" s="50">
        <v>30043</v>
      </c>
      <c r="P3097" s="49">
        <v>74.13</v>
      </c>
      <c r="Q3097" s="49">
        <v>74.75</v>
      </c>
      <c r="R3097" s="49">
        <v>73.5</v>
      </c>
      <c r="S3097" s="49">
        <v>74.75</v>
      </c>
      <c r="T3097" s="49">
        <v>4705200</v>
      </c>
      <c r="U3097" s="49">
        <v>0.75</v>
      </c>
    </row>
    <row r="3098" spans="15:21" x14ac:dyDescent="0.2">
      <c r="O3098" s="50">
        <v>30046</v>
      </c>
      <c r="P3098" s="49">
        <v>74.75</v>
      </c>
      <c r="Q3098" s="49">
        <v>74.87</v>
      </c>
      <c r="R3098" s="49">
        <v>74.5</v>
      </c>
      <c r="S3098" s="49">
        <v>74.5</v>
      </c>
      <c r="T3098" s="49">
        <v>1825200</v>
      </c>
      <c r="U3098" s="49">
        <v>0.75</v>
      </c>
    </row>
    <row r="3099" spans="15:21" x14ac:dyDescent="0.2">
      <c r="O3099" s="50">
        <v>30047</v>
      </c>
      <c r="P3099" s="49">
        <v>74.25</v>
      </c>
      <c r="Q3099" s="49">
        <v>74.87</v>
      </c>
      <c r="R3099" s="49">
        <v>73.5</v>
      </c>
      <c r="S3099" s="49">
        <v>74.75</v>
      </c>
      <c r="T3099" s="49">
        <v>2113200</v>
      </c>
      <c r="U3099" s="49">
        <v>0.75</v>
      </c>
    </row>
    <row r="3100" spans="15:21" x14ac:dyDescent="0.2">
      <c r="O3100" s="50">
        <v>30048</v>
      </c>
      <c r="P3100" s="49">
        <v>75.13</v>
      </c>
      <c r="Q3100" s="49">
        <v>75.5</v>
      </c>
      <c r="R3100" s="49">
        <v>74.63</v>
      </c>
      <c r="S3100" s="49">
        <v>74.75</v>
      </c>
      <c r="T3100" s="49">
        <v>2581200</v>
      </c>
      <c r="U3100" s="49">
        <v>0.75</v>
      </c>
    </row>
    <row r="3101" spans="15:21" x14ac:dyDescent="0.2">
      <c r="O3101" s="50">
        <v>30049</v>
      </c>
      <c r="P3101" s="49">
        <v>75</v>
      </c>
      <c r="Q3101" s="49">
        <v>75.25</v>
      </c>
      <c r="R3101" s="49">
        <v>74.63</v>
      </c>
      <c r="S3101" s="49">
        <v>75</v>
      </c>
      <c r="T3101" s="49">
        <v>3888000</v>
      </c>
      <c r="U3101" s="49">
        <v>0.75</v>
      </c>
    </row>
    <row r="3102" spans="15:21" x14ac:dyDescent="0.2">
      <c r="O3102" s="50">
        <v>30053</v>
      </c>
      <c r="P3102" s="49">
        <v>74.87</v>
      </c>
      <c r="Q3102" s="49">
        <v>75.25</v>
      </c>
      <c r="R3102" s="49">
        <v>74.5</v>
      </c>
      <c r="S3102" s="49">
        <v>75.13</v>
      </c>
      <c r="T3102" s="49">
        <v>2242800</v>
      </c>
      <c r="U3102" s="49">
        <v>0.76</v>
      </c>
    </row>
    <row r="3103" spans="15:21" x14ac:dyDescent="0.2">
      <c r="O3103" s="50">
        <v>30054</v>
      </c>
      <c r="P3103" s="49">
        <v>74</v>
      </c>
      <c r="Q3103" s="49">
        <v>74.5</v>
      </c>
      <c r="R3103" s="49">
        <v>73.5</v>
      </c>
      <c r="S3103" s="49">
        <v>73.63</v>
      </c>
      <c r="T3103" s="49">
        <v>2260800</v>
      </c>
      <c r="U3103" s="49">
        <v>0.74</v>
      </c>
    </row>
    <row r="3104" spans="15:21" x14ac:dyDescent="0.2">
      <c r="O3104" s="50">
        <v>30055</v>
      </c>
      <c r="P3104" s="49">
        <v>72.5</v>
      </c>
      <c r="Q3104" s="49">
        <v>73.25</v>
      </c>
      <c r="R3104" s="49">
        <v>71.62</v>
      </c>
      <c r="S3104" s="49">
        <v>72.38</v>
      </c>
      <c r="T3104" s="49">
        <v>3096000</v>
      </c>
      <c r="U3104" s="49">
        <v>0.73</v>
      </c>
    </row>
    <row r="3105" spans="15:21" x14ac:dyDescent="0.2">
      <c r="O3105" s="50">
        <v>30056</v>
      </c>
      <c r="P3105" s="49">
        <v>72.25</v>
      </c>
      <c r="Q3105" s="49">
        <v>72.5</v>
      </c>
      <c r="R3105" s="49">
        <v>72</v>
      </c>
      <c r="S3105" s="49">
        <v>72</v>
      </c>
      <c r="T3105" s="49">
        <v>3816000</v>
      </c>
      <c r="U3105" s="49">
        <v>0.72</v>
      </c>
    </row>
    <row r="3106" spans="15:21" x14ac:dyDescent="0.2">
      <c r="O3106" s="50">
        <v>30057</v>
      </c>
      <c r="P3106" s="49">
        <v>73.63</v>
      </c>
      <c r="Q3106" s="49">
        <v>74.63</v>
      </c>
      <c r="R3106" s="49">
        <v>72.5</v>
      </c>
      <c r="S3106" s="49">
        <v>74.37</v>
      </c>
      <c r="T3106" s="49">
        <v>11336400</v>
      </c>
      <c r="U3106" s="49">
        <v>0.75</v>
      </c>
    </row>
    <row r="3107" spans="15:21" x14ac:dyDescent="0.2">
      <c r="O3107" s="50">
        <v>30060</v>
      </c>
      <c r="P3107" s="49">
        <v>75.13</v>
      </c>
      <c r="Q3107" s="49">
        <v>75.88</v>
      </c>
      <c r="R3107" s="49">
        <v>74.25</v>
      </c>
      <c r="S3107" s="49">
        <v>74.75</v>
      </c>
      <c r="T3107" s="49">
        <v>5284800</v>
      </c>
      <c r="U3107" s="49">
        <v>0.75</v>
      </c>
    </row>
    <row r="3108" spans="15:21" x14ac:dyDescent="0.2">
      <c r="O3108" s="50">
        <v>30061</v>
      </c>
      <c r="P3108" s="49">
        <v>75.75</v>
      </c>
      <c r="Q3108" s="49">
        <v>76.5</v>
      </c>
      <c r="R3108" s="49">
        <v>75</v>
      </c>
      <c r="S3108" s="49">
        <v>75.88</v>
      </c>
      <c r="T3108" s="49">
        <v>3621600</v>
      </c>
      <c r="U3108" s="49">
        <v>0.76</v>
      </c>
    </row>
    <row r="3109" spans="15:21" x14ac:dyDescent="0.2">
      <c r="O3109" s="50">
        <v>30062</v>
      </c>
      <c r="P3109" s="49">
        <v>76.12</v>
      </c>
      <c r="Q3109" s="49">
        <v>76.75</v>
      </c>
      <c r="R3109" s="49">
        <v>75.38</v>
      </c>
      <c r="S3109" s="49">
        <v>76.5</v>
      </c>
      <c r="T3109" s="49">
        <v>3067200</v>
      </c>
      <c r="U3109" s="49">
        <v>0.77</v>
      </c>
    </row>
    <row r="3110" spans="15:21" x14ac:dyDescent="0.2">
      <c r="O3110" s="50">
        <v>30063</v>
      </c>
      <c r="P3110" s="49">
        <v>76.25</v>
      </c>
      <c r="Q3110" s="49">
        <v>76.75</v>
      </c>
      <c r="R3110" s="49">
        <v>75.75</v>
      </c>
      <c r="S3110" s="49">
        <v>76.38</v>
      </c>
      <c r="T3110" s="49">
        <v>4626000</v>
      </c>
      <c r="U3110" s="49">
        <v>0.77</v>
      </c>
    </row>
    <row r="3111" spans="15:21" x14ac:dyDescent="0.2">
      <c r="O3111" s="50">
        <v>30064</v>
      </c>
      <c r="P3111" s="49">
        <v>77.25</v>
      </c>
      <c r="Q3111" s="49">
        <v>78</v>
      </c>
      <c r="R3111" s="49">
        <v>76.38</v>
      </c>
      <c r="S3111" s="49">
        <v>78</v>
      </c>
      <c r="T3111" s="49">
        <v>4366800</v>
      </c>
      <c r="U3111" s="49">
        <v>0.78</v>
      </c>
    </row>
    <row r="3112" spans="15:21" x14ac:dyDescent="0.2">
      <c r="O3112" s="50">
        <v>30067</v>
      </c>
      <c r="P3112" s="49">
        <v>77.75</v>
      </c>
      <c r="Q3112" s="49">
        <v>78.13</v>
      </c>
      <c r="R3112" s="49">
        <v>77.25</v>
      </c>
      <c r="S3112" s="49">
        <v>77.87</v>
      </c>
      <c r="T3112" s="49">
        <v>2480400</v>
      </c>
      <c r="U3112" s="49">
        <v>0.78</v>
      </c>
    </row>
    <row r="3113" spans="15:21" x14ac:dyDescent="0.2">
      <c r="O3113" s="50">
        <v>30068</v>
      </c>
      <c r="P3113" s="49">
        <v>77.25</v>
      </c>
      <c r="Q3113" s="49">
        <v>78</v>
      </c>
      <c r="R3113" s="49">
        <v>76.5</v>
      </c>
      <c r="S3113" s="49">
        <v>77.25</v>
      </c>
      <c r="T3113" s="49">
        <v>2394000</v>
      </c>
      <c r="U3113" s="49">
        <v>0.78</v>
      </c>
    </row>
    <row r="3114" spans="15:21" x14ac:dyDescent="0.2">
      <c r="O3114" s="50">
        <v>30069</v>
      </c>
      <c r="P3114" s="49">
        <v>76.88</v>
      </c>
      <c r="Q3114" s="49">
        <v>77.38</v>
      </c>
      <c r="R3114" s="49">
        <v>76.25</v>
      </c>
      <c r="S3114" s="49">
        <v>76.75</v>
      </c>
      <c r="T3114" s="49">
        <v>3279600</v>
      </c>
      <c r="U3114" s="49">
        <v>0.77</v>
      </c>
    </row>
    <row r="3115" spans="15:21" x14ac:dyDescent="0.2">
      <c r="O3115" s="50">
        <v>30070</v>
      </c>
      <c r="P3115" s="49">
        <v>76</v>
      </c>
      <c r="Q3115" s="49">
        <v>76.38</v>
      </c>
      <c r="R3115" s="49">
        <v>75.5</v>
      </c>
      <c r="S3115" s="49">
        <v>76.12</v>
      </c>
      <c r="T3115" s="49">
        <v>4399200</v>
      </c>
      <c r="U3115" s="49">
        <v>0.77</v>
      </c>
    </row>
    <row r="3116" spans="15:21" x14ac:dyDescent="0.2">
      <c r="O3116" s="50">
        <v>30071</v>
      </c>
      <c r="P3116" s="49">
        <v>76.25</v>
      </c>
      <c r="Q3116" s="49">
        <v>76.62</v>
      </c>
      <c r="R3116" s="49">
        <v>75.88</v>
      </c>
      <c r="S3116" s="49">
        <v>76.5</v>
      </c>
      <c r="T3116" s="49">
        <v>2800800</v>
      </c>
      <c r="U3116" s="49">
        <v>0.77</v>
      </c>
    </row>
    <row r="3117" spans="15:21" x14ac:dyDescent="0.2">
      <c r="O3117" s="50">
        <v>30074</v>
      </c>
      <c r="P3117" s="49">
        <v>76.38</v>
      </c>
      <c r="Q3117" s="49">
        <v>76.88</v>
      </c>
      <c r="R3117" s="49">
        <v>75.75</v>
      </c>
      <c r="S3117" s="49">
        <v>76.88</v>
      </c>
      <c r="T3117" s="49">
        <v>3398400</v>
      </c>
      <c r="U3117" s="49">
        <v>0.77</v>
      </c>
    </row>
    <row r="3118" spans="15:21" x14ac:dyDescent="0.2">
      <c r="O3118" s="50">
        <v>30075</v>
      </c>
      <c r="P3118" s="49">
        <v>77.25</v>
      </c>
      <c r="Q3118" s="49">
        <v>77.62</v>
      </c>
      <c r="R3118" s="49">
        <v>76.75</v>
      </c>
      <c r="S3118" s="49">
        <v>76.75</v>
      </c>
      <c r="T3118" s="49">
        <v>4734000</v>
      </c>
      <c r="U3118" s="49">
        <v>0.77</v>
      </c>
    </row>
    <row r="3119" spans="15:21" x14ac:dyDescent="0.2">
      <c r="O3119" s="50">
        <v>30076</v>
      </c>
      <c r="P3119" s="49">
        <v>76.75</v>
      </c>
      <c r="Q3119" s="49">
        <v>77</v>
      </c>
      <c r="R3119" s="49">
        <v>76.5</v>
      </c>
      <c r="S3119" s="49">
        <v>76.62</v>
      </c>
      <c r="T3119" s="49">
        <v>3016800</v>
      </c>
      <c r="U3119" s="49">
        <v>0.77</v>
      </c>
    </row>
    <row r="3120" spans="15:21" x14ac:dyDescent="0.2">
      <c r="O3120" s="50">
        <v>30077</v>
      </c>
      <c r="P3120" s="49">
        <v>77.12</v>
      </c>
      <c r="Q3120" s="49">
        <v>77.5</v>
      </c>
      <c r="R3120" s="49">
        <v>76.75</v>
      </c>
      <c r="S3120" s="49">
        <v>77</v>
      </c>
      <c r="T3120" s="49">
        <v>6357600</v>
      </c>
      <c r="U3120" s="49">
        <v>0.77</v>
      </c>
    </row>
    <row r="3121" spans="15:21" x14ac:dyDescent="0.2">
      <c r="O3121" s="50">
        <v>30078</v>
      </c>
      <c r="P3121" s="49">
        <v>76.88</v>
      </c>
      <c r="Q3121" s="49">
        <v>77.12</v>
      </c>
      <c r="R3121" s="49">
        <v>76.5</v>
      </c>
      <c r="S3121" s="49">
        <v>76.5</v>
      </c>
      <c r="T3121" s="49">
        <v>5853600</v>
      </c>
      <c r="U3121" s="49">
        <v>0.77</v>
      </c>
    </row>
    <row r="3122" spans="15:21" x14ac:dyDescent="0.2">
      <c r="O3122" s="50">
        <v>30081</v>
      </c>
      <c r="P3122" s="49">
        <v>76.62</v>
      </c>
      <c r="Q3122" s="49">
        <v>76.88</v>
      </c>
      <c r="R3122" s="49">
        <v>76.25</v>
      </c>
      <c r="S3122" s="49">
        <v>76.5</v>
      </c>
      <c r="T3122" s="49">
        <v>2178000</v>
      </c>
      <c r="U3122" s="49">
        <v>0.77</v>
      </c>
    </row>
    <row r="3123" spans="15:21" x14ac:dyDescent="0.2">
      <c r="O3123" s="50">
        <v>30082</v>
      </c>
      <c r="P3123" s="49">
        <v>76.75</v>
      </c>
      <c r="Q3123" s="49">
        <v>77.12</v>
      </c>
      <c r="R3123" s="49">
        <v>76.38</v>
      </c>
      <c r="S3123" s="49">
        <v>76.75</v>
      </c>
      <c r="T3123" s="49">
        <v>2275200</v>
      </c>
      <c r="U3123" s="49">
        <v>0.77</v>
      </c>
    </row>
    <row r="3124" spans="15:21" x14ac:dyDescent="0.2">
      <c r="O3124" s="50">
        <v>30083</v>
      </c>
      <c r="P3124" s="49">
        <v>76.38</v>
      </c>
      <c r="Q3124" s="49">
        <v>77</v>
      </c>
      <c r="R3124" s="49">
        <v>75.75</v>
      </c>
      <c r="S3124" s="49">
        <v>76</v>
      </c>
      <c r="T3124" s="49">
        <v>2912400</v>
      </c>
      <c r="U3124" s="49">
        <v>0.76</v>
      </c>
    </row>
    <row r="3125" spans="15:21" x14ac:dyDescent="0.2">
      <c r="O3125" s="50">
        <v>30084</v>
      </c>
      <c r="P3125" s="49">
        <v>75.5</v>
      </c>
      <c r="Q3125" s="49">
        <v>76</v>
      </c>
      <c r="R3125" s="49">
        <v>75</v>
      </c>
      <c r="S3125" s="49">
        <v>75</v>
      </c>
      <c r="T3125" s="49">
        <v>3186000</v>
      </c>
      <c r="U3125" s="49">
        <v>0.75</v>
      </c>
    </row>
    <row r="3126" spans="15:21" x14ac:dyDescent="0.2">
      <c r="O3126" s="50">
        <v>30085</v>
      </c>
      <c r="P3126" s="49">
        <v>74.87</v>
      </c>
      <c r="Q3126" s="49">
        <v>75.25</v>
      </c>
      <c r="R3126" s="49">
        <v>74.5</v>
      </c>
      <c r="S3126" s="49">
        <v>75</v>
      </c>
      <c r="T3126" s="49">
        <v>4525200</v>
      </c>
      <c r="U3126" s="49">
        <v>0.75</v>
      </c>
    </row>
    <row r="3127" spans="15:21" x14ac:dyDescent="0.2">
      <c r="O3127" s="50">
        <v>30088</v>
      </c>
      <c r="P3127" s="49">
        <v>74.87</v>
      </c>
      <c r="Q3127" s="49">
        <v>75.13</v>
      </c>
      <c r="R3127" s="49">
        <v>74.63</v>
      </c>
      <c r="S3127" s="49">
        <v>74.63</v>
      </c>
      <c r="T3127" s="49">
        <v>1508400</v>
      </c>
      <c r="U3127" s="49">
        <v>0.75</v>
      </c>
    </row>
    <row r="3128" spans="15:21" x14ac:dyDescent="0.2">
      <c r="O3128" s="50">
        <v>30089</v>
      </c>
      <c r="P3128" s="49">
        <v>74.87</v>
      </c>
      <c r="Q3128" s="49">
        <v>75.38</v>
      </c>
      <c r="R3128" s="49">
        <v>74.25</v>
      </c>
      <c r="S3128" s="49">
        <v>74.25</v>
      </c>
      <c r="T3128" s="49">
        <v>1994400</v>
      </c>
      <c r="U3128" s="49">
        <v>0.75</v>
      </c>
    </row>
    <row r="3129" spans="15:21" x14ac:dyDescent="0.2">
      <c r="O3129" s="50">
        <v>30090</v>
      </c>
      <c r="P3129" s="49">
        <v>74.37</v>
      </c>
      <c r="Q3129" s="49">
        <v>74.87</v>
      </c>
      <c r="R3129" s="49">
        <v>73.75</v>
      </c>
      <c r="S3129" s="49">
        <v>74</v>
      </c>
      <c r="T3129" s="49">
        <v>1911600</v>
      </c>
      <c r="U3129" s="49">
        <v>0.74</v>
      </c>
    </row>
    <row r="3130" spans="15:21" x14ac:dyDescent="0.2">
      <c r="O3130" s="50">
        <v>30091</v>
      </c>
      <c r="P3130" s="49">
        <v>73.63</v>
      </c>
      <c r="Q3130" s="49">
        <v>74</v>
      </c>
      <c r="R3130" s="49">
        <v>73.12</v>
      </c>
      <c r="S3130" s="49">
        <v>73.63</v>
      </c>
      <c r="T3130" s="49">
        <v>1695600</v>
      </c>
      <c r="U3130" s="49">
        <v>0.74</v>
      </c>
    </row>
    <row r="3131" spans="15:21" x14ac:dyDescent="0.2">
      <c r="O3131" s="50">
        <v>30092</v>
      </c>
      <c r="P3131" s="49">
        <v>73.37</v>
      </c>
      <c r="Q3131" s="49">
        <v>74</v>
      </c>
      <c r="R3131" s="49">
        <v>72.62</v>
      </c>
      <c r="S3131" s="49">
        <v>74</v>
      </c>
      <c r="T3131" s="49">
        <v>1962000</v>
      </c>
      <c r="U3131" s="49">
        <v>0.74</v>
      </c>
    </row>
    <row r="3132" spans="15:21" x14ac:dyDescent="0.2">
      <c r="O3132" s="50">
        <v>30095</v>
      </c>
      <c r="P3132" s="49">
        <v>73.87</v>
      </c>
      <c r="Q3132" s="49">
        <v>74.13</v>
      </c>
      <c r="R3132" s="49">
        <v>73.63</v>
      </c>
      <c r="S3132" s="49">
        <v>74.13</v>
      </c>
      <c r="T3132" s="49">
        <v>1411200</v>
      </c>
      <c r="U3132" s="49">
        <v>0.75</v>
      </c>
    </row>
    <row r="3133" spans="15:21" x14ac:dyDescent="0.2">
      <c r="O3133" s="50">
        <v>30096</v>
      </c>
      <c r="P3133" s="49">
        <v>74.63</v>
      </c>
      <c r="Q3133" s="49">
        <v>75.25</v>
      </c>
      <c r="R3133" s="49">
        <v>73.87</v>
      </c>
      <c r="S3133" s="49">
        <v>74.5</v>
      </c>
      <c r="T3133" s="49">
        <v>1494000</v>
      </c>
      <c r="U3133" s="49">
        <v>0.75</v>
      </c>
    </row>
    <row r="3134" spans="15:21" x14ac:dyDescent="0.2">
      <c r="O3134" s="50">
        <v>30097</v>
      </c>
      <c r="P3134" s="49">
        <v>73.37</v>
      </c>
      <c r="Q3134" s="49">
        <v>74</v>
      </c>
      <c r="R3134" s="49">
        <v>72.62</v>
      </c>
      <c r="S3134" s="49">
        <v>72.88</v>
      </c>
      <c r="T3134" s="49">
        <v>4633200</v>
      </c>
      <c r="U3134" s="49">
        <v>0.73</v>
      </c>
    </row>
    <row r="3135" spans="15:21" x14ac:dyDescent="0.2">
      <c r="O3135" s="50">
        <v>30098</v>
      </c>
      <c r="P3135" s="49">
        <v>72.75</v>
      </c>
      <c r="Q3135" s="49">
        <v>72.88</v>
      </c>
      <c r="R3135" s="49">
        <v>72.5</v>
      </c>
      <c r="S3135" s="49">
        <v>72.5</v>
      </c>
      <c r="T3135" s="49">
        <v>11293200</v>
      </c>
      <c r="U3135" s="49">
        <v>0.73</v>
      </c>
    </row>
    <row r="3136" spans="15:21" x14ac:dyDescent="0.2">
      <c r="O3136" s="50">
        <v>30099</v>
      </c>
      <c r="P3136" s="49">
        <v>72.5</v>
      </c>
      <c r="Q3136" s="49">
        <v>72.75</v>
      </c>
      <c r="R3136" s="49">
        <v>72.25</v>
      </c>
      <c r="S3136" s="49">
        <v>72.5</v>
      </c>
      <c r="T3136" s="49">
        <v>2566800</v>
      </c>
      <c r="U3136" s="49">
        <v>0.73</v>
      </c>
    </row>
    <row r="3137" spans="15:21" x14ac:dyDescent="0.2">
      <c r="O3137" s="50">
        <v>30103</v>
      </c>
      <c r="P3137" s="49">
        <v>71.75</v>
      </c>
      <c r="Q3137" s="49">
        <v>72</v>
      </c>
      <c r="R3137" s="49">
        <v>71.38</v>
      </c>
      <c r="S3137" s="49">
        <v>71.5</v>
      </c>
      <c r="T3137" s="49">
        <v>1983600</v>
      </c>
      <c r="U3137" s="49">
        <v>0.73</v>
      </c>
    </row>
    <row r="3138" spans="15:21" x14ac:dyDescent="0.2">
      <c r="O3138" s="50">
        <v>30104</v>
      </c>
      <c r="P3138" s="49">
        <v>72</v>
      </c>
      <c r="Q3138" s="49">
        <v>72.5</v>
      </c>
      <c r="R3138" s="49">
        <v>71.5</v>
      </c>
      <c r="S3138" s="49">
        <v>72</v>
      </c>
      <c r="T3138" s="49">
        <v>3618000</v>
      </c>
      <c r="U3138" s="49">
        <v>0.73</v>
      </c>
    </row>
    <row r="3139" spans="15:21" x14ac:dyDescent="0.2">
      <c r="O3139" s="50">
        <v>30105</v>
      </c>
      <c r="P3139" s="49">
        <v>72.62</v>
      </c>
      <c r="Q3139" s="49">
        <v>73.25</v>
      </c>
      <c r="R3139" s="49">
        <v>71.88</v>
      </c>
      <c r="S3139" s="49">
        <v>73.25</v>
      </c>
      <c r="T3139" s="49">
        <v>4896000</v>
      </c>
      <c r="U3139" s="49">
        <v>0.74</v>
      </c>
    </row>
    <row r="3140" spans="15:21" x14ac:dyDescent="0.2">
      <c r="O3140" s="50">
        <v>30106</v>
      </c>
      <c r="P3140" s="49">
        <v>73.12</v>
      </c>
      <c r="Q3140" s="49">
        <v>73.5</v>
      </c>
      <c r="R3140" s="49">
        <v>72.62</v>
      </c>
      <c r="S3140" s="49">
        <v>72.62</v>
      </c>
      <c r="T3140" s="49">
        <v>1587600</v>
      </c>
      <c r="U3140" s="49">
        <v>0.74</v>
      </c>
    </row>
    <row r="3141" spans="15:21" x14ac:dyDescent="0.2">
      <c r="O3141" s="50">
        <v>30109</v>
      </c>
      <c r="P3141" s="49">
        <v>72.62</v>
      </c>
      <c r="Q3141" s="49">
        <v>73.25</v>
      </c>
      <c r="R3141" s="49">
        <v>72</v>
      </c>
      <c r="S3141" s="49">
        <v>72.75</v>
      </c>
      <c r="T3141" s="49">
        <v>4255200</v>
      </c>
      <c r="U3141" s="49">
        <v>0.74</v>
      </c>
    </row>
    <row r="3142" spans="15:21" x14ac:dyDescent="0.2">
      <c r="O3142" s="50">
        <v>30110</v>
      </c>
      <c r="P3142" s="49">
        <v>73.12</v>
      </c>
      <c r="Q3142" s="49">
        <v>73.37</v>
      </c>
      <c r="R3142" s="49">
        <v>72.75</v>
      </c>
      <c r="S3142" s="49">
        <v>73</v>
      </c>
      <c r="T3142" s="49">
        <v>2523600</v>
      </c>
      <c r="U3142" s="49">
        <v>0.74</v>
      </c>
    </row>
    <row r="3143" spans="15:21" x14ac:dyDescent="0.2">
      <c r="O3143" s="50">
        <v>30111</v>
      </c>
      <c r="P3143" s="49">
        <v>72.88</v>
      </c>
      <c r="Q3143" s="49">
        <v>73.37</v>
      </c>
      <c r="R3143" s="49">
        <v>72.25</v>
      </c>
      <c r="S3143" s="49">
        <v>72.5</v>
      </c>
      <c r="T3143" s="49">
        <v>5418000</v>
      </c>
      <c r="U3143" s="49">
        <v>0.74</v>
      </c>
    </row>
    <row r="3144" spans="15:21" x14ac:dyDescent="0.2">
      <c r="O3144" s="50">
        <v>30112</v>
      </c>
      <c r="P3144" s="49">
        <v>72.38</v>
      </c>
      <c r="Q3144" s="49">
        <v>72.62</v>
      </c>
      <c r="R3144" s="49">
        <v>72</v>
      </c>
      <c r="S3144" s="49">
        <v>72.38</v>
      </c>
      <c r="T3144" s="49">
        <v>4176000</v>
      </c>
      <c r="U3144" s="49">
        <v>0.73</v>
      </c>
    </row>
    <row r="3145" spans="15:21" x14ac:dyDescent="0.2">
      <c r="O3145" s="50">
        <v>30113</v>
      </c>
      <c r="P3145" s="49">
        <v>73</v>
      </c>
      <c r="Q3145" s="49">
        <v>73.37</v>
      </c>
      <c r="R3145" s="49">
        <v>72.5</v>
      </c>
      <c r="S3145" s="49">
        <v>73</v>
      </c>
      <c r="T3145" s="49">
        <v>10461600</v>
      </c>
      <c r="U3145" s="49">
        <v>0.74</v>
      </c>
    </row>
    <row r="3146" spans="15:21" x14ac:dyDescent="0.2">
      <c r="O3146" s="50">
        <v>30116</v>
      </c>
      <c r="P3146" s="49">
        <v>72.38</v>
      </c>
      <c r="Q3146" s="49">
        <v>72.88</v>
      </c>
      <c r="R3146" s="49">
        <v>71.75</v>
      </c>
      <c r="S3146" s="49">
        <v>71.88</v>
      </c>
      <c r="T3146" s="49">
        <v>2300400</v>
      </c>
      <c r="U3146" s="49">
        <v>0.73</v>
      </c>
    </row>
    <row r="3147" spans="15:21" x14ac:dyDescent="0.2">
      <c r="O3147" s="50">
        <v>30117</v>
      </c>
      <c r="P3147" s="49">
        <v>70.88</v>
      </c>
      <c r="Q3147" s="49">
        <v>71.75</v>
      </c>
      <c r="R3147" s="49">
        <v>70</v>
      </c>
      <c r="S3147" s="49">
        <v>70.75</v>
      </c>
      <c r="T3147" s="49">
        <v>4906800</v>
      </c>
      <c r="U3147" s="49">
        <v>0.72</v>
      </c>
    </row>
    <row r="3148" spans="15:21" x14ac:dyDescent="0.2">
      <c r="O3148" s="50">
        <v>30118</v>
      </c>
      <c r="P3148" s="49">
        <v>69.75</v>
      </c>
      <c r="Q3148" s="49">
        <v>71.5</v>
      </c>
      <c r="R3148" s="49">
        <v>68</v>
      </c>
      <c r="S3148" s="49">
        <v>68.12</v>
      </c>
      <c r="T3148" s="49">
        <v>10738800</v>
      </c>
      <c r="U3148" s="49">
        <v>0.69</v>
      </c>
    </row>
    <row r="3149" spans="15:21" x14ac:dyDescent="0.2">
      <c r="O3149" s="50">
        <v>30119</v>
      </c>
      <c r="P3149" s="49">
        <v>68.12</v>
      </c>
      <c r="Q3149" s="49">
        <v>68.87</v>
      </c>
      <c r="R3149" s="49">
        <v>67.25</v>
      </c>
      <c r="S3149" s="49">
        <v>68.25</v>
      </c>
      <c r="T3149" s="49">
        <v>9226800</v>
      </c>
      <c r="U3149" s="49">
        <v>0.69</v>
      </c>
    </row>
    <row r="3150" spans="15:21" x14ac:dyDescent="0.2">
      <c r="O3150" s="50">
        <v>30120</v>
      </c>
      <c r="P3150" s="49">
        <v>68.12</v>
      </c>
      <c r="Q3150" s="49">
        <v>68.38</v>
      </c>
      <c r="R3150" s="49">
        <v>67.88</v>
      </c>
      <c r="S3150" s="49">
        <v>68.25</v>
      </c>
      <c r="T3150" s="49">
        <v>4950000</v>
      </c>
      <c r="U3150" s="49">
        <v>0.69</v>
      </c>
    </row>
    <row r="3151" spans="15:21" x14ac:dyDescent="0.2">
      <c r="O3151" s="50">
        <v>30123</v>
      </c>
      <c r="P3151" s="49">
        <v>68.38</v>
      </c>
      <c r="Q3151" s="49">
        <v>68.75</v>
      </c>
      <c r="R3151" s="49">
        <v>68</v>
      </c>
      <c r="S3151" s="49">
        <v>68.38</v>
      </c>
      <c r="T3151" s="49">
        <v>2113200</v>
      </c>
      <c r="U3151" s="49">
        <v>0.69</v>
      </c>
    </row>
    <row r="3152" spans="15:21" x14ac:dyDescent="0.2">
      <c r="O3152" s="50">
        <v>30124</v>
      </c>
      <c r="P3152" s="49">
        <v>68.62</v>
      </c>
      <c r="Q3152" s="49">
        <v>69</v>
      </c>
      <c r="R3152" s="49">
        <v>68.25</v>
      </c>
      <c r="S3152" s="49">
        <v>68.62</v>
      </c>
      <c r="T3152" s="49">
        <v>4849200</v>
      </c>
      <c r="U3152" s="49">
        <v>0.7</v>
      </c>
    </row>
    <row r="3153" spans="15:21" x14ac:dyDescent="0.2">
      <c r="O3153" s="50">
        <v>30125</v>
      </c>
      <c r="P3153" s="49">
        <v>69.13</v>
      </c>
      <c r="Q3153" s="49">
        <v>69.87</v>
      </c>
      <c r="R3153" s="49">
        <v>68.25</v>
      </c>
      <c r="S3153" s="49">
        <v>69.87</v>
      </c>
      <c r="T3153" s="49">
        <v>4280400</v>
      </c>
      <c r="U3153" s="49">
        <v>0.71</v>
      </c>
    </row>
    <row r="3154" spans="15:21" x14ac:dyDescent="0.2">
      <c r="O3154" s="50">
        <v>30126</v>
      </c>
      <c r="P3154" s="49">
        <v>70</v>
      </c>
      <c r="Q3154" s="49">
        <v>70.75</v>
      </c>
      <c r="R3154" s="49">
        <v>69.25</v>
      </c>
      <c r="S3154" s="49">
        <v>69.5</v>
      </c>
      <c r="T3154" s="49">
        <v>3855600</v>
      </c>
      <c r="U3154" s="49">
        <v>0.71</v>
      </c>
    </row>
    <row r="3155" spans="15:21" x14ac:dyDescent="0.2">
      <c r="O3155" s="50">
        <v>30127</v>
      </c>
      <c r="P3155" s="49">
        <v>68.62</v>
      </c>
      <c r="Q3155" s="49">
        <v>69.25</v>
      </c>
      <c r="R3155" s="49">
        <v>68</v>
      </c>
      <c r="S3155" s="49">
        <v>68.25</v>
      </c>
      <c r="T3155" s="49">
        <v>2941200</v>
      </c>
      <c r="U3155" s="49">
        <v>0.69</v>
      </c>
    </row>
    <row r="3156" spans="15:21" x14ac:dyDescent="0.2">
      <c r="O3156" s="50">
        <v>30130</v>
      </c>
      <c r="P3156" s="49">
        <v>68.5</v>
      </c>
      <c r="Q3156" s="49">
        <v>69</v>
      </c>
      <c r="R3156" s="49">
        <v>68</v>
      </c>
      <c r="S3156" s="49">
        <v>68.62</v>
      </c>
      <c r="T3156" s="49">
        <v>1911600</v>
      </c>
      <c r="U3156" s="49">
        <v>0.7</v>
      </c>
    </row>
    <row r="3157" spans="15:21" x14ac:dyDescent="0.2">
      <c r="O3157" s="50">
        <v>30131</v>
      </c>
      <c r="P3157" s="49">
        <v>68.38</v>
      </c>
      <c r="Q3157" s="49">
        <v>68.62</v>
      </c>
      <c r="R3157" s="49">
        <v>68.12</v>
      </c>
      <c r="S3157" s="49">
        <v>68.5</v>
      </c>
      <c r="T3157" s="49">
        <v>1900800</v>
      </c>
      <c r="U3157" s="49">
        <v>0.7</v>
      </c>
    </row>
    <row r="3158" spans="15:21" x14ac:dyDescent="0.2">
      <c r="O3158" s="50">
        <v>30132</v>
      </c>
      <c r="P3158" s="49">
        <v>68.12</v>
      </c>
      <c r="Q3158" s="49">
        <v>68.87</v>
      </c>
      <c r="R3158" s="49">
        <v>67.38</v>
      </c>
      <c r="S3158" s="49">
        <v>67.5</v>
      </c>
      <c r="T3158" s="49">
        <v>5594400</v>
      </c>
      <c r="U3158" s="49">
        <v>0.69</v>
      </c>
    </row>
    <row r="3159" spans="15:21" x14ac:dyDescent="0.2">
      <c r="O3159" s="50">
        <v>30133</v>
      </c>
      <c r="P3159" s="49">
        <v>66.38</v>
      </c>
      <c r="Q3159" s="49">
        <v>67.5</v>
      </c>
      <c r="R3159" s="49">
        <v>65.25</v>
      </c>
      <c r="S3159" s="49">
        <v>65.5</v>
      </c>
      <c r="T3159" s="49">
        <v>9212400</v>
      </c>
      <c r="U3159" s="49">
        <v>0.67</v>
      </c>
    </row>
    <row r="3160" spans="15:21" x14ac:dyDescent="0.2">
      <c r="O3160" s="50">
        <v>30134</v>
      </c>
      <c r="P3160" s="49">
        <v>65.37</v>
      </c>
      <c r="Q3160" s="49">
        <v>65.63</v>
      </c>
      <c r="R3160" s="49">
        <v>65.13</v>
      </c>
      <c r="S3160" s="49">
        <v>65.63</v>
      </c>
      <c r="T3160" s="49">
        <v>7095600</v>
      </c>
      <c r="U3160" s="49">
        <v>0.67</v>
      </c>
    </row>
    <row r="3161" spans="15:21" x14ac:dyDescent="0.2">
      <c r="O3161" s="50">
        <v>30138</v>
      </c>
      <c r="P3161" s="49">
        <v>65.5</v>
      </c>
      <c r="Q3161" s="49">
        <v>66</v>
      </c>
      <c r="R3161" s="49">
        <v>65</v>
      </c>
      <c r="S3161" s="49">
        <v>66</v>
      </c>
      <c r="T3161" s="49">
        <v>2134800</v>
      </c>
      <c r="U3161" s="49">
        <v>0.67</v>
      </c>
    </row>
    <row r="3162" spans="15:21" x14ac:dyDescent="0.2">
      <c r="O3162" s="50">
        <v>30139</v>
      </c>
      <c r="P3162" s="49">
        <v>65.5</v>
      </c>
      <c r="Q3162" s="49">
        <v>66.25</v>
      </c>
      <c r="R3162" s="49">
        <v>64.75</v>
      </c>
      <c r="S3162" s="49">
        <v>65.25</v>
      </c>
      <c r="T3162" s="49">
        <v>11602800</v>
      </c>
      <c r="U3162" s="49">
        <v>0.66</v>
      </c>
    </row>
    <row r="3163" spans="15:21" x14ac:dyDescent="0.2">
      <c r="O3163" s="50">
        <v>30140</v>
      </c>
      <c r="P3163" s="49">
        <v>66.13</v>
      </c>
      <c r="Q3163" s="49">
        <v>67.38</v>
      </c>
      <c r="R3163" s="49">
        <v>64.75</v>
      </c>
      <c r="S3163" s="49">
        <v>67.38</v>
      </c>
      <c r="T3163" s="49">
        <v>8211600</v>
      </c>
      <c r="U3163" s="49">
        <v>0.68</v>
      </c>
    </row>
    <row r="3164" spans="15:21" x14ac:dyDescent="0.2">
      <c r="O3164" s="50">
        <v>30141</v>
      </c>
      <c r="P3164" s="49">
        <v>67.38</v>
      </c>
      <c r="Q3164" s="49">
        <v>68.12</v>
      </c>
      <c r="R3164" s="49">
        <v>66.62</v>
      </c>
      <c r="S3164" s="49">
        <v>67.38</v>
      </c>
      <c r="T3164" s="49">
        <v>6436800</v>
      </c>
      <c r="U3164" s="49">
        <v>0.68</v>
      </c>
    </row>
    <row r="3165" spans="15:21" x14ac:dyDescent="0.2">
      <c r="O3165" s="50">
        <v>30144</v>
      </c>
      <c r="P3165" s="49">
        <v>66.88</v>
      </c>
      <c r="Q3165" s="49">
        <v>67.25</v>
      </c>
      <c r="R3165" s="49">
        <v>66.5</v>
      </c>
      <c r="S3165" s="49">
        <v>67</v>
      </c>
      <c r="T3165" s="49">
        <v>4406400</v>
      </c>
      <c r="U3165" s="49">
        <v>0.68</v>
      </c>
    </row>
    <row r="3166" spans="15:21" x14ac:dyDescent="0.2">
      <c r="O3166" s="50">
        <v>30145</v>
      </c>
      <c r="P3166" s="49">
        <v>67.25</v>
      </c>
      <c r="Q3166" s="49">
        <v>67.75</v>
      </c>
      <c r="R3166" s="49">
        <v>66.75</v>
      </c>
      <c r="S3166" s="49">
        <v>66.88</v>
      </c>
      <c r="T3166" s="49">
        <v>3330000</v>
      </c>
      <c r="U3166" s="49">
        <v>0.68</v>
      </c>
    </row>
    <row r="3167" spans="15:21" x14ac:dyDescent="0.2">
      <c r="O3167" s="50">
        <v>30146</v>
      </c>
      <c r="P3167" s="49">
        <v>66.88</v>
      </c>
      <c r="Q3167" s="49">
        <v>67.25</v>
      </c>
      <c r="R3167" s="49">
        <v>66.5</v>
      </c>
      <c r="S3167" s="49">
        <v>67</v>
      </c>
      <c r="T3167" s="49">
        <v>4406400</v>
      </c>
      <c r="U3167" s="49">
        <v>0.68</v>
      </c>
    </row>
    <row r="3168" spans="15:21" x14ac:dyDescent="0.2">
      <c r="O3168" s="50">
        <v>30147</v>
      </c>
      <c r="P3168" s="49">
        <v>67.38</v>
      </c>
      <c r="Q3168" s="49">
        <v>67.75</v>
      </c>
      <c r="R3168" s="49">
        <v>67</v>
      </c>
      <c r="S3168" s="49">
        <v>67</v>
      </c>
      <c r="T3168" s="49">
        <v>3949200</v>
      </c>
      <c r="U3168" s="49">
        <v>0.68</v>
      </c>
    </row>
    <row r="3169" spans="15:21" x14ac:dyDescent="0.2">
      <c r="O3169" s="50">
        <v>30148</v>
      </c>
      <c r="P3169" s="49">
        <v>67.25</v>
      </c>
      <c r="Q3169" s="49">
        <v>67.75</v>
      </c>
      <c r="R3169" s="49">
        <v>66.75</v>
      </c>
      <c r="S3169" s="49">
        <v>67.38</v>
      </c>
      <c r="T3169" s="49">
        <v>7956000</v>
      </c>
      <c r="U3169" s="49">
        <v>0.68</v>
      </c>
    </row>
    <row r="3170" spans="15:21" x14ac:dyDescent="0.2">
      <c r="O3170" s="50">
        <v>30151</v>
      </c>
      <c r="P3170" s="49">
        <v>68.25</v>
      </c>
      <c r="Q3170" s="49">
        <v>68.75</v>
      </c>
      <c r="R3170" s="49">
        <v>67.62</v>
      </c>
      <c r="S3170" s="49">
        <v>67.88</v>
      </c>
      <c r="T3170" s="49">
        <v>5209200</v>
      </c>
      <c r="U3170" s="49">
        <v>0.69</v>
      </c>
    </row>
    <row r="3171" spans="15:21" x14ac:dyDescent="0.2">
      <c r="O3171" s="50">
        <v>30152</v>
      </c>
      <c r="P3171" s="49">
        <v>69.63</v>
      </c>
      <c r="Q3171" s="49">
        <v>71</v>
      </c>
      <c r="R3171" s="49">
        <v>68.25</v>
      </c>
      <c r="S3171" s="49">
        <v>71</v>
      </c>
      <c r="T3171" s="49">
        <v>8719200</v>
      </c>
      <c r="U3171" s="49">
        <v>0.72</v>
      </c>
    </row>
    <row r="3172" spans="15:21" x14ac:dyDescent="0.2">
      <c r="O3172" s="50">
        <v>30153</v>
      </c>
      <c r="P3172" s="49">
        <v>70.5</v>
      </c>
      <c r="Q3172" s="49">
        <v>71.5</v>
      </c>
      <c r="R3172" s="49">
        <v>69.5</v>
      </c>
      <c r="S3172" s="49">
        <v>69.5</v>
      </c>
      <c r="T3172" s="49">
        <v>8632800</v>
      </c>
      <c r="U3172" s="49">
        <v>0.71</v>
      </c>
    </row>
    <row r="3173" spans="15:21" x14ac:dyDescent="0.2">
      <c r="O3173" s="50">
        <v>30154</v>
      </c>
      <c r="P3173" s="49">
        <v>69.75</v>
      </c>
      <c r="Q3173" s="49">
        <v>70.37</v>
      </c>
      <c r="R3173" s="49">
        <v>69.13</v>
      </c>
      <c r="S3173" s="49">
        <v>70</v>
      </c>
      <c r="T3173" s="49">
        <v>5364000</v>
      </c>
      <c r="U3173" s="49">
        <v>0.71</v>
      </c>
    </row>
    <row r="3174" spans="15:21" x14ac:dyDescent="0.2">
      <c r="O3174" s="50">
        <v>30155</v>
      </c>
      <c r="P3174" s="49">
        <v>70.5</v>
      </c>
      <c r="Q3174" s="49">
        <v>70.88</v>
      </c>
      <c r="R3174" s="49">
        <v>70</v>
      </c>
      <c r="S3174" s="49">
        <v>70.25</v>
      </c>
      <c r="T3174" s="49">
        <v>4719600</v>
      </c>
      <c r="U3174" s="49">
        <v>0.71</v>
      </c>
    </row>
    <row r="3175" spans="15:21" x14ac:dyDescent="0.2">
      <c r="O3175" s="50">
        <v>30158</v>
      </c>
      <c r="P3175" s="49">
        <v>69.37</v>
      </c>
      <c r="Q3175" s="49">
        <v>69.87</v>
      </c>
      <c r="R3175" s="49">
        <v>68.75</v>
      </c>
      <c r="S3175" s="49">
        <v>69</v>
      </c>
      <c r="T3175" s="49">
        <v>2808000</v>
      </c>
      <c r="U3175" s="49">
        <v>0.7</v>
      </c>
    </row>
    <row r="3176" spans="15:21" x14ac:dyDescent="0.2">
      <c r="O3176" s="50">
        <v>30159</v>
      </c>
      <c r="P3176" s="49">
        <v>69.25</v>
      </c>
      <c r="Q3176" s="49">
        <v>69.5</v>
      </c>
      <c r="R3176" s="49">
        <v>68.87</v>
      </c>
      <c r="S3176" s="49">
        <v>69</v>
      </c>
      <c r="T3176" s="49">
        <v>3063600</v>
      </c>
      <c r="U3176" s="49">
        <v>0.7</v>
      </c>
    </row>
    <row r="3177" spans="15:21" x14ac:dyDescent="0.2">
      <c r="O3177" s="50">
        <v>30160</v>
      </c>
      <c r="P3177" s="49">
        <v>68.87</v>
      </c>
      <c r="Q3177" s="49">
        <v>69.25</v>
      </c>
      <c r="R3177" s="49">
        <v>68.62</v>
      </c>
      <c r="S3177" s="49">
        <v>68.87</v>
      </c>
      <c r="T3177" s="49">
        <v>3214800</v>
      </c>
      <c r="U3177" s="49">
        <v>0.7</v>
      </c>
    </row>
    <row r="3178" spans="15:21" x14ac:dyDescent="0.2">
      <c r="O3178" s="50">
        <v>30161</v>
      </c>
      <c r="P3178" s="49">
        <v>69.13</v>
      </c>
      <c r="Q3178" s="49">
        <v>69.75</v>
      </c>
      <c r="R3178" s="49">
        <v>68.38</v>
      </c>
      <c r="S3178" s="49">
        <v>69.63</v>
      </c>
      <c r="T3178" s="49">
        <v>5522400</v>
      </c>
      <c r="U3178" s="49">
        <v>0.71</v>
      </c>
    </row>
    <row r="3179" spans="15:21" x14ac:dyDescent="0.2">
      <c r="O3179" s="50">
        <v>30162</v>
      </c>
      <c r="P3179" s="49">
        <v>70</v>
      </c>
      <c r="Q3179" s="49">
        <v>70.5</v>
      </c>
      <c r="R3179" s="49">
        <v>69.37</v>
      </c>
      <c r="S3179" s="49">
        <v>69.87</v>
      </c>
      <c r="T3179" s="49">
        <v>2998800</v>
      </c>
      <c r="U3179" s="49">
        <v>0.71</v>
      </c>
    </row>
    <row r="3180" spans="15:21" x14ac:dyDescent="0.2">
      <c r="O3180" s="50">
        <v>30165</v>
      </c>
      <c r="P3180" s="49">
        <v>70.63</v>
      </c>
      <c r="Q3180" s="49">
        <v>71.25</v>
      </c>
      <c r="R3180" s="49">
        <v>70</v>
      </c>
      <c r="S3180" s="49">
        <v>71.25</v>
      </c>
      <c r="T3180" s="49">
        <v>2649600</v>
      </c>
      <c r="U3180" s="49">
        <v>0.72</v>
      </c>
    </row>
    <row r="3181" spans="15:21" x14ac:dyDescent="0.2">
      <c r="O3181" s="50">
        <v>30166</v>
      </c>
      <c r="P3181" s="49">
        <v>70.88</v>
      </c>
      <c r="Q3181" s="49">
        <v>71.62</v>
      </c>
      <c r="R3181" s="49">
        <v>70</v>
      </c>
      <c r="S3181" s="49">
        <v>70</v>
      </c>
      <c r="T3181" s="49">
        <v>5612400</v>
      </c>
      <c r="U3181" s="49">
        <v>0.71</v>
      </c>
    </row>
    <row r="3182" spans="15:21" x14ac:dyDescent="0.2">
      <c r="O3182" s="50">
        <v>30167</v>
      </c>
      <c r="P3182" s="49">
        <v>68.38</v>
      </c>
      <c r="Q3182" s="49">
        <v>69</v>
      </c>
      <c r="R3182" s="49">
        <v>67.75</v>
      </c>
      <c r="S3182" s="49">
        <v>67.88</v>
      </c>
      <c r="T3182" s="49">
        <v>4024800</v>
      </c>
      <c r="U3182" s="49">
        <v>0.69</v>
      </c>
    </row>
    <row r="3183" spans="15:21" x14ac:dyDescent="0.2">
      <c r="O3183" s="50">
        <v>30168</v>
      </c>
      <c r="P3183" s="49">
        <v>66.88</v>
      </c>
      <c r="Q3183" s="49">
        <v>68</v>
      </c>
      <c r="R3183" s="49">
        <v>65.75</v>
      </c>
      <c r="S3183" s="49">
        <v>66.38</v>
      </c>
      <c r="T3183" s="49">
        <v>5709600</v>
      </c>
      <c r="U3183" s="49">
        <v>0.67</v>
      </c>
    </row>
    <row r="3184" spans="15:21" x14ac:dyDescent="0.2">
      <c r="O3184" s="50">
        <v>30169</v>
      </c>
      <c r="P3184" s="49">
        <v>66.38</v>
      </c>
      <c r="Q3184" s="49">
        <v>66.88</v>
      </c>
      <c r="R3184" s="49">
        <v>65.87</v>
      </c>
      <c r="S3184" s="49">
        <v>66</v>
      </c>
      <c r="T3184" s="49">
        <v>3232800</v>
      </c>
      <c r="U3184" s="49">
        <v>0.67</v>
      </c>
    </row>
    <row r="3185" spans="15:21" x14ac:dyDescent="0.2">
      <c r="O3185" s="50">
        <v>30172</v>
      </c>
      <c r="P3185" s="49">
        <v>65.5</v>
      </c>
      <c r="Q3185" s="49">
        <v>66</v>
      </c>
      <c r="R3185" s="49">
        <v>65</v>
      </c>
      <c r="S3185" s="49">
        <v>65.37</v>
      </c>
      <c r="T3185" s="49">
        <v>7480800</v>
      </c>
      <c r="U3185" s="49">
        <v>0.66</v>
      </c>
    </row>
    <row r="3186" spans="15:21" x14ac:dyDescent="0.2">
      <c r="O3186" s="50">
        <v>30173</v>
      </c>
      <c r="P3186" s="49">
        <v>66.38</v>
      </c>
      <c r="Q3186" s="49">
        <v>67</v>
      </c>
      <c r="R3186" s="49">
        <v>65.75</v>
      </c>
      <c r="S3186" s="49">
        <v>66.38</v>
      </c>
      <c r="T3186" s="49">
        <v>4611600</v>
      </c>
      <c r="U3186" s="49">
        <v>0.67</v>
      </c>
    </row>
    <row r="3187" spans="15:21" x14ac:dyDescent="0.2">
      <c r="O3187" s="50">
        <v>30174</v>
      </c>
      <c r="P3187" s="49">
        <v>65.87</v>
      </c>
      <c r="Q3187" s="49">
        <v>66.5</v>
      </c>
      <c r="R3187" s="49">
        <v>65.25</v>
      </c>
      <c r="S3187" s="49">
        <v>65.75</v>
      </c>
      <c r="T3187" s="49">
        <v>3204000</v>
      </c>
      <c r="U3187" s="49">
        <v>0.67</v>
      </c>
    </row>
    <row r="3188" spans="15:21" x14ac:dyDescent="0.2">
      <c r="O3188" s="50">
        <v>30175</v>
      </c>
      <c r="P3188" s="49">
        <v>65.37</v>
      </c>
      <c r="Q3188" s="49">
        <v>66</v>
      </c>
      <c r="R3188" s="49">
        <v>64.75</v>
      </c>
      <c r="S3188" s="49">
        <v>64.75</v>
      </c>
      <c r="T3188" s="49">
        <v>11538000</v>
      </c>
      <c r="U3188" s="49">
        <v>0.66</v>
      </c>
    </row>
    <row r="3189" spans="15:21" x14ac:dyDescent="0.2">
      <c r="O3189" s="50">
        <v>30176</v>
      </c>
      <c r="P3189" s="49">
        <v>64.5</v>
      </c>
      <c r="Q3189" s="49">
        <v>64.87</v>
      </c>
      <c r="R3189" s="49">
        <v>64</v>
      </c>
      <c r="S3189" s="49">
        <v>64.25</v>
      </c>
      <c r="T3189" s="49">
        <v>5792400</v>
      </c>
      <c r="U3189" s="49">
        <v>0.65</v>
      </c>
    </row>
    <row r="3190" spans="15:21" x14ac:dyDescent="0.2">
      <c r="O3190" s="50">
        <v>30179</v>
      </c>
      <c r="P3190" s="49">
        <v>65.25</v>
      </c>
      <c r="Q3190" s="49">
        <v>65.75</v>
      </c>
      <c r="R3190" s="49">
        <v>64.75</v>
      </c>
      <c r="S3190" s="49">
        <v>65.5</v>
      </c>
      <c r="T3190" s="49">
        <v>4251600</v>
      </c>
      <c r="U3190" s="49">
        <v>0.67</v>
      </c>
    </row>
    <row r="3191" spans="15:21" x14ac:dyDescent="0.2">
      <c r="O3191" s="50">
        <v>30180</v>
      </c>
      <c r="P3191" s="49">
        <v>66.75</v>
      </c>
      <c r="Q3191" s="49">
        <v>68</v>
      </c>
      <c r="R3191" s="49">
        <v>65.5</v>
      </c>
      <c r="S3191" s="49">
        <v>67.88</v>
      </c>
      <c r="T3191" s="49">
        <v>6692400</v>
      </c>
      <c r="U3191" s="49">
        <v>0.69</v>
      </c>
    </row>
    <row r="3192" spans="15:21" x14ac:dyDescent="0.2">
      <c r="O3192" s="50">
        <v>30181</v>
      </c>
      <c r="P3192" s="49">
        <v>69.25</v>
      </c>
      <c r="Q3192" s="49">
        <v>70.75</v>
      </c>
      <c r="R3192" s="49">
        <v>67.75</v>
      </c>
      <c r="S3192" s="49">
        <v>69</v>
      </c>
      <c r="T3192" s="49">
        <v>11253600</v>
      </c>
      <c r="U3192" s="49">
        <v>0.7</v>
      </c>
    </row>
    <row r="3193" spans="15:21" x14ac:dyDescent="0.2">
      <c r="O3193" s="50">
        <v>30182</v>
      </c>
      <c r="P3193" s="49">
        <v>67.38</v>
      </c>
      <c r="Q3193" s="49">
        <v>68.75</v>
      </c>
      <c r="R3193" s="49">
        <v>66</v>
      </c>
      <c r="S3193" s="49">
        <v>68.12</v>
      </c>
      <c r="T3193" s="49">
        <v>7200000</v>
      </c>
      <c r="U3193" s="49">
        <v>0.69</v>
      </c>
    </row>
    <row r="3194" spans="15:21" x14ac:dyDescent="0.2">
      <c r="O3194" s="50">
        <v>30183</v>
      </c>
      <c r="P3194" s="49">
        <v>70</v>
      </c>
      <c r="Q3194" s="49">
        <v>71.25</v>
      </c>
      <c r="R3194" s="49">
        <v>68.75</v>
      </c>
      <c r="S3194" s="49">
        <v>71.12</v>
      </c>
      <c r="T3194" s="49">
        <v>8730000</v>
      </c>
      <c r="U3194" s="49">
        <v>0.72</v>
      </c>
    </row>
    <row r="3195" spans="15:21" x14ac:dyDescent="0.2">
      <c r="O3195" s="50">
        <v>30186</v>
      </c>
      <c r="P3195" s="49">
        <v>72.88</v>
      </c>
      <c r="Q3195" s="49">
        <v>74.37</v>
      </c>
      <c r="R3195" s="49">
        <v>71.38</v>
      </c>
      <c r="S3195" s="49">
        <v>74.37</v>
      </c>
      <c r="T3195" s="49">
        <v>11404800</v>
      </c>
      <c r="U3195" s="49">
        <v>0.76</v>
      </c>
    </row>
    <row r="3196" spans="15:21" x14ac:dyDescent="0.2">
      <c r="O3196" s="50">
        <v>30187</v>
      </c>
      <c r="P3196" s="49">
        <v>73.63</v>
      </c>
      <c r="Q3196" s="49">
        <v>74.5</v>
      </c>
      <c r="R3196" s="49">
        <v>72.75</v>
      </c>
      <c r="S3196" s="49">
        <v>72.75</v>
      </c>
      <c r="T3196" s="49">
        <v>9608400</v>
      </c>
      <c r="U3196" s="49">
        <v>0.74</v>
      </c>
    </row>
    <row r="3197" spans="15:21" x14ac:dyDescent="0.2">
      <c r="O3197" s="50">
        <v>30188</v>
      </c>
      <c r="P3197" s="49">
        <v>71.25</v>
      </c>
      <c r="Q3197" s="49">
        <v>72.62</v>
      </c>
      <c r="R3197" s="49">
        <v>69.75</v>
      </c>
      <c r="S3197" s="49">
        <v>72.5</v>
      </c>
      <c r="T3197" s="49">
        <v>13388400</v>
      </c>
      <c r="U3197" s="49">
        <v>0.74</v>
      </c>
    </row>
    <row r="3198" spans="15:21" x14ac:dyDescent="0.2">
      <c r="O3198" s="50">
        <v>30189</v>
      </c>
      <c r="P3198" s="49">
        <v>74</v>
      </c>
      <c r="Q3198" s="49">
        <v>74.75</v>
      </c>
      <c r="R3198" s="49">
        <v>73.12</v>
      </c>
      <c r="S3198" s="49">
        <v>74</v>
      </c>
      <c r="T3198" s="49">
        <v>8251200</v>
      </c>
      <c r="U3198" s="49">
        <v>0.75</v>
      </c>
    </row>
    <row r="3199" spans="15:21" x14ac:dyDescent="0.2">
      <c r="O3199" s="50">
        <v>30190</v>
      </c>
      <c r="P3199" s="49">
        <v>73.87</v>
      </c>
      <c r="Q3199" s="49">
        <v>74.5</v>
      </c>
      <c r="R3199" s="49">
        <v>73.25</v>
      </c>
      <c r="S3199" s="49">
        <v>74.13</v>
      </c>
      <c r="T3199" s="49">
        <v>2962800</v>
      </c>
      <c r="U3199" s="49">
        <v>0.75</v>
      </c>
    </row>
    <row r="3200" spans="15:21" x14ac:dyDescent="0.2">
      <c r="O3200" s="50">
        <v>30193</v>
      </c>
      <c r="P3200" s="49">
        <v>74.13</v>
      </c>
      <c r="Q3200" s="49">
        <v>75.13</v>
      </c>
      <c r="R3200" s="49">
        <v>73</v>
      </c>
      <c r="S3200" s="49">
        <v>74.87</v>
      </c>
      <c r="T3200" s="49">
        <v>4842000</v>
      </c>
      <c r="U3200" s="49">
        <v>0.77</v>
      </c>
    </row>
    <row r="3201" spans="15:21" x14ac:dyDescent="0.2">
      <c r="O3201" s="50">
        <v>30194</v>
      </c>
      <c r="P3201" s="49">
        <v>75.75</v>
      </c>
      <c r="Q3201" s="49">
        <v>76.5</v>
      </c>
      <c r="R3201" s="49">
        <v>75</v>
      </c>
      <c r="S3201" s="49">
        <v>76.12</v>
      </c>
      <c r="T3201" s="49">
        <v>4950000</v>
      </c>
      <c r="U3201" s="49">
        <v>0.78</v>
      </c>
    </row>
    <row r="3202" spans="15:21" x14ac:dyDescent="0.2">
      <c r="O3202" s="50">
        <v>30195</v>
      </c>
      <c r="P3202" s="49">
        <v>76.75</v>
      </c>
      <c r="Q3202" s="49">
        <v>77.75</v>
      </c>
      <c r="R3202" s="49">
        <v>75.62</v>
      </c>
      <c r="S3202" s="49">
        <v>76.38</v>
      </c>
      <c r="T3202" s="49">
        <v>7959600</v>
      </c>
      <c r="U3202" s="49">
        <v>0.78</v>
      </c>
    </row>
    <row r="3203" spans="15:21" x14ac:dyDescent="0.2">
      <c r="O3203" s="50">
        <v>30196</v>
      </c>
      <c r="P3203" s="49">
        <v>75.88</v>
      </c>
      <c r="Q3203" s="49">
        <v>76.75</v>
      </c>
      <c r="R3203" s="49">
        <v>75</v>
      </c>
      <c r="S3203" s="49">
        <v>76.25</v>
      </c>
      <c r="T3203" s="49">
        <v>3801600</v>
      </c>
      <c r="U3203" s="49">
        <v>0.78</v>
      </c>
    </row>
    <row r="3204" spans="15:21" x14ac:dyDescent="0.2">
      <c r="O3204" s="50">
        <v>30197</v>
      </c>
      <c r="P3204" s="49">
        <v>78.75</v>
      </c>
      <c r="Q3204" s="49">
        <v>80</v>
      </c>
      <c r="R3204" s="49">
        <v>77.38</v>
      </c>
      <c r="S3204" s="49">
        <v>78.5</v>
      </c>
      <c r="T3204" s="49">
        <v>10382400</v>
      </c>
      <c r="U3204" s="49">
        <v>0.8</v>
      </c>
    </row>
    <row r="3205" spans="15:21" x14ac:dyDescent="0.2">
      <c r="O3205" s="50">
        <v>30201</v>
      </c>
      <c r="P3205" s="49">
        <v>78.13</v>
      </c>
      <c r="Q3205" s="49">
        <v>78.75</v>
      </c>
      <c r="R3205" s="49">
        <v>77.38</v>
      </c>
      <c r="S3205" s="49">
        <v>78.13</v>
      </c>
      <c r="T3205" s="49">
        <v>3459600</v>
      </c>
      <c r="U3205" s="49">
        <v>0.8</v>
      </c>
    </row>
    <row r="3206" spans="15:21" x14ac:dyDescent="0.2">
      <c r="O3206" s="50">
        <v>30202</v>
      </c>
      <c r="P3206" s="49">
        <v>78.13</v>
      </c>
      <c r="Q3206" s="49">
        <v>79</v>
      </c>
      <c r="R3206" s="49">
        <v>77.25</v>
      </c>
      <c r="S3206" s="49">
        <v>78.75</v>
      </c>
      <c r="T3206" s="49">
        <v>3844800</v>
      </c>
      <c r="U3206" s="49">
        <v>0.81</v>
      </c>
    </row>
    <row r="3207" spans="15:21" x14ac:dyDescent="0.2">
      <c r="O3207" s="50">
        <v>30203</v>
      </c>
      <c r="P3207" s="49">
        <v>77.87</v>
      </c>
      <c r="Q3207" s="49">
        <v>78.75</v>
      </c>
      <c r="R3207" s="49">
        <v>77</v>
      </c>
      <c r="S3207" s="49">
        <v>77.38</v>
      </c>
      <c r="T3207" s="49">
        <v>2966400</v>
      </c>
      <c r="U3207" s="49">
        <v>0.79</v>
      </c>
    </row>
    <row r="3208" spans="15:21" x14ac:dyDescent="0.2">
      <c r="O3208" s="50">
        <v>30204</v>
      </c>
      <c r="P3208" s="49">
        <v>76.88</v>
      </c>
      <c r="Q3208" s="49">
        <v>77.25</v>
      </c>
      <c r="R3208" s="49">
        <v>76.5</v>
      </c>
      <c r="S3208" s="49">
        <v>77.12</v>
      </c>
      <c r="T3208" s="49">
        <v>2696400</v>
      </c>
      <c r="U3208" s="49">
        <v>0.79</v>
      </c>
    </row>
    <row r="3209" spans="15:21" x14ac:dyDescent="0.2">
      <c r="O3209" s="50">
        <v>30207</v>
      </c>
      <c r="P3209" s="49">
        <v>77.38</v>
      </c>
      <c r="Q3209" s="49">
        <v>78</v>
      </c>
      <c r="R3209" s="49">
        <v>76.62</v>
      </c>
      <c r="S3209" s="49">
        <v>78</v>
      </c>
      <c r="T3209" s="49">
        <v>6181200</v>
      </c>
      <c r="U3209" s="49">
        <v>0.8</v>
      </c>
    </row>
    <row r="3210" spans="15:21" x14ac:dyDescent="0.2">
      <c r="O3210" s="50">
        <v>30208</v>
      </c>
      <c r="P3210" s="49">
        <v>79.25</v>
      </c>
      <c r="Q3210" s="49">
        <v>80.5</v>
      </c>
      <c r="R3210" s="49">
        <v>78</v>
      </c>
      <c r="S3210" s="49">
        <v>80.5</v>
      </c>
      <c r="T3210" s="49">
        <v>6055200</v>
      </c>
      <c r="U3210" s="49">
        <v>0.83</v>
      </c>
    </row>
    <row r="3211" spans="15:21" x14ac:dyDescent="0.2">
      <c r="O3211" s="50">
        <v>30209</v>
      </c>
      <c r="P3211" s="49">
        <v>80.25</v>
      </c>
      <c r="Q3211" s="49">
        <v>80.88</v>
      </c>
      <c r="R3211" s="49">
        <v>79.63</v>
      </c>
      <c r="S3211" s="49">
        <v>80.88</v>
      </c>
      <c r="T3211" s="49">
        <v>2631600</v>
      </c>
      <c r="U3211" s="49">
        <v>0.83</v>
      </c>
    </row>
    <row r="3212" spans="15:21" x14ac:dyDescent="0.2">
      <c r="O3212" s="50">
        <v>30210</v>
      </c>
      <c r="P3212" s="49">
        <v>80.75</v>
      </c>
      <c r="Q3212" s="49">
        <v>81.25</v>
      </c>
      <c r="R3212" s="49">
        <v>80.25</v>
      </c>
      <c r="S3212" s="49">
        <v>80.75</v>
      </c>
      <c r="T3212" s="49">
        <v>3391200</v>
      </c>
      <c r="U3212" s="49">
        <v>0.83</v>
      </c>
    </row>
    <row r="3213" spans="15:21" x14ac:dyDescent="0.2">
      <c r="O3213" s="50">
        <v>30211</v>
      </c>
      <c r="P3213" s="49">
        <v>79.13</v>
      </c>
      <c r="Q3213" s="49">
        <v>80.62</v>
      </c>
      <c r="R3213" s="49">
        <v>77.5</v>
      </c>
      <c r="S3213" s="49">
        <v>77.5</v>
      </c>
      <c r="T3213" s="49">
        <v>2818800</v>
      </c>
      <c r="U3213" s="49">
        <v>0.79</v>
      </c>
    </row>
    <row r="3214" spans="15:21" x14ac:dyDescent="0.2">
      <c r="O3214" s="50">
        <v>30214</v>
      </c>
      <c r="P3214" s="49">
        <v>77.75</v>
      </c>
      <c r="Q3214" s="49">
        <v>78.37</v>
      </c>
      <c r="R3214" s="49">
        <v>77</v>
      </c>
      <c r="S3214" s="49">
        <v>78.37</v>
      </c>
      <c r="T3214" s="49">
        <v>4471200</v>
      </c>
      <c r="U3214" s="49">
        <v>0.8</v>
      </c>
    </row>
    <row r="3215" spans="15:21" x14ac:dyDescent="0.2">
      <c r="O3215" s="50">
        <v>30215</v>
      </c>
      <c r="P3215" s="49">
        <v>79.37</v>
      </c>
      <c r="Q3215" s="49">
        <v>80.5</v>
      </c>
      <c r="R3215" s="49">
        <v>78.13</v>
      </c>
      <c r="S3215" s="49">
        <v>80.38</v>
      </c>
      <c r="T3215" s="49">
        <v>3474000</v>
      </c>
      <c r="U3215" s="49">
        <v>0.82</v>
      </c>
    </row>
    <row r="3216" spans="15:21" x14ac:dyDescent="0.2">
      <c r="O3216" s="50">
        <v>30216</v>
      </c>
      <c r="P3216" s="49">
        <v>81.38</v>
      </c>
      <c r="Q3216" s="49">
        <v>82</v>
      </c>
      <c r="R3216" s="49">
        <v>80.62</v>
      </c>
      <c r="S3216" s="49">
        <v>80.75</v>
      </c>
      <c r="T3216" s="49">
        <v>6231600</v>
      </c>
      <c r="U3216" s="49">
        <v>0.83</v>
      </c>
    </row>
    <row r="3217" spans="15:21" x14ac:dyDescent="0.2">
      <c r="O3217" s="50">
        <v>30217</v>
      </c>
      <c r="P3217" s="49">
        <v>80.5</v>
      </c>
      <c r="Q3217" s="49">
        <v>81.25</v>
      </c>
      <c r="R3217" s="49">
        <v>79.63</v>
      </c>
      <c r="S3217" s="49">
        <v>80.5</v>
      </c>
      <c r="T3217" s="49">
        <v>5234400</v>
      </c>
      <c r="U3217" s="49">
        <v>0.83</v>
      </c>
    </row>
    <row r="3218" spans="15:21" x14ac:dyDescent="0.2">
      <c r="O3218" s="50">
        <v>30218</v>
      </c>
      <c r="P3218" s="49">
        <v>80.12</v>
      </c>
      <c r="Q3218" s="49">
        <v>80.62</v>
      </c>
      <c r="R3218" s="49">
        <v>79.63</v>
      </c>
      <c r="S3218" s="49">
        <v>80.12</v>
      </c>
      <c r="T3218" s="49">
        <v>3517200</v>
      </c>
      <c r="U3218" s="49">
        <v>0.82</v>
      </c>
    </row>
    <row r="3219" spans="15:21" x14ac:dyDescent="0.2">
      <c r="O3219" s="50">
        <v>30221</v>
      </c>
      <c r="P3219" s="49">
        <v>79.88</v>
      </c>
      <c r="Q3219" s="49">
        <v>80.25</v>
      </c>
      <c r="R3219" s="49">
        <v>79.37</v>
      </c>
      <c r="S3219" s="49">
        <v>80.25</v>
      </c>
      <c r="T3219" s="49">
        <v>2764800</v>
      </c>
      <c r="U3219" s="49">
        <v>0.82</v>
      </c>
    </row>
    <row r="3220" spans="15:21" x14ac:dyDescent="0.2">
      <c r="O3220" s="50">
        <v>30222</v>
      </c>
      <c r="P3220" s="49">
        <v>80.62</v>
      </c>
      <c r="Q3220" s="49">
        <v>81</v>
      </c>
      <c r="R3220" s="49">
        <v>80.25</v>
      </c>
      <c r="S3220" s="49">
        <v>80.25</v>
      </c>
      <c r="T3220" s="49">
        <v>2667600</v>
      </c>
      <c r="U3220" s="49">
        <v>0.82</v>
      </c>
    </row>
    <row r="3221" spans="15:21" x14ac:dyDescent="0.2">
      <c r="O3221" s="50">
        <v>30223</v>
      </c>
      <c r="P3221" s="49">
        <v>79.75</v>
      </c>
      <c r="Q3221" s="49">
        <v>80</v>
      </c>
      <c r="R3221" s="49">
        <v>79.5</v>
      </c>
      <c r="S3221" s="49">
        <v>79.75</v>
      </c>
      <c r="T3221" s="49">
        <v>2736000</v>
      </c>
      <c r="U3221" s="49">
        <v>0.82</v>
      </c>
    </row>
    <row r="3222" spans="15:21" x14ac:dyDescent="0.2">
      <c r="O3222" s="50">
        <v>30224</v>
      </c>
      <c r="P3222" s="49">
        <v>78.37</v>
      </c>
      <c r="Q3222" s="49">
        <v>79.5</v>
      </c>
      <c r="R3222" s="49">
        <v>77.25</v>
      </c>
      <c r="S3222" s="49">
        <v>78.13</v>
      </c>
      <c r="T3222" s="49">
        <v>4395600</v>
      </c>
      <c r="U3222" s="49">
        <v>0.8</v>
      </c>
    </row>
    <row r="3223" spans="15:21" x14ac:dyDescent="0.2">
      <c r="O3223" s="50">
        <v>30225</v>
      </c>
      <c r="P3223" s="49">
        <v>78.25</v>
      </c>
      <c r="Q3223" s="49">
        <v>78.87</v>
      </c>
      <c r="R3223" s="49">
        <v>77.5</v>
      </c>
      <c r="S3223" s="49">
        <v>78.63</v>
      </c>
      <c r="T3223" s="49">
        <v>2422800</v>
      </c>
      <c r="U3223" s="49">
        <v>0.81</v>
      </c>
    </row>
    <row r="3224" spans="15:21" x14ac:dyDescent="0.2">
      <c r="O3224" s="50">
        <v>30228</v>
      </c>
      <c r="P3224" s="49">
        <v>78</v>
      </c>
      <c r="Q3224" s="49">
        <v>78.5</v>
      </c>
      <c r="R3224" s="49">
        <v>77.5</v>
      </c>
      <c r="S3224" s="49">
        <v>77.75</v>
      </c>
      <c r="T3224" s="49">
        <v>2318400</v>
      </c>
      <c r="U3224" s="49">
        <v>0.8</v>
      </c>
    </row>
    <row r="3225" spans="15:21" x14ac:dyDescent="0.2">
      <c r="O3225" s="50">
        <v>30229</v>
      </c>
      <c r="P3225" s="49">
        <v>76.12</v>
      </c>
      <c r="Q3225" s="49">
        <v>77.75</v>
      </c>
      <c r="R3225" s="49">
        <v>74.5</v>
      </c>
      <c r="S3225" s="49">
        <v>75.75</v>
      </c>
      <c r="T3225" s="49">
        <v>8211600</v>
      </c>
      <c r="U3225" s="49">
        <v>0.78</v>
      </c>
    </row>
    <row r="3226" spans="15:21" x14ac:dyDescent="0.2">
      <c r="O3226" s="50">
        <v>30230</v>
      </c>
      <c r="P3226" s="49">
        <v>77.38</v>
      </c>
      <c r="Q3226" s="49">
        <v>79</v>
      </c>
      <c r="R3226" s="49">
        <v>75.75</v>
      </c>
      <c r="S3226" s="49">
        <v>79</v>
      </c>
      <c r="T3226" s="49">
        <v>6170400</v>
      </c>
      <c r="U3226" s="49">
        <v>0.81</v>
      </c>
    </row>
    <row r="3227" spans="15:21" x14ac:dyDescent="0.2">
      <c r="O3227" s="50">
        <v>30231</v>
      </c>
      <c r="P3227" s="49">
        <v>80.5</v>
      </c>
      <c r="Q3227" s="49">
        <v>81</v>
      </c>
      <c r="R3227" s="49">
        <v>80</v>
      </c>
      <c r="S3227" s="49">
        <v>81</v>
      </c>
      <c r="T3227" s="49">
        <v>9651600</v>
      </c>
      <c r="U3227" s="49">
        <v>0.83</v>
      </c>
    </row>
    <row r="3228" spans="15:21" x14ac:dyDescent="0.2">
      <c r="O3228" s="50">
        <v>30232</v>
      </c>
      <c r="P3228" s="49">
        <v>80.5</v>
      </c>
      <c r="Q3228" s="49">
        <v>80.88</v>
      </c>
      <c r="R3228" s="49">
        <v>80.12</v>
      </c>
      <c r="S3228" s="49">
        <v>80.5</v>
      </c>
      <c r="T3228" s="49">
        <v>3168000</v>
      </c>
      <c r="U3228" s="49">
        <v>0.83</v>
      </c>
    </row>
    <row r="3229" spans="15:21" x14ac:dyDescent="0.2">
      <c r="O3229" s="50">
        <v>30235</v>
      </c>
      <c r="P3229" s="49">
        <v>82.5</v>
      </c>
      <c r="Q3229" s="49">
        <v>83.75</v>
      </c>
      <c r="R3229" s="49">
        <v>81.25</v>
      </c>
      <c r="S3229" s="49">
        <v>82.5</v>
      </c>
      <c r="T3229" s="49">
        <v>4176000</v>
      </c>
      <c r="U3229" s="49">
        <v>0.85</v>
      </c>
    </row>
    <row r="3230" spans="15:21" x14ac:dyDescent="0.2">
      <c r="O3230" s="50">
        <v>30236</v>
      </c>
      <c r="P3230" s="49">
        <v>82.87</v>
      </c>
      <c r="Q3230" s="49">
        <v>84</v>
      </c>
      <c r="R3230" s="49">
        <v>81.88</v>
      </c>
      <c r="S3230" s="49">
        <v>82.37</v>
      </c>
      <c r="T3230" s="49">
        <v>6663600</v>
      </c>
      <c r="U3230" s="49">
        <v>0.84</v>
      </c>
    </row>
    <row r="3231" spans="15:21" x14ac:dyDescent="0.2">
      <c r="O3231" s="50">
        <v>30237</v>
      </c>
      <c r="P3231" s="49">
        <v>84.25</v>
      </c>
      <c r="Q3231" s="49">
        <v>86.75</v>
      </c>
      <c r="R3231" s="49">
        <v>81.75</v>
      </c>
      <c r="S3231" s="49">
        <v>86.75</v>
      </c>
      <c r="T3231" s="49">
        <v>8733600</v>
      </c>
      <c r="U3231" s="49">
        <v>0.89</v>
      </c>
    </row>
    <row r="3232" spans="15:21" x14ac:dyDescent="0.2">
      <c r="O3232" s="50">
        <v>30238</v>
      </c>
      <c r="P3232" s="49">
        <v>85</v>
      </c>
      <c r="Q3232" s="49">
        <v>86.38</v>
      </c>
      <c r="R3232" s="49">
        <v>83.63</v>
      </c>
      <c r="S3232" s="49">
        <v>83.75</v>
      </c>
      <c r="T3232" s="49">
        <v>3682800</v>
      </c>
      <c r="U3232" s="49">
        <v>0.86</v>
      </c>
    </row>
    <row r="3233" spans="15:21" x14ac:dyDescent="0.2">
      <c r="O3233" s="50">
        <v>30239</v>
      </c>
      <c r="P3233" s="49">
        <v>83</v>
      </c>
      <c r="Q3233" s="49">
        <v>84.25</v>
      </c>
      <c r="R3233" s="49">
        <v>82</v>
      </c>
      <c r="S3233" s="49">
        <v>84.25</v>
      </c>
      <c r="T3233" s="49">
        <v>2793600</v>
      </c>
      <c r="U3233" s="49">
        <v>0.86</v>
      </c>
    </row>
    <row r="3234" spans="15:21" x14ac:dyDescent="0.2">
      <c r="O3234" s="50">
        <v>30242</v>
      </c>
      <c r="P3234" s="49">
        <v>81.75</v>
      </c>
      <c r="Q3234" s="49">
        <v>83.87</v>
      </c>
      <c r="R3234" s="49">
        <v>80.5</v>
      </c>
      <c r="S3234" s="49">
        <v>82.87</v>
      </c>
      <c r="T3234" s="49">
        <v>10735200</v>
      </c>
      <c r="U3234" s="49">
        <v>0.85</v>
      </c>
    </row>
    <row r="3235" spans="15:21" x14ac:dyDescent="0.2">
      <c r="O3235" s="50">
        <v>30243</v>
      </c>
      <c r="P3235" s="49">
        <v>82</v>
      </c>
      <c r="Q3235" s="49">
        <v>83.25</v>
      </c>
      <c r="R3235" s="49">
        <v>80.75</v>
      </c>
      <c r="S3235" s="49">
        <v>82.5</v>
      </c>
      <c r="T3235" s="49">
        <v>7106400</v>
      </c>
      <c r="U3235" s="49">
        <v>0.85</v>
      </c>
    </row>
    <row r="3236" spans="15:21" x14ac:dyDescent="0.2">
      <c r="O3236" s="50">
        <v>30244</v>
      </c>
      <c r="P3236" s="49">
        <v>81.62</v>
      </c>
      <c r="Q3236" s="49">
        <v>82.75</v>
      </c>
      <c r="R3236" s="49">
        <v>80.5</v>
      </c>
      <c r="S3236" s="49">
        <v>82.75</v>
      </c>
      <c r="T3236" s="49">
        <v>7250400</v>
      </c>
      <c r="U3236" s="49">
        <v>0.85</v>
      </c>
    </row>
    <row r="3237" spans="15:21" x14ac:dyDescent="0.2">
      <c r="O3237" s="50">
        <v>30245</v>
      </c>
      <c r="P3237" s="49">
        <v>82.87</v>
      </c>
      <c r="Q3237" s="49">
        <v>84.38</v>
      </c>
      <c r="R3237" s="49">
        <v>81.25</v>
      </c>
      <c r="S3237" s="49">
        <v>82.87</v>
      </c>
      <c r="T3237" s="49">
        <v>9957600</v>
      </c>
      <c r="U3237" s="49">
        <v>0.85</v>
      </c>
    </row>
    <row r="3238" spans="15:21" x14ac:dyDescent="0.2">
      <c r="O3238" s="50">
        <v>30246</v>
      </c>
      <c r="P3238" s="49">
        <v>83.13</v>
      </c>
      <c r="Q3238" s="49">
        <v>84.25</v>
      </c>
      <c r="R3238" s="49">
        <v>82</v>
      </c>
      <c r="S3238" s="49">
        <v>82.5</v>
      </c>
      <c r="T3238" s="49">
        <v>6386400</v>
      </c>
      <c r="U3238" s="49">
        <v>0.85</v>
      </c>
    </row>
    <row r="3239" spans="15:21" x14ac:dyDescent="0.2">
      <c r="O3239" s="50">
        <v>30249</v>
      </c>
      <c r="P3239" s="49">
        <v>80.88</v>
      </c>
      <c r="Q3239" s="49">
        <v>81.75</v>
      </c>
      <c r="R3239" s="49">
        <v>80</v>
      </c>
      <c r="S3239" s="49">
        <v>80.5</v>
      </c>
      <c r="T3239" s="49">
        <v>2142000</v>
      </c>
      <c r="U3239" s="49">
        <v>0.83</v>
      </c>
    </row>
    <row r="3240" spans="15:21" x14ac:dyDescent="0.2">
      <c r="O3240" s="50">
        <v>30250</v>
      </c>
      <c r="P3240" s="49">
        <v>80.5</v>
      </c>
      <c r="Q3240" s="49">
        <v>81.62</v>
      </c>
      <c r="R3240" s="49">
        <v>79.25</v>
      </c>
      <c r="S3240" s="49">
        <v>81</v>
      </c>
      <c r="T3240" s="49">
        <v>6559200</v>
      </c>
      <c r="U3240" s="49">
        <v>0.83</v>
      </c>
    </row>
    <row r="3241" spans="15:21" x14ac:dyDescent="0.2">
      <c r="O3241" s="50">
        <v>30251</v>
      </c>
      <c r="P3241" s="49">
        <v>81.5</v>
      </c>
      <c r="Q3241" s="49">
        <v>82.5</v>
      </c>
      <c r="R3241" s="49">
        <v>80.5</v>
      </c>
      <c r="S3241" s="49">
        <v>82</v>
      </c>
      <c r="T3241" s="49">
        <v>3045600</v>
      </c>
      <c r="U3241" s="49">
        <v>0.84</v>
      </c>
    </row>
    <row r="3242" spans="15:21" x14ac:dyDescent="0.2">
      <c r="O3242" s="50">
        <v>30252</v>
      </c>
      <c r="P3242" s="49">
        <v>81.5</v>
      </c>
      <c r="Q3242" s="49">
        <v>82.25</v>
      </c>
      <c r="R3242" s="49">
        <v>80.62</v>
      </c>
      <c r="S3242" s="49">
        <v>80.62</v>
      </c>
      <c r="T3242" s="49">
        <v>3394800</v>
      </c>
      <c r="U3242" s="49">
        <v>0.83</v>
      </c>
    </row>
    <row r="3243" spans="15:21" x14ac:dyDescent="0.2">
      <c r="O3243" s="50">
        <v>30253</v>
      </c>
      <c r="P3243" s="49">
        <v>80.62</v>
      </c>
      <c r="Q3243" s="49">
        <v>80.88</v>
      </c>
      <c r="R3243" s="49">
        <v>80.12</v>
      </c>
      <c r="S3243" s="49">
        <v>80.5</v>
      </c>
      <c r="T3243" s="49">
        <v>4107600</v>
      </c>
      <c r="U3243" s="49">
        <v>0.83</v>
      </c>
    </row>
    <row r="3244" spans="15:21" x14ac:dyDescent="0.2">
      <c r="O3244" s="50">
        <v>30256</v>
      </c>
      <c r="P3244" s="49">
        <v>80.25</v>
      </c>
      <c r="Q3244" s="49">
        <v>80.62</v>
      </c>
      <c r="R3244" s="49">
        <v>79.75</v>
      </c>
      <c r="S3244" s="49">
        <v>80.25</v>
      </c>
      <c r="T3244" s="49">
        <v>4604400</v>
      </c>
      <c r="U3244" s="49">
        <v>0.82</v>
      </c>
    </row>
    <row r="3245" spans="15:21" x14ac:dyDescent="0.2">
      <c r="O3245" s="50">
        <v>30257</v>
      </c>
      <c r="P3245" s="49">
        <v>80.75</v>
      </c>
      <c r="Q3245" s="49">
        <v>81.38</v>
      </c>
      <c r="R3245" s="49">
        <v>80</v>
      </c>
      <c r="S3245" s="49">
        <v>80</v>
      </c>
      <c r="T3245" s="49">
        <v>7358400</v>
      </c>
      <c r="U3245" s="49">
        <v>0.82</v>
      </c>
    </row>
    <row r="3246" spans="15:21" x14ac:dyDescent="0.2">
      <c r="O3246" s="50">
        <v>30258</v>
      </c>
      <c r="P3246" s="49">
        <v>81.12</v>
      </c>
      <c r="Q3246" s="49">
        <v>82.5</v>
      </c>
      <c r="R3246" s="49">
        <v>79.75</v>
      </c>
      <c r="S3246" s="49">
        <v>82.5</v>
      </c>
      <c r="T3246" s="49">
        <v>13284000</v>
      </c>
      <c r="U3246" s="49">
        <v>0.85</v>
      </c>
    </row>
    <row r="3247" spans="15:21" x14ac:dyDescent="0.2">
      <c r="O3247" s="50">
        <v>30259</v>
      </c>
      <c r="P3247" s="49">
        <v>82.25</v>
      </c>
      <c r="Q3247" s="49">
        <v>83.25</v>
      </c>
      <c r="R3247" s="49">
        <v>81.25</v>
      </c>
      <c r="S3247" s="49">
        <v>81.5</v>
      </c>
      <c r="T3247" s="49">
        <v>6980400</v>
      </c>
      <c r="U3247" s="49">
        <v>0.84</v>
      </c>
    </row>
    <row r="3248" spans="15:21" x14ac:dyDescent="0.2">
      <c r="O3248" s="50">
        <v>30260</v>
      </c>
      <c r="P3248" s="49">
        <v>81.75</v>
      </c>
      <c r="Q3248" s="49">
        <v>82.25</v>
      </c>
      <c r="R3248" s="49">
        <v>81.25</v>
      </c>
      <c r="S3248" s="49">
        <v>81.5</v>
      </c>
      <c r="T3248" s="49">
        <v>3034800</v>
      </c>
      <c r="U3248" s="49">
        <v>0.84</v>
      </c>
    </row>
    <row r="3249" spans="15:21" x14ac:dyDescent="0.2">
      <c r="O3249" s="50">
        <v>30263</v>
      </c>
      <c r="P3249" s="49">
        <v>82.37</v>
      </c>
      <c r="Q3249" s="49">
        <v>83.25</v>
      </c>
      <c r="R3249" s="49">
        <v>81.5</v>
      </c>
      <c r="S3249" s="49">
        <v>82.5</v>
      </c>
      <c r="T3249" s="49">
        <v>4482000</v>
      </c>
      <c r="U3249" s="49">
        <v>0.85</v>
      </c>
    </row>
    <row r="3250" spans="15:21" x14ac:dyDescent="0.2">
      <c r="O3250" s="50">
        <v>30264</v>
      </c>
      <c r="P3250" s="49">
        <v>83.13</v>
      </c>
      <c r="Q3250" s="49">
        <v>83.87</v>
      </c>
      <c r="R3250" s="49">
        <v>82.25</v>
      </c>
      <c r="S3250" s="49">
        <v>83.13</v>
      </c>
      <c r="T3250" s="49">
        <v>5706000</v>
      </c>
      <c r="U3250" s="49">
        <v>0.85</v>
      </c>
    </row>
    <row r="3251" spans="15:21" x14ac:dyDescent="0.2">
      <c r="O3251" s="50">
        <v>30265</v>
      </c>
      <c r="P3251" s="49">
        <v>85.5</v>
      </c>
      <c r="Q3251" s="49">
        <v>87.25</v>
      </c>
      <c r="R3251" s="49">
        <v>83.75</v>
      </c>
      <c r="S3251" s="49">
        <v>84.5</v>
      </c>
      <c r="T3251" s="49">
        <v>12250800</v>
      </c>
      <c r="U3251" s="49">
        <v>0.87</v>
      </c>
    </row>
    <row r="3252" spans="15:21" x14ac:dyDescent="0.2">
      <c r="O3252" s="50">
        <v>30266</v>
      </c>
      <c r="P3252" s="49">
        <v>85</v>
      </c>
      <c r="Q3252" s="49">
        <v>86</v>
      </c>
      <c r="R3252" s="49">
        <v>84</v>
      </c>
      <c r="S3252" s="49">
        <v>85.5</v>
      </c>
      <c r="T3252" s="49">
        <v>4478400</v>
      </c>
      <c r="U3252" s="49">
        <v>0.88</v>
      </c>
    </row>
    <row r="3253" spans="15:21" x14ac:dyDescent="0.2">
      <c r="O3253" s="50">
        <v>30267</v>
      </c>
      <c r="P3253" s="49">
        <v>85.25</v>
      </c>
      <c r="Q3253" s="49">
        <v>86</v>
      </c>
      <c r="R3253" s="49">
        <v>84.5</v>
      </c>
      <c r="S3253" s="49">
        <v>85.5</v>
      </c>
      <c r="T3253" s="49">
        <v>3672000</v>
      </c>
      <c r="U3253" s="49">
        <v>0.88</v>
      </c>
    </row>
    <row r="3254" spans="15:21" x14ac:dyDescent="0.2">
      <c r="O3254" s="50">
        <v>30270</v>
      </c>
      <c r="P3254" s="49">
        <v>85.25</v>
      </c>
      <c r="Q3254" s="49">
        <v>85.88</v>
      </c>
      <c r="R3254" s="49">
        <v>84.5</v>
      </c>
      <c r="S3254" s="49">
        <v>85.75</v>
      </c>
      <c r="T3254" s="49">
        <v>3747600</v>
      </c>
      <c r="U3254" s="49">
        <v>0.88</v>
      </c>
    </row>
    <row r="3255" spans="15:21" x14ac:dyDescent="0.2">
      <c r="O3255" s="50">
        <v>30271</v>
      </c>
      <c r="P3255" s="49">
        <v>84.25</v>
      </c>
      <c r="Q3255" s="49">
        <v>85.25</v>
      </c>
      <c r="R3255" s="49">
        <v>83.25</v>
      </c>
      <c r="S3255" s="49">
        <v>84</v>
      </c>
      <c r="T3255" s="49">
        <v>4294800</v>
      </c>
      <c r="U3255" s="49">
        <v>0.86</v>
      </c>
    </row>
    <row r="3256" spans="15:21" x14ac:dyDescent="0.2">
      <c r="O3256" s="50">
        <v>30272</v>
      </c>
      <c r="P3256" s="49">
        <v>84.88</v>
      </c>
      <c r="Q3256" s="49">
        <v>85.38</v>
      </c>
      <c r="R3256" s="49">
        <v>84.25</v>
      </c>
      <c r="S3256" s="49">
        <v>85</v>
      </c>
      <c r="T3256" s="49">
        <v>3996000</v>
      </c>
      <c r="U3256" s="49">
        <v>0.87</v>
      </c>
    </row>
    <row r="3257" spans="15:21" x14ac:dyDescent="0.2">
      <c r="O3257" s="50">
        <v>30273</v>
      </c>
      <c r="P3257" s="49">
        <v>84.75</v>
      </c>
      <c r="Q3257" s="49">
        <v>85.38</v>
      </c>
      <c r="R3257" s="49">
        <v>84.13</v>
      </c>
      <c r="S3257" s="49">
        <v>84.25</v>
      </c>
      <c r="T3257" s="49">
        <v>4590000</v>
      </c>
      <c r="U3257" s="49">
        <v>0.86</v>
      </c>
    </row>
    <row r="3258" spans="15:21" x14ac:dyDescent="0.2">
      <c r="O3258" s="50">
        <v>30274</v>
      </c>
      <c r="P3258" s="49">
        <v>83.87</v>
      </c>
      <c r="Q3258" s="49">
        <v>84.88</v>
      </c>
      <c r="R3258" s="49">
        <v>82.75</v>
      </c>
      <c r="S3258" s="49">
        <v>83</v>
      </c>
      <c r="T3258" s="49">
        <v>5378400</v>
      </c>
      <c r="U3258" s="49">
        <v>0.85</v>
      </c>
    </row>
    <row r="3259" spans="15:21" x14ac:dyDescent="0.2">
      <c r="O3259" s="50">
        <v>30277</v>
      </c>
      <c r="P3259" s="49">
        <v>82.5</v>
      </c>
      <c r="Q3259" s="49">
        <v>83.37</v>
      </c>
      <c r="R3259" s="49">
        <v>81.5</v>
      </c>
      <c r="S3259" s="49">
        <v>82</v>
      </c>
      <c r="T3259" s="49">
        <v>2340000</v>
      </c>
      <c r="U3259" s="49">
        <v>0.84</v>
      </c>
    </row>
    <row r="3260" spans="15:21" x14ac:dyDescent="0.2">
      <c r="O3260" s="50">
        <v>30278</v>
      </c>
      <c r="P3260" s="49">
        <v>81.62</v>
      </c>
      <c r="Q3260" s="49">
        <v>82.75</v>
      </c>
      <c r="R3260" s="49">
        <v>80.5</v>
      </c>
      <c r="S3260" s="49">
        <v>80.5</v>
      </c>
      <c r="T3260" s="49">
        <v>2408400</v>
      </c>
      <c r="U3260" s="49">
        <v>0.83</v>
      </c>
    </row>
    <row r="3261" spans="15:21" x14ac:dyDescent="0.2">
      <c r="O3261" s="50">
        <v>30279</v>
      </c>
      <c r="P3261" s="49">
        <v>80.88</v>
      </c>
      <c r="Q3261" s="49">
        <v>81.5</v>
      </c>
      <c r="R3261" s="49">
        <v>80.25</v>
      </c>
      <c r="S3261" s="49">
        <v>80.38</v>
      </c>
      <c r="T3261" s="49">
        <v>4690800</v>
      </c>
      <c r="U3261" s="49">
        <v>0.82</v>
      </c>
    </row>
    <row r="3262" spans="15:21" x14ac:dyDescent="0.2">
      <c r="O3262" s="50">
        <v>30281</v>
      </c>
      <c r="P3262" s="49">
        <v>79.75</v>
      </c>
      <c r="Q3262" s="49">
        <v>80.5</v>
      </c>
      <c r="R3262" s="49">
        <v>79</v>
      </c>
      <c r="S3262" s="49">
        <v>79.37</v>
      </c>
      <c r="T3262" s="49">
        <v>2552400</v>
      </c>
      <c r="U3262" s="49">
        <v>0.81</v>
      </c>
    </row>
    <row r="3263" spans="15:21" x14ac:dyDescent="0.2">
      <c r="O3263" s="50">
        <v>30284</v>
      </c>
      <c r="P3263" s="49">
        <v>79.63</v>
      </c>
      <c r="Q3263" s="49">
        <v>80.62</v>
      </c>
      <c r="R3263" s="49">
        <v>78.5</v>
      </c>
      <c r="S3263" s="49">
        <v>80</v>
      </c>
      <c r="T3263" s="49">
        <v>4078800</v>
      </c>
      <c r="U3263" s="49">
        <v>0.82</v>
      </c>
    </row>
    <row r="3264" spans="15:21" x14ac:dyDescent="0.2">
      <c r="O3264" s="50">
        <v>30285</v>
      </c>
      <c r="P3264" s="49">
        <v>81.5</v>
      </c>
      <c r="Q3264" s="49">
        <v>83</v>
      </c>
      <c r="R3264" s="49">
        <v>80</v>
      </c>
      <c r="S3264" s="49">
        <v>82.75</v>
      </c>
      <c r="T3264" s="49">
        <v>3409200</v>
      </c>
      <c r="U3264" s="49">
        <v>0.86</v>
      </c>
    </row>
    <row r="3265" spans="15:21" x14ac:dyDescent="0.2">
      <c r="O3265" s="50">
        <v>30286</v>
      </c>
      <c r="P3265" s="49">
        <v>81.75</v>
      </c>
      <c r="Q3265" s="49">
        <v>83.25</v>
      </c>
      <c r="R3265" s="49">
        <v>80.12</v>
      </c>
      <c r="S3265" s="49">
        <v>80.25</v>
      </c>
      <c r="T3265" s="49">
        <v>5497200</v>
      </c>
      <c r="U3265" s="49">
        <v>0.83</v>
      </c>
    </row>
    <row r="3266" spans="15:21" x14ac:dyDescent="0.2">
      <c r="O3266" s="50">
        <v>30287</v>
      </c>
      <c r="P3266" s="49">
        <v>81.5</v>
      </c>
      <c r="Q3266" s="49">
        <v>82</v>
      </c>
      <c r="R3266" s="49">
        <v>81</v>
      </c>
      <c r="S3266" s="49">
        <v>81.62</v>
      </c>
      <c r="T3266" s="49">
        <v>6728400</v>
      </c>
      <c r="U3266" s="49">
        <v>0.84</v>
      </c>
    </row>
    <row r="3267" spans="15:21" x14ac:dyDescent="0.2">
      <c r="O3267" s="50">
        <v>30288</v>
      </c>
      <c r="P3267" s="49">
        <v>81.62</v>
      </c>
      <c r="Q3267" s="49">
        <v>82.25</v>
      </c>
      <c r="R3267" s="49">
        <v>81</v>
      </c>
      <c r="S3267" s="49">
        <v>81</v>
      </c>
      <c r="T3267" s="49">
        <v>1778400</v>
      </c>
      <c r="U3267" s="49">
        <v>0.84</v>
      </c>
    </row>
    <row r="3268" spans="15:21" x14ac:dyDescent="0.2">
      <c r="O3268" s="50">
        <v>30291</v>
      </c>
      <c r="P3268" s="49">
        <v>83.37</v>
      </c>
      <c r="Q3268" s="49">
        <v>85</v>
      </c>
      <c r="R3268" s="49">
        <v>81.62</v>
      </c>
      <c r="S3268" s="49">
        <v>85</v>
      </c>
      <c r="T3268" s="49">
        <v>2988000</v>
      </c>
      <c r="U3268" s="49">
        <v>0.88</v>
      </c>
    </row>
    <row r="3269" spans="15:21" x14ac:dyDescent="0.2">
      <c r="O3269" s="50">
        <v>30292</v>
      </c>
      <c r="P3269" s="49">
        <v>84.25</v>
      </c>
      <c r="Q3269" s="49">
        <v>84.88</v>
      </c>
      <c r="R3269" s="49">
        <v>83.5</v>
      </c>
      <c r="S3269" s="49">
        <v>84.88</v>
      </c>
      <c r="T3269" s="49">
        <v>4453200</v>
      </c>
      <c r="U3269" s="49">
        <v>0.88</v>
      </c>
    </row>
    <row r="3270" spans="15:21" x14ac:dyDescent="0.2">
      <c r="O3270" s="50">
        <v>30293</v>
      </c>
      <c r="P3270" s="49">
        <v>85.88</v>
      </c>
      <c r="Q3270" s="49">
        <v>87.13</v>
      </c>
      <c r="R3270" s="49">
        <v>84.62</v>
      </c>
      <c r="S3270" s="49">
        <v>86</v>
      </c>
      <c r="T3270" s="49">
        <v>6541200</v>
      </c>
      <c r="U3270" s="49">
        <v>0.89</v>
      </c>
    </row>
    <row r="3271" spans="15:21" x14ac:dyDescent="0.2">
      <c r="O3271" s="50">
        <v>30294</v>
      </c>
      <c r="P3271" s="49">
        <v>85.75</v>
      </c>
      <c r="Q3271" s="49">
        <v>86.5</v>
      </c>
      <c r="R3271" s="49">
        <v>85</v>
      </c>
      <c r="S3271" s="49">
        <v>86</v>
      </c>
      <c r="T3271" s="49">
        <v>2696400</v>
      </c>
      <c r="U3271" s="49">
        <v>0.89</v>
      </c>
    </row>
    <row r="3272" spans="15:21" x14ac:dyDescent="0.2">
      <c r="O3272" s="50">
        <v>30295</v>
      </c>
      <c r="P3272" s="49">
        <v>85.75</v>
      </c>
      <c r="Q3272" s="49">
        <v>86.5</v>
      </c>
      <c r="R3272" s="49">
        <v>85</v>
      </c>
      <c r="S3272" s="49">
        <v>85.5</v>
      </c>
      <c r="T3272" s="49">
        <v>2682000</v>
      </c>
      <c r="U3272" s="49">
        <v>0.88</v>
      </c>
    </row>
    <row r="3273" spans="15:21" x14ac:dyDescent="0.2">
      <c r="O3273" s="50">
        <v>30298</v>
      </c>
      <c r="P3273" s="49">
        <v>84.38</v>
      </c>
      <c r="Q3273" s="49">
        <v>85.25</v>
      </c>
      <c r="R3273" s="49">
        <v>83.5</v>
      </c>
      <c r="S3273" s="49">
        <v>85</v>
      </c>
      <c r="T3273" s="49">
        <v>3697200</v>
      </c>
      <c r="U3273" s="49">
        <v>0.88</v>
      </c>
    </row>
    <row r="3274" spans="15:21" x14ac:dyDescent="0.2">
      <c r="O3274" s="50">
        <v>30299</v>
      </c>
      <c r="P3274" s="49">
        <v>85.5</v>
      </c>
      <c r="Q3274" s="49">
        <v>86.75</v>
      </c>
      <c r="R3274" s="49">
        <v>84.25</v>
      </c>
      <c r="S3274" s="49">
        <v>84.25</v>
      </c>
      <c r="T3274" s="49">
        <v>3621600</v>
      </c>
      <c r="U3274" s="49">
        <v>0.87</v>
      </c>
    </row>
    <row r="3275" spans="15:21" x14ac:dyDescent="0.2">
      <c r="O3275" s="50">
        <v>30300</v>
      </c>
      <c r="P3275" s="49">
        <v>82.5</v>
      </c>
      <c r="Q3275" s="49">
        <v>83.63</v>
      </c>
      <c r="R3275" s="49">
        <v>81.25</v>
      </c>
      <c r="S3275" s="49">
        <v>81.25</v>
      </c>
      <c r="T3275" s="49">
        <v>5436000</v>
      </c>
      <c r="U3275" s="49">
        <v>0.84</v>
      </c>
    </row>
    <row r="3276" spans="15:21" x14ac:dyDescent="0.2">
      <c r="O3276" s="50">
        <v>30301</v>
      </c>
      <c r="P3276" s="49">
        <v>81.62</v>
      </c>
      <c r="Q3276" s="49">
        <v>82.25</v>
      </c>
      <c r="R3276" s="49">
        <v>81</v>
      </c>
      <c r="S3276" s="49">
        <v>82.12</v>
      </c>
      <c r="T3276" s="49">
        <v>2728800</v>
      </c>
      <c r="U3276" s="49">
        <v>0.85</v>
      </c>
    </row>
    <row r="3277" spans="15:21" x14ac:dyDescent="0.2">
      <c r="O3277" s="50">
        <v>30302</v>
      </c>
      <c r="P3277" s="49">
        <v>83</v>
      </c>
      <c r="Q3277" s="49">
        <v>84.25</v>
      </c>
      <c r="R3277" s="49">
        <v>81.75</v>
      </c>
      <c r="S3277" s="49">
        <v>84.13</v>
      </c>
      <c r="T3277" s="49">
        <v>3013200</v>
      </c>
      <c r="U3277" s="49">
        <v>0.87</v>
      </c>
    </row>
    <row r="3278" spans="15:21" x14ac:dyDescent="0.2">
      <c r="O3278" s="50">
        <v>30305</v>
      </c>
      <c r="P3278" s="49">
        <v>85</v>
      </c>
      <c r="Q3278" s="49">
        <v>85.75</v>
      </c>
      <c r="R3278" s="49">
        <v>84.25</v>
      </c>
      <c r="S3278" s="49">
        <v>84.62</v>
      </c>
      <c r="T3278" s="49">
        <v>3441600</v>
      </c>
      <c r="U3278" s="49">
        <v>0.88</v>
      </c>
    </row>
    <row r="3279" spans="15:21" x14ac:dyDescent="0.2">
      <c r="O3279" s="50">
        <v>30306</v>
      </c>
      <c r="P3279" s="49">
        <v>85.88</v>
      </c>
      <c r="Q3279" s="49">
        <v>87</v>
      </c>
      <c r="R3279" s="49">
        <v>84.75</v>
      </c>
      <c r="S3279" s="49">
        <v>86.75</v>
      </c>
      <c r="T3279" s="49">
        <v>3826800</v>
      </c>
      <c r="U3279" s="49">
        <v>0.9</v>
      </c>
    </row>
    <row r="3280" spans="15:21" x14ac:dyDescent="0.2">
      <c r="O3280" s="50">
        <v>30307</v>
      </c>
      <c r="P3280" s="49">
        <v>87.37</v>
      </c>
      <c r="Q3280" s="49">
        <v>88.25</v>
      </c>
      <c r="R3280" s="49">
        <v>86.5</v>
      </c>
      <c r="S3280" s="49">
        <v>87.13</v>
      </c>
      <c r="T3280" s="49">
        <v>3859200</v>
      </c>
      <c r="U3280" s="49">
        <v>0.9</v>
      </c>
    </row>
    <row r="3281" spans="15:21" x14ac:dyDescent="0.2">
      <c r="O3281" s="50">
        <v>30308</v>
      </c>
      <c r="P3281" s="49">
        <v>87.5</v>
      </c>
      <c r="Q3281" s="49">
        <v>88</v>
      </c>
      <c r="R3281" s="49">
        <v>87</v>
      </c>
      <c r="S3281" s="49">
        <v>87.25</v>
      </c>
      <c r="T3281" s="49">
        <v>1656000</v>
      </c>
      <c r="U3281" s="49">
        <v>0.9</v>
      </c>
    </row>
    <row r="3282" spans="15:21" x14ac:dyDescent="0.2">
      <c r="O3282" s="50">
        <v>30312</v>
      </c>
      <c r="P3282" s="49">
        <v>87</v>
      </c>
      <c r="Q3282" s="49">
        <v>88.25</v>
      </c>
      <c r="R3282" s="49">
        <v>85.75</v>
      </c>
      <c r="S3282" s="49">
        <v>87.75</v>
      </c>
      <c r="T3282" s="49">
        <v>1980000</v>
      </c>
      <c r="U3282" s="49">
        <v>0.91</v>
      </c>
    </row>
    <row r="3283" spans="15:21" x14ac:dyDescent="0.2">
      <c r="O3283" s="50">
        <v>30313</v>
      </c>
      <c r="P3283" s="49">
        <v>86.87</v>
      </c>
      <c r="Q3283" s="49">
        <v>87.87</v>
      </c>
      <c r="R3283" s="49">
        <v>85.75</v>
      </c>
      <c r="S3283" s="49">
        <v>85.75</v>
      </c>
      <c r="T3283" s="49">
        <v>1584000</v>
      </c>
      <c r="U3283" s="49">
        <v>0.89</v>
      </c>
    </row>
    <row r="3284" spans="15:21" x14ac:dyDescent="0.2">
      <c r="O3284" s="50">
        <v>30314</v>
      </c>
      <c r="P3284" s="49">
        <v>86.38</v>
      </c>
      <c r="Q3284" s="49">
        <v>86.75</v>
      </c>
      <c r="R3284" s="49">
        <v>86</v>
      </c>
      <c r="S3284" s="49">
        <v>86.25</v>
      </c>
      <c r="T3284" s="49">
        <v>1317600</v>
      </c>
      <c r="U3284" s="49">
        <v>0.89</v>
      </c>
    </row>
    <row r="3285" spans="15:21" x14ac:dyDescent="0.2">
      <c r="O3285" s="50">
        <v>30315</v>
      </c>
      <c r="P3285" s="49">
        <v>86</v>
      </c>
      <c r="Q3285" s="49">
        <v>86.5</v>
      </c>
      <c r="R3285" s="49">
        <v>85.5</v>
      </c>
      <c r="S3285" s="49">
        <v>85.5</v>
      </c>
      <c r="T3285" s="49">
        <v>1627200</v>
      </c>
      <c r="U3285" s="49">
        <v>0.88</v>
      </c>
    </row>
    <row r="3286" spans="15:21" x14ac:dyDescent="0.2">
      <c r="O3286" s="50">
        <v>30316</v>
      </c>
      <c r="P3286" s="49">
        <v>85.12</v>
      </c>
      <c r="Q3286" s="49">
        <v>85.75</v>
      </c>
      <c r="R3286" s="49">
        <v>84.5</v>
      </c>
      <c r="S3286" s="49">
        <v>84.62</v>
      </c>
      <c r="T3286" s="49">
        <v>1357200</v>
      </c>
      <c r="U3286" s="49">
        <v>0.88</v>
      </c>
    </row>
    <row r="3287" spans="15:21" x14ac:dyDescent="0.2">
      <c r="O3287" s="50">
        <v>30319</v>
      </c>
      <c r="P3287" s="49">
        <v>84.75</v>
      </c>
      <c r="Q3287" s="49">
        <v>85.5</v>
      </c>
      <c r="R3287" s="49">
        <v>84</v>
      </c>
      <c r="S3287" s="49">
        <v>84</v>
      </c>
      <c r="T3287" s="49">
        <v>2444400</v>
      </c>
      <c r="U3287" s="49">
        <v>0.87</v>
      </c>
    </row>
    <row r="3288" spans="15:21" x14ac:dyDescent="0.2">
      <c r="O3288" s="50">
        <v>30320</v>
      </c>
      <c r="P3288" s="49">
        <v>84.62</v>
      </c>
      <c r="Q3288" s="49">
        <v>84.88</v>
      </c>
      <c r="R3288" s="49">
        <v>84.25</v>
      </c>
      <c r="S3288" s="49">
        <v>84.75</v>
      </c>
      <c r="T3288" s="49">
        <v>2606400</v>
      </c>
      <c r="U3288" s="49">
        <v>0.88</v>
      </c>
    </row>
    <row r="3289" spans="15:21" x14ac:dyDescent="0.2">
      <c r="O3289" s="50">
        <v>30321</v>
      </c>
      <c r="P3289" s="49">
        <v>85.38</v>
      </c>
      <c r="Q3289" s="49">
        <v>86</v>
      </c>
      <c r="R3289" s="49">
        <v>84.62</v>
      </c>
      <c r="S3289" s="49">
        <v>85.88</v>
      </c>
      <c r="T3289" s="49">
        <v>3060000</v>
      </c>
      <c r="U3289" s="49">
        <v>0.89</v>
      </c>
    </row>
    <row r="3290" spans="15:21" x14ac:dyDescent="0.2">
      <c r="O3290" s="50">
        <v>30322</v>
      </c>
      <c r="P3290" s="49">
        <v>87.25</v>
      </c>
      <c r="Q3290" s="49">
        <v>88.25</v>
      </c>
      <c r="R3290" s="49">
        <v>86.12</v>
      </c>
      <c r="S3290" s="49">
        <v>87.75</v>
      </c>
      <c r="T3290" s="49">
        <v>7113600</v>
      </c>
      <c r="U3290" s="49">
        <v>0.91</v>
      </c>
    </row>
    <row r="3291" spans="15:21" x14ac:dyDescent="0.2">
      <c r="O3291" s="50">
        <v>30323</v>
      </c>
      <c r="P3291" s="49">
        <v>87</v>
      </c>
      <c r="Q3291" s="49">
        <v>87.75</v>
      </c>
      <c r="R3291" s="49">
        <v>86.25</v>
      </c>
      <c r="S3291" s="49">
        <v>86.75</v>
      </c>
      <c r="T3291" s="49">
        <v>2872800</v>
      </c>
      <c r="U3291" s="49">
        <v>0.9</v>
      </c>
    </row>
    <row r="3292" spans="15:21" x14ac:dyDescent="0.2">
      <c r="O3292" s="50">
        <v>30326</v>
      </c>
      <c r="P3292" s="49">
        <v>86.12</v>
      </c>
      <c r="Q3292" s="49">
        <v>87</v>
      </c>
      <c r="R3292" s="49">
        <v>85.25</v>
      </c>
      <c r="S3292" s="49">
        <v>86.87</v>
      </c>
      <c r="T3292" s="49">
        <v>3855600</v>
      </c>
      <c r="U3292" s="49">
        <v>0.9</v>
      </c>
    </row>
    <row r="3293" spans="15:21" x14ac:dyDescent="0.2">
      <c r="O3293" s="50">
        <v>30327</v>
      </c>
      <c r="P3293" s="49">
        <v>86.5</v>
      </c>
      <c r="Q3293" s="49">
        <v>87</v>
      </c>
      <c r="R3293" s="49">
        <v>86</v>
      </c>
      <c r="S3293" s="49">
        <v>86.38</v>
      </c>
      <c r="T3293" s="49">
        <v>2725200</v>
      </c>
      <c r="U3293" s="49">
        <v>0.89</v>
      </c>
    </row>
    <row r="3294" spans="15:21" x14ac:dyDescent="0.2">
      <c r="O3294" s="50">
        <v>30328</v>
      </c>
      <c r="P3294" s="49">
        <v>86.25</v>
      </c>
      <c r="Q3294" s="49">
        <v>87.25</v>
      </c>
      <c r="R3294" s="49">
        <v>85.25</v>
      </c>
      <c r="S3294" s="49">
        <v>85.38</v>
      </c>
      <c r="T3294" s="49">
        <v>7909200</v>
      </c>
      <c r="U3294" s="49">
        <v>0.88</v>
      </c>
    </row>
    <row r="3295" spans="15:21" x14ac:dyDescent="0.2">
      <c r="O3295" s="50">
        <v>30329</v>
      </c>
      <c r="P3295" s="49">
        <v>84.75</v>
      </c>
      <c r="Q3295" s="49">
        <v>85.75</v>
      </c>
      <c r="R3295" s="49">
        <v>83.75</v>
      </c>
      <c r="S3295" s="49">
        <v>84.5</v>
      </c>
      <c r="T3295" s="49">
        <v>5500800</v>
      </c>
      <c r="U3295" s="49">
        <v>0.87</v>
      </c>
    </row>
    <row r="3296" spans="15:21" x14ac:dyDescent="0.2">
      <c r="O3296" s="50">
        <v>30330</v>
      </c>
      <c r="P3296" s="49">
        <v>85.12</v>
      </c>
      <c r="Q3296" s="49">
        <v>86</v>
      </c>
      <c r="R3296" s="49">
        <v>84.25</v>
      </c>
      <c r="S3296" s="49">
        <v>85.62</v>
      </c>
      <c r="T3296" s="49">
        <v>3103200</v>
      </c>
      <c r="U3296" s="49">
        <v>0.89</v>
      </c>
    </row>
    <row r="3297" spans="15:21" x14ac:dyDescent="0.2">
      <c r="O3297" s="50">
        <v>30333</v>
      </c>
      <c r="P3297" s="49">
        <v>86.87</v>
      </c>
      <c r="Q3297" s="49">
        <v>87.87</v>
      </c>
      <c r="R3297" s="49">
        <v>85.75</v>
      </c>
      <c r="S3297" s="49">
        <v>87.37</v>
      </c>
      <c r="T3297" s="49">
        <v>3924000</v>
      </c>
      <c r="U3297" s="49">
        <v>0.9</v>
      </c>
    </row>
    <row r="3298" spans="15:21" x14ac:dyDescent="0.2">
      <c r="O3298" s="50">
        <v>30334</v>
      </c>
      <c r="P3298" s="49">
        <v>88</v>
      </c>
      <c r="Q3298" s="49">
        <v>89</v>
      </c>
      <c r="R3298" s="49">
        <v>87</v>
      </c>
      <c r="S3298" s="49">
        <v>88</v>
      </c>
      <c r="T3298" s="49">
        <v>3034800</v>
      </c>
      <c r="U3298" s="49">
        <v>0.91</v>
      </c>
    </row>
    <row r="3299" spans="15:21" x14ac:dyDescent="0.2">
      <c r="O3299" s="50">
        <v>30335</v>
      </c>
      <c r="P3299" s="49">
        <v>88.25</v>
      </c>
      <c r="Q3299" s="49">
        <v>88.75</v>
      </c>
      <c r="R3299" s="49">
        <v>87.63</v>
      </c>
      <c r="S3299" s="49">
        <v>88.37</v>
      </c>
      <c r="T3299" s="49">
        <v>3474000</v>
      </c>
      <c r="U3299" s="49">
        <v>0.91</v>
      </c>
    </row>
    <row r="3300" spans="15:21" x14ac:dyDescent="0.2">
      <c r="O3300" s="50">
        <v>30336</v>
      </c>
      <c r="P3300" s="49">
        <v>88.25</v>
      </c>
      <c r="Q3300" s="49">
        <v>88.75</v>
      </c>
      <c r="R3300" s="49">
        <v>87.63</v>
      </c>
      <c r="S3300" s="49">
        <v>88.13</v>
      </c>
      <c r="T3300" s="49">
        <v>2203200</v>
      </c>
      <c r="U3300" s="49">
        <v>0.91</v>
      </c>
    </row>
    <row r="3301" spans="15:21" x14ac:dyDescent="0.2">
      <c r="O3301" s="50">
        <v>30337</v>
      </c>
      <c r="P3301" s="49">
        <v>87.25</v>
      </c>
      <c r="Q3301" s="49">
        <v>88</v>
      </c>
      <c r="R3301" s="49">
        <v>86.38</v>
      </c>
      <c r="S3301" s="49">
        <v>87.13</v>
      </c>
      <c r="T3301" s="49">
        <v>5176800</v>
      </c>
      <c r="U3301" s="49">
        <v>0.9</v>
      </c>
    </row>
    <row r="3302" spans="15:21" x14ac:dyDescent="0.2">
      <c r="O3302" s="50">
        <v>30340</v>
      </c>
      <c r="P3302" s="49">
        <v>85.5</v>
      </c>
      <c r="Q3302" s="49">
        <v>86</v>
      </c>
      <c r="R3302" s="49">
        <v>85</v>
      </c>
      <c r="S3302" s="49">
        <v>85.5</v>
      </c>
      <c r="T3302" s="49">
        <v>6436800</v>
      </c>
      <c r="U3302" s="49">
        <v>0.88</v>
      </c>
    </row>
    <row r="3303" spans="15:21" x14ac:dyDescent="0.2">
      <c r="O3303" s="50">
        <v>30341</v>
      </c>
      <c r="P3303" s="49">
        <v>86.25</v>
      </c>
      <c r="Q3303" s="49">
        <v>87</v>
      </c>
      <c r="R3303" s="49">
        <v>85.38</v>
      </c>
      <c r="S3303" s="49">
        <v>86.12</v>
      </c>
      <c r="T3303" s="49">
        <v>3272400</v>
      </c>
      <c r="U3303" s="49">
        <v>0.89</v>
      </c>
    </row>
    <row r="3304" spans="15:21" x14ac:dyDescent="0.2">
      <c r="O3304" s="50">
        <v>30342</v>
      </c>
      <c r="P3304" s="49">
        <v>85.25</v>
      </c>
      <c r="Q3304" s="49">
        <v>86.25</v>
      </c>
      <c r="R3304" s="49">
        <v>84.25</v>
      </c>
      <c r="S3304" s="49">
        <v>85</v>
      </c>
      <c r="T3304" s="49">
        <v>3423600</v>
      </c>
      <c r="U3304" s="49">
        <v>0.88</v>
      </c>
    </row>
    <row r="3305" spans="15:21" x14ac:dyDescent="0.2">
      <c r="O3305" s="50">
        <v>30343</v>
      </c>
      <c r="P3305" s="49">
        <v>86</v>
      </c>
      <c r="Q3305" s="49">
        <v>86.75</v>
      </c>
      <c r="R3305" s="49">
        <v>85.25</v>
      </c>
      <c r="S3305" s="49">
        <v>86.25</v>
      </c>
      <c r="T3305" s="49">
        <v>6134400</v>
      </c>
      <c r="U3305" s="49">
        <v>0.89</v>
      </c>
    </row>
    <row r="3306" spans="15:21" x14ac:dyDescent="0.2">
      <c r="O3306" s="50">
        <v>30344</v>
      </c>
      <c r="P3306" s="49">
        <v>86.5</v>
      </c>
      <c r="Q3306" s="49">
        <v>87</v>
      </c>
      <c r="R3306" s="49">
        <v>86</v>
      </c>
      <c r="S3306" s="49">
        <v>86</v>
      </c>
      <c r="T3306" s="49">
        <v>1746000</v>
      </c>
      <c r="U3306" s="49">
        <v>0.89</v>
      </c>
    </row>
    <row r="3307" spans="15:21" x14ac:dyDescent="0.2">
      <c r="O3307" s="50">
        <v>30347</v>
      </c>
      <c r="P3307" s="49">
        <v>86</v>
      </c>
      <c r="Q3307" s="49">
        <v>86.5</v>
      </c>
      <c r="R3307" s="49">
        <v>85.38</v>
      </c>
      <c r="S3307" s="49">
        <v>85.75</v>
      </c>
      <c r="T3307" s="49">
        <v>1897200</v>
      </c>
      <c r="U3307" s="49">
        <v>0.89</v>
      </c>
    </row>
    <row r="3308" spans="15:21" x14ac:dyDescent="0.2">
      <c r="O3308" s="50">
        <v>30348</v>
      </c>
      <c r="P3308" s="49">
        <v>85.75</v>
      </c>
      <c r="Q3308" s="49">
        <v>86.25</v>
      </c>
      <c r="R3308" s="49">
        <v>85.12</v>
      </c>
      <c r="S3308" s="49">
        <v>85.12</v>
      </c>
      <c r="T3308" s="49">
        <v>2106000</v>
      </c>
      <c r="U3308" s="49">
        <v>0.88</v>
      </c>
    </row>
    <row r="3309" spans="15:21" x14ac:dyDescent="0.2">
      <c r="O3309" s="50">
        <v>30349</v>
      </c>
      <c r="P3309" s="49">
        <v>84.75</v>
      </c>
      <c r="Q3309" s="49">
        <v>85.38</v>
      </c>
      <c r="R3309" s="49">
        <v>84</v>
      </c>
      <c r="S3309" s="49">
        <v>85</v>
      </c>
      <c r="T3309" s="49">
        <v>3146400</v>
      </c>
      <c r="U3309" s="49">
        <v>0.88</v>
      </c>
    </row>
    <row r="3310" spans="15:21" x14ac:dyDescent="0.2">
      <c r="O3310" s="50">
        <v>30350</v>
      </c>
      <c r="P3310" s="49">
        <v>84.75</v>
      </c>
      <c r="Q3310" s="49">
        <v>85.5</v>
      </c>
      <c r="R3310" s="49">
        <v>84</v>
      </c>
      <c r="S3310" s="49">
        <v>84</v>
      </c>
      <c r="T3310" s="49">
        <v>2653200</v>
      </c>
      <c r="U3310" s="49">
        <v>0.87</v>
      </c>
    </row>
    <row r="3311" spans="15:21" x14ac:dyDescent="0.2">
      <c r="O3311" s="50">
        <v>30351</v>
      </c>
      <c r="P3311" s="49">
        <v>84.5</v>
      </c>
      <c r="Q3311" s="49">
        <v>85.25</v>
      </c>
      <c r="R3311" s="49">
        <v>83.63</v>
      </c>
      <c r="S3311" s="49">
        <v>85</v>
      </c>
      <c r="T3311" s="49">
        <v>3049200</v>
      </c>
      <c r="U3311" s="49">
        <v>0.88</v>
      </c>
    </row>
    <row r="3312" spans="15:21" x14ac:dyDescent="0.2">
      <c r="O3312" s="50">
        <v>30354</v>
      </c>
      <c r="P3312" s="49">
        <v>86</v>
      </c>
      <c r="Q3312" s="49">
        <v>87</v>
      </c>
      <c r="R3312" s="49">
        <v>85</v>
      </c>
      <c r="S3312" s="49">
        <v>86</v>
      </c>
      <c r="T3312" s="49">
        <v>2278800</v>
      </c>
      <c r="U3312" s="49">
        <v>0.89</v>
      </c>
    </row>
    <row r="3313" spans="15:21" x14ac:dyDescent="0.2">
      <c r="O3313" s="50">
        <v>30355</v>
      </c>
      <c r="P3313" s="49">
        <v>85.5</v>
      </c>
      <c r="Q3313" s="49">
        <v>86.25</v>
      </c>
      <c r="R3313" s="49">
        <v>84.75</v>
      </c>
      <c r="S3313" s="49">
        <v>85</v>
      </c>
      <c r="T3313" s="49">
        <v>2394000</v>
      </c>
      <c r="U3313" s="49">
        <v>0.88</v>
      </c>
    </row>
    <row r="3314" spans="15:21" x14ac:dyDescent="0.2">
      <c r="O3314" s="50">
        <v>30356</v>
      </c>
      <c r="P3314" s="49">
        <v>84.25</v>
      </c>
      <c r="Q3314" s="49">
        <v>85.25</v>
      </c>
      <c r="R3314" s="49">
        <v>83.25</v>
      </c>
      <c r="S3314" s="49">
        <v>83.37</v>
      </c>
      <c r="T3314" s="49">
        <v>4856400</v>
      </c>
      <c r="U3314" s="49">
        <v>0.86</v>
      </c>
    </row>
    <row r="3315" spans="15:21" x14ac:dyDescent="0.2">
      <c r="O3315" s="50">
        <v>30357</v>
      </c>
      <c r="P3315" s="49">
        <v>82.63</v>
      </c>
      <c r="Q3315" s="49">
        <v>83.5</v>
      </c>
      <c r="R3315" s="49">
        <v>81.75</v>
      </c>
      <c r="S3315" s="49">
        <v>82.25</v>
      </c>
      <c r="T3315" s="49">
        <v>6138000</v>
      </c>
      <c r="U3315" s="49">
        <v>0.85</v>
      </c>
    </row>
    <row r="3316" spans="15:21" x14ac:dyDescent="0.2">
      <c r="O3316" s="50">
        <v>30358</v>
      </c>
      <c r="P3316" s="49">
        <v>82.37</v>
      </c>
      <c r="Q3316" s="49">
        <v>82.75</v>
      </c>
      <c r="R3316" s="49">
        <v>82</v>
      </c>
      <c r="S3316" s="49">
        <v>82</v>
      </c>
      <c r="T3316" s="49">
        <v>6512400</v>
      </c>
      <c r="U3316" s="49">
        <v>0.85</v>
      </c>
    </row>
    <row r="3317" spans="15:21" x14ac:dyDescent="0.2">
      <c r="O3317" s="50">
        <v>30361</v>
      </c>
      <c r="P3317" s="49">
        <v>82.25</v>
      </c>
      <c r="Q3317" s="49">
        <v>82.5</v>
      </c>
      <c r="R3317" s="49">
        <v>81.88</v>
      </c>
      <c r="S3317" s="49">
        <v>82.5</v>
      </c>
      <c r="T3317" s="49">
        <v>1882800</v>
      </c>
      <c r="U3317" s="49">
        <v>0.85</v>
      </c>
    </row>
    <row r="3318" spans="15:21" x14ac:dyDescent="0.2">
      <c r="O3318" s="50">
        <v>30362</v>
      </c>
      <c r="P3318" s="49">
        <v>83.5</v>
      </c>
      <c r="Q3318" s="49">
        <v>84.25</v>
      </c>
      <c r="R3318" s="49">
        <v>82.75</v>
      </c>
      <c r="S3318" s="49">
        <v>84</v>
      </c>
      <c r="T3318" s="49">
        <v>5738400</v>
      </c>
      <c r="U3318" s="49">
        <v>0.87</v>
      </c>
    </row>
    <row r="3319" spans="15:21" x14ac:dyDescent="0.2">
      <c r="O3319" s="50">
        <v>30363</v>
      </c>
      <c r="P3319" s="49">
        <v>84.88</v>
      </c>
      <c r="Q3319" s="49">
        <v>85.5</v>
      </c>
      <c r="R3319" s="49">
        <v>84.25</v>
      </c>
      <c r="S3319" s="49">
        <v>85</v>
      </c>
      <c r="T3319" s="49">
        <v>4028400</v>
      </c>
      <c r="U3319" s="49">
        <v>0.88</v>
      </c>
    </row>
    <row r="3320" spans="15:21" x14ac:dyDescent="0.2">
      <c r="O3320" s="50">
        <v>30364</v>
      </c>
      <c r="P3320" s="49">
        <v>84</v>
      </c>
      <c r="Q3320" s="49">
        <v>84.88</v>
      </c>
      <c r="R3320" s="49">
        <v>83</v>
      </c>
      <c r="S3320" s="49">
        <v>83.13</v>
      </c>
      <c r="T3320" s="49">
        <v>5580000</v>
      </c>
      <c r="U3320" s="49">
        <v>0.86</v>
      </c>
    </row>
    <row r="3321" spans="15:21" x14ac:dyDescent="0.2">
      <c r="O3321" s="50">
        <v>30365</v>
      </c>
      <c r="P3321" s="49">
        <v>83.13</v>
      </c>
      <c r="Q3321" s="49">
        <v>83.37</v>
      </c>
      <c r="R3321" s="49">
        <v>82.75</v>
      </c>
      <c r="S3321" s="49">
        <v>82.87</v>
      </c>
      <c r="T3321" s="49">
        <v>1915200</v>
      </c>
      <c r="U3321" s="49">
        <v>0.86</v>
      </c>
    </row>
    <row r="3322" spans="15:21" x14ac:dyDescent="0.2">
      <c r="O3322" s="50">
        <v>30369</v>
      </c>
      <c r="P3322" s="49">
        <v>82.75</v>
      </c>
      <c r="Q3322" s="49">
        <v>83.25</v>
      </c>
      <c r="R3322" s="49">
        <v>82.12</v>
      </c>
      <c r="S3322" s="49">
        <v>82.5</v>
      </c>
      <c r="T3322" s="49">
        <v>4334400</v>
      </c>
      <c r="U3322" s="49">
        <v>0.85</v>
      </c>
    </row>
    <row r="3323" spans="15:21" x14ac:dyDescent="0.2">
      <c r="O3323" s="50">
        <v>30370</v>
      </c>
      <c r="P3323" s="49">
        <v>83.13</v>
      </c>
      <c r="Q3323" s="49">
        <v>83.75</v>
      </c>
      <c r="R3323" s="49">
        <v>82.37</v>
      </c>
      <c r="S3323" s="49">
        <v>82.87</v>
      </c>
      <c r="T3323" s="49">
        <v>6213600</v>
      </c>
      <c r="U3323" s="49">
        <v>0.86</v>
      </c>
    </row>
    <row r="3324" spans="15:21" x14ac:dyDescent="0.2">
      <c r="O3324" s="50">
        <v>30371</v>
      </c>
      <c r="P3324" s="49">
        <v>84.38</v>
      </c>
      <c r="Q3324" s="49">
        <v>85.5</v>
      </c>
      <c r="R3324" s="49">
        <v>83.25</v>
      </c>
      <c r="S3324" s="49">
        <v>85</v>
      </c>
      <c r="T3324" s="49">
        <v>3909600</v>
      </c>
      <c r="U3324" s="49">
        <v>0.88</v>
      </c>
    </row>
    <row r="3325" spans="15:21" x14ac:dyDescent="0.2">
      <c r="O3325" s="50">
        <v>30372</v>
      </c>
      <c r="P3325" s="49">
        <v>85.12</v>
      </c>
      <c r="Q3325" s="49">
        <v>85.75</v>
      </c>
      <c r="R3325" s="49">
        <v>84.38</v>
      </c>
      <c r="S3325" s="49">
        <v>84.88</v>
      </c>
      <c r="T3325" s="49">
        <v>3441600</v>
      </c>
      <c r="U3325" s="49">
        <v>0.88</v>
      </c>
    </row>
    <row r="3326" spans="15:21" x14ac:dyDescent="0.2">
      <c r="O3326" s="50">
        <v>30375</v>
      </c>
      <c r="P3326" s="49">
        <v>85.25</v>
      </c>
      <c r="Q3326" s="49">
        <v>86.75</v>
      </c>
      <c r="R3326" s="49">
        <v>83.75</v>
      </c>
      <c r="S3326" s="49">
        <v>83.75</v>
      </c>
      <c r="T3326" s="49">
        <v>6674400</v>
      </c>
      <c r="U3326" s="49">
        <v>0.87</v>
      </c>
    </row>
    <row r="3327" spans="15:21" x14ac:dyDescent="0.2">
      <c r="O3327" s="50">
        <v>30376</v>
      </c>
      <c r="P3327" s="49">
        <v>84.5</v>
      </c>
      <c r="Q3327" s="49">
        <v>85.5</v>
      </c>
      <c r="R3327" s="49">
        <v>83.5</v>
      </c>
      <c r="S3327" s="49">
        <v>84.25</v>
      </c>
      <c r="T3327" s="49">
        <v>4698000</v>
      </c>
      <c r="U3327" s="49">
        <v>0.88</v>
      </c>
    </row>
    <row r="3328" spans="15:21" x14ac:dyDescent="0.2">
      <c r="O3328" s="50">
        <v>30377</v>
      </c>
      <c r="P3328" s="49">
        <v>85.75</v>
      </c>
      <c r="Q3328" s="49">
        <v>86.5</v>
      </c>
      <c r="R3328" s="49">
        <v>85</v>
      </c>
      <c r="S3328" s="49">
        <v>86.25</v>
      </c>
      <c r="T3328" s="49">
        <v>7488000</v>
      </c>
      <c r="U3328" s="49">
        <v>0.9</v>
      </c>
    </row>
    <row r="3329" spans="15:21" x14ac:dyDescent="0.2">
      <c r="O3329" s="50">
        <v>30378</v>
      </c>
      <c r="P3329" s="49">
        <v>86.87</v>
      </c>
      <c r="Q3329" s="49">
        <v>87.25</v>
      </c>
      <c r="R3329" s="49">
        <v>86.5</v>
      </c>
      <c r="S3329" s="49">
        <v>87.13</v>
      </c>
      <c r="T3329" s="49">
        <v>8935200</v>
      </c>
      <c r="U3329" s="49">
        <v>0.91</v>
      </c>
    </row>
    <row r="3330" spans="15:21" x14ac:dyDescent="0.2">
      <c r="O3330" s="50">
        <v>30379</v>
      </c>
      <c r="P3330" s="49">
        <v>87.37</v>
      </c>
      <c r="Q3330" s="49">
        <v>87.87</v>
      </c>
      <c r="R3330" s="49">
        <v>86.87</v>
      </c>
      <c r="S3330" s="49">
        <v>87.75</v>
      </c>
      <c r="T3330" s="49">
        <v>4467600</v>
      </c>
      <c r="U3330" s="49">
        <v>0.91</v>
      </c>
    </row>
    <row r="3331" spans="15:21" x14ac:dyDescent="0.2">
      <c r="O3331" s="50">
        <v>30382</v>
      </c>
      <c r="P3331" s="49">
        <v>87.75</v>
      </c>
      <c r="Q3331" s="49">
        <v>88.25</v>
      </c>
      <c r="R3331" s="49">
        <v>87.13</v>
      </c>
      <c r="S3331" s="49">
        <v>88</v>
      </c>
      <c r="T3331" s="49">
        <v>4838400</v>
      </c>
      <c r="U3331" s="49">
        <v>0.92</v>
      </c>
    </row>
    <row r="3332" spans="15:21" x14ac:dyDescent="0.2">
      <c r="O3332" s="50">
        <v>30383</v>
      </c>
      <c r="P3332" s="49">
        <v>87.63</v>
      </c>
      <c r="Q3332" s="49">
        <v>88.13</v>
      </c>
      <c r="R3332" s="49">
        <v>87</v>
      </c>
      <c r="S3332" s="49">
        <v>87.25</v>
      </c>
      <c r="T3332" s="49">
        <v>3952800</v>
      </c>
      <c r="U3332" s="49">
        <v>0.91</v>
      </c>
    </row>
    <row r="3333" spans="15:21" x14ac:dyDescent="0.2">
      <c r="O3333" s="50">
        <v>30384</v>
      </c>
      <c r="P3333" s="49">
        <v>87.13</v>
      </c>
      <c r="Q3333" s="49">
        <v>87.87</v>
      </c>
      <c r="R3333" s="49">
        <v>86.38</v>
      </c>
      <c r="S3333" s="49">
        <v>87.75</v>
      </c>
      <c r="T3333" s="49">
        <v>5238000</v>
      </c>
      <c r="U3333" s="49">
        <v>0.91</v>
      </c>
    </row>
    <row r="3334" spans="15:21" x14ac:dyDescent="0.2">
      <c r="O3334" s="50">
        <v>30385</v>
      </c>
      <c r="P3334" s="49">
        <v>87.75</v>
      </c>
      <c r="Q3334" s="49">
        <v>88.37</v>
      </c>
      <c r="R3334" s="49">
        <v>87.13</v>
      </c>
      <c r="S3334" s="49">
        <v>87.37</v>
      </c>
      <c r="T3334" s="49">
        <v>4827600</v>
      </c>
      <c r="U3334" s="49">
        <v>0.91</v>
      </c>
    </row>
    <row r="3335" spans="15:21" x14ac:dyDescent="0.2">
      <c r="O3335" s="50">
        <v>30386</v>
      </c>
      <c r="P3335" s="49">
        <v>87.13</v>
      </c>
      <c r="Q3335" s="49">
        <v>87.5</v>
      </c>
      <c r="R3335" s="49">
        <v>86.75</v>
      </c>
      <c r="S3335" s="49">
        <v>87.37</v>
      </c>
      <c r="T3335" s="49">
        <v>3697200</v>
      </c>
      <c r="U3335" s="49">
        <v>0.91</v>
      </c>
    </row>
    <row r="3336" spans="15:21" x14ac:dyDescent="0.2">
      <c r="O3336" s="50">
        <v>30389</v>
      </c>
      <c r="P3336" s="49">
        <v>86.25</v>
      </c>
      <c r="Q3336" s="49">
        <v>87.25</v>
      </c>
      <c r="R3336" s="49">
        <v>85.25</v>
      </c>
      <c r="S3336" s="49">
        <v>86.38</v>
      </c>
      <c r="T3336" s="49">
        <v>1346400</v>
      </c>
      <c r="U3336" s="49">
        <v>0.9</v>
      </c>
    </row>
    <row r="3337" spans="15:21" x14ac:dyDescent="0.2">
      <c r="O3337" s="50">
        <v>30390</v>
      </c>
      <c r="P3337" s="49">
        <v>86.25</v>
      </c>
      <c r="Q3337" s="49">
        <v>86.75</v>
      </c>
      <c r="R3337" s="49">
        <v>85.75</v>
      </c>
      <c r="S3337" s="49">
        <v>86.25</v>
      </c>
      <c r="T3337" s="49">
        <v>1108800</v>
      </c>
      <c r="U3337" s="49">
        <v>0.9</v>
      </c>
    </row>
    <row r="3338" spans="15:21" x14ac:dyDescent="0.2">
      <c r="O3338" s="50">
        <v>30391</v>
      </c>
      <c r="P3338" s="49">
        <v>85.5</v>
      </c>
      <c r="Q3338" s="49">
        <v>86</v>
      </c>
      <c r="R3338" s="49">
        <v>85</v>
      </c>
      <c r="S3338" s="49">
        <v>85.75</v>
      </c>
      <c r="T3338" s="49">
        <v>3585600</v>
      </c>
      <c r="U3338" s="49">
        <v>0.89</v>
      </c>
    </row>
    <row r="3339" spans="15:21" x14ac:dyDescent="0.2">
      <c r="O3339" s="50">
        <v>30392</v>
      </c>
      <c r="P3339" s="49">
        <v>85.5</v>
      </c>
      <c r="Q3339" s="49">
        <v>85.75</v>
      </c>
      <c r="R3339" s="49">
        <v>85.12</v>
      </c>
      <c r="S3339" s="49">
        <v>85.38</v>
      </c>
      <c r="T3339" s="49">
        <v>2685600</v>
      </c>
      <c r="U3339" s="49">
        <v>0.89</v>
      </c>
    </row>
    <row r="3340" spans="15:21" x14ac:dyDescent="0.2">
      <c r="O3340" s="50">
        <v>30393</v>
      </c>
      <c r="P3340" s="49">
        <v>84.75</v>
      </c>
      <c r="Q3340" s="49">
        <v>85.5</v>
      </c>
      <c r="R3340" s="49">
        <v>84</v>
      </c>
      <c r="S3340" s="49">
        <v>84</v>
      </c>
      <c r="T3340" s="49">
        <v>3157200</v>
      </c>
      <c r="U3340" s="49">
        <v>0.88</v>
      </c>
    </row>
    <row r="3341" spans="15:21" x14ac:dyDescent="0.2">
      <c r="O3341" s="50">
        <v>30396</v>
      </c>
      <c r="P3341" s="49">
        <v>83.75</v>
      </c>
      <c r="Q3341" s="49">
        <v>84.75</v>
      </c>
      <c r="R3341" s="49">
        <v>82.75</v>
      </c>
      <c r="S3341" s="49">
        <v>84.62</v>
      </c>
      <c r="T3341" s="49">
        <v>5248800</v>
      </c>
      <c r="U3341" s="49">
        <v>0.88</v>
      </c>
    </row>
    <row r="3342" spans="15:21" x14ac:dyDescent="0.2">
      <c r="O3342" s="50">
        <v>30397</v>
      </c>
      <c r="P3342" s="49">
        <v>84.62</v>
      </c>
      <c r="Q3342" s="49">
        <v>85.75</v>
      </c>
      <c r="R3342" s="49">
        <v>84.25</v>
      </c>
      <c r="S3342" s="49">
        <v>85.62</v>
      </c>
      <c r="T3342" s="49">
        <v>2844000</v>
      </c>
      <c r="U3342" s="49">
        <v>0.89</v>
      </c>
    </row>
    <row r="3343" spans="15:21" x14ac:dyDescent="0.2">
      <c r="O3343" s="50">
        <v>30398</v>
      </c>
      <c r="P3343" s="49">
        <v>85.62</v>
      </c>
      <c r="Q3343" s="49">
        <v>86.25</v>
      </c>
      <c r="R3343" s="49">
        <v>85.25</v>
      </c>
      <c r="S3343" s="49">
        <v>85.5</v>
      </c>
      <c r="T3343" s="49">
        <v>5608800</v>
      </c>
      <c r="U3343" s="49">
        <v>0.89</v>
      </c>
    </row>
    <row r="3344" spans="15:21" x14ac:dyDescent="0.2">
      <c r="O3344" s="50">
        <v>30399</v>
      </c>
      <c r="P3344" s="49">
        <v>85.25</v>
      </c>
      <c r="Q3344" s="49">
        <v>86.75</v>
      </c>
      <c r="R3344" s="49">
        <v>85.25</v>
      </c>
      <c r="S3344" s="49">
        <v>86.75</v>
      </c>
      <c r="T3344" s="49">
        <v>4352400</v>
      </c>
      <c r="U3344" s="49">
        <v>0.9</v>
      </c>
    </row>
    <row r="3345" spans="15:21" x14ac:dyDescent="0.2">
      <c r="O3345" s="50">
        <v>30400</v>
      </c>
      <c r="P3345" s="49">
        <v>86.75</v>
      </c>
      <c r="Q3345" s="49">
        <v>86.75</v>
      </c>
      <c r="R3345" s="49">
        <v>85</v>
      </c>
      <c r="S3345" s="49">
        <v>85.25</v>
      </c>
      <c r="T3345" s="49">
        <v>3819600</v>
      </c>
      <c r="U3345" s="49">
        <v>0.89</v>
      </c>
    </row>
    <row r="3346" spans="15:21" x14ac:dyDescent="0.2">
      <c r="O3346" s="50">
        <v>30403</v>
      </c>
      <c r="P3346" s="49">
        <v>85.25</v>
      </c>
      <c r="Q3346" s="49">
        <v>85.38</v>
      </c>
      <c r="R3346" s="49">
        <v>84.13</v>
      </c>
      <c r="S3346" s="49">
        <v>84.25</v>
      </c>
      <c r="T3346" s="49">
        <v>6411600</v>
      </c>
      <c r="U3346" s="49">
        <v>0.88</v>
      </c>
    </row>
    <row r="3347" spans="15:21" x14ac:dyDescent="0.2">
      <c r="O3347" s="50">
        <v>30404</v>
      </c>
      <c r="P3347" s="49">
        <v>84.5</v>
      </c>
      <c r="Q3347" s="49">
        <v>85.5</v>
      </c>
      <c r="R3347" s="49">
        <v>84.25</v>
      </c>
      <c r="S3347" s="49">
        <v>85</v>
      </c>
      <c r="T3347" s="49">
        <v>1191600</v>
      </c>
      <c r="U3347" s="49">
        <v>0.89</v>
      </c>
    </row>
    <row r="3348" spans="15:21" x14ac:dyDescent="0.2">
      <c r="O3348" s="50">
        <v>30405</v>
      </c>
      <c r="P3348" s="49">
        <v>85</v>
      </c>
      <c r="Q3348" s="49">
        <v>86</v>
      </c>
      <c r="R3348" s="49">
        <v>84.75</v>
      </c>
      <c r="S3348" s="49">
        <v>86</v>
      </c>
      <c r="T3348" s="49">
        <v>1598400</v>
      </c>
      <c r="U3348" s="49">
        <v>0.9</v>
      </c>
    </row>
    <row r="3349" spans="15:21" x14ac:dyDescent="0.2">
      <c r="O3349" s="50">
        <v>30406</v>
      </c>
      <c r="P3349" s="49">
        <v>86.25</v>
      </c>
      <c r="Q3349" s="49">
        <v>86.75</v>
      </c>
      <c r="R3349" s="49">
        <v>84.75</v>
      </c>
      <c r="S3349" s="49">
        <v>84.88</v>
      </c>
      <c r="T3349" s="49">
        <v>2001600</v>
      </c>
      <c r="U3349" s="49">
        <v>0.88</v>
      </c>
    </row>
    <row r="3350" spans="15:21" x14ac:dyDescent="0.2">
      <c r="O3350" s="50">
        <v>30410</v>
      </c>
      <c r="P3350" s="49">
        <v>85</v>
      </c>
      <c r="Q3350" s="49">
        <v>85.25</v>
      </c>
      <c r="R3350" s="49">
        <v>84.13</v>
      </c>
      <c r="S3350" s="49">
        <v>85</v>
      </c>
      <c r="T3350" s="49">
        <v>1609200</v>
      </c>
      <c r="U3350" s="49">
        <v>0.89</v>
      </c>
    </row>
    <row r="3351" spans="15:21" x14ac:dyDescent="0.2">
      <c r="O3351" s="50">
        <v>30411</v>
      </c>
      <c r="P3351" s="49">
        <v>85.5</v>
      </c>
      <c r="Q3351" s="49">
        <v>86.12</v>
      </c>
      <c r="R3351" s="49">
        <v>84.38</v>
      </c>
      <c r="S3351" s="49">
        <v>84.5</v>
      </c>
      <c r="T3351" s="49">
        <v>3344400</v>
      </c>
      <c r="U3351" s="49">
        <v>0.88</v>
      </c>
    </row>
    <row r="3352" spans="15:21" x14ac:dyDescent="0.2">
      <c r="O3352" s="50">
        <v>30412</v>
      </c>
      <c r="P3352" s="49">
        <v>84.75</v>
      </c>
      <c r="Q3352" s="49">
        <v>84.75</v>
      </c>
      <c r="R3352" s="49">
        <v>82.63</v>
      </c>
      <c r="S3352" s="49">
        <v>83.25</v>
      </c>
      <c r="T3352" s="49">
        <v>3844800</v>
      </c>
      <c r="U3352" s="49">
        <v>0.87</v>
      </c>
    </row>
    <row r="3353" spans="15:21" x14ac:dyDescent="0.2">
      <c r="O3353" s="50">
        <v>30413</v>
      </c>
      <c r="P3353" s="49">
        <v>83.5</v>
      </c>
      <c r="Q3353" s="49">
        <v>83.87</v>
      </c>
      <c r="R3353" s="49">
        <v>81.75</v>
      </c>
      <c r="S3353" s="49">
        <v>83</v>
      </c>
      <c r="T3353" s="49">
        <v>7714800</v>
      </c>
      <c r="U3353" s="49">
        <v>0.87</v>
      </c>
    </row>
    <row r="3354" spans="15:21" x14ac:dyDescent="0.2">
      <c r="O3354" s="50">
        <v>30414</v>
      </c>
      <c r="P3354" s="49">
        <v>83</v>
      </c>
      <c r="Q3354" s="49">
        <v>83.5</v>
      </c>
      <c r="R3354" s="49">
        <v>82.25</v>
      </c>
      <c r="S3354" s="49">
        <v>82.87</v>
      </c>
      <c r="T3354" s="49">
        <v>5580000</v>
      </c>
      <c r="U3354" s="49">
        <v>0.86</v>
      </c>
    </row>
    <row r="3355" spans="15:21" x14ac:dyDescent="0.2">
      <c r="O3355" s="50">
        <v>30417</v>
      </c>
      <c r="P3355" s="49">
        <v>83.75</v>
      </c>
      <c r="Q3355" s="49">
        <v>84</v>
      </c>
      <c r="R3355" s="49">
        <v>83.25</v>
      </c>
      <c r="S3355" s="49">
        <v>83.87</v>
      </c>
      <c r="T3355" s="49">
        <v>2534400</v>
      </c>
      <c r="U3355" s="49">
        <v>0.87</v>
      </c>
    </row>
    <row r="3356" spans="15:21" x14ac:dyDescent="0.2">
      <c r="O3356" s="50">
        <v>30418</v>
      </c>
      <c r="P3356" s="49">
        <v>84.25</v>
      </c>
      <c r="Q3356" s="49">
        <v>84.5</v>
      </c>
      <c r="R3356" s="49">
        <v>83</v>
      </c>
      <c r="S3356" s="49">
        <v>83.5</v>
      </c>
      <c r="T3356" s="49">
        <v>2458800</v>
      </c>
      <c r="U3356" s="49">
        <v>0.87</v>
      </c>
    </row>
    <row r="3357" spans="15:21" x14ac:dyDescent="0.2">
      <c r="O3357" s="50">
        <v>30419</v>
      </c>
      <c r="P3357" s="49">
        <v>83.63</v>
      </c>
      <c r="Q3357" s="49">
        <v>84</v>
      </c>
      <c r="R3357" s="49">
        <v>82.63</v>
      </c>
      <c r="S3357" s="49">
        <v>82.75</v>
      </c>
      <c r="T3357" s="49">
        <v>10026000</v>
      </c>
      <c r="U3357" s="49">
        <v>0.86</v>
      </c>
    </row>
    <row r="3358" spans="15:21" x14ac:dyDescent="0.2">
      <c r="O3358" s="50">
        <v>30420</v>
      </c>
      <c r="P3358" s="49">
        <v>82.63</v>
      </c>
      <c r="Q3358" s="49">
        <v>83.25</v>
      </c>
      <c r="R3358" s="49">
        <v>82.25</v>
      </c>
      <c r="S3358" s="49">
        <v>82.75</v>
      </c>
      <c r="T3358" s="49">
        <v>4021200</v>
      </c>
      <c r="U3358" s="49">
        <v>0.86</v>
      </c>
    </row>
    <row r="3359" spans="15:21" x14ac:dyDescent="0.2">
      <c r="O3359" s="50">
        <v>30421</v>
      </c>
      <c r="P3359" s="49">
        <v>82.63</v>
      </c>
      <c r="Q3359" s="49">
        <v>83.5</v>
      </c>
      <c r="R3359" s="49">
        <v>82.5</v>
      </c>
      <c r="S3359" s="49">
        <v>82.75</v>
      </c>
      <c r="T3359" s="49">
        <v>3819600</v>
      </c>
      <c r="U3359" s="49">
        <v>0.86</v>
      </c>
    </row>
    <row r="3360" spans="15:21" x14ac:dyDescent="0.2">
      <c r="O3360" s="50">
        <v>30424</v>
      </c>
      <c r="P3360" s="49">
        <v>82.75</v>
      </c>
      <c r="Q3360" s="49">
        <v>83.87</v>
      </c>
      <c r="R3360" s="49">
        <v>82.37</v>
      </c>
      <c r="S3360" s="49">
        <v>83.87</v>
      </c>
      <c r="T3360" s="49">
        <v>4838400</v>
      </c>
      <c r="U3360" s="49">
        <v>0.87</v>
      </c>
    </row>
    <row r="3361" spans="15:21" x14ac:dyDescent="0.2">
      <c r="O3361" s="50">
        <v>30425</v>
      </c>
      <c r="P3361" s="49">
        <v>83.87</v>
      </c>
      <c r="Q3361" s="49">
        <v>84.5</v>
      </c>
      <c r="R3361" s="49">
        <v>83.5</v>
      </c>
      <c r="S3361" s="49">
        <v>83.75</v>
      </c>
      <c r="T3361" s="49">
        <v>9864000</v>
      </c>
      <c r="U3361" s="49">
        <v>0.87</v>
      </c>
    </row>
    <row r="3362" spans="15:21" x14ac:dyDescent="0.2">
      <c r="O3362" s="50">
        <v>30426</v>
      </c>
      <c r="P3362" s="49">
        <v>83.75</v>
      </c>
      <c r="Q3362" s="49">
        <v>83.87</v>
      </c>
      <c r="R3362" s="49">
        <v>83</v>
      </c>
      <c r="S3362" s="49">
        <v>83.75</v>
      </c>
      <c r="T3362" s="49">
        <v>8924400</v>
      </c>
      <c r="U3362" s="49">
        <v>0.87</v>
      </c>
    </row>
    <row r="3363" spans="15:21" x14ac:dyDescent="0.2">
      <c r="O3363" s="50">
        <v>30427</v>
      </c>
      <c r="P3363" s="49">
        <v>83.75</v>
      </c>
      <c r="Q3363" s="49">
        <v>84.5</v>
      </c>
      <c r="R3363" s="49">
        <v>83.5</v>
      </c>
      <c r="S3363" s="49">
        <v>83.75</v>
      </c>
      <c r="T3363" s="49">
        <v>6580800</v>
      </c>
      <c r="U3363" s="49">
        <v>0.87</v>
      </c>
    </row>
    <row r="3364" spans="15:21" x14ac:dyDescent="0.2">
      <c r="O3364" s="50">
        <v>30428</v>
      </c>
      <c r="P3364" s="49">
        <v>84</v>
      </c>
      <c r="Q3364" s="49">
        <v>85</v>
      </c>
      <c r="R3364" s="49">
        <v>83.75</v>
      </c>
      <c r="S3364" s="49">
        <v>85</v>
      </c>
      <c r="T3364" s="49">
        <v>5702400</v>
      </c>
      <c r="U3364" s="49">
        <v>0.89</v>
      </c>
    </row>
    <row r="3365" spans="15:21" x14ac:dyDescent="0.2">
      <c r="O3365" s="50">
        <v>30431</v>
      </c>
      <c r="P3365" s="49">
        <v>85</v>
      </c>
      <c r="Q3365" s="49">
        <v>85.25</v>
      </c>
      <c r="R3365" s="49">
        <v>84.62</v>
      </c>
      <c r="S3365" s="49">
        <v>85</v>
      </c>
      <c r="T3365" s="49">
        <v>4694400</v>
      </c>
      <c r="U3365" s="49">
        <v>0.89</v>
      </c>
    </row>
    <row r="3366" spans="15:21" x14ac:dyDescent="0.2">
      <c r="O3366" s="50">
        <v>30432</v>
      </c>
      <c r="P3366" s="49">
        <v>86</v>
      </c>
      <c r="Q3366" s="49">
        <v>87.25</v>
      </c>
      <c r="R3366" s="49">
        <v>84.62</v>
      </c>
      <c r="S3366" s="49">
        <v>86.75</v>
      </c>
      <c r="T3366" s="49">
        <v>7365600</v>
      </c>
      <c r="U3366" s="49">
        <v>0.9</v>
      </c>
    </row>
    <row r="3367" spans="15:21" x14ac:dyDescent="0.2">
      <c r="O3367" s="50">
        <v>30433</v>
      </c>
      <c r="P3367" s="49">
        <v>89</v>
      </c>
      <c r="Q3367" s="49">
        <v>90.5</v>
      </c>
      <c r="R3367" s="49">
        <v>87.5</v>
      </c>
      <c r="S3367" s="49">
        <v>90</v>
      </c>
      <c r="T3367" s="49">
        <v>13330800</v>
      </c>
      <c r="U3367" s="49">
        <v>0.94</v>
      </c>
    </row>
    <row r="3368" spans="15:21" x14ac:dyDescent="0.2">
      <c r="O3368" s="50">
        <v>30434</v>
      </c>
      <c r="P3368" s="49">
        <v>91.37</v>
      </c>
      <c r="Q3368" s="49">
        <v>92.87</v>
      </c>
      <c r="R3368" s="49">
        <v>89.75</v>
      </c>
      <c r="S3368" s="49">
        <v>92.13</v>
      </c>
      <c r="T3368" s="49">
        <v>7297200</v>
      </c>
      <c r="U3368" s="49">
        <v>0.96</v>
      </c>
    </row>
    <row r="3369" spans="15:21" x14ac:dyDescent="0.2">
      <c r="O3369" s="50">
        <v>30435</v>
      </c>
      <c r="P3369" s="49">
        <v>93.38</v>
      </c>
      <c r="Q3369" s="49">
        <v>95.5</v>
      </c>
      <c r="R3369" s="49">
        <v>91.25</v>
      </c>
      <c r="S3369" s="49">
        <v>94.5</v>
      </c>
      <c r="T3369" s="49">
        <v>8067600</v>
      </c>
      <c r="U3369" s="49">
        <v>0.99</v>
      </c>
    </row>
    <row r="3370" spans="15:21" x14ac:dyDescent="0.2">
      <c r="O3370" s="50">
        <v>30438</v>
      </c>
      <c r="P3370" s="49">
        <v>93.5</v>
      </c>
      <c r="Q3370" s="49">
        <v>94.5</v>
      </c>
      <c r="R3370" s="49">
        <v>92.5</v>
      </c>
      <c r="S3370" s="49">
        <v>93.5</v>
      </c>
      <c r="T3370" s="49">
        <v>7221600</v>
      </c>
      <c r="U3370" s="49">
        <v>0.97</v>
      </c>
    </row>
    <row r="3371" spans="15:21" x14ac:dyDescent="0.2">
      <c r="O3371" s="50">
        <v>30439</v>
      </c>
      <c r="P3371" s="49">
        <v>92.75</v>
      </c>
      <c r="Q3371" s="49">
        <v>94.25</v>
      </c>
      <c r="R3371" s="49">
        <v>92.5</v>
      </c>
      <c r="S3371" s="49">
        <v>93.75</v>
      </c>
      <c r="T3371" s="49">
        <v>6674400</v>
      </c>
      <c r="U3371" s="49">
        <v>0.98</v>
      </c>
    </row>
    <row r="3372" spans="15:21" x14ac:dyDescent="0.2">
      <c r="O3372" s="50">
        <v>30440</v>
      </c>
      <c r="P3372" s="49">
        <v>93.62</v>
      </c>
      <c r="Q3372" s="49">
        <v>94.5</v>
      </c>
      <c r="R3372" s="49">
        <v>92.75</v>
      </c>
      <c r="S3372" s="49">
        <v>93.5</v>
      </c>
      <c r="T3372" s="49">
        <v>6008400</v>
      </c>
      <c r="U3372" s="49">
        <v>0.97</v>
      </c>
    </row>
    <row r="3373" spans="15:21" x14ac:dyDescent="0.2">
      <c r="O3373" s="50">
        <v>30441</v>
      </c>
      <c r="P3373" s="49">
        <v>93.13</v>
      </c>
      <c r="Q3373" s="49">
        <v>93.75</v>
      </c>
      <c r="R3373" s="49">
        <v>92.5</v>
      </c>
      <c r="S3373" s="49">
        <v>93.5</v>
      </c>
      <c r="T3373" s="49">
        <v>5155200</v>
      </c>
      <c r="U3373" s="49">
        <v>0.97</v>
      </c>
    </row>
    <row r="3374" spans="15:21" x14ac:dyDescent="0.2">
      <c r="O3374" s="50">
        <v>30442</v>
      </c>
      <c r="P3374" s="49">
        <v>93</v>
      </c>
      <c r="Q3374" s="49">
        <v>93.5</v>
      </c>
      <c r="R3374" s="49">
        <v>92.25</v>
      </c>
      <c r="S3374" s="49">
        <v>92.87</v>
      </c>
      <c r="T3374" s="49">
        <v>9014400</v>
      </c>
      <c r="U3374" s="49">
        <v>0.97</v>
      </c>
    </row>
    <row r="3375" spans="15:21" x14ac:dyDescent="0.2">
      <c r="O3375" s="50">
        <v>30445</v>
      </c>
      <c r="P3375" s="49">
        <v>92.5</v>
      </c>
      <c r="Q3375" s="49">
        <v>92.63</v>
      </c>
      <c r="R3375" s="49">
        <v>91</v>
      </c>
      <c r="S3375" s="49">
        <v>91</v>
      </c>
      <c r="T3375" s="49">
        <v>3736800</v>
      </c>
      <c r="U3375" s="49">
        <v>0.95</v>
      </c>
    </row>
    <row r="3376" spans="15:21" x14ac:dyDescent="0.2">
      <c r="O3376" s="50">
        <v>30446</v>
      </c>
      <c r="P3376" s="49">
        <v>90.75</v>
      </c>
      <c r="Q3376" s="49">
        <v>92.25</v>
      </c>
      <c r="R3376" s="49">
        <v>90.5</v>
      </c>
      <c r="S3376" s="49">
        <v>91</v>
      </c>
      <c r="T3376" s="49">
        <v>3949200</v>
      </c>
      <c r="U3376" s="49">
        <v>0.95</v>
      </c>
    </row>
    <row r="3377" spans="15:21" x14ac:dyDescent="0.2">
      <c r="O3377" s="50">
        <v>30447</v>
      </c>
      <c r="P3377" s="49">
        <v>90.75</v>
      </c>
      <c r="Q3377" s="49">
        <v>91.37</v>
      </c>
      <c r="R3377" s="49">
        <v>89.75</v>
      </c>
      <c r="S3377" s="49">
        <v>91</v>
      </c>
      <c r="T3377" s="49">
        <v>2203200</v>
      </c>
      <c r="U3377" s="49">
        <v>0.95</v>
      </c>
    </row>
    <row r="3378" spans="15:21" x14ac:dyDescent="0.2">
      <c r="O3378" s="50">
        <v>30448</v>
      </c>
      <c r="P3378" s="49">
        <v>91.25</v>
      </c>
      <c r="Q3378" s="49">
        <v>91.87</v>
      </c>
      <c r="R3378" s="49">
        <v>91</v>
      </c>
      <c r="S3378" s="49">
        <v>91.87</v>
      </c>
      <c r="T3378" s="49">
        <v>2127600</v>
      </c>
      <c r="U3378" s="49">
        <v>0.96</v>
      </c>
    </row>
    <row r="3379" spans="15:21" x14ac:dyDescent="0.2">
      <c r="O3379" s="50">
        <v>30449</v>
      </c>
      <c r="P3379" s="49">
        <v>91.63</v>
      </c>
      <c r="Q3379" s="49">
        <v>91.87</v>
      </c>
      <c r="R3379" s="49">
        <v>90.62</v>
      </c>
      <c r="S3379" s="49">
        <v>90.75</v>
      </c>
      <c r="T3379" s="49">
        <v>3934800</v>
      </c>
      <c r="U3379" s="49">
        <v>0.95</v>
      </c>
    </row>
    <row r="3380" spans="15:21" x14ac:dyDescent="0.2">
      <c r="O3380" s="50">
        <v>30452</v>
      </c>
      <c r="P3380" s="49">
        <v>90.5</v>
      </c>
      <c r="Q3380" s="49">
        <v>90.5</v>
      </c>
      <c r="R3380" s="49">
        <v>88.63</v>
      </c>
      <c r="S3380" s="49">
        <v>89.25</v>
      </c>
      <c r="T3380" s="49">
        <v>3967200</v>
      </c>
      <c r="U3380" s="49">
        <v>0.93</v>
      </c>
    </row>
    <row r="3381" spans="15:21" x14ac:dyDescent="0.2">
      <c r="O3381" s="50">
        <v>30453</v>
      </c>
      <c r="P3381" s="49">
        <v>88.88</v>
      </c>
      <c r="Q3381" s="49">
        <v>89.62</v>
      </c>
      <c r="R3381" s="49">
        <v>88.13</v>
      </c>
      <c r="S3381" s="49">
        <v>88.25</v>
      </c>
      <c r="T3381" s="49">
        <v>2253600</v>
      </c>
      <c r="U3381" s="49">
        <v>0.92</v>
      </c>
    </row>
    <row r="3382" spans="15:21" x14ac:dyDescent="0.2">
      <c r="O3382" s="50">
        <v>30454</v>
      </c>
      <c r="P3382" s="49">
        <v>88.5</v>
      </c>
      <c r="Q3382" s="49">
        <v>90.25</v>
      </c>
      <c r="R3382" s="49">
        <v>87.75</v>
      </c>
      <c r="S3382" s="49">
        <v>88.25</v>
      </c>
      <c r="T3382" s="49">
        <v>13644000</v>
      </c>
      <c r="U3382" s="49">
        <v>0.92</v>
      </c>
    </row>
    <row r="3383" spans="15:21" x14ac:dyDescent="0.2">
      <c r="O3383" s="50">
        <v>30455</v>
      </c>
      <c r="P3383" s="49">
        <v>88.25</v>
      </c>
      <c r="Q3383" s="49">
        <v>88.75</v>
      </c>
      <c r="R3383" s="49">
        <v>86.5</v>
      </c>
      <c r="S3383" s="49">
        <v>86.5</v>
      </c>
      <c r="T3383" s="49">
        <v>5018400</v>
      </c>
      <c r="U3383" s="49">
        <v>0.9</v>
      </c>
    </row>
    <row r="3384" spans="15:21" x14ac:dyDescent="0.2">
      <c r="O3384" s="50">
        <v>30456</v>
      </c>
      <c r="P3384" s="49">
        <v>86.87</v>
      </c>
      <c r="Q3384" s="49">
        <v>88</v>
      </c>
      <c r="R3384" s="49">
        <v>86.75</v>
      </c>
      <c r="S3384" s="49">
        <v>87.87</v>
      </c>
      <c r="T3384" s="49">
        <v>5083200</v>
      </c>
      <c r="U3384" s="49">
        <v>0.92</v>
      </c>
    </row>
    <row r="3385" spans="15:21" x14ac:dyDescent="0.2">
      <c r="O3385" s="50">
        <v>30459</v>
      </c>
      <c r="P3385" s="49">
        <v>87</v>
      </c>
      <c r="Q3385" s="49">
        <v>89.25</v>
      </c>
      <c r="R3385" s="49">
        <v>87</v>
      </c>
      <c r="S3385" s="49">
        <v>88.5</v>
      </c>
      <c r="T3385" s="49">
        <v>2876400</v>
      </c>
      <c r="U3385" s="49">
        <v>0.92</v>
      </c>
    </row>
    <row r="3386" spans="15:21" x14ac:dyDescent="0.2">
      <c r="O3386" s="50">
        <v>30460</v>
      </c>
      <c r="P3386" s="49">
        <v>90</v>
      </c>
      <c r="Q3386" s="49">
        <v>90</v>
      </c>
      <c r="R3386" s="49">
        <v>89</v>
      </c>
      <c r="S3386" s="49">
        <v>89</v>
      </c>
      <c r="T3386" s="49">
        <v>9460800</v>
      </c>
      <c r="U3386" s="49">
        <v>0.93</v>
      </c>
    </row>
    <row r="3387" spans="15:21" x14ac:dyDescent="0.2">
      <c r="O3387" s="50">
        <v>30461</v>
      </c>
      <c r="P3387" s="49">
        <v>89.25</v>
      </c>
      <c r="Q3387" s="49">
        <v>89.25</v>
      </c>
      <c r="R3387" s="49">
        <v>87</v>
      </c>
      <c r="S3387" s="49">
        <v>88</v>
      </c>
      <c r="T3387" s="49">
        <v>7970400</v>
      </c>
      <c r="U3387" s="49">
        <v>0.92</v>
      </c>
    </row>
    <row r="3388" spans="15:21" x14ac:dyDescent="0.2">
      <c r="O3388" s="50">
        <v>30462</v>
      </c>
      <c r="P3388" s="49">
        <v>88.25</v>
      </c>
      <c r="Q3388" s="49">
        <v>88.25</v>
      </c>
      <c r="R3388" s="49">
        <v>87</v>
      </c>
      <c r="S3388" s="49">
        <v>87.25</v>
      </c>
      <c r="T3388" s="49">
        <v>5857200</v>
      </c>
      <c r="U3388" s="49">
        <v>0.91</v>
      </c>
    </row>
    <row r="3389" spans="15:21" x14ac:dyDescent="0.2">
      <c r="O3389" s="50">
        <v>30463</v>
      </c>
      <c r="P3389" s="49">
        <v>87</v>
      </c>
      <c r="Q3389" s="49">
        <v>87.5</v>
      </c>
      <c r="R3389" s="49">
        <v>86.62</v>
      </c>
      <c r="S3389" s="49">
        <v>87.25</v>
      </c>
      <c r="T3389" s="49">
        <v>4914000</v>
      </c>
      <c r="U3389" s="49">
        <v>0.91</v>
      </c>
    </row>
    <row r="3390" spans="15:21" x14ac:dyDescent="0.2">
      <c r="O3390" s="50">
        <v>30467</v>
      </c>
      <c r="P3390" s="49">
        <v>86.25</v>
      </c>
      <c r="Q3390" s="49">
        <v>87.25</v>
      </c>
      <c r="R3390" s="49">
        <v>85.5</v>
      </c>
      <c r="S3390" s="49">
        <v>86</v>
      </c>
      <c r="T3390" s="49">
        <v>2271600</v>
      </c>
      <c r="U3390" s="49">
        <v>0.9</v>
      </c>
    </row>
    <row r="3391" spans="15:21" x14ac:dyDescent="0.2">
      <c r="O3391" s="50">
        <v>30468</v>
      </c>
      <c r="P3391" s="49">
        <v>85.25</v>
      </c>
      <c r="Q3391" s="49">
        <v>85.75</v>
      </c>
      <c r="R3391" s="49">
        <v>84.5</v>
      </c>
      <c r="S3391" s="49">
        <v>85.25</v>
      </c>
      <c r="T3391" s="49">
        <v>4172400</v>
      </c>
      <c r="U3391" s="49">
        <v>0.9</v>
      </c>
    </row>
    <row r="3392" spans="15:21" x14ac:dyDescent="0.2">
      <c r="O3392" s="50">
        <v>30469</v>
      </c>
      <c r="P3392" s="49">
        <v>85.5</v>
      </c>
      <c r="Q3392" s="49">
        <v>85.88</v>
      </c>
      <c r="R3392" s="49">
        <v>84.75</v>
      </c>
      <c r="S3392" s="49">
        <v>85.38</v>
      </c>
      <c r="T3392" s="49">
        <v>3618000</v>
      </c>
      <c r="U3392" s="49">
        <v>0.9</v>
      </c>
    </row>
    <row r="3393" spans="15:21" x14ac:dyDescent="0.2">
      <c r="O3393" s="50">
        <v>30470</v>
      </c>
      <c r="P3393" s="49">
        <v>85.38</v>
      </c>
      <c r="Q3393" s="49">
        <v>85.5</v>
      </c>
      <c r="R3393" s="49">
        <v>84.5</v>
      </c>
      <c r="S3393" s="49">
        <v>84.75</v>
      </c>
      <c r="T3393" s="49">
        <v>2502000</v>
      </c>
      <c r="U3393" s="49">
        <v>0.89</v>
      </c>
    </row>
    <row r="3394" spans="15:21" x14ac:dyDescent="0.2">
      <c r="O3394" s="50">
        <v>30473</v>
      </c>
      <c r="P3394" s="49">
        <v>85</v>
      </c>
      <c r="Q3394" s="49">
        <v>85.5</v>
      </c>
      <c r="R3394" s="49">
        <v>84.25</v>
      </c>
      <c r="S3394" s="49">
        <v>84.62</v>
      </c>
      <c r="T3394" s="49">
        <v>3218400</v>
      </c>
      <c r="U3394" s="49">
        <v>0.89</v>
      </c>
    </row>
    <row r="3395" spans="15:21" x14ac:dyDescent="0.2">
      <c r="O3395" s="50">
        <v>30474</v>
      </c>
      <c r="P3395" s="49">
        <v>84.5</v>
      </c>
      <c r="Q3395" s="49">
        <v>84.75</v>
      </c>
      <c r="R3395" s="49">
        <v>84</v>
      </c>
      <c r="S3395" s="49">
        <v>84.13</v>
      </c>
      <c r="T3395" s="49">
        <v>7038000</v>
      </c>
      <c r="U3395" s="49">
        <v>0.88</v>
      </c>
    </row>
    <row r="3396" spans="15:21" x14ac:dyDescent="0.2">
      <c r="O3396" s="50">
        <v>30475</v>
      </c>
      <c r="P3396" s="49">
        <v>84</v>
      </c>
      <c r="Q3396" s="49">
        <v>84.38</v>
      </c>
      <c r="R3396" s="49">
        <v>83.63</v>
      </c>
      <c r="S3396" s="49">
        <v>84</v>
      </c>
      <c r="T3396" s="49">
        <v>4384800</v>
      </c>
      <c r="U3396" s="49">
        <v>0.88</v>
      </c>
    </row>
    <row r="3397" spans="15:21" x14ac:dyDescent="0.2">
      <c r="O3397" s="50">
        <v>30476</v>
      </c>
      <c r="P3397" s="49">
        <v>84.38</v>
      </c>
      <c r="Q3397" s="49">
        <v>85.25</v>
      </c>
      <c r="R3397" s="49">
        <v>84</v>
      </c>
      <c r="S3397" s="49">
        <v>85.25</v>
      </c>
      <c r="T3397" s="49">
        <v>7635600</v>
      </c>
      <c r="U3397" s="49">
        <v>0.9</v>
      </c>
    </row>
    <row r="3398" spans="15:21" x14ac:dyDescent="0.2">
      <c r="O3398" s="50">
        <v>30477</v>
      </c>
      <c r="P3398" s="49">
        <v>85.25</v>
      </c>
      <c r="Q3398" s="49">
        <v>85.88</v>
      </c>
      <c r="R3398" s="49">
        <v>84.5</v>
      </c>
      <c r="S3398" s="49">
        <v>84.62</v>
      </c>
      <c r="T3398" s="49">
        <v>2898000</v>
      </c>
      <c r="U3398" s="49">
        <v>0.89</v>
      </c>
    </row>
    <row r="3399" spans="15:21" x14ac:dyDescent="0.2">
      <c r="O3399" s="50">
        <v>30480</v>
      </c>
      <c r="P3399" s="49">
        <v>84.5</v>
      </c>
      <c r="Q3399" s="49">
        <v>85.12</v>
      </c>
      <c r="R3399" s="49">
        <v>84.38</v>
      </c>
      <c r="S3399" s="49">
        <v>85.12</v>
      </c>
      <c r="T3399" s="49">
        <v>2160000</v>
      </c>
      <c r="U3399" s="49">
        <v>0.89</v>
      </c>
    </row>
    <row r="3400" spans="15:21" x14ac:dyDescent="0.2">
      <c r="O3400" s="50">
        <v>30481</v>
      </c>
      <c r="P3400" s="49">
        <v>85.38</v>
      </c>
      <c r="Q3400" s="49">
        <v>85.88</v>
      </c>
      <c r="R3400" s="49">
        <v>85.12</v>
      </c>
      <c r="S3400" s="49">
        <v>85.75</v>
      </c>
      <c r="T3400" s="49">
        <v>5137200</v>
      </c>
      <c r="U3400" s="49">
        <v>0.9</v>
      </c>
    </row>
    <row r="3401" spans="15:21" x14ac:dyDescent="0.2">
      <c r="O3401" s="50">
        <v>30482</v>
      </c>
      <c r="P3401" s="49">
        <v>85.62</v>
      </c>
      <c r="Q3401" s="49">
        <v>85.62</v>
      </c>
      <c r="R3401" s="49">
        <v>84.88</v>
      </c>
      <c r="S3401" s="49">
        <v>85</v>
      </c>
      <c r="T3401" s="49">
        <v>4953600</v>
      </c>
      <c r="U3401" s="49">
        <v>0.89</v>
      </c>
    </row>
    <row r="3402" spans="15:21" x14ac:dyDescent="0.2">
      <c r="O3402" s="50">
        <v>30483</v>
      </c>
      <c r="P3402" s="49">
        <v>85.62</v>
      </c>
      <c r="Q3402" s="49">
        <v>86.38</v>
      </c>
      <c r="R3402" s="49">
        <v>85.25</v>
      </c>
      <c r="S3402" s="49">
        <v>85.62</v>
      </c>
      <c r="T3402" s="49">
        <v>11602800</v>
      </c>
      <c r="U3402" s="49">
        <v>0.9</v>
      </c>
    </row>
    <row r="3403" spans="15:21" x14ac:dyDescent="0.2">
      <c r="O3403" s="50">
        <v>30484</v>
      </c>
      <c r="P3403" s="49">
        <v>85.75</v>
      </c>
      <c r="Q3403" s="49">
        <v>85.88</v>
      </c>
      <c r="R3403" s="49">
        <v>85.12</v>
      </c>
      <c r="S3403" s="49">
        <v>85.62</v>
      </c>
      <c r="T3403" s="49">
        <v>4701600</v>
      </c>
      <c r="U3403" s="49">
        <v>0.9</v>
      </c>
    </row>
    <row r="3404" spans="15:21" x14ac:dyDescent="0.2">
      <c r="O3404" s="50">
        <v>30487</v>
      </c>
      <c r="P3404" s="49">
        <v>85.62</v>
      </c>
      <c r="Q3404" s="49">
        <v>85.88</v>
      </c>
      <c r="R3404" s="49">
        <v>85</v>
      </c>
      <c r="S3404" s="49">
        <v>85.38</v>
      </c>
      <c r="T3404" s="49">
        <v>3927600</v>
      </c>
      <c r="U3404" s="49">
        <v>0.9</v>
      </c>
    </row>
    <row r="3405" spans="15:21" x14ac:dyDescent="0.2">
      <c r="O3405" s="50">
        <v>30488</v>
      </c>
      <c r="P3405" s="49">
        <v>85.75</v>
      </c>
      <c r="Q3405" s="49">
        <v>87.87</v>
      </c>
      <c r="R3405" s="49">
        <v>85.12</v>
      </c>
      <c r="S3405" s="49">
        <v>87.25</v>
      </c>
      <c r="T3405" s="49">
        <v>8600400</v>
      </c>
      <c r="U3405" s="49">
        <v>0.92</v>
      </c>
    </row>
    <row r="3406" spans="15:21" x14ac:dyDescent="0.2">
      <c r="O3406" s="50">
        <v>30489</v>
      </c>
      <c r="P3406" s="49">
        <v>87.13</v>
      </c>
      <c r="Q3406" s="49">
        <v>87.87</v>
      </c>
      <c r="R3406" s="49">
        <v>86.38</v>
      </c>
      <c r="S3406" s="49">
        <v>87</v>
      </c>
      <c r="T3406" s="49">
        <v>6015600</v>
      </c>
      <c r="U3406" s="49">
        <v>0.91</v>
      </c>
    </row>
    <row r="3407" spans="15:21" x14ac:dyDescent="0.2">
      <c r="O3407" s="50">
        <v>30490</v>
      </c>
      <c r="P3407" s="49">
        <v>87.25</v>
      </c>
      <c r="Q3407" s="49">
        <v>88.37</v>
      </c>
      <c r="R3407" s="49">
        <v>86.75</v>
      </c>
      <c r="S3407" s="49">
        <v>88</v>
      </c>
      <c r="T3407" s="49">
        <v>3103200</v>
      </c>
      <c r="U3407" s="49">
        <v>0.92</v>
      </c>
    </row>
    <row r="3408" spans="15:21" x14ac:dyDescent="0.2">
      <c r="O3408" s="50">
        <v>30491</v>
      </c>
      <c r="P3408" s="49">
        <v>88.75</v>
      </c>
      <c r="Q3408" s="49">
        <v>91.75</v>
      </c>
      <c r="R3408" s="49">
        <v>88.63</v>
      </c>
      <c r="S3408" s="49">
        <v>91.25</v>
      </c>
      <c r="T3408" s="49">
        <v>7552800</v>
      </c>
      <c r="U3408" s="49">
        <v>0.96</v>
      </c>
    </row>
    <row r="3409" spans="15:21" x14ac:dyDescent="0.2">
      <c r="O3409" s="50">
        <v>30494</v>
      </c>
      <c r="P3409" s="49">
        <v>91.37</v>
      </c>
      <c r="Q3409" s="49">
        <v>91.37</v>
      </c>
      <c r="R3409" s="49">
        <v>90.12</v>
      </c>
      <c r="S3409" s="49">
        <v>90.62</v>
      </c>
      <c r="T3409" s="49">
        <v>4701600</v>
      </c>
      <c r="U3409" s="49">
        <v>0.95</v>
      </c>
    </row>
    <row r="3410" spans="15:21" x14ac:dyDescent="0.2">
      <c r="O3410" s="50">
        <v>30495</v>
      </c>
      <c r="P3410" s="49">
        <v>90.5</v>
      </c>
      <c r="Q3410" s="49">
        <v>91.75</v>
      </c>
      <c r="R3410" s="49">
        <v>90.5</v>
      </c>
      <c r="S3410" s="49">
        <v>91</v>
      </c>
      <c r="T3410" s="49">
        <v>5011200</v>
      </c>
      <c r="U3410" s="49">
        <v>0.96</v>
      </c>
    </row>
    <row r="3411" spans="15:21" x14ac:dyDescent="0.2">
      <c r="O3411" s="50">
        <v>30496</v>
      </c>
      <c r="P3411" s="49">
        <v>91.25</v>
      </c>
      <c r="Q3411" s="49">
        <v>91.75</v>
      </c>
      <c r="R3411" s="49">
        <v>91</v>
      </c>
      <c r="S3411" s="49">
        <v>91.37</v>
      </c>
      <c r="T3411" s="49">
        <v>5346000</v>
      </c>
      <c r="U3411" s="49">
        <v>0.96</v>
      </c>
    </row>
    <row r="3412" spans="15:21" x14ac:dyDescent="0.2">
      <c r="O3412" s="50">
        <v>30497</v>
      </c>
      <c r="P3412" s="49">
        <v>91.37</v>
      </c>
      <c r="Q3412" s="49">
        <v>92.87</v>
      </c>
      <c r="R3412" s="49">
        <v>91.37</v>
      </c>
      <c r="S3412" s="49">
        <v>92.87</v>
      </c>
      <c r="T3412" s="49">
        <v>2322000</v>
      </c>
      <c r="U3412" s="49">
        <v>0.98</v>
      </c>
    </row>
    <row r="3413" spans="15:21" x14ac:dyDescent="0.2">
      <c r="O3413" s="50">
        <v>30498</v>
      </c>
      <c r="P3413" s="49">
        <v>93.5</v>
      </c>
      <c r="Q3413" s="49">
        <v>94.5</v>
      </c>
      <c r="R3413" s="49">
        <v>93.25</v>
      </c>
      <c r="S3413" s="49">
        <v>94</v>
      </c>
      <c r="T3413" s="49">
        <v>4953600</v>
      </c>
      <c r="U3413" s="49">
        <v>0.99</v>
      </c>
    </row>
    <row r="3414" spans="15:21" x14ac:dyDescent="0.2">
      <c r="O3414" s="50">
        <v>30502</v>
      </c>
      <c r="P3414" s="49">
        <v>93.62</v>
      </c>
      <c r="Q3414" s="49">
        <v>93.62</v>
      </c>
      <c r="R3414" s="49">
        <v>92.13</v>
      </c>
      <c r="S3414" s="49">
        <v>93</v>
      </c>
      <c r="T3414" s="49">
        <v>3603600</v>
      </c>
      <c r="U3414" s="49">
        <v>0.98</v>
      </c>
    </row>
    <row r="3415" spans="15:21" x14ac:dyDescent="0.2">
      <c r="O3415" s="50">
        <v>30503</v>
      </c>
      <c r="P3415" s="49">
        <v>93.25</v>
      </c>
      <c r="Q3415" s="49">
        <v>93.75</v>
      </c>
      <c r="R3415" s="49">
        <v>92.75</v>
      </c>
      <c r="S3415" s="49">
        <v>93.5</v>
      </c>
      <c r="T3415" s="49">
        <v>3535200</v>
      </c>
      <c r="U3415" s="49">
        <v>0.98</v>
      </c>
    </row>
    <row r="3416" spans="15:21" x14ac:dyDescent="0.2">
      <c r="O3416" s="50">
        <v>30504</v>
      </c>
      <c r="P3416" s="49">
        <v>93.75</v>
      </c>
      <c r="Q3416" s="49">
        <v>95.25</v>
      </c>
      <c r="R3416" s="49">
        <v>93.25</v>
      </c>
      <c r="S3416" s="49">
        <v>94.25</v>
      </c>
      <c r="T3416" s="49">
        <v>4032000</v>
      </c>
      <c r="U3416" s="49">
        <v>0.99</v>
      </c>
    </row>
    <row r="3417" spans="15:21" x14ac:dyDescent="0.2">
      <c r="O3417" s="50">
        <v>30505</v>
      </c>
      <c r="P3417" s="49">
        <v>94.38</v>
      </c>
      <c r="Q3417" s="49">
        <v>94.38</v>
      </c>
      <c r="R3417" s="49">
        <v>93.25</v>
      </c>
      <c r="S3417" s="49">
        <v>93.62</v>
      </c>
      <c r="T3417" s="49">
        <v>3024000</v>
      </c>
      <c r="U3417" s="49">
        <v>0.98</v>
      </c>
    </row>
    <row r="3418" spans="15:21" x14ac:dyDescent="0.2">
      <c r="O3418" s="50">
        <v>30508</v>
      </c>
      <c r="P3418" s="49">
        <v>93.62</v>
      </c>
      <c r="Q3418" s="49">
        <v>93.88</v>
      </c>
      <c r="R3418" s="49">
        <v>93</v>
      </c>
      <c r="S3418" s="49">
        <v>93.25</v>
      </c>
      <c r="T3418" s="49">
        <v>4309200</v>
      </c>
      <c r="U3418" s="49">
        <v>0.98</v>
      </c>
    </row>
    <row r="3419" spans="15:21" x14ac:dyDescent="0.2">
      <c r="O3419" s="50">
        <v>30509</v>
      </c>
      <c r="P3419" s="49">
        <v>93</v>
      </c>
      <c r="Q3419" s="49">
        <v>93</v>
      </c>
      <c r="R3419" s="49">
        <v>91</v>
      </c>
      <c r="S3419" s="49">
        <v>91.63</v>
      </c>
      <c r="T3419" s="49">
        <v>5688000</v>
      </c>
      <c r="U3419" s="49">
        <v>0.96</v>
      </c>
    </row>
    <row r="3420" spans="15:21" x14ac:dyDescent="0.2">
      <c r="O3420" s="50">
        <v>30510</v>
      </c>
      <c r="P3420" s="49">
        <v>91.5</v>
      </c>
      <c r="Q3420" s="49">
        <v>91.5</v>
      </c>
      <c r="R3420" s="49">
        <v>90</v>
      </c>
      <c r="S3420" s="49">
        <v>90</v>
      </c>
      <c r="T3420" s="49">
        <v>3888000</v>
      </c>
      <c r="U3420" s="49">
        <v>0.95</v>
      </c>
    </row>
    <row r="3421" spans="15:21" x14ac:dyDescent="0.2">
      <c r="O3421" s="50">
        <v>30511</v>
      </c>
      <c r="P3421" s="49">
        <v>90</v>
      </c>
      <c r="Q3421" s="49">
        <v>91.25</v>
      </c>
      <c r="R3421" s="49">
        <v>90</v>
      </c>
      <c r="S3421" s="49">
        <v>90.38</v>
      </c>
      <c r="T3421" s="49">
        <v>9349200</v>
      </c>
      <c r="U3421" s="49">
        <v>0.95</v>
      </c>
    </row>
    <row r="3422" spans="15:21" x14ac:dyDescent="0.2">
      <c r="O3422" s="50">
        <v>30512</v>
      </c>
      <c r="P3422" s="49">
        <v>90.38</v>
      </c>
      <c r="Q3422" s="49">
        <v>90.62</v>
      </c>
      <c r="R3422" s="49">
        <v>89.5</v>
      </c>
      <c r="S3422" s="49">
        <v>90.12</v>
      </c>
      <c r="T3422" s="49">
        <v>2235600</v>
      </c>
      <c r="U3422" s="49">
        <v>0.95</v>
      </c>
    </row>
    <row r="3423" spans="15:21" x14ac:dyDescent="0.2">
      <c r="O3423" s="50">
        <v>30515</v>
      </c>
      <c r="P3423" s="49">
        <v>90.5</v>
      </c>
      <c r="Q3423" s="49">
        <v>90.5</v>
      </c>
      <c r="R3423" s="49">
        <v>89.62</v>
      </c>
      <c r="S3423" s="49">
        <v>89.88</v>
      </c>
      <c r="T3423" s="49">
        <v>2289600</v>
      </c>
      <c r="U3423" s="49">
        <v>0.94</v>
      </c>
    </row>
    <row r="3424" spans="15:21" x14ac:dyDescent="0.2">
      <c r="O3424" s="50">
        <v>30516</v>
      </c>
      <c r="P3424" s="49">
        <v>90</v>
      </c>
      <c r="Q3424" s="49">
        <v>92.5</v>
      </c>
      <c r="R3424" s="49">
        <v>89.88</v>
      </c>
      <c r="S3424" s="49">
        <v>92.5</v>
      </c>
      <c r="T3424" s="49">
        <v>5130000</v>
      </c>
      <c r="U3424" s="49">
        <v>0.97</v>
      </c>
    </row>
    <row r="3425" spans="15:21" x14ac:dyDescent="0.2">
      <c r="O3425" s="50">
        <v>30517</v>
      </c>
      <c r="P3425" s="49">
        <v>94.75</v>
      </c>
      <c r="Q3425" s="49">
        <v>96.37</v>
      </c>
      <c r="R3425" s="49">
        <v>94.5</v>
      </c>
      <c r="S3425" s="49">
        <v>96.25</v>
      </c>
      <c r="T3425" s="49">
        <v>11952000</v>
      </c>
      <c r="U3425" s="49">
        <v>1.01</v>
      </c>
    </row>
    <row r="3426" spans="15:21" x14ac:dyDescent="0.2">
      <c r="O3426" s="50">
        <v>30518</v>
      </c>
      <c r="P3426" s="49">
        <v>96</v>
      </c>
      <c r="Q3426" s="49">
        <v>96.37</v>
      </c>
      <c r="R3426" s="49">
        <v>95.25</v>
      </c>
      <c r="S3426" s="49">
        <v>96.25</v>
      </c>
      <c r="T3426" s="49">
        <v>4521600</v>
      </c>
      <c r="U3426" s="49">
        <v>1.01</v>
      </c>
    </row>
    <row r="3427" spans="15:21" x14ac:dyDescent="0.2">
      <c r="O3427" s="50">
        <v>30519</v>
      </c>
      <c r="P3427" s="49">
        <v>98.12</v>
      </c>
      <c r="Q3427" s="49">
        <v>99.25</v>
      </c>
      <c r="R3427" s="49">
        <v>97</v>
      </c>
      <c r="S3427" s="49">
        <v>98.25</v>
      </c>
      <c r="T3427" s="49">
        <v>8182800</v>
      </c>
      <c r="U3427" s="49">
        <v>1.03</v>
      </c>
    </row>
    <row r="3428" spans="15:21" x14ac:dyDescent="0.2">
      <c r="O3428" s="50">
        <v>30522</v>
      </c>
      <c r="P3428" s="49">
        <v>98</v>
      </c>
      <c r="Q3428" s="49">
        <v>98.25</v>
      </c>
      <c r="R3428" s="49">
        <v>97.5</v>
      </c>
      <c r="S3428" s="49">
        <v>97.63</v>
      </c>
      <c r="T3428" s="49">
        <v>4867200</v>
      </c>
      <c r="U3428" s="49">
        <v>1.03</v>
      </c>
    </row>
    <row r="3429" spans="15:21" x14ac:dyDescent="0.2">
      <c r="O3429" s="50">
        <v>30523</v>
      </c>
      <c r="P3429" s="49">
        <v>97.88</v>
      </c>
      <c r="Q3429" s="49">
        <v>98.25</v>
      </c>
      <c r="R3429" s="49">
        <v>96.75</v>
      </c>
      <c r="S3429" s="49">
        <v>98.25</v>
      </c>
      <c r="T3429" s="49">
        <v>3358800</v>
      </c>
      <c r="U3429" s="49">
        <v>1.03</v>
      </c>
    </row>
    <row r="3430" spans="15:21" x14ac:dyDescent="0.2">
      <c r="O3430" s="50">
        <v>30524</v>
      </c>
      <c r="P3430" s="49">
        <v>98.75</v>
      </c>
      <c r="Q3430" s="49">
        <v>99.88</v>
      </c>
      <c r="R3430" s="49">
        <v>96.75</v>
      </c>
      <c r="S3430" s="49">
        <v>96.75</v>
      </c>
      <c r="T3430" s="49">
        <v>5518800</v>
      </c>
      <c r="U3430" s="49">
        <v>1.02</v>
      </c>
    </row>
    <row r="3431" spans="15:21" x14ac:dyDescent="0.2">
      <c r="O3431" s="50">
        <v>30525</v>
      </c>
      <c r="P3431" s="49">
        <v>96.5</v>
      </c>
      <c r="Q3431" s="49">
        <v>97.63</v>
      </c>
      <c r="R3431" s="49">
        <v>95.25</v>
      </c>
      <c r="S3431" s="49">
        <v>95.87</v>
      </c>
      <c r="T3431" s="49">
        <v>3387600</v>
      </c>
      <c r="U3431" s="49">
        <v>1.01</v>
      </c>
    </row>
    <row r="3432" spans="15:21" x14ac:dyDescent="0.2">
      <c r="O3432" s="50">
        <v>30526</v>
      </c>
      <c r="P3432" s="49">
        <v>95.38</v>
      </c>
      <c r="Q3432" s="49">
        <v>96.25</v>
      </c>
      <c r="R3432" s="49">
        <v>93</v>
      </c>
      <c r="S3432" s="49">
        <v>93.75</v>
      </c>
      <c r="T3432" s="49">
        <v>5914800</v>
      </c>
      <c r="U3432" s="49">
        <v>0.99</v>
      </c>
    </row>
    <row r="3433" spans="15:21" x14ac:dyDescent="0.2">
      <c r="O3433" s="50">
        <v>30529</v>
      </c>
      <c r="P3433" s="49">
        <v>93.75</v>
      </c>
      <c r="Q3433" s="49">
        <v>94.62</v>
      </c>
      <c r="R3433" s="49">
        <v>93.25</v>
      </c>
      <c r="S3433" s="49">
        <v>94.38</v>
      </c>
      <c r="T3433" s="49">
        <v>5320800</v>
      </c>
      <c r="U3433" s="49">
        <v>0.99</v>
      </c>
    </row>
    <row r="3434" spans="15:21" x14ac:dyDescent="0.2">
      <c r="O3434" s="50">
        <v>30530</v>
      </c>
      <c r="P3434" s="49">
        <v>94.25</v>
      </c>
      <c r="Q3434" s="49">
        <v>95.62</v>
      </c>
      <c r="R3434" s="49">
        <v>94.25</v>
      </c>
      <c r="S3434" s="49">
        <v>95.62</v>
      </c>
      <c r="T3434" s="49">
        <v>1551600</v>
      </c>
      <c r="U3434" s="49">
        <v>1.01</v>
      </c>
    </row>
    <row r="3435" spans="15:21" x14ac:dyDescent="0.2">
      <c r="O3435" s="50">
        <v>30531</v>
      </c>
      <c r="P3435" s="49">
        <v>96.75</v>
      </c>
      <c r="Q3435" s="49">
        <v>96.87</v>
      </c>
      <c r="R3435" s="49">
        <v>94.75</v>
      </c>
      <c r="S3435" s="49">
        <v>95.25</v>
      </c>
      <c r="T3435" s="49">
        <v>5461200</v>
      </c>
      <c r="U3435" s="49">
        <v>1</v>
      </c>
    </row>
    <row r="3436" spans="15:21" x14ac:dyDescent="0.2">
      <c r="O3436" s="50">
        <v>30532</v>
      </c>
      <c r="P3436" s="49">
        <v>95.25</v>
      </c>
      <c r="Q3436" s="49">
        <v>95.38</v>
      </c>
      <c r="R3436" s="49">
        <v>92.25</v>
      </c>
      <c r="S3436" s="49">
        <v>93.5</v>
      </c>
      <c r="T3436" s="49">
        <v>10540800</v>
      </c>
      <c r="U3436" s="49">
        <v>0.98</v>
      </c>
    </row>
    <row r="3437" spans="15:21" x14ac:dyDescent="0.2">
      <c r="O3437" s="50">
        <v>30533</v>
      </c>
      <c r="P3437" s="49">
        <v>93.62</v>
      </c>
      <c r="Q3437" s="49">
        <v>93.62</v>
      </c>
      <c r="R3437" s="49">
        <v>93.13</v>
      </c>
      <c r="S3437" s="49">
        <v>93.62</v>
      </c>
      <c r="T3437" s="49">
        <v>2577600</v>
      </c>
      <c r="U3437" s="49">
        <v>0.98</v>
      </c>
    </row>
    <row r="3438" spans="15:21" x14ac:dyDescent="0.2">
      <c r="O3438" s="50">
        <v>30536</v>
      </c>
      <c r="P3438" s="49">
        <v>93.38</v>
      </c>
      <c r="Q3438" s="49">
        <v>93.38</v>
      </c>
      <c r="R3438" s="49">
        <v>92.5</v>
      </c>
      <c r="S3438" s="49">
        <v>92.87</v>
      </c>
      <c r="T3438" s="49">
        <v>3250800</v>
      </c>
      <c r="U3438" s="49">
        <v>0.98</v>
      </c>
    </row>
    <row r="3439" spans="15:21" x14ac:dyDescent="0.2">
      <c r="O3439" s="50">
        <v>30537</v>
      </c>
      <c r="P3439" s="49">
        <v>93.13</v>
      </c>
      <c r="Q3439" s="49">
        <v>93.38</v>
      </c>
      <c r="R3439" s="49">
        <v>92.5</v>
      </c>
      <c r="S3439" s="49">
        <v>92.75</v>
      </c>
      <c r="T3439" s="49">
        <v>7869600</v>
      </c>
      <c r="U3439" s="49">
        <v>0.97</v>
      </c>
    </row>
    <row r="3440" spans="15:21" x14ac:dyDescent="0.2">
      <c r="O3440" s="50">
        <v>30538</v>
      </c>
      <c r="P3440" s="49">
        <v>92.5</v>
      </c>
      <c r="Q3440" s="49">
        <v>93.62</v>
      </c>
      <c r="R3440" s="49">
        <v>91.87</v>
      </c>
      <c r="S3440" s="49">
        <v>93.38</v>
      </c>
      <c r="T3440" s="49">
        <v>3736800</v>
      </c>
      <c r="U3440" s="49">
        <v>0.98</v>
      </c>
    </row>
    <row r="3441" spans="15:21" x14ac:dyDescent="0.2">
      <c r="O3441" s="50">
        <v>30539</v>
      </c>
      <c r="P3441" s="49">
        <v>93.13</v>
      </c>
      <c r="Q3441" s="49">
        <v>95</v>
      </c>
      <c r="R3441" s="49">
        <v>93</v>
      </c>
      <c r="S3441" s="49">
        <v>95</v>
      </c>
      <c r="T3441" s="49">
        <v>1652400</v>
      </c>
      <c r="U3441" s="49">
        <v>1</v>
      </c>
    </row>
    <row r="3442" spans="15:21" x14ac:dyDescent="0.2">
      <c r="O3442" s="50">
        <v>30540</v>
      </c>
      <c r="P3442" s="49">
        <v>95.25</v>
      </c>
      <c r="Q3442" s="49">
        <v>96.5</v>
      </c>
      <c r="R3442" s="49">
        <v>94.75</v>
      </c>
      <c r="S3442" s="49">
        <v>96.5</v>
      </c>
      <c r="T3442" s="49">
        <v>2685600</v>
      </c>
      <c r="U3442" s="49">
        <v>1.01</v>
      </c>
    </row>
    <row r="3443" spans="15:21" x14ac:dyDescent="0.2">
      <c r="O3443" s="50">
        <v>30543</v>
      </c>
      <c r="P3443" s="49">
        <v>97.63</v>
      </c>
      <c r="Q3443" s="49">
        <v>97.88</v>
      </c>
      <c r="R3443" s="49">
        <v>95.62</v>
      </c>
      <c r="S3443" s="49">
        <v>95.75</v>
      </c>
      <c r="T3443" s="49">
        <v>3434400</v>
      </c>
      <c r="U3443" s="49">
        <v>1.01</v>
      </c>
    </row>
    <row r="3444" spans="15:21" x14ac:dyDescent="0.2">
      <c r="O3444" s="50">
        <v>30544</v>
      </c>
      <c r="P3444" s="49">
        <v>95.75</v>
      </c>
      <c r="Q3444" s="49">
        <v>96.25</v>
      </c>
      <c r="R3444" s="49">
        <v>94.5</v>
      </c>
      <c r="S3444" s="49">
        <v>94.75</v>
      </c>
      <c r="T3444" s="49">
        <v>2912400</v>
      </c>
      <c r="U3444" s="49">
        <v>1</v>
      </c>
    </row>
    <row r="3445" spans="15:21" x14ac:dyDescent="0.2">
      <c r="O3445" s="50">
        <v>30545</v>
      </c>
      <c r="P3445" s="49">
        <v>94.88</v>
      </c>
      <c r="Q3445" s="49">
        <v>98</v>
      </c>
      <c r="R3445" s="49">
        <v>94.88</v>
      </c>
      <c r="S3445" s="49">
        <v>97.37</v>
      </c>
      <c r="T3445" s="49">
        <v>7959600</v>
      </c>
      <c r="U3445" s="49">
        <v>1.02</v>
      </c>
    </row>
    <row r="3446" spans="15:21" x14ac:dyDescent="0.2">
      <c r="O3446" s="50">
        <v>30546</v>
      </c>
      <c r="P3446" s="49">
        <v>97.75</v>
      </c>
      <c r="Q3446" s="49">
        <v>98</v>
      </c>
      <c r="R3446" s="49">
        <v>96.75</v>
      </c>
      <c r="S3446" s="49">
        <v>97.13</v>
      </c>
      <c r="T3446" s="49">
        <v>6800400</v>
      </c>
      <c r="U3446" s="49">
        <v>1.02</v>
      </c>
    </row>
    <row r="3447" spans="15:21" x14ac:dyDescent="0.2">
      <c r="O3447" s="50">
        <v>30547</v>
      </c>
      <c r="P3447" s="49">
        <v>97</v>
      </c>
      <c r="Q3447" s="49">
        <v>97.25</v>
      </c>
      <c r="R3447" s="49">
        <v>96.87</v>
      </c>
      <c r="S3447" s="49">
        <v>97.13</v>
      </c>
      <c r="T3447" s="49">
        <v>2894400</v>
      </c>
      <c r="U3447" s="49">
        <v>1.02</v>
      </c>
    </row>
    <row r="3448" spans="15:21" x14ac:dyDescent="0.2">
      <c r="O3448" s="50">
        <v>30550</v>
      </c>
      <c r="P3448" s="49">
        <v>97.37</v>
      </c>
      <c r="Q3448" s="49">
        <v>97.75</v>
      </c>
      <c r="R3448" s="49">
        <v>96.13</v>
      </c>
      <c r="S3448" s="49">
        <v>96.25</v>
      </c>
      <c r="T3448" s="49">
        <v>3909600</v>
      </c>
      <c r="U3448" s="49">
        <v>1.01</v>
      </c>
    </row>
    <row r="3449" spans="15:21" x14ac:dyDescent="0.2">
      <c r="O3449" s="50">
        <v>30551</v>
      </c>
      <c r="P3449" s="49">
        <v>96</v>
      </c>
      <c r="Q3449" s="49">
        <v>96.13</v>
      </c>
      <c r="R3449" s="49">
        <v>95.25</v>
      </c>
      <c r="S3449" s="49">
        <v>95.25</v>
      </c>
      <c r="T3449" s="49">
        <v>975600</v>
      </c>
      <c r="U3449" s="49">
        <v>1</v>
      </c>
    </row>
    <row r="3450" spans="15:21" x14ac:dyDescent="0.2">
      <c r="O3450" s="50">
        <v>30552</v>
      </c>
      <c r="P3450" s="49">
        <v>94.75</v>
      </c>
      <c r="Q3450" s="49">
        <v>95.5</v>
      </c>
      <c r="R3450" s="49">
        <v>94.75</v>
      </c>
      <c r="S3450" s="49">
        <v>95.12</v>
      </c>
      <c r="T3450" s="49">
        <v>1990800</v>
      </c>
      <c r="U3450" s="49">
        <v>1</v>
      </c>
    </row>
    <row r="3451" spans="15:21" x14ac:dyDescent="0.2">
      <c r="O3451" s="50">
        <v>30553</v>
      </c>
      <c r="P3451" s="49">
        <v>95.12</v>
      </c>
      <c r="Q3451" s="49">
        <v>95.75</v>
      </c>
      <c r="R3451" s="49">
        <v>95</v>
      </c>
      <c r="S3451" s="49">
        <v>95.38</v>
      </c>
      <c r="T3451" s="49">
        <v>1429200</v>
      </c>
      <c r="U3451" s="49">
        <v>1</v>
      </c>
    </row>
    <row r="3452" spans="15:21" x14ac:dyDescent="0.2">
      <c r="O3452" s="50">
        <v>30554</v>
      </c>
      <c r="P3452" s="49">
        <v>95.12</v>
      </c>
      <c r="Q3452" s="49">
        <v>96.75</v>
      </c>
      <c r="R3452" s="49">
        <v>95.12</v>
      </c>
      <c r="S3452" s="49">
        <v>96.5</v>
      </c>
      <c r="T3452" s="49">
        <v>2494800</v>
      </c>
      <c r="U3452" s="49">
        <v>1.01</v>
      </c>
    </row>
    <row r="3453" spans="15:21" x14ac:dyDescent="0.2">
      <c r="O3453" s="50">
        <v>30557</v>
      </c>
      <c r="P3453" s="49">
        <v>95.12</v>
      </c>
      <c r="Q3453" s="49">
        <v>96.5</v>
      </c>
      <c r="R3453" s="49">
        <v>95</v>
      </c>
      <c r="S3453" s="49">
        <v>96.13</v>
      </c>
      <c r="T3453" s="49">
        <v>2196000</v>
      </c>
      <c r="U3453" s="49">
        <v>1.02</v>
      </c>
    </row>
    <row r="3454" spans="15:21" x14ac:dyDescent="0.2">
      <c r="O3454" s="50">
        <v>30558</v>
      </c>
      <c r="P3454" s="49">
        <v>95.87</v>
      </c>
      <c r="Q3454" s="49">
        <v>96.5</v>
      </c>
      <c r="R3454" s="49">
        <v>95.75</v>
      </c>
      <c r="S3454" s="49">
        <v>96.5</v>
      </c>
      <c r="T3454" s="49">
        <v>1861200</v>
      </c>
      <c r="U3454" s="49">
        <v>1.02</v>
      </c>
    </row>
    <row r="3455" spans="15:21" x14ac:dyDescent="0.2">
      <c r="O3455" s="50">
        <v>30559</v>
      </c>
      <c r="P3455" s="49">
        <v>96.5</v>
      </c>
      <c r="Q3455" s="49">
        <v>96.75</v>
      </c>
      <c r="R3455" s="49">
        <v>96</v>
      </c>
      <c r="S3455" s="49">
        <v>96.37</v>
      </c>
      <c r="T3455" s="49">
        <v>2858400</v>
      </c>
      <c r="U3455" s="49">
        <v>1.02</v>
      </c>
    </row>
    <row r="3456" spans="15:21" x14ac:dyDescent="0.2">
      <c r="O3456" s="50">
        <v>30560</v>
      </c>
      <c r="P3456" s="49">
        <v>96.63</v>
      </c>
      <c r="Q3456" s="49">
        <v>96.63</v>
      </c>
      <c r="R3456" s="49">
        <v>88.5</v>
      </c>
      <c r="S3456" s="49">
        <v>91.75</v>
      </c>
      <c r="T3456" s="49">
        <v>8035200</v>
      </c>
      <c r="U3456" s="49">
        <v>0.97</v>
      </c>
    </row>
    <row r="3457" spans="15:21" x14ac:dyDescent="0.2">
      <c r="O3457" s="50">
        <v>30561</v>
      </c>
      <c r="P3457" s="49">
        <v>93</v>
      </c>
      <c r="Q3457" s="49">
        <v>93.25</v>
      </c>
      <c r="R3457" s="49">
        <v>92</v>
      </c>
      <c r="S3457" s="49">
        <v>92.25</v>
      </c>
      <c r="T3457" s="49">
        <v>14882400</v>
      </c>
      <c r="U3457" s="49">
        <v>0.98</v>
      </c>
    </row>
    <row r="3458" spans="15:21" x14ac:dyDescent="0.2">
      <c r="O3458" s="50">
        <v>30565</v>
      </c>
      <c r="P3458" s="49">
        <v>92.75</v>
      </c>
      <c r="Q3458" s="49">
        <v>92.75</v>
      </c>
      <c r="R3458" s="49">
        <v>92</v>
      </c>
      <c r="S3458" s="49">
        <v>92.13</v>
      </c>
      <c r="T3458" s="49">
        <v>3632400</v>
      </c>
      <c r="U3458" s="49">
        <v>0.98</v>
      </c>
    </row>
    <row r="3459" spans="15:21" x14ac:dyDescent="0.2">
      <c r="O3459" s="50">
        <v>30566</v>
      </c>
      <c r="P3459" s="49">
        <v>92.37</v>
      </c>
      <c r="Q3459" s="49">
        <v>92.5</v>
      </c>
      <c r="R3459" s="49">
        <v>91.75</v>
      </c>
      <c r="S3459" s="49">
        <v>92.13</v>
      </c>
      <c r="T3459" s="49">
        <v>4633200</v>
      </c>
      <c r="U3459" s="49">
        <v>0.98</v>
      </c>
    </row>
    <row r="3460" spans="15:21" x14ac:dyDescent="0.2">
      <c r="O3460" s="50">
        <v>30567</v>
      </c>
      <c r="P3460" s="49">
        <v>92.25</v>
      </c>
      <c r="Q3460" s="49">
        <v>92.37</v>
      </c>
      <c r="R3460" s="49">
        <v>91.63</v>
      </c>
      <c r="S3460" s="49">
        <v>92</v>
      </c>
      <c r="T3460" s="49">
        <v>4485600</v>
      </c>
      <c r="U3460" s="49">
        <v>0.97</v>
      </c>
    </row>
    <row r="3461" spans="15:21" x14ac:dyDescent="0.2">
      <c r="O3461" s="50">
        <v>30568</v>
      </c>
      <c r="P3461" s="49">
        <v>92</v>
      </c>
      <c r="Q3461" s="49">
        <v>92.25</v>
      </c>
      <c r="R3461" s="49">
        <v>91</v>
      </c>
      <c r="S3461" s="49">
        <v>91.25</v>
      </c>
      <c r="T3461" s="49">
        <v>4305600</v>
      </c>
      <c r="U3461" s="49">
        <v>0.97</v>
      </c>
    </row>
    <row r="3462" spans="15:21" x14ac:dyDescent="0.2">
      <c r="O3462" s="50">
        <v>30571</v>
      </c>
      <c r="P3462" s="49">
        <v>92</v>
      </c>
      <c r="Q3462" s="49">
        <v>92.25</v>
      </c>
      <c r="R3462" s="49">
        <v>90.25</v>
      </c>
      <c r="S3462" s="49">
        <v>90.88</v>
      </c>
      <c r="T3462" s="49">
        <v>6660000</v>
      </c>
      <c r="U3462" s="49">
        <v>0.96</v>
      </c>
    </row>
    <row r="3463" spans="15:21" x14ac:dyDescent="0.2">
      <c r="O3463" s="50">
        <v>30572</v>
      </c>
      <c r="P3463" s="49">
        <v>90.25</v>
      </c>
      <c r="Q3463" s="49">
        <v>91.25</v>
      </c>
      <c r="R3463" s="49">
        <v>90</v>
      </c>
      <c r="S3463" s="49">
        <v>91.25</v>
      </c>
      <c r="T3463" s="49">
        <v>2779200</v>
      </c>
      <c r="U3463" s="49">
        <v>0.97</v>
      </c>
    </row>
    <row r="3464" spans="15:21" x14ac:dyDescent="0.2">
      <c r="O3464" s="50">
        <v>30573</v>
      </c>
      <c r="P3464" s="49">
        <v>91.75</v>
      </c>
      <c r="Q3464" s="49">
        <v>92.25</v>
      </c>
      <c r="R3464" s="49">
        <v>91.63</v>
      </c>
      <c r="S3464" s="49">
        <v>92.25</v>
      </c>
      <c r="T3464" s="49">
        <v>2041200</v>
      </c>
      <c r="U3464" s="49">
        <v>0.98</v>
      </c>
    </row>
    <row r="3465" spans="15:21" x14ac:dyDescent="0.2">
      <c r="O3465" s="50">
        <v>30574</v>
      </c>
      <c r="P3465" s="49">
        <v>92.13</v>
      </c>
      <c r="Q3465" s="49">
        <v>92.13</v>
      </c>
      <c r="R3465" s="49">
        <v>90.5</v>
      </c>
      <c r="S3465" s="49">
        <v>90.5</v>
      </c>
      <c r="T3465" s="49">
        <v>1666800</v>
      </c>
      <c r="U3465" s="49">
        <v>0.96</v>
      </c>
    </row>
    <row r="3466" spans="15:21" x14ac:dyDescent="0.2">
      <c r="O3466" s="50">
        <v>30575</v>
      </c>
      <c r="P3466" s="49">
        <v>91</v>
      </c>
      <c r="Q3466" s="49">
        <v>92.75</v>
      </c>
      <c r="R3466" s="49">
        <v>90.5</v>
      </c>
      <c r="S3466" s="49">
        <v>92.25</v>
      </c>
      <c r="T3466" s="49">
        <v>5374800</v>
      </c>
      <c r="U3466" s="49">
        <v>0.98</v>
      </c>
    </row>
    <row r="3467" spans="15:21" x14ac:dyDescent="0.2">
      <c r="O3467" s="50">
        <v>30578</v>
      </c>
      <c r="P3467" s="49">
        <v>92</v>
      </c>
      <c r="Q3467" s="49">
        <v>93.88</v>
      </c>
      <c r="R3467" s="49">
        <v>91.87</v>
      </c>
      <c r="S3467" s="49">
        <v>93.62</v>
      </c>
      <c r="T3467" s="49">
        <v>4298400</v>
      </c>
      <c r="U3467" s="49">
        <v>0.99</v>
      </c>
    </row>
    <row r="3468" spans="15:21" x14ac:dyDescent="0.2">
      <c r="O3468" s="50">
        <v>30579</v>
      </c>
      <c r="P3468" s="49">
        <v>93.62</v>
      </c>
      <c r="Q3468" s="49">
        <v>95.25</v>
      </c>
      <c r="R3468" s="49">
        <v>93.62</v>
      </c>
      <c r="S3468" s="49">
        <v>94.62</v>
      </c>
      <c r="T3468" s="49">
        <v>7768800</v>
      </c>
      <c r="U3468" s="49">
        <v>1</v>
      </c>
    </row>
    <row r="3469" spans="15:21" x14ac:dyDescent="0.2">
      <c r="O3469" s="50">
        <v>30580</v>
      </c>
      <c r="P3469" s="49">
        <v>95</v>
      </c>
      <c r="Q3469" s="49">
        <v>95.12</v>
      </c>
      <c r="R3469" s="49">
        <v>93.75</v>
      </c>
      <c r="S3469" s="49">
        <v>94.25</v>
      </c>
      <c r="T3469" s="49">
        <v>7466400</v>
      </c>
      <c r="U3469" s="49">
        <v>1</v>
      </c>
    </row>
    <row r="3470" spans="15:21" x14ac:dyDescent="0.2">
      <c r="O3470" s="50">
        <v>30581</v>
      </c>
      <c r="P3470" s="49">
        <v>94.25</v>
      </c>
      <c r="Q3470" s="49">
        <v>95</v>
      </c>
      <c r="R3470" s="49">
        <v>94</v>
      </c>
      <c r="S3470" s="49">
        <v>95</v>
      </c>
      <c r="T3470" s="49">
        <v>7574400</v>
      </c>
      <c r="U3470" s="49">
        <v>1.01</v>
      </c>
    </row>
    <row r="3471" spans="15:21" x14ac:dyDescent="0.2">
      <c r="O3471" s="50">
        <v>30582</v>
      </c>
      <c r="P3471" s="49">
        <v>95</v>
      </c>
      <c r="Q3471" s="49">
        <v>95</v>
      </c>
      <c r="R3471" s="49">
        <v>94.25</v>
      </c>
      <c r="S3471" s="49">
        <v>94.88</v>
      </c>
      <c r="T3471" s="49">
        <v>8668800</v>
      </c>
      <c r="U3471" s="49">
        <v>1</v>
      </c>
    </row>
    <row r="3472" spans="15:21" x14ac:dyDescent="0.2">
      <c r="O3472" s="50">
        <v>30585</v>
      </c>
      <c r="P3472" s="49">
        <v>95.25</v>
      </c>
      <c r="Q3472" s="49">
        <v>98</v>
      </c>
      <c r="R3472" s="49">
        <v>95.12</v>
      </c>
      <c r="S3472" s="49">
        <v>97.88</v>
      </c>
      <c r="T3472" s="49">
        <v>6537600</v>
      </c>
      <c r="U3472" s="49">
        <v>1.04</v>
      </c>
    </row>
    <row r="3473" spans="15:21" x14ac:dyDescent="0.2">
      <c r="O3473" s="50">
        <v>30586</v>
      </c>
      <c r="P3473" s="49">
        <v>97</v>
      </c>
      <c r="Q3473" s="49">
        <v>97.13</v>
      </c>
      <c r="R3473" s="49">
        <v>95.75</v>
      </c>
      <c r="S3473" s="49">
        <v>96</v>
      </c>
      <c r="T3473" s="49">
        <v>7088400</v>
      </c>
      <c r="U3473" s="49">
        <v>1.02</v>
      </c>
    </row>
    <row r="3474" spans="15:21" x14ac:dyDescent="0.2">
      <c r="O3474" s="50">
        <v>30587</v>
      </c>
      <c r="P3474" s="49">
        <v>96.25</v>
      </c>
      <c r="Q3474" s="49">
        <v>96.37</v>
      </c>
      <c r="R3474" s="49">
        <v>95.5</v>
      </c>
      <c r="S3474" s="49">
        <v>96.25</v>
      </c>
      <c r="T3474" s="49">
        <v>2397600</v>
      </c>
      <c r="U3474" s="49">
        <v>1.02</v>
      </c>
    </row>
    <row r="3475" spans="15:21" x14ac:dyDescent="0.2">
      <c r="O3475" s="50">
        <v>30588</v>
      </c>
      <c r="P3475" s="49">
        <v>96.75</v>
      </c>
      <c r="Q3475" s="49">
        <v>96.75</v>
      </c>
      <c r="R3475" s="49">
        <v>96.13</v>
      </c>
      <c r="S3475" s="49">
        <v>96.5</v>
      </c>
      <c r="T3475" s="49">
        <v>4006800</v>
      </c>
      <c r="U3475" s="49">
        <v>1.02</v>
      </c>
    </row>
    <row r="3476" spans="15:21" x14ac:dyDescent="0.2">
      <c r="O3476" s="50">
        <v>30589</v>
      </c>
      <c r="P3476" s="49">
        <v>96.37</v>
      </c>
      <c r="Q3476" s="49">
        <v>96.87</v>
      </c>
      <c r="R3476" s="49">
        <v>96.25</v>
      </c>
      <c r="S3476" s="49">
        <v>96.5</v>
      </c>
      <c r="T3476" s="49">
        <v>3063600</v>
      </c>
      <c r="U3476" s="49">
        <v>1.02</v>
      </c>
    </row>
    <row r="3477" spans="15:21" x14ac:dyDescent="0.2">
      <c r="O3477" s="50">
        <v>30592</v>
      </c>
      <c r="P3477" s="49">
        <v>96</v>
      </c>
      <c r="Q3477" s="49">
        <v>97.5</v>
      </c>
      <c r="R3477" s="49">
        <v>95.75</v>
      </c>
      <c r="S3477" s="49">
        <v>97.25</v>
      </c>
      <c r="T3477" s="49">
        <v>3254400</v>
      </c>
      <c r="U3477" s="49">
        <v>1.03</v>
      </c>
    </row>
    <row r="3478" spans="15:21" x14ac:dyDescent="0.2">
      <c r="O3478" s="50">
        <v>30593</v>
      </c>
      <c r="P3478" s="49">
        <v>97.25</v>
      </c>
      <c r="Q3478" s="49">
        <v>98.38</v>
      </c>
      <c r="R3478" s="49">
        <v>97</v>
      </c>
      <c r="S3478" s="49">
        <v>98.12</v>
      </c>
      <c r="T3478" s="49">
        <v>6696000</v>
      </c>
      <c r="U3478" s="49">
        <v>1.04</v>
      </c>
    </row>
    <row r="3479" spans="15:21" x14ac:dyDescent="0.2">
      <c r="O3479" s="50">
        <v>30594</v>
      </c>
      <c r="P3479" s="49">
        <v>97.88</v>
      </c>
      <c r="Q3479" s="49">
        <v>100</v>
      </c>
      <c r="R3479" s="49">
        <v>97.63</v>
      </c>
      <c r="S3479" s="49">
        <v>100</v>
      </c>
      <c r="T3479" s="49">
        <v>7225200</v>
      </c>
      <c r="U3479" s="49">
        <v>1.06</v>
      </c>
    </row>
    <row r="3480" spans="15:21" x14ac:dyDescent="0.2">
      <c r="O3480" s="50">
        <v>30595</v>
      </c>
      <c r="P3480" s="49">
        <v>100</v>
      </c>
      <c r="Q3480" s="49">
        <v>101.75</v>
      </c>
      <c r="R3480" s="49">
        <v>99.5</v>
      </c>
      <c r="S3480" s="49">
        <v>101.37</v>
      </c>
      <c r="T3480" s="49">
        <v>11329200</v>
      </c>
      <c r="U3480" s="49">
        <v>1.07</v>
      </c>
    </row>
    <row r="3481" spans="15:21" x14ac:dyDescent="0.2">
      <c r="O3481" s="50">
        <v>30596</v>
      </c>
      <c r="P3481" s="49">
        <v>102.5</v>
      </c>
      <c r="Q3481" s="49">
        <v>103.5</v>
      </c>
      <c r="R3481" s="49">
        <v>100.75</v>
      </c>
      <c r="S3481" s="49">
        <v>102</v>
      </c>
      <c r="T3481" s="49">
        <v>17064000</v>
      </c>
      <c r="U3481" s="49">
        <v>1.08</v>
      </c>
    </row>
    <row r="3482" spans="15:21" x14ac:dyDescent="0.2">
      <c r="O3482" s="50">
        <v>30599</v>
      </c>
      <c r="P3482" s="49">
        <v>101.75</v>
      </c>
      <c r="Q3482" s="49">
        <v>102.88</v>
      </c>
      <c r="R3482" s="49">
        <v>100.75</v>
      </c>
      <c r="S3482" s="49">
        <v>102.88</v>
      </c>
      <c r="T3482" s="49">
        <v>2390400</v>
      </c>
      <c r="U3482" s="49">
        <v>1.0900000000000001</v>
      </c>
    </row>
    <row r="3483" spans="15:21" x14ac:dyDescent="0.2">
      <c r="O3483" s="50">
        <v>30600</v>
      </c>
      <c r="P3483" s="49">
        <v>102.25</v>
      </c>
      <c r="Q3483" s="49">
        <v>102.5</v>
      </c>
      <c r="R3483" s="49">
        <v>100.25</v>
      </c>
      <c r="S3483" s="49">
        <v>100.25</v>
      </c>
      <c r="T3483" s="49">
        <v>7171200</v>
      </c>
      <c r="U3483" s="49">
        <v>1.06</v>
      </c>
    </row>
    <row r="3484" spans="15:21" x14ac:dyDescent="0.2">
      <c r="O3484" s="50">
        <v>30601</v>
      </c>
      <c r="P3484" s="49">
        <v>100</v>
      </c>
      <c r="Q3484" s="49">
        <v>101.75</v>
      </c>
      <c r="R3484" s="49">
        <v>99.62</v>
      </c>
      <c r="S3484" s="49">
        <v>100</v>
      </c>
      <c r="T3484" s="49">
        <v>5734800</v>
      </c>
      <c r="U3484" s="49">
        <v>1.06</v>
      </c>
    </row>
    <row r="3485" spans="15:21" x14ac:dyDescent="0.2">
      <c r="O3485" s="50">
        <v>30602</v>
      </c>
      <c r="P3485" s="49">
        <v>100.25</v>
      </c>
      <c r="Q3485" s="49">
        <v>101.75</v>
      </c>
      <c r="R3485" s="49">
        <v>99.88</v>
      </c>
      <c r="S3485" s="49">
        <v>101.25</v>
      </c>
      <c r="T3485" s="49">
        <v>3711600</v>
      </c>
      <c r="U3485" s="49">
        <v>1.07</v>
      </c>
    </row>
    <row r="3486" spans="15:21" x14ac:dyDescent="0.2">
      <c r="O3486" s="50">
        <v>30603</v>
      </c>
      <c r="P3486" s="49">
        <v>101.75</v>
      </c>
      <c r="Q3486" s="49">
        <v>103.75</v>
      </c>
      <c r="R3486" s="49">
        <v>101.75</v>
      </c>
      <c r="S3486" s="49">
        <v>103.25</v>
      </c>
      <c r="T3486" s="49">
        <v>4341600</v>
      </c>
      <c r="U3486" s="49">
        <v>1.0900000000000001</v>
      </c>
    </row>
    <row r="3487" spans="15:21" x14ac:dyDescent="0.2">
      <c r="O3487" s="50">
        <v>30606</v>
      </c>
      <c r="P3487" s="49">
        <v>104</v>
      </c>
      <c r="Q3487" s="49">
        <v>104.62</v>
      </c>
      <c r="R3487" s="49">
        <v>103.62</v>
      </c>
      <c r="S3487" s="49">
        <v>104.25</v>
      </c>
      <c r="T3487" s="49">
        <v>7038000</v>
      </c>
      <c r="U3487" s="49">
        <v>1.1000000000000001</v>
      </c>
    </row>
    <row r="3488" spans="15:21" x14ac:dyDescent="0.2">
      <c r="O3488" s="50">
        <v>30607</v>
      </c>
      <c r="P3488" s="49">
        <v>104.38</v>
      </c>
      <c r="Q3488" s="49">
        <v>104.38</v>
      </c>
      <c r="R3488" s="49">
        <v>102.25</v>
      </c>
      <c r="S3488" s="49">
        <v>102.38</v>
      </c>
      <c r="T3488" s="49">
        <v>4507200</v>
      </c>
      <c r="U3488" s="49">
        <v>1.08</v>
      </c>
    </row>
    <row r="3489" spans="15:21" x14ac:dyDescent="0.2">
      <c r="O3489" s="50">
        <v>30608</v>
      </c>
      <c r="P3489" s="49">
        <v>102.38</v>
      </c>
      <c r="Q3489" s="49">
        <v>102.38</v>
      </c>
      <c r="R3489" s="49">
        <v>99.62</v>
      </c>
      <c r="S3489" s="49">
        <v>100.87</v>
      </c>
      <c r="T3489" s="49">
        <v>8528400</v>
      </c>
      <c r="U3489" s="49">
        <v>1.07</v>
      </c>
    </row>
    <row r="3490" spans="15:21" x14ac:dyDescent="0.2">
      <c r="O3490" s="50">
        <v>30609</v>
      </c>
      <c r="P3490" s="49">
        <v>101</v>
      </c>
      <c r="Q3490" s="49">
        <v>101.5</v>
      </c>
      <c r="R3490" s="49">
        <v>100.25</v>
      </c>
      <c r="S3490" s="49">
        <v>101</v>
      </c>
      <c r="T3490" s="49">
        <v>10436400</v>
      </c>
      <c r="U3490" s="49">
        <v>1.07</v>
      </c>
    </row>
    <row r="3491" spans="15:21" x14ac:dyDescent="0.2">
      <c r="O3491" s="50">
        <v>30610</v>
      </c>
      <c r="P3491" s="49">
        <v>100.75</v>
      </c>
      <c r="Q3491" s="49">
        <v>101.75</v>
      </c>
      <c r="R3491" s="49">
        <v>100</v>
      </c>
      <c r="S3491" s="49">
        <v>101.75</v>
      </c>
      <c r="T3491" s="49">
        <v>10526400</v>
      </c>
      <c r="U3491" s="49">
        <v>1.08</v>
      </c>
    </row>
    <row r="3492" spans="15:21" x14ac:dyDescent="0.2">
      <c r="O3492" s="50">
        <v>30613</v>
      </c>
      <c r="P3492" s="49">
        <v>100.5</v>
      </c>
      <c r="Q3492" s="49">
        <v>101</v>
      </c>
      <c r="R3492" s="49">
        <v>100</v>
      </c>
      <c r="S3492" s="49">
        <v>100.63</v>
      </c>
      <c r="T3492" s="49">
        <v>3679200</v>
      </c>
      <c r="U3492" s="49">
        <v>1.07</v>
      </c>
    </row>
    <row r="3493" spans="15:21" x14ac:dyDescent="0.2">
      <c r="O3493" s="50">
        <v>30614</v>
      </c>
      <c r="P3493" s="49">
        <v>101.25</v>
      </c>
      <c r="Q3493" s="49">
        <v>101.37</v>
      </c>
      <c r="R3493" s="49">
        <v>100.37</v>
      </c>
      <c r="S3493" s="49">
        <v>100.75</v>
      </c>
      <c r="T3493" s="49">
        <v>2865600</v>
      </c>
      <c r="U3493" s="49">
        <v>1.07</v>
      </c>
    </row>
    <row r="3494" spans="15:21" x14ac:dyDescent="0.2">
      <c r="O3494" s="50">
        <v>30615</v>
      </c>
      <c r="P3494" s="49">
        <v>101</v>
      </c>
      <c r="Q3494" s="49">
        <v>101.13</v>
      </c>
      <c r="R3494" s="49">
        <v>100.25</v>
      </c>
      <c r="S3494" s="49">
        <v>101</v>
      </c>
      <c r="T3494" s="49">
        <v>3265200</v>
      </c>
      <c r="U3494" s="49">
        <v>1.07</v>
      </c>
    </row>
    <row r="3495" spans="15:21" x14ac:dyDescent="0.2">
      <c r="O3495" s="50">
        <v>30616</v>
      </c>
      <c r="P3495" s="49">
        <v>100</v>
      </c>
      <c r="Q3495" s="49">
        <v>100.25</v>
      </c>
      <c r="R3495" s="49">
        <v>99.5</v>
      </c>
      <c r="S3495" s="49">
        <v>99.75</v>
      </c>
      <c r="T3495" s="49">
        <v>5126400</v>
      </c>
      <c r="U3495" s="49">
        <v>1.06</v>
      </c>
    </row>
    <row r="3496" spans="15:21" x14ac:dyDescent="0.2">
      <c r="O3496" s="50">
        <v>30617</v>
      </c>
      <c r="P3496" s="49">
        <v>100</v>
      </c>
      <c r="Q3496" s="49">
        <v>100.5</v>
      </c>
      <c r="R3496" s="49">
        <v>93.5</v>
      </c>
      <c r="S3496" s="49">
        <v>94.12</v>
      </c>
      <c r="T3496" s="49">
        <v>12668400</v>
      </c>
      <c r="U3496" s="49">
        <v>1</v>
      </c>
    </row>
    <row r="3497" spans="15:21" x14ac:dyDescent="0.2">
      <c r="O3497" s="50">
        <v>30620</v>
      </c>
      <c r="P3497" s="49">
        <v>94.5</v>
      </c>
      <c r="Q3497" s="49">
        <v>97.88</v>
      </c>
      <c r="R3497" s="49">
        <v>94.5</v>
      </c>
      <c r="S3497" s="49">
        <v>95.75</v>
      </c>
      <c r="T3497" s="49">
        <v>12186000</v>
      </c>
      <c r="U3497" s="49">
        <v>1.01</v>
      </c>
    </row>
    <row r="3498" spans="15:21" x14ac:dyDescent="0.2">
      <c r="O3498" s="50">
        <v>30621</v>
      </c>
      <c r="P3498" s="49">
        <v>96</v>
      </c>
      <c r="Q3498" s="49">
        <v>98.75</v>
      </c>
      <c r="R3498" s="49">
        <v>95.75</v>
      </c>
      <c r="S3498" s="49">
        <v>98.5</v>
      </c>
      <c r="T3498" s="49">
        <v>4921200</v>
      </c>
      <c r="U3498" s="49">
        <v>1.04</v>
      </c>
    </row>
    <row r="3499" spans="15:21" x14ac:dyDescent="0.2">
      <c r="O3499" s="50">
        <v>30622</v>
      </c>
      <c r="P3499" s="49">
        <v>98.5</v>
      </c>
      <c r="Q3499" s="49">
        <v>98.5</v>
      </c>
      <c r="R3499" s="49">
        <v>96.5</v>
      </c>
      <c r="S3499" s="49">
        <v>97.37</v>
      </c>
      <c r="T3499" s="49">
        <v>7556400</v>
      </c>
      <c r="U3499" s="49">
        <v>1.03</v>
      </c>
    </row>
    <row r="3500" spans="15:21" x14ac:dyDescent="0.2">
      <c r="O3500" s="50">
        <v>30623</v>
      </c>
      <c r="P3500" s="49">
        <v>97.5</v>
      </c>
      <c r="Q3500" s="49">
        <v>97.5</v>
      </c>
      <c r="R3500" s="49">
        <v>96.75</v>
      </c>
      <c r="S3500" s="49">
        <v>97</v>
      </c>
      <c r="T3500" s="49">
        <v>5418000</v>
      </c>
      <c r="U3500" s="49">
        <v>1.03</v>
      </c>
    </row>
    <row r="3501" spans="15:21" x14ac:dyDescent="0.2">
      <c r="O3501" s="50">
        <v>30624</v>
      </c>
      <c r="P3501" s="49">
        <v>95.87</v>
      </c>
      <c r="Q3501" s="49">
        <v>96.25</v>
      </c>
      <c r="R3501" s="49">
        <v>95.25</v>
      </c>
      <c r="S3501" s="49">
        <v>95.38</v>
      </c>
      <c r="T3501" s="49">
        <v>5043600</v>
      </c>
      <c r="U3501" s="49">
        <v>1.01</v>
      </c>
    </row>
    <row r="3502" spans="15:21" x14ac:dyDescent="0.2">
      <c r="O3502" s="50">
        <v>30627</v>
      </c>
      <c r="P3502" s="49">
        <v>95.38</v>
      </c>
      <c r="Q3502" s="49">
        <v>96.5</v>
      </c>
      <c r="R3502" s="49">
        <v>95.25</v>
      </c>
      <c r="S3502" s="49">
        <v>95.62</v>
      </c>
      <c r="T3502" s="49">
        <v>2332800</v>
      </c>
      <c r="U3502" s="49">
        <v>1.01</v>
      </c>
    </row>
    <row r="3503" spans="15:21" x14ac:dyDescent="0.2">
      <c r="O3503" s="50">
        <v>30628</v>
      </c>
      <c r="P3503" s="49">
        <v>95.62</v>
      </c>
      <c r="Q3503" s="49">
        <v>96.63</v>
      </c>
      <c r="R3503" s="49">
        <v>95.5</v>
      </c>
      <c r="S3503" s="49">
        <v>96.37</v>
      </c>
      <c r="T3503" s="49">
        <v>2779200</v>
      </c>
      <c r="U3503" s="49">
        <v>1.02</v>
      </c>
    </row>
    <row r="3504" spans="15:21" x14ac:dyDescent="0.2">
      <c r="O3504" s="50">
        <v>30629</v>
      </c>
      <c r="P3504" s="49">
        <v>96.37</v>
      </c>
      <c r="Q3504" s="49">
        <v>97.25</v>
      </c>
      <c r="R3504" s="49">
        <v>96.25</v>
      </c>
      <c r="S3504" s="49">
        <v>97.13</v>
      </c>
      <c r="T3504" s="49">
        <v>3096000</v>
      </c>
      <c r="U3504" s="49">
        <v>1.03</v>
      </c>
    </row>
    <row r="3505" spans="15:21" x14ac:dyDescent="0.2">
      <c r="O3505" s="50">
        <v>30630</v>
      </c>
      <c r="P3505" s="49">
        <v>97</v>
      </c>
      <c r="Q3505" s="49">
        <v>97.5</v>
      </c>
      <c r="R3505" s="49">
        <v>97</v>
      </c>
      <c r="S3505" s="49">
        <v>97.5</v>
      </c>
      <c r="T3505" s="49">
        <v>3546000</v>
      </c>
      <c r="U3505" s="49">
        <v>1.03</v>
      </c>
    </row>
    <row r="3506" spans="15:21" x14ac:dyDescent="0.2">
      <c r="O3506" s="50">
        <v>30631</v>
      </c>
      <c r="P3506" s="49">
        <v>98</v>
      </c>
      <c r="Q3506" s="49">
        <v>98.25</v>
      </c>
      <c r="R3506" s="49">
        <v>97.5</v>
      </c>
      <c r="S3506" s="49">
        <v>98.25</v>
      </c>
      <c r="T3506" s="49">
        <v>3319200</v>
      </c>
      <c r="U3506" s="49">
        <v>1.04</v>
      </c>
    </row>
    <row r="3507" spans="15:21" x14ac:dyDescent="0.2">
      <c r="O3507" s="50">
        <v>30634</v>
      </c>
      <c r="P3507" s="49">
        <v>98.25</v>
      </c>
      <c r="Q3507" s="49">
        <v>99.5</v>
      </c>
      <c r="R3507" s="49">
        <v>98</v>
      </c>
      <c r="S3507" s="49">
        <v>99</v>
      </c>
      <c r="T3507" s="49">
        <v>5331600</v>
      </c>
      <c r="U3507" s="49">
        <v>1.05</v>
      </c>
    </row>
    <row r="3508" spans="15:21" x14ac:dyDescent="0.2">
      <c r="O3508" s="50">
        <v>30635</v>
      </c>
      <c r="P3508" s="49">
        <v>99</v>
      </c>
      <c r="Q3508" s="49">
        <v>99.25</v>
      </c>
      <c r="R3508" s="49">
        <v>98.62</v>
      </c>
      <c r="S3508" s="49">
        <v>98.75</v>
      </c>
      <c r="T3508" s="49">
        <v>2030400</v>
      </c>
      <c r="U3508" s="49">
        <v>1.05</v>
      </c>
    </row>
    <row r="3509" spans="15:21" x14ac:dyDescent="0.2">
      <c r="O3509" s="50">
        <v>30636</v>
      </c>
      <c r="P3509" s="49">
        <v>98.88</v>
      </c>
      <c r="Q3509" s="49">
        <v>99</v>
      </c>
      <c r="R3509" s="49">
        <v>98.25</v>
      </c>
      <c r="S3509" s="49">
        <v>98.75</v>
      </c>
      <c r="T3509" s="49">
        <v>2098800</v>
      </c>
      <c r="U3509" s="49">
        <v>1.05</v>
      </c>
    </row>
    <row r="3510" spans="15:21" x14ac:dyDescent="0.2">
      <c r="O3510" s="50">
        <v>30637</v>
      </c>
      <c r="P3510" s="49">
        <v>98.75</v>
      </c>
      <c r="Q3510" s="49">
        <v>98.75</v>
      </c>
      <c r="R3510" s="49">
        <v>97.63</v>
      </c>
      <c r="S3510" s="49">
        <v>98</v>
      </c>
      <c r="T3510" s="49">
        <v>2224800</v>
      </c>
      <c r="U3510" s="49">
        <v>1.04</v>
      </c>
    </row>
    <row r="3511" spans="15:21" x14ac:dyDescent="0.2">
      <c r="O3511" s="50">
        <v>30638</v>
      </c>
      <c r="P3511" s="49">
        <v>97.75</v>
      </c>
      <c r="Q3511" s="49">
        <v>98.38</v>
      </c>
      <c r="R3511" s="49">
        <v>96.75</v>
      </c>
      <c r="S3511" s="49">
        <v>97.75</v>
      </c>
      <c r="T3511" s="49">
        <v>4377600</v>
      </c>
      <c r="U3511" s="49">
        <v>1.03</v>
      </c>
    </row>
    <row r="3512" spans="15:21" x14ac:dyDescent="0.2">
      <c r="O3512" s="50">
        <v>30641</v>
      </c>
      <c r="P3512" s="49">
        <v>97.88</v>
      </c>
      <c r="Q3512" s="49">
        <v>98.25</v>
      </c>
      <c r="R3512" s="49">
        <v>97.5</v>
      </c>
      <c r="S3512" s="49">
        <v>98</v>
      </c>
      <c r="T3512" s="49">
        <v>2656800</v>
      </c>
      <c r="U3512" s="49">
        <v>1.04</v>
      </c>
    </row>
    <row r="3513" spans="15:21" x14ac:dyDescent="0.2">
      <c r="O3513" s="50">
        <v>30642</v>
      </c>
      <c r="P3513" s="49">
        <v>98</v>
      </c>
      <c r="Q3513" s="49">
        <v>98.5</v>
      </c>
      <c r="R3513" s="49">
        <v>97.5</v>
      </c>
      <c r="S3513" s="49">
        <v>98.12</v>
      </c>
      <c r="T3513" s="49">
        <v>2098800</v>
      </c>
      <c r="U3513" s="49">
        <v>1.04</v>
      </c>
    </row>
    <row r="3514" spans="15:21" x14ac:dyDescent="0.2">
      <c r="O3514" s="50">
        <v>30643</v>
      </c>
      <c r="P3514" s="49">
        <v>98</v>
      </c>
      <c r="Q3514" s="49">
        <v>98</v>
      </c>
      <c r="R3514" s="49">
        <v>97.25</v>
      </c>
      <c r="S3514" s="49">
        <v>97.37</v>
      </c>
      <c r="T3514" s="49">
        <v>2620800</v>
      </c>
      <c r="U3514" s="49">
        <v>1.03</v>
      </c>
    </row>
    <row r="3515" spans="15:21" x14ac:dyDescent="0.2">
      <c r="O3515" s="50">
        <v>30645</v>
      </c>
      <c r="P3515" s="49">
        <v>97.88</v>
      </c>
      <c r="Q3515" s="49">
        <v>98.12</v>
      </c>
      <c r="R3515" s="49">
        <v>97.63</v>
      </c>
      <c r="S3515" s="49">
        <v>97.88</v>
      </c>
      <c r="T3515" s="49">
        <v>3146400</v>
      </c>
      <c r="U3515" s="49">
        <v>1.04</v>
      </c>
    </row>
    <row r="3516" spans="15:21" x14ac:dyDescent="0.2">
      <c r="O3516" s="50">
        <v>30648</v>
      </c>
      <c r="P3516" s="49">
        <v>97.63</v>
      </c>
      <c r="Q3516" s="49">
        <v>98.12</v>
      </c>
      <c r="R3516" s="49">
        <v>97.5</v>
      </c>
      <c r="S3516" s="49">
        <v>97.88</v>
      </c>
      <c r="T3516" s="49">
        <v>1202400</v>
      </c>
      <c r="U3516" s="49">
        <v>1.04</v>
      </c>
    </row>
    <row r="3517" spans="15:21" x14ac:dyDescent="0.2">
      <c r="O3517" s="50">
        <v>30649</v>
      </c>
      <c r="P3517" s="49">
        <v>97.37</v>
      </c>
      <c r="Q3517" s="49">
        <v>98.75</v>
      </c>
      <c r="R3517" s="49">
        <v>96.75</v>
      </c>
      <c r="S3517" s="49">
        <v>98.38</v>
      </c>
      <c r="T3517" s="49">
        <v>3096000</v>
      </c>
      <c r="U3517" s="49">
        <v>1.05</v>
      </c>
    </row>
    <row r="3518" spans="15:21" x14ac:dyDescent="0.2">
      <c r="O3518" s="50">
        <v>30650</v>
      </c>
      <c r="P3518" s="49">
        <v>98.75</v>
      </c>
      <c r="Q3518" s="49">
        <v>99.38</v>
      </c>
      <c r="R3518" s="49">
        <v>97.5</v>
      </c>
      <c r="S3518" s="49">
        <v>97.75</v>
      </c>
      <c r="T3518" s="49">
        <v>3646800</v>
      </c>
      <c r="U3518" s="49">
        <v>1.04</v>
      </c>
    </row>
    <row r="3519" spans="15:21" x14ac:dyDescent="0.2">
      <c r="O3519" s="50">
        <v>30651</v>
      </c>
      <c r="P3519" s="49">
        <v>97.5</v>
      </c>
      <c r="Q3519" s="49">
        <v>97.75</v>
      </c>
      <c r="R3519" s="49">
        <v>95.75</v>
      </c>
      <c r="S3519" s="49">
        <v>96.5</v>
      </c>
      <c r="T3519" s="49">
        <v>4172400</v>
      </c>
      <c r="U3519" s="49">
        <v>1.03</v>
      </c>
    </row>
    <row r="3520" spans="15:21" x14ac:dyDescent="0.2">
      <c r="O3520" s="50">
        <v>30652</v>
      </c>
      <c r="P3520" s="49">
        <v>96.5</v>
      </c>
      <c r="Q3520" s="49">
        <v>96.5</v>
      </c>
      <c r="R3520" s="49">
        <v>93.5</v>
      </c>
      <c r="S3520" s="49">
        <v>94.25</v>
      </c>
      <c r="T3520" s="49">
        <v>5659200</v>
      </c>
      <c r="U3520" s="49">
        <v>1.01</v>
      </c>
    </row>
    <row r="3521" spans="15:21" x14ac:dyDescent="0.2">
      <c r="O3521" s="50">
        <v>30655</v>
      </c>
      <c r="P3521" s="49">
        <v>93.88</v>
      </c>
      <c r="Q3521" s="49">
        <v>93.88</v>
      </c>
      <c r="R3521" s="49">
        <v>92.13</v>
      </c>
      <c r="S3521" s="49">
        <v>92.75</v>
      </c>
      <c r="T3521" s="49">
        <v>8949600</v>
      </c>
      <c r="U3521" s="49">
        <v>0.99</v>
      </c>
    </row>
    <row r="3522" spans="15:21" x14ac:dyDescent="0.2">
      <c r="O3522" s="50">
        <v>30656</v>
      </c>
      <c r="P3522" s="49">
        <v>93</v>
      </c>
      <c r="Q3522" s="49">
        <v>93.75</v>
      </c>
      <c r="R3522" s="49">
        <v>92.75</v>
      </c>
      <c r="S3522" s="49">
        <v>93.38</v>
      </c>
      <c r="T3522" s="49">
        <v>6339600</v>
      </c>
      <c r="U3522" s="49">
        <v>1</v>
      </c>
    </row>
    <row r="3523" spans="15:21" x14ac:dyDescent="0.2">
      <c r="O3523" s="50">
        <v>30657</v>
      </c>
      <c r="P3523" s="49">
        <v>93.13</v>
      </c>
      <c r="Q3523" s="49">
        <v>94.5</v>
      </c>
      <c r="R3523" s="49">
        <v>93</v>
      </c>
      <c r="S3523" s="49">
        <v>93.75</v>
      </c>
      <c r="T3523" s="49">
        <v>4608000</v>
      </c>
      <c r="U3523" s="49">
        <v>1</v>
      </c>
    </row>
    <row r="3524" spans="15:21" x14ac:dyDescent="0.2">
      <c r="O3524" s="50">
        <v>30658</v>
      </c>
      <c r="P3524" s="49">
        <v>94</v>
      </c>
      <c r="Q3524" s="49">
        <v>94.5</v>
      </c>
      <c r="R3524" s="49">
        <v>92.75</v>
      </c>
      <c r="S3524" s="49">
        <v>93</v>
      </c>
      <c r="T3524" s="49">
        <v>4978800</v>
      </c>
      <c r="U3524" s="49">
        <v>0.99</v>
      </c>
    </row>
    <row r="3525" spans="15:21" x14ac:dyDescent="0.2">
      <c r="O3525" s="50">
        <v>30659</v>
      </c>
      <c r="P3525" s="49">
        <v>92.87</v>
      </c>
      <c r="Q3525" s="49">
        <v>93.5</v>
      </c>
      <c r="R3525" s="49">
        <v>92.25</v>
      </c>
      <c r="S3525" s="49">
        <v>92.5</v>
      </c>
      <c r="T3525" s="49">
        <v>10310400</v>
      </c>
      <c r="U3525" s="49">
        <v>0.99</v>
      </c>
    </row>
    <row r="3526" spans="15:21" x14ac:dyDescent="0.2">
      <c r="O3526" s="50">
        <v>30662</v>
      </c>
      <c r="P3526" s="49">
        <v>92.5</v>
      </c>
      <c r="Q3526" s="49">
        <v>92.87</v>
      </c>
      <c r="R3526" s="49">
        <v>92.37</v>
      </c>
      <c r="S3526" s="49">
        <v>92.5</v>
      </c>
      <c r="T3526" s="49">
        <v>1382400</v>
      </c>
      <c r="U3526" s="49">
        <v>0.99</v>
      </c>
    </row>
    <row r="3527" spans="15:21" x14ac:dyDescent="0.2">
      <c r="O3527" s="50">
        <v>30663</v>
      </c>
      <c r="P3527" s="49">
        <v>92.25</v>
      </c>
      <c r="Q3527" s="49">
        <v>93</v>
      </c>
      <c r="R3527" s="49">
        <v>91.75</v>
      </c>
      <c r="S3527" s="49">
        <v>91.87</v>
      </c>
      <c r="T3527" s="49">
        <v>4122000</v>
      </c>
      <c r="U3527" s="49">
        <v>0.98</v>
      </c>
    </row>
    <row r="3528" spans="15:21" x14ac:dyDescent="0.2">
      <c r="O3528" s="50">
        <v>30664</v>
      </c>
      <c r="P3528" s="49">
        <v>91.87</v>
      </c>
      <c r="Q3528" s="49">
        <v>92.13</v>
      </c>
      <c r="R3528" s="49">
        <v>90.62</v>
      </c>
      <c r="S3528" s="49">
        <v>91.25</v>
      </c>
      <c r="T3528" s="49">
        <v>4075200</v>
      </c>
      <c r="U3528" s="49">
        <v>0.97</v>
      </c>
    </row>
    <row r="3529" spans="15:21" x14ac:dyDescent="0.2">
      <c r="O3529" s="50">
        <v>30665</v>
      </c>
      <c r="P3529" s="49">
        <v>91</v>
      </c>
      <c r="Q3529" s="49">
        <v>91.25</v>
      </c>
      <c r="R3529" s="49">
        <v>90.25</v>
      </c>
      <c r="S3529" s="49">
        <v>90.5</v>
      </c>
      <c r="T3529" s="49">
        <v>2541600</v>
      </c>
      <c r="U3529" s="49">
        <v>0.97</v>
      </c>
    </row>
    <row r="3530" spans="15:21" x14ac:dyDescent="0.2">
      <c r="O3530" s="50">
        <v>30666</v>
      </c>
      <c r="P3530" s="49">
        <v>90.12</v>
      </c>
      <c r="Q3530" s="49">
        <v>91.25</v>
      </c>
      <c r="R3530" s="49">
        <v>90.12</v>
      </c>
      <c r="S3530" s="49">
        <v>90.5</v>
      </c>
      <c r="T3530" s="49">
        <v>4284000</v>
      </c>
      <c r="U3530" s="49">
        <v>0.97</v>
      </c>
    </row>
    <row r="3531" spans="15:21" x14ac:dyDescent="0.2">
      <c r="O3531" s="50">
        <v>30669</v>
      </c>
      <c r="P3531" s="49">
        <v>91</v>
      </c>
      <c r="Q3531" s="49">
        <v>92.25</v>
      </c>
      <c r="R3531" s="49">
        <v>90.75</v>
      </c>
      <c r="S3531" s="49">
        <v>91.75</v>
      </c>
      <c r="T3531" s="49">
        <v>2034000</v>
      </c>
      <c r="U3531" s="49">
        <v>0.98</v>
      </c>
    </row>
    <row r="3532" spans="15:21" x14ac:dyDescent="0.2">
      <c r="O3532" s="50">
        <v>30670</v>
      </c>
      <c r="P3532" s="49">
        <v>92</v>
      </c>
      <c r="Q3532" s="49">
        <v>93</v>
      </c>
      <c r="R3532" s="49">
        <v>91.37</v>
      </c>
      <c r="S3532" s="49">
        <v>91.5</v>
      </c>
      <c r="T3532" s="49">
        <v>4212000</v>
      </c>
      <c r="U3532" s="49">
        <v>0.98</v>
      </c>
    </row>
    <row r="3533" spans="15:21" x14ac:dyDescent="0.2">
      <c r="O3533" s="50">
        <v>30671</v>
      </c>
      <c r="P3533" s="49">
        <v>91.25</v>
      </c>
      <c r="Q3533" s="49">
        <v>91.75</v>
      </c>
      <c r="R3533" s="49">
        <v>90.12</v>
      </c>
      <c r="S3533" s="49">
        <v>91.25</v>
      </c>
      <c r="T3533" s="49">
        <v>3002400</v>
      </c>
      <c r="U3533" s="49">
        <v>0.97</v>
      </c>
    </row>
    <row r="3534" spans="15:21" x14ac:dyDescent="0.2">
      <c r="O3534" s="50">
        <v>30672</v>
      </c>
      <c r="P3534" s="49">
        <v>91.25</v>
      </c>
      <c r="Q3534" s="49">
        <v>91.87</v>
      </c>
      <c r="R3534" s="49">
        <v>90.75</v>
      </c>
      <c r="S3534" s="49">
        <v>90.75</v>
      </c>
      <c r="T3534" s="49">
        <v>4082400</v>
      </c>
      <c r="U3534" s="49">
        <v>0.97</v>
      </c>
    </row>
    <row r="3535" spans="15:21" x14ac:dyDescent="0.2">
      <c r="O3535" s="50">
        <v>30673</v>
      </c>
      <c r="P3535" s="49">
        <v>90.5</v>
      </c>
      <c r="Q3535" s="49">
        <v>90.75</v>
      </c>
      <c r="R3535" s="49">
        <v>87</v>
      </c>
      <c r="S3535" s="49">
        <v>88.63</v>
      </c>
      <c r="T3535" s="49">
        <v>11084400</v>
      </c>
      <c r="U3535" s="49">
        <v>0.95</v>
      </c>
    </row>
    <row r="3536" spans="15:21" x14ac:dyDescent="0.2">
      <c r="O3536" s="50">
        <v>30677</v>
      </c>
      <c r="P3536" s="49">
        <v>89.25</v>
      </c>
      <c r="Q3536" s="49">
        <v>90.75</v>
      </c>
      <c r="R3536" s="49">
        <v>89.25</v>
      </c>
      <c r="S3536" s="49">
        <v>90.25</v>
      </c>
      <c r="T3536" s="49">
        <v>9597600</v>
      </c>
      <c r="U3536" s="49">
        <v>0.96</v>
      </c>
    </row>
    <row r="3537" spans="15:21" x14ac:dyDescent="0.2">
      <c r="O3537" s="50">
        <v>30678</v>
      </c>
      <c r="P3537" s="49">
        <v>89.75</v>
      </c>
      <c r="Q3537" s="49">
        <v>90.25</v>
      </c>
      <c r="R3537" s="49">
        <v>89.5</v>
      </c>
      <c r="S3537" s="49">
        <v>90.25</v>
      </c>
      <c r="T3537" s="49">
        <v>2728800</v>
      </c>
      <c r="U3537" s="49">
        <v>0.96</v>
      </c>
    </row>
    <row r="3538" spans="15:21" x14ac:dyDescent="0.2">
      <c r="O3538" s="50">
        <v>30679</v>
      </c>
      <c r="P3538" s="49">
        <v>90.38</v>
      </c>
      <c r="Q3538" s="49">
        <v>91.5</v>
      </c>
      <c r="R3538" s="49">
        <v>90</v>
      </c>
      <c r="S3538" s="49">
        <v>90.12</v>
      </c>
      <c r="T3538" s="49">
        <v>4716000</v>
      </c>
      <c r="U3538" s="49">
        <v>0.96</v>
      </c>
    </row>
    <row r="3539" spans="15:21" x14ac:dyDescent="0.2">
      <c r="O3539" s="50">
        <v>30680</v>
      </c>
      <c r="P3539" s="49">
        <v>90</v>
      </c>
      <c r="Q3539" s="49">
        <v>90.38</v>
      </c>
      <c r="R3539" s="49">
        <v>89.75</v>
      </c>
      <c r="S3539" s="49">
        <v>90.38</v>
      </c>
      <c r="T3539" s="49">
        <v>1342800</v>
      </c>
      <c r="U3539" s="49">
        <v>0.96</v>
      </c>
    </row>
    <row r="3540" spans="15:21" x14ac:dyDescent="0.2">
      <c r="O3540" s="50">
        <v>30684</v>
      </c>
      <c r="P3540" s="49">
        <v>90.38</v>
      </c>
      <c r="Q3540" s="49">
        <v>90.5</v>
      </c>
      <c r="R3540" s="49">
        <v>90</v>
      </c>
      <c r="S3540" s="49">
        <v>90.38</v>
      </c>
      <c r="T3540" s="49">
        <v>6926400</v>
      </c>
      <c r="U3540" s="49">
        <v>0.96</v>
      </c>
    </row>
    <row r="3541" spans="15:21" x14ac:dyDescent="0.2">
      <c r="O3541" s="50">
        <v>30685</v>
      </c>
      <c r="P3541" s="49">
        <v>90.12</v>
      </c>
      <c r="Q3541" s="49">
        <v>90.38</v>
      </c>
      <c r="R3541" s="49">
        <v>89.5</v>
      </c>
      <c r="S3541" s="49">
        <v>90.25</v>
      </c>
      <c r="T3541" s="49">
        <v>9702000</v>
      </c>
      <c r="U3541" s="49">
        <v>0.96</v>
      </c>
    </row>
    <row r="3542" spans="15:21" x14ac:dyDescent="0.2">
      <c r="O3542" s="50">
        <v>30686</v>
      </c>
      <c r="P3542" s="49">
        <v>91.5</v>
      </c>
      <c r="Q3542" s="49">
        <v>91.87</v>
      </c>
      <c r="R3542" s="49">
        <v>90.5</v>
      </c>
      <c r="S3542" s="49">
        <v>91.5</v>
      </c>
      <c r="T3542" s="49">
        <v>13039200</v>
      </c>
      <c r="U3542" s="49">
        <v>0.98</v>
      </c>
    </row>
    <row r="3543" spans="15:21" x14ac:dyDescent="0.2">
      <c r="O3543" s="50">
        <v>30687</v>
      </c>
      <c r="P3543" s="49">
        <v>91.5</v>
      </c>
      <c r="Q3543" s="49">
        <v>91.75</v>
      </c>
      <c r="R3543" s="49">
        <v>90.75</v>
      </c>
      <c r="S3543" s="49">
        <v>91.12</v>
      </c>
      <c r="T3543" s="49">
        <v>8917200</v>
      </c>
      <c r="U3543" s="49">
        <v>0.97</v>
      </c>
    </row>
    <row r="3544" spans="15:21" x14ac:dyDescent="0.2">
      <c r="O3544" s="50">
        <v>30690</v>
      </c>
      <c r="P3544" s="49">
        <v>90.75</v>
      </c>
      <c r="Q3544" s="49">
        <v>90.88</v>
      </c>
      <c r="R3544" s="49">
        <v>89.5</v>
      </c>
      <c r="S3544" s="49">
        <v>90.12</v>
      </c>
      <c r="T3544" s="49">
        <v>5554800</v>
      </c>
      <c r="U3544" s="49">
        <v>0.96</v>
      </c>
    </row>
    <row r="3545" spans="15:21" x14ac:dyDescent="0.2">
      <c r="O3545" s="50">
        <v>30691</v>
      </c>
      <c r="P3545" s="49">
        <v>89.88</v>
      </c>
      <c r="Q3545" s="49">
        <v>90</v>
      </c>
      <c r="R3545" s="49">
        <v>88.63</v>
      </c>
      <c r="S3545" s="49">
        <v>89.12</v>
      </c>
      <c r="T3545" s="49">
        <v>11995200</v>
      </c>
      <c r="U3545" s="49">
        <v>0.95</v>
      </c>
    </row>
    <row r="3546" spans="15:21" x14ac:dyDescent="0.2">
      <c r="O3546" s="50">
        <v>30692</v>
      </c>
      <c r="P3546" s="49">
        <v>88.88</v>
      </c>
      <c r="Q3546" s="49">
        <v>89</v>
      </c>
      <c r="R3546" s="49">
        <v>88</v>
      </c>
      <c r="S3546" s="49">
        <v>88.37</v>
      </c>
      <c r="T3546" s="49">
        <v>7718400</v>
      </c>
      <c r="U3546" s="49">
        <v>0.94</v>
      </c>
    </row>
    <row r="3547" spans="15:21" x14ac:dyDescent="0.2">
      <c r="O3547" s="50">
        <v>30693</v>
      </c>
      <c r="P3547" s="49">
        <v>88.37</v>
      </c>
      <c r="Q3547" s="49">
        <v>89.12</v>
      </c>
      <c r="R3547" s="49">
        <v>88.37</v>
      </c>
      <c r="S3547" s="49">
        <v>89</v>
      </c>
      <c r="T3547" s="49">
        <v>4543200</v>
      </c>
      <c r="U3547" s="49">
        <v>0.95</v>
      </c>
    </row>
    <row r="3548" spans="15:21" x14ac:dyDescent="0.2">
      <c r="O3548" s="50">
        <v>30694</v>
      </c>
      <c r="P3548" s="49">
        <v>89</v>
      </c>
      <c r="Q3548" s="49">
        <v>89.75</v>
      </c>
      <c r="R3548" s="49">
        <v>88.25</v>
      </c>
      <c r="S3548" s="49">
        <v>89.38</v>
      </c>
      <c r="T3548" s="49">
        <v>10087200</v>
      </c>
      <c r="U3548" s="49">
        <v>0.95</v>
      </c>
    </row>
    <row r="3549" spans="15:21" x14ac:dyDescent="0.2">
      <c r="O3549" s="50">
        <v>30697</v>
      </c>
      <c r="P3549" s="49">
        <v>89.38</v>
      </c>
      <c r="Q3549" s="49">
        <v>89.75</v>
      </c>
      <c r="R3549" s="49">
        <v>89</v>
      </c>
      <c r="S3549" s="49">
        <v>89.75</v>
      </c>
      <c r="T3549" s="49">
        <v>7074000</v>
      </c>
      <c r="U3549" s="49">
        <v>0.96</v>
      </c>
    </row>
    <row r="3550" spans="15:21" x14ac:dyDescent="0.2">
      <c r="O3550" s="50">
        <v>30698</v>
      </c>
      <c r="P3550" s="49">
        <v>89.25</v>
      </c>
      <c r="Q3550" s="49">
        <v>89.88</v>
      </c>
      <c r="R3550" s="49">
        <v>88.75</v>
      </c>
      <c r="S3550" s="49">
        <v>89.88</v>
      </c>
      <c r="T3550" s="49">
        <v>6746400</v>
      </c>
      <c r="U3550" s="49">
        <v>0.96</v>
      </c>
    </row>
    <row r="3551" spans="15:21" x14ac:dyDescent="0.2">
      <c r="O3551" s="50">
        <v>30699</v>
      </c>
      <c r="P3551" s="49">
        <v>89.75</v>
      </c>
      <c r="Q3551" s="49">
        <v>90.5</v>
      </c>
      <c r="R3551" s="49">
        <v>89.75</v>
      </c>
      <c r="S3551" s="49">
        <v>90.25</v>
      </c>
      <c r="T3551" s="49">
        <v>8478000</v>
      </c>
      <c r="U3551" s="49">
        <v>0.96</v>
      </c>
    </row>
    <row r="3552" spans="15:21" x14ac:dyDescent="0.2">
      <c r="O3552" s="50">
        <v>30700</v>
      </c>
      <c r="P3552" s="49">
        <v>90.38</v>
      </c>
      <c r="Q3552" s="49">
        <v>91</v>
      </c>
      <c r="R3552" s="49">
        <v>90.12</v>
      </c>
      <c r="S3552" s="49">
        <v>90.12</v>
      </c>
      <c r="T3552" s="49">
        <v>5965200</v>
      </c>
      <c r="U3552" s="49">
        <v>0.96</v>
      </c>
    </row>
    <row r="3553" spans="15:21" x14ac:dyDescent="0.2">
      <c r="O3553" s="50">
        <v>30701</v>
      </c>
      <c r="P3553" s="49">
        <v>90.25</v>
      </c>
      <c r="Q3553" s="49">
        <v>90.38</v>
      </c>
      <c r="R3553" s="49">
        <v>89.5</v>
      </c>
      <c r="S3553" s="49">
        <v>89.88</v>
      </c>
      <c r="T3553" s="49">
        <v>4665600</v>
      </c>
      <c r="U3553" s="49">
        <v>0.96</v>
      </c>
    </row>
    <row r="3554" spans="15:21" x14ac:dyDescent="0.2">
      <c r="O3554" s="50">
        <v>30704</v>
      </c>
      <c r="P3554" s="49">
        <v>89.75</v>
      </c>
      <c r="Q3554" s="49">
        <v>89.88</v>
      </c>
      <c r="R3554" s="49">
        <v>88.37</v>
      </c>
      <c r="S3554" s="49">
        <v>88.5</v>
      </c>
      <c r="T3554" s="49">
        <v>4608000</v>
      </c>
      <c r="U3554" s="49">
        <v>0.94</v>
      </c>
    </row>
    <row r="3555" spans="15:21" x14ac:dyDescent="0.2">
      <c r="O3555" s="50">
        <v>30705</v>
      </c>
      <c r="P3555" s="49">
        <v>88.75</v>
      </c>
      <c r="Q3555" s="49">
        <v>89</v>
      </c>
      <c r="R3555" s="49">
        <v>88.37</v>
      </c>
      <c r="S3555" s="49">
        <v>88.75</v>
      </c>
      <c r="T3555" s="49">
        <v>7466400</v>
      </c>
      <c r="U3555" s="49">
        <v>0.95</v>
      </c>
    </row>
    <row r="3556" spans="15:21" x14ac:dyDescent="0.2">
      <c r="O3556" s="50">
        <v>30706</v>
      </c>
      <c r="P3556" s="49">
        <v>89</v>
      </c>
      <c r="Q3556" s="49">
        <v>90.25</v>
      </c>
      <c r="R3556" s="49">
        <v>88.75</v>
      </c>
      <c r="S3556" s="49">
        <v>89</v>
      </c>
      <c r="T3556" s="49">
        <v>8028000</v>
      </c>
      <c r="U3556" s="49">
        <v>0.95</v>
      </c>
    </row>
    <row r="3557" spans="15:21" x14ac:dyDescent="0.2">
      <c r="O3557" s="50">
        <v>30707</v>
      </c>
      <c r="P3557" s="49">
        <v>89.5</v>
      </c>
      <c r="Q3557" s="49">
        <v>90</v>
      </c>
      <c r="R3557" s="49">
        <v>89</v>
      </c>
      <c r="S3557" s="49">
        <v>89.5</v>
      </c>
      <c r="T3557" s="49">
        <v>2325600</v>
      </c>
      <c r="U3557" s="49">
        <v>0.95</v>
      </c>
    </row>
    <row r="3558" spans="15:21" x14ac:dyDescent="0.2">
      <c r="O3558" s="50">
        <v>30708</v>
      </c>
      <c r="P3558" s="49">
        <v>90</v>
      </c>
      <c r="Q3558" s="49">
        <v>90.5</v>
      </c>
      <c r="R3558" s="49">
        <v>89.5</v>
      </c>
      <c r="S3558" s="49">
        <v>89.5</v>
      </c>
      <c r="T3558" s="49">
        <v>2505600</v>
      </c>
      <c r="U3558" s="49">
        <v>0.95</v>
      </c>
    </row>
    <row r="3559" spans="15:21" x14ac:dyDescent="0.2">
      <c r="O3559" s="50">
        <v>30711</v>
      </c>
      <c r="P3559" s="49">
        <v>90.5</v>
      </c>
      <c r="Q3559" s="49">
        <v>90.75</v>
      </c>
      <c r="R3559" s="49">
        <v>89</v>
      </c>
      <c r="S3559" s="49">
        <v>89</v>
      </c>
      <c r="T3559" s="49">
        <v>3711600</v>
      </c>
      <c r="U3559" s="49">
        <v>0.95</v>
      </c>
    </row>
    <row r="3560" spans="15:21" x14ac:dyDescent="0.2">
      <c r="O3560" s="50">
        <v>30712</v>
      </c>
      <c r="P3560" s="49">
        <v>89</v>
      </c>
      <c r="Q3560" s="49">
        <v>89.75</v>
      </c>
      <c r="R3560" s="49">
        <v>88.37</v>
      </c>
      <c r="S3560" s="49">
        <v>88.37</v>
      </c>
      <c r="T3560" s="49">
        <v>4370400</v>
      </c>
      <c r="U3560" s="49">
        <v>0.94</v>
      </c>
    </row>
    <row r="3561" spans="15:21" x14ac:dyDescent="0.2">
      <c r="O3561" s="50">
        <v>30713</v>
      </c>
      <c r="P3561" s="49">
        <v>88.88</v>
      </c>
      <c r="Q3561" s="49">
        <v>89.38</v>
      </c>
      <c r="R3561" s="49">
        <v>87.5</v>
      </c>
      <c r="S3561" s="49">
        <v>87.5</v>
      </c>
      <c r="T3561" s="49">
        <v>5781600</v>
      </c>
      <c r="U3561" s="49">
        <v>0.93</v>
      </c>
    </row>
    <row r="3562" spans="15:21" x14ac:dyDescent="0.2">
      <c r="O3562" s="50">
        <v>30714</v>
      </c>
      <c r="P3562" s="49">
        <v>87.75</v>
      </c>
      <c r="Q3562" s="49">
        <v>89.88</v>
      </c>
      <c r="R3562" s="49">
        <v>87.75</v>
      </c>
      <c r="S3562" s="49">
        <v>89.38</v>
      </c>
      <c r="T3562" s="49">
        <v>8809200</v>
      </c>
      <c r="U3562" s="49">
        <v>0.95</v>
      </c>
    </row>
    <row r="3563" spans="15:21" x14ac:dyDescent="0.2">
      <c r="O3563" s="50">
        <v>30715</v>
      </c>
      <c r="P3563" s="49">
        <v>90.75</v>
      </c>
      <c r="Q3563" s="49">
        <v>92.25</v>
      </c>
      <c r="R3563" s="49">
        <v>89</v>
      </c>
      <c r="S3563" s="49">
        <v>91.25</v>
      </c>
      <c r="T3563" s="49">
        <v>11106000</v>
      </c>
      <c r="U3563" s="49">
        <v>0.97</v>
      </c>
    </row>
    <row r="3564" spans="15:21" x14ac:dyDescent="0.2">
      <c r="O3564" s="50">
        <v>30718</v>
      </c>
      <c r="P3564" s="49">
        <v>90.88</v>
      </c>
      <c r="Q3564" s="49">
        <v>92</v>
      </c>
      <c r="R3564" s="49">
        <v>90.25</v>
      </c>
      <c r="S3564" s="49">
        <v>91</v>
      </c>
      <c r="T3564" s="49">
        <v>6001200</v>
      </c>
      <c r="U3564" s="49">
        <v>0.97</v>
      </c>
    </row>
    <row r="3565" spans="15:21" x14ac:dyDescent="0.2">
      <c r="O3565" s="50">
        <v>30719</v>
      </c>
      <c r="P3565" s="49">
        <v>91.75</v>
      </c>
      <c r="Q3565" s="49">
        <v>92</v>
      </c>
      <c r="R3565" s="49">
        <v>91</v>
      </c>
      <c r="S3565" s="49">
        <v>91.75</v>
      </c>
      <c r="T3565" s="49">
        <v>4348800</v>
      </c>
      <c r="U3565" s="49">
        <v>0.98</v>
      </c>
    </row>
    <row r="3566" spans="15:21" x14ac:dyDescent="0.2">
      <c r="O3566" s="50">
        <v>30720</v>
      </c>
      <c r="P3566" s="49">
        <v>92</v>
      </c>
      <c r="Q3566" s="49">
        <v>92</v>
      </c>
      <c r="R3566" s="49">
        <v>88</v>
      </c>
      <c r="S3566" s="49">
        <v>88.25</v>
      </c>
      <c r="T3566" s="49">
        <v>6778800</v>
      </c>
      <c r="U3566" s="49">
        <v>0.94</v>
      </c>
    </row>
    <row r="3567" spans="15:21" x14ac:dyDescent="0.2">
      <c r="O3567" s="50">
        <v>30721</v>
      </c>
      <c r="P3567" s="49">
        <v>88.5</v>
      </c>
      <c r="Q3567" s="49">
        <v>89.5</v>
      </c>
      <c r="R3567" s="49">
        <v>88.13</v>
      </c>
      <c r="S3567" s="49">
        <v>88.25</v>
      </c>
      <c r="T3567" s="49">
        <v>10731600</v>
      </c>
      <c r="U3567" s="49">
        <v>0.94</v>
      </c>
    </row>
    <row r="3568" spans="15:21" x14ac:dyDescent="0.2">
      <c r="O3568" s="50">
        <v>30722</v>
      </c>
      <c r="P3568" s="49">
        <v>88.25</v>
      </c>
      <c r="Q3568" s="49">
        <v>89.38</v>
      </c>
      <c r="R3568" s="49">
        <v>88.25</v>
      </c>
      <c r="S3568" s="49">
        <v>88.25</v>
      </c>
      <c r="T3568" s="49">
        <v>3916800</v>
      </c>
      <c r="U3568" s="49">
        <v>0.94</v>
      </c>
    </row>
    <row r="3569" spans="15:21" x14ac:dyDescent="0.2">
      <c r="O3569" s="50">
        <v>30725</v>
      </c>
      <c r="P3569" s="49">
        <v>88.25</v>
      </c>
      <c r="Q3569" s="49">
        <v>88.75</v>
      </c>
      <c r="R3569" s="49">
        <v>88.13</v>
      </c>
      <c r="S3569" s="49">
        <v>88.5</v>
      </c>
      <c r="T3569" s="49">
        <v>3099600</v>
      </c>
      <c r="U3569" s="49">
        <v>0.94</v>
      </c>
    </row>
    <row r="3570" spans="15:21" x14ac:dyDescent="0.2">
      <c r="O3570" s="50">
        <v>30726</v>
      </c>
      <c r="P3570" s="49">
        <v>89.5</v>
      </c>
      <c r="Q3570" s="49">
        <v>91.25</v>
      </c>
      <c r="R3570" s="49">
        <v>89.5</v>
      </c>
      <c r="S3570" s="49">
        <v>90.75</v>
      </c>
      <c r="T3570" s="49">
        <v>4276800</v>
      </c>
      <c r="U3570" s="49">
        <v>0.97</v>
      </c>
    </row>
    <row r="3571" spans="15:21" x14ac:dyDescent="0.2">
      <c r="O3571" s="50">
        <v>30727</v>
      </c>
      <c r="P3571" s="49">
        <v>91.5</v>
      </c>
      <c r="Q3571" s="49">
        <v>92</v>
      </c>
      <c r="R3571" s="49">
        <v>90.75</v>
      </c>
      <c r="S3571" s="49">
        <v>92</v>
      </c>
      <c r="T3571" s="49">
        <v>4593600</v>
      </c>
      <c r="U3571" s="49">
        <v>0.98</v>
      </c>
    </row>
    <row r="3572" spans="15:21" x14ac:dyDescent="0.2">
      <c r="O3572" s="50">
        <v>30728</v>
      </c>
      <c r="P3572" s="49">
        <v>91.5</v>
      </c>
      <c r="Q3572" s="49">
        <v>92.5</v>
      </c>
      <c r="R3572" s="49">
        <v>91</v>
      </c>
      <c r="S3572" s="49">
        <v>91.5</v>
      </c>
      <c r="T3572" s="49">
        <v>4482000</v>
      </c>
      <c r="U3572" s="49">
        <v>0.98</v>
      </c>
    </row>
    <row r="3573" spans="15:21" x14ac:dyDescent="0.2">
      <c r="O3573" s="50">
        <v>30729</v>
      </c>
      <c r="P3573" s="49">
        <v>91.25</v>
      </c>
      <c r="Q3573" s="49">
        <v>92.37</v>
      </c>
      <c r="R3573" s="49">
        <v>91</v>
      </c>
      <c r="S3573" s="49">
        <v>91.12</v>
      </c>
      <c r="T3573" s="49">
        <v>5684400</v>
      </c>
      <c r="U3573" s="49">
        <v>0.97</v>
      </c>
    </row>
    <row r="3574" spans="15:21" x14ac:dyDescent="0.2">
      <c r="O3574" s="50">
        <v>30733</v>
      </c>
      <c r="P3574" s="49">
        <v>91</v>
      </c>
      <c r="Q3574" s="49">
        <v>91.25</v>
      </c>
      <c r="R3574" s="49">
        <v>90.5</v>
      </c>
      <c r="S3574" s="49">
        <v>90.75</v>
      </c>
      <c r="T3574" s="49">
        <v>1814400</v>
      </c>
      <c r="U3574" s="49">
        <v>0.97</v>
      </c>
    </row>
    <row r="3575" spans="15:21" x14ac:dyDescent="0.2">
      <c r="O3575" s="50">
        <v>30734</v>
      </c>
      <c r="P3575" s="49">
        <v>90.5</v>
      </c>
      <c r="Q3575" s="49">
        <v>91</v>
      </c>
      <c r="R3575" s="49">
        <v>90</v>
      </c>
      <c r="S3575" s="49">
        <v>90</v>
      </c>
      <c r="T3575" s="49">
        <v>3207600</v>
      </c>
      <c r="U3575" s="49">
        <v>0.96</v>
      </c>
    </row>
    <row r="3576" spans="15:21" x14ac:dyDescent="0.2">
      <c r="O3576" s="50">
        <v>30735</v>
      </c>
      <c r="P3576" s="49">
        <v>90.25</v>
      </c>
      <c r="Q3576" s="49">
        <v>90.38</v>
      </c>
      <c r="R3576" s="49">
        <v>88.25</v>
      </c>
      <c r="S3576" s="49">
        <v>90.25</v>
      </c>
      <c r="T3576" s="49">
        <v>4003200</v>
      </c>
      <c r="U3576" s="49">
        <v>0.96</v>
      </c>
    </row>
    <row r="3577" spans="15:21" x14ac:dyDescent="0.2">
      <c r="O3577" s="50">
        <v>30736</v>
      </c>
      <c r="P3577" s="49">
        <v>90.25</v>
      </c>
      <c r="Q3577" s="49">
        <v>91.5</v>
      </c>
      <c r="R3577" s="49">
        <v>90</v>
      </c>
      <c r="S3577" s="49">
        <v>91.12</v>
      </c>
      <c r="T3577" s="49">
        <v>1778400</v>
      </c>
      <c r="U3577" s="49">
        <v>0.97</v>
      </c>
    </row>
    <row r="3578" spans="15:21" x14ac:dyDescent="0.2">
      <c r="O3578" s="50">
        <v>30739</v>
      </c>
      <c r="P3578" s="49">
        <v>91</v>
      </c>
      <c r="Q3578" s="49">
        <v>94</v>
      </c>
      <c r="R3578" s="49">
        <v>90.75</v>
      </c>
      <c r="S3578" s="49">
        <v>93.62</v>
      </c>
      <c r="T3578" s="49">
        <v>6264000</v>
      </c>
      <c r="U3578" s="49">
        <v>1</v>
      </c>
    </row>
    <row r="3579" spans="15:21" x14ac:dyDescent="0.2">
      <c r="O3579" s="50">
        <v>30740</v>
      </c>
      <c r="P3579" s="49">
        <v>93.25</v>
      </c>
      <c r="Q3579" s="49">
        <v>93.5</v>
      </c>
      <c r="R3579" s="49">
        <v>92.5</v>
      </c>
      <c r="S3579" s="49">
        <v>92.87</v>
      </c>
      <c r="T3579" s="49">
        <v>5065200</v>
      </c>
      <c r="U3579" s="49">
        <v>0.99</v>
      </c>
    </row>
    <row r="3580" spans="15:21" x14ac:dyDescent="0.2">
      <c r="O3580" s="50">
        <v>30741</v>
      </c>
      <c r="P3580" s="49">
        <v>93.25</v>
      </c>
      <c r="Q3580" s="49">
        <v>95.75</v>
      </c>
      <c r="R3580" s="49">
        <v>93.13</v>
      </c>
      <c r="S3580" s="49">
        <v>94.12</v>
      </c>
      <c r="T3580" s="49">
        <v>9072000</v>
      </c>
      <c r="U3580" s="49">
        <v>1</v>
      </c>
    </row>
    <row r="3581" spans="15:21" x14ac:dyDescent="0.2">
      <c r="O3581" s="50">
        <v>30742</v>
      </c>
      <c r="P3581" s="49">
        <v>93.62</v>
      </c>
      <c r="Q3581" s="49">
        <v>94.88</v>
      </c>
      <c r="R3581" s="49">
        <v>93.5</v>
      </c>
      <c r="S3581" s="49">
        <v>93.75</v>
      </c>
      <c r="T3581" s="49">
        <v>4514400</v>
      </c>
      <c r="U3581" s="49">
        <v>1.01</v>
      </c>
    </row>
    <row r="3582" spans="15:21" x14ac:dyDescent="0.2">
      <c r="O3582" s="50">
        <v>30743</v>
      </c>
      <c r="P3582" s="49">
        <v>95</v>
      </c>
      <c r="Q3582" s="49">
        <v>96</v>
      </c>
      <c r="R3582" s="49">
        <v>94.75</v>
      </c>
      <c r="S3582" s="49">
        <v>96</v>
      </c>
      <c r="T3582" s="49">
        <v>11991600</v>
      </c>
      <c r="U3582" s="49">
        <v>1.03</v>
      </c>
    </row>
    <row r="3583" spans="15:21" x14ac:dyDescent="0.2">
      <c r="O3583" s="50">
        <v>30746</v>
      </c>
      <c r="P3583" s="49">
        <v>96</v>
      </c>
      <c r="Q3583" s="49">
        <v>96.25</v>
      </c>
      <c r="R3583" s="49">
        <v>94.75</v>
      </c>
      <c r="S3583" s="49">
        <v>95</v>
      </c>
      <c r="T3583" s="49">
        <v>6415200</v>
      </c>
      <c r="U3583" s="49">
        <v>1.02</v>
      </c>
    </row>
    <row r="3584" spans="15:21" x14ac:dyDescent="0.2">
      <c r="O3584" s="50">
        <v>30747</v>
      </c>
      <c r="P3584" s="49">
        <v>94.75</v>
      </c>
      <c r="Q3584" s="49">
        <v>94.75</v>
      </c>
      <c r="R3584" s="49">
        <v>92</v>
      </c>
      <c r="S3584" s="49">
        <v>92</v>
      </c>
      <c r="T3584" s="49">
        <v>8078400</v>
      </c>
      <c r="U3584" s="49">
        <v>0.99</v>
      </c>
    </row>
    <row r="3585" spans="15:21" x14ac:dyDescent="0.2">
      <c r="O3585" s="50">
        <v>30748</v>
      </c>
      <c r="P3585" s="49">
        <v>92</v>
      </c>
      <c r="Q3585" s="49">
        <v>92.75</v>
      </c>
      <c r="R3585" s="49">
        <v>91.25</v>
      </c>
      <c r="S3585" s="49">
        <v>91.87</v>
      </c>
      <c r="T3585" s="49">
        <v>4950000</v>
      </c>
      <c r="U3585" s="49">
        <v>0.99</v>
      </c>
    </row>
    <row r="3586" spans="15:21" x14ac:dyDescent="0.2">
      <c r="O3586" s="50">
        <v>30749</v>
      </c>
      <c r="P3586" s="49">
        <v>91.75</v>
      </c>
      <c r="Q3586" s="49">
        <v>93.25</v>
      </c>
      <c r="R3586" s="49">
        <v>91.75</v>
      </c>
      <c r="S3586" s="49">
        <v>92.5</v>
      </c>
      <c r="T3586" s="49">
        <v>6926400</v>
      </c>
      <c r="U3586" s="49">
        <v>0.99</v>
      </c>
    </row>
    <row r="3587" spans="15:21" x14ac:dyDescent="0.2">
      <c r="O3587" s="50">
        <v>30750</v>
      </c>
      <c r="P3587" s="49">
        <v>92.63</v>
      </c>
      <c r="Q3587" s="49">
        <v>92.63</v>
      </c>
      <c r="R3587" s="49">
        <v>91.75</v>
      </c>
      <c r="S3587" s="49">
        <v>92.13</v>
      </c>
      <c r="T3587" s="49">
        <v>5158800</v>
      </c>
      <c r="U3587" s="49">
        <v>0.99</v>
      </c>
    </row>
    <row r="3588" spans="15:21" x14ac:dyDescent="0.2">
      <c r="O3588" s="50">
        <v>30753</v>
      </c>
      <c r="P3588" s="49">
        <v>92.37</v>
      </c>
      <c r="Q3588" s="49">
        <v>92.37</v>
      </c>
      <c r="R3588" s="49">
        <v>90</v>
      </c>
      <c r="S3588" s="49">
        <v>90.75</v>
      </c>
      <c r="T3588" s="49">
        <v>14979600</v>
      </c>
      <c r="U3588" s="49">
        <v>0.98</v>
      </c>
    </row>
    <row r="3589" spans="15:21" x14ac:dyDescent="0.2">
      <c r="O3589" s="50">
        <v>30754</v>
      </c>
      <c r="P3589" s="49">
        <v>91.75</v>
      </c>
      <c r="Q3589" s="49">
        <v>94</v>
      </c>
      <c r="R3589" s="49">
        <v>91.75</v>
      </c>
      <c r="S3589" s="49">
        <v>93.25</v>
      </c>
      <c r="T3589" s="49">
        <v>9738000</v>
      </c>
      <c r="U3589" s="49">
        <v>1</v>
      </c>
    </row>
    <row r="3590" spans="15:21" x14ac:dyDescent="0.2">
      <c r="O3590" s="50">
        <v>30755</v>
      </c>
      <c r="P3590" s="49">
        <v>93</v>
      </c>
      <c r="Q3590" s="49">
        <v>93.38</v>
      </c>
      <c r="R3590" s="49">
        <v>92.75</v>
      </c>
      <c r="S3590" s="49">
        <v>93.13</v>
      </c>
      <c r="T3590" s="49">
        <v>5068800</v>
      </c>
      <c r="U3590" s="49">
        <v>1</v>
      </c>
    </row>
    <row r="3591" spans="15:21" x14ac:dyDescent="0.2">
      <c r="O3591" s="50">
        <v>30756</v>
      </c>
      <c r="P3591" s="49">
        <v>93.13</v>
      </c>
      <c r="Q3591" s="49">
        <v>93.88</v>
      </c>
      <c r="R3591" s="49">
        <v>93</v>
      </c>
      <c r="S3591" s="49">
        <v>93.25</v>
      </c>
      <c r="T3591" s="49">
        <v>5893200</v>
      </c>
      <c r="U3591" s="49">
        <v>1</v>
      </c>
    </row>
    <row r="3592" spans="15:21" x14ac:dyDescent="0.2">
      <c r="O3592" s="50">
        <v>30757</v>
      </c>
      <c r="P3592" s="49">
        <v>94.38</v>
      </c>
      <c r="Q3592" s="49">
        <v>94.5</v>
      </c>
      <c r="R3592" s="49">
        <v>93.5</v>
      </c>
      <c r="S3592" s="49">
        <v>93.75</v>
      </c>
      <c r="T3592" s="49">
        <v>3866400</v>
      </c>
      <c r="U3592" s="49">
        <v>1.01</v>
      </c>
    </row>
    <row r="3593" spans="15:21" x14ac:dyDescent="0.2">
      <c r="O3593" s="50">
        <v>30760</v>
      </c>
      <c r="P3593" s="49">
        <v>92.5</v>
      </c>
      <c r="Q3593" s="49">
        <v>93</v>
      </c>
      <c r="R3593" s="49">
        <v>92.25</v>
      </c>
      <c r="S3593" s="49">
        <v>92.75</v>
      </c>
      <c r="T3593" s="49">
        <v>3294000</v>
      </c>
      <c r="U3593" s="49">
        <v>1</v>
      </c>
    </row>
    <row r="3594" spans="15:21" x14ac:dyDescent="0.2">
      <c r="O3594" s="50">
        <v>30761</v>
      </c>
      <c r="P3594" s="49">
        <v>92.87</v>
      </c>
      <c r="Q3594" s="49">
        <v>93.38</v>
      </c>
      <c r="R3594" s="49">
        <v>92.5</v>
      </c>
      <c r="S3594" s="49">
        <v>92.75</v>
      </c>
      <c r="T3594" s="49">
        <v>6728400</v>
      </c>
      <c r="U3594" s="49">
        <v>1</v>
      </c>
    </row>
    <row r="3595" spans="15:21" x14ac:dyDescent="0.2">
      <c r="O3595" s="50">
        <v>30762</v>
      </c>
      <c r="P3595" s="49">
        <v>92.75</v>
      </c>
      <c r="Q3595" s="49">
        <v>92.75</v>
      </c>
      <c r="R3595" s="49">
        <v>91.75</v>
      </c>
      <c r="S3595" s="49">
        <v>92</v>
      </c>
      <c r="T3595" s="49">
        <v>2865600</v>
      </c>
      <c r="U3595" s="49">
        <v>0.99</v>
      </c>
    </row>
    <row r="3596" spans="15:21" x14ac:dyDescent="0.2">
      <c r="O3596" s="50">
        <v>30763</v>
      </c>
      <c r="P3596" s="49">
        <v>91.75</v>
      </c>
      <c r="Q3596" s="49">
        <v>92.25</v>
      </c>
      <c r="R3596" s="49">
        <v>91.12</v>
      </c>
      <c r="S3596" s="49">
        <v>91.5</v>
      </c>
      <c r="T3596" s="49">
        <v>8452800</v>
      </c>
      <c r="U3596" s="49">
        <v>0.98</v>
      </c>
    </row>
    <row r="3597" spans="15:21" x14ac:dyDescent="0.2">
      <c r="O3597" s="50">
        <v>30764</v>
      </c>
      <c r="P3597" s="49">
        <v>91.5</v>
      </c>
      <c r="Q3597" s="49">
        <v>91.75</v>
      </c>
      <c r="R3597" s="49">
        <v>91</v>
      </c>
      <c r="S3597" s="49">
        <v>91.12</v>
      </c>
      <c r="T3597" s="49">
        <v>2736000</v>
      </c>
      <c r="U3597" s="49">
        <v>0.98</v>
      </c>
    </row>
    <row r="3598" spans="15:21" x14ac:dyDescent="0.2">
      <c r="O3598" s="50">
        <v>30767</v>
      </c>
      <c r="P3598" s="49">
        <v>91.25</v>
      </c>
      <c r="Q3598" s="49">
        <v>92.37</v>
      </c>
      <c r="R3598" s="49">
        <v>91</v>
      </c>
      <c r="S3598" s="49">
        <v>91.87</v>
      </c>
      <c r="T3598" s="49">
        <v>2710800</v>
      </c>
      <c r="U3598" s="49">
        <v>0.99</v>
      </c>
    </row>
    <row r="3599" spans="15:21" x14ac:dyDescent="0.2">
      <c r="O3599" s="50">
        <v>30768</v>
      </c>
      <c r="P3599" s="49">
        <v>91.87</v>
      </c>
      <c r="Q3599" s="49">
        <v>92.5</v>
      </c>
      <c r="R3599" s="49">
        <v>91.75</v>
      </c>
      <c r="S3599" s="49">
        <v>92.25</v>
      </c>
      <c r="T3599" s="49">
        <v>4420800</v>
      </c>
      <c r="U3599" s="49">
        <v>0.99</v>
      </c>
    </row>
    <row r="3600" spans="15:21" x14ac:dyDescent="0.2">
      <c r="O3600" s="50">
        <v>30769</v>
      </c>
      <c r="P3600" s="49">
        <v>92.25</v>
      </c>
      <c r="Q3600" s="49">
        <v>94.5</v>
      </c>
      <c r="R3600" s="49">
        <v>92.25</v>
      </c>
      <c r="S3600" s="49">
        <v>94</v>
      </c>
      <c r="T3600" s="49">
        <v>8164800</v>
      </c>
      <c r="U3600" s="49">
        <v>1.01</v>
      </c>
    </row>
    <row r="3601" spans="15:21" x14ac:dyDescent="0.2">
      <c r="O3601" s="50">
        <v>30770</v>
      </c>
      <c r="P3601" s="49">
        <v>93.62</v>
      </c>
      <c r="Q3601" s="49">
        <v>94.12</v>
      </c>
      <c r="R3601" s="49">
        <v>93.13</v>
      </c>
      <c r="S3601" s="49">
        <v>93.25</v>
      </c>
      <c r="T3601" s="49">
        <v>2844000</v>
      </c>
      <c r="U3601" s="49">
        <v>1</v>
      </c>
    </row>
    <row r="3602" spans="15:21" x14ac:dyDescent="0.2">
      <c r="O3602" s="50">
        <v>30771</v>
      </c>
      <c r="P3602" s="49">
        <v>93</v>
      </c>
      <c r="Q3602" s="49">
        <v>94.5</v>
      </c>
      <c r="R3602" s="49">
        <v>93</v>
      </c>
      <c r="S3602" s="49">
        <v>94.12</v>
      </c>
      <c r="T3602" s="49">
        <v>3042000</v>
      </c>
      <c r="U3602" s="49">
        <v>1.01</v>
      </c>
    </row>
    <row r="3603" spans="15:21" x14ac:dyDescent="0.2">
      <c r="O3603" s="50">
        <v>30774</v>
      </c>
      <c r="P3603" s="49">
        <v>94.12</v>
      </c>
      <c r="Q3603" s="49">
        <v>94.5</v>
      </c>
      <c r="R3603" s="49">
        <v>93</v>
      </c>
      <c r="S3603" s="49">
        <v>93.25</v>
      </c>
      <c r="T3603" s="49">
        <v>8690400</v>
      </c>
      <c r="U3603" s="49">
        <v>1</v>
      </c>
    </row>
    <row r="3604" spans="15:21" x14ac:dyDescent="0.2">
      <c r="O3604" s="50">
        <v>30775</v>
      </c>
      <c r="P3604" s="49">
        <v>93.13</v>
      </c>
      <c r="Q3604" s="49">
        <v>95</v>
      </c>
      <c r="R3604" s="49">
        <v>92.75</v>
      </c>
      <c r="S3604" s="49">
        <v>95</v>
      </c>
      <c r="T3604" s="49">
        <v>4539600</v>
      </c>
      <c r="U3604" s="49">
        <v>1.02</v>
      </c>
    </row>
    <row r="3605" spans="15:21" x14ac:dyDescent="0.2">
      <c r="O3605" s="50">
        <v>30776</v>
      </c>
      <c r="P3605" s="49">
        <v>94.88</v>
      </c>
      <c r="Q3605" s="49">
        <v>95</v>
      </c>
      <c r="R3605" s="49">
        <v>94.25</v>
      </c>
      <c r="S3605" s="49">
        <v>94.25</v>
      </c>
      <c r="T3605" s="49">
        <v>5054400</v>
      </c>
      <c r="U3605" s="49">
        <v>1.01</v>
      </c>
    </row>
    <row r="3606" spans="15:21" x14ac:dyDescent="0.2">
      <c r="O3606" s="50">
        <v>30777</v>
      </c>
      <c r="P3606" s="49">
        <v>94.5</v>
      </c>
      <c r="Q3606" s="49">
        <v>94.62</v>
      </c>
      <c r="R3606" s="49">
        <v>92.63</v>
      </c>
      <c r="S3606" s="49">
        <v>92.63</v>
      </c>
      <c r="T3606" s="49">
        <v>6278400</v>
      </c>
      <c r="U3606" s="49">
        <v>1</v>
      </c>
    </row>
    <row r="3607" spans="15:21" x14ac:dyDescent="0.2">
      <c r="O3607" s="50">
        <v>30778</v>
      </c>
      <c r="P3607" s="49">
        <v>92.5</v>
      </c>
      <c r="Q3607" s="49">
        <v>93.25</v>
      </c>
      <c r="R3607" s="49">
        <v>91.63</v>
      </c>
      <c r="S3607" s="49">
        <v>92.75</v>
      </c>
      <c r="T3607" s="49">
        <v>6390000</v>
      </c>
      <c r="U3607" s="49">
        <v>1</v>
      </c>
    </row>
    <row r="3608" spans="15:21" x14ac:dyDescent="0.2">
      <c r="O3608" s="50">
        <v>30781</v>
      </c>
      <c r="P3608" s="49">
        <v>93</v>
      </c>
      <c r="Q3608" s="49">
        <v>93.88</v>
      </c>
      <c r="R3608" s="49">
        <v>92.75</v>
      </c>
      <c r="S3608" s="49">
        <v>93.5</v>
      </c>
      <c r="T3608" s="49">
        <v>2685600</v>
      </c>
      <c r="U3608" s="49">
        <v>1.01</v>
      </c>
    </row>
    <row r="3609" spans="15:21" x14ac:dyDescent="0.2">
      <c r="O3609" s="50">
        <v>30782</v>
      </c>
      <c r="P3609" s="49">
        <v>93.62</v>
      </c>
      <c r="Q3609" s="49">
        <v>94.38</v>
      </c>
      <c r="R3609" s="49">
        <v>93.5</v>
      </c>
      <c r="S3609" s="49">
        <v>93.75</v>
      </c>
      <c r="T3609" s="49">
        <v>6012000</v>
      </c>
      <c r="U3609" s="49">
        <v>1.01</v>
      </c>
    </row>
    <row r="3610" spans="15:21" x14ac:dyDescent="0.2">
      <c r="O3610" s="50">
        <v>30783</v>
      </c>
      <c r="P3610" s="49">
        <v>93.88</v>
      </c>
      <c r="Q3610" s="49">
        <v>94</v>
      </c>
      <c r="R3610" s="49">
        <v>93.25</v>
      </c>
      <c r="S3610" s="49">
        <v>93.25</v>
      </c>
      <c r="T3610" s="49">
        <v>1443600</v>
      </c>
      <c r="U3610" s="49">
        <v>1</v>
      </c>
    </row>
    <row r="3611" spans="15:21" x14ac:dyDescent="0.2">
      <c r="O3611" s="50">
        <v>30784</v>
      </c>
      <c r="P3611" s="49">
        <v>93.13</v>
      </c>
      <c r="Q3611" s="49">
        <v>94.88</v>
      </c>
      <c r="R3611" s="49">
        <v>92.5</v>
      </c>
      <c r="S3611" s="49">
        <v>94.88</v>
      </c>
      <c r="T3611" s="49">
        <v>7020000</v>
      </c>
      <c r="U3611" s="49">
        <v>1.02</v>
      </c>
    </row>
    <row r="3612" spans="15:21" x14ac:dyDescent="0.2">
      <c r="O3612" s="50">
        <v>30785</v>
      </c>
      <c r="P3612" s="49">
        <v>95.12</v>
      </c>
      <c r="Q3612" s="49">
        <v>96.5</v>
      </c>
      <c r="R3612" s="49">
        <v>95</v>
      </c>
      <c r="S3612" s="49">
        <v>95.38</v>
      </c>
      <c r="T3612" s="49">
        <v>7948800</v>
      </c>
      <c r="U3612" s="49">
        <v>1.03</v>
      </c>
    </row>
    <row r="3613" spans="15:21" x14ac:dyDescent="0.2">
      <c r="O3613" s="50">
        <v>30788</v>
      </c>
      <c r="P3613" s="49">
        <v>95.25</v>
      </c>
      <c r="Q3613" s="49">
        <v>96.75</v>
      </c>
      <c r="R3613" s="49">
        <v>95</v>
      </c>
      <c r="S3613" s="49">
        <v>96.5</v>
      </c>
      <c r="T3613" s="49">
        <v>7311600</v>
      </c>
      <c r="U3613" s="49">
        <v>1.04</v>
      </c>
    </row>
    <row r="3614" spans="15:21" x14ac:dyDescent="0.2">
      <c r="O3614" s="50">
        <v>30789</v>
      </c>
      <c r="P3614" s="49">
        <v>96.87</v>
      </c>
      <c r="Q3614" s="49">
        <v>97.5</v>
      </c>
      <c r="R3614" s="49">
        <v>96.25</v>
      </c>
      <c r="S3614" s="49">
        <v>97</v>
      </c>
      <c r="T3614" s="49">
        <v>11491200</v>
      </c>
      <c r="U3614" s="49">
        <v>1.04</v>
      </c>
    </row>
    <row r="3615" spans="15:21" x14ac:dyDescent="0.2">
      <c r="O3615" s="50">
        <v>30790</v>
      </c>
      <c r="P3615" s="49">
        <v>96.75</v>
      </c>
      <c r="Q3615" s="49">
        <v>96.75</v>
      </c>
      <c r="R3615" s="49">
        <v>93.5</v>
      </c>
      <c r="S3615" s="49">
        <v>96.63</v>
      </c>
      <c r="T3615" s="49">
        <v>4312800</v>
      </c>
      <c r="U3615" s="49">
        <v>1.04</v>
      </c>
    </row>
    <row r="3616" spans="15:21" x14ac:dyDescent="0.2">
      <c r="O3616" s="50">
        <v>30791</v>
      </c>
      <c r="P3616" s="49">
        <v>96.25</v>
      </c>
      <c r="Q3616" s="49">
        <v>97</v>
      </c>
      <c r="R3616" s="49">
        <v>96.25</v>
      </c>
      <c r="S3616" s="49">
        <v>97</v>
      </c>
      <c r="T3616" s="49">
        <v>5706000</v>
      </c>
      <c r="U3616" s="49">
        <v>1.04</v>
      </c>
    </row>
    <row r="3617" spans="15:21" x14ac:dyDescent="0.2">
      <c r="O3617" s="50">
        <v>30795</v>
      </c>
      <c r="P3617" s="49">
        <v>97</v>
      </c>
      <c r="Q3617" s="49">
        <v>97.25</v>
      </c>
      <c r="R3617" s="49">
        <v>95.5</v>
      </c>
      <c r="S3617" s="49">
        <v>95.5</v>
      </c>
      <c r="T3617" s="49">
        <v>4222800</v>
      </c>
      <c r="U3617" s="49">
        <v>1.03</v>
      </c>
    </row>
    <row r="3618" spans="15:21" x14ac:dyDescent="0.2">
      <c r="O3618" s="50">
        <v>30796</v>
      </c>
      <c r="P3618" s="49">
        <v>95.25</v>
      </c>
      <c r="Q3618" s="49">
        <v>95.5</v>
      </c>
      <c r="R3618" s="49">
        <v>94.25</v>
      </c>
      <c r="S3618" s="49">
        <v>94.25</v>
      </c>
      <c r="T3618" s="49">
        <v>7639200</v>
      </c>
      <c r="U3618" s="49">
        <v>1.01</v>
      </c>
    </row>
    <row r="3619" spans="15:21" x14ac:dyDescent="0.2">
      <c r="O3619" s="50">
        <v>30797</v>
      </c>
      <c r="P3619" s="49">
        <v>93</v>
      </c>
      <c r="Q3619" s="49">
        <v>94</v>
      </c>
      <c r="R3619" s="49">
        <v>93</v>
      </c>
      <c r="S3619" s="49">
        <v>93.62</v>
      </c>
      <c r="T3619" s="49">
        <v>3416400</v>
      </c>
      <c r="U3619" s="49">
        <v>1.01</v>
      </c>
    </row>
    <row r="3620" spans="15:21" x14ac:dyDescent="0.2">
      <c r="O3620" s="50">
        <v>30798</v>
      </c>
      <c r="P3620" s="49">
        <v>94.38</v>
      </c>
      <c r="Q3620" s="49">
        <v>94.38</v>
      </c>
      <c r="R3620" s="49">
        <v>93.5</v>
      </c>
      <c r="S3620" s="49">
        <v>93.75</v>
      </c>
      <c r="T3620" s="49">
        <v>4672800</v>
      </c>
      <c r="U3620" s="49">
        <v>1.01</v>
      </c>
    </row>
    <row r="3621" spans="15:21" x14ac:dyDescent="0.2">
      <c r="O3621" s="50">
        <v>30799</v>
      </c>
      <c r="P3621" s="49">
        <v>93.5</v>
      </c>
      <c r="Q3621" s="49">
        <v>93.5</v>
      </c>
      <c r="R3621" s="49">
        <v>91.5</v>
      </c>
      <c r="S3621" s="49">
        <v>92</v>
      </c>
      <c r="T3621" s="49">
        <v>6318000</v>
      </c>
      <c r="U3621" s="49">
        <v>0.99</v>
      </c>
    </row>
    <row r="3622" spans="15:21" x14ac:dyDescent="0.2">
      <c r="O3622" s="50">
        <v>30802</v>
      </c>
      <c r="P3622" s="49">
        <v>92.25</v>
      </c>
      <c r="Q3622" s="49">
        <v>92.37</v>
      </c>
      <c r="R3622" s="49">
        <v>91.5</v>
      </c>
      <c r="S3622" s="49">
        <v>92</v>
      </c>
      <c r="T3622" s="49">
        <v>5346000</v>
      </c>
      <c r="U3622" s="49">
        <v>0.99</v>
      </c>
    </row>
    <row r="3623" spans="15:21" x14ac:dyDescent="0.2">
      <c r="O3623" s="50">
        <v>30803</v>
      </c>
      <c r="P3623" s="49">
        <v>92</v>
      </c>
      <c r="Q3623" s="49">
        <v>93</v>
      </c>
      <c r="R3623" s="49">
        <v>91.63</v>
      </c>
      <c r="S3623" s="49">
        <v>92.13</v>
      </c>
      <c r="T3623" s="49">
        <v>5860800</v>
      </c>
      <c r="U3623" s="49">
        <v>0.99</v>
      </c>
    </row>
    <row r="3624" spans="15:21" x14ac:dyDescent="0.2">
      <c r="O3624" s="50">
        <v>30804</v>
      </c>
      <c r="P3624" s="49">
        <v>92.13</v>
      </c>
      <c r="Q3624" s="49">
        <v>92.37</v>
      </c>
      <c r="R3624" s="49">
        <v>91.12</v>
      </c>
      <c r="S3624" s="49">
        <v>91.25</v>
      </c>
      <c r="T3624" s="49">
        <v>4561200</v>
      </c>
      <c r="U3624" s="49">
        <v>0.98</v>
      </c>
    </row>
    <row r="3625" spans="15:21" x14ac:dyDescent="0.2">
      <c r="O3625" s="50">
        <v>30805</v>
      </c>
      <c r="P3625" s="49">
        <v>91</v>
      </c>
      <c r="Q3625" s="49">
        <v>91.25</v>
      </c>
      <c r="R3625" s="49">
        <v>90.25</v>
      </c>
      <c r="S3625" s="49">
        <v>91</v>
      </c>
      <c r="T3625" s="49">
        <v>4582800</v>
      </c>
      <c r="U3625" s="49">
        <v>0.98</v>
      </c>
    </row>
    <row r="3626" spans="15:21" x14ac:dyDescent="0.2">
      <c r="O3626" s="50">
        <v>30806</v>
      </c>
      <c r="P3626" s="49">
        <v>91.37</v>
      </c>
      <c r="Q3626" s="49">
        <v>91.5</v>
      </c>
      <c r="R3626" s="49">
        <v>89.75</v>
      </c>
      <c r="S3626" s="49">
        <v>90</v>
      </c>
      <c r="T3626" s="49">
        <v>3060000</v>
      </c>
      <c r="U3626" s="49">
        <v>0.97</v>
      </c>
    </row>
    <row r="3627" spans="15:21" x14ac:dyDescent="0.2">
      <c r="O3627" s="50">
        <v>30809</v>
      </c>
      <c r="P3627" s="49">
        <v>89.88</v>
      </c>
      <c r="Q3627" s="49">
        <v>90.25</v>
      </c>
      <c r="R3627" s="49">
        <v>89.5</v>
      </c>
      <c r="S3627" s="49">
        <v>89.75</v>
      </c>
      <c r="T3627" s="49">
        <v>3427200</v>
      </c>
      <c r="U3627" s="49">
        <v>0.97</v>
      </c>
    </row>
    <row r="3628" spans="15:21" x14ac:dyDescent="0.2">
      <c r="O3628" s="50">
        <v>30810</v>
      </c>
      <c r="P3628" s="49">
        <v>89.75</v>
      </c>
      <c r="Q3628" s="49">
        <v>91.25</v>
      </c>
      <c r="R3628" s="49">
        <v>89.38</v>
      </c>
      <c r="S3628" s="49">
        <v>90.88</v>
      </c>
      <c r="T3628" s="49">
        <v>4334400</v>
      </c>
      <c r="U3628" s="49">
        <v>0.98</v>
      </c>
    </row>
    <row r="3629" spans="15:21" x14ac:dyDescent="0.2">
      <c r="O3629" s="50">
        <v>30811</v>
      </c>
      <c r="P3629" s="49">
        <v>91</v>
      </c>
      <c r="Q3629" s="49">
        <v>91.37</v>
      </c>
      <c r="R3629" s="49">
        <v>89.75</v>
      </c>
      <c r="S3629" s="49">
        <v>90</v>
      </c>
      <c r="T3629" s="49">
        <v>3528000</v>
      </c>
      <c r="U3629" s="49">
        <v>0.97</v>
      </c>
    </row>
    <row r="3630" spans="15:21" x14ac:dyDescent="0.2">
      <c r="O3630" s="50">
        <v>30812</v>
      </c>
      <c r="P3630" s="49">
        <v>90</v>
      </c>
      <c r="Q3630" s="49">
        <v>91.37</v>
      </c>
      <c r="R3630" s="49">
        <v>90</v>
      </c>
      <c r="S3630" s="49">
        <v>91</v>
      </c>
      <c r="T3630" s="49">
        <v>4204800</v>
      </c>
      <c r="U3630" s="49">
        <v>0.98</v>
      </c>
    </row>
    <row r="3631" spans="15:21" x14ac:dyDescent="0.2">
      <c r="O3631" s="50">
        <v>30813</v>
      </c>
      <c r="P3631" s="49">
        <v>91</v>
      </c>
      <c r="Q3631" s="49">
        <v>91</v>
      </c>
      <c r="R3631" s="49">
        <v>90</v>
      </c>
      <c r="S3631" s="49">
        <v>90.38</v>
      </c>
      <c r="T3631" s="49">
        <v>1951200</v>
      </c>
      <c r="U3631" s="49">
        <v>0.97</v>
      </c>
    </row>
    <row r="3632" spans="15:21" x14ac:dyDescent="0.2">
      <c r="O3632" s="50">
        <v>30816</v>
      </c>
      <c r="P3632" s="49">
        <v>90.62</v>
      </c>
      <c r="Q3632" s="49">
        <v>91</v>
      </c>
      <c r="R3632" s="49">
        <v>90.12</v>
      </c>
      <c r="S3632" s="49">
        <v>90.88</v>
      </c>
      <c r="T3632" s="49">
        <v>1778400</v>
      </c>
      <c r="U3632" s="49">
        <v>0.98</v>
      </c>
    </row>
    <row r="3633" spans="15:21" x14ac:dyDescent="0.2">
      <c r="O3633" s="50">
        <v>30817</v>
      </c>
      <c r="P3633" s="49">
        <v>91</v>
      </c>
      <c r="Q3633" s="49">
        <v>91.87</v>
      </c>
      <c r="R3633" s="49">
        <v>90.88</v>
      </c>
      <c r="S3633" s="49">
        <v>91.12</v>
      </c>
      <c r="T3633" s="49">
        <v>3466800</v>
      </c>
      <c r="U3633" s="49">
        <v>0.98</v>
      </c>
    </row>
    <row r="3634" spans="15:21" x14ac:dyDescent="0.2">
      <c r="O3634" s="50">
        <v>30818</v>
      </c>
      <c r="P3634" s="49">
        <v>91.12</v>
      </c>
      <c r="Q3634" s="49">
        <v>92.5</v>
      </c>
      <c r="R3634" s="49">
        <v>91</v>
      </c>
      <c r="S3634" s="49">
        <v>91.75</v>
      </c>
      <c r="T3634" s="49">
        <v>6786000</v>
      </c>
      <c r="U3634" s="49">
        <v>0.99</v>
      </c>
    </row>
    <row r="3635" spans="15:21" x14ac:dyDescent="0.2">
      <c r="O3635" s="50">
        <v>30819</v>
      </c>
      <c r="P3635" s="49">
        <v>91.25</v>
      </c>
      <c r="Q3635" s="49">
        <v>91.63</v>
      </c>
      <c r="R3635" s="49">
        <v>91</v>
      </c>
      <c r="S3635" s="49">
        <v>91.37</v>
      </c>
      <c r="T3635" s="49">
        <v>3020400</v>
      </c>
      <c r="U3635" s="49">
        <v>0.98</v>
      </c>
    </row>
    <row r="3636" spans="15:21" x14ac:dyDescent="0.2">
      <c r="O3636" s="50">
        <v>30820</v>
      </c>
      <c r="P3636" s="49">
        <v>91.37</v>
      </c>
      <c r="Q3636" s="49">
        <v>91.75</v>
      </c>
      <c r="R3636" s="49">
        <v>88.5</v>
      </c>
      <c r="S3636" s="49">
        <v>89.75</v>
      </c>
      <c r="T3636" s="49">
        <v>9352800</v>
      </c>
      <c r="U3636" s="49">
        <v>0.97</v>
      </c>
    </row>
    <row r="3637" spans="15:21" x14ac:dyDescent="0.2">
      <c r="O3637" s="50">
        <v>30823</v>
      </c>
      <c r="P3637" s="49">
        <v>89.62</v>
      </c>
      <c r="Q3637" s="49">
        <v>90.5</v>
      </c>
      <c r="R3637" s="49">
        <v>89.62</v>
      </c>
      <c r="S3637" s="49">
        <v>89.88</v>
      </c>
      <c r="T3637" s="49">
        <v>3463200</v>
      </c>
      <c r="U3637" s="49">
        <v>0.97</v>
      </c>
    </row>
    <row r="3638" spans="15:21" x14ac:dyDescent="0.2">
      <c r="O3638" s="50">
        <v>30824</v>
      </c>
      <c r="P3638" s="49">
        <v>89.88</v>
      </c>
      <c r="Q3638" s="49">
        <v>90.25</v>
      </c>
      <c r="R3638" s="49">
        <v>89.25</v>
      </c>
      <c r="S3638" s="49">
        <v>89.25</v>
      </c>
      <c r="T3638" s="49">
        <v>4399200</v>
      </c>
      <c r="U3638" s="49">
        <v>0.96</v>
      </c>
    </row>
    <row r="3639" spans="15:21" x14ac:dyDescent="0.2">
      <c r="O3639" s="50">
        <v>30825</v>
      </c>
      <c r="P3639" s="49">
        <v>89.62</v>
      </c>
      <c r="Q3639" s="49">
        <v>89.88</v>
      </c>
      <c r="R3639" s="49">
        <v>88.75</v>
      </c>
      <c r="S3639" s="49">
        <v>89.38</v>
      </c>
      <c r="T3639" s="49">
        <v>6904800</v>
      </c>
      <c r="U3639" s="49">
        <v>0.96</v>
      </c>
    </row>
    <row r="3640" spans="15:21" x14ac:dyDescent="0.2">
      <c r="O3640" s="50">
        <v>30826</v>
      </c>
      <c r="P3640" s="49">
        <v>89.5</v>
      </c>
      <c r="Q3640" s="49">
        <v>89.5</v>
      </c>
      <c r="R3640" s="49">
        <v>87.87</v>
      </c>
      <c r="S3640" s="49">
        <v>88</v>
      </c>
      <c r="T3640" s="49">
        <v>11138400</v>
      </c>
      <c r="U3640" s="49">
        <v>0.95</v>
      </c>
    </row>
    <row r="3641" spans="15:21" x14ac:dyDescent="0.2">
      <c r="O3641" s="50">
        <v>30827</v>
      </c>
      <c r="P3641" s="49">
        <v>87.5</v>
      </c>
      <c r="Q3641" s="49">
        <v>88.25</v>
      </c>
      <c r="R3641" s="49">
        <v>87.25</v>
      </c>
      <c r="S3641" s="49">
        <v>87.25</v>
      </c>
      <c r="T3641" s="49">
        <v>5256000</v>
      </c>
      <c r="U3641" s="49">
        <v>0.94</v>
      </c>
    </row>
    <row r="3642" spans="15:21" x14ac:dyDescent="0.2">
      <c r="O3642" s="50">
        <v>30831</v>
      </c>
      <c r="P3642" s="49">
        <v>86.5</v>
      </c>
      <c r="Q3642" s="49">
        <v>87</v>
      </c>
      <c r="R3642" s="49">
        <v>85.62</v>
      </c>
      <c r="S3642" s="49">
        <v>86</v>
      </c>
      <c r="T3642" s="49">
        <v>3531600</v>
      </c>
      <c r="U3642" s="49">
        <v>0.93</v>
      </c>
    </row>
    <row r="3643" spans="15:21" x14ac:dyDescent="0.2">
      <c r="O3643" s="50">
        <v>30832</v>
      </c>
      <c r="P3643" s="49">
        <v>84.25</v>
      </c>
      <c r="Q3643" s="49">
        <v>85.75</v>
      </c>
      <c r="R3643" s="49">
        <v>82.63</v>
      </c>
      <c r="S3643" s="49">
        <v>83.5</v>
      </c>
      <c r="T3643" s="49">
        <v>15552000</v>
      </c>
      <c r="U3643" s="49">
        <v>0.91</v>
      </c>
    </row>
    <row r="3644" spans="15:21" x14ac:dyDescent="0.2">
      <c r="O3644" s="50">
        <v>30833</v>
      </c>
      <c r="P3644" s="49">
        <v>84.5</v>
      </c>
      <c r="Q3644" s="49">
        <v>85.62</v>
      </c>
      <c r="R3644" s="49">
        <v>84.5</v>
      </c>
      <c r="S3644" s="49">
        <v>85.38</v>
      </c>
      <c r="T3644" s="49">
        <v>10112400</v>
      </c>
      <c r="U3644" s="49">
        <v>0.93</v>
      </c>
    </row>
    <row r="3645" spans="15:21" x14ac:dyDescent="0.2">
      <c r="O3645" s="50">
        <v>30834</v>
      </c>
      <c r="P3645" s="49">
        <v>86.5</v>
      </c>
      <c r="Q3645" s="49">
        <v>88.37</v>
      </c>
      <c r="R3645" s="49">
        <v>86.5</v>
      </c>
      <c r="S3645" s="49">
        <v>88.37</v>
      </c>
      <c r="T3645" s="49">
        <v>12279600</v>
      </c>
      <c r="U3645" s="49">
        <v>0.96</v>
      </c>
    </row>
    <row r="3646" spans="15:21" x14ac:dyDescent="0.2">
      <c r="O3646" s="50">
        <v>30837</v>
      </c>
      <c r="P3646" s="49">
        <v>88.75</v>
      </c>
      <c r="Q3646" s="49">
        <v>90</v>
      </c>
      <c r="R3646" s="49">
        <v>88</v>
      </c>
      <c r="S3646" s="49">
        <v>88.88</v>
      </c>
      <c r="T3646" s="49">
        <v>9201600</v>
      </c>
      <c r="U3646" s="49">
        <v>0.96</v>
      </c>
    </row>
    <row r="3647" spans="15:21" x14ac:dyDescent="0.2">
      <c r="O3647" s="50">
        <v>30838</v>
      </c>
      <c r="P3647" s="49">
        <v>88.88</v>
      </c>
      <c r="Q3647" s="49">
        <v>89.12</v>
      </c>
      <c r="R3647" s="49">
        <v>88.13</v>
      </c>
      <c r="S3647" s="49">
        <v>88.5</v>
      </c>
      <c r="T3647" s="49">
        <v>3693600</v>
      </c>
      <c r="U3647" s="49">
        <v>0.96</v>
      </c>
    </row>
    <row r="3648" spans="15:21" x14ac:dyDescent="0.2">
      <c r="O3648" s="50">
        <v>30839</v>
      </c>
      <c r="P3648" s="49">
        <v>88</v>
      </c>
      <c r="Q3648" s="49">
        <v>89.25</v>
      </c>
      <c r="R3648" s="49">
        <v>88</v>
      </c>
      <c r="S3648" s="49">
        <v>89.25</v>
      </c>
      <c r="T3648" s="49">
        <v>4226400</v>
      </c>
      <c r="U3648" s="49">
        <v>0.97</v>
      </c>
    </row>
    <row r="3649" spans="15:21" x14ac:dyDescent="0.2">
      <c r="O3649" s="50">
        <v>30840</v>
      </c>
      <c r="P3649" s="49">
        <v>89</v>
      </c>
      <c r="Q3649" s="49">
        <v>89.75</v>
      </c>
      <c r="R3649" s="49">
        <v>88.75</v>
      </c>
      <c r="S3649" s="49">
        <v>88.88</v>
      </c>
      <c r="T3649" s="49">
        <v>2232000</v>
      </c>
      <c r="U3649" s="49">
        <v>0.96</v>
      </c>
    </row>
    <row r="3650" spans="15:21" x14ac:dyDescent="0.2">
      <c r="O3650" s="50">
        <v>30841</v>
      </c>
      <c r="P3650" s="49">
        <v>89.25</v>
      </c>
      <c r="Q3650" s="49">
        <v>89.5</v>
      </c>
      <c r="R3650" s="49">
        <v>88.63</v>
      </c>
      <c r="S3650" s="49">
        <v>89.38</v>
      </c>
      <c r="T3650" s="49">
        <v>5007600</v>
      </c>
      <c r="U3650" s="49">
        <v>0.97</v>
      </c>
    </row>
    <row r="3651" spans="15:21" x14ac:dyDescent="0.2">
      <c r="O3651" s="50">
        <v>30844</v>
      </c>
      <c r="P3651" s="49">
        <v>89.38</v>
      </c>
      <c r="Q3651" s="49">
        <v>89.38</v>
      </c>
      <c r="R3651" s="49">
        <v>88.37</v>
      </c>
      <c r="S3651" s="49">
        <v>88.5</v>
      </c>
      <c r="T3651" s="49">
        <v>2926800</v>
      </c>
      <c r="U3651" s="49">
        <v>0.96</v>
      </c>
    </row>
    <row r="3652" spans="15:21" x14ac:dyDescent="0.2">
      <c r="O3652" s="50">
        <v>30845</v>
      </c>
      <c r="P3652" s="49">
        <v>88.75</v>
      </c>
      <c r="Q3652" s="49">
        <v>88.75</v>
      </c>
      <c r="R3652" s="49">
        <v>87.5</v>
      </c>
      <c r="S3652" s="49">
        <v>87.75</v>
      </c>
      <c r="T3652" s="49">
        <v>4168800</v>
      </c>
      <c r="U3652" s="49">
        <v>0.95</v>
      </c>
    </row>
    <row r="3653" spans="15:21" x14ac:dyDescent="0.2">
      <c r="O3653" s="50">
        <v>30846</v>
      </c>
      <c r="P3653" s="49">
        <v>88.37</v>
      </c>
      <c r="Q3653" s="49">
        <v>89.88</v>
      </c>
      <c r="R3653" s="49">
        <v>88.25</v>
      </c>
      <c r="S3653" s="49">
        <v>89.5</v>
      </c>
      <c r="T3653" s="49">
        <v>8679600</v>
      </c>
      <c r="U3653" s="49">
        <v>0.97</v>
      </c>
    </row>
    <row r="3654" spans="15:21" x14ac:dyDescent="0.2">
      <c r="O3654" s="50">
        <v>30847</v>
      </c>
      <c r="P3654" s="49">
        <v>89.75</v>
      </c>
      <c r="Q3654" s="49">
        <v>90.25</v>
      </c>
      <c r="R3654" s="49">
        <v>88.88</v>
      </c>
      <c r="S3654" s="49">
        <v>90</v>
      </c>
      <c r="T3654" s="49">
        <v>4521600</v>
      </c>
      <c r="U3654" s="49">
        <v>0.98</v>
      </c>
    </row>
    <row r="3655" spans="15:21" x14ac:dyDescent="0.2">
      <c r="O3655" s="50">
        <v>30848</v>
      </c>
      <c r="P3655" s="49">
        <v>90.5</v>
      </c>
      <c r="Q3655" s="49">
        <v>90.88</v>
      </c>
      <c r="R3655" s="49">
        <v>89.62</v>
      </c>
      <c r="S3655" s="49">
        <v>90.12</v>
      </c>
      <c r="T3655" s="49">
        <v>5094000</v>
      </c>
      <c r="U3655" s="49">
        <v>0.98</v>
      </c>
    </row>
    <row r="3656" spans="15:21" x14ac:dyDescent="0.2">
      <c r="O3656" s="50">
        <v>30851</v>
      </c>
      <c r="P3656" s="49">
        <v>89.88</v>
      </c>
      <c r="Q3656" s="49">
        <v>91.25</v>
      </c>
      <c r="R3656" s="49">
        <v>89.88</v>
      </c>
      <c r="S3656" s="49">
        <v>90.88</v>
      </c>
      <c r="T3656" s="49">
        <v>9583200</v>
      </c>
      <c r="U3656" s="49">
        <v>0.99</v>
      </c>
    </row>
    <row r="3657" spans="15:21" x14ac:dyDescent="0.2">
      <c r="O3657" s="50">
        <v>30852</v>
      </c>
      <c r="P3657" s="49">
        <v>90.38</v>
      </c>
      <c r="Q3657" s="49">
        <v>91</v>
      </c>
      <c r="R3657" s="49">
        <v>90.12</v>
      </c>
      <c r="S3657" s="49">
        <v>90.75</v>
      </c>
      <c r="T3657" s="49">
        <v>4096800</v>
      </c>
      <c r="U3657" s="49">
        <v>0.98</v>
      </c>
    </row>
    <row r="3658" spans="15:21" x14ac:dyDescent="0.2">
      <c r="O3658" s="50">
        <v>30853</v>
      </c>
      <c r="P3658" s="49">
        <v>90.5</v>
      </c>
      <c r="Q3658" s="49">
        <v>91.25</v>
      </c>
      <c r="R3658" s="49">
        <v>89.75</v>
      </c>
      <c r="S3658" s="49">
        <v>90.75</v>
      </c>
      <c r="T3658" s="49">
        <v>14112000</v>
      </c>
      <c r="U3658" s="49">
        <v>0.98</v>
      </c>
    </row>
    <row r="3659" spans="15:21" x14ac:dyDescent="0.2">
      <c r="O3659" s="50">
        <v>30854</v>
      </c>
      <c r="P3659" s="49">
        <v>90.88</v>
      </c>
      <c r="Q3659" s="49">
        <v>92.75</v>
      </c>
      <c r="R3659" s="49">
        <v>90.25</v>
      </c>
      <c r="S3659" s="49">
        <v>92.13</v>
      </c>
      <c r="T3659" s="49">
        <v>7840800</v>
      </c>
      <c r="U3659" s="49">
        <v>1</v>
      </c>
    </row>
    <row r="3660" spans="15:21" x14ac:dyDescent="0.2">
      <c r="O3660" s="50">
        <v>30855</v>
      </c>
      <c r="P3660" s="49">
        <v>91.87</v>
      </c>
      <c r="Q3660" s="49">
        <v>92.87</v>
      </c>
      <c r="R3660" s="49">
        <v>91.63</v>
      </c>
      <c r="S3660" s="49">
        <v>92.37</v>
      </c>
      <c r="T3660" s="49">
        <v>4359600</v>
      </c>
      <c r="U3660" s="49">
        <v>1</v>
      </c>
    </row>
    <row r="3661" spans="15:21" x14ac:dyDescent="0.2">
      <c r="O3661" s="50">
        <v>30858</v>
      </c>
      <c r="P3661" s="49">
        <v>92.13</v>
      </c>
      <c r="Q3661" s="49">
        <v>92.5</v>
      </c>
      <c r="R3661" s="49">
        <v>91.75</v>
      </c>
      <c r="S3661" s="49">
        <v>92.13</v>
      </c>
      <c r="T3661" s="49">
        <v>3610800</v>
      </c>
      <c r="U3661" s="49">
        <v>1</v>
      </c>
    </row>
    <row r="3662" spans="15:21" x14ac:dyDescent="0.2">
      <c r="O3662" s="50">
        <v>30859</v>
      </c>
      <c r="P3662" s="49">
        <v>92.13</v>
      </c>
      <c r="Q3662" s="49">
        <v>92.25</v>
      </c>
      <c r="R3662" s="49">
        <v>91.75</v>
      </c>
      <c r="S3662" s="49">
        <v>91.75</v>
      </c>
      <c r="T3662" s="49">
        <v>3186000</v>
      </c>
      <c r="U3662" s="49">
        <v>1</v>
      </c>
    </row>
    <row r="3663" spans="15:21" x14ac:dyDescent="0.2">
      <c r="O3663" s="50">
        <v>30860</v>
      </c>
      <c r="P3663" s="49">
        <v>92</v>
      </c>
      <c r="Q3663" s="49">
        <v>92.25</v>
      </c>
      <c r="R3663" s="49">
        <v>91.63</v>
      </c>
      <c r="S3663" s="49">
        <v>91.87</v>
      </c>
      <c r="T3663" s="49">
        <v>2977200</v>
      </c>
      <c r="U3663" s="49">
        <v>1</v>
      </c>
    </row>
    <row r="3664" spans="15:21" x14ac:dyDescent="0.2">
      <c r="O3664" s="50">
        <v>30861</v>
      </c>
      <c r="P3664" s="49">
        <v>92</v>
      </c>
      <c r="Q3664" s="49">
        <v>92.13</v>
      </c>
      <c r="R3664" s="49">
        <v>91.63</v>
      </c>
      <c r="S3664" s="49">
        <v>91.87</v>
      </c>
      <c r="T3664" s="49">
        <v>2653200</v>
      </c>
      <c r="U3664" s="49">
        <v>1</v>
      </c>
    </row>
    <row r="3665" spans="15:21" x14ac:dyDescent="0.2">
      <c r="O3665" s="50">
        <v>30862</v>
      </c>
      <c r="P3665" s="49">
        <v>92.13</v>
      </c>
      <c r="Q3665" s="49">
        <v>92.75</v>
      </c>
      <c r="R3665" s="49">
        <v>91.87</v>
      </c>
      <c r="S3665" s="49">
        <v>92.5</v>
      </c>
      <c r="T3665" s="49">
        <v>3924000</v>
      </c>
      <c r="U3665" s="49">
        <v>1</v>
      </c>
    </row>
    <row r="3666" spans="15:21" x14ac:dyDescent="0.2">
      <c r="O3666" s="50">
        <v>30865</v>
      </c>
      <c r="P3666" s="49">
        <v>92.37</v>
      </c>
      <c r="Q3666" s="49">
        <v>92.5</v>
      </c>
      <c r="R3666" s="49">
        <v>91</v>
      </c>
      <c r="S3666" s="49">
        <v>91</v>
      </c>
      <c r="T3666" s="49">
        <v>4928400</v>
      </c>
      <c r="U3666" s="49">
        <v>0.99</v>
      </c>
    </row>
    <row r="3667" spans="15:21" x14ac:dyDescent="0.2">
      <c r="O3667" s="50">
        <v>30866</v>
      </c>
      <c r="P3667" s="49">
        <v>90.62</v>
      </c>
      <c r="Q3667" s="49">
        <v>91.5</v>
      </c>
      <c r="R3667" s="49">
        <v>90.62</v>
      </c>
      <c r="S3667" s="49">
        <v>91.5</v>
      </c>
      <c r="T3667" s="49">
        <v>2887200</v>
      </c>
      <c r="U3667" s="49">
        <v>0.99</v>
      </c>
    </row>
    <row r="3668" spans="15:21" x14ac:dyDescent="0.2">
      <c r="O3668" s="50">
        <v>30868</v>
      </c>
      <c r="P3668" s="49">
        <v>91.5</v>
      </c>
      <c r="Q3668" s="49">
        <v>91.5</v>
      </c>
      <c r="R3668" s="49">
        <v>90.25</v>
      </c>
      <c r="S3668" s="49">
        <v>90.5</v>
      </c>
      <c r="T3668" s="49">
        <v>4381200</v>
      </c>
      <c r="U3668" s="49">
        <v>0.98</v>
      </c>
    </row>
    <row r="3669" spans="15:21" x14ac:dyDescent="0.2">
      <c r="O3669" s="50">
        <v>30869</v>
      </c>
      <c r="P3669" s="49">
        <v>90</v>
      </c>
      <c r="Q3669" s="49">
        <v>90.25</v>
      </c>
      <c r="R3669" s="49">
        <v>89.75</v>
      </c>
      <c r="S3669" s="49">
        <v>90</v>
      </c>
      <c r="T3669" s="49">
        <v>2923200</v>
      </c>
      <c r="U3669" s="49">
        <v>0.98</v>
      </c>
    </row>
    <row r="3670" spans="15:21" x14ac:dyDescent="0.2">
      <c r="O3670" s="50">
        <v>30872</v>
      </c>
      <c r="P3670" s="49">
        <v>90.12</v>
      </c>
      <c r="Q3670" s="49">
        <v>91.25</v>
      </c>
      <c r="R3670" s="49">
        <v>89.5</v>
      </c>
      <c r="S3670" s="49">
        <v>90.75</v>
      </c>
      <c r="T3670" s="49">
        <v>3632400</v>
      </c>
      <c r="U3670" s="49">
        <v>0.98</v>
      </c>
    </row>
    <row r="3671" spans="15:21" x14ac:dyDescent="0.2">
      <c r="O3671" s="50">
        <v>30873</v>
      </c>
      <c r="P3671" s="49">
        <v>90.5</v>
      </c>
      <c r="Q3671" s="49">
        <v>90.5</v>
      </c>
      <c r="R3671" s="49">
        <v>85.75</v>
      </c>
      <c r="S3671" s="49">
        <v>86.12</v>
      </c>
      <c r="T3671" s="49">
        <v>20700000</v>
      </c>
      <c r="U3671" s="49">
        <v>0.93</v>
      </c>
    </row>
    <row r="3672" spans="15:21" x14ac:dyDescent="0.2">
      <c r="O3672" s="50">
        <v>30874</v>
      </c>
      <c r="P3672" s="49">
        <v>85</v>
      </c>
      <c r="Q3672" s="49">
        <v>85.25</v>
      </c>
      <c r="R3672" s="49">
        <v>84.13</v>
      </c>
      <c r="S3672" s="49">
        <v>84.25</v>
      </c>
      <c r="T3672" s="49">
        <v>28645200</v>
      </c>
      <c r="U3672" s="49">
        <v>0.91</v>
      </c>
    </row>
    <row r="3673" spans="15:21" x14ac:dyDescent="0.2">
      <c r="O3673" s="50">
        <v>30875</v>
      </c>
      <c r="P3673" s="49">
        <v>84.25</v>
      </c>
      <c r="Q3673" s="49">
        <v>85.25</v>
      </c>
      <c r="R3673" s="49">
        <v>84.13</v>
      </c>
      <c r="S3673" s="49">
        <v>84.13</v>
      </c>
      <c r="T3673" s="49">
        <v>10767600</v>
      </c>
      <c r="U3673" s="49">
        <v>0.91</v>
      </c>
    </row>
    <row r="3674" spans="15:21" x14ac:dyDescent="0.2">
      <c r="O3674" s="50">
        <v>30876</v>
      </c>
      <c r="P3674" s="49">
        <v>84.75</v>
      </c>
      <c r="Q3674" s="49">
        <v>85.38</v>
      </c>
      <c r="R3674" s="49">
        <v>84.62</v>
      </c>
      <c r="S3674" s="49">
        <v>84.75</v>
      </c>
      <c r="T3674" s="49">
        <v>5770800</v>
      </c>
      <c r="U3674" s="49">
        <v>0.92</v>
      </c>
    </row>
    <row r="3675" spans="15:21" x14ac:dyDescent="0.2">
      <c r="O3675" s="50">
        <v>30879</v>
      </c>
      <c r="P3675" s="49">
        <v>84.75</v>
      </c>
      <c r="Q3675" s="49">
        <v>84.88</v>
      </c>
      <c r="R3675" s="49">
        <v>83.87</v>
      </c>
      <c r="S3675" s="49">
        <v>84.88</v>
      </c>
      <c r="T3675" s="49">
        <v>4064400</v>
      </c>
      <c r="U3675" s="49">
        <v>0.92</v>
      </c>
    </row>
    <row r="3676" spans="15:21" x14ac:dyDescent="0.2">
      <c r="O3676" s="50">
        <v>30880</v>
      </c>
      <c r="P3676" s="49">
        <v>84.75</v>
      </c>
      <c r="Q3676" s="49">
        <v>85.5</v>
      </c>
      <c r="R3676" s="49">
        <v>84.5</v>
      </c>
      <c r="S3676" s="49">
        <v>85.25</v>
      </c>
      <c r="T3676" s="49">
        <v>3790800</v>
      </c>
      <c r="U3676" s="49">
        <v>0.92</v>
      </c>
    </row>
    <row r="3677" spans="15:21" x14ac:dyDescent="0.2">
      <c r="O3677" s="50">
        <v>30881</v>
      </c>
      <c r="P3677" s="49">
        <v>85.25</v>
      </c>
      <c r="Q3677" s="49">
        <v>85.25</v>
      </c>
      <c r="R3677" s="49">
        <v>82.5</v>
      </c>
      <c r="S3677" s="49">
        <v>83.25</v>
      </c>
      <c r="T3677" s="49">
        <v>6775200</v>
      </c>
      <c r="U3677" s="49">
        <v>0.9</v>
      </c>
    </row>
    <row r="3678" spans="15:21" x14ac:dyDescent="0.2">
      <c r="O3678" s="50">
        <v>30882</v>
      </c>
      <c r="P3678" s="49">
        <v>81.5</v>
      </c>
      <c r="Q3678" s="49">
        <v>81.75</v>
      </c>
      <c r="R3678" s="49">
        <v>79.75</v>
      </c>
      <c r="S3678" s="49">
        <v>80.5</v>
      </c>
      <c r="T3678" s="49">
        <v>12970800</v>
      </c>
      <c r="U3678" s="49">
        <v>0.87</v>
      </c>
    </row>
    <row r="3679" spans="15:21" x14ac:dyDescent="0.2">
      <c r="O3679" s="50">
        <v>30883</v>
      </c>
      <c r="P3679" s="49">
        <v>80.12</v>
      </c>
      <c r="Q3679" s="49">
        <v>80.38</v>
      </c>
      <c r="R3679" s="49">
        <v>79.5</v>
      </c>
      <c r="S3679" s="49">
        <v>80</v>
      </c>
      <c r="T3679" s="49">
        <v>8146800</v>
      </c>
      <c r="U3679" s="49">
        <v>0.87</v>
      </c>
    </row>
    <row r="3680" spans="15:21" x14ac:dyDescent="0.2">
      <c r="O3680" s="50">
        <v>30886</v>
      </c>
      <c r="P3680" s="49">
        <v>78.5</v>
      </c>
      <c r="Q3680" s="49">
        <v>79.75</v>
      </c>
      <c r="R3680" s="49">
        <v>78.25</v>
      </c>
      <c r="S3680" s="49">
        <v>79.75</v>
      </c>
      <c r="T3680" s="49">
        <v>8816400</v>
      </c>
      <c r="U3680" s="49">
        <v>0.87</v>
      </c>
    </row>
    <row r="3681" spans="15:21" x14ac:dyDescent="0.2">
      <c r="O3681" s="50">
        <v>30887</v>
      </c>
      <c r="P3681" s="49">
        <v>79.63</v>
      </c>
      <c r="Q3681" s="49">
        <v>80.75</v>
      </c>
      <c r="R3681" s="49">
        <v>79.5</v>
      </c>
      <c r="S3681" s="49">
        <v>79.88</v>
      </c>
      <c r="T3681" s="49">
        <v>4579200</v>
      </c>
      <c r="U3681" s="49">
        <v>0.87</v>
      </c>
    </row>
    <row r="3682" spans="15:21" x14ac:dyDescent="0.2">
      <c r="O3682" s="50">
        <v>30888</v>
      </c>
      <c r="P3682" s="49">
        <v>79.88</v>
      </c>
      <c r="Q3682" s="49">
        <v>80.75</v>
      </c>
      <c r="R3682" s="49">
        <v>79.75</v>
      </c>
      <c r="S3682" s="49">
        <v>80.25</v>
      </c>
      <c r="T3682" s="49">
        <v>6850800</v>
      </c>
      <c r="U3682" s="49">
        <v>0.87</v>
      </c>
    </row>
    <row r="3683" spans="15:21" x14ac:dyDescent="0.2">
      <c r="O3683" s="50">
        <v>30889</v>
      </c>
      <c r="P3683" s="49">
        <v>80.75</v>
      </c>
      <c r="Q3683" s="49">
        <v>81.88</v>
      </c>
      <c r="R3683" s="49">
        <v>80.5</v>
      </c>
      <c r="S3683" s="49">
        <v>81.88</v>
      </c>
      <c r="T3683" s="49">
        <v>6883200</v>
      </c>
      <c r="U3683" s="49">
        <v>0.89</v>
      </c>
    </row>
    <row r="3684" spans="15:21" x14ac:dyDescent="0.2">
      <c r="O3684" s="50">
        <v>30890</v>
      </c>
      <c r="P3684" s="49">
        <v>82.5</v>
      </c>
      <c r="Q3684" s="49">
        <v>83.25</v>
      </c>
      <c r="R3684" s="49">
        <v>82.37</v>
      </c>
      <c r="S3684" s="49">
        <v>82.5</v>
      </c>
      <c r="T3684" s="49">
        <v>5508000</v>
      </c>
      <c r="U3684" s="49">
        <v>0.9</v>
      </c>
    </row>
    <row r="3685" spans="15:21" x14ac:dyDescent="0.2">
      <c r="O3685" s="50">
        <v>30893</v>
      </c>
      <c r="P3685" s="49">
        <v>81.25</v>
      </c>
      <c r="Q3685" s="49">
        <v>83</v>
      </c>
      <c r="R3685" s="49">
        <v>81.25</v>
      </c>
      <c r="S3685" s="49">
        <v>82.63</v>
      </c>
      <c r="T3685" s="49">
        <v>4701600</v>
      </c>
      <c r="U3685" s="49">
        <v>0.9</v>
      </c>
    </row>
    <row r="3686" spans="15:21" x14ac:dyDescent="0.2">
      <c r="O3686" s="50">
        <v>30894</v>
      </c>
      <c r="P3686" s="49">
        <v>82.5</v>
      </c>
      <c r="Q3686" s="49">
        <v>83.25</v>
      </c>
      <c r="R3686" s="49">
        <v>82.5</v>
      </c>
      <c r="S3686" s="49">
        <v>83.13</v>
      </c>
      <c r="T3686" s="49">
        <v>5122800</v>
      </c>
      <c r="U3686" s="49">
        <v>0.9</v>
      </c>
    </row>
    <row r="3687" spans="15:21" x14ac:dyDescent="0.2">
      <c r="O3687" s="50">
        <v>30895</v>
      </c>
      <c r="P3687" s="49">
        <v>83.37</v>
      </c>
      <c r="Q3687" s="49">
        <v>84.62</v>
      </c>
      <c r="R3687" s="49">
        <v>83.13</v>
      </c>
      <c r="S3687" s="49">
        <v>83.87</v>
      </c>
      <c r="T3687" s="49">
        <v>5864400</v>
      </c>
      <c r="U3687" s="49">
        <v>0.91</v>
      </c>
    </row>
    <row r="3688" spans="15:21" x14ac:dyDescent="0.2">
      <c r="O3688" s="50">
        <v>30896</v>
      </c>
      <c r="P3688" s="49">
        <v>84.88</v>
      </c>
      <c r="Q3688" s="49">
        <v>85.88</v>
      </c>
      <c r="R3688" s="49">
        <v>84.5</v>
      </c>
      <c r="S3688" s="49">
        <v>85.88</v>
      </c>
      <c r="T3688" s="49">
        <v>5860800</v>
      </c>
      <c r="U3688" s="49">
        <v>0.93</v>
      </c>
    </row>
    <row r="3689" spans="15:21" x14ac:dyDescent="0.2">
      <c r="O3689" s="50">
        <v>30897</v>
      </c>
      <c r="P3689" s="49">
        <v>86.5</v>
      </c>
      <c r="Q3689" s="49">
        <v>88.5</v>
      </c>
      <c r="R3689" s="49">
        <v>85.88</v>
      </c>
      <c r="S3689" s="49">
        <v>88.5</v>
      </c>
      <c r="T3689" s="49">
        <v>11066400</v>
      </c>
      <c r="U3689" s="49">
        <v>0.96</v>
      </c>
    </row>
    <row r="3690" spans="15:21" x14ac:dyDescent="0.2">
      <c r="O3690" s="50">
        <v>30900</v>
      </c>
      <c r="P3690" s="49">
        <v>88.25</v>
      </c>
      <c r="Q3690" s="49">
        <v>89.5</v>
      </c>
      <c r="R3690" s="49">
        <v>87</v>
      </c>
      <c r="S3690" s="49">
        <v>87.63</v>
      </c>
      <c r="T3690" s="49">
        <v>7228800</v>
      </c>
      <c r="U3690" s="49">
        <v>0.95</v>
      </c>
    </row>
    <row r="3691" spans="15:21" x14ac:dyDescent="0.2">
      <c r="O3691" s="50">
        <v>30901</v>
      </c>
      <c r="P3691" s="49">
        <v>86.75</v>
      </c>
      <c r="Q3691" s="49">
        <v>88.13</v>
      </c>
      <c r="R3691" s="49">
        <v>86.25</v>
      </c>
      <c r="S3691" s="49">
        <v>87.5</v>
      </c>
      <c r="T3691" s="49">
        <v>6937200</v>
      </c>
      <c r="U3691" s="49">
        <v>0.95</v>
      </c>
    </row>
    <row r="3692" spans="15:21" x14ac:dyDescent="0.2">
      <c r="O3692" s="50">
        <v>30902</v>
      </c>
      <c r="P3692" s="49">
        <v>86.5</v>
      </c>
      <c r="Q3692" s="49">
        <v>87.25</v>
      </c>
      <c r="R3692" s="49">
        <v>86</v>
      </c>
      <c r="S3692" s="49">
        <v>86.12</v>
      </c>
      <c r="T3692" s="49">
        <v>8229600</v>
      </c>
      <c r="U3692" s="49">
        <v>0.93</v>
      </c>
    </row>
    <row r="3693" spans="15:21" x14ac:dyDescent="0.2">
      <c r="O3693" s="50">
        <v>30903</v>
      </c>
      <c r="P3693" s="49">
        <v>85.5</v>
      </c>
      <c r="Q3693" s="49">
        <v>87.75</v>
      </c>
      <c r="R3693" s="49">
        <v>84.38</v>
      </c>
      <c r="S3693" s="49">
        <v>86.62</v>
      </c>
      <c r="T3693" s="49">
        <v>11044800</v>
      </c>
      <c r="U3693" s="49">
        <v>0.94</v>
      </c>
    </row>
    <row r="3694" spans="15:21" x14ac:dyDescent="0.2">
      <c r="O3694" s="50">
        <v>30904</v>
      </c>
      <c r="P3694" s="49">
        <v>88.5</v>
      </c>
      <c r="Q3694" s="49">
        <v>88.63</v>
      </c>
      <c r="R3694" s="49">
        <v>86.75</v>
      </c>
      <c r="S3694" s="49">
        <v>86.87</v>
      </c>
      <c r="T3694" s="49">
        <v>17794800</v>
      </c>
      <c r="U3694" s="49">
        <v>0.94</v>
      </c>
    </row>
    <row r="3695" spans="15:21" x14ac:dyDescent="0.2">
      <c r="O3695" s="50">
        <v>30907</v>
      </c>
      <c r="P3695" s="49">
        <v>87</v>
      </c>
      <c r="Q3695" s="49">
        <v>87.75</v>
      </c>
      <c r="R3695" s="49">
        <v>86.5</v>
      </c>
      <c r="S3695" s="49">
        <v>87.37</v>
      </c>
      <c r="T3695" s="49">
        <v>6084000</v>
      </c>
      <c r="U3695" s="49">
        <v>0.95</v>
      </c>
    </row>
    <row r="3696" spans="15:21" x14ac:dyDescent="0.2">
      <c r="O3696" s="50">
        <v>30908</v>
      </c>
      <c r="P3696" s="49">
        <v>87.25</v>
      </c>
      <c r="Q3696" s="49">
        <v>87.5</v>
      </c>
      <c r="R3696" s="49">
        <v>86.12</v>
      </c>
      <c r="S3696" s="49">
        <v>86.5</v>
      </c>
      <c r="T3696" s="49">
        <v>4338000</v>
      </c>
      <c r="U3696" s="49">
        <v>0.94</v>
      </c>
    </row>
    <row r="3697" spans="15:21" x14ac:dyDescent="0.2">
      <c r="O3697" s="50">
        <v>30909</v>
      </c>
      <c r="P3697" s="49">
        <v>86.38</v>
      </c>
      <c r="Q3697" s="49">
        <v>86.75</v>
      </c>
      <c r="R3697" s="49">
        <v>85.5</v>
      </c>
      <c r="S3697" s="49">
        <v>86</v>
      </c>
      <c r="T3697" s="49">
        <v>4554000</v>
      </c>
      <c r="U3697" s="49">
        <v>0.93</v>
      </c>
    </row>
    <row r="3698" spans="15:21" x14ac:dyDescent="0.2">
      <c r="O3698" s="50">
        <v>30910</v>
      </c>
      <c r="P3698" s="49">
        <v>86.5</v>
      </c>
      <c r="Q3698" s="49">
        <v>87.25</v>
      </c>
      <c r="R3698" s="49">
        <v>86.12</v>
      </c>
      <c r="S3698" s="49">
        <v>86.87</v>
      </c>
      <c r="T3698" s="49">
        <v>5025600</v>
      </c>
      <c r="U3698" s="49">
        <v>0.94</v>
      </c>
    </row>
    <row r="3699" spans="15:21" x14ac:dyDescent="0.2">
      <c r="O3699" s="50">
        <v>30911</v>
      </c>
      <c r="P3699" s="49">
        <v>86.87</v>
      </c>
      <c r="Q3699" s="49">
        <v>87.5</v>
      </c>
      <c r="R3699" s="49">
        <v>86.5</v>
      </c>
      <c r="S3699" s="49">
        <v>86.75</v>
      </c>
      <c r="T3699" s="49">
        <v>4154400</v>
      </c>
      <c r="U3699" s="49">
        <v>0.94</v>
      </c>
    </row>
    <row r="3700" spans="15:21" x14ac:dyDescent="0.2">
      <c r="O3700" s="50">
        <v>30914</v>
      </c>
      <c r="P3700" s="49">
        <v>86.62</v>
      </c>
      <c r="Q3700" s="49">
        <v>86.75</v>
      </c>
      <c r="R3700" s="49">
        <v>86.12</v>
      </c>
      <c r="S3700" s="49">
        <v>86.38</v>
      </c>
      <c r="T3700" s="49">
        <v>5590800</v>
      </c>
      <c r="U3700" s="49">
        <v>0.94</v>
      </c>
    </row>
    <row r="3701" spans="15:21" x14ac:dyDescent="0.2">
      <c r="O3701" s="50">
        <v>30915</v>
      </c>
      <c r="P3701" s="49">
        <v>86.5</v>
      </c>
      <c r="Q3701" s="49">
        <v>87.25</v>
      </c>
      <c r="R3701" s="49">
        <v>86.25</v>
      </c>
      <c r="S3701" s="49">
        <v>86.75</v>
      </c>
      <c r="T3701" s="49">
        <v>8895600</v>
      </c>
      <c r="U3701" s="49">
        <v>0.94</v>
      </c>
    </row>
    <row r="3702" spans="15:21" x14ac:dyDescent="0.2">
      <c r="O3702" s="50">
        <v>30916</v>
      </c>
      <c r="P3702" s="49">
        <v>86.87</v>
      </c>
      <c r="Q3702" s="49">
        <v>87</v>
      </c>
      <c r="R3702" s="49">
        <v>85.62</v>
      </c>
      <c r="S3702" s="49">
        <v>85.88</v>
      </c>
      <c r="T3702" s="49">
        <v>8823600</v>
      </c>
      <c r="U3702" s="49">
        <v>0.93</v>
      </c>
    </row>
    <row r="3703" spans="15:21" x14ac:dyDescent="0.2">
      <c r="O3703" s="50">
        <v>30917</v>
      </c>
      <c r="P3703" s="49">
        <v>85.62</v>
      </c>
      <c r="Q3703" s="49">
        <v>85.88</v>
      </c>
      <c r="R3703" s="49">
        <v>84.25</v>
      </c>
      <c r="S3703" s="49">
        <v>84.75</v>
      </c>
      <c r="T3703" s="49">
        <v>12369600</v>
      </c>
      <c r="U3703" s="49">
        <v>0.92</v>
      </c>
    </row>
    <row r="3704" spans="15:21" x14ac:dyDescent="0.2">
      <c r="O3704" s="50">
        <v>30918</v>
      </c>
      <c r="P3704" s="49">
        <v>84.5</v>
      </c>
      <c r="Q3704" s="49">
        <v>84.75</v>
      </c>
      <c r="R3704" s="49">
        <v>84</v>
      </c>
      <c r="S3704" s="49">
        <v>84.13</v>
      </c>
      <c r="T3704" s="49">
        <v>5763600</v>
      </c>
      <c r="U3704" s="49">
        <v>0.91</v>
      </c>
    </row>
    <row r="3705" spans="15:21" x14ac:dyDescent="0.2">
      <c r="O3705" s="50">
        <v>30921</v>
      </c>
      <c r="P3705" s="49">
        <v>84.13</v>
      </c>
      <c r="Q3705" s="49">
        <v>84.13</v>
      </c>
      <c r="R3705" s="49">
        <v>83.5</v>
      </c>
      <c r="S3705" s="49">
        <v>83.75</v>
      </c>
      <c r="T3705" s="49">
        <v>3222000</v>
      </c>
      <c r="U3705" s="49">
        <v>0.91</v>
      </c>
    </row>
    <row r="3706" spans="15:21" x14ac:dyDescent="0.2">
      <c r="O3706" s="50">
        <v>30922</v>
      </c>
      <c r="P3706" s="49">
        <v>83.75</v>
      </c>
      <c r="Q3706" s="49">
        <v>84.25</v>
      </c>
      <c r="R3706" s="49">
        <v>83.75</v>
      </c>
      <c r="S3706" s="49">
        <v>84.13</v>
      </c>
      <c r="T3706" s="49">
        <v>5770800</v>
      </c>
      <c r="U3706" s="49">
        <v>0.91</v>
      </c>
    </row>
    <row r="3707" spans="15:21" x14ac:dyDescent="0.2">
      <c r="O3707" s="50">
        <v>30923</v>
      </c>
      <c r="P3707" s="49">
        <v>84.25</v>
      </c>
      <c r="Q3707" s="49">
        <v>84.88</v>
      </c>
      <c r="R3707" s="49">
        <v>83.87</v>
      </c>
      <c r="S3707" s="49">
        <v>84.38</v>
      </c>
      <c r="T3707" s="49">
        <v>7066800</v>
      </c>
      <c r="U3707" s="49">
        <v>0.92</v>
      </c>
    </row>
    <row r="3708" spans="15:21" x14ac:dyDescent="0.2">
      <c r="O3708" s="50">
        <v>30924</v>
      </c>
      <c r="P3708" s="49">
        <v>84.38</v>
      </c>
      <c r="Q3708" s="49">
        <v>84.5</v>
      </c>
      <c r="R3708" s="49">
        <v>84</v>
      </c>
      <c r="S3708" s="49">
        <v>84.13</v>
      </c>
      <c r="T3708" s="49">
        <v>26042400</v>
      </c>
      <c r="U3708" s="49">
        <v>0.91</v>
      </c>
    </row>
    <row r="3709" spans="15:21" x14ac:dyDescent="0.2">
      <c r="O3709" s="50">
        <v>30925</v>
      </c>
      <c r="P3709" s="49">
        <v>84</v>
      </c>
      <c r="Q3709" s="49">
        <v>84</v>
      </c>
      <c r="R3709" s="49">
        <v>83.37</v>
      </c>
      <c r="S3709" s="49">
        <v>83.87</v>
      </c>
      <c r="T3709" s="49">
        <v>5281200</v>
      </c>
      <c r="U3709" s="49">
        <v>0.92</v>
      </c>
    </row>
    <row r="3710" spans="15:21" x14ac:dyDescent="0.2">
      <c r="O3710" s="50">
        <v>30929</v>
      </c>
      <c r="P3710" s="49">
        <v>83.63</v>
      </c>
      <c r="Q3710" s="49">
        <v>83.63</v>
      </c>
      <c r="R3710" s="49">
        <v>82.75</v>
      </c>
      <c r="S3710" s="49">
        <v>82.75</v>
      </c>
      <c r="T3710" s="49">
        <v>3322800</v>
      </c>
      <c r="U3710" s="49">
        <v>0.91</v>
      </c>
    </row>
    <row r="3711" spans="15:21" x14ac:dyDescent="0.2">
      <c r="O3711" s="50">
        <v>30930</v>
      </c>
      <c r="P3711" s="49">
        <v>82.37</v>
      </c>
      <c r="Q3711" s="49">
        <v>82.63</v>
      </c>
      <c r="R3711" s="49">
        <v>81.75</v>
      </c>
      <c r="S3711" s="49">
        <v>81.75</v>
      </c>
      <c r="T3711" s="49">
        <v>9414000</v>
      </c>
      <c r="U3711" s="49">
        <v>0.89</v>
      </c>
    </row>
    <row r="3712" spans="15:21" x14ac:dyDescent="0.2">
      <c r="O3712" s="50">
        <v>30931</v>
      </c>
      <c r="P3712" s="49">
        <v>81.88</v>
      </c>
      <c r="Q3712" s="49">
        <v>82.75</v>
      </c>
      <c r="R3712" s="49">
        <v>81.75</v>
      </c>
      <c r="S3712" s="49">
        <v>82.63</v>
      </c>
      <c r="T3712" s="49">
        <v>11818800</v>
      </c>
      <c r="U3712" s="49">
        <v>0.9</v>
      </c>
    </row>
    <row r="3713" spans="15:21" x14ac:dyDescent="0.2">
      <c r="O3713" s="50">
        <v>30932</v>
      </c>
      <c r="P3713" s="49">
        <v>83.37</v>
      </c>
      <c r="Q3713" s="49">
        <v>83.75</v>
      </c>
      <c r="R3713" s="49">
        <v>82.5</v>
      </c>
      <c r="S3713" s="49">
        <v>83.5</v>
      </c>
      <c r="T3713" s="49">
        <v>5065200</v>
      </c>
      <c r="U3713" s="49">
        <v>0.91</v>
      </c>
    </row>
    <row r="3714" spans="15:21" x14ac:dyDescent="0.2">
      <c r="O3714" s="50">
        <v>30935</v>
      </c>
      <c r="P3714" s="49">
        <v>83.13</v>
      </c>
      <c r="Q3714" s="49">
        <v>84.38</v>
      </c>
      <c r="R3714" s="49">
        <v>82.75</v>
      </c>
      <c r="S3714" s="49">
        <v>83</v>
      </c>
      <c r="T3714" s="49">
        <v>2898000</v>
      </c>
      <c r="U3714" s="49">
        <v>0.91</v>
      </c>
    </row>
    <row r="3715" spans="15:21" x14ac:dyDescent="0.2">
      <c r="O3715" s="50">
        <v>30936</v>
      </c>
      <c r="P3715" s="49">
        <v>83.25</v>
      </c>
      <c r="Q3715" s="49">
        <v>84.62</v>
      </c>
      <c r="R3715" s="49">
        <v>83.13</v>
      </c>
      <c r="S3715" s="49">
        <v>83.25</v>
      </c>
      <c r="T3715" s="49">
        <v>6249600</v>
      </c>
      <c r="U3715" s="49">
        <v>0.91</v>
      </c>
    </row>
    <row r="3716" spans="15:21" x14ac:dyDescent="0.2">
      <c r="O3716" s="50">
        <v>30937</v>
      </c>
      <c r="P3716" s="49">
        <v>83.13</v>
      </c>
      <c r="Q3716" s="49">
        <v>83.87</v>
      </c>
      <c r="R3716" s="49">
        <v>82.87</v>
      </c>
      <c r="S3716" s="49">
        <v>83.25</v>
      </c>
      <c r="T3716" s="49">
        <v>3978000</v>
      </c>
      <c r="U3716" s="49">
        <v>0.91</v>
      </c>
    </row>
    <row r="3717" spans="15:21" x14ac:dyDescent="0.2">
      <c r="O3717" s="50">
        <v>30938</v>
      </c>
      <c r="P3717" s="49">
        <v>83</v>
      </c>
      <c r="Q3717" s="49">
        <v>85.25</v>
      </c>
      <c r="R3717" s="49">
        <v>82.87</v>
      </c>
      <c r="S3717" s="49">
        <v>85.25</v>
      </c>
      <c r="T3717" s="49">
        <v>5306400</v>
      </c>
      <c r="U3717" s="49">
        <v>0.93</v>
      </c>
    </row>
    <row r="3718" spans="15:21" x14ac:dyDescent="0.2">
      <c r="O3718" s="50">
        <v>30939</v>
      </c>
      <c r="P3718" s="49">
        <v>85.88</v>
      </c>
      <c r="Q3718" s="49">
        <v>86.25</v>
      </c>
      <c r="R3718" s="49">
        <v>85.38</v>
      </c>
      <c r="S3718" s="49">
        <v>85.75</v>
      </c>
      <c r="T3718" s="49">
        <v>7603200</v>
      </c>
      <c r="U3718" s="49">
        <v>0.94</v>
      </c>
    </row>
    <row r="3719" spans="15:21" x14ac:dyDescent="0.2">
      <c r="O3719" s="50">
        <v>30942</v>
      </c>
      <c r="P3719" s="49">
        <v>85.5</v>
      </c>
      <c r="Q3719" s="49">
        <v>86.5</v>
      </c>
      <c r="R3719" s="49">
        <v>85.25</v>
      </c>
      <c r="S3719" s="49">
        <v>85.88</v>
      </c>
      <c r="T3719" s="49">
        <v>5241600</v>
      </c>
      <c r="U3719" s="49">
        <v>0.94</v>
      </c>
    </row>
    <row r="3720" spans="15:21" x14ac:dyDescent="0.2">
      <c r="O3720" s="50">
        <v>30943</v>
      </c>
      <c r="P3720" s="49">
        <v>85</v>
      </c>
      <c r="Q3720" s="49">
        <v>86.25</v>
      </c>
      <c r="R3720" s="49">
        <v>85</v>
      </c>
      <c r="S3720" s="49">
        <v>85.12</v>
      </c>
      <c r="T3720" s="49">
        <v>8035200</v>
      </c>
      <c r="U3720" s="49">
        <v>0.93</v>
      </c>
    </row>
    <row r="3721" spans="15:21" x14ac:dyDescent="0.2">
      <c r="O3721" s="50">
        <v>30944</v>
      </c>
      <c r="P3721" s="49">
        <v>84.88</v>
      </c>
      <c r="Q3721" s="49">
        <v>85.5</v>
      </c>
      <c r="R3721" s="49">
        <v>84.13</v>
      </c>
      <c r="S3721" s="49">
        <v>84.25</v>
      </c>
      <c r="T3721" s="49">
        <v>4435200</v>
      </c>
      <c r="U3721" s="49">
        <v>0.92</v>
      </c>
    </row>
    <row r="3722" spans="15:21" x14ac:dyDescent="0.2">
      <c r="O3722" s="50">
        <v>30945</v>
      </c>
      <c r="P3722" s="49">
        <v>84.25</v>
      </c>
      <c r="Q3722" s="49">
        <v>85</v>
      </c>
      <c r="R3722" s="49">
        <v>83.75</v>
      </c>
      <c r="S3722" s="49">
        <v>84.5</v>
      </c>
      <c r="T3722" s="49">
        <v>3286800</v>
      </c>
      <c r="U3722" s="49">
        <v>0.92</v>
      </c>
    </row>
    <row r="3723" spans="15:21" x14ac:dyDescent="0.2">
      <c r="O3723" s="50">
        <v>30946</v>
      </c>
      <c r="P3723" s="49">
        <v>84.25</v>
      </c>
      <c r="Q3723" s="49">
        <v>84.88</v>
      </c>
      <c r="R3723" s="49">
        <v>82</v>
      </c>
      <c r="S3723" s="49">
        <v>82</v>
      </c>
      <c r="T3723" s="49">
        <v>5216400</v>
      </c>
      <c r="U3723" s="49">
        <v>0.9</v>
      </c>
    </row>
    <row r="3724" spans="15:21" x14ac:dyDescent="0.2">
      <c r="O3724" s="50">
        <v>30949</v>
      </c>
      <c r="P3724" s="49">
        <v>82</v>
      </c>
      <c r="Q3724" s="49">
        <v>83.5</v>
      </c>
      <c r="R3724" s="49">
        <v>82</v>
      </c>
      <c r="S3724" s="49">
        <v>83.25</v>
      </c>
      <c r="T3724" s="49">
        <v>4014000</v>
      </c>
      <c r="U3724" s="49">
        <v>0.91</v>
      </c>
    </row>
    <row r="3725" spans="15:21" x14ac:dyDescent="0.2">
      <c r="O3725" s="50">
        <v>30950</v>
      </c>
      <c r="P3725" s="49">
        <v>83</v>
      </c>
      <c r="Q3725" s="49">
        <v>83.5</v>
      </c>
      <c r="R3725" s="49">
        <v>82.63</v>
      </c>
      <c r="S3725" s="49">
        <v>83.25</v>
      </c>
      <c r="T3725" s="49">
        <v>6012000</v>
      </c>
      <c r="U3725" s="49">
        <v>0.91</v>
      </c>
    </row>
    <row r="3726" spans="15:21" x14ac:dyDescent="0.2">
      <c r="O3726" s="50">
        <v>30951</v>
      </c>
      <c r="P3726" s="49">
        <v>82.5</v>
      </c>
      <c r="Q3726" s="49">
        <v>83.5</v>
      </c>
      <c r="R3726" s="49">
        <v>82.5</v>
      </c>
      <c r="S3726" s="49">
        <v>82.87</v>
      </c>
      <c r="T3726" s="49">
        <v>4752000</v>
      </c>
      <c r="U3726" s="49">
        <v>0.91</v>
      </c>
    </row>
    <row r="3727" spans="15:21" x14ac:dyDescent="0.2">
      <c r="O3727" s="50">
        <v>30952</v>
      </c>
      <c r="P3727" s="49">
        <v>83.25</v>
      </c>
      <c r="Q3727" s="49">
        <v>84</v>
      </c>
      <c r="R3727" s="49">
        <v>83.13</v>
      </c>
      <c r="S3727" s="49">
        <v>83.13</v>
      </c>
      <c r="T3727" s="49">
        <v>4489200</v>
      </c>
      <c r="U3727" s="49">
        <v>0.91</v>
      </c>
    </row>
    <row r="3728" spans="15:21" x14ac:dyDescent="0.2">
      <c r="O3728" s="50">
        <v>30953</v>
      </c>
      <c r="P3728" s="49">
        <v>83</v>
      </c>
      <c r="Q3728" s="49">
        <v>83.13</v>
      </c>
      <c r="R3728" s="49">
        <v>82.25</v>
      </c>
      <c r="S3728" s="49">
        <v>82.63</v>
      </c>
      <c r="T3728" s="49">
        <v>3060000</v>
      </c>
      <c r="U3728" s="49">
        <v>0.9</v>
      </c>
    </row>
    <row r="3729" spans="15:21" x14ac:dyDescent="0.2">
      <c r="O3729" s="50">
        <v>30956</v>
      </c>
      <c r="P3729" s="49">
        <v>82.5</v>
      </c>
      <c r="Q3729" s="49">
        <v>83.75</v>
      </c>
      <c r="R3729" s="49">
        <v>82.5</v>
      </c>
      <c r="S3729" s="49">
        <v>83.37</v>
      </c>
      <c r="T3729" s="49">
        <v>3211200</v>
      </c>
      <c r="U3729" s="49">
        <v>0.91</v>
      </c>
    </row>
    <row r="3730" spans="15:21" x14ac:dyDescent="0.2">
      <c r="O3730" s="50">
        <v>30957</v>
      </c>
      <c r="P3730" s="49">
        <v>83.5</v>
      </c>
      <c r="Q3730" s="49">
        <v>83.87</v>
      </c>
      <c r="R3730" s="49">
        <v>83.13</v>
      </c>
      <c r="S3730" s="49">
        <v>83.37</v>
      </c>
      <c r="T3730" s="49">
        <v>3376800</v>
      </c>
      <c r="U3730" s="49">
        <v>0.91</v>
      </c>
    </row>
    <row r="3731" spans="15:21" x14ac:dyDescent="0.2">
      <c r="O3731" s="50">
        <v>30958</v>
      </c>
      <c r="P3731" s="49">
        <v>83</v>
      </c>
      <c r="Q3731" s="49">
        <v>84.25</v>
      </c>
      <c r="R3731" s="49">
        <v>82.87</v>
      </c>
      <c r="S3731" s="49">
        <v>84</v>
      </c>
      <c r="T3731" s="49">
        <v>3808800</v>
      </c>
      <c r="U3731" s="49">
        <v>0.92</v>
      </c>
    </row>
    <row r="3732" spans="15:21" x14ac:dyDescent="0.2">
      <c r="O3732" s="50">
        <v>30959</v>
      </c>
      <c r="P3732" s="49">
        <v>84.75</v>
      </c>
      <c r="Q3732" s="49">
        <v>85.38</v>
      </c>
      <c r="R3732" s="49">
        <v>84.62</v>
      </c>
      <c r="S3732" s="49">
        <v>84.75</v>
      </c>
      <c r="T3732" s="49">
        <v>9324000</v>
      </c>
      <c r="U3732" s="49">
        <v>0.93</v>
      </c>
    </row>
    <row r="3733" spans="15:21" x14ac:dyDescent="0.2">
      <c r="O3733" s="50">
        <v>30960</v>
      </c>
      <c r="P3733" s="49">
        <v>85</v>
      </c>
      <c r="Q3733" s="49">
        <v>85.25</v>
      </c>
      <c r="R3733" s="49">
        <v>82</v>
      </c>
      <c r="S3733" s="49">
        <v>82.5</v>
      </c>
      <c r="T3733" s="49">
        <v>5558400</v>
      </c>
      <c r="U3733" s="49">
        <v>0.9</v>
      </c>
    </row>
    <row r="3734" spans="15:21" x14ac:dyDescent="0.2">
      <c r="O3734" s="50">
        <v>30963</v>
      </c>
      <c r="P3734" s="49">
        <v>81.25</v>
      </c>
      <c r="Q3734" s="49">
        <v>81.25</v>
      </c>
      <c r="R3734" s="49">
        <v>80</v>
      </c>
      <c r="S3734" s="49">
        <v>80.5</v>
      </c>
      <c r="T3734" s="49">
        <v>6303600</v>
      </c>
      <c r="U3734" s="49">
        <v>0.88</v>
      </c>
    </row>
    <row r="3735" spans="15:21" x14ac:dyDescent="0.2">
      <c r="O3735" s="50">
        <v>30964</v>
      </c>
      <c r="P3735" s="49">
        <v>80.25</v>
      </c>
      <c r="Q3735" s="49">
        <v>81.38</v>
      </c>
      <c r="R3735" s="49">
        <v>80</v>
      </c>
      <c r="S3735" s="49">
        <v>80.25</v>
      </c>
      <c r="T3735" s="49">
        <v>9403200</v>
      </c>
      <c r="U3735" s="49">
        <v>0.88</v>
      </c>
    </row>
    <row r="3736" spans="15:21" x14ac:dyDescent="0.2">
      <c r="O3736" s="50">
        <v>30965</v>
      </c>
      <c r="P3736" s="49">
        <v>80.25</v>
      </c>
      <c r="Q3736" s="49">
        <v>81.38</v>
      </c>
      <c r="R3736" s="49">
        <v>79.75</v>
      </c>
      <c r="S3736" s="49">
        <v>81.25</v>
      </c>
      <c r="T3736" s="49">
        <v>13672800</v>
      </c>
      <c r="U3736" s="49">
        <v>0.89</v>
      </c>
    </row>
    <row r="3737" spans="15:21" x14ac:dyDescent="0.2">
      <c r="O3737" s="50">
        <v>30966</v>
      </c>
      <c r="P3737" s="49">
        <v>81.12</v>
      </c>
      <c r="Q3737" s="49">
        <v>81.88</v>
      </c>
      <c r="R3737" s="49">
        <v>80.5</v>
      </c>
      <c r="S3737" s="49">
        <v>81.38</v>
      </c>
      <c r="T3737" s="49">
        <v>7102800</v>
      </c>
      <c r="U3737" s="49">
        <v>0.89</v>
      </c>
    </row>
    <row r="3738" spans="15:21" x14ac:dyDescent="0.2">
      <c r="O3738" s="50">
        <v>30967</v>
      </c>
      <c r="P3738" s="49">
        <v>81.38</v>
      </c>
      <c r="Q3738" s="49">
        <v>81.88</v>
      </c>
      <c r="R3738" s="49">
        <v>81.25</v>
      </c>
      <c r="S3738" s="49">
        <v>81.38</v>
      </c>
      <c r="T3738" s="49">
        <v>7304400</v>
      </c>
      <c r="U3738" s="49">
        <v>0.89</v>
      </c>
    </row>
    <row r="3739" spans="15:21" x14ac:dyDescent="0.2">
      <c r="O3739" s="50">
        <v>30970</v>
      </c>
      <c r="P3739" s="49">
        <v>81.38</v>
      </c>
      <c r="Q3739" s="49">
        <v>81.88</v>
      </c>
      <c r="R3739" s="49">
        <v>81.12</v>
      </c>
      <c r="S3739" s="49">
        <v>81.5</v>
      </c>
      <c r="T3739" s="49">
        <v>3754800</v>
      </c>
      <c r="U3739" s="49">
        <v>0.89</v>
      </c>
    </row>
    <row r="3740" spans="15:21" x14ac:dyDescent="0.2">
      <c r="O3740" s="50">
        <v>30971</v>
      </c>
      <c r="P3740" s="49">
        <v>82.25</v>
      </c>
      <c r="Q3740" s="49">
        <v>82.63</v>
      </c>
      <c r="R3740" s="49">
        <v>82</v>
      </c>
      <c r="S3740" s="49">
        <v>82</v>
      </c>
      <c r="T3740" s="49">
        <v>6206400</v>
      </c>
      <c r="U3740" s="49">
        <v>0.9</v>
      </c>
    </row>
    <row r="3741" spans="15:21" x14ac:dyDescent="0.2">
      <c r="O3741" s="50">
        <v>30972</v>
      </c>
      <c r="P3741" s="49">
        <v>81.75</v>
      </c>
      <c r="Q3741" s="49">
        <v>84</v>
      </c>
      <c r="R3741" s="49">
        <v>81.75</v>
      </c>
      <c r="S3741" s="49">
        <v>83.75</v>
      </c>
      <c r="T3741" s="49">
        <v>3981600</v>
      </c>
      <c r="U3741" s="49">
        <v>0.92</v>
      </c>
    </row>
    <row r="3742" spans="15:21" x14ac:dyDescent="0.2">
      <c r="O3742" s="50">
        <v>30973</v>
      </c>
      <c r="P3742" s="49">
        <v>83.25</v>
      </c>
      <c r="Q3742" s="49">
        <v>85</v>
      </c>
      <c r="R3742" s="49">
        <v>83.25</v>
      </c>
      <c r="S3742" s="49">
        <v>85</v>
      </c>
      <c r="T3742" s="49">
        <v>7394400</v>
      </c>
      <c r="U3742" s="49">
        <v>0.93</v>
      </c>
    </row>
    <row r="3743" spans="15:21" x14ac:dyDescent="0.2">
      <c r="O3743" s="50">
        <v>30974</v>
      </c>
      <c r="P3743" s="49">
        <v>85.25</v>
      </c>
      <c r="Q3743" s="49">
        <v>87.13</v>
      </c>
      <c r="R3743" s="49">
        <v>85</v>
      </c>
      <c r="S3743" s="49">
        <v>87</v>
      </c>
      <c r="T3743" s="49">
        <v>23198400</v>
      </c>
      <c r="U3743" s="49">
        <v>0.95</v>
      </c>
    </row>
    <row r="3744" spans="15:21" x14ac:dyDescent="0.2">
      <c r="O3744" s="50">
        <v>30977</v>
      </c>
      <c r="P3744" s="49">
        <v>86.75</v>
      </c>
      <c r="Q3744" s="49">
        <v>87.5</v>
      </c>
      <c r="R3744" s="49">
        <v>86.12</v>
      </c>
      <c r="S3744" s="49">
        <v>86.25</v>
      </c>
      <c r="T3744" s="49">
        <v>5032800</v>
      </c>
      <c r="U3744" s="49">
        <v>0.94</v>
      </c>
    </row>
    <row r="3745" spans="15:21" x14ac:dyDescent="0.2">
      <c r="O3745" s="50">
        <v>30978</v>
      </c>
      <c r="P3745" s="49">
        <v>85.5</v>
      </c>
      <c r="Q3745" s="49">
        <v>87.13</v>
      </c>
      <c r="R3745" s="49">
        <v>85.5</v>
      </c>
      <c r="S3745" s="49">
        <v>87.13</v>
      </c>
      <c r="T3745" s="49">
        <v>5515200</v>
      </c>
      <c r="U3745" s="49">
        <v>0.95</v>
      </c>
    </row>
    <row r="3746" spans="15:21" x14ac:dyDescent="0.2">
      <c r="O3746" s="50">
        <v>30979</v>
      </c>
      <c r="P3746" s="49">
        <v>87.13</v>
      </c>
      <c r="Q3746" s="49">
        <v>87.37</v>
      </c>
      <c r="R3746" s="49">
        <v>86.25</v>
      </c>
      <c r="S3746" s="49">
        <v>86.87</v>
      </c>
      <c r="T3746" s="49">
        <v>3978000</v>
      </c>
      <c r="U3746" s="49">
        <v>0.95</v>
      </c>
    </row>
    <row r="3747" spans="15:21" x14ac:dyDescent="0.2">
      <c r="O3747" s="50">
        <v>30980</v>
      </c>
      <c r="P3747" s="49">
        <v>86.5</v>
      </c>
      <c r="Q3747" s="49">
        <v>86.87</v>
      </c>
      <c r="R3747" s="49">
        <v>84.25</v>
      </c>
      <c r="S3747" s="49">
        <v>84.75</v>
      </c>
      <c r="T3747" s="49">
        <v>7074000</v>
      </c>
      <c r="U3747" s="49">
        <v>0.93</v>
      </c>
    </row>
    <row r="3748" spans="15:21" x14ac:dyDescent="0.2">
      <c r="O3748" s="50">
        <v>30981</v>
      </c>
      <c r="P3748" s="49">
        <v>84.5</v>
      </c>
      <c r="Q3748" s="49">
        <v>85.38</v>
      </c>
      <c r="R3748" s="49">
        <v>84.5</v>
      </c>
      <c r="S3748" s="49">
        <v>85.12</v>
      </c>
      <c r="T3748" s="49">
        <v>2422800</v>
      </c>
      <c r="U3748" s="49">
        <v>0.93</v>
      </c>
    </row>
    <row r="3749" spans="15:21" x14ac:dyDescent="0.2">
      <c r="O3749" s="50">
        <v>30984</v>
      </c>
      <c r="P3749" s="49">
        <v>85.12</v>
      </c>
      <c r="Q3749" s="49">
        <v>85.25</v>
      </c>
      <c r="R3749" s="49">
        <v>84.5</v>
      </c>
      <c r="S3749" s="49">
        <v>84.88</v>
      </c>
      <c r="T3749" s="49">
        <v>1749600</v>
      </c>
      <c r="U3749" s="49">
        <v>0.93</v>
      </c>
    </row>
    <row r="3750" spans="15:21" x14ac:dyDescent="0.2">
      <c r="O3750" s="50">
        <v>30985</v>
      </c>
      <c r="P3750" s="49">
        <v>86.75</v>
      </c>
      <c r="Q3750" s="49">
        <v>86.75</v>
      </c>
      <c r="R3750" s="49">
        <v>85.38</v>
      </c>
      <c r="S3750" s="49">
        <v>86.62</v>
      </c>
      <c r="T3750" s="49">
        <v>4536000</v>
      </c>
      <c r="U3750" s="49">
        <v>0.95</v>
      </c>
    </row>
    <row r="3751" spans="15:21" x14ac:dyDescent="0.2">
      <c r="O3751" s="50">
        <v>30986</v>
      </c>
      <c r="P3751" s="49">
        <v>86.62</v>
      </c>
      <c r="Q3751" s="49">
        <v>87</v>
      </c>
      <c r="R3751" s="49">
        <v>86.25</v>
      </c>
      <c r="S3751" s="49">
        <v>86.75</v>
      </c>
      <c r="T3751" s="49">
        <v>3654000</v>
      </c>
      <c r="U3751" s="49">
        <v>0.95</v>
      </c>
    </row>
    <row r="3752" spans="15:21" x14ac:dyDescent="0.2">
      <c r="O3752" s="50">
        <v>30987</v>
      </c>
      <c r="P3752" s="49">
        <v>86.87</v>
      </c>
      <c r="Q3752" s="49">
        <v>88.37</v>
      </c>
      <c r="R3752" s="49">
        <v>86.87</v>
      </c>
      <c r="S3752" s="49">
        <v>87.87</v>
      </c>
      <c r="T3752" s="49">
        <v>8985600</v>
      </c>
      <c r="U3752" s="49">
        <v>0.96</v>
      </c>
    </row>
    <row r="3753" spans="15:21" x14ac:dyDescent="0.2">
      <c r="O3753" s="50">
        <v>30988</v>
      </c>
      <c r="P3753" s="49">
        <v>87.87</v>
      </c>
      <c r="Q3753" s="49">
        <v>88.88</v>
      </c>
      <c r="R3753" s="49">
        <v>87.87</v>
      </c>
      <c r="S3753" s="49">
        <v>88.63</v>
      </c>
      <c r="T3753" s="49">
        <v>8816400</v>
      </c>
      <c r="U3753" s="49">
        <v>0.97</v>
      </c>
    </row>
    <row r="3754" spans="15:21" x14ac:dyDescent="0.2">
      <c r="O3754" s="50">
        <v>30991</v>
      </c>
      <c r="P3754" s="49">
        <v>89</v>
      </c>
      <c r="Q3754" s="49">
        <v>89.12</v>
      </c>
      <c r="R3754" s="49">
        <v>88.25</v>
      </c>
      <c r="S3754" s="49">
        <v>88.75</v>
      </c>
      <c r="T3754" s="49">
        <v>4899600</v>
      </c>
      <c r="U3754" s="49">
        <v>0.97</v>
      </c>
    </row>
    <row r="3755" spans="15:21" x14ac:dyDescent="0.2">
      <c r="O3755" s="50">
        <v>30992</v>
      </c>
      <c r="P3755" s="49">
        <v>89</v>
      </c>
      <c r="Q3755" s="49">
        <v>89.5</v>
      </c>
      <c r="R3755" s="49">
        <v>88.75</v>
      </c>
      <c r="S3755" s="49">
        <v>89.25</v>
      </c>
      <c r="T3755" s="49">
        <v>5698800</v>
      </c>
      <c r="U3755" s="49">
        <v>0.98</v>
      </c>
    </row>
    <row r="3756" spans="15:21" x14ac:dyDescent="0.2">
      <c r="O3756" s="50">
        <v>30993</v>
      </c>
      <c r="P3756" s="49">
        <v>88.63</v>
      </c>
      <c r="Q3756" s="49">
        <v>89.25</v>
      </c>
      <c r="R3756" s="49">
        <v>88</v>
      </c>
      <c r="S3756" s="49">
        <v>88.63</v>
      </c>
      <c r="T3756" s="49">
        <v>4834800</v>
      </c>
      <c r="U3756" s="49">
        <v>0.97</v>
      </c>
    </row>
    <row r="3757" spans="15:21" x14ac:dyDescent="0.2">
      <c r="O3757" s="50">
        <v>30994</v>
      </c>
      <c r="P3757" s="49">
        <v>88.25</v>
      </c>
      <c r="Q3757" s="49">
        <v>88.63</v>
      </c>
      <c r="R3757" s="49">
        <v>88</v>
      </c>
      <c r="S3757" s="49">
        <v>88.13</v>
      </c>
      <c r="T3757" s="49">
        <v>3974400</v>
      </c>
      <c r="U3757" s="49">
        <v>0.96</v>
      </c>
    </row>
    <row r="3758" spans="15:21" x14ac:dyDescent="0.2">
      <c r="O3758" s="50">
        <v>30995</v>
      </c>
      <c r="P3758" s="49">
        <v>88.37</v>
      </c>
      <c r="Q3758" s="49">
        <v>88.63</v>
      </c>
      <c r="R3758" s="49">
        <v>87.25</v>
      </c>
      <c r="S3758" s="49">
        <v>87.25</v>
      </c>
      <c r="T3758" s="49">
        <v>3380400</v>
      </c>
      <c r="U3758" s="49">
        <v>0.96</v>
      </c>
    </row>
    <row r="3759" spans="15:21" x14ac:dyDescent="0.2">
      <c r="O3759" s="50">
        <v>30998</v>
      </c>
      <c r="P3759" s="49">
        <v>86.75</v>
      </c>
      <c r="Q3759" s="49">
        <v>87</v>
      </c>
      <c r="R3759" s="49">
        <v>86.62</v>
      </c>
      <c r="S3759" s="49">
        <v>87</v>
      </c>
      <c r="T3759" s="49">
        <v>1724400</v>
      </c>
      <c r="U3759" s="49">
        <v>0.95</v>
      </c>
    </row>
    <row r="3760" spans="15:21" x14ac:dyDescent="0.2">
      <c r="O3760" s="50">
        <v>30999</v>
      </c>
      <c r="P3760" s="49">
        <v>86.5</v>
      </c>
      <c r="Q3760" s="49">
        <v>86.87</v>
      </c>
      <c r="R3760" s="49">
        <v>85.5</v>
      </c>
      <c r="S3760" s="49">
        <v>85.5</v>
      </c>
      <c r="T3760" s="49">
        <v>4183200</v>
      </c>
      <c r="U3760" s="49">
        <v>0.94</v>
      </c>
    </row>
    <row r="3761" spans="15:21" x14ac:dyDescent="0.2">
      <c r="O3761" s="50">
        <v>31000</v>
      </c>
      <c r="P3761" s="49">
        <v>86</v>
      </c>
      <c r="Q3761" s="49">
        <v>86.5</v>
      </c>
      <c r="R3761" s="49">
        <v>85.75</v>
      </c>
      <c r="S3761" s="49">
        <v>86</v>
      </c>
      <c r="T3761" s="49">
        <v>3805200</v>
      </c>
      <c r="U3761" s="49">
        <v>0.94</v>
      </c>
    </row>
    <row r="3762" spans="15:21" x14ac:dyDescent="0.2">
      <c r="O3762" s="50">
        <v>31001</v>
      </c>
      <c r="P3762" s="49">
        <v>86.25</v>
      </c>
      <c r="Q3762" s="49">
        <v>86.5</v>
      </c>
      <c r="R3762" s="49">
        <v>85.5</v>
      </c>
      <c r="S3762" s="49">
        <v>86.38</v>
      </c>
      <c r="T3762" s="49">
        <v>7970400</v>
      </c>
      <c r="U3762" s="49">
        <v>0.95</v>
      </c>
    </row>
    <row r="3763" spans="15:21" x14ac:dyDescent="0.2">
      <c r="O3763" s="50">
        <v>31002</v>
      </c>
      <c r="P3763" s="49">
        <v>86.12</v>
      </c>
      <c r="Q3763" s="49">
        <v>86.75</v>
      </c>
      <c r="R3763" s="49">
        <v>85.25</v>
      </c>
      <c r="S3763" s="49">
        <v>85.25</v>
      </c>
      <c r="T3763" s="49">
        <v>7538400</v>
      </c>
      <c r="U3763" s="49">
        <v>0.93</v>
      </c>
    </row>
    <row r="3764" spans="15:21" x14ac:dyDescent="0.2">
      <c r="O3764" s="50">
        <v>31005</v>
      </c>
      <c r="P3764" s="49">
        <v>85.88</v>
      </c>
      <c r="Q3764" s="49">
        <v>86.12</v>
      </c>
      <c r="R3764" s="49">
        <v>85.5</v>
      </c>
      <c r="S3764" s="49">
        <v>85.88</v>
      </c>
      <c r="T3764" s="49">
        <v>2660400</v>
      </c>
      <c r="U3764" s="49">
        <v>0.94</v>
      </c>
    </row>
    <row r="3765" spans="15:21" x14ac:dyDescent="0.2">
      <c r="O3765" s="50">
        <v>31006</v>
      </c>
      <c r="P3765" s="49">
        <v>86.5</v>
      </c>
      <c r="Q3765" s="49">
        <v>87.37</v>
      </c>
      <c r="R3765" s="49">
        <v>86.25</v>
      </c>
      <c r="S3765" s="49">
        <v>87.37</v>
      </c>
      <c r="T3765" s="49">
        <v>3715200</v>
      </c>
      <c r="U3765" s="49">
        <v>0.96</v>
      </c>
    </row>
    <row r="3766" spans="15:21" x14ac:dyDescent="0.2">
      <c r="O3766" s="50">
        <v>31007</v>
      </c>
      <c r="P3766" s="49">
        <v>87.25</v>
      </c>
      <c r="Q3766" s="49">
        <v>88.88</v>
      </c>
      <c r="R3766" s="49">
        <v>87</v>
      </c>
      <c r="S3766" s="49">
        <v>88.75</v>
      </c>
      <c r="T3766" s="49">
        <v>2980800</v>
      </c>
      <c r="U3766" s="49">
        <v>0.97</v>
      </c>
    </row>
    <row r="3767" spans="15:21" x14ac:dyDescent="0.2">
      <c r="O3767" s="50">
        <v>31009</v>
      </c>
      <c r="P3767" s="49">
        <v>88.75</v>
      </c>
      <c r="Q3767" s="49">
        <v>90</v>
      </c>
      <c r="R3767" s="49">
        <v>88.75</v>
      </c>
      <c r="S3767" s="49">
        <v>89.75</v>
      </c>
      <c r="T3767" s="49">
        <v>8092800</v>
      </c>
      <c r="U3767" s="49">
        <v>0.98</v>
      </c>
    </row>
    <row r="3768" spans="15:21" x14ac:dyDescent="0.2">
      <c r="O3768" s="50">
        <v>31012</v>
      </c>
      <c r="P3768" s="49">
        <v>89.5</v>
      </c>
      <c r="Q3768" s="49">
        <v>89.75</v>
      </c>
      <c r="R3768" s="49">
        <v>88.75</v>
      </c>
      <c r="S3768" s="49">
        <v>89.12</v>
      </c>
      <c r="T3768" s="49">
        <v>3110400</v>
      </c>
      <c r="U3768" s="49">
        <v>0.98</v>
      </c>
    </row>
    <row r="3769" spans="15:21" x14ac:dyDescent="0.2">
      <c r="O3769" s="50">
        <v>31013</v>
      </c>
      <c r="P3769" s="49">
        <v>89</v>
      </c>
      <c r="Q3769" s="49">
        <v>91.25</v>
      </c>
      <c r="R3769" s="49">
        <v>89</v>
      </c>
      <c r="S3769" s="49">
        <v>91.25</v>
      </c>
      <c r="T3769" s="49">
        <v>10576800</v>
      </c>
      <c r="U3769" s="49">
        <v>1</v>
      </c>
    </row>
    <row r="3770" spans="15:21" x14ac:dyDescent="0.2">
      <c r="O3770" s="50">
        <v>31014</v>
      </c>
      <c r="P3770" s="49">
        <v>90.75</v>
      </c>
      <c r="Q3770" s="49">
        <v>90.75</v>
      </c>
      <c r="R3770" s="49">
        <v>89.38</v>
      </c>
      <c r="S3770" s="49">
        <v>89.5</v>
      </c>
      <c r="T3770" s="49">
        <v>8899200</v>
      </c>
      <c r="U3770" s="49">
        <v>0.98</v>
      </c>
    </row>
    <row r="3771" spans="15:21" x14ac:dyDescent="0.2">
      <c r="O3771" s="50">
        <v>31015</v>
      </c>
      <c r="P3771" s="49">
        <v>89.25</v>
      </c>
      <c r="Q3771" s="49">
        <v>89.5</v>
      </c>
      <c r="R3771" s="49">
        <v>88.63</v>
      </c>
      <c r="S3771" s="49">
        <v>89.12</v>
      </c>
      <c r="T3771" s="49">
        <v>9140400</v>
      </c>
      <c r="U3771" s="49">
        <v>0.98</v>
      </c>
    </row>
    <row r="3772" spans="15:21" x14ac:dyDescent="0.2">
      <c r="O3772" s="50">
        <v>31016</v>
      </c>
      <c r="P3772" s="49">
        <v>88.63</v>
      </c>
      <c r="Q3772" s="49">
        <v>89.25</v>
      </c>
      <c r="R3772" s="49">
        <v>88.5</v>
      </c>
      <c r="S3772" s="49">
        <v>88.75</v>
      </c>
      <c r="T3772" s="49">
        <v>4456800</v>
      </c>
      <c r="U3772" s="49">
        <v>0.97</v>
      </c>
    </row>
    <row r="3773" spans="15:21" x14ac:dyDescent="0.2">
      <c r="O3773" s="50">
        <v>31019</v>
      </c>
      <c r="P3773" s="49">
        <v>88.13</v>
      </c>
      <c r="Q3773" s="49">
        <v>88.37</v>
      </c>
      <c r="R3773" s="49">
        <v>87.75</v>
      </c>
      <c r="S3773" s="49">
        <v>87.75</v>
      </c>
      <c r="T3773" s="49">
        <v>3409200</v>
      </c>
      <c r="U3773" s="49">
        <v>0.97</v>
      </c>
    </row>
    <row r="3774" spans="15:21" x14ac:dyDescent="0.2">
      <c r="O3774" s="50">
        <v>31020</v>
      </c>
      <c r="P3774" s="49">
        <v>88.13</v>
      </c>
      <c r="Q3774" s="49">
        <v>88.63</v>
      </c>
      <c r="R3774" s="49">
        <v>87.75</v>
      </c>
      <c r="S3774" s="49">
        <v>88.63</v>
      </c>
      <c r="T3774" s="49">
        <v>5824800</v>
      </c>
      <c r="U3774" s="49">
        <v>0.98</v>
      </c>
    </row>
    <row r="3775" spans="15:21" x14ac:dyDescent="0.2">
      <c r="O3775" s="50">
        <v>31021</v>
      </c>
      <c r="P3775" s="49">
        <v>88.63</v>
      </c>
      <c r="Q3775" s="49">
        <v>88.63</v>
      </c>
      <c r="R3775" s="49">
        <v>88</v>
      </c>
      <c r="S3775" s="49">
        <v>88.13</v>
      </c>
      <c r="T3775" s="49">
        <v>3412800</v>
      </c>
      <c r="U3775" s="49">
        <v>0.97</v>
      </c>
    </row>
    <row r="3776" spans="15:21" x14ac:dyDescent="0.2">
      <c r="O3776" s="50">
        <v>31022</v>
      </c>
      <c r="P3776" s="49">
        <v>87.87</v>
      </c>
      <c r="Q3776" s="49">
        <v>88.75</v>
      </c>
      <c r="R3776" s="49">
        <v>87.75</v>
      </c>
      <c r="S3776" s="49">
        <v>88.5</v>
      </c>
      <c r="T3776" s="49">
        <v>3780000</v>
      </c>
      <c r="U3776" s="49">
        <v>0.98</v>
      </c>
    </row>
    <row r="3777" spans="15:21" x14ac:dyDescent="0.2">
      <c r="O3777" s="50">
        <v>31023</v>
      </c>
      <c r="P3777" s="49">
        <v>88.63</v>
      </c>
      <c r="Q3777" s="49">
        <v>88.75</v>
      </c>
      <c r="R3777" s="49">
        <v>88.25</v>
      </c>
      <c r="S3777" s="49">
        <v>88.37</v>
      </c>
      <c r="T3777" s="49">
        <v>3283200</v>
      </c>
      <c r="U3777" s="49">
        <v>0.98</v>
      </c>
    </row>
    <row r="3778" spans="15:21" x14ac:dyDescent="0.2">
      <c r="O3778" s="50">
        <v>31026</v>
      </c>
      <c r="P3778" s="49">
        <v>88.25</v>
      </c>
      <c r="Q3778" s="49">
        <v>88.88</v>
      </c>
      <c r="R3778" s="49">
        <v>88.25</v>
      </c>
      <c r="S3778" s="49">
        <v>88.5</v>
      </c>
      <c r="T3778" s="49">
        <v>5076000</v>
      </c>
      <c r="U3778" s="49">
        <v>0.98</v>
      </c>
    </row>
    <row r="3779" spans="15:21" x14ac:dyDescent="0.2">
      <c r="O3779" s="50">
        <v>31027</v>
      </c>
      <c r="P3779" s="49">
        <v>88.5</v>
      </c>
      <c r="Q3779" s="49">
        <v>88.88</v>
      </c>
      <c r="R3779" s="49">
        <v>88.37</v>
      </c>
      <c r="S3779" s="49">
        <v>88.5</v>
      </c>
      <c r="T3779" s="49">
        <v>11160000</v>
      </c>
      <c r="U3779" s="49">
        <v>0.98</v>
      </c>
    </row>
    <row r="3780" spans="15:21" x14ac:dyDescent="0.2">
      <c r="O3780" s="50">
        <v>31028</v>
      </c>
      <c r="P3780" s="49">
        <v>89</v>
      </c>
      <c r="Q3780" s="49">
        <v>89.75</v>
      </c>
      <c r="R3780" s="49">
        <v>88.75</v>
      </c>
      <c r="S3780" s="49">
        <v>89.5</v>
      </c>
      <c r="T3780" s="49">
        <v>7322400</v>
      </c>
      <c r="U3780" s="49">
        <v>0.99</v>
      </c>
    </row>
    <row r="3781" spans="15:21" x14ac:dyDescent="0.2">
      <c r="O3781" s="50">
        <v>31029</v>
      </c>
      <c r="P3781" s="49">
        <v>89.5</v>
      </c>
      <c r="Q3781" s="49">
        <v>89.88</v>
      </c>
      <c r="R3781" s="49">
        <v>89</v>
      </c>
      <c r="S3781" s="49">
        <v>89.12</v>
      </c>
      <c r="T3781" s="49">
        <v>7556400</v>
      </c>
      <c r="U3781" s="49">
        <v>0.98</v>
      </c>
    </row>
    <row r="3782" spans="15:21" x14ac:dyDescent="0.2">
      <c r="O3782" s="50">
        <v>31030</v>
      </c>
      <c r="P3782" s="49">
        <v>89.12</v>
      </c>
      <c r="Q3782" s="49">
        <v>90.5</v>
      </c>
      <c r="R3782" s="49">
        <v>89.12</v>
      </c>
      <c r="S3782" s="49">
        <v>89.88</v>
      </c>
      <c r="T3782" s="49">
        <v>7369200</v>
      </c>
      <c r="U3782" s="49">
        <v>0.99</v>
      </c>
    </row>
    <row r="3783" spans="15:21" x14ac:dyDescent="0.2">
      <c r="O3783" s="50">
        <v>31033</v>
      </c>
      <c r="P3783" s="49">
        <v>90.25</v>
      </c>
      <c r="Q3783" s="49">
        <v>91.25</v>
      </c>
      <c r="R3783" s="49">
        <v>90</v>
      </c>
      <c r="S3783" s="49">
        <v>90.88</v>
      </c>
      <c r="T3783" s="49">
        <v>7966800</v>
      </c>
      <c r="U3783" s="49">
        <v>1</v>
      </c>
    </row>
    <row r="3784" spans="15:21" x14ac:dyDescent="0.2">
      <c r="O3784" s="50">
        <v>31034</v>
      </c>
      <c r="P3784" s="49">
        <v>91</v>
      </c>
      <c r="Q3784" s="49">
        <v>92.75</v>
      </c>
      <c r="R3784" s="49">
        <v>91</v>
      </c>
      <c r="S3784" s="49">
        <v>92.75</v>
      </c>
      <c r="T3784" s="49">
        <v>10465200</v>
      </c>
      <c r="U3784" s="49">
        <v>1.02</v>
      </c>
    </row>
    <row r="3785" spans="15:21" x14ac:dyDescent="0.2">
      <c r="O3785" s="50">
        <v>31035</v>
      </c>
      <c r="P3785" s="49">
        <v>92.75</v>
      </c>
      <c r="Q3785" s="49">
        <v>94</v>
      </c>
      <c r="R3785" s="49">
        <v>92.63</v>
      </c>
      <c r="S3785" s="49">
        <v>93</v>
      </c>
      <c r="T3785" s="49">
        <v>11959200</v>
      </c>
      <c r="U3785" s="49">
        <v>1.03</v>
      </c>
    </row>
    <row r="3786" spans="15:21" x14ac:dyDescent="0.2">
      <c r="O3786" s="50">
        <v>31036</v>
      </c>
      <c r="P3786" s="49">
        <v>93</v>
      </c>
      <c r="Q3786" s="49">
        <v>93.25</v>
      </c>
      <c r="R3786" s="49">
        <v>92.13</v>
      </c>
      <c r="S3786" s="49">
        <v>92.25</v>
      </c>
      <c r="T3786" s="49">
        <v>4474800</v>
      </c>
      <c r="U3786" s="49">
        <v>1.02</v>
      </c>
    </row>
    <row r="3787" spans="15:21" x14ac:dyDescent="0.2">
      <c r="O3787" s="50">
        <v>31037</v>
      </c>
      <c r="P3787" s="49">
        <v>92.5</v>
      </c>
      <c r="Q3787" s="49">
        <v>92.5</v>
      </c>
      <c r="R3787" s="49">
        <v>91.25</v>
      </c>
      <c r="S3787" s="49">
        <v>92</v>
      </c>
      <c r="T3787" s="49">
        <v>8748000</v>
      </c>
      <c r="U3787" s="49">
        <v>1.02</v>
      </c>
    </row>
    <row r="3788" spans="15:21" x14ac:dyDescent="0.2">
      <c r="O3788" s="50">
        <v>31040</v>
      </c>
      <c r="P3788" s="49">
        <v>92.5</v>
      </c>
      <c r="Q3788" s="49">
        <v>93.75</v>
      </c>
      <c r="R3788" s="49">
        <v>92.25</v>
      </c>
      <c r="S3788" s="49">
        <v>93</v>
      </c>
      <c r="T3788" s="49">
        <v>6364800</v>
      </c>
      <c r="U3788" s="49">
        <v>1.03</v>
      </c>
    </row>
    <row r="3789" spans="15:21" x14ac:dyDescent="0.2">
      <c r="O3789" s="50">
        <v>31042</v>
      </c>
      <c r="P3789" s="49">
        <v>92.75</v>
      </c>
      <c r="Q3789" s="49">
        <v>93</v>
      </c>
      <c r="R3789" s="49">
        <v>92.37</v>
      </c>
      <c r="S3789" s="49">
        <v>92.5</v>
      </c>
      <c r="T3789" s="49">
        <v>3621600</v>
      </c>
      <c r="U3789" s="49">
        <v>1.02</v>
      </c>
    </row>
    <row r="3790" spans="15:21" x14ac:dyDescent="0.2">
      <c r="O3790" s="50">
        <v>31043</v>
      </c>
      <c r="P3790" s="49">
        <v>92.5</v>
      </c>
      <c r="Q3790" s="49">
        <v>93.25</v>
      </c>
      <c r="R3790" s="49">
        <v>92.5</v>
      </c>
      <c r="S3790" s="49">
        <v>92.63</v>
      </c>
      <c r="T3790" s="49">
        <v>5619600</v>
      </c>
      <c r="U3790" s="49">
        <v>1.02</v>
      </c>
    </row>
    <row r="3791" spans="15:21" x14ac:dyDescent="0.2">
      <c r="O3791" s="50">
        <v>31044</v>
      </c>
      <c r="P3791" s="49">
        <v>92.75</v>
      </c>
      <c r="Q3791" s="49">
        <v>93.38</v>
      </c>
      <c r="R3791" s="49">
        <v>92.75</v>
      </c>
      <c r="S3791" s="49">
        <v>93.25</v>
      </c>
      <c r="T3791" s="49">
        <v>4269600</v>
      </c>
      <c r="U3791" s="49">
        <v>1.03</v>
      </c>
    </row>
    <row r="3792" spans="15:21" x14ac:dyDescent="0.2">
      <c r="O3792" s="50">
        <v>31047</v>
      </c>
      <c r="P3792" s="49">
        <v>93</v>
      </c>
      <c r="Q3792" s="49">
        <v>94</v>
      </c>
      <c r="R3792" s="49">
        <v>93</v>
      </c>
      <c r="S3792" s="49">
        <v>94</v>
      </c>
      <c r="T3792" s="49">
        <v>3988800</v>
      </c>
      <c r="U3792" s="49">
        <v>1.04</v>
      </c>
    </row>
    <row r="3793" spans="15:21" x14ac:dyDescent="0.2">
      <c r="O3793" s="50">
        <v>31049</v>
      </c>
      <c r="P3793" s="49">
        <v>93.88</v>
      </c>
      <c r="Q3793" s="49">
        <v>93.88</v>
      </c>
      <c r="R3793" s="49">
        <v>93</v>
      </c>
      <c r="S3793" s="49">
        <v>93.13</v>
      </c>
      <c r="T3793" s="49">
        <v>4950000</v>
      </c>
      <c r="U3793" s="49">
        <v>1.03</v>
      </c>
    </row>
    <row r="3794" spans="15:21" x14ac:dyDescent="0.2">
      <c r="O3794" s="50">
        <v>31050</v>
      </c>
      <c r="P3794" s="49">
        <v>92.75</v>
      </c>
      <c r="Q3794" s="49">
        <v>93</v>
      </c>
      <c r="R3794" s="49">
        <v>91.5</v>
      </c>
      <c r="S3794" s="49">
        <v>91.5</v>
      </c>
      <c r="T3794" s="49">
        <v>15026400</v>
      </c>
      <c r="U3794" s="49">
        <v>1.01</v>
      </c>
    </row>
    <row r="3795" spans="15:21" x14ac:dyDescent="0.2">
      <c r="O3795" s="50">
        <v>31051</v>
      </c>
      <c r="P3795" s="49">
        <v>91.37</v>
      </c>
      <c r="Q3795" s="49">
        <v>91.37</v>
      </c>
      <c r="R3795" s="49">
        <v>90.5</v>
      </c>
      <c r="S3795" s="49">
        <v>90.75</v>
      </c>
      <c r="T3795" s="49">
        <v>4039200</v>
      </c>
      <c r="U3795" s="49">
        <v>1</v>
      </c>
    </row>
    <row r="3796" spans="15:21" x14ac:dyDescent="0.2">
      <c r="O3796" s="50">
        <v>31054</v>
      </c>
      <c r="P3796" s="49">
        <v>90.62</v>
      </c>
      <c r="Q3796" s="49">
        <v>91</v>
      </c>
      <c r="R3796" s="49">
        <v>90.25</v>
      </c>
      <c r="S3796" s="49">
        <v>90.38</v>
      </c>
      <c r="T3796" s="49">
        <v>6274800</v>
      </c>
      <c r="U3796" s="49">
        <v>1</v>
      </c>
    </row>
    <row r="3797" spans="15:21" x14ac:dyDescent="0.2">
      <c r="O3797" s="50">
        <v>31055</v>
      </c>
      <c r="P3797" s="49">
        <v>90.62</v>
      </c>
      <c r="Q3797" s="49">
        <v>90.88</v>
      </c>
      <c r="R3797" s="49">
        <v>90.25</v>
      </c>
      <c r="S3797" s="49">
        <v>90.5</v>
      </c>
      <c r="T3797" s="49">
        <v>3538800</v>
      </c>
      <c r="U3797" s="49">
        <v>1</v>
      </c>
    </row>
    <row r="3798" spans="15:21" x14ac:dyDescent="0.2">
      <c r="O3798" s="50">
        <v>31056</v>
      </c>
      <c r="P3798" s="49">
        <v>90.88</v>
      </c>
      <c r="Q3798" s="49">
        <v>92</v>
      </c>
      <c r="R3798" s="49">
        <v>90.62</v>
      </c>
      <c r="S3798" s="49">
        <v>91.63</v>
      </c>
      <c r="T3798" s="49">
        <v>4179600</v>
      </c>
      <c r="U3798" s="49">
        <v>1.01</v>
      </c>
    </row>
    <row r="3799" spans="15:21" x14ac:dyDescent="0.2">
      <c r="O3799" s="50">
        <v>31057</v>
      </c>
      <c r="P3799" s="49">
        <v>91.75</v>
      </c>
      <c r="Q3799" s="49">
        <v>93.5</v>
      </c>
      <c r="R3799" s="49">
        <v>91.63</v>
      </c>
      <c r="S3799" s="49">
        <v>93.5</v>
      </c>
      <c r="T3799" s="49">
        <v>4881600</v>
      </c>
      <c r="U3799" s="49">
        <v>1.03</v>
      </c>
    </row>
    <row r="3800" spans="15:21" x14ac:dyDescent="0.2">
      <c r="O3800" s="50">
        <v>31058</v>
      </c>
      <c r="P3800" s="49">
        <v>93.25</v>
      </c>
      <c r="Q3800" s="49">
        <v>93.5</v>
      </c>
      <c r="R3800" s="49">
        <v>92.5</v>
      </c>
      <c r="S3800" s="49">
        <v>92.75</v>
      </c>
      <c r="T3800" s="49">
        <v>3484800</v>
      </c>
      <c r="U3800" s="49">
        <v>1.02</v>
      </c>
    </row>
    <row r="3801" spans="15:21" x14ac:dyDescent="0.2">
      <c r="O3801" s="50">
        <v>31061</v>
      </c>
      <c r="P3801" s="49">
        <v>92.5</v>
      </c>
      <c r="Q3801" s="49">
        <v>95</v>
      </c>
      <c r="R3801" s="49">
        <v>92.25</v>
      </c>
      <c r="S3801" s="49">
        <v>94.75</v>
      </c>
      <c r="T3801" s="49">
        <v>7448400</v>
      </c>
      <c r="U3801" s="49">
        <v>1.05</v>
      </c>
    </row>
    <row r="3802" spans="15:21" x14ac:dyDescent="0.2">
      <c r="O3802" s="50">
        <v>31062</v>
      </c>
      <c r="P3802" s="49">
        <v>94.5</v>
      </c>
      <c r="Q3802" s="49">
        <v>94.75</v>
      </c>
      <c r="R3802" s="49">
        <v>93.38</v>
      </c>
      <c r="S3802" s="49">
        <v>93.62</v>
      </c>
      <c r="T3802" s="49">
        <v>6418800</v>
      </c>
      <c r="U3802" s="49">
        <v>1.03</v>
      </c>
    </row>
    <row r="3803" spans="15:21" x14ac:dyDescent="0.2">
      <c r="O3803" s="50">
        <v>31063</v>
      </c>
      <c r="P3803" s="49">
        <v>93.62</v>
      </c>
      <c r="Q3803" s="49">
        <v>94.25</v>
      </c>
      <c r="R3803" s="49">
        <v>92.75</v>
      </c>
      <c r="S3803" s="49">
        <v>93.38</v>
      </c>
      <c r="T3803" s="49">
        <v>6714000</v>
      </c>
      <c r="U3803" s="49">
        <v>1.03</v>
      </c>
    </row>
    <row r="3804" spans="15:21" x14ac:dyDescent="0.2">
      <c r="O3804" s="50">
        <v>31064</v>
      </c>
      <c r="P3804" s="49">
        <v>93.25</v>
      </c>
      <c r="Q3804" s="49">
        <v>93.5</v>
      </c>
      <c r="R3804" s="49">
        <v>92.75</v>
      </c>
      <c r="S3804" s="49">
        <v>93.25</v>
      </c>
      <c r="T3804" s="49">
        <v>2804400</v>
      </c>
      <c r="U3804" s="49">
        <v>1.03</v>
      </c>
    </row>
    <row r="3805" spans="15:21" x14ac:dyDescent="0.2">
      <c r="O3805" s="50">
        <v>31065</v>
      </c>
      <c r="P3805" s="49">
        <v>93.38</v>
      </c>
      <c r="Q3805" s="49">
        <v>94</v>
      </c>
      <c r="R3805" s="49">
        <v>92.87</v>
      </c>
      <c r="S3805" s="49">
        <v>93.5</v>
      </c>
      <c r="T3805" s="49">
        <v>4384800</v>
      </c>
      <c r="U3805" s="49">
        <v>1.03</v>
      </c>
    </row>
    <row r="3806" spans="15:21" x14ac:dyDescent="0.2">
      <c r="O3806" s="50">
        <v>31068</v>
      </c>
      <c r="P3806" s="49">
        <v>93.5</v>
      </c>
      <c r="Q3806" s="49">
        <v>96.25</v>
      </c>
      <c r="R3806" s="49">
        <v>93.5</v>
      </c>
      <c r="S3806" s="49">
        <v>95.75</v>
      </c>
      <c r="T3806" s="49">
        <v>14209200</v>
      </c>
      <c r="U3806" s="49">
        <v>1.06</v>
      </c>
    </row>
    <row r="3807" spans="15:21" x14ac:dyDescent="0.2">
      <c r="O3807" s="50">
        <v>31069</v>
      </c>
      <c r="P3807" s="49">
        <v>96</v>
      </c>
      <c r="Q3807" s="49">
        <v>96.25</v>
      </c>
      <c r="R3807" s="49">
        <v>93.75</v>
      </c>
      <c r="S3807" s="49">
        <v>94.25</v>
      </c>
      <c r="T3807" s="49">
        <v>15141600</v>
      </c>
      <c r="U3807" s="49">
        <v>1.04</v>
      </c>
    </row>
    <row r="3808" spans="15:21" x14ac:dyDescent="0.2">
      <c r="O3808" s="50">
        <v>31070</v>
      </c>
      <c r="P3808" s="49">
        <v>94.25</v>
      </c>
      <c r="Q3808" s="49">
        <v>94.25</v>
      </c>
      <c r="R3808" s="49">
        <v>92.63</v>
      </c>
      <c r="S3808" s="49">
        <v>94.12</v>
      </c>
      <c r="T3808" s="49">
        <v>9183600</v>
      </c>
      <c r="U3808" s="49">
        <v>1.04</v>
      </c>
    </row>
    <row r="3809" spans="15:21" x14ac:dyDescent="0.2">
      <c r="O3809" s="50">
        <v>31071</v>
      </c>
      <c r="P3809" s="49">
        <v>94.38</v>
      </c>
      <c r="Q3809" s="49">
        <v>95.62</v>
      </c>
      <c r="R3809" s="49">
        <v>92.5</v>
      </c>
      <c r="S3809" s="49">
        <v>92.5</v>
      </c>
      <c r="T3809" s="49">
        <v>9046800</v>
      </c>
      <c r="U3809" s="49">
        <v>1.02</v>
      </c>
    </row>
    <row r="3810" spans="15:21" x14ac:dyDescent="0.2">
      <c r="O3810" s="50">
        <v>31072</v>
      </c>
      <c r="P3810" s="49">
        <v>92.5</v>
      </c>
      <c r="Q3810" s="49">
        <v>93.75</v>
      </c>
      <c r="R3810" s="49">
        <v>92.5</v>
      </c>
      <c r="S3810" s="49">
        <v>93.5</v>
      </c>
      <c r="T3810" s="49">
        <v>7027200</v>
      </c>
      <c r="U3810" s="49">
        <v>1.03</v>
      </c>
    </row>
    <row r="3811" spans="15:21" x14ac:dyDescent="0.2">
      <c r="O3811" s="50">
        <v>31075</v>
      </c>
      <c r="P3811" s="49">
        <v>93.25</v>
      </c>
      <c r="Q3811" s="49">
        <v>93.5</v>
      </c>
      <c r="R3811" s="49">
        <v>92.25</v>
      </c>
      <c r="S3811" s="49">
        <v>93.38</v>
      </c>
      <c r="T3811" s="49">
        <v>13456800</v>
      </c>
      <c r="U3811" s="49">
        <v>1.03</v>
      </c>
    </row>
    <row r="3812" spans="15:21" x14ac:dyDescent="0.2">
      <c r="O3812" s="50">
        <v>31076</v>
      </c>
      <c r="P3812" s="49">
        <v>93.38</v>
      </c>
      <c r="Q3812" s="49">
        <v>94.38</v>
      </c>
      <c r="R3812" s="49">
        <v>92.75</v>
      </c>
      <c r="S3812" s="49">
        <v>94.12</v>
      </c>
      <c r="T3812" s="49">
        <v>6552000</v>
      </c>
      <c r="U3812" s="49">
        <v>1.04</v>
      </c>
    </row>
    <row r="3813" spans="15:21" x14ac:dyDescent="0.2">
      <c r="O3813" s="50">
        <v>31077</v>
      </c>
      <c r="P3813" s="49">
        <v>95.5</v>
      </c>
      <c r="Q3813" s="49">
        <v>95.75</v>
      </c>
      <c r="R3813" s="49">
        <v>94.88</v>
      </c>
      <c r="S3813" s="49">
        <v>95.38</v>
      </c>
      <c r="T3813" s="49">
        <v>11606400</v>
      </c>
      <c r="U3813" s="49">
        <v>1.05</v>
      </c>
    </row>
    <row r="3814" spans="15:21" x14ac:dyDescent="0.2">
      <c r="O3814" s="50">
        <v>31078</v>
      </c>
      <c r="P3814" s="49">
        <v>95.25</v>
      </c>
      <c r="Q3814" s="49">
        <v>96</v>
      </c>
      <c r="R3814" s="49">
        <v>95</v>
      </c>
      <c r="S3814" s="49">
        <v>96</v>
      </c>
      <c r="T3814" s="49">
        <v>5979600</v>
      </c>
      <c r="U3814" s="49">
        <v>1.06</v>
      </c>
    </row>
    <row r="3815" spans="15:21" x14ac:dyDescent="0.2">
      <c r="O3815" s="50">
        <v>31079</v>
      </c>
      <c r="P3815" s="49">
        <v>95.5</v>
      </c>
      <c r="Q3815" s="49">
        <v>95.87</v>
      </c>
      <c r="R3815" s="49">
        <v>95</v>
      </c>
      <c r="S3815" s="49">
        <v>95.5</v>
      </c>
      <c r="T3815" s="49">
        <v>3272400</v>
      </c>
      <c r="U3815" s="49">
        <v>1.05</v>
      </c>
    </row>
    <row r="3816" spans="15:21" x14ac:dyDescent="0.2">
      <c r="O3816" s="50">
        <v>31082</v>
      </c>
      <c r="P3816" s="49">
        <v>95.5</v>
      </c>
      <c r="Q3816" s="49">
        <v>97.25</v>
      </c>
      <c r="R3816" s="49">
        <v>95.12</v>
      </c>
      <c r="S3816" s="49">
        <v>97.25</v>
      </c>
      <c r="T3816" s="49">
        <v>9010800</v>
      </c>
      <c r="U3816" s="49">
        <v>1.07</v>
      </c>
    </row>
    <row r="3817" spans="15:21" x14ac:dyDescent="0.2">
      <c r="O3817" s="50">
        <v>31083</v>
      </c>
      <c r="P3817" s="49">
        <v>97.25</v>
      </c>
      <c r="Q3817" s="49">
        <v>97.63</v>
      </c>
      <c r="R3817" s="49">
        <v>96.5</v>
      </c>
      <c r="S3817" s="49">
        <v>96.75</v>
      </c>
      <c r="T3817" s="49">
        <v>8089200</v>
      </c>
      <c r="U3817" s="49">
        <v>1.07</v>
      </c>
    </row>
    <row r="3818" spans="15:21" x14ac:dyDescent="0.2">
      <c r="O3818" s="50">
        <v>31084</v>
      </c>
      <c r="P3818" s="49">
        <v>96.5</v>
      </c>
      <c r="Q3818" s="49">
        <v>96.87</v>
      </c>
      <c r="R3818" s="49">
        <v>96.13</v>
      </c>
      <c r="S3818" s="49">
        <v>96.5</v>
      </c>
      <c r="T3818" s="49">
        <v>7477200</v>
      </c>
      <c r="U3818" s="49">
        <v>1.07</v>
      </c>
    </row>
    <row r="3819" spans="15:21" x14ac:dyDescent="0.2">
      <c r="O3819" s="50">
        <v>31085</v>
      </c>
      <c r="P3819" s="49">
        <v>96.5</v>
      </c>
      <c r="Q3819" s="49">
        <v>96.75</v>
      </c>
      <c r="R3819" s="49">
        <v>95.75</v>
      </c>
      <c r="S3819" s="49">
        <v>96.13</v>
      </c>
      <c r="T3819" s="49">
        <v>5101200</v>
      </c>
      <c r="U3819" s="49">
        <v>1.06</v>
      </c>
    </row>
    <row r="3820" spans="15:21" x14ac:dyDescent="0.2">
      <c r="O3820" s="50">
        <v>31086</v>
      </c>
      <c r="P3820" s="49">
        <v>96</v>
      </c>
      <c r="Q3820" s="49">
        <v>96.37</v>
      </c>
      <c r="R3820" s="49">
        <v>95</v>
      </c>
      <c r="S3820" s="49">
        <v>95.87</v>
      </c>
      <c r="T3820" s="49">
        <v>6901200</v>
      </c>
      <c r="U3820" s="49">
        <v>1.06</v>
      </c>
    </row>
    <row r="3821" spans="15:21" x14ac:dyDescent="0.2">
      <c r="O3821" s="50">
        <v>31089</v>
      </c>
      <c r="P3821" s="49">
        <v>97</v>
      </c>
      <c r="Q3821" s="49">
        <v>97</v>
      </c>
      <c r="R3821" s="49">
        <v>96.37</v>
      </c>
      <c r="S3821" s="49">
        <v>97</v>
      </c>
      <c r="T3821" s="49">
        <v>4827600</v>
      </c>
      <c r="U3821" s="49">
        <v>1.07</v>
      </c>
    </row>
    <row r="3822" spans="15:21" x14ac:dyDescent="0.2">
      <c r="O3822" s="50">
        <v>31090</v>
      </c>
      <c r="P3822" s="49">
        <v>96.75</v>
      </c>
      <c r="Q3822" s="49">
        <v>97.25</v>
      </c>
      <c r="R3822" s="49">
        <v>96.25</v>
      </c>
      <c r="S3822" s="49">
        <v>97</v>
      </c>
      <c r="T3822" s="49">
        <v>7984800</v>
      </c>
      <c r="U3822" s="49">
        <v>1.07</v>
      </c>
    </row>
    <row r="3823" spans="15:21" x14ac:dyDescent="0.2">
      <c r="O3823" s="50">
        <v>31091</v>
      </c>
      <c r="P3823" s="49">
        <v>97</v>
      </c>
      <c r="Q3823" s="49">
        <v>98.25</v>
      </c>
      <c r="R3823" s="49">
        <v>97</v>
      </c>
      <c r="S3823" s="49">
        <v>98</v>
      </c>
      <c r="T3823" s="49">
        <v>14169600</v>
      </c>
      <c r="U3823" s="49">
        <v>1.08</v>
      </c>
    </row>
    <row r="3824" spans="15:21" x14ac:dyDescent="0.2">
      <c r="O3824" s="50">
        <v>31092</v>
      </c>
      <c r="P3824" s="49">
        <v>98.5</v>
      </c>
      <c r="Q3824" s="49">
        <v>98.62</v>
      </c>
      <c r="R3824" s="49">
        <v>97.5</v>
      </c>
      <c r="S3824" s="49">
        <v>98.25</v>
      </c>
      <c r="T3824" s="49">
        <v>9392400</v>
      </c>
      <c r="U3824" s="49">
        <v>1.0900000000000001</v>
      </c>
    </row>
    <row r="3825" spans="15:21" x14ac:dyDescent="0.2">
      <c r="O3825" s="50">
        <v>31093</v>
      </c>
      <c r="P3825" s="49">
        <v>98.5</v>
      </c>
      <c r="Q3825" s="49">
        <v>99.62</v>
      </c>
      <c r="R3825" s="49">
        <v>98.25</v>
      </c>
      <c r="S3825" s="49">
        <v>98.38</v>
      </c>
      <c r="T3825" s="49">
        <v>12236400</v>
      </c>
      <c r="U3825" s="49">
        <v>1.0900000000000001</v>
      </c>
    </row>
    <row r="3826" spans="15:21" x14ac:dyDescent="0.2">
      <c r="O3826" s="50">
        <v>31097</v>
      </c>
      <c r="P3826" s="49">
        <v>98.12</v>
      </c>
      <c r="Q3826" s="49">
        <v>98.25</v>
      </c>
      <c r="R3826" s="49">
        <v>97.63</v>
      </c>
      <c r="S3826" s="49">
        <v>98.12</v>
      </c>
      <c r="T3826" s="49">
        <v>3200400</v>
      </c>
      <c r="U3826" s="49">
        <v>1.08</v>
      </c>
    </row>
    <row r="3827" spans="15:21" x14ac:dyDescent="0.2">
      <c r="O3827" s="50">
        <v>31098</v>
      </c>
      <c r="P3827" s="49">
        <v>98.12</v>
      </c>
      <c r="Q3827" s="49">
        <v>98.38</v>
      </c>
      <c r="R3827" s="49">
        <v>97.37</v>
      </c>
      <c r="S3827" s="49">
        <v>98.12</v>
      </c>
      <c r="T3827" s="49">
        <v>11397600</v>
      </c>
      <c r="U3827" s="49">
        <v>1.08</v>
      </c>
    </row>
    <row r="3828" spans="15:21" x14ac:dyDescent="0.2">
      <c r="O3828" s="50">
        <v>31099</v>
      </c>
      <c r="P3828" s="49">
        <v>98.12</v>
      </c>
      <c r="Q3828" s="49">
        <v>98.25</v>
      </c>
      <c r="R3828" s="49">
        <v>97.63</v>
      </c>
      <c r="S3828" s="49">
        <v>97.75</v>
      </c>
      <c r="T3828" s="49">
        <v>8308800</v>
      </c>
      <c r="U3828" s="49">
        <v>1.08</v>
      </c>
    </row>
    <row r="3829" spans="15:21" x14ac:dyDescent="0.2">
      <c r="O3829" s="50">
        <v>31100</v>
      </c>
      <c r="P3829" s="49">
        <v>97.63</v>
      </c>
      <c r="Q3829" s="49">
        <v>98.62</v>
      </c>
      <c r="R3829" s="49">
        <v>97.63</v>
      </c>
      <c r="S3829" s="49">
        <v>98.38</v>
      </c>
      <c r="T3829" s="49">
        <v>6753600</v>
      </c>
      <c r="U3829" s="49">
        <v>1.0900000000000001</v>
      </c>
    </row>
    <row r="3830" spans="15:21" x14ac:dyDescent="0.2">
      <c r="O3830" s="50">
        <v>31103</v>
      </c>
      <c r="P3830" s="49">
        <v>98</v>
      </c>
      <c r="Q3830" s="49">
        <v>99.62</v>
      </c>
      <c r="R3830" s="49">
        <v>97.63</v>
      </c>
      <c r="S3830" s="49">
        <v>99.5</v>
      </c>
      <c r="T3830" s="49">
        <v>6289200</v>
      </c>
      <c r="U3830" s="49">
        <v>1.1000000000000001</v>
      </c>
    </row>
    <row r="3831" spans="15:21" x14ac:dyDescent="0.2">
      <c r="O3831" s="50">
        <v>31104</v>
      </c>
      <c r="P3831" s="49">
        <v>99.25</v>
      </c>
      <c r="Q3831" s="49">
        <v>100.5</v>
      </c>
      <c r="R3831" s="49">
        <v>98.88</v>
      </c>
      <c r="S3831" s="49">
        <v>100.5</v>
      </c>
      <c r="T3831" s="49">
        <v>10332000</v>
      </c>
      <c r="U3831" s="49">
        <v>1.1100000000000001</v>
      </c>
    </row>
    <row r="3832" spans="15:21" x14ac:dyDescent="0.2">
      <c r="O3832" s="50">
        <v>31105</v>
      </c>
      <c r="P3832" s="49">
        <v>100.75</v>
      </c>
      <c r="Q3832" s="49">
        <v>101.25</v>
      </c>
      <c r="R3832" s="49">
        <v>100.12</v>
      </c>
      <c r="S3832" s="49">
        <v>100.25</v>
      </c>
      <c r="T3832" s="49">
        <v>8182800</v>
      </c>
      <c r="U3832" s="49">
        <v>1.1100000000000001</v>
      </c>
    </row>
    <row r="3833" spans="15:21" x14ac:dyDescent="0.2">
      <c r="O3833" s="50">
        <v>31106</v>
      </c>
      <c r="P3833" s="49">
        <v>99.25</v>
      </c>
      <c r="Q3833" s="49">
        <v>100</v>
      </c>
      <c r="R3833" s="49">
        <v>99.25</v>
      </c>
      <c r="S3833" s="49">
        <v>99.88</v>
      </c>
      <c r="T3833" s="49">
        <v>4665600</v>
      </c>
      <c r="U3833" s="49">
        <v>1.1100000000000001</v>
      </c>
    </row>
    <row r="3834" spans="15:21" x14ac:dyDescent="0.2">
      <c r="O3834" s="50">
        <v>31107</v>
      </c>
      <c r="P3834" s="49">
        <v>99.62</v>
      </c>
      <c r="Q3834" s="49">
        <v>101</v>
      </c>
      <c r="R3834" s="49">
        <v>99.62</v>
      </c>
      <c r="S3834" s="49">
        <v>100</v>
      </c>
      <c r="T3834" s="49">
        <v>9342000</v>
      </c>
      <c r="U3834" s="49">
        <v>1.1100000000000001</v>
      </c>
    </row>
    <row r="3835" spans="15:21" x14ac:dyDescent="0.2">
      <c r="O3835" s="50">
        <v>31110</v>
      </c>
      <c r="P3835" s="49">
        <v>100.25</v>
      </c>
      <c r="Q3835" s="49">
        <v>100.25</v>
      </c>
      <c r="R3835" s="49">
        <v>98.88</v>
      </c>
      <c r="S3835" s="49">
        <v>99.5</v>
      </c>
      <c r="T3835" s="49">
        <v>3603600</v>
      </c>
      <c r="U3835" s="49">
        <v>1.1100000000000001</v>
      </c>
    </row>
    <row r="3836" spans="15:21" x14ac:dyDescent="0.2">
      <c r="O3836" s="50">
        <v>31111</v>
      </c>
      <c r="P3836" s="49">
        <v>99.88</v>
      </c>
      <c r="Q3836" s="49">
        <v>100.37</v>
      </c>
      <c r="R3836" s="49">
        <v>99.12</v>
      </c>
      <c r="S3836" s="49">
        <v>99.25</v>
      </c>
      <c r="T3836" s="49">
        <v>7920000</v>
      </c>
      <c r="U3836" s="49">
        <v>1.1100000000000001</v>
      </c>
    </row>
    <row r="3837" spans="15:21" x14ac:dyDescent="0.2">
      <c r="O3837" s="50">
        <v>31112</v>
      </c>
      <c r="P3837" s="49">
        <v>99.62</v>
      </c>
      <c r="Q3837" s="49">
        <v>100.5</v>
      </c>
      <c r="R3837" s="49">
        <v>99.25</v>
      </c>
      <c r="S3837" s="49">
        <v>100</v>
      </c>
      <c r="T3837" s="49">
        <v>12232800</v>
      </c>
      <c r="U3837" s="49">
        <v>1.1100000000000001</v>
      </c>
    </row>
    <row r="3838" spans="15:21" x14ac:dyDescent="0.2">
      <c r="O3838" s="50">
        <v>31113</v>
      </c>
      <c r="P3838" s="49">
        <v>100</v>
      </c>
      <c r="Q3838" s="49">
        <v>100</v>
      </c>
      <c r="R3838" s="49">
        <v>99.5</v>
      </c>
      <c r="S3838" s="49">
        <v>99.75</v>
      </c>
      <c r="T3838" s="49">
        <v>7419600</v>
      </c>
      <c r="U3838" s="49">
        <v>1.1100000000000001</v>
      </c>
    </row>
    <row r="3839" spans="15:21" x14ac:dyDescent="0.2">
      <c r="O3839" s="50">
        <v>31114</v>
      </c>
      <c r="P3839" s="49">
        <v>99.5</v>
      </c>
      <c r="Q3839" s="49">
        <v>100.12</v>
      </c>
      <c r="R3839" s="49">
        <v>99.38</v>
      </c>
      <c r="S3839" s="49">
        <v>99.38</v>
      </c>
      <c r="T3839" s="49">
        <v>5205600</v>
      </c>
      <c r="U3839" s="49">
        <v>1.1100000000000001</v>
      </c>
    </row>
    <row r="3840" spans="15:21" x14ac:dyDescent="0.2">
      <c r="O3840" s="50">
        <v>31117</v>
      </c>
      <c r="P3840" s="49">
        <v>99.12</v>
      </c>
      <c r="Q3840" s="49">
        <v>99.75</v>
      </c>
      <c r="R3840" s="49">
        <v>99</v>
      </c>
      <c r="S3840" s="49">
        <v>99.38</v>
      </c>
      <c r="T3840" s="49">
        <v>4978800</v>
      </c>
      <c r="U3840" s="49">
        <v>1.1100000000000001</v>
      </c>
    </row>
    <row r="3841" spans="15:21" x14ac:dyDescent="0.2">
      <c r="O3841" s="50">
        <v>31118</v>
      </c>
      <c r="P3841" s="49">
        <v>99.25</v>
      </c>
      <c r="Q3841" s="49">
        <v>100.5</v>
      </c>
      <c r="R3841" s="49">
        <v>99.12</v>
      </c>
      <c r="S3841" s="49">
        <v>100</v>
      </c>
      <c r="T3841" s="49">
        <v>3812400</v>
      </c>
      <c r="U3841" s="49">
        <v>1.1100000000000001</v>
      </c>
    </row>
    <row r="3842" spans="15:21" x14ac:dyDescent="0.2">
      <c r="O3842" s="50">
        <v>31119</v>
      </c>
      <c r="P3842" s="49">
        <v>100.5</v>
      </c>
      <c r="Q3842" s="49">
        <v>101.75</v>
      </c>
      <c r="R3842" s="49">
        <v>100.37</v>
      </c>
      <c r="S3842" s="49">
        <v>100.63</v>
      </c>
      <c r="T3842" s="49">
        <v>8402400</v>
      </c>
      <c r="U3842" s="49">
        <v>1.1200000000000001</v>
      </c>
    </row>
    <row r="3843" spans="15:21" x14ac:dyDescent="0.2">
      <c r="O3843" s="50">
        <v>31120</v>
      </c>
      <c r="P3843" s="49">
        <v>100.87</v>
      </c>
      <c r="Q3843" s="49">
        <v>102.13</v>
      </c>
      <c r="R3843" s="49">
        <v>100.87</v>
      </c>
      <c r="S3843" s="49">
        <v>101.87</v>
      </c>
      <c r="T3843" s="49">
        <v>10440000</v>
      </c>
      <c r="U3843" s="49">
        <v>1.1299999999999999</v>
      </c>
    </row>
    <row r="3844" spans="15:21" x14ac:dyDescent="0.2">
      <c r="O3844" s="50">
        <v>31121</v>
      </c>
      <c r="P3844" s="49">
        <v>101.63</v>
      </c>
      <c r="Q3844" s="49">
        <v>102</v>
      </c>
      <c r="R3844" s="49">
        <v>99.75</v>
      </c>
      <c r="S3844" s="49">
        <v>100.5</v>
      </c>
      <c r="T3844" s="49">
        <v>7448400</v>
      </c>
      <c r="U3844" s="49">
        <v>1.1200000000000001</v>
      </c>
    </row>
    <row r="3845" spans="15:21" x14ac:dyDescent="0.2">
      <c r="O3845" s="50">
        <v>31124</v>
      </c>
      <c r="P3845" s="49">
        <v>100.5</v>
      </c>
      <c r="Q3845" s="49">
        <v>100.75</v>
      </c>
      <c r="R3845" s="49">
        <v>100</v>
      </c>
      <c r="S3845" s="49">
        <v>100.25</v>
      </c>
      <c r="T3845" s="49">
        <v>7398000</v>
      </c>
      <c r="U3845" s="49">
        <v>1.1200000000000001</v>
      </c>
    </row>
    <row r="3846" spans="15:21" x14ac:dyDescent="0.2">
      <c r="O3846" s="50">
        <v>31125</v>
      </c>
      <c r="P3846" s="49">
        <v>99.75</v>
      </c>
      <c r="Q3846" s="49">
        <v>101.75</v>
      </c>
      <c r="R3846" s="49">
        <v>99.5</v>
      </c>
      <c r="S3846" s="49">
        <v>101.5</v>
      </c>
      <c r="T3846" s="49">
        <v>7567200</v>
      </c>
      <c r="U3846" s="49">
        <v>1.1299999999999999</v>
      </c>
    </row>
    <row r="3847" spans="15:21" x14ac:dyDescent="0.2">
      <c r="O3847" s="50">
        <v>31126</v>
      </c>
      <c r="P3847" s="49">
        <v>101.87</v>
      </c>
      <c r="Q3847" s="49">
        <v>102.75</v>
      </c>
      <c r="R3847" s="49">
        <v>101.13</v>
      </c>
      <c r="S3847" s="49">
        <v>102.38</v>
      </c>
      <c r="T3847" s="49">
        <v>10933200</v>
      </c>
      <c r="U3847" s="49">
        <v>1.1399999999999999</v>
      </c>
    </row>
    <row r="3848" spans="15:21" x14ac:dyDescent="0.2">
      <c r="O3848" s="50">
        <v>31127</v>
      </c>
      <c r="P3848" s="49">
        <v>101.87</v>
      </c>
      <c r="Q3848" s="49">
        <v>103.88</v>
      </c>
      <c r="R3848" s="49">
        <v>101.87</v>
      </c>
      <c r="S3848" s="49">
        <v>103.62</v>
      </c>
      <c r="T3848" s="49">
        <v>8089200</v>
      </c>
      <c r="U3848" s="49">
        <v>1.1499999999999999</v>
      </c>
    </row>
    <row r="3849" spans="15:21" x14ac:dyDescent="0.2">
      <c r="O3849" s="50">
        <v>31128</v>
      </c>
      <c r="P3849" s="49">
        <v>103.38</v>
      </c>
      <c r="Q3849" s="49">
        <v>103.62</v>
      </c>
      <c r="R3849" s="49">
        <v>102.88</v>
      </c>
      <c r="S3849" s="49">
        <v>103</v>
      </c>
      <c r="T3849" s="49">
        <v>7585200</v>
      </c>
      <c r="U3849" s="49">
        <v>1.1499999999999999</v>
      </c>
    </row>
    <row r="3850" spans="15:21" x14ac:dyDescent="0.2">
      <c r="O3850" s="50">
        <v>31131</v>
      </c>
      <c r="P3850" s="49">
        <v>102.88</v>
      </c>
      <c r="Q3850" s="49">
        <v>103</v>
      </c>
      <c r="R3850" s="49">
        <v>102.5</v>
      </c>
      <c r="S3850" s="49">
        <v>102.75</v>
      </c>
      <c r="T3850" s="49">
        <v>4467600</v>
      </c>
      <c r="U3850" s="49">
        <v>1.1399999999999999</v>
      </c>
    </row>
    <row r="3851" spans="15:21" x14ac:dyDescent="0.2">
      <c r="O3851" s="50">
        <v>31132</v>
      </c>
      <c r="P3851" s="49">
        <v>102.88</v>
      </c>
      <c r="Q3851" s="49">
        <v>103.38</v>
      </c>
      <c r="R3851" s="49">
        <v>102.5</v>
      </c>
      <c r="S3851" s="49">
        <v>103.12</v>
      </c>
      <c r="T3851" s="49">
        <v>7779600</v>
      </c>
      <c r="U3851" s="49">
        <v>1.1499999999999999</v>
      </c>
    </row>
    <row r="3852" spans="15:21" x14ac:dyDescent="0.2">
      <c r="O3852" s="50">
        <v>31133</v>
      </c>
      <c r="P3852" s="49">
        <v>103.25</v>
      </c>
      <c r="Q3852" s="49">
        <v>104.87</v>
      </c>
      <c r="R3852" s="49">
        <v>103.25</v>
      </c>
      <c r="S3852" s="49">
        <v>104.5</v>
      </c>
      <c r="T3852" s="49">
        <v>11638800</v>
      </c>
      <c r="U3852" s="49">
        <v>1.1599999999999999</v>
      </c>
    </row>
    <row r="3853" spans="15:21" x14ac:dyDescent="0.2">
      <c r="O3853" s="50">
        <v>31134</v>
      </c>
      <c r="P3853" s="49">
        <v>104.75</v>
      </c>
      <c r="Q3853" s="49">
        <v>105.37</v>
      </c>
      <c r="R3853" s="49">
        <v>104</v>
      </c>
      <c r="S3853" s="49">
        <v>104.38</v>
      </c>
      <c r="T3853" s="49">
        <v>6818400</v>
      </c>
      <c r="U3853" s="49">
        <v>1.1599999999999999</v>
      </c>
    </row>
    <row r="3854" spans="15:21" x14ac:dyDescent="0.2">
      <c r="O3854" s="50">
        <v>31135</v>
      </c>
      <c r="P3854" s="49">
        <v>104.62</v>
      </c>
      <c r="Q3854" s="49">
        <v>105.13</v>
      </c>
      <c r="R3854" s="49">
        <v>104.5</v>
      </c>
      <c r="S3854" s="49">
        <v>104.87</v>
      </c>
      <c r="T3854" s="49">
        <v>4456800</v>
      </c>
      <c r="U3854" s="49">
        <v>1.17</v>
      </c>
    </row>
    <row r="3855" spans="15:21" x14ac:dyDescent="0.2">
      <c r="O3855" s="50">
        <v>31138</v>
      </c>
      <c r="P3855" s="49">
        <v>104.62</v>
      </c>
      <c r="Q3855" s="49">
        <v>104.87</v>
      </c>
      <c r="R3855" s="49">
        <v>104.25</v>
      </c>
      <c r="S3855" s="49">
        <v>104.5</v>
      </c>
      <c r="T3855" s="49">
        <v>5220000</v>
      </c>
      <c r="U3855" s="49">
        <v>1.1599999999999999</v>
      </c>
    </row>
    <row r="3856" spans="15:21" x14ac:dyDescent="0.2">
      <c r="O3856" s="50">
        <v>31139</v>
      </c>
      <c r="P3856" s="49">
        <v>104.25</v>
      </c>
      <c r="Q3856" s="49">
        <v>104.5</v>
      </c>
      <c r="R3856" s="49">
        <v>104</v>
      </c>
      <c r="S3856" s="49">
        <v>104.25</v>
      </c>
      <c r="T3856" s="49">
        <v>3927600</v>
      </c>
      <c r="U3856" s="49">
        <v>1.1599999999999999</v>
      </c>
    </row>
    <row r="3857" spans="15:21" x14ac:dyDescent="0.2">
      <c r="O3857" s="50">
        <v>31140</v>
      </c>
      <c r="P3857" s="49">
        <v>104.25</v>
      </c>
      <c r="Q3857" s="49">
        <v>104.75</v>
      </c>
      <c r="R3857" s="49">
        <v>104.25</v>
      </c>
      <c r="S3857" s="49">
        <v>104.38</v>
      </c>
      <c r="T3857" s="49">
        <v>6876000</v>
      </c>
      <c r="U3857" s="49">
        <v>1.1599999999999999</v>
      </c>
    </row>
    <row r="3858" spans="15:21" x14ac:dyDescent="0.2">
      <c r="O3858" s="50">
        <v>31141</v>
      </c>
      <c r="P3858" s="49">
        <v>104.38</v>
      </c>
      <c r="Q3858" s="49">
        <v>104.87</v>
      </c>
      <c r="R3858" s="49">
        <v>104.25</v>
      </c>
      <c r="S3858" s="49">
        <v>104.62</v>
      </c>
      <c r="T3858" s="49">
        <v>3290400</v>
      </c>
      <c r="U3858" s="49">
        <v>1.1599999999999999</v>
      </c>
    </row>
    <row r="3859" spans="15:21" x14ac:dyDescent="0.2">
      <c r="O3859" s="50">
        <v>31145</v>
      </c>
      <c r="P3859" s="49">
        <v>104.62</v>
      </c>
      <c r="Q3859" s="49">
        <v>104.75</v>
      </c>
      <c r="R3859" s="49">
        <v>103.25</v>
      </c>
      <c r="S3859" s="49">
        <v>103.25</v>
      </c>
      <c r="T3859" s="49">
        <v>3351600</v>
      </c>
      <c r="U3859" s="49">
        <v>1.1499999999999999</v>
      </c>
    </row>
    <row r="3860" spans="15:21" x14ac:dyDescent="0.2">
      <c r="O3860" s="50">
        <v>31146</v>
      </c>
      <c r="P3860" s="49">
        <v>103.12</v>
      </c>
      <c r="Q3860" s="49">
        <v>103.25</v>
      </c>
      <c r="R3860" s="49">
        <v>102.25</v>
      </c>
      <c r="S3860" s="49">
        <v>102.75</v>
      </c>
      <c r="T3860" s="49">
        <v>4561200</v>
      </c>
      <c r="U3860" s="49">
        <v>1.1399999999999999</v>
      </c>
    </row>
    <row r="3861" spans="15:21" x14ac:dyDescent="0.2">
      <c r="O3861" s="50">
        <v>31147</v>
      </c>
      <c r="P3861" s="49">
        <v>102.75</v>
      </c>
      <c r="Q3861" s="49">
        <v>103.5</v>
      </c>
      <c r="R3861" s="49">
        <v>102.75</v>
      </c>
      <c r="S3861" s="49">
        <v>103.12</v>
      </c>
      <c r="T3861" s="49">
        <v>3614400</v>
      </c>
      <c r="U3861" s="49">
        <v>1.1499999999999999</v>
      </c>
    </row>
    <row r="3862" spans="15:21" x14ac:dyDescent="0.2">
      <c r="O3862" s="50">
        <v>31148</v>
      </c>
      <c r="P3862" s="49">
        <v>103.12</v>
      </c>
      <c r="Q3862" s="49">
        <v>103.62</v>
      </c>
      <c r="R3862" s="49">
        <v>102.38</v>
      </c>
      <c r="S3862" s="49">
        <v>102.75</v>
      </c>
      <c r="T3862" s="49">
        <v>4489200</v>
      </c>
      <c r="U3862" s="49">
        <v>1.1399999999999999</v>
      </c>
    </row>
    <row r="3863" spans="15:21" x14ac:dyDescent="0.2">
      <c r="O3863" s="50">
        <v>31149</v>
      </c>
      <c r="P3863" s="49">
        <v>102</v>
      </c>
      <c r="Q3863" s="49">
        <v>102.75</v>
      </c>
      <c r="R3863" s="49">
        <v>101.5</v>
      </c>
      <c r="S3863" s="49">
        <v>101.87</v>
      </c>
      <c r="T3863" s="49">
        <v>3873600</v>
      </c>
      <c r="U3863" s="49">
        <v>1.1299999999999999</v>
      </c>
    </row>
    <row r="3864" spans="15:21" x14ac:dyDescent="0.2">
      <c r="O3864" s="50">
        <v>31152</v>
      </c>
      <c r="P3864" s="49">
        <v>101.63</v>
      </c>
      <c r="Q3864" s="49">
        <v>102.75</v>
      </c>
      <c r="R3864" s="49">
        <v>101.63</v>
      </c>
      <c r="S3864" s="49">
        <v>102.75</v>
      </c>
      <c r="T3864" s="49">
        <v>3780000</v>
      </c>
      <c r="U3864" s="49">
        <v>1.1399999999999999</v>
      </c>
    </row>
    <row r="3865" spans="15:21" x14ac:dyDescent="0.2">
      <c r="O3865" s="50">
        <v>31153</v>
      </c>
      <c r="P3865" s="49">
        <v>103.5</v>
      </c>
      <c r="Q3865" s="49">
        <v>103.5</v>
      </c>
      <c r="R3865" s="49">
        <v>102.88</v>
      </c>
      <c r="S3865" s="49">
        <v>103.12</v>
      </c>
      <c r="T3865" s="49">
        <v>7372800</v>
      </c>
      <c r="U3865" s="49">
        <v>1.1499999999999999</v>
      </c>
    </row>
    <row r="3866" spans="15:21" x14ac:dyDescent="0.2">
      <c r="O3866" s="50">
        <v>31154</v>
      </c>
      <c r="P3866" s="49">
        <v>103</v>
      </c>
      <c r="Q3866" s="49">
        <v>103.25</v>
      </c>
      <c r="R3866" s="49">
        <v>102.38</v>
      </c>
      <c r="S3866" s="49">
        <v>102.75</v>
      </c>
      <c r="T3866" s="49">
        <v>3664800</v>
      </c>
      <c r="U3866" s="49">
        <v>1.1399999999999999</v>
      </c>
    </row>
    <row r="3867" spans="15:21" x14ac:dyDescent="0.2">
      <c r="O3867" s="50">
        <v>31155</v>
      </c>
      <c r="P3867" s="49">
        <v>103.25</v>
      </c>
      <c r="Q3867" s="49">
        <v>103.38</v>
      </c>
      <c r="R3867" s="49">
        <v>102.5</v>
      </c>
      <c r="S3867" s="49">
        <v>103.25</v>
      </c>
      <c r="T3867" s="49">
        <v>8719200</v>
      </c>
      <c r="U3867" s="49">
        <v>1.1499999999999999</v>
      </c>
    </row>
    <row r="3868" spans="15:21" x14ac:dyDescent="0.2">
      <c r="O3868" s="50">
        <v>31156</v>
      </c>
      <c r="P3868" s="49">
        <v>103.5</v>
      </c>
      <c r="Q3868" s="49">
        <v>103.88</v>
      </c>
      <c r="R3868" s="49">
        <v>103.12</v>
      </c>
      <c r="S3868" s="49">
        <v>103.5</v>
      </c>
      <c r="T3868" s="49">
        <v>8416800</v>
      </c>
      <c r="U3868" s="49">
        <v>1.1499999999999999</v>
      </c>
    </row>
    <row r="3869" spans="15:21" x14ac:dyDescent="0.2">
      <c r="O3869" s="50">
        <v>31159</v>
      </c>
      <c r="P3869" s="49">
        <v>103.62</v>
      </c>
      <c r="Q3869" s="49">
        <v>103.62</v>
      </c>
      <c r="R3869" s="49">
        <v>102.5</v>
      </c>
      <c r="S3869" s="49">
        <v>102.75</v>
      </c>
      <c r="T3869" s="49">
        <v>5670000</v>
      </c>
      <c r="U3869" s="49">
        <v>1.1399999999999999</v>
      </c>
    </row>
    <row r="3870" spans="15:21" x14ac:dyDescent="0.2">
      <c r="O3870" s="50">
        <v>31160</v>
      </c>
      <c r="P3870" s="49">
        <v>102.62</v>
      </c>
      <c r="Q3870" s="49">
        <v>103.12</v>
      </c>
      <c r="R3870" s="49">
        <v>102.5</v>
      </c>
      <c r="S3870" s="49">
        <v>103</v>
      </c>
      <c r="T3870" s="49">
        <v>5781600</v>
      </c>
      <c r="U3870" s="49">
        <v>1.1499999999999999</v>
      </c>
    </row>
    <row r="3871" spans="15:21" x14ac:dyDescent="0.2">
      <c r="O3871" s="50">
        <v>31161</v>
      </c>
      <c r="P3871" s="49">
        <v>103</v>
      </c>
      <c r="Q3871" s="49">
        <v>104</v>
      </c>
      <c r="R3871" s="49">
        <v>102.75</v>
      </c>
      <c r="S3871" s="49">
        <v>104</v>
      </c>
      <c r="T3871" s="49">
        <v>2581200</v>
      </c>
      <c r="U3871" s="49">
        <v>1.1599999999999999</v>
      </c>
    </row>
    <row r="3872" spans="15:21" x14ac:dyDescent="0.2">
      <c r="O3872" s="50">
        <v>31162</v>
      </c>
      <c r="P3872" s="49">
        <v>103.75</v>
      </c>
      <c r="Q3872" s="49">
        <v>104.38</v>
      </c>
      <c r="R3872" s="49">
        <v>103.75</v>
      </c>
      <c r="S3872" s="49">
        <v>104</v>
      </c>
      <c r="T3872" s="49">
        <v>3132000</v>
      </c>
      <c r="U3872" s="49">
        <v>1.1599999999999999</v>
      </c>
    </row>
    <row r="3873" spans="15:21" x14ac:dyDescent="0.2">
      <c r="O3873" s="50">
        <v>31163</v>
      </c>
      <c r="P3873" s="49">
        <v>104.75</v>
      </c>
      <c r="Q3873" s="49">
        <v>104.75</v>
      </c>
      <c r="R3873" s="49">
        <v>103.75</v>
      </c>
      <c r="S3873" s="49">
        <v>103.75</v>
      </c>
      <c r="T3873" s="49">
        <v>2610000</v>
      </c>
      <c r="U3873" s="49">
        <v>1.1599999999999999</v>
      </c>
    </row>
    <row r="3874" spans="15:21" x14ac:dyDescent="0.2">
      <c r="O3874" s="50">
        <v>31166</v>
      </c>
      <c r="P3874" s="49">
        <v>103.5</v>
      </c>
      <c r="Q3874" s="49">
        <v>103.75</v>
      </c>
      <c r="R3874" s="49">
        <v>102</v>
      </c>
      <c r="S3874" s="49">
        <v>102</v>
      </c>
      <c r="T3874" s="49">
        <v>4532400</v>
      </c>
      <c r="U3874" s="49">
        <v>1.1399999999999999</v>
      </c>
    </row>
    <row r="3875" spans="15:21" x14ac:dyDescent="0.2">
      <c r="O3875" s="50">
        <v>31167</v>
      </c>
      <c r="P3875" s="49">
        <v>101.75</v>
      </c>
      <c r="Q3875" s="49">
        <v>102</v>
      </c>
      <c r="R3875" s="49">
        <v>101.13</v>
      </c>
      <c r="S3875" s="49">
        <v>101.75</v>
      </c>
      <c r="T3875" s="49">
        <v>6051600</v>
      </c>
      <c r="U3875" s="49">
        <v>1.1299999999999999</v>
      </c>
    </row>
    <row r="3876" spans="15:21" x14ac:dyDescent="0.2">
      <c r="O3876" s="50">
        <v>31168</v>
      </c>
      <c r="P3876" s="49">
        <v>101</v>
      </c>
      <c r="Q3876" s="49">
        <v>101.5</v>
      </c>
      <c r="R3876" s="49">
        <v>99.25</v>
      </c>
      <c r="S3876" s="49">
        <v>99.75</v>
      </c>
      <c r="T3876" s="49">
        <v>11494800</v>
      </c>
      <c r="U3876" s="49">
        <v>1.1100000000000001</v>
      </c>
    </row>
    <row r="3877" spans="15:21" x14ac:dyDescent="0.2">
      <c r="O3877" s="50">
        <v>31169</v>
      </c>
      <c r="P3877" s="49">
        <v>100</v>
      </c>
      <c r="Q3877" s="49">
        <v>100.25</v>
      </c>
      <c r="R3877" s="49">
        <v>99</v>
      </c>
      <c r="S3877" s="49">
        <v>99</v>
      </c>
      <c r="T3877" s="49">
        <v>6051600</v>
      </c>
      <c r="U3877" s="49">
        <v>1.1000000000000001</v>
      </c>
    </row>
    <row r="3878" spans="15:21" x14ac:dyDescent="0.2">
      <c r="O3878" s="50">
        <v>31170</v>
      </c>
      <c r="P3878" s="49">
        <v>99.5</v>
      </c>
      <c r="Q3878" s="49">
        <v>100.37</v>
      </c>
      <c r="R3878" s="49">
        <v>99.12</v>
      </c>
      <c r="S3878" s="49">
        <v>100.12</v>
      </c>
      <c r="T3878" s="49">
        <v>6400800</v>
      </c>
      <c r="U3878" s="49">
        <v>1.1100000000000001</v>
      </c>
    </row>
    <row r="3879" spans="15:21" x14ac:dyDescent="0.2">
      <c r="O3879" s="50">
        <v>31173</v>
      </c>
      <c r="P3879" s="49">
        <v>99.88</v>
      </c>
      <c r="Q3879" s="49">
        <v>100.63</v>
      </c>
      <c r="R3879" s="49">
        <v>99.88</v>
      </c>
      <c r="S3879" s="49">
        <v>100</v>
      </c>
      <c r="T3879" s="49">
        <v>4064400</v>
      </c>
      <c r="U3879" s="49">
        <v>1.1100000000000001</v>
      </c>
    </row>
    <row r="3880" spans="15:21" x14ac:dyDescent="0.2">
      <c r="O3880" s="50">
        <v>31174</v>
      </c>
      <c r="P3880" s="49">
        <v>99.88</v>
      </c>
      <c r="Q3880" s="49">
        <v>100.5</v>
      </c>
      <c r="R3880" s="49">
        <v>99.62</v>
      </c>
      <c r="S3880" s="49">
        <v>99.62</v>
      </c>
      <c r="T3880" s="49">
        <v>4856400</v>
      </c>
      <c r="U3880" s="49">
        <v>1.1100000000000001</v>
      </c>
    </row>
    <row r="3881" spans="15:21" x14ac:dyDescent="0.2">
      <c r="O3881" s="50">
        <v>31175</v>
      </c>
      <c r="P3881" s="49">
        <v>98.25</v>
      </c>
      <c r="Q3881" s="49">
        <v>100.12</v>
      </c>
      <c r="R3881" s="49">
        <v>98.25</v>
      </c>
      <c r="S3881" s="49">
        <v>99.75</v>
      </c>
      <c r="T3881" s="49">
        <v>16268400</v>
      </c>
      <c r="U3881" s="49">
        <v>1.1100000000000001</v>
      </c>
    </row>
    <row r="3882" spans="15:21" x14ac:dyDescent="0.2">
      <c r="O3882" s="50">
        <v>31176</v>
      </c>
      <c r="P3882" s="49">
        <v>100.12</v>
      </c>
      <c r="Q3882" s="49">
        <v>101.75</v>
      </c>
      <c r="R3882" s="49">
        <v>100.12</v>
      </c>
      <c r="S3882" s="49">
        <v>101.25</v>
      </c>
      <c r="T3882" s="49">
        <v>7844400</v>
      </c>
      <c r="U3882" s="49">
        <v>1.1299999999999999</v>
      </c>
    </row>
    <row r="3883" spans="15:21" x14ac:dyDescent="0.2">
      <c r="O3883" s="50">
        <v>31177</v>
      </c>
      <c r="P3883" s="49">
        <v>102</v>
      </c>
      <c r="Q3883" s="49">
        <v>104</v>
      </c>
      <c r="R3883" s="49">
        <v>101.25</v>
      </c>
      <c r="S3883" s="49">
        <v>102</v>
      </c>
      <c r="T3883" s="49">
        <v>14497200</v>
      </c>
      <c r="U3883" s="49">
        <v>1.1399999999999999</v>
      </c>
    </row>
    <row r="3884" spans="15:21" x14ac:dyDescent="0.2">
      <c r="O3884" s="50">
        <v>31180</v>
      </c>
      <c r="P3884" s="49">
        <v>103.5</v>
      </c>
      <c r="Q3884" s="49">
        <v>103.5</v>
      </c>
      <c r="R3884" s="49">
        <v>102.25</v>
      </c>
      <c r="S3884" s="49">
        <v>103</v>
      </c>
      <c r="T3884" s="49">
        <v>4654800</v>
      </c>
      <c r="U3884" s="49">
        <v>1.1499999999999999</v>
      </c>
    </row>
    <row r="3885" spans="15:21" x14ac:dyDescent="0.2">
      <c r="O3885" s="50">
        <v>31181</v>
      </c>
      <c r="P3885" s="49">
        <v>104</v>
      </c>
      <c r="Q3885" s="49">
        <v>104.25</v>
      </c>
      <c r="R3885" s="49">
        <v>103.38</v>
      </c>
      <c r="S3885" s="49">
        <v>103.62</v>
      </c>
      <c r="T3885" s="49">
        <v>6508800</v>
      </c>
      <c r="U3885" s="49">
        <v>1.1499999999999999</v>
      </c>
    </row>
    <row r="3886" spans="15:21" x14ac:dyDescent="0.2">
      <c r="O3886" s="50">
        <v>31182</v>
      </c>
      <c r="P3886" s="49">
        <v>103.5</v>
      </c>
      <c r="Q3886" s="49">
        <v>103.5</v>
      </c>
      <c r="R3886" s="49">
        <v>102.62</v>
      </c>
      <c r="S3886" s="49">
        <v>102.88</v>
      </c>
      <c r="T3886" s="49">
        <v>6354000</v>
      </c>
      <c r="U3886" s="49">
        <v>1.1499999999999999</v>
      </c>
    </row>
    <row r="3887" spans="15:21" x14ac:dyDescent="0.2">
      <c r="O3887" s="50">
        <v>31183</v>
      </c>
      <c r="P3887" s="49">
        <v>102.75</v>
      </c>
      <c r="Q3887" s="49">
        <v>103.12</v>
      </c>
      <c r="R3887" s="49">
        <v>102.62</v>
      </c>
      <c r="S3887" s="49">
        <v>103.12</v>
      </c>
      <c r="T3887" s="49">
        <v>5090400</v>
      </c>
      <c r="U3887" s="49">
        <v>1.1499999999999999</v>
      </c>
    </row>
    <row r="3888" spans="15:21" x14ac:dyDescent="0.2">
      <c r="O3888" s="50">
        <v>31184</v>
      </c>
      <c r="P3888" s="49">
        <v>103</v>
      </c>
      <c r="Q3888" s="49">
        <v>105.25</v>
      </c>
      <c r="R3888" s="49">
        <v>103</v>
      </c>
      <c r="S3888" s="49">
        <v>104</v>
      </c>
      <c r="T3888" s="49">
        <v>10558800</v>
      </c>
      <c r="U3888" s="49">
        <v>1.1599999999999999</v>
      </c>
    </row>
    <row r="3889" spans="15:21" x14ac:dyDescent="0.2">
      <c r="O3889" s="50">
        <v>31187</v>
      </c>
      <c r="P3889" s="49">
        <v>105.75</v>
      </c>
      <c r="Q3889" s="49">
        <v>106.37</v>
      </c>
      <c r="R3889" s="49">
        <v>105.5</v>
      </c>
      <c r="S3889" s="49">
        <v>106.25</v>
      </c>
      <c r="T3889" s="49">
        <v>9100800</v>
      </c>
      <c r="U3889" s="49">
        <v>1.18</v>
      </c>
    </row>
    <row r="3890" spans="15:21" x14ac:dyDescent="0.2">
      <c r="O3890" s="50">
        <v>31188</v>
      </c>
      <c r="P3890" s="49">
        <v>106.25</v>
      </c>
      <c r="Q3890" s="49">
        <v>109.25</v>
      </c>
      <c r="R3890" s="49">
        <v>106.25</v>
      </c>
      <c r="S3890" s="49">
        <v>108.38</v>
      </c>
      <c r="T3890" s="49">
        <v>11152800</v>
      </c>
      <c r="U3890" s="49">
        <v>1.21</v>
      </c>
    </row>
    <row r="3891" spans="15:21" x14ac:dyDescent="0.2">
      <c r="O3891" s="50">
        <v>31189</v>
      </c>
      <c r="P3891" s="49">
        <v>108.25</v>
      </c>
      <c r="Q3891" s="49">
        <v>108.25</v>
      </c>
      <c r="R3891" s="49">
        <v>107.25</v>
      </c>
      <c r="S3891" s="49">
        <v>108</v>
      </c>
      <c r="T3891" s="49">
        <v>8323200</v>
      </c>
      <c r="U3891" s="49">
        <v>1.2</v>
      </c>
    </row>
    <row r="3892" spans="15:21" x14ac:dyDescent="0.2">
      <c r="O3892" s="50">
        <v>31190</v>
      </c>
      <c r="P3892" s="49">
        <v>108.25</v>
      </c>
      <c r="Q3892" s="49">
        <v>108.25</v>
      </c>
      <c r="R3892" s="49">
        <v>107.62</v>
      </c>
      <c r="S3892" s="49">
        <v>107.75</v>
      </c>
      <c r="T3892" s="49">
        <v>3020400</v>
      </c>
      <c r="U3892" s="49">
        <v>1.2</v>
      </c>
    </row>
    <row r="3893" spans="15:21" x14ac:dyDescent="0.2">
      <c r="O3893" s="50">
        <v>31191</v>
      </c>
      <c r="P3893" s="49">
        <v>107.75</v>
      </c>
      <c r="Q3893" s="49">
        <v>108.62</v>
      </c>
      <c r="R3893" s="49">
        <v>107.5</v>
      </c>
      <c r="S3893" s="49">
        <v>108.62</v>
      </c>
      <c r="T3893" s="49">
        <v>3423600</v>
      </c>
      <c r="U3893" s="49">
        <v>1.21</v>
      </c>
    </row>
    <row r="3894" spans="15:21" x14ac:dyDescent="0.2">
      <c r="O3894" s="50">
        <v>31195</v>
      </c>
      <c r="P3894" s="49">
        <v>108.88</v>
      </c>
      <c r="Q3894" s="49">
        <v>109.5</v>
      </c>
      <c r="R3894" s="49">
        <v>107.88</v>
      </c>
      <c r="S3894" s="49">
        <v>108.12</v>
      </c>
      <c r="T3894" s="49">
        <v>2714400</v>
      </c>
      <c r="U3894" s="49">
        <v>1.2</v>
      </c>
    </row>
    <row r="3895" spans="15:21" x14ac:dyDescent="0.2">
      <c r="O3895" s="50">
        <v>31196</v>
      </c>
      <c r="P3895" s="49">
        <v>108.38</v>
      </c>
      <c r="Q3895" s="49">
        <v>108.38</v>
      </c>
      <c r="R3895" s="49">
        <v>107.75</v>
      </c>
      <c r="S3895" s="49">
        <v>108</v>
      </c>
      <c r="T3895" s="49">
        <v>1972800</v>
      </c>
      <c r="U3895" s="49">
        <v>1.2</v>
      </c>
    </row>
    <row r="3896" spans="15:21" x14ac:dyDescent="0.2">
      <c r="O3896" s="50">
        <v>31197</v>
      </c>
      <c r="P3896" s="49">
        <v>108.25</v>
      </c>
      <c r="Q3896" s="49">
        <v>108.38</v>
      </c>
      <c r="R3896" s="49">
        <v>107.5</v>
      </c>
      <c r="S3896" s="49">
        <v>107.88</v>
      </c>
      <c r="T3896" s="49">
        <v>3056400</v>
      </c>
      <c r="U3896" s="49">
        <v>1.2</v>
      </c>
    </row>
    <row r="3897" spans="15:21" x14ac:dyDescent="0.2">
      <c r="O3897" s="50">
        <v>31198</v>
      </c>
      <c r="P3897" s="49">
        <v>107.62</v>
      </c>
      <c r="Q3897" s="49">
        <v>108.75</v>
      </c>
      <c r="R3897" s="49">
        <v>107.5</v>
      </c>
      <c r="S3897" s="49">
        <v>107.88</v>
      </c>
      <c r="T3897" s="49">
        <v>5122800</v>
      </c>
      <c r="U3897" s="49">
        <v>1.2</v>
      </c>
    </row>
    <row r="3898" spans="15:21" x14ac:dyDescent="0.2">
      <c r="O3898" s="50">
        <v>31201</v>
      </c>
      <c r="P3898" s="49">
        <v>109.5</v>
      </c>
      <c r="Q3898" s="49">
        <v>109.5</v>
      </c>
      <c r="R3898" s="49">
        <v>107.5</v>
      </c>
      <c r="S3898" s="49">
        <v>107.75</v>
      </c>
      <c r="T3898" s="49">
        <v>5032800</v>
      </c>
      <c r="U3898" s="49">
        <v>1.21</v>
      </c>
    </row>
    <row r="3899" spans="15:21" x14ac:dyDescent="0.2">
      <c r="O3899" s="50">
        <v>31202</v>
      </c>
      <c r="P3899" s="49">
        <v>107.88</v>
      </c>
      <c r="Q3899" s="49">
        <v>108.62</v>
      </c>
      <c r="R3899" s="49">
        <v>107.62</v>
      </c>
      <c r="S3899" s="49">
        <v>108.5</v>
      </c>
      <c r="T3899" s="49">
        <v>7840800</v>
      </c>
      <c r="U3899" s="49">
        <v>1.22</v>
      </c>
    </row>
    <row r="3900" spans="15:21" x14ac:dyDescent="0.2">
      <c r="O3900" s="50">
        <v>31203</v>
      </c>
      <c r="P3900" s="49">
        <v>109</v>
      </c>
      <c r="Q3900" s="49">
        <v>110.75</v>
      </c>
      <c r="R3900" s="49">
        <v>108.62</v>
      </c>
      <c r="S3900" s="49">
        <v>109.75</v>
      </c>
      <c r="T3900" s="49">
        <v>14868000</v>
      </c>
      <c r="U3900" s="49">
        <v>1.23</v>
      </c>
    </row>
    <row r="3901" spans="15:21" x14ac:dyDescent="0.2">
      <c r="O3901" s="50">
        <v>31204</v>
      </c>
      <c r="P3901" s="49">
        <v>110</v>
      </c>
      <c r="Q3901" s="49">
        <v>113.5</v>
      </c>
      <c r="R3901" s="49">
        <v>109.75</v>
      </c>
      <c r="S3901" s="49">
        <v>113.5</v>
      </c>
      <c r="T3901" s="49">
        <v>18223200</v>
      </c>
      <c r="U3901" s="49">
        <v>1.27</v>
      </c>
    </row>
    <row r="3902" spans="15:21" x14ac:dyDescent="0.2">
      <c r="O3902" s="50">
        <v>31205</v>
      </c>
      <c r="P3902" s="49">
        <v>113.25</v>
      </c>
      <c r="Q3902" s="49">
        <v>113.25</v>
      </c>
      <c r="R3902" s="49">
        <v>111</v>
      </c>
      <c r="S3902" s="49">
        <v>111</v>
      </c>
      <c r="T3902" s="49">
        <v>7034400</v>
      </c>
      <c r="U3902" s="49">
        <v>1.25</v>
      </c>
    </row>
    <row r="3903" spans="15:21" x14ac:dyDescent="0.2">
      <c r="O3903" s="50">
        <v>31208</v>
      </c>
      <c r="P3903" s="49">
        <v>111.13</v>
      </c>
      <c r="Q3903" s="49">
        <v>111.13</v>
      </c>
      <c r="R3903" s="49">
        <v>110.25</v>
      </c>
      <c r="S3903" s="49">
        <v>110.75</v>
      </c>
      <c r="T3903" s="49">
        <v>4474800</v>
      </c>
      <c r="U3903" s="49">
        <v>1.24</v>
      </c>
    </row>
    <row r="3904" spans="15:21" x14ac:dyDescent="0.2">
      <c r="O3904" s="50">
        <v>31209</v>
      </c>
      <c r="P3904" s="49">
        <v>110.75</v>
      </c>
      <c r="Q3904" s="49">
        <v>110.87</v>
      </c>
      <c r="R3904" s="49">
        <v>109.75</v>
      </c>
      <c r="S3904" s="49">
        <v>110.13</v>
      </c>
      <c r="T3904" s="49">
        <v>3812400</v>
      </c>
      <c r="U3904" s="49">
        <v>1.24</v>
      </c>
    </row>
    <row r="3905" spans="15:21" x14ac:dyDescent="0.2">
      <c r="O3905" s="50">
        <v>31210</v>
      </c>
      <c r="P3905" s="49">
        <v>110.37</v>
      </c>
      <c r="Q3905" s="49">
        <v>110.37</v>
      </c>
      <c r="R3905" s="49">
        <v>109.63</v>
      </c>
      <c r="S3905" s="49">
        <v>110</v>
      </c>
      <c r="T3905" s="49">
        <v>2275200</v>
      </c>
      <c r="U3905" s="49">
        <v>1.23</v>
      </c>
    </row>
    <row r="3906" spans="15:21" x14ac:dyDescent="0.2">
      <c r="O3906" s="50">
        <v>31211</v>
      </c>
      <c r="P3906" s="49">
        <v>109.75</v>
      </c>
      <c r="Q3906" s="49">
        <v>110.25</v>
      </c>
      <c r="R3906" s="49">
        <v>107.75</v>
      </c>
      <c r="S3906" s="49">
        <v>108</v>
      </c>
      <c r="T3906" s="49">
        <v>10782000</v>
      </c>
      <c r="U3906" s="49">
        <v>1.21</v>
      </c>
    </row>
    <row r="3907" spans="15:21" x14ac:dyDescent="0.2">
      <c r="O3907" s="50">
        <v>31212</v>
      </c>
      <c r="P3907" s="49">
        <v>108.75</v>
      </c>
      <c r="Q3907" s="49">
        <v>108.75</v>
      </c>
      <c r="R3907" s="49">
        <v>107.75</v>
      </c>
      <c r="S3907" s="49">
        <v>108.62</v>
      </c>
      <c r="T3907" s="49">
        <v>4964400</v>
      </c>
      <c r="U3907" s="49">
        <v>1.22</v>
      </c>
    </row>
    <row r="3908" spans="15:21" x14ac:dyDescent="0.2">
      <c r="O3908" s="50">
        <v>31215</v>
      </c>
      <c r="P3908" s="49">
        <v>108.38</v>
      </c>
      <c r="Q3908" s="49">
        <v>111.25</v>
      </c>
      <c r="R3908" s="49">
        <v>108</v>
      </c>
      <c r="S3908" s="49">
        <v>111.25</v>
      </c>
      <c r="T3908" s="49">
        <v>9993600</v>
      </c>
      <c r="U3908" s="49">
        <v>1.25</v>
      </c>
    </row>
    <row r="3909" spans="15:21" x14ac:dyDescent="0.2">
      <c r="O3909" s="50">
        <v>31216</v>
      </c>
      <c r="P3909" s="49">
        <v>111.25</v>
      </c>
      <c r="Q3909" s="49">
        <v>112.25</v>
      </c>
      <c r="R3909" s="49">
        <v>111</v>
      </c>
      <c r="S3909" s="49">
        <v>111.88</v>
      </c>
      <c r="T3909" s="49">
        <v>10134000</v>
      </c>
      <c r="U3909" s="49">
        <v>1.25</v>
      </c>
    </row>
    <row r="3910" spans="15:21" x14ac:dyDescent="0.2">
      <c r="O3910" s="50">
        <v>31217</v>
      </c>
      <c r="P3910" s="49">
        <v>111.88</v>
      </c>
      <c r="Q3910" s="49">
        <v>112.75</v>
      </c>
      <c r="R3910" s="49">
        <v>111.62</v>
      </c>
      <c r="S3910" s="49">
        <v>112.38</v>
      </c>
      <c r="T3910" s="49">
        <v>5774400</v>
      </c>
      <c r="U3910" s="49">
        <v>1.26</v>
      </c>
    </row>
    <row r="3911" spans="15:21" x14ac:dyDescent="0.2">
      <c r="O3911" s="50">
        <v>31218</v>
      </c>
      <c r="P3911" s="49">
        <v>112.12</v>
      </c>
      <c r="Q3911" s="49">
        <v>113.5</v>
      </c>
      <c r="R3911" s="49">
        <v>112.12</v>
      </c>
      <c r="S3911" s="49">
        <v>113.5</v>
      </c>
      <c r="T3911" s="49">
        <v>5454000</v>
      </c>
      <c r="U3911" s="49">
        <v>1.27</v>
      </c>
    </row>
    <row r="3912" spans="15:21" x14ac:dyDescent="0.2">
      <c r="O3912" s="50">
        <v>31219</v>
      </c>
      <c r="P3912" s="49">
        <v>113.38</v>
      </c>
      <c r="Q3912" s="49">
        <v>115.5</v>
      </c>
      <c r="R3912" s="49">
        <v>112.75</v>
      </c>
      <c r="S3912" s="49">
        <v>115.37</v>
      </c>
      <c r="T3912" s="49">
        <v>16930800</v>
      </c>
      <c r="U3912" s="49">
        <v>1.29</v>
      </c>
    </row>
    <row r="3913" spans="15:21" x14ac:dyDescent="0.2">
      <c r="O3913" s="50">
        <v>31222</v>
      </c>
      <c r="P3913" s="49">
        <v>114.87</v>
      </c>
      <c r="Q3913" s="49">
        <v>115.13</v>
      </c>
      <c r="R3913" s="49">
        <v>114.37</v>
      </c>
      <c r="S3913" s="49">
        <v>114.5</v>
      </c>
      <c r="T3913" s="49">
        <v>4410000</v>
      </c>
      <c r="U3913" s="49">
        <v>1.28</v>
      </c>
    </row>
    <row r="3914" spans="15:21" x14ac:dyDescent="0.2">
      <c r="O3914" s="50">
        <v>31223</v>
      </c>
      <c r="P3914" s="49">
        <v>114.75</v>
      </c>
      <c r="Q3914" s="49">
        <v>114.75</v>
      </c>
      <c r="R3914" s="49">
        <v>113</v>
      </c>
      <c r="S3914" s="49">
        <v>113</v>
      </c>
      <c r="T3914" s="49">
        <v>5738400</v>
      </c>
      <c r="U3914" s="49">
        <v>1.27</v>
      </c>
    </row>
    <row r="3915" spans="15:21" x14ac:dyDescent="0.2">
      <c r="O3915" s="50">
        <v>31224</v>
      </c>
      <c r="P3915" s="49">
        <v>113</v>
      </c>
      <c r="Q3915" s="49">
        <v>113</v>
      </c>
      <c r="R3915" s="49">
        <v>112.5</v>
      </c>
      <c r="S3915" s="49">
        <v>112.88</v>
      </c>
      <c r="T3915" s="49">
        <v>2322000</v>
      </c>
      <c r="U3915" s="49">
        <v>1.27</v>
      </c>
    </row>
    <row r="3916" spans="15:21" x14ac:dyDescent="0.2">
      <c r="O3916" s="50">
        <v>31225</v>
      </c>
      <c r="P3916" s="49">
        <v>112.88</v>
      </c>
      <c r="Q3916" s="49">
        <v>113.75</v>
      </c>
      <c r="R3916" s="49">
        <v>112.75</v>
      </c>
      <c r="S3916" s="49">
        <v>113.5</v>
      </c>
      <c r="T3916" s="49">
        <v>2746800</v>
      </c>
      <c r="U3916" s="49">
        <v>1.27</v>
      </c>
    </row>
    <row r="3917" spans="15:21" x14ac:dyDescent="0.2">
      <c r="O3917" s="50">
        <v>31226</v>
      </c>
      <c r="P3917" s="49">
        <v>113.25</v>
      </c>
      <c r="Q3917" s="49">
        <v>113.38</v>
      </c>
      <c r="R3917" s="49">
        <v>112.25</v>
      </c>
      <c r="S3917" s="49">
        <v>112.62</v>
      </c>
      <c r="T3917" s="49">
        <v>4730400</v>
      </c>
      <c r="U3917" s="49">
        <v>1.26</v>
      </c>
    </row>
    <row r="3918" spans="15:21" x14ac:dyDescent="0.2">
      <c r="O3918" s="50">
        <v>31229</v>
      </c>
      <c r="P3918" s="49">
        <v>112.25</v>
      </c>
      <c r="Q3918" s="49">
        <v>112.62</v>
      </c>
      <c r="R3918" s="49">
        <v>111.5</v>
      </c>
      <c r="S3918" s="49">
        <v>112.12</v>
      </c>
      <c r="T3918" s="49">
        <v>3816000</v>
      </c>
      <c r="U3918" s="49">
        <v>1.26</v>
      </c>
    </row>
    <row r="3919" spans="15:21" x14ac:dyDescent="0.2">
      <c r="O3919" s="50">
        <v>31230</v>
      </c>
      <c r="P3919" s="49">
        <v>112.12</v>
      </c>
      <c r="Q3919" s="49">
        <v>112.75</v>
      </c>
      <c r="R3919" s="49">
        <v>111.75</v>
      </c>
      <c r="S3919" s="49">
        <v>112</v>
      </c>
      <c r="T3919" s="49">
        <v>2739600</v>
      </c>
      <c r="U3919" s="49">
        <v>1.26</v>
      </c>
    </row>
    <row r="3920" spans="15:21" x14ac:dyDescent="0.2">
      <c r="O3920" s="50">
        <v>31231</v>
      </c>
      <c r="P3920" s="49">
        <v>109</v>
      </c>
      <c r="Q3920" s="49">
        <v>111.5</v>
      </c>
      <c r="R3920" s="49">
        <v>109</v>
      </c>
      <c r="S3920" s="49">
        <v>111.5</v>
      </c>
      <c r="T3920" s="49">
        <v>12549600</v>
      </c>
      <c r="U3920" s="49">
        <v>1.25</v>
      </c>
    </row>
    <row r="3921" spans="15:21" x14ac:dyDescent="0.2">
      <c r="O3921" s="50">
        <v>31233</v>
      </c>
      <c r="P3921" s="49">
        <v>112</v>
      </c>
      <c r="Q3921" s="49">
        <v>112.38</v>
      </c>
      <c r="R3921" s="49">
        <v>111.5</v>
      </c>
      <c r="S3921" s="49">
        <v>111.75</v>
      </c>
      <c r="T3921" s="49">
        <v>3585600</v>
      </c>
      <c r="U3921" s="49">
        <v>1.25</v>
      </c>
    </row>
    <row r="3922" spans="15:21" x14ac:dyDescent="0.2">
      <c r="O3922" s="50">
        <v>31236</v>
      </c>
      <c r="P3922" s="49">
        <v>112.25</v>
      </c>
      <c r="Q3922" s="49">
        <v>112.75</v>
      </c>
      <c r="R3922" s="49">
        <v>111.75</v>
      </c>
      <c r="S3922" s="49">
        <v>112.75</v>
      </c>
      <c r="T3922" s="49">
        <v>5029200</v>
      </c>
      <c r="U3922" s="49">
        <v>1.26</v>
      </c>
    </row>
    <row r="3923" spans="15:21" x14ac:dyDescent="0.2">
      <c r="O3923" s="50">
        <v>31237</v>
      </c>
      <c r="P3923" s="49">
        <v>113</v>
      </c>
      <c r="Q3923" s="49">
        <v>114.75</v>
      </c>
      <c r="R3923" s="49">
        <v>113</v>
      </c>
      <c r="S3923" s="49">
        <v>114</v>
      </c>
      <c r="T3923" s="49">
        <v>10126800</v>
      </c>
      <c r="U3923" s="49">
        <v>1.28</v>
      </c>
    </row>
    <row r="3924" spans="15:21" x14ac:dyDescent="0.2">
      <c r="O3924" s="50">
        <v>31238</v>
      </c>
      <c r="P3924" s="49">
        <v>114.25</v>
      </c>
      <c r="Q3924" s="49">
        <v>116.12</v>
      </c>
      <c r="R3924" s="49">
        <v>114.25</v>
      </c>
      <c r="S3924" s="49">
        <v>116</v>
      </c>
      <c r="T3924" s="49">
        <v>8215200</v>
      </c>
      <c r="U3924" s="49">
        <v>1.3</v>
      </c>
    </row>
    <row r="3925" spans="15:21" x14ac:dyDescent="0.2">
      <c r="O3925" s="50">
        <v>31239</v>
      </c>
      <c r="P3925" s="49">
        <v>115.5</v>
      </c>
      <c r="Q3925" s="49">
        <v>115.88</v>
      </c>
      <c r="R3925" s="49">
        <v>115.13</v>
      </c>
      <c r="S3925" s="49">
        <v>115.88</v>
      </c>
      <c r="T3925" s="49">
        <v>7138800</v>
      </c>
      <c r="U3925" s="49">
        <v>1.3</v>
      </c>
    </row>
    <row r="3926" spans="15:21" x14ac:dyDescent="0.2">
      <c r="O3926" s="50">
        <v>31240</v>
      </c>
      <c r="P3926" s="49">
        <v>115.88</v>
      </c>
      <c r="Q3926" s="49">
        <v>115.88</v>
      </c>
      <c r="R3926" s="49">
        <v>115</v>
      </c>
      <c r="S3926" s="49">
        <v>115.25</v>
      </c>
      <c r="T3926" s="49">
        <v>5972400</v>
      </c>
      <c r="U3926" s="49">
        <v>1.29</v>
      </c>
    </row>
    <row r="3927" spans="15:21" x14ac:dyDescent="0.2">
      <c r="O3927" s="50">
        <v>31243</v>
      </c>
      <c r="P3927" s="49">
        <v>115.13</v>
      </c>
      <c r="Q3927" s="49">
        <v>115.88</v>
      </c>
      <c r="R3927" s="49">
        <v>115</v>
      </c>
      <c r="S3927" s="49">
        <v>115.63</v>
      </c>
      <c r="T3927" s="49">
        <v>4377600</v>
      </c>
      <c r="U3927" s="49">
        <v>1.3</v>
      </c>
    </row>
    <row r="3928" spans="15:21" x14ac:dyDescent="0.2">
      <c r="O3928" s="50">
        <v>31244</v>
      </c>
      <c r="P3928" s="49">
        <v>115.75</v>
      </c>
      <c r="Q3928" s="49">
        <v>116.12</v>
      </c>
      <c r="R3928" s="49">
        <v>115.5</v>
      </c>
      <c r="S3928" s="49">
        <v>116.12</v>
      </c>
      <c r="T3928" s="49">
        <v>6238800</v>
      </c>
      <c r="U3928" s="49">
        <v>1.3</v>
      </c>
    </row>
    <row r="3929" spans="15:21" x14ac:dyDescent="0.2">
      <c r="O3929" s="50">
        <v>31245</v>
      </c>
      <c r="P3929" s="49">
        <v>116.25</v>
      </c>
      <c r="Q3929" s="49">
        <v>117.25</v>
      </c>
      <c r="R3929" s="49">
        <v>116.25</v>
      </c>
      <c r="S3929" s="49">
        <v>117.12</v>
      </c>
      <c r="T3929" s="49">
        <v>9676800</v>
      </c>
      <c r="U3929" s="49">
        <v>1.31</v>
      </c>
    </row>
    <row r="3930" spans="15:21" x14ac:dyDescent="0.2">
      <c r="O3930" s="50">
        <v>31246</v>
      </c>
      <c r="P3930" s="49">
        <v>116.5</v>
      </c>
      <c r="Q3930" s="49">
        <v>117.25</v>
      </c>
      <c r="R3930" s="49">
        <v>116.5</v>
      </c>
      <c r="S3930" s="49">
        <v>116.88</v>
      </c>
      <c r="T3930" s="49">
        <v>4154400</v>
      </c>
      <c r="U3930" s="49">
        <v>1.31</v>
      </c>
    </row>
    <row r="3931" spans="15:21" x14ac:dyDescent="0.2">
      <c r="O3931" s="50">
        <v>31247</v>
      </c>
      <c r="P3931" s="49">
        <v>117.12</v>
      </c>
      <c r="Q3931" s="49">
        <v>117.25</v>
      </c>
      <c r="R3931" s="49">
        <v>116.5</v>
      </c>
      <c r="S3931" s="49">
        <v>117</v>
      </c>
      <c r="T3931" s="49">
        <v>12409200</v>
      </c>
      <c r="U3931" s="49">
        <v>1.31</v>
      </c>
    </row>
    <row r="3932" spans="15:21" x14ac:dyDescent="0.2">
      <c r="O3932" s="50">
        <v>31250</v>
      </c>
      <c r="P3932" s="49">
        <v>116.75</v>
      </c>
      <c r="Q3932" s="49">
        <v>116.75</v>
      </c>
      <c r="R3932" s="49">
        <v>116.25</v>
      </c>
      <c r="S3932" s="49">
        <v>116.5</v>
      </c>
      <c r="T3932" s="49">
        <v>4010400</v>
      </c>
      <c r="U3932" s="49">
        <v>1.31</v>
      </c>
    </row>
    <row r="3933" spans="15:21" x14ac:dyDescent="0.2">
      <c r="O3933" s="50">
        <v>31251</v>
      </c>
      <c r="P3933" s="49">
        <v>116.75</v>
      </c>
      <c r="Q3933" s="49">
        <v>117.25</v>
      </c>
      <c r="R3933" s="49">
        <v>116.5</v>
      </c>
      <c r="S3933" s="49">
        <v>116.62</v>
      </c>
      <c r="T3933" s="49">
        <v>5140800</v>
      </c>
      <c r="U3933" s="49">
        <v>1.31</v>
      </c>
    </row>
    <row r="3934" spans="15:21" x14ac:dyDescent="0.2">
      <c r="O3934" s="50">
        <v>31252</v>
      </c>
      <c r="P3934" s="49">
        <v>116.38</v>
      </c>
      <c r="Q3934" s="49">
        <v>116.62</v>
      </c>
      <c r="R3934" s="49">
        <v>115.5</v>
      </c>
      <c r="S3934" s="49">
        <v>115.88</v>
      </c>
      <c r="T3934" s="49">
        <v>5486400</v>
      </c>
      <c r="U3934" s="49">
        <v>1.3</v>
      </c>
    </row>
    <row r="3935" spans="15:21" x14ac:dyDescent="0.2">
      <c r="O3935" s="50">
        <v>31253</v>
      </c>
      <c r="P3935" s="49">
        <v>115.5</v>
      </c>
      <c r="Q3935" s="49">
        <v>115.75</v>
      </c>
      <c r="R3935" s="49">
        <v>114</v>
      </c>
      <c r="S3935" s="49">
        <v>114.25</v>
      </c>
      <c r="T3935" s="49">
        <v>6390000</v>
      </c>
      <c r="U3935" s="49">
        <v>1.28</v>
      </c>
    </row>
    <row r="3936" spans="15:21" x14ac:dyDescent="0.2">
      <c r="O3936" s="50">
        <v>31254</v>
      </c>
      <c r="P3936" s="49">
        <v>113.87</v>
      </c>
      <c r="Q3936" s="49">
        <v>114.13</v>
      </c>
      <c r="R3936" s="49">
        <v>112.62</v>
      </c>
      <c r="S3936" s="49">
        <v>112.75</v>
      </c>
      <c r="T3936" s="49">
        <v>7725600</v>
      </c>
      <c r="U3936" s="49">
        <v>1.26</v>
      </c>
    </row>
    <row r="3937" spans="15:21" x14ac:dyDescent="0.2">
      <c r="O3937" s="50">
        <v>31257</v>
      </c>
      <c r="P3937" s="49">
        <v>112.75</v>
      </c>
      <c r="Q3937" s="49">
        <v>112.75</v>
      </c>
      <c r="R3937" s="49">
        <v>112.12</v>
      </c>
      <c r="S3937" s="49">
        <v>112.5</v>
      </c>
      <c r="T3937" s="49">
        <v>4143600</v>
      </c>
      <c r="U3937" s="49">
        <v>1.26</v>
      </c>
    </row>
    <row r="3938" spans="15:21" x14ac:dyDescent="0.2">
      <c r="O3938" s="50">
        <v>31258</v>
      </c>
      <c r="P3938" s="49">
        <v>112.12</v>
      </c>
      <c r="Q3938" s="49">
        <v>112.88</v>
      </c>
      <c r="R3938" s="49">
        <v>111.88</v>
      </c>
      <c r="S3938" s="49">
        <v>112.75</v>
      </c>
      <c r="T3938" s="49">
        <v>3729600</v>
      </c>
      <c r="U3938" s="49">
        <v>1.26</v>
      </c>
    </row>
    <row r="3939" spans="15:21" x14ac:dyDescent="0.2">
      <c r="O3939" s="50">
        <v>31259</v>
      </c>
      <c r="P3939" s="49">
        <v>113</v>
      </c>
      <c r="Q3939" s="49">
        <v>113.38</v>
      </c>
      <c r="R3939" s="49">
        <v>112.5</v>
      </c>
      <c r="S3939" s="49">
        <v>112.88</v>
      </c>
      <c r="T3939" s="49">
        <v>4842000</v>
      </c>
      <c r="U3939" s="49">
        <v>1.27</v>
      </c>
    </row>
    <row r="3940" spans="15:21" x14ac:dyDescent="0.2">
      <c r="O3940" s="50">
        <v>31260</v>
      </c>
      <c r="P3940" s="49">
        <v>113.25</v>
      </c>
      <c r="Q3940" s="49">
        <v>113.38</v>
      </c>
      <c r="R3940" s="49">
        <v>112.88</v>
      </c>
      <c r="S3940" s="49">
        <v>113.25</v>
      </c>
      <c r="T3940" s="49">
        <v>3178800</v>
      </c>
      <c r="U3940" s="49">
        <v>1.27</v>
      </c>
    </row>
    <row r="3941" spans="15:21" x14ac:dyDescent="0.2">
      <c r="O3941" s="50">
        <v>31261</v>
      </c>
      <c r="P3941" s="49">
        <v>113</v>
      </c>
      <c r="Q3941" s="49">
        <v>113</v>
      </c>
      <c r="R3941" s="49">
        <v>112.12</v>
      </c>
      <c r="S3941" s="49">
        <v>112.25</v>
      </c>
      <c r="T3941" s="49">
        <v>1609200</v>
      </c>
      <c r="U3941" s="49">
        <v>1.26</v>
      </c>
    </row>
    <row r="3942" spans="15:21" x14ac:dyDescent="0.2">
      <c r="O3942" s="50">
        <v>31264</v>
      </c>
      <c r="P3942" s="49">
        <v>111.75</v>
      </c>
      <c r="Q3942" s="49">
        <v>112.25</v>
      </c>
      <c r="R3942" s="49">
        <v>111.38</v>
      </c>
      <c r="S3942" s="49">
        <v>112.12</v>
      </c>
      <c r="T3942" s="49">
        <v>3844800</v>
      </c>
      <c r="U3942" s="49">
        <v>1.26</v>
      </c>
    </row>
    <row r="3943" spans="15:21" x14ac:dyDescent="0.2">
      <c r="O3943" s="50">
        <v>31265</v>
      </c>
      <c r="P3943" s="49">
        <v>112.12</v>
      </c>
      <c r="Q3943" s="49">
        <v>113.25</v>
      </c>
      <c r="R3943" s="49">
        <v>111.13</v>
      </c>
      <c r="S3943" s="49">
        <v>111.13</v>
      </c>
      <c r="T3943" s="49">
        <v>6048000</v>
      </c>
      <c r="U3943" s="49">
        <v>1.25</v>
      </c>
    </row>
    <row r="3944" spans="15:21" x14ac:dyDescent="0.2">
      <c r="O3944" s="50">
        <v>31266</v>
      </c>
      <c r="P3944" s="49">
        <v>111.25</v>
      </c>
      <c r="Q3944" s="49">
        <v>111.75</v>
      </c>
      <c r="R3944" s="49">
        <v>111.13</v>
      </c>
      <c r="S3944" s="49">
        <v>111.75</v>
      </c>
      <c r="T3944" s="49">
        <v>3866400</v>
      </c>
      <c r="U3944" s="49">
        <v>1.25</v>
      </c>
    </row>
    <row r="3945" spans="15:21" x14ac:dyDescent="0.2">
      <c r="O3945" s="50">
        <v>31267</v>
      </c>
      <c r="P3945" s="49">
        <v>111.5</v>
      </c>
      <c r="Q3945" s="49">
        <v>112.25</v>
      </c>
      <c r="R3945" s="49">
        <v>111.5</v>
      </c>
      <c r="S3945" s="49">
        <v>112.25</v>
      </c>
      <c r="T3945" s="49">
        <v>2102400</v>
      </c>
      <c r="U3945" s="49">
        <v>1.26</v>
      </c>
    </row>
    <row r="3946" spans="15:21" x14ac:dyDescent="0.2">
      <c r="O3946" s="50">
        <v>31268</v>
      </c>
      <c r="P3946" s="49">
        <v>112.25</v>
      </c>
      <c r="Q3946" s="49">
        <v>112.25</v>
      </c>
      <c r="R3946" s="49">
        <v>111.75</v>
      </c>
      <c r="S3946" s="49">
        <v>111.75</v>
      </c>
      <c r="T3946" s="49">
        <v>5922000</v>
      </c>
      <c r="U3946" s="49">
        <v>1.25</v>
      </c>
    </row>
    <row r="3947" spans="15:21" x14ac:dyDescent="0.2">
      <c r="O3947" s="50">
        <v>31271</v>
      </c>
      <c r="P3947" s="49">
        <v>112</v>
      </c>
      <c r="Q3947" s="49">
        <v>112.88</v>
      </c>
      <c r="R3947" s="49">
        <v>112</v>
      </c>
      <c r="S3947" s="49">
        <v>112.25</v>
      </c>
      <c r="T3947" s="49">
        <v>1472400</v>
      </c>
      <c r="U3947" s="49">
        <v>1.26</v>
      </c>
    </row>
    <row r="3948" spans="15:21" x14ac:dyDescent="0.2">
      <c r="O3948" s="50">
        <v>31272</v>
      </c>
      <c r="P3948" s="49">
        <v>112.25</v>
      </c>
      <c r="Q3948" s="49">
        <v>113.25</v>
      </c>
      <c r="R3948" s="49">
        <v>112.25</v>
      </c>
      <c r="S3948" s="49">
        <v>112.88</v>
      </c>
      <c r="T3948" s="49">
        <v>2890800</v>
      </c>
      <c r="U3948" s="49">
        <v>1.27</v>
      </c>
    </row>
    <row r="3949" spans="15:21" x14ac:dyDescent="0.2">
      <c r="O3949" s="50">
        <v>31273</v>
      </c>
      <c r="P3949" s="49">
        <v>113</v>
      </c>
      <c r="Q3949" s="49">
        <v>114.13</v>
      </c>
      <c r="R3949" s="49">
        <v>113</v>
      </c>
      <c r="S3949" s="49">
        <v>114</v>
      </c>
      <c r="T3949" s="49">
        <v>4345200</v>
      </c>
      <c r="U3949" s="49">
        <v>1.28</v>
      </c>
    </row>
    <row r="3950" spans="15:21" x14ac:dyDescent="0.2">
      <c r="O3950" s="50">
        <v>31274</v>
      </c>
      <c r="P3950" s="49">
        <v>114</v>
      </c>
      <c r="Q3950" s="49">
        <v>115</v>
      </c>
      <c r="R3950" s="49">
        <v>114</v>
      </c>
      <c r="S3950" s="49">
        <v>114.63</v>
      </c>
      <c r="T3950" s="49">
        <v>6685200</v>
      </c>
      <c r="U3950" s="49">
        <v>1.29</v>
      </c>
    </row>
    <row r="3951" spans="15:21" x14ac:dyDescent="0.2">
      <c r="O3951" s="50">
        <v>31275</v>
      </c>
      <c r="P3951" s="49">
        <v>114.5</v>
      </c>
      <c r="Q3951" s="49">
        <v>114.87</v>
      </c>
      <c r="R3951" s="49">
        <v>114.37</v>
      </c>
      <c r="S3951" s="49">
        <v>114.75</v>
      </c>
      <c r="T3951" s="49">
        <v>7452000</v>
      </c>
      <c r="U3951" s="49">
        <v>1.29</v>
      </c>
    </row>
    <row r="3952" spans="15:21" x14ac:dyDescent="0.2">
      <c r="O3952" s="50">
        <v>31278</v>
      </c>
      <c r="P3952" s="49">
        <v>114.75</v>
      </c>
      <c r="Q3952" s="49">
        <v>115.5</v>
      </c>
      <c r="R3952" s="49">
        <v>114.75</v>
      </c>
      <c r="S3952" s="49">
        <v>115</v>
      </c>
      <c r="T3952" s="49">
        <v>2732400</v>
      </c>
      <c r="U3952" s="49">
        <v>1.29</v>
      </c>
    </row>
    <row r="3953" spans="15:21" x14ac:dyDescent="0.2">
      <c r="O3953" s="50">
        <v>31279</v>
      </c>
      <c r="P3953" s="49">
        <v>115.25</v>
      </c>
      <c r="Q3953" s="49">
        <v>116.38</v>
      </c>
      <c r="R3953" s="49">
        <v>115</v>
      </c>
      <c r="S3953" s="49">
        <v>116.25</v>
      </c>
      <c r="T3953" s="49">
        <v>7549200</v>
      </c>
      <c r="U3953" s="49">
        <v>1.3</v>
      </c>
    </row>
    <row r="3954" spans="15:21" x14ac:dyDescent="0.2">
      <c r="O3954" s="50">
        <v>31280</v>
      </c>
      <c r="P3954" s="49">
        <v>116.25</v>
      </c>
      <c r="Q3954" s="49">
        <v>117.5</v>
      </c>
      <c r="R3954" s="49">
        <v>116</v>
      </c>
      <c r="S3954" s="49">
        <v>117.5</v>
      </c>
      <c r="T3954" s="49">
        <v>5853600</v>
      </c>
      <c r="U3954" s="49">
        <v>1.32</v>
      </c>
    </row>
    <row r="3955" spans="15:21" x14ac:dyDescent="0.2">
      <c r="O3955" s="50">
        <v>31281</v>
      </c>
      <c r="P3955" s="49">
        <v>117.25</v>
      </c>
      <c r="Q3955" s="49">
        <v>117.75</v>
      </c>
      <c r="R3955" s="49">
        <v>116.62</v>
      </c>
      <c r="S3955" s="49">
        <v>117.25</v>
      </c>
      <c r="T3955" s="49">
        <v>4622400</v>
      </c>
      <c r="U3955" s="49">
        <v>1.32</v>
      </c>
    </row>
    <row r="3956" spans="15:21" x14ac:dyDescent="0.2">
      <c r="O3956" s="50">
        <v>31282</v>
      </c>
      <c r="P3956" s="49">
        <v>117</v>
      </c>
      <c r="Q3956" s="49">
        <v>117.25</v>
      </c>
      <c r="R3956" s="49">
        <v>116.75</v>
      </c>
      <c r="S3956" s="49">
        <v>117</v>
      </c>
      <c r="T3956" s="49">
        <v>3384000</v>
      </c>
      <c r="U3956" s="49">
        <v>1.31</v>
      </c>
    </row>
    <row r="3957" spans="15:21" x14ac:dyDescent="0.2">
      <c r="O3957" s="50">
        <v>31285</v>
      </c>
      <c r="P3957" s="49">
        <v>116.75</v>
      </c>
      <c r="Q3957" s="49">
        <v>116.75</v>
      </c>
      <c r="R3957" s="49">
        <v>115.25</v>
      </c>
      <c r="S3957" s="49">
        <v>115.25</v>
      </c>
      <c r="T3957" s="49">
        <v>4330800</v>
      </c>
      <c r="U3957" s="49">
        <v>1.29</v>
      </c>
    </row>
    <row r="3958" spans="15:21" x14ac:dyDescent="0.2">
      <c r="O3958" s="50">
        <v>31286</v>
      </c>
      <c r="P3958" s="49">
        <v>115.63</v>
      </c>
      <c r="Q3958" s="49">
        <v>115.63</v>
      </c>
      <c r="R3958" s="49">
        <v>115.13</v>
      </c>
      <c r="S3958" s="49">
        <v>115.37</v>
      </c>
      <c r="T3958" s="49">
        <v>10562400</v>
      </c>
      <c r="U3958" s="49">
        <v>1.29</v>
      </c>
    </row>
    <row r="3959" spans="15:21" x14ac:dyDescent="0.2">
      <c r="O3959" s="50">
        <v>31287</v>
      </c>
      <c r="P3959" s="49">
        <v>115.13</v>
      </c>
      <c r="Q3959" s="49">
        <v>116</v>
      </c>
      <c r="R3959" s="49">
        <v>115.13</v>
      </c>
      <c r="S3959" s="49">
        <v>115.88</v>
      </c>
      <c r="T3959" s="49">
        <v>2858400</v>
      </c>
      <c r="U3959" s="49">
        <v>1.3</v>
      </c>
    </row>
    <row r="3960" spans="15:21" x14ac:dyDescent="0.2">
      <c r="O3960" s="50">
        <v>31288</v>
      </c>
      <c r="P3960" s="49">
        <v>115.63</v>
      </c>
      <c r="Q3960" s="49">
        <v>115.75</v>
      </c>
      <c r="R3960" s="49">
        <v>115</v>
      </c>
      <c r="S3960" s="49">
        <v>115</v>
      </c>
      <c r="T3960" s="49">
        <v>4582800</v>
      </c>
      <c r="U3960" s="49">
        <v>1.29</v>
      </c>
    </row>
    <row r="3961" spans="15:21" x14ac:dyDescent="0.2">
      <c r="O3961" s="50">
        <v>31289</v>
      </c>
      <c r="P3961" s="49">
        <v>114.13</v>
      </c>
      <c r="Q3961" s="49">
        <v>115</v>
      </c>
      <c r="R3961" s="49">
        <v>113.62</v>
      </c>
      <c r="S3961" s="49">
        <v>114.13</v>
      </c>
      <c r="T3961" s="49">
        <v>2714400</v>
      </c>
      <c r="U3961" s="49">
        <v>1.29</v>
      </c>
    </row>
    <row r="3962" spans="15:21" x14ac:dyDescent="0.2">
      <c r="O3962" s="50">
        <v>31293</v>
      </c>
      <c r="P3962" s="49">
        <v>114</v>
      </c>
      <c r="Q3962" s="49">
        <v>114</v>
      </c>
      <c r="R3962" s="49">
        <v>113.62</v>
      </c>
      <c r="S3962" s="49">
        <v>114</v>
      </c>
      <c r="T3962" s="49">
        <v>2995200</v>
      </c>
      <c r="U3962" s="49">
        <v>1.29</v>
      </c>
    </row>
    <row r="3963" spans="15:21" x14ac:dyDescent="0.2">
      <c r="O3963" s="50">
        <v>31294</v>
      </c>
      <c r="P3963" s="49">
        <v>113.87</v>
      </c>
      <c r="Q3963" s="49">
        <v>114.13</v>
      </c>
      <c r="R3963" s="49">
        <v>113.62</v>
      </c>
      <c r="S3963" s="49">
        <v>113.87</v>
      </c>
      <c r="T3963" s="49">
        <v>2163600</v>
      </c>
      <c r="U3963" s="49">
        <v>1.29</v>
      </c>
    </row>
    <row r="3964" spans="15:21" x14ac:dyDescent="0.2">
      <c r="O3964" s="50">
        <v>31295</v>
      </c>
      <c r="P3964" s="49">
        <v>114</v>
      </c>
      <c r="Q3964" s="49">
        <v>114</v>
      </c>
      <c r="R3964" s="49">
        <v>113.62</v>
      </c>
      <c r="S3964" s="49">
        <v>113.62</v>
      </c>
      <c r="T3964" s="49">
        <v>2962800</v>
      </c>
      <c r="U3964" s="49">
        <v>1.28</v>
      </c>
    </row>
    <row r="3965" spans="15:21" x14ac:dyDescent="0.2">
      <c r="O3965" s="50">
        <v>31296</v>
      </c>
      <c r="P3965" s="49">
        <v>113.5</v>
      </c>
      <c r="Q3965" s="49">
        <v>114</v>
      </c>
      <c r="R3965" s="49">
        <v>113.38</v>
      </c>
      <c r="S3965" s="49">
        <v>113.5</v>
      </c>
      <c r="T3965" s="49">
        <v>3794400</v>
      </c>
      <c r="U3965" s="49">
        <v>1.28</v>
      </c>
    </row>
    <row r="3966" spans="15:21" x14ac:dyDescent="0.2">
      <c r="O3966" s="50">
        <v>31299</v>
      </c>
      <c r="P3966" s="49">
        <v>113.5</v>
      </c>
      <c r="Q3966" s="49">
        <v>114</v>
      </c>
      <c r="R3966" s="49">
        <v>113.5</v>
      </c>
      <c r="S3966" s="49">
        <v>113.87</v>
      </c>
      <c r="T3966" s="49">
        <v>1828800</v>
      </c>
      <c r="U3966" s="49">
        <v>1.29</v>
      </c>
    </row>
    <row r="3967" spans="15:21" x14ac:dyDescent="0.2">
      <c r="O3967" s="50">
        <v>31300</v>
      </c>
      <c r="P3967" s="49">
        <v>113.62</v>
      </c>
      <c r="Q3967" s="49">
        <v>113.87</v>
      </c>
      <c r="R3967" s="49">
        <v>113.12</v>
      </c>
      <c r="S3967" s="49">
        <v>113.12</v>
      </c>
      <c r="T3967" s="49">
        <v>2800800</v>
      </c>
      <c r="U3967" s="49">
        <v>1.28</v>
      </c>
    </row>
    <row r="3968" spans="15:21" x14ac:dyDescent="0.2">
      <c r="O3968" s="50">
        <v>31301</v>
      </c>
      <c r="P3968" s="49">
        <v>113.5</v>
      </c>
      <c r="Q3968" s="49">
        <v>113.5</v>
      </c>
      <c r="R3968" s="49">
        <v>112.12</v>
      </c>
      <c r="S3968" s="49">
        <v>112.12</v>
      </c>
      <c r="T3968" s="49">
        <v>8514000</v>
      </c>
      <c r="U3968" s="49">
        <v>1.27</v>
      </c>
    </row>
    <row r="3969" spans="15:21" x14ac:dyDescent="0.2">
      <c r="O3969" s="50">
        <v>31302</v>
      </c>
      <c r="P3969" s="49">
        <v>112.25</v>
      </c>
      <c r="Q3969" s="49">
        <v>112.25</v>
      </c>
      <c r="R3969" s="49">
        <v>111.5</v>
      </c>
      <c r="S3969" s="49">
        <v>112</v>
      </c>
      <c r="T3969" s="49">
        <v>5198400</v>
      </c>
      <c r="U3969" s="49">
        <v>1.27</v>
      </c>
    </row>
    <row r="3970" spans="15:21" x14ac:dyDescent="0.2">
      <c r="O3970" s="50">
        <v>31303</v>
      </c>
      <c r="P3970" s="49">
        <v>111.75</v>
      </c>
      <c r="Q3970" s="49">
        <v>112.25</v>
      </c>
      <c r="R3970" s="49">
        <v>111</v>
      </c>
      <c r="S3970" s="49">
        <v>111.25</v>
      </c>
      <c r="T3970" s="49">
        <v>6094800</v>
      </c>
      <c r="U3970" s="49">
        <v>1.26</v>
      </c>
    </row>
    <row r="3971" spans="15:21" x14ac:dyDescent="0.2">
      <c r="O3971" s="50">
        <v>31306</v>
      </c>
      <c r="P3971" s="49">
        <v>111.25</v>
      </c>
      <c r="Q3971" s="49">
        <v>112</v>
      </c>
      <c r="R3971" s="49">
        <v>111.13</v>
      </c>
      <c r="S3971" s="49">
        <v>111.38</v>
      </c>
      <c r="T3971" s="49">
        <v>2887200</v>
      </c>
      <c r="U3971" s="49">
        <v>1.26</v>
      </c>
    </row>
    <row r="3972" spans="15:21" x14ac:dyDescent="0.2">
      <c r="O3972" s="50">
        <v>31307</v>
      </c>
      <c r="P3972" s="49">
        <v>111.38</v>
      </c>
      <c r="Q3972" s="49">
        <v>111.62</v>
      </c>
      <c r="R3972" s="49">
        <v>110.75</v>
      </c>
      <c r="S3972" s="49">
        <v>110.75</v>
      </c>
      <c r="T3972" s="49">
        <v>11714400</v>
      </c>
      <c r="U3972" s="49">
        <v>1.25</v>
      </c>
    </row>
    <row r="3973" spans="15:21" x14ac:dyDescent="0.2">
      <c r="O3973" s="50">
        <v>31308</v>
      </c>
      <c r="P3973" s="49">
        <v>110.25</v>
      </c>
      <c r="Q3973" s="49">
        <v>110.25</v>
      </c>
      <c r="R3973" s="49">
        <v>103.5</v>
      </c>
      <c r="S3973" s="49">
        <v>107.88</v>
      </c>
      <c r="T3973" s="49">
        <v>40536000</v>
      </c>
      <c r="U3973" s="49">
        <v>1.22</v>
      </c>
    </row>
    <row r="3974" spans="15:21" x14ac:dyDescent="0.2">
      <c r="O3974" s="50">
        <v>31309</v>
      </c>
      <c r="P3974" s="49">
        <v>107.38</v>
      </c>
      <c r="Q3974" s="49">
        <v>108.88</v>
      </c>
      <c r="R3974" s="49">
        <v>107.38</v>
      </c>
      <c r="S3974" s="49">
        <v>108.62</v>
      </c>
      <c r="T3974" s="49">
        <v>9720000</v>
      </c>
      <c r="U3974" s="49">
        <v>1.23</v>
      </c>
    </row>
    <row r="3975" spans="15:21" x14ac:dyDescent="0.2">
      <c r="O3975" s="50">
        <v>31310</v>
      </c>
      <c r="P3975" s="49">
        <v>108.38</v>
      </c>
      <c r="Q3975" s="49">
        <v>109.12</v>
      </c>
      <c r="R3975" s="49">
        <v>108</v>
      </c>
      <c r="S3975" s="49">
        <v>108</v>
      </c>
      <c r="T3975" s="49">
        <v>7574400</v>
      </c>
      <c r="U3975" s="49">
        <v>1.22</v>
      </c>
    </row>
    <row r="3976" spans="15:21" x14ac:dyDescent="0.2">
      <c r="O3976" s="50">
        <v>31313</v>
      </c>
      <c r="P3976" s="49">
        <v>109.5</v>
      </c>
      <c r="Q3976" s="49">
        <v>109.75</v>
      </c>
      <c r="R3976" s="49">
        <v>109</v>
      </c>
      <c r="S3976" s="49">
        <v>109.25</v>
      </c>
      <c r="T3976" s="49">
        <v>9201600</v>
      </c>
      <c r="U3976" s="49">
        <v>1.23</v>
      </c>
    </row>
    <row r="3977" spans="15:21" x14ac:dyDescent="0.2">
      <c r="O3977" s="50">
        <v>31314</v>
      </c>
      <c r="P3977" s="49">
        <v>109.37</v>
      </c>
      <c r="Q3977" s="49">
        <v>110.75</v>
      </c>
      <c r="R3977" s="49">
        <v>109.25</v>
      </c>
      <c r="S3977" s="49">
        <v>109.5</v>
      </c>
      <c r="T3977" s="49">
        <v>9201600</v>
      </c>
      <c r="U3977" s="49">
        <v>1.24</v>
      </c>
    </row>
    <row r="3978" spans="15:21" x14ac:dyDescent="0.2">
      <c r="O3978" s="50">
        <v>31315</v>
      </c>
      <c r="P3978" s="49">
        <v>109.5</v>
      </c>
      <c r="Q3978" s="49">
        <v>109.5</v>
      </c>
      <c r="R3978" s="49">
        <v>108</v>
      </c>
      <c r="S3978" s="49">
        <v>108.12</v>
      </c>
      <c r="T3978" s="49">
        <v>10234800</v>
      </c>
      <c r="U3978" s="49">
        <v>1.22</v>
      </c>
    </row>
    <row r="3979" spans="15:21" x14ac:dyDescent="0.2">
      <c r="O3979" s="50">
        <v>31316</v>
      </c>
      <c r="P3979" s="49">
        <v>108</v>
      </c>
      <c r="Q3979" s="49">
        <v>108.88</v>
      </c>
      <c r="R3979" s="49">
        <v>108</v>
      </c>
      <c r="S3979" s="49">
        <v>108.88</v>
      </c>
      <c r="T3979" s="49">
        <v>5299200</v>
      </c>
      <c r="U3979" s="49">
        <v>1.23</v>
      </c>
    </row>
    <row r="3980" spans="15:21" x14ac:dyDescent="0.2">
      <c r="O3980" s="50">
        <v>31320</v>
      </c>
      <c r="P3980" s="49">
        <v>108.75</v>
      </c>
      <c r="Q3980" s="49">
        <v>109</v>
      </c>
      <c r="R3980" s="49">
        <v>108</v>
      </c>
      <c r="S3980" s="49">
        <v>108.25</v>
      </c>
      <c r="T3980" s="49">
        <v>4413600</v>
      </c>
      <c r="U3980" s="49">
        <v>1.22</v>
      </c>
    </row>
    <row r="3981" spans="15:21" x14ac:dyDescent="0.2">
      <c r="O3981" s="50">
        <v>31321</v>
      </c>
      <c r="P3981" s="49">
        <v>108.12</v>
      </c>
      <c r="Q3981" s="49">
        <v>109</v>
      </c>
      <c r="R3981" s="49">
        <v>107.38</v>
      </c>
      <c r="S3981" s="49">
        <v>108.75</v>
      </c>
      <c r="T3981" s="49">
        <v>6462000</v>
      </c>
      <c r="U3981" s="49">
        <v>1.23</v>
      </c>
    </row>
    <row r="3982" spans="15:21" x14ac:dyDescent="0.2">
      <c r="O3982" s="50">
        <v>31322</v>
      </c>
      <c r="P3982" s="49">
        <v>109.12</v>
      </c>
      <c r="Q3982" s="49">
        <v>109.12</v>
      </c>
      <c r="R3982" s="49">
        <v>107</v>
      </c>
      <c r="S3982" s="49">
        <v>107</v>
      </c>
      <c r="T3982" s="49">
        <v>10162800</v>
      </c>
      <c r="U3982" s="49">
        <v>1.21</v>
      </c>
    </row>
    <row r="3983" spans="15:21" x14ac:dyDescent="0.2">
      <c r="O3983" s="50">
        <v>31323</v>
      </c>
      <c r="P3983" s="49">
        <v>106.63</v>
      </c>
      <c r="Q3983" s="49">
        <v>107.25</v>
      </c>
      <c r="R3983" s="49">
        <v>106</v>
      </c>
      <c r="S3983" s="49">
        <v>106.5</v>
      </c>
      <c r="T3983" s="49">
        <v>9565200</v>
      </c>
      <c r="U3983" s="49">
        <v>1.2</v>
      </c>
    </row>
    <row r="3984" spans="15:21" x14ac:dyDescent="0.2">
      <c r="O3984" s="50">
        <v>31324</v>
      </c>
      <c r="P3984" s="49">
        <v>106.25</v>
      </c>
      <c r="Q3984" s="49">
        <v>106.63</v>
      </c>
      <c r="R3984" s="49">
        <v>106</v>
      </c>
      <c r="S3984" s="49">
        <v>106.63</v>
      </c>
      <c r="T3984" s="49">
        <v>2869200</v>
      </c>
      <c r="U3984" s="49">
        <v>1.2</v>
      </c>
    </row>
    <row r="3985" spans="15:21" x14ac:dyDescent="0.2">
      <c r="O3985" s="50">
        <v>31327</v>
      </c>
      <c r="P3985" s="49">
        <v>107</v>
      </c>
      <c r="Q3985" s="49">
        <v>109</v>
      </c>
      <c r="R3985" s="49">
        <v>106.37</v>
      </c>
      <c r="S3985" s="49">
        <v>108.25</v>
      </c>
      <c r="T3985" s="49">
        <v>7668000</v>
      </c>
      <c r="U3985" s="49">
        <v>1.22</v>
      </c>
    </row>
    <row r="3986" spans="15:21" x14ac:dyDescent="0.2">
      <c r="O3986" s="50">
        <v>31328</v>
      </c>
      <c r="P3986" s="49">
        <v>108.38</v>
      </c>
      <c r="Q3986" s="49">
        <v>109.75</v>
      </c>
      <c r="R3986" s="49">
        <v>108</v>
      </c>
      <c r="S3986" s="49">
        <v>109.75</v>
      </c>
      <c r="T3986" s="49">
        <v>5475600</v>
      </c>
      <c r="U3986" s="49">
        <v>1.24</v>
      </c>
    </row>
    <row r="3987" spans="15:21" x14ac:dyDescent="0.2">
      <c r="O3987" s="50">
        <v>31329</v>
      </c>
      <c r="P3987" s="49">
        <v>109</v>
      </c>
      <c r="Q3987" s="49">
        <v>109.75</v>
      </c>
      <c r="R3987" s="49">
        <v>109</v>
      </c>
      <c r="S3987" s="49">
        <v>109</v>
      </c>
      <c r="T3987" s="49">
        <v>4068000</v>
      </c>
      <c r="U3987" s="49">
        <v>1.23</v>
      </c>
    </row>
    <row r="3988" spans="15:21" x14ac:dyDescent="0.2">
      <c r="O3988" s="50">
        <v>31330</v>
      </c>
      <c r="P3988" s="49">
        <v>108.62</v>
      </c>
      <c r="Q3988" s="49">
        <v>108.88</v>
      </c>
      <c r="R3988" s="49">
        <v>108.12</v>
      </c>
      <c r="S3988" s="49">
        <v>108.62</v>
      </c>
      <c r="T3988" s="49">
        <v>2635200</v>
      </c>
      <c r="U3988" s="49">
        <v>1.23</v>
      </c>
    </row>
    <row r="3989" spans="15:21" x14ac:dyDescent="0.2">
      <c r="O3989" s="50">
        <v>31331</v>
      </c>
      <c r="P3989" s="49">
        <v>108.88</v>
      </c>
      <c r="Q3989" s="49">
        <v>109.5</v>
      </c>
      <c r="R3989" s="49">
        <v>108.88</v>
      </c>
      <c r="S3989" s="49">
        <v>109.5</v>
      </c>
      <c r="T3989" s="49">
        <v>3909600</v>
      </c>
      <c r="U3989" s="49">
        <v>1.24</v>
      </c>
    </row>
    <row r="3990" spans="15:21" x14ac:dyDescent="0.2">
      <c r="O3990" s="50">
        <v>31334</v>
      </c>
      <c r="P3990" s="49">
        <v>109.37</v>
      </c>
      <c r="Q3990" s="49">
        <v>109.75</v>
      </c>
      <c r="R3990" s="49">
        <v>109.25</v>
      </c>
      <c r="S3990" s="49">
        <v>109.63</v>
      </c>
      <c r="T3990" s="49">
        <v>1782000</v>
      </c>
      <c r="U3990" s="49">
        <v>1.24</v>
      </c>
    </row>
    <row r="3991" spans="15:21" x14ac:dyDescent="0.2">
      <c r="O3991" s="50">
        <v>31335</v>
      </c>
      <c r="P3991" s="49">
        <v>109.5</v>
      </c>
      <c r="Q3991" s="49">
        <v>109.75</v>
      </c>
      <c r="R3991" s="49">
        <v>108.75</v>
      </c>
      <c r="S3991" s="49">
        <v>109.63</v>
      </c>
      <c r="T3991" s="49">
        <v>3258000</v>
      </c>
      <c r="U3991" s="49">
        <v>1.24</v>
      </c>
    </row>
    <row r="3992" spans="15:21" x14ac:dyDescent="0.2">
      <c r="O3992" s="50">
        <v>31336</v>
      </c>
      <c r="P3992" s="49">
        <v>109.63</v>
      </c>
      <c r="Q3992" s="49">
        <v>113</v>
      </c>
      <c r="R3992" s="49">
        <v>109.5</v>
      </c>
      <c r="S3992" s="49">
        <v>113</v>
      </c>
      <c r="T3992" s="49">
        <v>11926800</v>
      </c>
      <c r="U3992" s="49">
        <v>1.28</v>
      </c>
    </row>
    <row r="3993" spans="15:21" x14ac:dyDescent="0.2">
      <c r="O3993" s="50">
        <v>31337</v>
      </c>
      <c r="P3993" s="49">
        <v>113.25</v>
      </c>
      <c r="Q3993" s="49">
        <v>114.37</v>
      </c>
      <c r="R3993" s="49">
        <v>112.62</v>
      </c>
      <c r="S3993" s="49">
        <v>114</v>
      </c>
      <c r="T3993" s="49">
        <v>13831200</v>
      </c>
      <c r="U3993" s="49">
        <v>1.29</v>
      </c>
    </row>
    <row r="3994" spans="15:21" x14ac:dyDescent="0.2">
      <c r="O3994" s="50">
        <v>31338</v>
      </c>
      <c r="P3994" s="49">
        <v>113.75</v>
      </c>
      <c r="Q3994" s="49">
        <v>114.25</v>
      </c>
      <c r="R3994" s="49">
        <v>113.12</v>
      </c>
      <c r="S3994" s="49">
        <v>113.75</v>
      </c>
      <c r="T3994" s="49">
        <v>9759600</v>
      </c>
      <c r="U3994" s="49">
        <v>1.28</v>
      </c>
    </row>
    <row r="3995" spans="15:21" x14ac:dyDescent="0.2">
      <c r="O3995" s="50">
        <v>31341</v>
      </c>
      <c r="P3995" s="49">
        <v>113.62</v>
      </c>
      <c r="Q3995" s="49">
        <v>113.75</v>
      </c>
      <c r="R3995" s="49">
        <v>112.62</v>
      </c>
      <c r="S3995" s="49">
        <v>112.62</v>
      </c>
      <c r="T3995" s="49">
        <v>2181600</v>
      </c>
      <c r="U3995" s="49">
        <v>1.27</v>
      </c>
    </row>
    <row r="3996" spans="15:21" x14ac:dyDescent="0.2">
      <c r="O3996" s="50">
        <v>31342</v>
      </c>
      <c r="P3996" s="49">
        <v>112.62</v>
      </c>
      <c r="Q3996" s="49">
        <v>113.5</v>
      </c>
      <c r="R3996" s="49">
        <v>112.25</v>
      </c>
      <c r="S3996" s="49">
        <v>113.25</v>
      </c>
      <c r="T3996" s="49">
        <v>5158800</v>
      </c>
      <c r="U3996" s="49">
        <v>1.28</v>
      </c>
    </row>
    <row r="3997" spans="15:21" x14ac:dyDescent="0.2">
      <c r="O3997" s="50">
        <v>31343</v>
      </c>
      <c r="P3997" s="49">
        <v>113</v>
      </c>
      <c r="Q3997" s="49">
        <v>113</v>
      </c>
      <c r="R3997" s="49">
        <v>112.5</v>
      </c>
      <c r="S3997" s="49">
        <v>113</v>
      </c>
      <c r="T3997" s="49">
        <v>5014800</v>
      </c>
      <c r="U3997" s="49">
        <v>1.28</v>
      </c>
    </row>
    <row r="3998" spans="15:21" x14ac:dyDescent="0.2">
      <c r="O3998" s="50">
        <v>31344</v>
      </c>
      <c r="P3998" s="49">
        <v>113</v>
      </c>
      <c r="Q3998" s="49">
        <v>113.25</v>
      </c>
      <c r="R3998" s="49">
        <v>112.38</v>
      </c>
      <c r="S3998" s="49">
        <v>112.5</v>
      </c>
      <c r="T3998" s="49">
        <v>6087600</v>
      </c>
      <c r="U3998" s="49">
        <v>1.27</v>
      </c>
    </row>
    <row r="3999" spans="15:21" x14ac:dyDescent="0.2">
      <c r="O3999" s="50">
        <v>31345</v>
      </c>
      <c r="P3999" s="49">
        <v>112.25</v>
      </c>
      <c r="Q3999" s="49">
        <v>112.62</v>
      </c>
      <c r="R3999" s="49">
        <v>112.12</v>
      </c>
      <c r="S3999" s="49">
        <v>112.12</v>
      </c>
      <c r="T3999" s="49">
        <v>1922400</v>
      </c>
      <c r="U3999" s="49">
        <v>1.27</v>
      </c>
    </row>
    <row r="4000" spans="15:21" x14ac:dyDescent="0.2">
      <c r="O4000" s="50">
        <v>31348</v>
      </c>
      <c r="P4000" s="49">
        <v>111.88</v>
      </c>
      <c r="Q4000" s="49">
        <v>112.38</v>
      </c>
      <c r="R4000" s="49">
        <v>111.62</v>
      </c>
      <c r="S4000" s="49">
        <v>112</v>
      </c>
      <c r="T4000" s="49">
        <v>2556000</v>
      </c>
      <c r="U4000" s="49">
        <v>1.27</v>
      </c>
    </row>
    <row r="4001" spans="15:21" x14ac:dyDescent="0.2">
      <c r="O4001" s="50">
        <v>31349</v>
      </c>
      <c r="P4001" s="49">
        <v>112.25</v>
      </c>
      <c r="Q4001" s="49">
        <v>114.13</v>
      </c>
      <c r="R4001" s="49">
        <v>112.12</v>
      </c>
      <c r="S4001" s="49">
        <v>113.75</v>
      </c>
      <c r="T4001" s="49">
        <v>4384800</v>
      </c>
      <c r="U4001" s="49">
        <v>1.28</v>
      </c>
    </row>
    <row r="4002" spans="15:21" x14ac:dyDescent="0.2">
      <c r="O4002" s="50">
        <v>31350</v>
      </c>
      <c r="P4002" s="49">
        <v>114.75</v>
      </c>
      <c r="Q4002" s="49">
        <v>115.75</v>
      </c>
      <c r="R4002" s="49">
        <v>114.37</v>
      </c>
      <c r="S4002" s="49">
        <v>115.75</v>
      </c>
      <c r="T4002" s="49">
        <v>7840800</v>
      </c>
      <c r="U4002" s="49">
        <v>1.31</v>
      </c>
    </row>
    <row r="4003" spans="15:21" x14ac:dyDescent="0.2">
      <c r="O4003" s="50">
        <v>31351</v>
      </c>
      <c r="P4003" s="49">
        <v>115.5</v>
      </c>
      <c r="Q4003" s="49">
        <v>116.5</v>
      </c>
      <c r="R4003" s="49">
        <v>115.25</v>
      </c>
      <c r="S4003" s="49">
        <v>116.5</v>
      </c>
      <c r="T4003" s="49">
        <v>12326400</v>
      </c>
      <c r="U4003" s="49">
        <v>1.32</v>
      </c>
    </row>
    <row r="4004" spans="15:21" x14ac:dyDescent="0.2">
      <c r="O4004" s="50">
        <v>31352</v>
      </c>
      <c r="P4004" s="49">
        <v>116.12</v>
      </c>
      <c r="Q4004" s="49">
        <v>117.62</v>
      </c>
      <c r="R4004" s="49">
        <v>116.12</v>
      </c>
      <c r="S4004" s="49">
        <v>117.62</v>
      </c>
      <c r="T4004" s="49">
        <v>7167600</v>
      </c>
      <c r="U4004" s="49">
        <v>1.33</v>
      </c>
    </row>
    <row r="4005" spans="15:21" x14ac:dyDescent="0.2">
      <c r="O4005" s="50">
        <v>31355</v>
      </c>
      <c r="P4005" s="49">
        <v>117.62</v>
      </c>
      <c r="Q4005" s="49">
        <v>120</v>
      </c>
      <c r="R4005" s="49">
        <v>117.62</v>
      </c>
      <c r="S4005" s="49">
        <v>120</v>
      </c>
      <c r="T4005" s="49">
        <v>11066400</v>
      </c>
      <c r="U4005" s="49">
        <v>1.36</v>
      </c>
    </row>
    <row r="4006" spans="15:21" x14ac:dyDescent="0.2">
      <c r="O4006" s="50">
        <v>31356</v>
      </c>
      <c r="P4006" s="49">
        <v>119.87</v>
      </c>
      <c r="Q4006" s="49">
        <v>119.87</v>
      </c>
      <c r="R4006" s="49">
        <v>118.63</v>
      </c>
      <c r="S4006" s="49">
        <v>119.63</v>
      </c>
      <c r="T4006" s="49">
        <v>6832800</v>
      </c>
      <c r="U4006" s="49">
        <v>1.35</v>
      </c>
    </row>
    <row r="4007" spans="15:21" x14ac:dyDescent="0.2">
      <c r="O4007" s="50">
        <v>31357</v>
      </c>
      <c r="P4007" s="49">
        <v>119.5</v>
      </c>
      <c r="Q4007" s="49">
        <v>119.63</v>
      </c>
      <c r="R4007" s="49">
        <v>118.12</v>
      </c>
      <c r="S4007" s="49">
        <v>118.87</v>
      </c>
      <c r="T4007" s="49">
        <v>8910000</v>
      </c>
      <c r="U4007" s="49">
        <v>1.34</v>
      </c>
    </row>
    <row r="4008" spans="15:21" x14ac:dyDescent="0.2">
      <c r="O4008" s="50">
        <v>31358</v>
      </c>
      <c r="P4008" s="49">
        <v>118.63</v>
      </c>
      <c r="Q4008" s="49">
        <v>118.63</v>
      </c>
      <c r="R4008" s="49">
        <v>117.5</v>
      </c>
      <c r="S4008" s="49">
        <v>117.62</v>
      </c>
      <c r="T4008" s="49">
        <v>3988800</v>
      </c>
      <c r="U4008" s="49">
        <v>1.33</v>
      </c>
    </row>
    <row r="4009" spans="15:21" x14ac:dyDescent="0.2">
      <c r="O4009" s="50">
        <v>31359</v>
      </c>
      <c r="P4009" s="49">
        <v>117.38</v>
      </c>
      <c r="Q4009" s="49">
        <v>119.37</v>
      </c>
      <c r="R4009" s="49">
        <v>117.12</v>
      </c>
      <c r="S4009" s="49">
        <v>119.25</v>
      </c>
      <c r="T4009" s="49">
        <v>7059600</v>
      </c>
      <c r="U4009" s="49">
        <v>1.35</v>
      </c>
    </row>
    <row r="4010" spans="15:21" x14ac:dyDescent="0.2">
      <c r="O4010" s="50">
        <v>31362</v>
      </c>
      <c r="P4010" s="49">
        <v>119.5</v>
      </c>
      <c r="Q4010" s="49">
        <v>122.38</v>
      </c>
      <c r="R4010" s="49">
        <v>119.5</v>
      </c>
      <c r="S4010" s="49">
        <v>122.25</v>
      </c>
      <c r="T4010" s="49">
        <v>7999200</v>
      </c>
      <c r="U4010" s="49">
        <v>1.38</v>
      </c>
    </row>
    <row r="4011" spans="15:21" x14ac:dyDescent="0.2">
      <c r="O4011" s="50">
        <v>31363</v>
      </c>
      <c r="P4011" s="49">
        <v>122</v>
      </c>
      <c r="Q4011" s="49">
        <v>123.37</v>
      </c>
      <c r="R4011" s="49">
        <v>121.5</v>
      </c>
      <c r="S4011" s="49">
        <v>122.75</v>
      </c>
      <c r="T4011" s="49">
        <v>6541200</v>
      </c>
      <c r="U4011" s="49">
        <v>1.39</v>
      </c>
    </row>
    <row r="4012" spans="15:21" x14ac:dyDescent="0.2">
      <c r="O4012" s="50">
        <v>31364</v>
      </c>
      <c r="P4012" s="49">
        <v>122.25</v>
      </c>
      <c r="Q4012" s="49">
        <v>122.25</v>
      </c>
      <c r="R4012" s="49">
        <v>120.75</v>
      </c>
      <c r="S4012" s="49">
        <v>121</v>
      </c>
      <c r="T4012" s="49">
        <v>3542400</v>
      </c>
      <c r="U4012" s="49">
        <v>1.37</v>
      </c>
    </row>
    <row r="4013" spans="15:21" x14ac:dyDescent="0.2">
      <c r="O4013" s="50">
        <v>31365</v>
      </c>
      <c r="P4013" s="49">
        <v>120.75</v>
      </c>
      <c r="Q4013" s="49">
        <v>122</v>
      </c>
      <c r="R4013" s="49">
        <v>120.75</v>
      </c>
      <c r="S4013" s="49">
        <v>121.75</v>
      </c>
      <c r="T4013" s="49">
        <v>2538000</v>
      </c>
      <c r="U4013" s="49">
        <v>1.38</v>
      </c>
    </row>
    <row r="4014" spans="15:21" x14ac:dyDescent="0.2">
      <c r="O4014" s="50">
        <v>31366</v>
      </c>
      <c r="P4014" s="49">
        <v>121.38</v>
      </c>
      <c r="Q4014" s="49">
        <v>122.87</v>
      </c>
      <c r="R4014" s="49">
        <v>120.75</v>
      </c>
      <c r="S4014" s="49">
        <v>122.25</v>
      </c>
      <c r="T4014" s="49">
        <v>7466400</v>
      </c>
      <c r="U4014" s="49">
        <v>1.38</v>
      </c>
    </row>
    <row r="4015" spans="15:21" x14ac:dyDescent="0.2">
      <c r="O4015" s="50">
        <v>31369</v>
      </c>
      <c r="P4015" s="49">
        <v>122</v>
      </c>
      <c r="Q4015" s="49">
        <v>122.38</v>
      </c>
      <c r="R4015" s="49">
        <v>121</v>
      </c>
      <c r="S4015" s="49">
        <v>121.62</v>
      </c>
      <c r="T4015" s="49">
        <v>5266800</v>
      </c>
      <c r="U4015" s="49">
        <v>1.37</v>
      </c>
    </row>
    <row r="4016" spans="15:21" x14ac:dyDescent="0.2">
      <c r="O4016" s="50">
        <v>31370</v>
      </c>
      <c r="P4016" s="49">
        <v>121.62</v>
      </c>
      <c r="Q4016" s="49">
        <v>121.62</v>
      </c>
      <c r="R4016" s="49">
        <v>120.88</v>
      </c>
      <c r="S4016" s="49">
        <v>121.5</v>
      </c>
      <c r="T4016" s="49">
        <v>2642400</v>
      </c>
      <c r="U4016" s="49">
        <v>1.37</v>
      </c>
    </row>
    <row r="4017" spans="15:21" x14ac:dyDescent="0.2">
      <c r="O4017" s="50">
        <v>31371</v>
      </c>
      <c r="P4017" s="49">
        <v>121.5</v>
      </c>
      <c r="Q4017" s="49">
        <v>121.62</v>
      </c>
      <c r="R4017" s="49">
        <v>121.25</v>
      </c>
      <c r="S4017" s="49">
        <v>121.38</v>
      </c>
      <c r="T4017" s="49">
        <v>2826000</v>
      </c>
      <c r="U4017" s="49">
        <v>1.37</v>
      </c>
    </row>
    <row r="4018" spans="15:21" x14ac:dyDescent="0.2">
      <c r="O4018" s="50">
        <v>31372</v>
      </c>
      <c r="P4018" s="49">
        <v>121.88</v>
      </c>
      <c r="Q4018" s="49">
        <v>124.75</v>
      </c>
      <c r="R4018" s="49">
        <v>121.38</v>
      </c>
      <c r="S4018" s="49">
        <v>124.75</v>
      </c>
      <c r="T4018" s="49">
        <v>6526800</v>
      </c>
      <c r="U4018" s="49">
        <v>1.41</v>
      </c>
    </row>
    <row r="4019" spans="15:21" x14ac:dyDescent="0.2">
      <c r="O4019" s="50">
        <v>31373</v>
      </c>
      <c r="P4019" s="49">
        <v>124.5</v>
      </c>
      <c r="Q4019" s="49">
        <v>126</v>
      </c>
      <c r="R4019" s="49">
        <v>124.37</v>
      </c>
      <c r="S4019" s="49">
        <v>125.88</v>
      </c>
      <c r="T4019" s="49">
        <v>9374400</v>
      </c>
      <c r="U4019" s="49">
        <v>1.42</v>
      </c>
    </row>
    <row r="4020" spans="15:21" x14ac:dyDescent="0.2">
      <c r="O4020" s="50">
        <v>31376</v>
      </c>
      <c r="P4020" s="49">
        <v>126</v>
      </c>
      <c r="Q4020" s="49">
        <v>126</v>
      </c>
      <c r="R4020" s="49">
        <v>125.38</v>
      </c>
      <c r="S4020" s="49">
        <v>125.5</v>
      </c>
      <c r="T4020" s="49">
        <v>3250800</v>
      </c>
      <c r="U4020" s="49">
        <v>1.42</v>
      </c>
    </row>
    <row r="4021" spans="15:21" x14ac:dyDescent="0.2">
      <c r="O4021" s="50">
        <v>31377</v>
      </c>
      <c r="P4021" s="49">
        <v>125.5</v>
      </c>
      <c r="Q4021" s="49">
        <v>127.5</v>
      </c>
      <c r="R4021" s="49">
        <v>124.75</v>
      </c>
      <c r="S4021" s="49">
        <v>126.5</v>
      </c>
      <c r="T4021" s="49">
        <v>5835600</v>
      </c>
      <c r="U4021" s="49">
        <v>1.43</v>
      </c>
    </row>
    <row r="4022" spans="15:21" x14ac:dyDescent="0.2">
      <c r="O4022" s="50">
        <v>31378</v>
      </c>
      <c r="P4022" s="49">
        <v>128</v>
      </c>
      <c r="Q4022" s="49">
        <v>131</v>
      </c>
      <c r="R4022" s="49">
        <v>128</v>
      </c>
      <c r="S4022" s="49">
        <v>130.88</v>
      </c>
      <c r="T4022" s="49">
        <v>13222800</v>
      </c>
      <c r="U4022" s="49">
        <v>1.48</v>
      </c>
    </row>
    <row r="4023" spans="15:21" x14ac:dyDescent="0.2">
      <c r="O4023" s="50">
        <v>31380</v>
      </c>
      <c r="P4023" s="49">
        <v>131</v>
      </c>
      <c r="Q4023" s="49">
        <v>131.5</v>
      </c>
      <c r="R4023" s="49">
        <v>129.5</v>
      </c>
      <c r="S4023" s="49">
        <v>130</v>
      </c>
      <c r="T4023" s="49">
        <v>6598800</v>
      </c>
      <c r="U4023" s="49">
        <v>1.47</v>
      </c>
    </row>
    <row r="4024" spans="15:21" x14ac:dyDescent="0.2">
      <c r="O4024" s="50">
        <v>31383</v>
      </c>
      <c r="P4024" s="49">
        <v>130.5</v>
      </c>
      <c r="Q4024" s="49">
        <v>130.75</v>
      </c>
      <c r="R4024" s="49">
        <v>128.5</v>
      </c>
      <c r="S4024" s="49">
        <v>129.25</v>
      </c>
      <c r="T4024" s="49">
        <v>5659200</v>
      </c>
      <c r="U4024" s="49">
        <v>1.46</v>
      </c>
    </row>
    <row r="4025" spans="15:21" x14ac:dyDescent="0.2">
      <c r="O4025" s="50">
        <v>31384</v>
      </c>
      <c r="P4025" s="49">
        <v>128.63</v>
      </c>
      <c r="Q4025" s="49">
        <v>129</v>
      </c>
      <c r="R4025" s="49">
        <v>128</v>
      </c>
      <c r="S4025" s="49">
        <v>128.63</v>
      </c>
      <c r="T4025" s="49">
        <v>3535200</v>
      </c>
      <c r="U4025" s="49">
        <v>1.46</v>
      </c>
    </row>
    <row r="4026" spans="15:21" x14ac:dyDescent="0.2">
      <c r="O4026" s="50">
        <v>31385</v>
      </c>
      <c r="P4026" s="49">
        <v>128.87</v>
      </c>
      <c r="Q4026" s="49">
        <v>131</v>
      </c>
      <c r="R4026" s="49">
        <v>128.75</v>
      </c>
      <c r="S4026" s="49">
        <v>130.5</v>
      </c>
      <c r="T4026" s="49">
        <v>5061600</v>
      </c>
      <c r="U4026" s="49">
        <v>1.48</v>
      </c>
    </row>
    <row r="4027" spans="15:21" x14ac:dyDescent="0.2">
      <c r="O4027" s="50">
        <v>31386</v>
      </c>
      <c r="P4027" s="49">
        <v>131.25</v>
      </c>
      <c r="Q4027" s="49">
        <v>133.25</v>
      </c>
      <c r="R4027" s="49">
        <v>131</v>
      </c>
      <c r="S4027" s="49">
        <v>131</v>
      </c>
      <c r="T4027" s="49">
        <v>9961200</v>
      </c>
      <c r="U4027" s="49">
        <v>1.49</v>
      </c>
    </row>
    <row r="4028" spans="15:21" x14ac:dyDescent="0.2">
      <c r="O4028" s="50">
        <v>31387</v>
      </c>
      <c r="P4028" s="49">
        <v>131.12</v>
      </c>
      <c r="Q4028" s="49">
        <v>131.12</v>
      </c>
      <c r="R4028" s="49">
        <v>129</v>
      </c>
      <c r="S4028" s="49">
        <v>130</v>
      </c>
      <c r="T4028" s="49">
        <v>7858800</v>
      </c>
      <c r="U4028" s="49">
        <v>1.48</v>
      </c>
    </row>
    <row r="4029" spans="15:21" x14ac:dyDescent="0.2">
      <c r="O4029" s="50">
        <v>31390</v>
      </c>
      <c r="P4029" s="49">
        <v>131</v>
      </c>
      <c r="Q4029" s="49">
        <v>131.87</v>
      </c>
      <c r="R4029" s="49">
        <v>130.75</v>
      </c>
      <c r="S4029" s="49">
        <v>131.62</v>
      </c>
      <c r="T4029" s="49">
        <v>6310800</v>
      </c>
      <c r="U4029" s="49">
        <v>1.5</v>
      </c>
    </row>
    <row r="4030" spans="15:21" x14ac:dyDescent="0.2">
      <c r="O4030" s="50">
        <v>31391</v>
      </c>
      <c r="P4030" s="49">
        <v>131.62</v>
      </c>
      <c r="Q4030" s="49">
        <v>132.63</v>
      </c>
      <c r="R4030" s="49">
        <v>131.62</v>
      </c>
      <c r="S4030" s="49">
        <v>132.25</v>
      </c>
      <c r="T4030" s="49">
        <v>6508800</v>
      </c>
      <c r="U4030" s="49">
        <v>1.5</v>
      </c>
    </row>
    <row r="4031" spans="15:21" x14ac:dyDescent="0.2">
      <c r="O4031" s="50">
        <v>31392</v>
      </c>
      <c r="P4031" s="49">
        <v>132.5</v>
      </c>
      <c r="Q4031" s="49">
        <v>134.5</v>
      </c>
      <c r="R4031" s="49">
        <v>132.5</v>
      </c>
      <c r="S4031" s="49">
        <v>134.25</v>
      </c>
      <c r="T4031" s="49">
        <v>7862400</v>
      </c>
      <c r="U4031" s="49">
        <v>1.53</v>
      </c>
    </row>
    <row r="4032" spans="15:21" x14ac:dyDescent="0.2">
      <c r="O4032" s="50">
        <v>31393</v>
      </c>
      <c r="P4032" s="49">
        <v>134.88</v>
      </c>
      <c r="Q4032" s="49">
        <v>135</v>
      </c>
      <c r="R4032" s="49">
        <v>132.75</v>
      </c>
      <c r="S4032" s="49">
        <v>133</v>
      </c>
      <c r="T4032" s="49">
        <v>5187600</v>
      </c>
      <c r="U4032" s="49">
        <v>1.51</v>
      </c>
    </row>
    <row r="4033" spans="15:21" x14ac:dyDescent="0.2">
      <c r="O4033" s="50">
        <v>31394</v>
      </c>
      <c r="P4033" s="49">
        <v>133.88</v>
      </c>
      <c r="Q4033" s="49">
        <v>134.62</v>
      </c>
      <c r="R4033" s="49">
        <v>133.13</v>
      </c>
      <c r="S4033" s="49">
        <v>134.5</v>
      </c>
      <c r="T4033" s="49">
        <v>6404400</v>
      </c>
      <c r="U4033" s="49">
        <v>1.53</v>
      </c>
    </row>
    <row r="4034" spans="15:21" x14ac:dyDescent="0.2">
      <c r="O4034" s="50">
        <v>31397</v>
      </c>
      <c r="P4034" s="49">
        <v>134.88</v>
      </c>
      <c r="Q4034" s="49">
        <v>137.25</v>
      </c>
      <c r="R4034" s="49">
        <v>134</v>
      </c>
      <c r="S4034" s="49">
        <v>136.87</v>
      </c>
      <c r="T4034" s="49">
        <v>8809200</v>
      </c>
      <c r="U4034" s="49">
        <v>1.56</v>
      </c>
    </row>
    <row r="4035" spans="15:21" x14ac:dyDescent="0.2">
      <c r="O4035" s="50">
        <v>31398</v>
      </c>
      <c r="P4035" s="49">
        <v>137.37</v>
      </c>
      <c r="Q4035" s="49">
        <v>137.37</v>
      </c>
      <c r="R4035" s="49">
        <v>135.5</v>
      </c>
      <c r="S4035" s="49">
        <v>135.5</v>
      </c>
      <c r="T4035" s="49">
        <v>6912000</v>
      </c>
      <c r="U4035" s="49">
        <v>1.54</v>
      </c>
    </row>
    <row r="4036" spans="15:21" x14ac:dyDescent="0.2">
      <c r="O4036" s="50">
        <v>31399</v>
      </c>
      <c r="P4036" s="49">
        <v>135</v>
      </c>
      <c r="Q4036" s="49">
        <v>135.88</v>
      </c>
      <c r="R4036" s="49">
        <v>134.25</v>
      </c>
      <c r="S4036" s="49">
        <v>134.62</v>
      </c>
      <c r="T4036" s="49">
        <v>6966000</v>
      </c>
      <c r="U4036" s="49">
        <v>1.53</v>
      </c>
    </row>
    <row r="4037" spans="15:21" x14ac:dyDescent="0.2">
      <c r="O4037" s="50">
        <v>31400</v>
      </c>
      <c r="P4037" s="49">
        <v>134.38</v>
      </c>
      <c r="Q4037" s="49">
        <v>135.88</v>
      </c>
      <c r="R4037" s="49">
        <v>134.25</v>
      </c>
      <c r="S4037" s="49">
        <v>135.5</v>
      </c>
      <c r="T4037" s="49">
        <v>5515200</v>
      </c>
      <c r="U4037" s="49">
        <v>1.54</v>
      </c>
    </row>
    <row r="4038" spans="15:21" x14ac:dyDescent="0.2">
      <c r="O4038" s="50">
        <v>31401</v>
      </c>
      <c r="P4038" s="49">
        <v>135.5</v>
      </c>
      <c r="Q4038" s="49">
        <v>136.5</v>
      </c>
      <c r="R4038" s="49">
        <v>134.75</v>
      </c>
      <c r="S4038" s="49">
        <v>134.75</v>
      </c>
      <c r="T4038" s="49">
        <v>14720400</v>
      </c>
      <c r="U4038" s="49">
        <v>1.53</v>
      </c>
    </row>
    <row r="4039" spans="15:21" x14ac:dyDescent="0.2">
      <c r="O4039" s="50">
        <v>31404</v>
      </c>
      <c r="P4039" s="49">
        <v>134.88</v>
      </c>
      <c r="Q4039" s="49">
        <v>134.88</v>
      </c>
      <c r="R4039" s="49">
        <v>132.5</v>
      </c>
      <c r="S4039" s="49">
        <v>132.63</v>
      </c>
      <c r="T4039" s="49">
        <v>4716000</v>
      </c>
      <c r="U4039" s="49">
        <v>1.51</v>
      </c>
    </row>
    <row r="4040" spans="15:21" x14ac:dyDescent="0.2">
      <c r="O4040" s="50">
        <v>31405</v>
      </c>
      <c r="P4040" s="49">
        <v>132.5</v>
      </c>
      <c r="Q4040" s="49">
        <v>132.5</v>
      </c>
      <c r="R4040" s="49">
        <v>131.62</v>
      </c>
      <c r="S4040" s="49">
        <v>132.37</v>
      </c>
      <c r="T4040" s="49">
        <v>4370400</v>
      </c>
      <c r="U4040" s="49">
        <v>1.51</v>
      </c>
    </row>
    <row r="4041" spans="15:21" x14ac:dyDescent="0.2">
      <c r="O4041" s="50">
        <v>31407</v>
      </c>
      <c r="P4041" s="49">
        <v>132.37</v>
      </c>
      <c r="Q4041" s="49">
        <v>133.37</v>
      </c>
      <c r="R4041" s="49">
        <v>132.37</v>
      </c>
      <c r="S4041" s="49">
        <v>133.25</v>
      </c>
      <c r="T4041" s="49">
        <v>3153600</v>
      </c>
      <c r="U4041" s="49">
        <v>1.52</v>
      </c>
    </row>
    <row r="4042" spans="15:21" x14ac:dyDescent="0.2">
      <c r="O4042" s="50">
        <v>31408</v>
      </c>
      <c r="P4042" s="49">
        <v>134</v>
      </c>
      <c r="Q4042" s="49">
        <v>136</v>
      </c>
      <c r="R4042" s="49">
        <v>134</v>
      </c>
      <c r="S4042" s="49">
        <v>135.62</v>
      </c>
      <c r="T4042" s="49">
        <v>5122800</v>
      </c>
      <c r="U4042" s="49">
        <v>1.54</v>
      </c>
    </row>
    <row r="4043" spans="15:21" x14ac:dyDescent="0.2">
      <c r="O4043" s="50">
        <v>31411</v>
      </c>
      <c r="P4043" s="49">
        <v>135.88</v>
      </c>
      <c r="Q4043" s="49">
        <v>136.5</v>
      </c>
      <c r="R4043" s="49">
        <v>135.62</v>
      </c>
      <c r="S4043" s="49">
        <v>136.37</v>
      </c>
      <c r="T4043" s="49">
        <v>4485600</v>
      </c>
      <c r="U4043" s="49">
        <v>1.55</v>
      </c>
    </row>
    <row r="4044" spans="15:21" x14ac:dyDescent="0.2">
      <c r="O4044" s="50">
        <v>31412</v>
      </c>
      <c r="P4044" s="49">
        <v>136.12</v>
      </c>
      <c r="Q4044" s="49">
        <v>137.75</v>
      </c>
      <c r="R4044" s="49">
        <v>136</v>
      </c>
      <c r="S4044" s="49">
        <v>137</v>
      </c>
      <c r="T4044" s="49">
        <v>7102800</v>
      </c>
      <c r="U4044" s="49">
        <v>1.56</v>
      </c>
    </row>
    <row r="4045" spans="15:21" x14ac:dyDescent="0.2">
      <c r="O4045" s="50">
        <v>31414</v>
      </c>
      <c r="P4045" s="49">
        <v>137</v>
      </c>
      <c r="Q4045" s="49">
        <v>138</v>
      </c>
      <c r="R4045" s="49">
        <v>136.75</v>
      </c>
      <c r="S4045" s="49">
        <v>138</v>
      </c>
      <c r="T4045" s="49">
        <v>8240400</v>
      </c>
      <c r="U4045" s="49">
        <v>1.57</v>
      </c>
    </row>
    <row r="4046" spans="15:21" x14ac:dyDescent="0.2">
      <c r="O4046" s="50">
        <v>31415</v>
      </c>
      <c r="P4046" s="49">
        <v>138</v>
      </c>
      <c r="Q4046" s="49">
        <v>140.87</v>
      </c>
      <c r="R4046" s="49">
        <v>137.87</v>
      </c>
      <c r="S4046" s="49">
        <v>140.5</v>
      </c>
      <c r="T4046" s="49">
        <v>8244000</v>
      </c>
      <c r="U4046" s="49">
        <v>1.6</v>
      </c>
    </row>
    <row r="4047" spans="15:21" x14ac:dyDescent="0.2">
      <c r="O4047" s="50">
        <v>31418</v>
      </c>
      <c r="P4047" s="49">
        <v>141</v>
      </c>
      <c r="Q4047" s="49">
        <v>141.37</v>
      </c>
      <c r="R4047" s="49">
        <v>140.25</v>
      </c>
      <c r="S4047" s="49">
        <v>140.87</v>
      </c>
      <c r="T4047" s="49">
        <v>7164000</v>
      </c>
      <c r="U4047" s="49">
        <v>1.6</v>
      </c>
    </row>
    <row r="4048" spans="15:21" x14ac:dyDescent="0.2">
      <c r="O4048" s="50">
        <v>31419</v>
      </c>
      <c r="P4048" s="49">
        <v>141.37</v>
      </c>
      <c r="Q4048" s="49">
        <v>141.87</v>
      </c>
      <c r="R4048" s="49">
        <v>141</v>
      </c>
      <c r="S4048" s="49">
        <v>141.5</v>
      </c>
      <c r="T4048" s="49">
        <v>5385600</v>
      </c>
      <c r="U4048" s="49">
        <v>1.61</v>
      </c>
    </row>
    <row r="4049" spans="15:21" x14ac:dyDescent="0.2">
      <c r="O4049" s="50">
        <v>31420</v>
      </c>
      <c r="P4049" s="49">
        <v>141.75</v>
      </c>
      <c r="Q4049" s="49">
        <v>142.25</v>
      </c>
      <c r="R4049" s="49">
        <v>138.75</v>
      </c>
      <c r="S4049" s="49">
        <v>139</v>
      </c>
      <c r="T4049" s="49">
        <v>6998400</v>
      </c>
      <c r="U4049" s="49">
        <v>1.58</v>
      </c>
    </row>
    <row r="4050" spans="15:21" x14ac:dyDescent="0.2">
      <c r="O4050" s="50">
        <v>31421</v>
      </c>
      <c r="P4050" s="49">
        <v>138.13</v>
      </c>
      <c r="Q4050" s="49">
        <v>138.5</v>
      </c>
      <c r="R4050" s="49">
        <v>134.5</v>
      </c>
      <c r="S4050" s="49">
        <v>136.5</v>
      </c>
      <c r="T4050" s="49">
        <v>17935200</v>
      </c>
      <c r="U4050" s="49">
        <v>1.55</v>
      </c>
    </row>
    <row r="4051" spans="15:21" x14ac:dyDescent="0.2">
      <c r="O4051" s="50">
        <v>31422</v>
      </c>
      <c r="P4051" s="49">
        <v>137.25</v>
      </c>
      <c r="Q4051" s="49">
        <v>137.25</v>
      </c>
      <c r="R4051" s="49">
        <v>134.75</v>
      </c>
      <c r="S4051" s="49">
        <v>135.5</v>
      </c>
      <c r="T4051" s="49">
        <v>10908000</v>
      </c>
      <c r="U4051" s="49">
        <v>1.54</v>
      </c>
    </row>
    <row r="4052" spans="15:21" x14ac:dyDescent="0.2">
      <c r="O4052" s="50">
        <v>31425</v>
      </c>
      <c r="P4052" s="49">
        <v>135.75</v>
      </c>
      <c r="Q4052" s="49">
        <v>136.87</v>
      </c>
      <c r="R4052" s="49">
        <v>135</v>
      </c>
      <c r="S4052" s="49">
        <v>136.75</v>
      </c>
      <c r="T4052" s="49">
        <v>7095600</v>
      </c>
      <c r="U4052" s="49">
        <v>1.56</v>
      </c>
    </row>
    <row r="4053" spans="15:21" x14ac:dyDescent="0.2">
      <c r="O4053" s="50">
        <v>31426</v>
      </c>
      <c r="P4053" s="49">
        <v>136.87</v>
      </c>
      <c r="Q4053" s="49">
        <v>137</v>
      </c>
      <c r="R4053" s="49">
        <v>135.88</v>
      </c>
      <c r="S4053" s="49">
        <v>136.75</v>
      </c>
      <c r="T4053" s="49">
        <v>5108400</v>
      </c>
      <c r="U4053" s="49">
        <v>1.56</v>
      </c>
    </row>
    <row r="4054" spans="15:21" x14ac:dyDescent="0.2">
      <c r="O4054" s="50">
        <v>31427</v>
      </c>
      <c r="P4054" s="49">
        <v>136.12</v>
      </c>
      <c r="Q4054" s="49">
        <v>137.37</v>
      </c>
      <c r="R4054" s="49">
        <v>136.12</v>
      </c>
      <c r="S4054" s="49">
        <v>136.75</v>
      </c>
      <c r="T4054" s="49">
        <v>6656400</v>
      </c>
      <c r="U4054" s="49">
        <v>1.56</v>
      </c>
    </row>
    <row r="4055" spans="15:21" x14ac:dyDescent="0.2">
      <c r="O4055" s="50">
        <v>31428</v>
      </c>
      <c r="P4055" s="49">
        <v>136.87</v>
      </c>
      <c r="Q4055" s="49">
        <v>137.25</v>
      </c>
      <c r="R4055" s="49">
        <v>134.25</v>
      </c>
      <c r="S4055" s="49">
        <v>137.25</v>
      </c>
      <c r="T4055" s="49">
        <v>10990800</v>
      </c>
      <c r="U4055" s="49">
        <v>1.56</v>
      </c>
    </row>
    <row r="4056" spans="15:21" x14ac:dyDescent="0.2">
      <c r="O4056" s="50">
        <v>31429</v>
      </c>
      <c r="P4056" s="49">
        <v>137</v>
      </c>
      <c r="Q4056" s="49">
        <v>138.5</v>
      </c>
      <c r="R4056" s="49">
        <v>136.12</v>
      </c>
      <c r="S4056" s="49">
        <v>137</v>
      </c>
      <c r="T4056" s="49">
        <v>12704400</v>
      </c>
      <c r="U4056" s="49">
        <v>1.56</v>
      </c>
    </row>
    <row r="4057" spans="15:21" x14ac:dyDescent="0.2">
      <c r="O4057" s="50">
        <v>31432</v>
      </c>
      <c r="P4057" s="49">
        <v>137.63</v>
      </c>
      <c r="Q4057" s="49">
        <v>138.5</v>
      </c>
      <c r="R4057" s="49">
        <v>137.25</v>
      </c>
      <c r="S4057" s="49">
        <v>137.75</v>
      </c>
      <c r="T4057" s="49">
        <v>4230000</v>
      </c>
      <c r="U4057" s="49">
        <v>1.57</v>
      </c>
    </row>
    <row r="4058" spans="15:21" x14ac:dyDescent="0.2">
      <c r="O4058" s="50">
        <v>31433</v>
      </c>
      <c r="P4058" s="49">
        <v>137.63</v>
      </c>
      <c r="Q4058" s="49">
        <v>138</v>
      </c>
      <c r="R4058" s="49">
        <v>136.63</v>
      </c>
      <c r="S4058" s="49">
        <v>137.37</v>
      </c>
      <c r="T4058" s="49">
        <v>4561200</v>
      </c>
      <c r="U4058" s="49">
        <v>1.56</v>
      </c>
    </row>
    <row r="4059" spans="15:21" x14ac:dyDescent="0.2">
      <c r="O4059" s="50">
        <v>31434</v>
      </c>
      <c r="P4059" s="49">
        <v>137.37</v>
      </c>
      <c r="Q4059" s="49">
        <v>137.5</v>
      </c>
      <c r="R4059" s="49">
        <v>136</v>
      </c>
      <c r="S4059" s="49">
        <v>136.25</v>
      </c>
      <c r="T4059" s="49">
        <v>4636800</v>
      </c>
      <c r="U4059" s="49">
        <v>1.55</v>
      </c>
    </row>
    <row r="4060" spans="15:21" x14ac:dyDescent="0.2">
      <c r="O4060" s="50">
        <v>31435</v>
      </c>
      <c r="P4060" s="49">
        <v>136.25</v>
      </c>
      <c r="Q4060" s="49">
        <v>136.25</v>
      </c>
      <c r="R4060" s="49">
        <v>135.62</v>
      </c>
      <c r="S4060" s="49">
        <v>136.25</v>
      </c>
      <c r="T4060" s="49">
        <v>4561200</v>
      </c>
      <c r="U4060" s="49">
        <v>1.55</v>
      </c>
    </row>
    <row r="4061" spans="15:21" x14ac:dyDescent="0.2">
      <c r="O4061" s="50">
        <v>31436</v>
      </c>
      <c r="P4061" s="49">
        <v>136.5</v>
      </c>
      <c r="Q4061" s="49">
        <v>136.75</v>
      </c>
      <c r="R4061" s="49">
        <v>134.5</v>
      </c>
      <c r="S4061" s="49">
        <v>135.38</v>
      </c>
      <c r="T4061" s="49">
        <v>4248000</v>
      </c>
      <c r="U4061" s="49">
        <v>1.54</v>
      </c>
    </row>
    <row r="4062" spans="15:21" x14ac:dyDescent="0.2">
      <c r="O4062" s="50">
        <v>31439</v>
      </c>
      <c r="P4062" s="49">
        <v>136.37</v>
      </c>
      <c r="Q4062" s="49">
        <v>137</v>
      </c>
      <c r="R4062" s="49">
        <v>135.5</v>
      </c>
      <c r="S4062" s="49">
        <v>135.62</v>
      </c>
      <c r="T4062" s="49">
        <v>4788000</v>
      </c>
      <c r="U4062" s="49">
        <v>1.54</v>
      </c>
    </row>
    <row r="4063" spans="15:21" x14ac:dyDescent="0.2">
      <c r="O4063" s="50">
        <v>31440</v>
      </c>
      <c r="P4063" s="49">
        <v>136.12</v>
      </c>
      <c r="Q4063" s="49">
        <v>136.37</v>
      </c>
      <c r="R4063" s="49">
        <v>135.25</v>
      </c>
      <c r="S4063" s="49">
        <v>136.12</v>
      </c>
      <c r="T4063" s="49">
        <v>6861600</v>
      </c>
      <c r="U4063" s="49">
        <v>1.55</v>
      </c>
    </row>
    <row r="4064" spans="15:21" x14ac:dyDescent="0.2">
      <c r="O4064" s="50">
        <v>31441</v>
      </c>
      <c r="P4064" s="49">
        <v>135.88</v>
      </c>
      <c r="Q4064" s="49">
        <v>137.25</v>
      </c>
      <c r="R4064" s="49">
        <v>135.5</v>
      </c>
      <c r="S4064" s="49">
        <v>136</v>
      </c>
      <c r="T4064" s="49">
        <v>5313600</v>
      </c>
      <c r="U4064" s="49">
        <v>1.55</v>
      </c>
    </row>
    <row r="4065" spans="15:21" x14ac:dyDescent="0.2">
      <c r="O4065" s="50">
        <v>31442</v>
      </c>
      <c r="P4065" s="49">
        <v>136.25</v>
      </c>
      <c r="Q4065" s="49">
        <v>136.37</v>
      </c>
      <c r="R4065" s="49">
        <v>135</v>
      </c>
      <c r="S4065" s="49">
        <v>135.38</v>
      </c>
      <c r="T4065" s="49">
        <v>4183200</v>
      </c>
      <c r="U4065" s="49">
        <v>1.54</v>
      </c>
    </row>
    <row r="4066" spans="15:21" x14ac:dyDescent="0.2">
      <c r="O4066" s="50">
        <v>31443</v>
      </c>
      <c r="P4066" s="49">
        <v>135.62</v>
      </c>
      <c r="Q4066" s="49">
        <v>138</v>
      </c>
      <c r="R4066" s="49">
        <v>135.62</v>
      </c>
      <c r="S4066" s="49">
        <v>137.63</v>
      </c>
      <c r="T4066" s="49">
        <v>7027200</v>
      </c>
      <c r="U4066" s="49">
        <v>1.57</v>
      </c>
    </row>
    <row r="4067" spans="15:21" x14ac:dyDescent="0.2">
      <c r="O4067" s="50">
        <v>31446</v>
      </c>
      <c r="P4067" s="49">
        <v>137.87</v>
      </c>
      <c r="Q4067" s="49">
        <v>141.25</v>
      </c>
      <c r="R4067" s="49">
        <v>137.5</v>
      </c>
      <c r="S4067" s="49">
        <v>140.75</v>
      </c>
      <c r="T4067" s="49">
        <v>9367200</v>
      </c>
      <c r="U4067" s="49">
        <v>1.6</v>
      </c>
    </row>
    <row r="4068" spans="15:21" x14ac:dyDescent="0.2">
      <c r="O4068" s="50">
        <v>31447</v>
      </c>
      <c r="P4068" s="49">
        <v>142</v>
      </c>
      <c r="Q4068" s="49">
        <v>143.5</v>
      </c>
      <c r="R4068" s="49">
        <v>140.75</v>
      </c>
      <c r="S4068" s="49">
        <v>143.25</v>
      </c>
      <c r="T4068" s="49">
        <v>7869600</v>
      </c>
      <c r="U4068" s="49">
        <v>1.63</v>
      </c>
    </row>
    <row r="4069" spans="15:21" x14ac:dyDescent="0.2">
      <c r="O4069" s="50">
        <v>31448</v>
      </c>
      <c r="P4069" s="49">
        <v>142.88</v>
      </c>
      <c r="Q4069" s="49">
        <v>143.25</v>
      </c>
      <c r="R4069" s="49">
        <v>141.63</v>
      </c>
      <c r="S4069" s="49">
        <v>142.88</v>
      </c>
      <c r="T4069" s="49">
        <v>5335200</v>
      </c>
      <c r="U4069" s="49">
        <v>1.63</v>
      </c>
    </row>
    <row r="4070" spans="15:21" x14ac:dyDescent="0.2">
      <c r="O4070" s="50">
        <v>31449</v>
      </c>
      <c r="P4070" s="49">
        <v>142.75</v>
      </c>
      <c r="Q4070" s="49">
        <v>144</v>
      </c>
      <c r="R4070" s="49">
        <v>141.5</v>
      </c>
      <c r="S4070" s="49">
        <v>141.87</v>
      </c>
      <c r="T4070" s="49">
        <v>5259600</v>
      </c>
      <c r="U4070" s="49">
        <v>1.61</v>
      </c>
    </row>
    <row r="4071" spans="15:21" x14ac:dyDescent="0.2">
      <c r="O4071" s="50">
        <v>31450</v>
      </c>
      <c r="P4071" s="49">
        <v>140.5</v>
      </c>
      <c r="Q4071" s="49">
        <v>142.5</v>
      </c>
      <c r="R4071" s="49">
        <v>140.12</v>
      </c>
      <c r="S4071" s="49">
        <v>142.5</v>
      </c>
      <c r="T4071" s="49">
        <v>6325200</v>
      </c>
      <c r="U4071" s="49">
        <v>1.62</v>
      </c>
    </row>
    <row r="4072" spans="15:21" x14ac:dyDescent="0.2">
      <c r="O4072" s="50">
        <v>31453</v>
      </c>
      <c r="P4072" s="49">
        <v>142.88</v>
      </c>
      <c r="Q4072" s="49">
        <v>143.25</v>
      </c>
      <c r="R4072" s="49">
        <v>142.25</v>
      </c>
      <c r="S4072" s="49">
        <v>143.12</v>
      </c>
      <c r="T4072" s="49">
        <v>3661200</v>
      </c>
      <c r="U4072" s="49">
        <v>1.63</v>
      </c>
    </row>
    <row r="4073" spans="15:21" x14ac:dyDescent="0.2">
      <c r="O4073" s="50">
        <v>31454</v>
      </c>
      <c r="P4073" s="49">
        <v>143.38</v>
      </c>
      <c r="Q4073" s="49">
        <v>143.5</v>
      </c>
      <c r="R4073" s="49">
        <v>142.75</v>
      </c>
      <c r="S4073" s="49">
        <v>143.25</v>
      </c>
      <c r="T4073" s="49">
        <v>3153600</v>
      </c>
      <c r="U4073" s="49">
        <v>1.63</v>
      </c>
    </row>
    <row r="4074" spans="15:21" x14ac:dyDescent="0.2">
      <c r="O4074" s="50">
        <v>31455</v>
      </c>
      <c r="P4074" s="49">
        <v>143.5</v>
      </c>
      <c r="Q4074" s="49">
        <v>143.88</v>
      </c>
      <c r="R4074" s="49">
        <v>142.5</v>
      </c>
      <c r="S4074" s="49">
        <v>143.25</v>
      </c>
      <c r="T4074" s="49">
        <v>3978000</v>
      </c>
      <c r="U4074" s="49">
        <v>1.63</v>
      </c>
    </row>
    <row r="4075" spans="15:21" x14ac:dyDescent="0.2">
      <c r="O4075" s="50">
        <v>31456</v>
      </c>
      <c r="P4075" s="49">
        <v>143.88</v>
      </c>
      <c r="Q4075" s="49">
        <v>144</v>
      </c>
      <c r="R4075" s="49">
        <v>141.5</v>
      </c>
      <c r="S4075" s="49">
        <v>143.75</v>
      </c>
      <c r="T4075" s="49">
        <v>7376400</v>
      </c>
      <c r="U4075" s="49">
        <v>1.64</v>
      </c>
    </row>
    <row r="4076" spans="15:21" x14ac:dyDescent="0.2">
      <c r="O4076" s="50">
        <v>31457</v>
      </c>
      <c r="P4076" s="49">
        <v>143.5</v>
      </c>
      <c r="Q4076" s="49">
        <v>144.38</v>
      </c>
      <c r="R4076" s="49">
        <v>142.63</v>
      </c>
      <c r="S4076" s="49">
        <v>144</v>
      </c>
      <c r="T4076" s="49">
        <v>9194400</v>
      </c>
      <c r="U4076" s="49">
        <v>1.64</v>
      </c>
    </row>
    <row r="4077" spans="15:21" x14ac:dyDescent="0.2">
      <c r="O4077" s="50">
        <v>31461</v>
      </c>
      <c r="P4077" s="49">
        <v>144.38</v>
      </c>
      <c r="Q4077" s="49">
        <v>147.25</v>
      </c>
      <c r="R4077" s="49">
        <v>143.12</v>
      </c>
      <c r="S4077" s="49">
        <v>147.25</v>
      </c>
      <c r="T4077" s="49">
        <v>6433200</v>
      </c>
      <c r="U4077" s="49">
        <v>1.68</v>
      </c>
    </row>
    <row r="4078" spans="15:21" x14ac:dyDescent="0.2">
      <c r="O4078" s="50">
        <v>31462</v>
      </c>
      <c r="P4078" s="49">
        <v>147.13</v>
      </c>
      <c r="Q4078" s="49">
        <v>150</v>
      </c>
      <c r="R4078" s="49">
        <v>146.87</v>
      </c>
      <c r="S4078" s="49">
        <v>148</v>
      </c>
      <c r="T4078" s="49">
        <v>6260400</v>
      </c>
      <c r="U4078" s="49">
        <v>1.68</v>
      </c>
    </row>
    <row r="4079" spans="15:21" x14ac:dyDescent="0.2">
      <c r="O4079" s="50">
        <v>31463</v>
      </c>
      <c r="P4079" s="49">
        <v>147.5</v>
      </c>
      <c r="Q4079" s="49">
        <v>150.5</v>
      </c>
      <c r="R4079" s="49">
        <v>146.75</v>
      </c>
      <c r="S4079" s="49">
        <v>150.37</v>
      </c>
      <c r="T4079" s="49">
        <v>5310000</v>
      </c>
      <c r="U4079" s="49">
        <v>1.71</v>
      </c>
    </row>
    <row r="4080" spans="15:21" x14ac:dyDescent="0.2">
      <c r="O4080" s="50">
        <v>31464</v>
      </c>
      <c r="P4080" s="49">
        <v>151.37</v>
      </c>
      <c r="Q4080" s="49">
        <v>152.5</v>
      </c>
      <c r="R4080" s="49">
        <v>148</v>
      </c>
      <c r="S4080" s="49">
        <v>152.5</v>
      </c>
      <c r="T4080" s="49">
        <v>13230000</v>
      </c>
      <c r="U4080" s="49">
        <v>1.73</v>
      </c>
    </row>
    <row r="4081" spans="15:21" x14ac:dyDescent="0.2">
      <c r="O4081" s="50">
        <v>31467</v>
      </c>
      <c r="P4081" s="49">
        <v>152.25</v>
      </c>
      <c r="Q4081" s="49">
        <v>152.5</v>
      </c>
      <c r="R4081" s="49">
        <v>150.75</v>
      </c>
      <c r="S4081" s="49">
        <v>151.25</v>
      </c>
      <c r="T4081" s="49">
        <v>7441200</v>
      </c>
      <c r="U4081" s="49">
        <v>1.72</v>
      </c>
    </row>
    <row r="4082" spans="15:21" x14ac:dyDescent="0.2">
      <c r="O4082" s="50">
        <v>31468</v>
      </c>
      <c r="P4082" s="49">
        <v>151</v>
      </c>
      <c r="Q4082" s="49">
        <v>151.75</v>
      </c>
      <c r="R4082" s="49">
        <v>149.75</v>
      </c>
      <c r="S4082" s="49">
        <v>150.75</v>
      </c>
      <c r="T4082" s="49">
        <v>4975200</v>
      </c>
      <c r="U4082" s="49">
        <v>1.71</v>
      </c>
    </row>
    <row r="4083" spans="15:21" x14ac:dyDescent="0.2">
      <c r="O4083" s="50">
        <v>31469</v>
      </c>
      <c r="P4083" s="49">
        <v>150.63</v>
      </c>
      <c r="Q4083" s="49">
        <v>151.88</v>
      </c>
      <c r="R4083" s="49">
        <v>149.5</v>
      </c>
      <c r="S4083" s="49">
        <v>150.63</v>
      </c>
      <c r="T4083" s="49">
        <v>6440400</v>
      </c>
      <c r="U4083" s="49">
        <v>1.71</v>
      </c>
    </row>
    <row r="4084" spans="15:21" x14ac:dyDescent="0.2">
      <c r="O4084" s="50">
        <v>31470</v>
      </c>
      <c r="P4084" s="49">
        <v>150.37</v>
      </c>
      <c r="Q4084" s="49">
        <v>155</v>
      </c>
      <c r="R4084" s="49">
        <v>149.12</v>
      </c>
      <c r="S4084" s="49">
        <v>152.5</v>
      </c>
      <c r="T4084" s="49">
        <v>8582400</v>
      </c>
      <c r="U4084" s="49">
        <v>1.75</v>
      </c>
    </row>
    <row r="4085" spans="15:21" x14ac:dyDescent="0.2">
      <c r="O4085" s="50">
        <v>31471</v>
      </c>
      <c r="P4085" s="49">
        <v>152.62</v>
      </c>
      <c r="Q4085" s="49">
        <v>152.88</v>
      </c>
      <c r="R4085" s="49">
        <v>150.37</v>
      </c>
      <c r="S4085" s="49">
        <v>150.63</v>
      </c>
      <c r="T4085" s="49">
        <v>5439600</v>
      </c>
      <c r="U4085" s="49">
        <v>1.72</v>
      </c>
    </row>
    <row r="4086" spans="15:21" x14ac:dyDescent="0.2">
      <c r="O4086" s="50">
        <v>31474</v>
      </c>
      <c r="P4086" s="49">
        <v>149.5</v>
      </c>
      <c r="Q4086" s="49">
        <v>150.63</v>
      </c>
      <c r="R4086" s="49">
        <v>148.75</v>
      </c>
      <c r="S4086" s="49">
        <v>149.25</v>
      </c>
      <c r="T4086" s="49">
        <v>5500800</v>
      </c>
      <c r="U4086" s="49">
        <v>1.71</v>
      </c>
    </row>
    <row r="4087" spans="15:21" x14ac:dyDescent="0.2">
      <c r="O4087" s="50">
        <v>31475</v>
      </c>
      <c r="P4087" s="49">
        <v>149.25</v>
      </c>
      <c r="Q4087" s="49">
        <v>151.25</v>
      </c>
      <c r="R4087" s="49">
        <v>148.12</v>
      </c>
      <c r="S4087" s="49">
        <v>148.5</v>
      </c>
      <c r="T4087" s="49">
        <v>5688000</v>
      </c>
      <c r="U4087" s="49">
        <v>1.7</v>
      </c>
    </row>
    <row r="4088" spans="15:21" x14ac:dyDescent="0.2">
      <c r="O4088" s="50">
        <v>31476</v>
      </c>
      <c r="P4088" s="49">
        <v>148.5</v>
      </c>
      <c r="Q4088" s="49">
        <v>148.5</v>
      </c>
      <c r="R4088" s="49">
        <v>146.25</v>
      </c>
      <c r="S4088" s="49">
        <v>146.87</v>
      </c>
      <c r="T4088" s="49">
        <v>6678000</v>
      </c>
      <c r="U4088" s="49">
        <v>1.68</v>
      </c>
    </row>
    <row r="4089" spans="15:21" x14ac:dyDescent="0.2">
      <c r="O4089" s="50">
        <v>31477</v>
      </c>
      <c r="P4089" s="49">
        <v>147.5</v>
      </c>
      <c r="Q4089" s="49">
        <v>148</v>
      </c>
      <c r="R4089" s="49">
        <v>146.75</v>
      </c>
      <c r="S4089" s="49">
        <v>147.5</v>
      </c>
      <c r="T4089" s="49">
        <v>6613200</v>
      </c>
      <c r="U4089" s="49">
        <v>1.69</v>
      </c>
    </row>
    <row r="4090" spans="15:21" x14ac:dyDescent="0.2">
      <c r="O4090" s="50">
        <v>31478</v>
      </c>
      <c r="P4090" s="49">
        <v>148</v>
      </c>
      <c r="Q4090" s="49">
        <v>151.75</v>
      </c>
      <c r="R4090" s="49">
        <v>148</v>
      </c>
      <c r="S4090" s="49">
        <v>150.75</v>
      </c>
      <c r="T4090" s="49">
        <v>6832800</v>
      </c>
      <c r="U4090" s="49">
        <v>1.73</v>
      </c>
    </row>
    <row r="4091" spans="15:21" x14ac:dyDescent="0.2">
      <c r="O4091" s="50">
        <v>31481</v>
      </c>
      <c r="P4091" s="49">
        <v>150.5</v>
      </c>
      <c r="Q4091" s="49">
        <v>151</v>
      </c>
      <c r="R4091" s="49">
        <v>150</v>
      </c>
      <c r="S4091" s="49">
        <v>150.87</v>
      </c>
      <c r="T4091" s="49">
        <v>3024000</v>
      </c>
      <c r="U4091" s="49">
        <v>1.73</v>
      </c>
    </row>
    <row r="4092" spans="15:21" x14ac:dyDescent="0.2">
      <c r="O4092" s="50">
        <v>31482</v>
      </c>
      <c r="P4092" s="49">
        <v>151.37</v>
      </c>
      <c r="Q4092" s="49">
        <v>154.75</v>
      </c>
      <c r="R4092" s="49">
        <v>151</v>
      </c>
      <c r="S4092" s="49">
        <v>153.5</v>
      </c>
      <c r="T4092" s="49">
        <v>5976000</v>
      </c>
      <c r="U4092" s="49">
        <v>1.76</v>
      </c>
    </row>
    <row r="4093" spans="15:21" x14ac:dyDescent="0.2">
      <c r="O4093" s="50">
        <v>31483</v>
      </c>
      <c r="P4093" s="49">
        <v>154.37</v>
      </c>
      <c r="Q4093" s="49">
        <v>157.88</v>
      </c>
      <c r="R4093" s="49">
        <v>154.25</v>
      </c>
      <c r="S4093" s="49">
        <v>155.5</v>
      </c>
      <c r="T4093" s="49">
        <v>9950400</v>
      </c>
      <c r="U4093" s="49">
        <v>1.78</v>
      </c>
    </row>
    <row r="4094" spans="15:21" x14ac:dyDescent="0.2">
      <c r="O4094" s="50">
        <v>31484</v>
      </c>
      <c r="P4094" s="49">
        <v>155</v>
      </c>
      <c r="Q4094" s="49">
        <v>156.88</v>
      </c>
      <c r="R4094" s="49">
        <v>154.5</v>
      </c>
      <c r="S4094" s="49">
        <v>155</v>
      </c>
      <c r="T4094" s="49">
        <v>10134000</v>
      </c>
      <c r="U4094" s="49">
        <v>1.77</v>
      </c>
    </row>
    <row r="4095" spans="15:21" x14ac:dyDescent="0.2">
      <c r="O4095" s="50">
        <v>31485</v>
      </c>
      <c r="P4095" s="49">
        <v>156.5</v>
      </c>
      <c r="Q4095" s="49">
        <v>162</v>
      </c>
      <c r="R4095" s="49">
        <v>155.37</v>
      </c>
      <c r="S4095" s="49">
        <v>161.62</v>
      </c>
      <c r="T4095" s="49">
        <v>13935600</v>
      </c>
      <c r="U4095" s="49">
        <v>1.85</v>
      </c>
    </row>
    <row r="4096" spans="15:21" x14ac:dyDescent="0.2">
      <c r="O4096" s="50">
        <v>31488</v>
      </c>
      <c r="P4096" s="49">
        <v>160.88</v>
      </c>
      <c r="Q4096" s="49">
        <v>161.38</v>
      </c>
      <c r="R4096" s="49">
        <v>159.37</v>
      </c>
      <c r="S4096" s="49">
        <v>159.5</v>
      </c>
      <c r="T4096" s="49">
        <v>7477200</v>
      </c>
      <c r="U4096" s="49">
        <v>1.83</v>
      </c>
    </row>
    <row r="4097" spans="15:21" x14ac:dyDescent="0.2">
      <c r="O4097" s="50">
        <v>31489</v>
      </c>
      <c r="P4097" s="49">
        <v>158.75</v>
      </c>
      <c r="Q4097" s="49">
        <v>161.38</v>
      </c>
      <c r="R4097" s="49">
        <v>158</v>
      </c>
      <c r="S4097" s="49">
        <v>159.63</v>
      </c>
      <c r="T4097" s="49">
        <v>7455600</v>
      </c>
      <c r="U4097" s="49">
        <v>1.83</v>
      </c>
    </row>
    <row r="4098" spans="15:21" x14ac:dyDescent="0.2">
      <c r="O4098" s="50">
        <v>31490</v>
      </c>
      <c r="P4098" s="49">
        <v>160.25</v>
      </c>
      <c r="Q4098" s="49">
        <v>162.5</v>
      </c>
      <c r="R4098" s="49">
        <v>159</v>
      </c>
      <c r="S4098" s="49">
        <v>161.25</v>
      </c>
      <c r="T4098" s="49">
        <v>4665600</v>
      </c>
      <c r="U4098" s="49">
        <v>1.85</v>
      </c>
    </row>
    <row r="4099" spans="15:21" x14ac:dyDescent="0.2">
      <c r="O4099" s="50">
        <v>31491</v>
      </c>
      <c r="P4099" s="49">
        <v>162.88</v>
      </c>
      <c r="Q4099" s="49">
        <v>168</v>
      </c>
      <c r="R4099" s="49">
        <v>162.88</v>
      </c>
      <c r="S4099" s="49">
        <v>166</v>
      </c>
      <c r="T4099" s="49">
        <v>9259200</v>
      </c>
      <c r="U4099" s="49">
        <v>1.9</v>
      </c>
    </row>
    <row r="4100" spans="15:21" x14ac:dyDescent="0.2">
      <c r="O4100" s="50">
        <v>31492</v>
      </c>
      <c r="P4100" s="49">
        <v>166.25</v>
      </c>
      <c r="Q4100" s="49">
        <v>167.25</v>
      </c>
      <c r="R4100" s="49">
        <v>161.25</v>
      </c>
      <c r="S4100" s="49">
        <v>161.25</v>
      </c>
      <c r="T4100" s="49">
        <v>17118000</v>
      </c>
      <c r="U4100" s="49">
        <v>1.85</v>
      </c>
    </row>
    <row r="4101" spans="15:21" x14ac:dyDescent="0.2">
      <c r="O4101" s="50">
        <v>31495</v>
      </c>
      <c r="P4101" s="49">
        <v>161.62</v>
      </c>
      <c r="Q4101" s="49">
        <v>161.75</v>
      </c>
      <c r="R4101" s="49">
        <v>158.75</v>
      </c>
      <c r="S4101" s="49">
        <v>160</v>
      </c>
      <c r="T4101" s="49">
        <v>6616800</v>
      </c>
      <c r="U4101" s="49">
        <v>1.83</v>
      </c>
    </row>
    <row r="4102" spans="15:21" x14ac:dyDescent="0.2">
      <c r="O4102" s="50">
        <v>31496</v>
      </c>
      <c r="P4102" s="49">
        <v>160.63</v>
      </c>
      <c r="Q4102" s="49">
        <v>164</v>
      </c>
      <c r="R4102" s="49">
        <v>160</v>
      </c>
      <c r="S4102" s="49">
        <v>161.12</v>
      </c>
      <c r="T4102" s="49">
        <v>9666000</v>
      </c>
      <c r="U4102" s="49">
        <v>1.84</v>
      </c>
    </row>
    <row r="4103" spans="15:21" x14ac:dyDescent="0.2">
      <c r="O4103" s="50">
        <v>31497</v>
      </c>
      <c r="P4103" s="49">
        <v>162.5</v>
      </c>
      <c r="Q4103" s="49">
        <v>167.5</v>
      </c>
      <c r="R4103" s="49">
        <v>162.5</v>
      </c>
      <c r="S4103" s="49">
        <v>167.5</v>
      </c>
      <c r="T4103" s="49">
        <v>8168400</v>
      </c>
      <c r="U4103" s="49">
        <v>1.92</v>
      </c>
    </row>
    <row r="4104" spans="15:21" x14ac:dyDescent="0.2">
      <c r="O4104" s="50">
        <v>31498</v>
      </c>
      <c r="P4104" s="49">
        <v>171</v>
      </c>
      <c r="Q4104" s="49">
        <v>177</v>
      </c>
      <c r="R4104" s="49">
        <v>169</v>
      </c>
      <c r="S4104" s="49">
        <v>169.75</v>
      </c>
      <c r="T4104" s="49">
        <v>17395200</v>
      </c>
      <c r="U4104" s="49">
        <v>1.94</v>
      </c>
    </row>
    <row r="4105" spans="15:21" x14ac:dyDescent="0.2">
      <c r="O4105" s="50">
        <v>31502</v>
      </c>
      <c r="P4105" s="49">
        <v>170.75</v>
      </c>
      <c r="Q4105" s="49">
        <v>175</v>
      </c>
      <c r="R4105" s="49">
        <v>170.12</v>
      </c>
      <c r="S4105" s="49">
        <v>174.25</v>
      </c>
      <c r="T4105" s="49">
        <v>9601200</v>
      </c>
      <c r="U4105" s="49">
        <v>1.99</v>
      </c>
    </row>
    <row r="4106" spans="15:21" x14ac:dyDescent="0.2">
      <c r="O4106" s="50">
        <v>31503</v>
      </c>
      <c r="P4106" s="49">
        <v>175.25</v>
      </c>
      <c r="Q4106" s="49">
        <v>177.37</v>
      </c>
      <c r="R4106" s="49">
        <v>175.25</v>
      </c>
      <c r="S4106" s="49">
        <v>175.88</v>
      </c>
      <c r="T4106" s="49">
        <v>14724000</v>
      </c>
      <c r="U4106" s="49">
        <v>2.0099999999999998</v>
      </c>
    </row>
    <row r="4107" spans="15:21" x14ac:dyDescent="0.2">
      <c r="O4107" s="50">
        <v>31504</v>
      </c>
      <c r="P4107" s="49">
        <v>175.25</v>
      </c>
      <c r="Q4107" s="49">
        <v>175.25</v>
      </c>
      <c r="R4107" s="49">
        <v>172</v>
      </c>
      <c r="S4107" s="49">
        <v>174.5</v>
      </c>
      <c r="T4107" s="49">
        <v>9655200</v>
      </c>
      <c r="U4107" s="49">
        <v>2</v>
      </c>
    </row>
    <row r="4108" spans="15:21" x14ac:dyDescent="0.2">
      <c r="O4108" s="50">
        <v>31505</v>
      </c>
      <c r="P4108" s="49">
        <v>174.25</v>
      </c>
      <c r="Q4108" s="49">
        <v>174.38</v>
      </c>
      <c r="R4108" s="49">
        <v>169</v>
      </c>
      <c r="S4108" s="49">
        <v>170.5</v>
      </c>
      <c r="T4108" s="49">
        <v>11574000</v>
      </c>
      <c r="U4108" s="49">
        <v>1.95</v>
      </c>
    </row>
    <row r="4109" spans="15:21" x14ac:dyDescent="0.2">
      <c r="O4109" s="50">
        <v>31506</v>
      </c>
      <c r="P4109" s="49">
        <v>169</v>
      </c>
      <c r="Q4109" s="49">
        <v>170.5</v>
      </c>
      <c r="R4109" s="49">
        <v>163</v>
      </c>
      <c r="S4109" s="49">
        <v>164.5</v>
      </c>
      <c r="T4109" s="49">
        <v>7797600</v>
      </c>
      <c r="U4109" s="49">
        <v>1.88</v>
      </c>
    </row>
    <row r="4110" spans="15:21" x14ac:dyDescent="0.2">
      <c r="O4110" s="50">
        <v>31509</v>
      </c>
      <c r="P4110" s="49">
        <v>163</v>
      </c>
      <c r="Q4110" s="49">
        <v>164</v>
      </c>
      <c r="R4110" s="49">
        <v>161</v>
      </c>
      <c r="S4110" s="49">
        <v>163.5</v>
      </c>
      <c r="T4110" s="49">
        <v>7509600</v>
      </c>
      <c r="U4110" s="49">
        <v>1.87</v>
      </c>
    </row>
    <row r="4111" spans="15:21" x14ac:dyDescent="0.2">
      <c r="O4111" s="50">
        <v>31510</v>
      </c>
      <c r="P4111" s="49">
        <v>165</v>
      </c>
      <c r="Q4111" s="49">
        <v>165.88</v>
      </c>
      <c r="R4111" s="49">
        <v>162.5</v>
      </c>
      <c r="S4111" s="49">
        <v>165.13</v>
      </c>
      <c r="T4111" s="49">
        <v>9615600</v>
      </c>
      <c r="U4111" s="49">
        <v>1.89</v>
      </c>
    </row>
    <row r="4112" spans="15:21" x14ac:dyDescent="0.2">
      <c r="O4112" s="50">
        <v>31511</v>
      </c>
      <c r="P4112" s="49">
        <v>166</v>
      </c>
      <c r="Q4112" s="49">
        <v>167.75</v>
      </c>
      <c r="R4112" s="49">
        <v>161</v>
      </c>
      <c r="S4112" s="49">
        <v>163.5</v>
      </c>
      <c r="T4112" s="49">
        <v>12042000</v>
      </c>
      <c r="U4112" s="49">
        <v>1.87</v>
      </c>
    </row>
    <row r="4113" spans="15:21" x14ac:dyDescent="0.2">
      <c r="O4113" s="50">
        <v>31512</v>
      </c>
      <c r="P4113" s="49">
        <v>165</v>
      </c>
      <c r="Q4113" s="49">
        <v>165.75</v>
      </c>
      <c r="R4113" s="49">
        <v>162</v>
      </c>
      <c r="S4113" s="49">
        <v>165.75</v>
      </c>
      <c r="T4113" s="49">
        <v>11332800</v>
      </c>
      <c r="U4113" s="49">
        <v>1.9</v>
      </c>
    </row>
    <row r="4114" spans="15:21" x14ac:dyDescent="0.2">
      <c r="O4114" s="50">
        <v>31513</v>
      </c>
      <c r="P4114" s="49">
        <v>166.88</v>
      </c>
      <c r="Q4114" s="49">
        <v>167.5</v>
      </c>
      <c r="R4114" s="49">
        <v>164.75</v>
      </c>
      <c r="S4114" s="49">
        <v>166.12</v>
      </c>
      <c r="T4114" s="49">
        <v>6861600</v>
      </c>
      <c r="U4114" s="49">
        <v>1.9</v>
      </c>
    </row>
    <row r="4115" spans="15:21" x14ac:dyDescent="0.2">
      <c r="O4115" s="50">
        <v>31516</v>
      </c>
      <c r="P4115" s="49">
        <v>166.5</v>
      </c>
      <c r="Q4115" s="49">
        <v>170</v>
      </c>
      <c r="R4115" s="49">
        <v>166</v>
      </c>
      <c r="S4115" s="49">
        <v>170</v>
      </c>
      <c r="T4115" s="49">
        <v>8931600</v>
      </c>
      <c r="U4115" s="49">
        <v>1.95</v>
      </c>
    </row>
    <row r="4116" spans="15:21" x14ac:dyDescent="0.2">
      <c r="O4116" s="50">
        <v>31517</v>
      </c>
      <c r="P4116" s="49">
        <v>169.5</v>
      </c>
      <c r="Q4116" s="49">
        <v>174.75</v>
      </c>
      <c r="R4116" s="49">
        <v>169.5</v>
      </c>
      <c r="S4116" s="49">
        <v>173.25</v>
      </c>
      <c r="T4116" s="49">
        <v>8326800</v>
      </c>
      <c r="U4116" s="49">
        <v>1.98</v>
      </c>
    </row>
    <row r="4117" spans="15:21" x14ac:dyDescent="0.2">
      <c r="O4117" s="50">
        <v>31518</v>
      </c>
      <c r="P4117" s="49">
        <v>174.5</v>
      </c>
      <c r="Q4117" s="49">
        <v>179</v>
      </c>
      <c r="R4117" s="49">
        <v>174.5</v>
      </c>
      <c r="S4117" s="49">
        <v>178</v>
      </c>
      <c r="T4117" s="49">
        <v>9813600</v>
      </c>
      <c r="U4117" s="49">
        <v>2.04</v>
      </c>
    </row>
    <row r="4118" spans="15:21" x14ac:dyDescent="0.2">
      <c r="O4118" s="50">
        <v>31519</v>
      </c>
      <c r="P4118" s="49">
        <v>176.75</v>
      </c>
      <c r="Q4118" s="49">
        <v>180</v>
      </c>
      <c r="R4118" s="49">
        <v>176.5</v>
      </c>
      <c r="S4118" s="49">
        <v>179.25</v>
      </c>
      <c r="T4118" s="49">
        <v>7344000</v>
      </c>
      <c r="U4118" s="49">
        <v>2.0499999999999998</v>
      </c>
    </row>
    <row r="4119" spans="15:21" x14ac:dyDescent="0.2">
      <c r="O4119" s="50">
        <v>31520</v>
      </c>
      <c r="P4119" s="49">
        <v>179</v>
      </c>
      <c r="Q4119" s="49">
        <v>183</v>
      </c>
      <c r="R4119" s="49">
        <v>178.75</v>
      </c>
      <c r="S4119" s="49">
        <v>180</v>
      </c>
      <c r="T4119" s="49">
        <v>17877600</v>
      </c>
      <c r="U4119" s="49">
        <v>2.06</v>
      </c>
    </row>
    <row r="4120" spans="15:21" x14ac:dyDescent="0.2">
      <c r="O4120" s="50">
        <v>31523</v>
      </c>
      <c r="P4120" s="49">
        <v>180</v>
      </c>
      <c r="Q4120" s="49">
        <v>180.5</v>
      </c>
      <c r="R4120" s="49">
        <v>178.13</v>
      </c>
      <c r="S4120" s="49">
        <v>180.5</v>
      </c>
      <c r="T4120" s="49">
        <v>9536400</v>
      </c>
      <c r="U4120" s="49">
        <v>2.0699999999999998</v>
      </c>
    </row>
    <row r="4121" spans="15:21" x14ac:dyDescent="0.2">
      <c r="O4121" s="50">
        <v>31524</v>
      </c>
      <c r="P4121" s="49">
        <v>180.25</v>
      </c>
      <c r="Q4121" s="49">
        <v>180.25</v>
      </c>
      <c r="R4121" s="49">
        <v>175</v>
      </c>
      <c r="S4121" s="49">
        <v>176.5</v>
      </c>
      <c r="T4121" s="49">
        <v>8334000</v>
      </c>
      <c r="U4121" s="49">
        <v>2.02</v>
      </c>
    </row>
    <row r="4122" spans="15:21" x14ac:dyDescent="0.2">
      <c r="O4122" s="50">
        <v>31525</v>
      </c>
      <c r="P4122" s="49">
        <v>174.62</v>
      </c>
      <c r="Q4122" s="49">
        <v>176.5</v>
      </c>
      <c r="R4122" s="49">
        <v>173</v>
      </c>
      <c r="S4122" s="49">
        <v>176.5</v>
      </c>
      <c r="T4122" s="49">
        <v>6832800</v>
      </c>
      <c r="U4122" s="49">
        <v>2.02</v>
      </c>
    </row>
    <row r="4123" spans="15:21" x14ac:dyDescent="0.2">
      <c r="O4123" s="50">
        <v>31526</v>
      </c>
      <c r="P4123" s="49">
        <v>177</v>
      </c>
      <c r="Q4123" s="49">
        <v>178.5</v>
      </c>
      <c r="R4123" s="49">
        <v>176.25</v>
      </c>
      <c r="S4123" s="49">
        <v>177.5</v>
      </c>
      <c r="T4123" s="49">
        <v>8121600</v>
      </c>
      <c r="U4123" s="49">
        <v>2.0299999999999998</v>
      </c>
    </row>
    <row r="4124" spans="15:21" x14ac:dyDescent="0.2">
      <c r="O4124" s="50">
        <v>31527</v>
      </c>
      <c r="P4124" s="49">
        <v>177.5</v>
      </c>
      <c r="Q4124" s="49">
        <v>178.25</v>
      </c>
      <c r="R4124" s="49">
        <v>173.5</v>
      </c>
      <c r="S4124" s="49">
        <v>176.38</v>
      </c>
      <c r="T4124" s="49">
        <v>5414400</v>
      </c>
      <c r="U4124" s="49">
        <v>2.02</v>
      </c>
    </row>
    <row r="4125" spans="15:21" x14ac:dyDescent="0.2">
      <c r="O4125" s="50">
        <v>31530</v>
      </c>
      <c r="P4125" s="49">
        <v>176.12</v>
      </c>
      <c r="Q4125" s="49">
        <v>178.88</v>
      </c>
      <c r="R4125" s="49">
        <v>176.12</v>
      </c>
      <c r="S4125" s="49">
        <v>178.88</v>
      </c>
      <c r="T4125" s="49">
        <v>4402800</v>
      </c>
      <c r="U4125" s="49">
        <v>2.0499999999999998</v>
      </c>
    </row>
    <row r="4126" spans="15:21" x14ac:dyDescent="0.2">
      <c r="O4126" s="50">
        <v>31531</v>
      </c>
      <c r="P4126" s="49">
        <v>180</v>
      </c>
      <c r="Q4126" s="49">
        <v>180</v>
      </c>
      <c r="R4126" s="49">
        <v>176.62</v>
      </c>
      <c r="S4126" s="49">
        <v>177.25</v>
      </c>
      <c r="T4126" s="49">
        <v>4712400</v>
      </c>
      <c r="U4126" s="49">
        <v>2.0299999999999998</v>
      </c>
    </row>
    <row r="4127" spans="15:21" x14ac:dyDescent="0.2">
      <c r="O4127" s="50">
        <v>31532</v>
      </c>
      <c r="P4127" s="49">
        <v>177.5</v>
      </c>
      <c r="Q4127" s="49">
        <v>178.25</v>
      </c>
      <c r="R4127" s="49">
        <v>172.5</v>
      </c>
      <c r="S4127" s="49">
        <v>173.5</v>
      </c>
      <c r="T4127" s="49">
        <v>9025200</v>
      </c>
      <c r="U4127" s="49">
        <v>1.99</v>
      </c>
    </row>
    <row r="4128" spans="15:21" x14ac:dyDescent="0.2">
      <c r="O4128" s="50">
        <v>31533</v>
      </c>
      <c r="P4128" s="49">
        <v>172.63</v>
      </c>
      <c r="Q4128" s="49">
        <v>172.87</v>
      </c>
      <c r="R4128" s="49">
        <v>170</v>
      </c>
      <c r="S4128" s="49">
        <v>170.5</v>
      </c>
      <c r="T4128" s="49">
        <v>5529600</v>
      </c>
      <c r="U4128" s="49">
        <v>1.95</v>
      </c>
    </row>
    <row r="4129" spans="15:21" x14ac:dyDescent="0.2">
      <c r="O4129" s="50">
        <v>31534</v>
      </c>
      <c r="P4129" s="49">
        <v>171</v>
      </c>
      <c r="Q4129" s="49">
        <v>173.5</v>
      </c>
      <c r="R4129" s="49">
        <v>171</v>
      </c>
      <c r="S4129" s="49">
        <v>172</v>
      </c>
      <c r="T4129" s="49">
        <v>6217200</v>
      </c>
      <c r="U4129" s="49">
        <v>1.97</v>
      </c>
    </row>
    <row r="4130" spans="15:21" x14ac:dyDescent="0.2">
      <c r="O4130" s="50">
        <v>31537</v>
      </c>
      <c r="P4130" s="49">
        <v>172.25</v>
      </c>
      <c r="Q4130" s="49">
        <v>176</v>
      </c>
      <c r="R4130" s="49">
        <v>172.12</v>
      </c>
      <c r="S4130" s="49">
        <v>175.5</v>
      </c>
      <c r="T4130" s="49">
        <v>5922000</v>
      </c>
      <c r="U4130" s="49">
        <v>2.0099999999999998</v>
      </c>
    </row>
    <row r="4131" spans="15:21" x14ac:dyDescent="0.2">
      <c r="O4131" s="50">
        <v>31538</v>
      </c>
      <c r="P4131" s="49">
        <v>176.5</v>
      </c>
      <c r="Q4131" s="49">
        <v>178.25</v>
      </c>
      <c r="R4131" s="49">
        <v>175.75</v>
      </c>
      <c r="S4131" s="49">
        <v>177.63</v>
      </c>
      <c r="T4131" s="49">
        <v>9496800</v>
      </c>
      <c r="U4131" s="49">
        <v>2.0299999999999998</v>
      </c>
    </row>
    <row r="4132" spans="15:21" x14ac:dyDescent="0.2">
      <c r="O4132" s="50">
        <v>31539</v>
      </c>
      <c r="P4132" s="49">
        <v>177</v>
      </c>
      <c r="Q4132" s="49">
        <v>178.25</v>
      </c>
      <c r="R4132" s="49">
        <v>176.25</v>
      </c>
      <c r="S4132" s="49">
        <v>178.13</v>
      </c>
      <c r="T4132" s="49">
        <v>8312400</v>
      </c>
      <c r="U4132" s="49">
        <v>2.04</v>
      </c>
    </row>
    <row r="4133" spans="15:21" x14ac:dyDescent="0.2">
      <c r="O4133" s="50">
        <v>31540</v>
      </c>
      <c r="P4133" s="49">
        <v>178.37</v>
      </c>
      <c r="Q4133" s="49">
        <v>179.5</v>
      </c>
      <c r="R4133" s="49">
        <v>178.13</v>
      </c>
      <c r="S4133" s="49">
        <v>178.75</v>
      </c>
      <c r="T4133" s="49">
        <v>5846400</v>
      </c>
      <c r="U4133" s="49">
        <v>2.0499999999999998</v>
      </c>
    </row>
    <row r="4134" spans="15:21" x14ac:dyDescent="0.2">
      <c r="O4134" s="50">
        <v>31541</v>
      </c>
      <c r="P4134" s="49">
        <v>178.5</v>
      </c>
      <c r="Q4134" s="49">
        <v>180</v>
      </c>
      <c r="R4134" s="49">
        <v>178</v>
      </c>
      <c r="S4134" s="49">
        <v>179.88</v>
      </c>
      <c r="T4134" s="49">
        <v>6138000</v>
      </c>
      <c r="U4134" s="49">
        <v>2.06</v>
      </c>
    </row>
    <row r="4135" spans="15:21" x14ac:dyDescent="0.2">
      <c r="O4135" s="50">
        <v>31544</v>
      </c>
      <c r="P4135" s="49">
        <v>178.5</v>
      </c>
      <c r="Q4135" s="49">
        <v>179.75</v>
      </c>
      <c r="R4135" s="49">
        <v>178.5</v>
      </c>
      <c r="S4135" s="49">
        <v>179</v>
      </c>
      <c r="T4135" s="49">
        <v>4719600</v>
      </c>
      <c r="U4135" s="49">
        <v>2.0499999999999998</v>
      </c>
    </row>
    <row r="4136" spans="15:21" x14ac:dyDescent="0.2">
      <c r="O4136" s="50">
        <v>31545</v>
      </c>
      <c r="P4136" s="49">
        <v>180.75</v>
      </c>
      <c r="Q4136" s="49">
        <v>183.75</v>
      </c>
      <c r="R4136" s="49">
        <v>179</v>
      </c>
      <c r="S4136" s="49">
        <v>182.13</v>
      </c>
      <c r="T4136" s="49">
        <v>11901600</v>
      </c>
      <c r="U4136" s="49">
        <v>2.08</v>
      </c>
    </row>
    <row r="4137" spans="15:21" x14ac:dyDescent="0.2">
      <c r="O4137" s="50">
        <v>31546</v>
      </c>
      <c r="P4137" s="49">
        <v>182.87</v>
      </c>
      <c r="Q4137" s="49">
        <v>187.5</v>
      </c>
      <c r="R4137" s="49">
        <v>182.13</v>
      </c>
      <c r="S4137" s="49">
        <v>187.5</v>
      </c>
      <c r="T4137" s="49">
        <v>13197600</v>
      </c>
      <c r="U4137" s="49">
        <v>2.15</v>
      </c>
    </row>
    <row r="4138" spans="15:21" x14ac:dyDescent="0.2">
      <c r="O4138" s="50">
        <v>31547</v>
      </c>
      <c r="P4138" s="49">
        <v>186.75</v>
      </c>
      <c r="Q4138" s="49">
        <v>186.75</v>
      </c>
      <c r="R4138" s="49">
        <v>183.5</v>
      </c>
      <c r="S4138" s="49">
        <v>183.5</v>
      </c>
      <c r="T4138" s="49">
        <v>6231600</v>
      </c>
      <c r="U4138" s="49">
        <v>2.1</v>
      </c>
    </row>
    <row r="4139" spans="15:21" x14ac:dyDescent="0.2">
      <c r="O4139" s="50">
        <v>31548</v>
      </c>
      <c r="P4139" s="49">
        <v>183.5</v>
      </c>
      <c r="Q4139" s="49">
        <v>183.5</v>
      </c>
      <c r="R4139" s="49">
        <v>181</v>
      </c>
      <c r="S4139" s="49">
        <v>182.13</v>
      </c>
      <c r="T4139" s="49">
        <v>6750000</v>
      </c>
      <c r="U4139" s="49">
        <v>2.08</v>
      </c>
    </row>
    <row r="4140" spans="15:21" x14ac:dyDescent="0.2">
      <c r="O4140" s="50">
        <v>31551</v>
      </c>
      <c r="P4140" s="49">
        <v>182.37</v>
      </c>
      <c r="Q4140" s="49">
        <v>182.5</v>
      </c>
      <c r="R4140" s="49">
        <v>181</v>
      </c>
      <c r="S4140" s="49">
        <v>181.5</v>
      </c>
      <c r="T4140" s="49">
        <v>2678400</v>
      </c>
      <c r="U4140" s="49">
        <v>2.08</v>
      </c>
    </row>
    <row r="4141" spans="15:21" x14ac:dyDescent="0.2">
      <c r="O4141" s="50">
        <v>31552</v>
      </c>
      <c r="P4141" s="49">
        <v>181.75</v>
      </c>
      <c r="Q4141" s="49">
        <v>184.12</v>
      </c>
      <c r="R4141" s="49">
        <v>181</v>
      </c>
      <c r="S4141" s="49">
        <v>183.62</v>
      </c>
      <c r="T4141" s="49">
        <v>5828400</v>
      </c>
      <c r="U4141" s="49">
        <v>2.1</v>
      </c>
    </row>
    <row r="4142" spans="15:21" x14ac:dyDescent="0.2">
      <c r="O4142" s="50">
        <v>31553</v>
      </c>
      <c r="P4142" s="49">
        <v>183.25</v>
      </c>
      <c r="Q4142" s="49">
        <v>186.5</v>
      </c>
      <c r="R4142" s="49">
        <v>183.25</v>
      </c>
      <c r="S4142" s="49">
        <v>185.12</v>
      </c>
      <c r="T4142" s="49">
        <v>7588800</v>
      </c>
      <c r="U4142" s="49">
        <v>2.12</v>
      </c>
    </row>
    <row r="4143" spans="15:21" x14ac:dyDescent="0.2">
      <c r="O4143" s="50">
        <v>31554</v>
      </c>
      <c r="P4143" s="49">
        <v>185.12</v>
      </c>
      <c r="Q4143" s="49">
        <v>187</v>
      </c>
      <c r="R4143" s="49">
        <v>184.75</v>
      </c>
      <c r="S4143" s="49">
        <v>186.37</v>
      </c>
      <c r="T4143" s="49">
        <v>7801200</v>
      </c>
      <c r="U4143" s="49">
        <v>2.13</v>
      </c>
    </row>
    <row r="4144" spans="15:21" x14ac:dyDescent="0.2">
      <c r="O4144" s="50">
        <v>31555</v>
      </c>
      <c r="P4144" s="49">
        <v>186.5</v>
      </c>
      <c r="Q4144" s="49">
        <v>188.25</v>
      </c>
      <c r="R4144" s="49">
        <v>186</v>
      </c>
      <c r="S4144" s="49">
        <v>188.25</v>
      </c>
      <c r="T4144" s="49">
        <v>9608400</v>
      </c>
      <c r="U4144" s="49">
        <v>2.15</v>
      </c>
    </row>
    <row r="4145" spans="15:21" x14ac:dyDescent="0.2">
      <c r="O4145" s="50">
        <v>31559</v>
      </c>
      <c r="P4145" s="49">
        <v>97.62</v>
      </c>
      <c r="Q4145" s="49">
        <v>97.75</v>
      </c>
      <c r="R4145" s="49">
        <v>95.25</v>
      </c>
      <c r="S4145" s="49">
        <v>97.62</v>
      </c>
      <c r="T4145" s="49">
        <v>6148800</v>
      </c>
      <c r="U4145" s="49">
        <v>2.23</v>
      </c>
    </row>
    <row r="4146" spans="15:21" x14ac:dyDescent="0.2">
      <c r="O4146" s="50">
        <v>31560</v>
      </c>
      <c r="P4146" s="49">
        <v>98.88</v>
      </c>
      <c r="Q4146" s="49">
        <v>100.25</v>
      </c>
      <c r="R4146" s="49">
        <v>98</v>
      </c>
      <c r="S4146" s="49">
        <v>99.87</v>
      </c>
      <c r="T4146" s="49">
        <v>6931800</v>
      </c>
      <c r="U4146" s="49">
        <v>2.29</v>
      </c>
    </row>
    <row r="4147" spans="15:21" x14ac:dyDescent="0.2">
      <c r="O4147" s="50">
        <v>31561</v>
      </c>
      <c r="P4147" s="49">
        <v>99.87</v>
      </c>
      <c r="Q4147" s="49">
        <v>100</v>
      </c>
      <c r="R4147" s="49">
        <v>98</v>
      </c>
      <c r="S4147" s="49">
        <v>99.12</v>
      </c>
      <c r="T4147" s="49">
        <v>5248800</v>
      </c>
      <c r="U4147" s="49">
        <v>2.27</v>
      </c>
    </row>
    <row r="4148" spans="15:21" x14ac:dyDescent="0.2">
      <c r="O4148" s="50">
        <v>31562</v>
      </c>
      <c r="P4148" s="49">
        <v>98.25</v>
      </c>
      <c r="Q4148" s="49">
        <v>98.88</v>
      </c>
      <c r="R4148" s="49">
        <v>96</v>
      </c>
      <c r="S4148" s="49">
        <v>96.5</v>
      </c>
      <c r="T4148" s="49">
        <v>5139000</v>
      </c>
      <c r="U4148" s="49">
        <v>2.21</v>
      </c>
    </row>
    <row r="4149" spans="15:21" x14ac:dyDescent="0.2">
      <c r="O4149" s="50">
        <v>31565</v>
      </c>
      <c r="P4149" s="49">
        <v>96.75</v>
      </c>
      <c r="Q4149" s="49">
        <v>97.12</v>
      </c>
      <c r="R4149" s="49">
        <v>94</v>
      </c>
      <c r="S4149" s="49">
        <v>94.75</v>
      </c>
      <c r="T4149" s="49">
        <v>6339600</v>
      </c>
      <c r="U4149" s="49">
        <v>2.17</v>
      </c>
    </row>
    <row r="4150" spans="15:21" x14ac:dyDescent="0.2">
      <c r="O4150" s="50">
        <v>31566</v>
      </c>
      <c r="P4150" s="49">
        <v>96.25</v>
      </c>
      <c r="Q4150" s="49">
        <v>96.5</v>
      </c>
      <c r="R4150" s="49">
        <v>94</v>
      </c>
      <c r="S4150" s="49">
        <v>96.25</v>
      </c>
      <c r="T4150" s="49">
        <v>6991200</v>
      </c>
      <c r="U4150" s="49">
        <v>2.21</v>
      </c>
    </row>
    <row r="4151" spans="15:21" x14ac:dyDescent="0.2">
      <c r="O4151" s="50">
        <v>31567</v>
      </c>
      <c r="P4151" s="49">
        <v>97</v>
      </c>
      <c r="Q4151" s="49">
        <v>97.25</v>
      </c>
      <c r="R4151" s="49">
        <v>95.62</v>
      </c>
      <c r="S4151" s="49">
        <v>96.63</v>
      </c>
      <c r="T4151" s="49">
        <v>5572800</v>
      </c>
      <c r="U4151" s="49">
        <v>2.2200000000000002</v>
      </c>
    </row>
    <row r="4152" spans="15:21" x14ac:dyDescent="0.2">
      <c r="O4152" s="50">
        <v>31568</v>
      </c>
      <c r="P4152" s="49">
        <v>96.75</v>
      </c>
      <c r="Q4152" s="49">
        <v>97.75</v>
      </c>
      <c r="R4152" s="49">
        <v>96.13</v>
      </c>
      <c r="S4152" s="49">
        <v>97.5</v>
      </c>
      <c r="T4152" s="49">
        <v>4422600</v>
      </c>
      <c r="U4152" s="49">
        <v>2.2400000000000002</v>
      </c>
    </row>
    <row r="4153" spans="15:21" x14ac:dyDescent="0.2">
      <c r="O4153" s="50">
        <v>31569</v>
      </c>
      <c r="P4153" s="49">
        <v>98.38</v>
      </c>
      <c r="Q4153" s="49">
        <v>99.75</v>
      </c>
      <c r="R4153" s="49">
        <v>98</v>
      </c>
      <c r="S4153" s="49">
        <v>98.5</v>
      </c>
      <c r="T4153" s="49">
        <v>8292600</v>
      </c>
      <c r="U4153" s="49">
        <v>2.27</v>
      </c>
    </row>
    <row r="4154" spans="15:21" x14ac:dyDescent="0.2">
      <c r="O4154" s="50">
        <v>31572</v>
      </c>
      <c r="P4154" s="49">
        <v>97.25</v>
      </c>
      <c r="Q4154" s="49">
        <v>97.25</v>
      </c>
      <c r="R4154" s="49">
        <v>96.25</v>
      </c>
      <c r="S4154" s="49">
        <v>96.38</v>
      </c>
      <c r="T4154" s="49">
        <v>4690800</v>
      </c>
      <c r="U4154" s="49">
        <v>2.2200000000000002</v>
      </c>
    </row>
    <row r="4155" spans="15:21" x14ac:dyDescent="0.2">
      <c r="O4155" s="50">
        <v>31573</v>
      </c>
      <c r="P4155" s="49">
        <v>96.25</v>
      </c>
      <c r="Q4155" s="49">
        <v>96.75</v>
      </c>
      <c r="R4155" s="49">
        <v>96.25</v>
      </c>
      <c r="S4155" s="49">
        <v>96.25</v>
      </c>
      <c r="T4155" s="49">
        <v>5301000</v>
      </c>
      <c r="U4155" s="49">
        <v>2.21</v>
      </c>
    </row>
    <row r="4156" spans="15:21" x14ac:dyDescent="0.2">
      <c r="O4156" s="50">
        <v>31574</v>
      </c>
      <c r="P4156" s="49">
        <v>96.5</v>
      </c>
      <c r="Q4156" s="49">
        <v>96.63</v>
      </c>
      <c r="R4156" s="49">
        <v>94.75</v>
      </c>
      <c r="S4156" s="49">
        <v>96</v>
      </c>
      <c r="T4156" s="49">
        <v>3650400</v>
      </c>
      <c r="U4156" s="49">
        <v>2.21</v>
      </c>
    </row>
    <row r="4157" spans="15:21" x14ac:dyDescent="0.2">
      <c r="O4157" s="50">
        <v>31575</v>
      </c>
      <c r="P4157" s="49">
        <v>95.75</v>
      </c>
      <c r="Q4157" s="49">
        <v>96.38</v>
      </c>
      <c r="R4157" s="49">
        <v>92</v>
      </c>
      <c r="S4157" s="49">
        <v>94.62</v>
      </c>
      <c r="T4157" s="49">
        <v>5889600</v>
      </c>
      <c r="U4157" s="49">
        <v>2.1800000000000002</v>
      </c>
    </row>
    <row r="4158" spans="15:21" x14ac:dyDescent="0.2">
      <c r="O4158" s="50">
        <v>31576</v>
      </c>
      <c r="P4158" s="49">
        <v>96.5</v>
      </c>
      <c r="Q4158" s="49">
        <v>99.75</v>
      </c>
      <c r="R4158" s="49">
        <v>96.25</v>
      </c>
      <c r="S4158" s="49">
        <v>98.63</v>
      </c>
      <c r="T4158" s="49">
        <v>6791400</v>
      </c>
      <c r="U4158" s="49">
        <v>2.27</v>
      </c>
    </row>
    <row r="4159" spans="15:21" x14ac:dyDescent="0.2">
      <c r="O4159" s="50">
        <v>31579</v>
      </c>
      <c r="P4159" s="49">
        <v>99</v>
      </c>
      <c r="Q4159" s="49">
        <v>100.5</v>
      </c>
      <c r="R4159" s="49">
        <v>98.88</v>
      </c>
      <c r="S4159" s="49">
        <v>99.37</v>
      </c>
      <c r="T4159" s="49">
        <v>6285600</v>
      </c>
      <c r="U4159" s="49">
        <v>2.29</v>
      </c>
    </row>
    <row r="4160" spans="15:21" x14ac:dyDescent="0.2">
      <c r="O4160" s="50">
        <v>31580</v>
      </c>
      <c r="P4160" s="49">
        <v>100</v>
      </c>
      <c r="Q4160" s="49">
        <v>100.25</v>
      </c>
      <c r="R4160" s="49">
        <v>99.12</v>
      </c>
      <c r="S4160" s="49">
        <v>100</v>
      </c>
      <c r="T4160" s="49">
        <v>5648400</v>
      </c>
      <c r="U4160" s="49">
        <v>2.2999999999999998</v>
      </c>
    </row>
    <row r="4161" spans="15:21" x14ac:dyDescent="0.2">
      <c r="O4161" s="50">
        <v>31581</v>
      </c>
      <c r="P4161" s="49">
        <v>100.75</v>
      </c>
      <c r="Q4161" s="49">
        <v>102.88</v>
      </c>
      <c r="R4161" s="49">
        <v>100.5</v>
      </c>
      <c r="S4161" s="49">
        <v>102.25</v>
      </c>
      <c r="T4161" s="49">
        <v>9183600</v>
      </c>
      <c r="U4161" s="49">
        <v>2.35</v>
      </c>
    </row>
    <row r="4162" spans="15:21" x14ac:dyDescent="0.2">
      <c r="O4162" s="50">
        <v>31582</v>
      </c>
      <c r="P4162" s="49">
        <v>102.25</v>
      </c>
      <c r="Q4162" s="49">
        <v>104.5</v>
      </c>
      <c r="R4162" s="49">
        <v>101.75</v>
      </c>
      <c r="S4162" s="49">
        <v>101.75</v>
      </c>
      <c r="T4162" s="49">
        <v>10879200</v>
      </c>
      <c r="U4162" s="49">
        <v>2.34</v>
      </c>
    </row>
    <row r="4163" spans="15:21" x14ac:dyDescent="0.2">
      <c r="O4163" s="50">
        <v>31583</v>
      </c>
      <c r="P4163" s="49">
        <v>102.88</v>
      </c>
      <c r="Q4163" s="49">
        <v>102.88</v>
      </c>
      <c r="R4163" s="49">
        <v>99.75</v>
      </c>
      <c r="S4163" s="49">
        <v>102.5</v>
      </c>
      <c r="T4163" s="49">
        <v>8523000</v>
      </c>
      <c r="U4163" s="49">
        <v>2.36</v>
      </c>
    </row>
    <row r="4164" spans="15:21" x14ac:dyDescent="0.2">
      <c r="O4164" s="50">
        <v>31586</v>
      </c>
      <c r="P4164" s="49">
        <v>102.25</v>
      </c>
      <c r="Q4164" s="49">
        <v>103.5</v>
      </c>
      <c r="R4164" s="49">
        <v>101.5</v>
      </c>
      <c r="S4164" s="49">
        <v>102</v>
      </c>
      <c r="T4164" s="49">
        <v>3675600</v>
      </c>
      <c r="U4164" s="49">
        <v>2.35</v>
      </c>
    </row>
    <row r="4165" spans="15:21" x14ac:dyDescent="0.2">
      <c r="O4165" s="50">
        <v>31587</v>
      </c>
      <c r="P4165" s="49">
        <v>102.38</v>
      </c>
      <c r="Q4165" s="49">
        <v>103.25</v>
      </c>
      <c r="R4165" s="49">
        <v>101.25</v>
      </c>
      <c r="S4165" s="49">
        <v>101.87</v>
      </c>
      <c r="T4165" s="49">
        <v>4350600</v>
      </c>
      <c r="U4165" s="49">
        <v>2.34</v>
      </c>
    </row>
    <row r="4166" spans="15:21" x14ac:dyDescent="0.2">
      <c r="O4166" s="50">
        <v>31588</v>
      </c>
      <c r="P4166" s="49">
        <v>101.62</v>
      </c>
      <c r="Q4166" s="49">
        <v>102.88</v>
      </c>
      <c r="R4166" s="49">
        <v>101.25</v>
      </c>
      <c r="S4166" s="49">
        <v>101.62</v>
      </c>
      <c r="T4166" s="49">
        <v>5005800</v>
      </c>
      <c r="U4166" s="49">
        <v>2.34</v>
      </c>
    </row>
    <row r="4167" spans="15:21" x14ac:dyDescent="0.2">
      <c r="O4167" s="50">
        <v>31589</v>
      </c>
      <c r="P4167" s="49">
        <v>101.5</v>
      </c>
      <c r="Q4167" s="49">
        <v>102.5</v>
      </c>
      <c r="R4167" s="49">
        <v>100.12</v>
      </c>
      <c r="S4167" s="49">
        <v>102.12</v>
      </c>
      <c r="T4167" s="49">
        <v>3808800</v>
      </c>
      <c r="U4167" s="49">
        <v>2.35</v>
      </c>
    </row>
    <row r="4168" spans="15:21" x14ac:dyDescent="0.2">
      <c r="O4168" s="50">
        <v>31590</v>
      </c>
      <c r="P4168" s="49">
        <v>102.38</v>
      </c>
      <c r="Q4168" s="49">
        <v>103.75</v>
      </c>
      <c r="R4168" s="49">
        <v>102.12</v>
      </c>
      <c r="S4168" s="49">
        <v>103.38</v>
      </c>
      <c r="T4168" s="49">
        <v>4779000</v>
      </c>
      <c r="U4168" s="49">
        <v>2.38</v>
      </c>
    </row>
    <row r="4169" spans="15:21" x14ac:dyDescent="0.2">
      <c r="O4169" s="50">
        <v>31593</v>
      </c>
      <c r="P4169" s="49">
        <v>103.87</v>
      </c>
      <c r="Q4169" s="49">
        <v>105.87</v>
      </c>
      <c r="R4169" s="49">
        <v>103.75</v>
      </c>
      <c r="S4169" s="49">
        <v>104.5</v>
      </c>
      <c r="T4169" s="49">
        <v>5517000</v>
      </c>
      <c r="U4169" s="49">
        <v>2.4</v>
      </c>
    </row>
    <row r="4170" spans="15:21" x14ac:dyDescent="0.2">
      <c r="O4170" s="50">
        <v>31594</v>
      </c>
      <c r="P4170" s="49">
        <v>103.5</v>
      </c>
      <c r="Q4170" s="49">
        <v>105.63</v>
      </c>
      <c r="R4170" s="49">
        <v>103.5</v>
      </c>
      <c r="S4170" s="49">
        <v>105.63</v>
      </c>
      <c r="T4170" s="49">
        <v>4548600</v>
      </c>
      <c r="U4170" s="49">
        <v>2.4300000000000002</v>
      </c>
    </row>
    <row r="4171" spans="15:21" x14ac:dyDescent="0.2">
      <c r="O4171" s="50">
        <v>31595</v>
      </c>
      <c r="P4171" s="49">
        <v>105.63</v>
      </c>
      <c r="Q4171" s="49">
        <v>105.75</v>
      </c>
      <c r="R4171" s="49">
        <v>104.62</v>
      </c>
      <c r="S4171" s="49">
        <v>105.38</v>
      </c>
      <c r="T4171" s="49">
        <v>3274200</v>
      </c>
      <c r="U4171" s="49">
        <v>2.42</v>
      </c>
    </row>
    <row r="4172" spans="15:21" x14ac:dyDescent="0.2">
      <c r="O4172" s="50">
        <v>31596</v>
      </c>
      <c r="P4172" s="49">
        <v>105.25</v>
      </c>
      <c r="Q4172" s="49">
        <v>105.25</v>
      </c>
      <c r="R4172" s="49">
        <v>103</v>
      </c>
      <c r="S4172" s="49">
        <v>103.62</v>
      </c>
      <c r="T4172" s="49">
        <v>4024800</v>
      </c>
      <c r="U4172" s="49">
        <v>2.38</v>
      </c>
    </row>
    <row r="4173" spans="15:21" x14ac:dyDescent="0.2">
      <c r="O4173" s="50">
        <v>31600</v>
      </c>
      <c r="P4173" s="49">
        <v>103.5</v>
      </c>
      <c r="Q4173" s="49">
        <v>103.5</v>
      </c>
      <c r="R4173" s="49">
        <v>100.25</v>
      </c>
      <c r="S4173" s="49">
        <v>101.25</v>
      </c>
      <c r="T4173" s="49">
        <v>5367600</v>
      </c>
      <c r="U4173" s="49">
        <v>2.33</v>
      </c>
    </row>
    <row r="4174" spans="15:21" x14ac:dyDescent="0.2">
      <c r="O4174" s="50">
        <v>31601</v>
      </c>
      <c r="P4174" s="49">
        <v>99.5</v>
      </c>
      <c r="Q4174" s="49">
        <v>99.75</v>
      </c>
      <c r="R4174" s="49">
        <v>95.5</v>
      </c>
      <c r="S4174" s="49">
        <v>99.5</v>
      </c>
      <c r="T4174" s="49">
        <v>6501600</v>
      </c>
      <c r="U4174" s="49">
        <v>2.29</v>
      </c>
    </row>
    <row r="4175" spans="15:21" x14ac:dyDescent="0.2">
      <c r="O4175" s="50">
        <v>31602</v>
      </c>
      <c r="P4175" s="49">
        <v>99.62</v>
      </c>
      <c r="Q4175" s="49">
        <v>99.87</v>
      </c>
      <c r="R4175" s="49">
        <v>98.75</v>
      </c>
      <c r="S4175" s="49">
        <v>99.62</v>
      </c>
      <c r="T4175" s="49">
        <v>4926600</v>
      </c>
      <c r="U4175" s="49">
        <v>2.29</v>
      </c>
    </row>
    <row r="4176" spans="15:21" x14ac:dyDescent="0.2">
      <c r="O4176" s="50">
        <v>31603</v>
      </c>
      <c r="P4176" s="49">
        <v>99.62</v>
      </c>
      <c r="Q4176" s="49">
        <v>99.75</v>
      </c>
      <c r="R4176" s="49">
        <v>98</v>
      </c>
      <c r="S4176" s="49">
        <v>99.75</v>
      </c>
      <c r="T4176" s="49">
        <v>6849000</v>
      </c>
      <c r="U4176" s="49">
        <v>2.29</v>
      </c>
    </row>
    <row r="4177" spans="15:21" x14ac:dyDescent="0.2">
      <c r="O4177" s="50">
        <v>31604</v>
      </c>
      <c r="P4177" s="49">
        <v>99.87</v>
      </c>
      <c r="Q4177" s="49">
        <v>101.37</v>
      </c>
      <c r="R4177" s="49">
        <v>99.5</v>
      </c>
      <c r="S4177" s="49">
        <v>100.38</v>
      </c>
      <c r="T4177" s="49">
        <v>5193000</v>
      </c>
      <c r="U4177" s="49">
        <v>2.31</v>
      </c>
    </row>
    <row r="4178" spans="15:21" x14ac:dyDescent="0.2">
      <c r="O4178" s="50">
        <v>31607</v>
      </c>
      <c r="P4178" s="49">
        <v>99</v>
      </c>
      <c r="Q4178" s="49">
        <v>99.75</v>
      </c>
      <c r="R4178" s="49">
        <v>98.5</v>
      </c>
      <c r="S4178" s="49">
        <v>98.5</v>
      </c>
      <c r="T4178" s="49">
        <v>4752000</v>
      </c>
      <c r="U4178" s="49">
        <v>2.27</v>
      </c>
    </row>
    <row r="4179" spans="15:21" x14ac:dyDescent="0.2">
      <c r="O4179" s="50">
        <v>31608</v>
      </c>
      <c r="P4179" s="49">
        <v>98.5</v>
      </c>
      <c r="Q4179" s="49">
        <v>99.5</v>
      </c>
      <c r="R4179" s="49">
        <v>97.5</v>
      </c>
      <c r="S4179" s="49">
        <v>98.75</v>
      </c>
      <c r="T4179" s="49">
        <v>10090800</v>
      </c>
      <c r="U4179" s="49">
        <v>2.27</v>
      </c>
    </row>
    <row r="4180" spans="15:21" x14ac:dyDescent="0.2">
      <c r="O4180" s="50">
        <v>31609</v>
      </c>
      <c r="P4180" s="49">
        <v>99</v>
      </c>
      <c r="Q4180" s="49">
        <v>99.5</v>
      </c>
      <c r="R4180" s="49">
        <v>98.5</v>
      </c>
      <c r="S4180" s="49">
        <v>98.88</v>
      </c>
      <c r="T4180" s="49">
        <v>5797800</v>
      </c>
      <c r="U4180" s="49">
        <v>2.27</v>
      </c>
    </row>
    <row r="4181" spans="15:21" x14ac:dyDescent="0.2">
      <c r="O4181" s="50">
        <v>31610</v>
      </c>
      <c r="P4181" s="49">
        <v>99.25</v>
      </c>
      <c r="Q4181" s="49">
        <v>102.12</v>
      </c>
      <c r="R4181" s="49">
        <v>99.25</v>
      </c>
      <c r="S4181" s="49">
        <v>101.75</v>
      </c>
      <c r="T4181" s="49">
        <v>8625600</v>
      </c>
      <c r="U4181" s="49">
        <v>2.34</v>
      </c>
    </row>
    <row r="4182" spans="15:21" x14ac:dyDescent="0.2">
      <c r="O4182" s="50">
        <v>31611</v>
      </c>
      <c r="P4182" s="49">
        <v>102.63</v>
      </c>
      <c r="Q4182" s="49">
        <v>103.75</v>
      </c>
      <c r="R4182" s="49">
        <v>101.5</v>
      </c>
      <c r="S4182" s="49">
        <v>102</v>
      </c>
      <c r="T4182" s="49">
        <v>13264200</v>
      </c>
      <c r="U4182" s="49">
        <v>2.35</v>
      </c>
    </row>
    <row r="4183" spans="15:21" x14ac:dyDescent="0.2">
      <c r="O4183" s="50">
        <v>31614</v>
      </c>
      <c r="P4183" s="49">
        <v>101.13</v>
      </c>
      <c r="Q4183" s="49">
        <v>102</v>
      </c>
      <c r="R4183" s="49">
        <v>100.63</v>
      </c>
      <c r="S4183" s="49">
        <v>101</v>
      </c>
      <c r="T4183" s="49">
        <v>3166200</v>
      </c>
      <c r="U4183" s="49">
        <v>2.3199999999999998</v>
      </c>
    </row>
    <row r="4184" spans="15:21" x14ac:dyDescent="0.2">
      <c r="O4184" s="50">
        <v>31615</v>
      </c>
      <c r="P4184" s="49">
        <v>101.5</v>
      </c>
      <c r="Q4184" s="49">
        <v>106</v>
      </c>
      <c r="R4184" s="49">
        <v>101.5</v>
      </c>
      <c r="S4184" s="49">
        <v>106</v>
      </c>
      <c r="T4184" s="49">
        <v>10146600</v>
      </c>
      <c r="U4184" s="49">
        <v>2.44</v>
      </c>
    </row>
    <row r="4185" spans="15:21" x14ac:dyDescent="0.2">
      <c r="O4185" s="50">
        <v>31616</v>
      </c>
      <c r="P4185" s="49">
        <v>106</v>
      </c>
      <c r="Q4185" s="49">
        <v>106.37</v>
      </c>
      <c r="R4185" s="49">
        <v>103.62</v>
      </c>
      <c r="S4185" s="49">
        <v>104.25</v>
      </c>
      <c r="T4185" s="49">
        <v>6890400</v>
      </c>
      <c r="U4185" s="49">
        <v>2.4</v>
      </c>
    </row>
    <row r="4186" spans="15:21" x14ac:dyDescent="0.2">
      <c r="O4186" s="50">
        <v>31617</v>
      </c>
      <c r="P4186" s="49">
        <v>104</v>
      </c>
      <c r="Q4186" s="49">
        <v>104.25</v>
      </c>
      <c r="R4186" s="49">
        <v>103.5</v>
      </c>
      <c r="S4186" s="49">
        <v>104</v>
      </c>
      <c r="T4186" s="49">
        <v>4176000</v>
      </c>
      <c r="U4186" s="49">
        <v>2.39</v>
      </c>
    </row>
    <row r="4187" spans="15:21" x14ac:dyDescent="0.2">
      <c r="O4187" s="50">
        <v>31618</v>
      </c>
      <c r="P4187" s="49">
        <v>104</v>
      </c>
      <c r="Q4187" s="49">
        <v>104.25</v>
      </c>
      <c r="R4187" s="49">
        <v>103</v>
      </c>
      <c r="S4187" s="49">
        <v>103.87</v>
      </c>
      <c r="T4187" s="49">
        <v>7345800</v>
      </c>
      <c r="U4187" s="49">
        <v>2.39</v>
      </c>
    </row>
    <row r="4188" spans="15:21" x14ac:dyDescent="0.2">
      <c r="O4188" s="50">
        <v>31621</v>
      </c>
      <c r="P4188" s="49">
        <v>104</v>
      </c>
      <c r="Q4188" s="49">
        <v>104.5</v>
      </c>
      <c r="R4188" s="49">
        <v>102</v>
      </c>
      <c r="S4188" s="49">
        <v>103</v>
      </c>
      <c r="T4188" s="49">
        <v>5781600</v>
      </c>
      <c r="U4188" s="49">
        <v>2.37</v>
      </c>
    </row>
    <row r="4189" spans="15:21" x14ac:dyDescent="0.2">
      <c r="O4189" s="50">
        <v>31622</v>
      </c>
      <c r="P4189" s="49">
        <v>103.75</v>
      </c>
      <c r="Q4189" s="49">
        <v>104.12</v>
      </c>
      <c r="R4189" s="49">
        <v>103</v>
      </c>
      <c r="S4189" s="49">
        <v>103.25</v>
      </c>
      <c r="T4189" s="49">
        <v>4174200</v>
      </c>
      <c r="U4189" s="49">
        <v>2.37</v>
      </c>
    </row>
    <row r="4190" spans="15:21" x14ac:dyDescent="0.2">
      <c r="O4190" s="50">
        <v>31623</v>
      </c>
      <c r="P4190" s="49">
        <v>103.38</v>
      </c>
      <c r="Q4190" s="49">
        <v>106</v>
      </c>
      <c r="R4190" s="49">
        <v>102.88</v>
      </c>
      <c r="S4190" s="49">
        <v>105.25</v>
      </c>
      <c r="T4190" s="49">
        <v>6454800</v>
      </c>
      <c r="U4190" s="49">
        <v>2.42</v>
      </c>
    </row>
    <row r="4191" spans="15:21" x14ac:dyDescent="0.2">
      <c r="O4191" s="50">
        <v>31624</v>
      </c>
      <c r="P4191" s="49">
        <v>105</v>
      </c>
      <c r="Q4191" s="49">
        <v>107.5</v>
      </c>
      <c r="R4191" s="49">
        <v>105</v>
      </c>
      <c r="S4191" s="49">
        <v>106.5</v>
      </c>
      <c r="T4191" s="49">
        <v>6087600</v>
      </c>
      <c r="U4191" s="49">
        <v>2.4500000000000002</v>
      </c>
    </row>
    <row r="4192" spans="15:21" x14ac:dyDescent="0.2">
      <c r="O4192" s="50">
        <v>31625</v>
      </c>
      <c r="P4192" s="49">
        <v>106.75</v>
      </c>
      <c r="Q4192" s="49">
        <v>108.37</v>
      </c>
      <c r="R4192" s="49">
        <v>106.25</v>
      </c>
      <c r="S4192" s="49">
        <v>107.88</v>
      </c>
      <c r="T4192" s="49">
        <v>5828400</v>
      </c>
      <c r="U4192" s="49">
        <v>2.48</v>
      </c>
    </row>
    <row r="4193" spans="15:21" x14ac:dyDescent="0.2">
      <c r="O4193" s="50">
        <v>31628</v>
      </c>
      <c r="P4193" s="49">
        <v>107</v>
      </c>
      <c r="Q4193" s="49">
        <v>108.25</v>
      </c>
      <c r="R4193" s="49">
        <v>106.25</v>
      </c>
      <c r="S4193" s="49">
        <v>107</v>
      </c>
      <c r="T4193" s="49">
        <v>4959000</v>
      </c>
      <c r="U4193" s="49">
        <v>2.46</v>
      </c>
    </row>
    <row r="4194" spans="15:21" x14ac:dyDescent="0.2">
      <c r="O4194" s="50">
        <v>31629</v>
      </c>
      <c r="P4194" s="49">
        <v>107</v>
      </c>
      <c r="Q4194" s="49">
        <v>108.25</v>
      </c>
      <c r="R4194" s="49">
        <v>107</v>
      </c>
      <c r="S4194" s="49">
        <v>107.5</v>
      </c>
      <c r="T4194" s="49">
        <v>5319000</v>
      </c>
      <c r="U4194" s="49">
        <v>2.4700000000000002</v>
      </c>
    </row>
    <row r="4195" spans="15:21" x14ac:dyDescent="0.2">
      <c r="O4195" s="50">
        <v>31630</v>
      </c>
      <c r="P4195" s="49">
        <v>107.5</v>
      </c>
      <c r="Q4195" s="49">
        <v>108.75</v>
      </c>
      <c r="R4195" s="49">
        <v>107.25</v>
      </c>
      <c r="S4195" s="49">
        <v>108.25</v>
      </c>
      <c r="T4195" s="49">
        <v>5938200</v>
      </c>
      <c r="U4195" s="49">
        <v>2.4900000000000002</v>
      </c>
    </row>
    <row r="4196" spans="15:21" x14ac:dyDescent="0.2">
      <c r="O4196" s="50">
        <v>31631</v>
      </c>
      <c r="P4196" s="49">
        <v>108.37</v>
      </c>
      <c r="Q4196" s="49">
        <v>109.25</v>
      </c>
      <c r="R4196" s="49">
        <v>108</v>
      </c>
      <c r="S4196" s="49">
        <v>108.12</v>
      </c>
      <c r="T4196" s="49">
        <v>5328000</v>
      </c>
      <c r="U4196" s="49">
        <v>2.4900000000000002</v>
      </c>
    </row>
    <row r="4197" spans="15:21" x14ac:dyDescent="0.2">
      <c r="O4197" s="50">
        <v>31632</v>
      </c>
      <c r="P4197" s="49">
        <v>108</v>
      </c>
      <c r="Q4197" s="49">
        <v>108.37</v>
      </c>
      <c r="R4197" s="49">
        <v>106.75</v>
      </c>
      <c r="S4197" s="49">
        <v>106.75</v>
      </c>
      <c r="T4197" s="49">
        <v>2457000</v>
      </c>
      <c r="U4197" s="49">
        <v>2.4500000000000002</v>
      </c>
    </row>
    <row r="4198" spans="15:21" x14ac:dyDescent="0.2">
      <c r="O4198" s="50">
        <v>31635</v>
      </c>
      <c r="P4198" s="49">
        <v>107.25</v>
      </c>
      <c r="Q4198" s="49">
        <v>109.38</v>
      </c>
      <c r="R4198" s="49">
        <v>107</v>
      </c>
      <c r="S4198" s="49">
        <v>109.25</v>
      </c>
      <c r="T4198" s="49">
        <v>7315200</v>
      </c>
      <c r="U4198" s="49">
        <v>2.5099999999999998</v>
      </c>
    </row>
    <row r="4199" spans="15:21" x14ac:dyDescent="0.2">
      <c r="O4199" s="50">
        <v>31636</v>
      </c>
      <c r="P4199" s="49">
        <v>109.5</v>
      </c>
      <c r="Q4199" s="49">
        <v>110.37</v>
      </c>
      <c r="R4199" s="49">
        <v>108.75</v>
      </c>
      <c r="S4199" s="49">
        <v>110.13</v>
      </c>
      <c r="T4199" s="49">
        <v>7030800</v>
      </c>
      <c r="U4199" s="49">
        <v>2.5299999999999998</v>
      </c>
    </row>
    <row r="4200" spans="15:21" x14ac:dyDescent="0.2">
      <c r="O4200" s="50">
        <v>31637</v>
      </c>
      <c r="P4200" s="49">
        <v>110.5</v>
      </c>
      <c r="Q4200" s="49">
        <v>113.5</v>
      </c>
      <c r="R4200" s="49">
        <v>110.13</v>
      </c>
      <c r="S4200" s="49">
        <v>112.25</v>
      </c>
      <c r="T4200" s="49">
        <v>7723800</v>
      </c>
      <c r="U4200" s="49">
        <v>2.58</v>
      </c>
    </row>
    <row r="4201" spans="15:21" x14ac:dyDescent="0.2">
      <c r="O4201" s="50">
        <v>31638</v>
      </c>
      <c r="P4201" s="49">
        <v>112.13</v>
      </c>
      <c r="Q4201" s="49">
        <v>114.63</v>
      </c>
      <c r="R4201" s="49">
        <v>112.13</v>
      </c>
      <c r="S4201" s="49">
        <v>113.88</v>
      </c>
      <c r="T4201" s="49">
        <v>6827400</v>
      </c>
      <c r="U4201" s="49">
        <v>2.62</v>
      </c>
    </row>
    <row r="4202" spans="15:21" x14ac:dyDescent="0.2">
      <c r="O4202" s="50">
        <v>31639</v>
      </c>
      <c r="P4202" s="49">
        <v>114.25</v>
      </c>
      <c r="Q4202" s="49">
        <v>115.25</v>
      </c>
      <c r="R4202" s="49">
        <v>113.25</v>
      </c>
      <c r="S4202" s="49">
        <v>115.25</v>
      </c>
      <c r="T4202" s="49">
        <v>9093600</v>
      </c>
      <c r="U4202" s="49">
        <v>2.65</v>
      </c>
    </row>
    <row r="4203" spans="15:21" x14ac:dyDescent="0.2">
      <c r="O4203" s="50">
        <v>31642</v>
      </c>
      <c r="P4203" s="49">
        <v>115.62</v>
      </c>
      <c r="Q4203" s="49">
        <v>116.75</v>
      </c>
      <c r="R4203" s="49">
        <v>115</v>
      </c>
      <c r="S4203" s="49">
        <v>116.25</v>
      </c>
      <c r="T4203" s="49">
        <v>7020000</v>
      </c>
      <c r="U4203" s="49">
        <v>2.67</v>
      </c>
    </row>
    <row r="4204" spans="15:21" x14ac:dyDescent="0.2">
      <c r="O4204" s="50">
        <v>31643</v>
      </c>
      <c r="P4204" s="49">
        <v>115.62</v>
      </c>
      <c r="Q4204" s="49">
        <v>116.25</v>
      </c>
      <c r="R4204" s="49">
        <v>115.25</v>
      </c>
      <c r="S4204" s="49">
        <v>115.5</v>
      </c>
      <c r="T4204" s="49">
        <v>4237200</v>
      </c>
      <c r="U4204" s="49">
        <v>2.66</v>
      </c>
    </row>
    <row r="4205" spans="15:21" x14ac:dyDescent="0.2">
      <c r="O4205" s="50">
        <v>31644</v>
      </c>
      <c r="P4205" s="49">
        <v>115.25</v>
      </c>
      <c r="Q4205" s="49">
        <v>115.5</v>
      </c>
      <c r="R4205" s="49">
        <v>113.62</v>
      </c>
      <c r="S4205" s="49">
        <v>113.62</v>
      </c>
      <c r="T4205" s="49">
        <v>5410800</v>
      </c>
      <c r="U4205" s="49">
        <v>2.61</v>
      </c>
    </row>
    <row r="4206" spans="15:21" x14ac:dyDescent="0.2">
      <c r="O4206" s="50">
        <v>31645</v>
      </c>
      <c r="P4206" s="49">
        <v>114</v>
      </c>
      <c r="Q4206" s="49">
        <v>114.25</v>
      </c>
      <c r="R4206" s="49">
        <v>112.25</v>
      </c>
      <c r="S4206" s="49">
        <v>113.12</v>
      </c>
      <c r="T4206" s="49">
        <v>5358600</v>
      </c>
      <c r="U4206" s="49">
        <v>2.6</v>
      </c>
    </row>
    <row r="4207" spans="15:21" x14ac:dyDescent="0.2">
      <c r="O4207" s="50">
        <v>31646</v>
      </c>
      <c r="P4207" s="49">
        <v>113</v>
      </c>
      <c r="Q4207" s="49">
        <v>114.25</v>
      </c>
      <c r="R4207" s="49">
        <v>113</v>
      </c>
      <c r="S4207" s="49">
        <v>113.37</v>
      </c>
      <c r="T4207" s="49">
        <v>3628800</v>
      </c>
      <c r="U4207" s="49">
        <v>2.61</v>
      </c>
    </row>
    <row r="4208" spans="15:21" x14ac:dyDescent="0.2">
      <c r="O4208" s="50">
        <v>31649</v>
      </c>
      <c r="P4208" s="49">
        <v>113.37</v>
      </c>
      <c r="Q4208" s="49">
        <v>113.37</v>
      </c>
      <c r="R4208" s="49">
        <v>110.75</v>
      </c>
      <c r="S4208" s="49">
        <v>111.25</v>
      </c>
      <c r="T4208" s="49">
        <v>4950000</v>
      </c>
      <c r="U4208" s="49">
        <v>2.56</v>
      </c>
    </row>
    <row r="4209" spans="15:21" x14ac:dyDescent="0.2">
      <c r="O4209" s="50">
        <v>31650</v>
      </c>
      <c r="P4209" s="49">
        <v>111</v>
      </c>
      <c r="Q4209" s="49">
        <v>113</v>
      </c>
      <c r="R4209" s="49">
        <v>110.75</v>
      </c>
      <c r="S4209" s="49">
        <v>112.62</v>
      </c>
      <c r="T4209" s="49">
        <v>5803200</v>
      </c>
      <c r="U4209" s="49">
        <v>2.59</v>
      </c>
    </row>
    <row r="4210" spans="15:21" x14ac:dyDescent="0.2">
      <c r="O4210" s="50">
        <v>31651</v>
      </c>
      <c r="P4210" s="49">
        <v>112.25</v>
      </c>
      <c r="Q4210" s="49">
        <v>113</v>
      </c>
      <c r="R4210" s="49">
        <v>111.12</v>
      </c>
      <c r="S4210" s="49">
        <v>111.75</v>
      </c>
      <c r="T4210" s="49">
        <v>4593600</v>
      </c>
      <c r="U4210" s="49">
        <v>2.57</v>
      </c>
    </row>
    <row r="4211" spans="15:21" x14ac:dyDescent="0.2">
      <c r="O4211" s="50">
        <v>31652</v>
      </c>
      <c r="P4211" s="49">
        <v>111.88</v>
      </c>
      <c r="Q4211" s="49">
        <v>113.75</v>
      </c>
      <c r="R4211" s="49">
        <v>111.25</v>
      </c>
      <c r="S4211" s="49">
        <v>113.75</v>
      </c>
      <c r="T4211" s="49">
        <v>4453200</v>
      </c>
      <c r="U4211" s="49">
        <v>2.62</v>
      </c>
    </row>
    <row r="4212" spans="15:21" x14ac:dyDescent="0.2">
      <c r="O4212" s="50">
        <v>31653</v>
      </c>
      <c r="P4212" s="49">
        <v>114</v>
      </c>
      <c r="Q4212" s="49">
        <v>115.75</v>
      </c>
      <c r="R4212" s="49">
        <v>113.75</v>
      </c>
      <c r="S4212" s="49">
        <v>115.62</v>
      </c>
      <c r="T4212" s="49">
        <v>4523400</v>
      </c>
      <c r="U4212" s="49">
        <v>2.66</v>
      </c>
    </row>
    <row r="4213" spans="15:21" x14ac:dyDescent="0.2">
      <c r="O4213" s="50">
        <v>31657</v>
      </c>
      <c r="P4213" s="49">
        <v>115.5</v>
      </c>
      <c r="Q4213" s="49">
        <v>115.62</v>
      </c>
      <c r="R4213" s="49">
        <v>110.25</v>
      </c>
      <c r="S4213" s="49">
        <v>110.87</v>
      </c>
      <c r="T4213" s="49">
        <v>7356600</v>
      </c>
      <c r="U4213" s="49">
        <v>2.56</v>
      </c>
    </row>
    <row r="4214" spans="15:21" x14ac:dyDescent="0.2">
      <c r="O4214" s="50">
        <v>31658</v>
      </c>
      <c r="P4214" s="49">
        <v>110.87</v>
      </c>
      <c r="Q4214" s="49">
        <v>113</v>
      </c>
      <c r="R4214" s="49">
        <v>110.62</v>
      </c>
      <c r="S4214" s="49">
        <v>112</v>
      </c>
      <c r="T4214" s="49">
        <v>7030800</v>
      </c>
      <c r="U4214" s="49">
        <v>2.59</v>
      </c>
    </row>
    <row r="4215" spans="15:21" x14ac:dyDescent="0.2">
      <c r="O4215" s="50">
        <v>31659</v>
      </c>
      <c r="P4215" s="49">
        <v>112.25</v>
      </c>
      <c r="Q4215" s="49">
        <v>114.75</v>
      </c>
      <c r="R4215" s="49">
        <v>111.5</v>
      </c>
      <c r="S4215" s="49">
        <v>113.62</v>
      </c>
      <c r="T4215" s="49">
        <v>9365400</v>
      </c>
      <c r="U4215" s="49">
        <v>2.63</v>
      </c>
    </row>
    <row r="4216" spans="15:21" x14ac:dyDescent="0.2">
      <c r="O4216" s="50">
        <v>31660</v>
      </c>
      <c r="P4216" s="49">
        <v>112.75</v>
      </c>
      <c r="Q4216" s="49">
        <v>113.25</v>
      </c>
      <c r="R4216" s="49">
        <v>109.5</v>
      </c>
      <c r="S4216" s="49">
        <v>110.37</v>
      </c>
      <c r="T4216" s="49">
        <v>8992800</v>
      </c>
      <c r="U4216" s="49">
        <v>2.5499999999999998</v>
      </c>
    </row>
    <row r="4217" spans="15:21" x14ac:dyDescent="0.2">
      <c r="O4217" s="50">
        <v>31663</v>
      </c>
      <c r="P4217" s="49">
        <v>108.12</v>
      </c>
      <c r="Q4217" s="49">
        <v>108.12</v>
      </c>
      <c r="R4217" s="49">
        <v>104.5</v>
      </c>
      <c r="S4217" s="49">
        <v>105</v>
      </c>
      <c r="T4217" s="49">
        <v>18000000</v>
      </c>
      <c r="U4217" s="49">
        <v>2.4300000000000002</v>
      </c>
    </row>
    <row r="4218" spans="15:21" x14ac:dyDescent="0.2">
      <c r="O4218" s="50">
        <v>31664</v>
      </c>
      <c r="P4218" s="49">
        <v>106.25</v>
      </c>
      <c r="Q4218" s="49">
        <v>107</v>
      </c>
      <c r="R4218" s="49">
        <v>103.75</v>
      </c>
      <c r="S4218" s="49">
        <v>104.25</v>
      </c>
      <c r="T4218" s="49">
        <v>9664200</v>
      </c>
      <c r="U4218" s="49">
        <v>2.41</v>
      </c>
    </row>
    <row r="4219" spans="15:21" x14ac:dyDescent="0.2">
      <c r="O4219" s="50">
        <v>31665</v>
      </c>
      <c r="P4219" s="49">
        <v>104.25</v>
      </c>
      <c r="Q4219" s="49">
        <v>104.88</v>
      </c>
      <c r="R4219" s="49">
        <v>103.13</v>
      </c>
      <c r="S4219" s="49">
        <v>104.62</v>
      </c>
      <c r="T4219" s="49">
        <v>5806800</v>
      </c>
      <c r="U4219" s="49">
        <v>2.42</v>
      </c>
    </row>
    <row r="4220" spans="15:21" x14ac:dyDescent="0.2">
      <c r="O4220" s="50">
        <v>31666</v>
      </c>
      <c r="P4220" s="49">
        <v>104.37</v>
      </c>
      <c r="Q4220" s="49">
        <v>104.37</v>
      </c>
      <c r="R4220" s="49">
        <v>99</v>
      </c>
      <c r="S4220" s="49">
        <v>99.75</v>
      </c>
      <c r="T4220" s="49">
        <v>12445200</v>
      </c>
      <c r="U4220" s="49">
        <v>2.2999999999999998</v>
      </c>
    </row>
    <row r="4221" spans="15:21" x14ac:dyDescent="0.2">
      <c r="O4221" s="50">
        <v>31667</v>
      </c>
      <c r="P4221" s="49">
        <v>100</v>
      </c>
      <c r="Q4221" s="49">
        <v>100.5</v>
      </c>
      <c r="R4221" s="49">
        <v>97.5</v>
      </c>
      <c r="S4221" s="49">
        <v>98.38</v>
      </c>
      <c r="T4221" s="49">
        <v>17199000</v>
      </c>
      <c r="U4221" s="49">
        <v>2.27</v>
      </c>
    </row>
    <row r="4222" spans="15:21" x14ac:dyDescent="0.2">
      <c r="O4222" s="50">
        <v>31670</v>
      </c>
      <c r="P4222" s="49">
        <v>98.63</v>
      </c>
      <c r="Q4222" s="49">
        <v>100.25</v>
      </c>
      <c r="R4222" s="49">
        <v>98.13</v>
      </c>
      <c r="S4222" s="49">
        <v>99.25</v>
      </c>
      <c r="T4222" s="49">
        <v>8227800</v>
      </c>
      <c r="U4222" s="49">
        <v>2.29</v>
      </c>
    </row>
    <row r="4223" spans="15:21" x14ac:dyDescent="0.2">
      <c r="O4223" s="50">
        <v>31671</v>
      </c>
      <c r="P4223" s="49">
        <v>98.75</v>
      </c>
      <c r="Q4223" s="49">
        <v>99.75</v>
      </c>
      <c r="R4223" s="49">
        <v>97.5</v>
      </c>
      <c r="S4223" s="49">
        <v>99.75</v>
      </c>
      <c r="T4223" s="49">
        <v>7968600</v>
      </c>
      <c r="U4223" s="49">
        <v>2.2999999999999998</v>
      </c>
    </row>
    <row r="4224" spans="15:21" x14ac:dyDescent="0.2">
      <c r="O4224" s="50">
        <v>31672</v>
      </c>
      <c r="P4224" s="49">
        <v>100</v>
      </c>
      <c r="Q4224" s="49">
        <v>100.25</v>
      </c>
      <c r="R4224" s="49">
        <v>97.75</v>
      </c>
      <c r="S4224" s="49">
        <v>98</v>
      </c>
      <c r="T4224" s="49">
        <v>10252800</v>
      </c>
      <c r="U4224" s="49">
        <v>2.2599999999999998</v>
      </c>
    </row>
    <row r="4225" spans="15:21" x14ac:dyDescent="0.2">
      <c r="O4225" s="50">
        <v>31673</v>
      </c>
      <c r="P4225" s="49">
        <v>98</v>
      </c>
      <c r="Q4225" s="49">
        <v>99.75</v>
      </c>
      <c r="R4225" s="49">
        <v>97.75</v>
      </c>
      <c r="S4225" s="49">
        <v>99</v>
      </c>
      <c r="T4225" s="49">
        <v>7124400</v>
      </c>
      <c r="U4225" s="49">
        <v>2.29</v>
      </c>
    </row>
    <row r="4226" spans="15:21" x14ac:dyDescent="0.2">
      <c r="O4226" s="50">
        <v>31674</v>
      </c>
      <c r="P4226" s="49">
        <v>98</v>
      </c>
      <c r="Q4226" s="49">
        <v>98.5</v>
      </c>
      <c r="R4226" s="49">
        <v>97.5</v>
      </c>
      <c r="S4226" s="49">
        <v>97.5</v>
      </c>
      <c r="T4226" s="49">
        <v>9993600</v>
      </c>
      <c r="U4226" s="49">
        <v>2.25</v>
      </c>
    </row>
    <row r="4227" spans="15:21" x14ac:dyDescent="0.2">
      <c r="O4227" s="50">
        <v>31677</v>
      </c>
      <c r="P4227" s="49">
        <v>98</v>
      </c>
      <c r="Q4227" s="49">
        <v>98</v>
      </c>
      <c r="R4227" s="49">
        <v>97</v>
      </c>
      <c r="S4227" s="49">
        <v>97.75</v>
      </c>
      <c r="T4227" s="49">
        <v>5356800</v>
      </c>
      <c r="U4227" s="49">
        <v>2.2599999999999998</v>
      </c>
    </row>
    <row r="4228" spans="15:21" x14ac:dyDescent="0.2">
      <c r="O4228" s="50">
        <v>31678</v>
      </c>
      <c r="P4228" s="49">
        <v>98</v>
      </c>
      <c r="Q4228" s="49">
        <v>99.75</v>
      </c>
      <c r="R4228" s="49">
        <v>98</v>
      </c>
      <c r="S4228" s="49">
        <v>99.75</v>
      </c>
      <c r="T4228" s="49">
        <v>6683400</v>
      </c>
      <c r="U4228" s="49">
        <v>2.2999999999999998</v>
      </c>
    </row>
    <row r="4229" spans="15:21" x14ac:dyDescent="0.2">
      <c r="O4229" s="50">
        <v>31679</v>
      </c>
      <c r="P4229" s="49">
        <v>100.5</v>
      </c>
      <c r="Q4229" s="49">
        <v>102.75</v>
      </c>
      <c r="R4229" s="49">
        <v>99.75</v>
      </c>
      <c r="S4229" s="49">
        <v>102.63</v>
      </c>
      <c r="T4229" s="49">
        <v>9019800</v>
      </c>
      <c r="U4229" s="49">
        <v>2.37</v>
      </c>
    </row>
    <row r="4230" spans="15:21" x14ac:dyDescent="0.2">
      <c r="O4230" s="50">
        <v>31680</v>
      </c>
      <c r="P4230" s="49">
        <v>102</v>
      </c>
      <c r="Q4230" s="49">
        <v>102</v>
      </c>
      <c r="R4230" s="49">
        <v>99.5</v>
      </c>
      <c r="S4230" s="49">
        <v>99.5</v>
      </c>
      <c r="T4230" s="49">
        <v>6373800</v>
      </c>
      <c r="U4230" s="49">
        <v>2.2999999999999998</v>
      </c>
    </row>
    <row r="4231" spans="15:21" x14ac:dyDescent="0.2">
      <c r="O4231" s="50">
        <v>31681</v>
      </c>
      <c r="P4231" s="49">
        <v>99.75</v>
      </c>
      <c r="Q4231" s="49">
        <v>101</v>
      </c>
      <c r="R4231" s="49">
        <v>98.5</v>
      </c>
      <c r="S4231" s="49">
        <v>99.37</v>
      </c>
      <c r="T4231" s="49">
        <v>4584600</v>
      </c>
      <c r="U4231" s="49">
        <v>2.2999999999999998</v>
      </c>
    </row>
    <row r="4232" spans="15:21" x14ac:dyDescent="0.2">
      <c r="O4232" s="50">
        <v>31684</v>
      </c>
      <c r="P4232" s="49">
        <v>99.25</v>
      </c>
      <c r="Q4232" s="49">
        <v>99.5</v>
      </c>
      <c r="R4232" s="49">
        <v>97.75</v>
      </c>
      <c r="S4232" s="49">
        <v>99.25</v>
      </c>
      <c r="T4232" s="49">
        <v>5850000</v>
      </c>
      <c r="U4232" s="49">
        <v>2.29</v>
      </c>
    </row>
    <row r="4233" spans="15:21" x14ac:dyDescent="0.2">
      <c r="O4233" s="50">
        <v>31685</v>
      </c>
      <c r="P4233" s="49">
        <v>99.5</v>
      </c>
      <c r="Q4233" s="49">
        <v>100.75</v>
      </c>
      <c r="R4233" s="49">
        <v>98</v>
      </c>
      <c r="S4233" s="49">
        <v>98.5</v>
      </c>
      <c r="T4233" s="49">
        <v>5585400</v>
      </c>
      <c r="U4233" s="49">
        <v>2.2799999999999998</v>
      </c>
    </row>
    <row r="4234" spans="15:21" x14ac:dyDescent="0.2">
      <c r="O4234" s="50">
        <v>31686</v>
      </c>
      <c r="P4234" s="49">
        <v>98.63</v>
      </c>
      <c r="Q4234" s="49">
        <v>101.37</v>
      </c>
      <c r="R4234" s="49">
        <v>98.5</v>
      </c>
      <c r="S4234" s="49">
        <v>100.38</v>
      </c>
      <c r="T4234" s="49">
        <v>5457600</v>
      </c>
      <c r="U4234" s="49">
        <v>2.3199999999999998</v>
      </c>
    </row>
    <row r="4235" spans="15:21" x14ac:dyDescent="0.2">
      <c r="O4235" s="50">
        <v>31687</v>
      </c>
      <c r="P4235" s="49">
        <v>99.87</v>
      </c>
      <c r="Q4235" s="49">
        <v>101</v>
      </c>
      <c r="R4235" s="49">
        <v>99.62</v>
      </c>
      <c r="S4235" s="49">
        <v>100.75</v>
      </c>
      <c r="T4235" s="49">
        <v>4962600</v>
      </c>
      <c r="U4235" s="49">
        <v>2.33</v>
      </c>
    </row>
    <row r="4236" spans="15:21" x14ac:dyDescent="0.2">
      <c r="O4236" s="50">
        <v>31688</v>
      </c>
      <c r="P4236" s="49">
        <v>102</v>
      </c>
      <c r="Q4236" s="49">
        <v>102.75</v>
      </c>
      <c r="R4236" s="49">
        <v>99.25</v>
      </c>
      <c r="S4236" s="49">
        <v>99.87</v>
      </c>
      <c r="T4236" s="49">
        <v>9129600</v>
      </c>
      <c r="U4236" s="49">
        <v>2.31</v>
      </c>
    </row>
    <row r="4237" spans="15:21" x14ac:dyDescent="0.2">
      <c r="O4237" s="50">
        <v>31691</v>
      </c>
      <c r="P4237" s="49">
        <v>100.38</v>
      </c>
      <c r="Q4237" s="49">
        <v>101.75</v>
      </c>
      <c r="R4237" s="49">
        <v>99.75</v>
      </c>
      <c r="S4237" s="49">
        <v>101.25</v>
      </c>
      <c r="T4237" s="49">
        <v>3465000</v>
      </c>
      <c r="U4237" s="49">
        <v>2.34</v>
      </c>
    </row>
    <row r="4238" spans="15:21" x14ac:dyDescent="0.2">
      <c r="O4238" s="50">
        <v>31692</v>
      </c>
      <c r="P4238" s="49">
        <v>102</v>
      </c>
      <c r="Q4238" s="49">
        <v>102.5</v>
      </c>
      <c r="R4238" s="49">
        <v>100.88</v>
      </c>
      <c r="S4238" s="49">
        <v>102</v>
      </c>
      <c r="T4238" s="49">
        <v>4485600</v>
      </c>
      <c r="U4238" s="49">
        <v>2.36</v>
      </c>
    </row>
    <row r="4239" spans="15:21" x14ac:dyDescent="0.2">
      <c r="O4239" s="50">
        <v>31693</v>
      </c>
      <c r="P4239" s="49">
        <v>101.5</v>
      </c>
      <c r="Q4239" s="49">
        <v>103</v>
      </c>
      <c r="R4239" s="49">
        <v>101.37</v>
      </c>
      <c r="S4239" s="49">
        <v>102.25</v>
      </c>
      <c r="T4239" s="49">
        <v>4246200</v>
      </c>
      <c r="U4239" s="49">
        <v>2.36</v>
      </c>
    </row>
    <row r="4240" spans="15:21" x14ac:dyDescent="0.2">
      <c r="O4240" s="50">
        <v>31694</v>
      </c>
      <c r="P4240" s="49">
        <v>101.87</v>
      </c>
      <c r="Q4240" s="49">
        <v>104.25</v>
      </c>
      <c r="R4240" s="49">
        <v>101.75</v>
      </c>
      <c r="S4240" s="49">
        <v>103.5</v>
      </c>
      <c r="T4240" s="49">
        <v>6147000</v>
      </c>
      <c r="U4240" s="49">
        <v>2.39</v>
      </c>
    </row>
    <row r="4241" spans="15:21" x14ac:dyDescent="0.2">
      <c r="O4241" s="50">
        <v>31695</v>
      </c>
      <c r="P4241" s="49">
        <v>103.25</v>
      </c>
      <c r="Q4241" s="49">
        <v>103.75</v>
      </c>
      <c r="R4241" s="49">
        <v>101.62</v>
      </c>
      <c r="S4241" s="49">
        <v>102.25</v>
      </c>
      <c r="T4241" s="49">
        <v>4726800</v>
      </c>
      <c r="U4241" s="49">
        <v>2.36</v>
      </c>
    </row>
    <row r="4242" spans="15:21" x14ac:dyDescent="0.2">
      <c r="O4242" s="50">
        <v>31698</v>
      </c>
      <c r="P4242" s="49">
        <v>102</v>
      </c>
      <c r="Q4242" s="49">
        <v>102.5</v>
      </c>
      <c r="R4242" s="49">
        <v>101.75</v>
      </c>
      <c r="S4242" s="49">
        <v>102.25</v>
      </c>
      <c r="T4242" s="49">
        <v>2916000</v>
      </c>
      <c r="U4242" s="49">
        <v>2.36</v>
      </c>
    </row>
    <row r="4243" spans="15:21" x14ac:dyDescent="0.2">
      <c r="O4243" s="50">
        <v>31699</v>
      </c>
      <c r="P4243" s="49">
        <v>102.88</v>
      </c>
      <c r="Q4243" s="49">
        <v>103.5</v>
      </c>
      <c r="R4243" s="49">
        <v>102.63</v>
      </c>
      <c r="S4243" s="49">
        <v>103.25</v>
      </c>
      <c r="T4243" s="49">
        <v>5952600</v>
      </c>
      <c r="U4243" s="49">
        <v>2.39</v>
      </c>
    </row>
    <row r="4244" spans="15:21" x14ac:dyDescent="0.2">
      <c r="O4244" s="50">
        <v>31700</v>
      </c>
      <c r="P4244" s="49">
        <v>103.5</v>
      </c>
      <c r="Q4244" s="49">
        <v>106.75</v>
      </c>
      <c r="R4244" s="49">
        <v>103.25</v>
      </c>
      <c r="S4244" s="49">
        <v>106.75</v>
      </c>
      <c r="T4244" s="49">
        <v>9889200</v>
      </c>
      <c r="U4244" s="49">
        <v>2.4700000000000002</v>
      </c>
    </row>
    <row r="4245" spans="15:21" x14ac:dyDescent="0.2">
      <c r="O4245" s="50">
        <v>31701</v>
      </c>
      <c r="P4245" s="49">
        <v>107.38</v>
      </c>
      <c r="Q4245" s="49">
        <v>108.62</v>
      </c>
      <c r="R4245" s="49">
        <v>106.75</v>
      </c>
      <c r="S4245" s="49">
        <v>108.37</v>
      </c>
      <c r="T4245" s="49">
        <v>9340200</v>
      </c>
      <c r="U4245" s="49">
        <v>2.5</v>
      </c>
    </row>
    <row r="4246" spans="15:21" x14ac:dyDescent="0.2">
      <c r="O4246" s="50">
        <v>31702</v>
      </c>
      <c r="P4246" s="49">
        <v>108.12</v>
      </c>
      <c r="Q4246" s="49">
        <v>109.25</v>
      </c>
      <c r="R4246" s="49">
        <v>107.75</v>
      </c>
      <c r="S4246" s="49">
        <v>109.25</v>
      </c>
      <c r="T4246" s="49">
        <v>9939600</v>
      </c>
      <c r="U4246" s="49">
        <v>2.52</v>
      </c>
    </row>
    <row r="4247" spans="15:21" x14ac:dyDescent="0.2">
      <c r="O4247" s="50">
        <v>31705</v>
      </c>
      <c r="P4247" s="49">
        <v>108.25</v>
      </c>
      <c r="Q4247" s="49">
        <v>108.25</v>
      </c>
      <c r="R4247" s="49">
        <v>106.5</v>
      </c>
      <c r="S4247" s="49">
        <v>107.63</v>
      </c>
      <c r="T4247" s="49">
        <v>4507200</v>
      </c>
      <c r="U4247" s="49">
        <v>2.4900000000000002</v>
      </c>
    </row>
    <row r="4248" spans="15:21" x14ac:dyDescent="0.2">
      <c r="O4248" s="50">
        <v>31706</v>
      </c>
      <c r="P4248" s="49">
        <v>107.5</v>
      </c>
      <c r="Q4248" s="49">
        <v>107.63</v>
      </c>
      <c r="R4248" s="49">
        <v>106.5</v>
      </c>
      <c r="S4248" s="49">
        <v>107</v>
      </c>
      <c r="T4248" s="49">
        <v>3529800</v>
      </c>
      <c r="U4248" s="49">
        <v>2.4700000000000002</v>
      </c>
    </row>
    <row r="4249" spans="15:21" x14ac:dyDescent="0.2">
      <c r="O4249" s="50">
        <v>31707</v>
      </c>
      <c r="P4249" s="49">
        <v>107.25</v>
      </c>
      <c r="Q4249" s="49">
        <v>108.5</v>
      </c>
      <c r="R4249" s="49">
        <v>106.75</v>
      </c>
      <c r="S4249" s="49">
        <v>107.88</v>
      </c>
      <c r="T4249" s="49">
        <v>5441400</v>
      </c>
      <c r="U4249" s="49">
        <v>2.4900000000000002</v>
      </c>
    </row>
    <row r="4250" spans="15:21" x14ac:dyDescent="0.2">
      <c r="O4250" s="50">
        <v>31708</v>
      </c>
      <c r="P4250" s="49">
        <v>108</v>
      </c>
      <c r="Q4250" s="49">
        <v>110.25</v>
      </c>
      <c r="R4250" s="49">
        <v>108</v>
      </c>
      <c r="S4250" s="49">
        <v>109.5</v>
      </c>
      <c r="T4250" s="49">
        <v>8020800</v>
      </c>
      <c r="U4250" s="49">
        <v>2.5299999999999998</v>
      </c>
    </row>
    <row r="4251" spans="15:21" x14ac:dyDescent="0.2">
      <c r="O4251" s="50">
        <v>31709</v>
      </c>
      <c r="P4251" s="49">
        <v>109.63</v>
      </c>
      <c r="Q4251" s="49">
        <v>110</v>
      </c>
      <c r="R4251" s="49">
        <v>108.5</v>
      </c>
      <c r="S4251" s="49">
        <v>109</v>
      </c>
      <c r="T4251" s="49">
        <v>4716000</v>
      </c>
      <c r="U4251" s="49">
        <v>2.52</v>
      </c>
    </row>
    <row r="4252" spans="15:21" x14ac:dyDescent="0.2">
      <c r="O4252" s="50">
        <v>31712</v>
      </c>
      <c r="P4252" s="49">
        <v>108.75</v>
      </c>
      <c r="Q4252" s="49">
        <v>108.87</v>
      </c>
      <c r="R4252" s="49">
        <v>107.5</v>
      </c>
      <c r="S4252" s="49">
        <v>107.5</v>
      </c>
      <c r="T4252" s="49">
        <v>4258800</v>
      </c>
      <c r="U4252" s="49">
        <v>2.48</v>
      </c>
    </row>
    <row r="4253" spans="15:21" x14ac:dyDescent="0.2">
      <c r="O4253" s="50">
        <v>31713</v>
      </c>
      <c r="P4253" s="49">
        <v>108.25</v>
      </c>
      <c r="Q4253" s="49">
        <v>108.37</v>
      </c>
      <c r="R4253" s="49">
        <v>107</v>
      </c>
      <c r="S4253" s="49">
        <v>107.38</v>
      </c>
      <c r="T4253" s="49">
        <v>2970000</v>
      </c>
      <c r="U4253" s="49">
        <v>2.48</v>
      </c>
    </row>
    <row r="4254" spans="15:21" x14ac:dyDescent="0.2">
      <c r="O4254" s="50">
        <v>31714</v>
      </c>
      <c r="P4254" s="49">
        <v>107</v>
      </c>
      <c r="Q4254" s="49">
        <v>108</v>
      </c>
      <c r="R4254" s="49">
        <v>106.88</v>
      </c>
      <c r="S4254" s="49">
        <v>107.75</v>
      </c>
      <c r="T4254" s="49">
        <v>2752200</v>
      </c>
      <c r="U4254" s="49">
        <v>2.4900000000000002</v>
      </c>
    </row>
    <row r="4255" spans="15:21" x14ac:dyDescent="0.2">
      <c r="O4255" s="50">
        <v>31715</v>
      </c>
      <c r="P4255" s="49">
        <v>109.5</v>
      </c>
      <c r="Q4255" s="49">
        <v>110</v>
      </c>
      <c r="R4255" s="49">
        <v>109.12</v>
      </c>
      <c r="S4255" s="49">
        <v>109.5</v>
      </c>
      <c r="T4255" s="49">
        <v>15969600</v>
      </c>
      <c r="U4255" s="49">
        <v>2.5299999999999998</v>
      </c>
    </row>
    <row r="4256" spans="15:21" x14ac:dyDescent="0.2">
      <c r="O4256" s="50">
        <v>31716</v>
      </c>
      <c r="P4256" s="49">
        <v>108</v>
      </c>
      <c r="Q4256" s="49">
        <v>108.75</v>
      </c>
      <c r="R4256" s="49">
        <v>107.5</v>
      </c>
      <c r="S4256" s="49">
        <v>108.62</v>
      </c>
      <c r="T4256" s="49">
        <v>4512600</v>
      </c>
      <c r="U4256" s="49">
        <v>2.5099999999999998</v>
      </c>
    </row>
    <row r="4257" spans="15:21" x14ac:dyDescent="0.2">
      <c r="O4257" s="50">
        <v>31719</v>
      </c>
      <c r="P4257" s="49">
        <v>109</v>
      </c>
      <c r="Q4257" s="49">
        <v>110.37</v>
      </c>
      <c r="R4257" s="49">
        <v>108.75</v>
      </c>
      <c r="S4257" s="49">
        <v>110</v>
      </c>
      <c r="T4257" s="49">
        <v>5405400</v>
      </c>
      <c r="U4257" s="49">
        <v>2.54</v>
      </c>
    </row>
    <row r="4258" spans="15:21" x14ac:dyDescent="0.2">
      <c r="O4258" s="50">
        <v>31720</v>
      </c>
      <c r="P4258" s="49">
        <v>109.75</v>
      </c>
      <c r="Q4258" s="49">
        <v>110.5</v>
      </c>
      <c r="R4258" s="49">
        <v>109.5</v>
      </c>
      <c r="S4258" s="49">
        <v>110</v>
      </c>
      <c r="T4258" s="49">
        <v>7450200</v>
      </c>
      <c r="U4258" s="49">
        <v>2.54</v>
      </c>
    </row>
    <row r="4259" spans="15:21" x14ac:dyDescent="0.2">
      <c r="O4259" s="50">
        <v>31721</v>
      </c>
      <c r="P4259" s="49">
        <v>109</v>
      </c>
      <c r="Q4259" s="49">
        <v>110.75</v>
      </c>
      <c r="R4259" s="49">
        <v>109</v>
      </c>
      <c r="S4259" s="49">
        <v>109.5</v>
      </c>
      <c r="T4259" s="49">
        <v>7092000</v>
      </c>
      <c r="U4259" s="49">
        <v>2.5299999999999998</v>
      </c>
    </row>
    <row r="4260" spans="15:21" x14ac:dyDescent="0.2">
      <c r="O4260" s="50">
        <v>31722</v>
      </c>
      <c r="P4260" s="49">
        <v>109.5</v>
      </c>
      <c r="Q4260" s="49">
        <v>109.75</v>
      </c>
      <c r="R4260" s="49">
        <v>107.13</v>
      </c>
      <c r="S4260" s="49">
        <v>108.5</v>
      </c>
      <c r="T4260" s="49">
        <v>5974200</v>
      </c>
      <c r="U4260" s="49">
        <v>2.5099999999999998</v>
      </c>
    </row>
    <row r="4261" spans="15:21" x14ac:dyDescent="0.2">
      <c r="O4261" s="50">
        <v>31723</v>
      </c>
      <c r="P4261" s="49">
        <v>108.25</v>
      </c>
      <c r="Q4261" s="49">
        <v>108.62</v>
      </c>
      <c r="R4261" s="49">
        <v>106.62</v>
      </c>
      <c r="S4261" s="49">
        <v>107.38</v>
      </c>
      <c r="T4261" s="49">
        <v>4098600</v>
      </c>
      <c r="U4261" s="49">
        <v>2.48</v>
      </c>
    </row>
    <row r="4262" spans="15:21" x14ac:dyDescent="0.2">
      <c r="O4262" s="50">
        <v>31726</v>
      </c>
      <c r="P4262" s="49">
        <v>107.13</v>
      </c>
      <c r="Q4262" s="49">
        <v>107.63</v>
      </c>
      <c r="R4262" s="49">
        <v>105.75</v>
      </c>
      <c r="S4262" s="49">
        <v>107</v>
      </c>
      <c r="T4262" s="49">
        <v>3060000</v>
      </c>
      <c r="U4262" s="49">
        <v>2.4700000000000002</v>
      </c>
    </row>
    <row r="4263" spans="15:21" x14ac:dyDescent="0.2">
      <c r="O4263" s="50">
        <v>31727</v>
      </c>
      <c r="P4263" s="49">
        <v>107</v>
      </c>
      <c r="Q4263" s="49">
        <v>108</v>
      </c>
      <c r="R4263" s="49">
        <v>107</v>
      </c>
      <c r="S4263" s="49">
        <v>107.25</v>
      </c>
      <c r="T4263" s="49">
        <v>2277000</v>
      </c>
      <c r="U4263" s="49">
        <v>2.48</v>
      </c>
    </row>
    <row r="4264" spans="15:21" x14ac:dyDescent="0.2">
      <c r="O4264" s="50">
        <v>31728</v>
      </c>
      <c r="P4264" s="49">
        <v>106.88</v>
      </c>
      <c r="Q4264" s="49">
        <v>107.63</v>
      </c>
      <c r="R4264" s="49">
        <v>106.25</v>
      </c>
      <c r="S4264" s="49">
        <v>107.13</v>
      </c>
      <c r="T4264" s="49">
        <v>3616200</v>
      </c>
      <c r="U4264" s="49">
        <v>2.48</v>
      </c>
    </row>
    <row r="4265" spans="15:21" x14ac:dyDescent="0.2">
      <c r="O4265" s="50">
        <v>31729</v>
      </c>
      <c r="P4265" s="49">
        <v>107</v>
      </c>
      <c r="Q4265" s="49">
        <v>107.63</v>
      </c>
      <c r="R4265" s="49">
        <v>105.63</v>
      </c>
      <c r="S4265" s="49">
        <v>105.75</v>
      </c>
      <c r="T4265" s="49">
        <v>4613400</v>
      </c>
      <c r="U4265" s="49">
        <v>2.44</v>
      </c>
    </row>
    <row r="4266" spans="15:21" x14ac:dyDescent="0.2">
      <c r="O4266" s="50">
        <v>31730</v>
      </c>
      <c r="P4266" s="49">
        <v>105.87</v>
      </c>
      <c r="Q4266" s="49">
        <v>105.87</v>
      </c>
      <c r="R4266" s="49">
        <v>104.75</v>
      </c>
      <c r="S4266" s="49">
        <v>105</v>
      </c>
      <c r="T4266" s="49">
        <v>3801600</v>
      </c>
      <c r="U4266" s="49">
        <v>2.4300000000000002</v>
      </c>
    </row>
    <row r="4267" spans="15:21" x14ac:dyDescent="0.2">
      <c r="O4267" s="50">
        <v>31733</v>
      </c>
      <c r="P4267" s="49">
        <v>104.5</v>
      </c>
      <c r="Q4267" s="49">
        <v>105</v>
      </c>
      <c r="R4267" s="49">
        <v>104.12</v>
      </c>
      <c r="S4267" s="49">
        <v>104.62</v>
      </c>
      <c r="T4267" s="49">
        <v>3763800</v>
      </c>
      <c r="U4267" s="49">
        <v>2.42</v>
      </c>
    </row>
    <row r="4268" spans="15:21" x14ac:dyDescent="0.2">
      <c r="O4268" s="50">
        <v>31734</v>
      </c>
      <c r="P4268" s="49">
        <v>104.25</v>
      </c>
      <c r="Q4268" s="49">
        <v>104.75</v>
      </c>
      <c r="R4268" s="49">
        <v>100.5</v>
      </c>
      <c r="S4268" s="49">
        <v>104.62</v>
      </c>
      <c r="T4268" s="49">
        <v>5756400</v>
      </c>
      <c r="U4268" s="49">
        <v>2.42</v>
      </c>
    </row>
    <row r="4269" spans="15:21" x14ac:dyDescent="0.2">
      <c r="O4269" s="50">
        <v>31735</v>
      </c>
      <c r="P4269" s="49">
        <v>101.5</v>
      </c>
      <c r="Q4269" s="49">
        <v>103.25</v>
      </c>
      <c r="R4269" s="49">
        <v>100.63</v>
      </c>
      <c r="S4269" s="49">
        <v>101.5</v>
      </c>
      <c r="T4269" s="49">
        <v>6633000</v>
      </c>
      <c r="U4269" s="49">
        <v>2.35</v>
      </c>
    </row>
    <row r="4270" spans="15:21" x14ac:dyDescent="0.2">
      <c r="O4270" s="50">
        <v>31736</v>
      </c>
      <c r="P4270" s="49">
        <v>104</v>
      </c>
      <c r="Q4270" s="49">
        <v>106</v>
      </c>
      <c r="R4270" s="49">
        <v>102.5</v>
      </c>
      <c r="S4270" s="49">
        <v>105.87</v>
      </c>
      <c r="T4270" s="49">
        <v>6888600</v>
      </c>
      <c r="U4270" s="49">
        <v>2.4500000000000002</v>
      </c>
    </row>
    <row r="4271" spans="15:21" x14ac:dyDescent="0.2">
      <c r="O4271" s="50">
        <v>31737</v>
      </c>
      <c r="P4271" s="49">
        <v>106</v>
      </c>
      <c r="Q4271" s="49">
        <v>110.25</v>
      </c>
      <c r="R4271" s="49">
        <v>106</v>
      </c>
      <c r="S4271" s="49">
        <v>110.25</v>
      </c>
      <c r="T4271" s="49">
        <v>12135600</v>
      </c>
      <c r="U4271" s="49">
        <v>2.5499999999999998</v>
      </c>
    </row>
    <row r="4272" spans="15:21" x14ac:dyDescent="0.2">
      <c r="O4272" s="50">
        <v>31740</v>
      </c>
      <c r="P4272" s="49">
        <v>110</v>
      </c>
      <c r="Q4272" s="49">
        <v>112</v>
      </c>
      <c r="R4272" s="49">
        <v>109.75</v>
      </c>
      <c r="S4272" s="49">
        <v>110.25</v>
      </c>
      <c r="T4272" s="49">
        <v>8227800</v>
      </c>
      <c r="U4272" s="49">
        <v>2.5499999999999998</v>
      </c>
    </row>
    <row r="4273" spans="15:21" x14ac:dyDescent="0.2">
      <c r="O4273" s="50">
        <v>31741</v>
      </c>
      <c r="P4273" s="49">
        <v>110.87</v>
      </c>
      <c r="Q4273" s="49">
        <v>111</v>
      </c>
      <c r="R4273" s="49">
        <v>109.75</v>
      </c>
      <c r="S4273" s="49">
        <v>110.75</v>
      </c>
      <c r="T4273" s="49">
        <v>4599000</v>
      </c>
      <c r="U4273" s="49">
        <v>2.56</v>
      </c>
    </row>
    <row r="4274" spans="15:21" x14ac:dyDescent="0.2">
      <c r="O4274" s="50">
        <v>31742</v>
      </c>
      <c r="P4274" s="49">
        <v>110.37</v>
      </c>
      <c r="Q4274" s="49">
        <v>111</v>
      </c>
      <c r="R4274" s="49">
        <v>110.25</v>
      </c>
      <c r="S4274" s="49">
        <v>110.75</v>
      </c>
      <c r="T4274" s="49">
        <v>3276000</v>
      </c>
      <c r="U4274" s="49">
        <v>2.56</v>
      </c>
    </row>
    <row r="4275" spans="15:21" x14ac:dyDescent="0.2">
      <c r="O4275" s="50">
        <v>31744</v>
      </c>
      <c r="P4275" s="49">
        <v>111</v>
      </c>
      <c r="Q4275" s="49">
        <v>111.25</v>
      </c>
      <c r="R4275" s="49">
        <v>110.25</v>
      </c>
      <c r="S4275" s="49">
        <v>110.5</v>
      </c>
      <c r="T4275" s="49">
        <v>2444400</v>
      </c>
      <c r="U4275" s="49">
        <v>2.5499999999999998</v>
      </c>
    </row>
    <row r="4276" spans="15:21" x14ac:dyDescent="0.2">
      <c r="O4276" s="50">
        <v>31747</v>
      </c>
      <c r="P4276" s="49">
        <v>110</v>
      </c>
      <c r="Q4276" s="49">
        <v>110.75</v>
      </c>
      <c r="R4276" s="49">
        <v>108.75</v>
      </c>
      <c r="S4276" s="49">
        <v>110.75</v>
      </c>
      <c r="T4276" s="49">
        <v>5486400</v>
      </c>
      <c r="U4276" s="49">
        <v>2.56</v>
      </c>
    </row>
    <row r="4277" spans="15:21" x14ac:dyDescent="0.2">
      <c r="O4277" s="50">
        <v>31748</v>
      </c>
      <c r="P4277" s="49">
        <v>111.75</v>
      </c>
      <c r="Q4277" s="49">
        <v>115.37</v>
      </c>
      <c r="R4277" s="49">
        <v>111.5</v>
      </c>
      <c r="S4277" s="49">
        <v>115</v>
      </c>
      <c r="T4277" s="49">
        <v>19440000</v>
      </c>
      <c r="U4277" s="49">
        <v>2.67</v>
      </c>
    </row>
    <row r="4278" spans="15:21" x14ac:dyDescent="0.2">
      <c r="O4278" s="50">
        <v>31749</v>
      </c>
      <c r="P4278" s="49">
        <v>113</v>
      </c>
      <c r="Q4278" s="49">
        <v>115.25</v>
      </c>
      <c r="R4278" s="49">
        <v>113</v>
      </c>
      <c r="S4278" s="49">
        <v>114</v>
      </c>
      <c r="T4278" s="49">
        <v>10245600</v>
      </c>
      <c r="U4278" s="49">
        <v>2.65</v>
      </c>
    </row>
    <row r="4279" spans="15:21" x14ac:dyDescent="0.2">
      <c r="O4279" s="50">
        <v>31750</v>
      </c>
      <c r="P4279" s="49">
        <v>114</v>
      </c>
      <c r="Q4279" s="49">
        <v>115.5</v>
      </c>
      <c r="R4279" s="49">
        <v>113.5</v>
      </c>
      <c r="S4279" s="49">
        <v>114.75</v>
      </c>
      <c r="T4279" s="49">
        <v>6712200</v>
      </c>
      <c r="U4279" s="49">
        <v>2.66</v>
      </c>
    </row>
    <row r="4280" spans="15:21" x14ac:dyDescent="0.2">
      <c r="O4280" s="50">
        <v>31751</v>
      </c>
      <c r="P4280" s="49">
        <v>115</v>
      </c>
      <c r="Q4280" s="49">
        <v>115.25</v>
      </c>
      <c r="R4280" s="49">
        <v>112</v>
      </c>
      <c r="S4280" s="49">
        <v>114.25</v>
      </c>
      <c r="T4280" s="49">
        <v>9345600</v>
      </c>
      <c r="U4280" s="49">
        <v>2.65</v>
      </c>
    </row>
    <row r="4281" spans="15:21" x14ac:dyDescent="0.2">
      <c r="O4281" s="50">
        <v>31754</v>
      </c>
      <c r="P4281" s="49">
        <v>114.25</v>
      </c>
      <c r="Q4281" s="49">
        <v>115</v>
      </c>
      <c r="R4281" s="49">
        <v>112.5</v>
      </c>
      <c r="S4281" s="49">
        <v>114.25</v>
      </c>
      <c r="T4281" s="49">
        <v>7133400</v>
      </c>
      <c r="U4281" s="49">
        <v>2.65</v>
      </c>
    </row>
    <row r="4282" spans="15:21" x14ac:dyDescent="0.2">
      <c r="O4282" s="50">
        <v>31755</v>
      </c>
      <c r="P4282" s="49">
        <v>113.88</v>
      </c>
      <c r="Q4282" s="49">
        <v>114.75</v>
      </c>
      <c r="R4282" s="49">
        <v>113.62</v>
      </c>
      <c r="S4282" s="49">
        <v>114</v>
      </c>
      <c r="T4282" s="49">
        <v>3474000</v>
      </c>
      <c r="U4282" s="49">
        <v>2.65</v>
      </c>
    </row>
    <row r="4283" spans="15:21" x14ac:dyDescent="0.2">
      <c r="O4283" s="50">
        <v>31756</v>
      </c>
      <c r="P4283" s="49">
        <v>114.13</v>
      </c>
      <c r="Q4283" s="49">
        <v>115.75</v>
      </c>
      <c r="R4283" s="49">
        <v>114</v>
      </c>
      <c r="S4283" s="49">
        <v>115.25</v>
      </c>
      <c r="T4283" s="49">
        <v>4995000</v>
      </c>
      <c r="U4283" s="49">
        <v>2.68</v>
      </c>
    </row>
    <row r="4284" spans="15:21" x14ac:dyDescent="0.2">
      <c r="O4284" s="50">
        <v>31757</v>
      </c>
      <c r="P4284" s="49">
        <v>115.25</v>
      </c>
      <c r="Q4284" s="49">
        <v>115.25</v>
      </c>
      <c r="R4284" s="49">
        <v>111.5</v>
      </c>
      <c r="S4284" s="49">
        <v>113.12</v>
      </c>
      <c r="T4284" s="49">
        <v>6942600</v>
      </c>
      <c r="U4284" s="49">
        <v>2.63</v>
      </c>
    </row>
    <row r="4285" spans="15:21" x14ac:dyDescent="0.2">
      <c r="O4285" s="50">
        <v>31758</v>
      </c>
      <c r="P4285" s="49">
        <v>112.75</v>
      </c>
      <c r="Q4285" s="49">
        <v>113.25</v>
      </c>
      <c r="R4285" s="49">
        <v>112</v>
      </c>
      <c r="S4285" s="49">
        <v>112</v>
      </c>
      <c r="T4285" s="49">
        <v>3969000</v>
      </c>
      <c r="U4285" s="49">
        <v>2.6</v>
      </c>
    </row>
    <row r="4286" spans="15:21" x14ac:dyDescent="0.2">
      <c r="O4286" s="50">
        <v>31761</v>
      </c>
      <c r="P4286" s="49">
        <v>111.75</v>
      </c>
      <c r="Q4286" s="49">
        <v>113</v>
      </c>
      <c r="R4286" s="49">
        <v>110.13</v>
      </c>
      <c r="S4286" s="49">
        <v>113</v>
      </c>
      <c r="T4286" s="49">
        <v>8055000</v>
      </c>
      <c r="U4286" s="49">
        <v>2.62</v>
      </c>
    </row>
    <row r="4287" spans="15:21" x14ac:dyDescent="0.2">
      <c r="O4287" s="50">
        <v>31762</v>
      </c>
      <c r="P4287" s="49">
        <v>113.62</v>
      </c>
      <c r="Q4287" s="49">
        <v>115</v>
      </c>
      <c r="R4287" s="49">
        <v>113.25</v>
      </c>
      <c r="S4287" s="49">
        <v>114.38</v>
      </c>
      <c r="T4287" s="49">
        <v>11251800</v>
      </c>
      <c r="U4287" s="49">
        <v>2.66</v>
      </c>
    </row>
    <row r="4288" spans="15:21" x14ac:dyDescent="0.2">
      <c r="O4288" s="50">
        <v>31763</v>
      </c>
      <c r="P4288" s="49">
        <v>114</v>
      </c>
      <c r="Q4288" s="49">
        <v>114.38</v>
      </c>
      <c r="R4288" s="49">
        <v>112.62</v>
      </c>
      <c r="S4288" s="49">
        <v>113.12</v>
      </c>
      <c r="T4288" s="49">
        <v>7752600</v>
      </c>
      <c r="U4288" s="49">
        <v>2.63</v>
      </c>
    </row>
    <row r="4289" spans="15:21" x14ac:dyDescent="0.2">
      <c r="O4289" s="50">
        <v>31764</v>
      </c>
      <c r="P4289" s="49">
        <v>113.88</v>
      </c>
      <c r="Q4289" s="49">
        <v>113.88</v>
      </c>
      <c r="R4289" s="49">
        <v>112.62</v>
      </c>
      <c r="S4289" s="49">
        <v>113</v>
      </c>
      <c r="T4289" s="49">
        <v>6733800</v>
      </c>
      <c r="U4289" s="49">
        <v>2.62</v>
      </c>
    </row>
    <row r="4290" spans="15:21" x14ac:dyDescent="0.2">
      <c r="O4290" s="50">
        <v>31765</v>
      </c>
      <c r="P4290" s="49">
        <v>113.75</v>
      </c>
      <c r="Q4290" s="49">
        <v>116.88</v>
      </c>
      <c r="R4290" s="49">
        <v>113.25</v>
      </c>
      <c r="S4290" s="49">
        <v>116.88</v>
      </c>
      <c r="T4290" s="49">
        <v>48600000</v>
      </c>
      <c r="U4290" s="49">
        <v>2.71</v>
      </c>
    </row>
    <row r="4291" spans="15:21" x14ac:dyDescent="0.2">
      <c r="O4291" s="50">
        <v>31768</v>
      </c>
      <c r="P4291" s="49">
        <v>116.63</v>
      </c>
      <c r="Q4291" s="49">
        <v>118.75</v>
      </c>
      <c r="R4291" s="49">
        <v>116.25</v>
      </c>
      <c r="S4291" s="49">
        <v>117.87</v>
      </c>
      <c r="T4291" s="49">
        <v>26100000</v>
      </c>
      <c r="U4291" s="49">
        <v>2.74</v>
      </c>
    </row>
    <row r="4292" spans="15:21" x14ac:dyDescent="0.2">
      <c r="O4292" s="50">
        <v>31769</v>
      </c>
      <c r="P4292" s="49">
        <v>119</v>
      </c>
      <c r="Q4292" s="49">
        <v>120.5</v>
      </c>
      <c r="R4292" s="49">
        <v>118.5</v>
      </c>
      <c r="S4292" s="49">
        <v>119.75</v>
      </c>
      <c r="T4292" s="49">
        <v>14986800</v>
      </c>
      <c r="U4292" s="49">
        <v>2.78</v>
      </c>
    </row>
    <row r="4293" spans="15:21" x14ac:dyDescent="0.2">
      <c r="O4293" s="50">
        <v>31770</v>
      </c>
      <c r="P4293" s="49">
        <v>119.75</v>
      </c>
      <c r="Q4293" s="49">
        <v>123.87</v>
      </c>
      <c r="R4293" s="49">
        <v>119.75</v>
      </c>
      <c r="S4293" s="49">
        <v>123.25</v>
      </c>
      <c r="T4293" s="49">
        <v>8794800</v>
      </c>
      <c r="U4293" s="49">
        <v>2.86</v>
      </c>
    </row>
    <row r="4294" spans="15:21" x14ac:dyDescent="0.2">
      <c r="O4294" s="50">
        <v>31772</v>
      </c>
      <c r="P4294" s="49">
        <v>123.75</v>
      </c>
      <c r="Q4294" s="49">
        <v>129.5</v>
      </c>
      <c r="R4294" s="49">
        <v>123.5</v>
      </c>
      <c r="S4294" s="49">
        <v>129.5</v>
      </c>
      <c r="T4294" s="49">
        <v>8447400</v>
      </c>
      <c r="U4294" s="49">
        <v>3.01</v>
      </c>
    </row>
    <row r="4295" spans="15:21" x14ac:dyDescent="0.2">
      <c r="O4295" s="50">
        <v>31775</v>
      </c>
      <c r="P4295" s="49">
        <v>127</v>
      </c>
      <c r="Q4295" s="49">
        <v>127.25</v>
      </c>
      <c r="R4295" s="49">
        <v>124.5</v>
      </c>
      <c r="S4295" s="49">
        <v>125</v>
      </c>
      <c r="T4295" s="49">
        <v>13116600</v>
      </c>
      <c r="U4295" s="49">
        <v>2.9</v>
      </c>
    </row>
    <row r="4296" spans="15:21" x14ac:dyDescent="0.2">
      <c r="O4296" s="50">
        <v>31776</v>
      </c>
      <c r="P4296" s="49">
        <v>125.5</v>
      </c>
      <c r="Q4296" s="49">
        <v>126.75</v>
      </c>
      <c r="R4296" s="49">
        <v>124.5</v>
      </c>
      <c r="S4296" s="49">
        <v>126.12</v>
      </c>
      <c r="T4296" s="49">
        <v>9507600</v>
      </c>
      <c r="U4296" s="49">
        <v>2.93</v>
      </c>
    </row>
    <row r="4297" spans="15:21" x14ac:dyDescent="0.2">
      <c r="O4297" s="50">
        <v>31777</v>
      </c>
      <c r="P4297" s="49">
        <v>126.25</v>
      </c>
      <c r="Q4297" s="49">
        <v>126.5</v>
      </c>
      <c r="R4297" s="49">
        <v>123.5</v>
      </c>
      <c r="S4297" s="49">
        <v>123.87</v>
      </c>
      <c r="T4297" s="49">
        <v>8100000</v>
      </c>
      <c r="U4297" s="49">
        <v>2.88</v>
      </c>
    </row>
    <row r="4298" spans="15:21" x14ac:dyDescent="0.2">
      <c r="O4298" s="50">
        <v>31779</v>
      </c>
      <c r="P4298" s="49">
        <v>124.12</v>
      </c>
      <c r="Q4298" s="49">
        <v>126</v>
      </c>
      <c r="R4298" s="49">
        <v>122</v>
      </c>
      <c r="S4298" s="49">
        <v>126</v>
      </c>
      <c r="T4298" s="49">
        <v>14454000</v>
      </c>
      <c r="U4298" s="49">
        <v>2.93</v>
      </c>
    </row>
    <row r="4299" spans="15:21" x14ac:dyDescent="0.2">
      <c r="O4299" s="50">
        <v>31782</v>
      </c>
      <c r="P4299" s="49">
        <v>129</v>
      </c>
      <c r="Q4299" s="49">
        <v>129</v>
      </c>
      <c r="R4299" s="49">
        <v>127.5</v>
      </c>
      <c r="S4299" s="49">
        <v>128.75</v>
      </c>
      <c r="T4299" s="49">
        <v>11538000</v>
      </c>
      <c r="U4299" s="49">
        <v>2.99</v>
      </c>
    </row>
    <row r="4300" spans="15:21" x14ac:dyDescent="0.2">
      <c r="O4300" s="50">
        <v>31783</v>
      </c>
      <c r="P4300" s="49">
        <v>129</v>
      </c>
      <c r="Q4300" s="49">
        <v>129.25</v>
      </c>
      <c r="R4300" s="49">
        <v>127.5</v>
      </c>
      <c r="S4300" s="49">
        <v>127.5</v>
      </c>
      <c r="T4300" s="49">
        <v>14279400</v>
      </c>
      <c r="U4300" s="49">
        <v>2.96</v>
      </c>
    </row>
    <row r="4301" spans="15:21" x14ac:dyDescent="0.2">
      <c r="O4301" s="50">
        <v>31784</v>
      </c>
      <c r="P4301" s="49">
        <v>126.5</v>
      </c>
      <c r="Q4301" s="49">
        <v>128</v>
      </c>
      <c r="R4301" s="49">
        <v>126</v>
      </c>
      <c r="S4301" s="49">
        <v>128</v>
      </c>
      <c r="T4301" s="49">
        <v>13003200</v>
      </c>
      <c r="U4301" s="49">
        <v>2.97</v>
      </c>
    </row>
    <row r="4302" spans="15:21" x14ac:dyDescent="0.2">
      <c r="O4302" s="50">
        <v>31785</v>
      </c>
      <c r="P4302" s="49">
        <v>128.25</v>
      </c>
      <c r="Q4302" s="49">
        <v>129.75</v>
      </c>
      <c r="R4302" s="49">
        <v>127.12</v>
      </c>
      <c r="S4302" s="49">
        <v>129.63</v>
      </c>
      <c r="T4302" s="49">
        <v>16320600</v>
      </c>
      <c r="U4302" s="49">
        <v>3.01</v>
      </c>
    </row>
    <row r="4303" spans="15:21" x14ac:dyDescent="0.2">
      <c r="O4303" s="50">
        <v>31786</v>
      </c>
      <c r="P4303" s="49">
        <v>129.12</v>
      </c>
      <c r="Q4303" s="49">
        <v>129.88</v>
      </c>
      <c r="R4303" s="49">
        <v>128.87</v>
      </c>
      <c r="S4303" s="49">
        <v>129</v>
      </c>
      <c r="T4303" s="49">
        <v>8137800</v>
      </c>
      <c r="U4303" s="49">
        <v>3</v>
      </c>
    </row>
    <row r="4304" spans="15:21" x14ac:dyDescent="0.2">
      <c r="O4304" s="50">
        <v>31789</v>
      </c>
      <c r="P4304" s="49">
        <v>128.5</v>
      </c>
      <c r="Q4304" s="49">
        <v>129</v>
      </c>
      <c r="R4304" s="49">
        <v>127</v>
      </c>
      <c r="S4304" s="49">
        <v>127.38</v>
      </c>
      <c r="T4304" s="49">
        <v>10227600</v>
      </c>
      <c r="U4304" s="49">
        <v>2.96</v>
      </c>
    </row>
    <row r="4305" spans="15:21" x14ac:dyDescent="0.2">
      <c r="O4305" s="50">
        <v>31790</v>
      </c>
      <c r="P4305" s="49">
        <v>127</v>
      </c>
      <c r="Q4305" s="49">
        <v>127.5</v>
      </c>
      <c r="R4305" s="49">
        <v>126.5</v>
      </c>
      <c r="S4305" s="49">
        <v>126.5</v>
      </c>
      <c r="T4305" s="49">
        <v>6701400</v>
      </c>
      <c r="U4305" s="49">
        <v>2.94</v>
      </c>
    </row>
    <row r="4306" spans="15:21" x14ac:dyDescent="0.2">
      <c r="O4306" s="50">
        <v>31791</v>
      </c>
      <c r="P4306" s="49">
        <v>126.75</v>
      </c>
      <c r="Q4306" s="49">
        <v>127.88</v>
      </c>
      <c r="R4306" s="49">
        <v>126.12</v>
      </c>
      <c r="S4306" s="49">
        <v>127.63</v>
      </c>
      <c r="T4306" s="49">
        <v>9379800</v>
      </c>
      <c r="U4306" s="49">
        <v>2.96</v>
      </c>
    </row>
    <row r="4307" spans="15:21" x14ac:dyDescent="0.2">
      <c r="O4307" s="50">
        <v>31792</v>
      </c>
      <c r="P4307" s="49">
        <v>128.37</v>
      </c>
      <c r="Q4307" s="49">
        <v>132.87</v>
      </c>
      <c r="R4307" s="49">
        <v>127.63</v>
      </c>
      <c r="S4307" s="49">
        <v>132.87</v>
      </c>
      <c r="T4307" s="49">
        <v>14389200</v>
      </c>
      <c r="U4307" s="49">
        <v>3.09</v>
      </c>
    </row>
    <row r="4308" spans="15:21" x14ac:dyDescent="0.2">
      <c r="O4308" s="50">
        <v>31793</v>
      </c>
      <c r="P4308" s="49">
        <v>133.75</v>
      </c>
      <c r="Q4308" s="49">
        <v>136</v>
      </c>
      <c r="R4308" s="49">
        <v>133</v>
      </c>
      <c r="S4308" s="49">
        <v>136</v>
      </c>
      <c r="T4308" s="49">
        <v>21060000</v>
      </c>
      <c r="U4308" s="49">
        <v>3.16</v>
      </c>
    </row>
    <row r="4309" spans="15:21" x14ac:dyDescent="0.2">
      <c r="O4309" s="50">
        <v>31796</v>
      </c>
      <c r="P4309" s="49">
        <v>135.5</v>
      </c>
      <c r="Q4309" s="49">
        <v>136.38</v>
      </c>
      <c r="R4309" s="49">
        <v>133</v>
      </c>
      <c r="S4309" s="49">
        <v>136.25</v>
      </c>
      <c r="T4309" s="49">
        <v>8395200</v>
      </c>
      <c r="U4309" s="49">
        <v>3.16</v>
      </c>
    </row>
    <row r="4310" spans="15:21" x14ac:dyDescent="0.2">
      <c r="O4310" s="50">
        <v>31797</v>
      </c>
      <c r="P4310" s="49">
        <v>136.12</v>
      </c>
      <c r="Q4310" s="49">
        <v>137</v>
      </c>
      <c r="R4310" s="49">
        <v>132.75</v>
      </c>
      <c r="S4310" s="49">
        <v>133</v>
      </c>
      <c r="T4310" s="49">
        <v>12022200</v>
      </c>
      <c r="U4310" s="49">
        <v>3.09</v>
      </c>
    </row>
    <row r="4311" spans="15:21" x14ac:dyDescent="0.2">
      <c r="O4311" s="50">
        <v>31798</v>
      </c>
      <c r="P4311" s="49">
        <v>132.5</v>
      </c>
      <c r="Q4311" s="49">
        <v>134.75</v>
      </c>
      <c r="R4311" s="49">
        <v>132.5</v>
      </c>
      <c r="S4311" s="49">
        <v>133.62</v>
      </c>
      <c r="T4311" s="49">
        <v>9680400</v>
      </c>
      <c r="U4311" s="49">
        <v>3.1</v>
      </c>
    </row>
    <row r="4312" spans="15:21" x14ac:dyDescent="0.2">
      <c r="O4312" s="50">
        <v>31799</v>
      </c>
      <c r="P4312" s="49">
        <v>133.75</v>
      </c>
      <c r="Q4312" s="49">
        <v>136.75</v>
      </c>
      <c r="R4312" s="49">
        <v>133.37</v>
      </c>
      <c r="S4312" s="49">
        <v>136.75</v>
      </c>
      <c r="T4312" s="49">
        <v>10141200</v>
      </c>
      <c r="U4312" s="49">
        <v>3.18</v>
      </c>
    </row>
    <row r="4313" spans="15:21" x14ac:dyDescent="0.2">
      <c r="O4313" s="50">
        <v>31800</v>
      </c>
      <c r="P4313" s="49">
        <v>138.5</v>
      </c>
      <c r="Q4313" s="49">
        <v>144.5</v>
      </c>
      <c r="R4313" s="49">
        <v>133.5</v>
      </c>
      <c r="S4313" s="49">
        <v>134.25</v>
      </c>
      <c r="T4313" s="49">
        <v>18720000</v>
      </c>
      <c r="U4313" s="49">
        <v>3.12</v>
      </c>
    </row>
    <row r="4314" spans="15:21" x14ac:dyDescent="0.2">
      <c r="O4314" s="50">
        <v>31803</v>
      </c>
      <c r="P4314" s="49">
        <v>134.5</v>
      </c>
      <c r="Q4314" s="49">
        <v>134.88</v>
      </c>
      <c r="R4314" s="49">
        <v>132.25</v>
      </c>
      <c r="S4314" s="49">
        <v>134</v>
      </c>
      <c r="T4314" s="49">
        <v>9502200</v>
      </c>
      <c r="U4314" s="49">
        <v>3.11</v>
      </c>
    </row>
    <row r="4315" spans="15:21" x14ac:dyDescent="0.2">
      <c r="O4315" s="50">
        <v>31804</v>
      </c>
      <c r="P4315" s="49">
        <v>136</v>
      </c>
      <c r="Q4315" s="49">
        <v>138</v>
      </c>
      <c r="R4315" s="49">
        <v>135</v>
      </c>
      <c r="S4315" s="49">
        <v>136.88</v>
      </c>
      <c r="T4315" s="49">
        <v>10054800</v>
      </c>
      <c r="U4315" s="49">
        <v>3.18</v>
      </c>
    </row>
    <row r="4316" spans="15:21" x14ac:dyDescent="0.2">
      <c r="O4316" s="50">
        <v>31805</v>
      </c>
      <c r="P4316" s="49">
        <v>140</v>
      </c>
      <c r="Q4316" s="49">
        <v>140.5</v>
      </c>
      <c r="R4316" s="49">
        <v>137</v>
      </c>
      <c r="S4316" s="49">
        <v>139.75</v>
      </c>
      <c r="T4316" s="49">
        <v>10362600</v>
      </c>
      <c r="U4316" s="49">
        <v>3.25</v>
      </c>
    </row>
    <row r="4317" spans="15:21" x14ac:dyDescent="0.2">
      <c r="O4317" s="50">
        <v>31806</v>
      </c>
      <c r="P4317" s="49">
        <v>140.5</v>
      </c>
      <c r="Q4317" s="49">
        <v>140.75</v>
      </c>
      <c r="R4317" s="49">
        <v>135.5</v>
      </c>
      <c r="S4317" s="49">
        <v>136.25</v>
      </c>
      <c r="T4317" s="49">
        <v>7903800</v>
      </c>
      <c r="U4317" s="49">
        <v>3.16</v>
      </c>
    </row>
    <row r="4318" spans="15:21" x14ac:dyDescent="0.2">
      <c r="O4318" s="50">
        <v>31807</v>
      </c>
      <c r="P4318" s="49">
        <v>136.12</v>
      </c>
      <c r="Q4318" s="49">
        <v>137.75</v>
      </c>
      <c r="R4318" s="49">
        <v>135.25</v>
      </c>
      <c r="S4318" s="49">
        <v>137.5</v>
      </c>
      <c r="T4318" s="49">
        <v>6075000</v>
      </c>
      <c r="U4318" s="49">
        <v>3.19</v>
      </c>
    </row>
    <row r="4319" spans="15:21" x14ac:dyDescent="0.2">
      <c r="O4319" s="50">
        <v>31810</v>
      </c>
      <c r="P4319" s="49">
        <v>137.25</v>
      </c>
      <c r="Q4319" s="49">
        <v>140.75</v>
      </c>
      <c r="R4319" s="49">
        <v>136.5</v>
      </c>
      <c r="S4319" s="49">
        <v>139</v>
      </c>
      <c r="T4319" s="49">
        <v>6782400</v>
      </c>
      <c r="U4319" s="49">
        <v>3.23</v>
      </c>
    </row>
    <row r="4320" spans="15:21" x14ac:dyDescent="0.2">
      <c r="O4320" s="50">
        <v>31811</v>
      </c>
      <c r="P4320" s="49">
        <v>139.25</v>
      </c>
      <c r="Q4320" s="49">
        <v>139.62</v>
      </c>
      <c r="R4320" s="49">
        <v>137</v>
      </c>
      <c r="S4320" s="49">
        <v>138.25</v>
      </c>
      <c r="T4320" s="49">
        <v>7435800</v>
      </c>
      <c r="U4320" s="49">
        <v>3.21</v>
      </c>
    </row>
    <row r="4321" spans="15:21" x14ac:dyDescent="0.2">
      <c r="O4321" s="50">
        <v>31812</v>
      </c>
      <c r="P4321" s="49">
        <v>138.75</v>
      </c>
      <c r="Q4321" s="49">
        <v>138.75</v>
      </c>
      <c r="R4321" s="49">
        <v>137</v>
      </c>
      <c r="S4321" s="49">
        <v>137.75</v>
      </c>
      <c r="T4321" s="49">
        <v>6892200</v>
      </c>
      <c r="U4321" s="49">
        <v>3.2</v>
      </c>
    </row>
    <row r="4322" spans="15:21" x14ac:dyDescent="0.2">
      <c r="O4322" s="50">
        <v>31813</v>
      </c>
      <c r="P4322" s="49">
        <v>138</v>
      </c>
      <c r="Q4322" s="49">
        <v>138.5</v>
      </c>
      <c r="R4322" s="49">
        <v>135.5</v>
      </c>
      <c r="S4322" s="49">
        <v>137</v>
      </c>
      <c r="T4322" s="49">
        <v>7966800</v>
      </c>
      <c r="U4322" s="49">
        <v>3.18</v>
      </c>
    </row>
    <row r="4323" spans="15:21" x14ac:dyDescent="0.2">
      <c r="O4323" s="50">
        <v>31814</v>
      </c>
      <c r="P4323" s="49">
        <v>136.75</v>
      </c>
      <c r="Q4323" s="49">
        <v>137.5</v>
      </c>
      <c r="R4323" s="49">
        <v>135.75</v>
      </c>
      <c r="S4323" s="49">
        <v>136.63</v>
      </c>
      <c r="T4323" s="49">
        <v>5326200</v>
      </c>
      <c r="U4323" s="49">
        <v>3.17</v>
      </c>
    </row>
    <row r="4324" spans="15:21" x14ac:dyDescent="0.2">
      <c r="O4324" s="50">
        <v>31817</v>
      </c>
      <c r="P4324" s="49">
        <v>135.75</v>
      </c>
      <c r="Q4324" s="49">
        <v>137</v>
      </c>
      <c r="R4324" s="49">
        <v>135</v>
      </c>
      <c r="S4324" s="49">
        <v>136.25</v>
      </c>
      <c r="T4324" s="49">
        <v>5972400</v>
      </c>
      <c r="U4324" s="49">
        <v>3.16</v>
      </c>
    </row>
    <row r="4325" spans="15:21" x14ac:dyDescent="0.2">
      <c r="O4325" s="50">
        <v>31818</v>
      </c>
      <c r="P4325" s="49">
        <v>136.38</v>
      </c>
      <c r="Q4325" s="49">
        <v>136.75</v>
      </c>
      <c r="R4325" s="49">
        <v>134</v>
      </c>
      <c r="S4325" s="49">
        <v>134.63</v>
      </c>
      <c r="T4325" s="49">
        <v>7439400</v>
      </c>
      <c r="U4325" s="49">
        <v>3.13</v>
      </c>
    </row>
    <row r="4326" spans="15:21" x14ac:dyDescent="0.2">
      <c r="O4326" s="50">
        <v>31819</v>
      </c>
      <c r="P4326" s="49">
        <v>135</v>
      </c>
      <c r="Q4326" s="49">
        <v>135</v>
      </c>
      <c r="R4326" s="49">
        <v>133</v>
      </c>
      <c r="S4326" s="49">
        <v>133.62</v>
      </c>
      <c r="T4326" s="49">
        <v>10116000</v>
      </c>
      <c r="U4326" s="49">
        <v>3.1</v>
      </c>
    </row>
    <row r="4327" spans="15:21" x14ac:dyDescent="0.2">
      <c r="O4327" s="50">
        <v>31820</v>
      </c>
      <c r="P4327" s="49">
        <v>134.38</v>
      </c>
      <c r="Q4327" s="49">
        <v>137</v>
      </c>
      <c r="R4327" s="49">
        <v>134.13</v>
      </c>
      <c r="S4327" s="49">
        <v>136.12</v>
      </c>
      <c r="T4327" s="49">
        <v>11354400</v>
      </c>
      <c r="U4327" s="49">
        <v>3.16</v>
      </c>
    </row>
    <row r="4328" spans="15:21" x14ac:dyDescent="0.2">
      <c r="O4328" s="50">
        <v>31821</v>
      </c>
      <c r="P4328" s="49">
        <v>136.75</v>
      </c>
      <c r="Q4328" s="49">
        <v>140.5</v>
      </c>
      <c r="R4328" s="49">
        <v>136.75</v>
      </c>
      <c r="S4328" s="49">
        <v>139.5</v>
      </c>
      <c r="T4328" s="49">
        <v>8229600</v>
      </c>
      <c r="U4328" s="49">
        <v>3.24</v>
      </c>
    </row>
    <row r="4329" spans="15:21" x14ac:dyDescent="0.2">
      <c r="O4329" s="50">
        <v>31825</v>
      </c>
      <c r="P4329" s="49">
        <v>139.62</v>
      </c>
      <c r="Q4329" s="49">
        <v>144.75</v>
      </c>
      <c r="R4329" s="49">
        <v>139.5</v>
      </c>
      <c r="S4329" s="49">
        <v>144</v>
      </c>
      <c r="T4329" s="49">
        <v>8506800</v>
      </c>
      <c r="U4329" s="49">
        <v>3.34</v>
      </c>
    </row>
    <row r="4330" spans="15:21" x14ac:dyDescent="0.2">
      <c r="O4330" s="50">
        <v>31826</v>
      </c>
      <c r="P4330" s="49">
        <v>147.5</v>
      </c>
      <c r="Q4330" s="49">
        <v>148</v>
      </c>
      <c r="R4330" s="49">
        <v>140</v>
      </c>
      <c r="S4330" s="49">
        <v>141.38</v>
      </c>
      <c r="T4330" s="49">
        <v>15312600</v>
      </c>
      <c r="U4330" s="49">
        <v>3.28</v>
      </c>
    </row>
    <row r="4331" spans="15:21" x14ac:dyDescent="0.2">
      <c r="O4331" s="50">
        <v>31827</v>
      </c>
      <c r="P4331" s="49">
        <v>141.87</v>
      </c>
      <c r="Q4331" s="49">
        <v>148</v>
      </c>
      <c r="R4331" s="49">
        <v>141</v>
      </c>
      <c r="S4331" s="49">
        <v>147.75</v>
      </c>
      <c r="T4331" s="49">
        <v>14382000</v>
      </c>
      <c r="U4331" s="49">
        <v>3.43</v>
      </c>
    </row>
    <row r="4332" spans="15:21" x14ac:dyDescent="0.2">
      <c r="O4332" s="50">
        <v>31828</v>
      </c>
      <c r="P4332" s="49">
        <v>150.5</v>
      </c>
      <c r="Q4332" s="49">
        <v>151</v>
      </c>
      <c r="R4332" s="49">
        <v>149</v>
      </c>
      <c r="S4332" s="49">
        <v>149.5</v>
      </c>
      <c r="T4332" s="49">
        <v>21060000</v>
      </c>
      <c r="U4332" s="49">
        <v>3.47</v>
      </c>
    </row>
    <row r="4333" spans="15:21" x14ac:dyDescent="0.2">
      <c r="O4333" s="50">
        <v>31831</v>
      </c>
      <c r="P4333" s="49">
        <v>149.25</v>
      </c>
      <c r="Q4333" s="49">
        <v>149.75</v>
      </c>
      <c r="R4333" s="49">
        <v>146</v>
      </c>
      <c r="S4333" s="49">
        <v>148.25</v>
      </c>
      <c r="T4333" s="49">
        <v>10389600</v>
      </c>
      <c r="U4333" s="49">
        <v>3.44</v>
      </c>
    </row>
    <row r="4334" spans="15:21" x14ac:dyDescent="0.2">
      <c r="O4334" s="50">
        <v>31832</v>
      </c>
      <c r="P4334" s="49">
        <v>149</v>
      </c>
      <c r="Q4334" s="49">
        <v>153.5</v>
      </c>
      <c r="R4334" s="49">
        <v>149</v>
      </c>
      <c r="S4334" s="49">
        <v>152.38</v>
      </c>
      <c r="T4334" s="49">
        <v>8785800</v>
      </c>
      <c r="U4334" s="49">
        <v>3.54</v>
      </c>
    </row>
    <row r="4335" spans="15:21" x14ac:dyDescent="0.2">
      <c r="O4335" s="50">
        <v>31833</v>
      </c>
      <c r="P4335" s="49">
        <v>153.25</v>
      </c>
      <c r="Q4335" s="49">
        <v>156.5</v>
      </c>
      <c r="R4335" s="49">
        <v>153.25</v>
      </c>
      <c r="S4335" s="49">
        <v>155.13</v>
      </c>
      <c r="T4335" s="49">
        <v>9511200</v>
      </c>
      <c r="U4335" s="49">
        <v>3.6</v>
      </c>
    </row>
    <row r="4336" spans="15:21" x14ac:dyDescent="0.2">
      <c r="O4336" s="50">
        <v>31834</v>
      </c>
      <c r="P4336" s="49">
        <v>155</v>
      </c>
      <c r="Q4336" s="49">
        <v>155.5</v>
      </c>
      <c r="R4336" s="49">
        <v>153.25</v>
      </c>
      <c r="S4336" s="49">
        <v>153.25</v>
      </c>
      <c r="T4336" s="49">
        <v>7119000</v>
      </c>
      <c r="U4336" s="49">
        <v>3.56</v>
      </c>
    </row>
    <row r="4337" spans="15:21" x14ac:dyDescent="0.2">
      <c r="O4337" s="50">
        <v>31835</v>
      </c>
      <c r="P4337" s="49">
        <v>153.25</v>
      </c>
      <c r="Q4337" s="49">
        <v>154.5</v>
      </c>
      <c r="R4337" s="49">
        <v>152</v>
      </c>
      <c r="S4337" s="49">
        <v>154.25</v>
      </c>
      <c r="T4337" s="49">
        <v>6373800</v>
      </c>
      <c r="U4337" s="49">
        <v>3.58</v>
      </c>
    </row>
    <row r="4338" spans="15:21" x14ac:dyDescent="0.2">
      <c r="O4338" s="50">
        <v>31838</v>
      </c>
      <c r="P4338" s="49">
        <v>153.87</v>
      </c>
      <c r="Q4338" s="49">
        <v>156</v>
      </c>
      <c r="R4338" s="49">
        <v>153.5</v>
      </c>
      <c r="S4338" s="49">
        <v>155.25</v>
      </c>
      <c r="T4338" s="49">
        <v>7435800</v>
      </c>
      <c r="U4338" s="49">
        <v>3.62</v>
      </c>
    </row>
    <row r="4339" spans="15:21" x14ac:dyDescent="0.2">
      <c r="O4339" s="50">
        <v>31839</v>
      </c>
      <c r="P4339" s="49">
        <v>155.5</v>
      </c>
      <c r="Q4339" s="49">
        <v>158</v>
      </c>
      <c r="R4339" s="49">
        <v>155.5</v>
      </c>
      <c r="S4339" s="49">
        <v>156.75</v>
      </c>
      <c r="T4339" s="49">
        <v>8841600</v>
      </c>
      <c r="U4339" s="49">
        <v>3.65</v>
      </c>
    </row>
    <row r="4340" spans="15:21" x14ac:dyDescent="0.2">
      <c r="O4340" s="50">
        <v>31840</v>
      </c>
      <c r="P4340" s="49">
        <v>157</v>
      </c>
      <c r="Q4340" s="49">
        <v>159.63</v>
      </c>
      <c r="R4340" s="49">
        <v>155.5</v>
      </c>
      <c r="S4340" s="49">
        <v>158.5</v>
      </c>
      <c r="T4340" s="49">
        <v>14509800</v>
      </c>
      <c r="U4340" s="49">
        <v>3.69</v>
      </c>
    </row>
    <row r="4341" spans="15:21" x14ac:dyDescent="0.2">
      <c r="O4341" s="50">
        <v>31841</v>
      </c>
      <c r="P4341" s="49">
        <v>161</v>
      </c>
      <c r="Q4341" s="49">
        <v>162</v>
      </c>
      <c r="R4341" s="49">
        <v>159.75</v>
      </c>
      <c r="S4341" s="49">
        <v>160.62</v>
      </c>
      <c r="T4341" s="49">
        <v>10054800</v>
      </c>
      <c r="U4341" s="49">
        <v>3.74</v>
      </c>
    </row>
    <row r="4342" spans="15:21" x14ac:dyDescent="0.2">
      <c r="O4342" s="50">
        <v>31842</v>
      </c>
      <c r="P4342" s="49">
        <v>160.88</v>
      </c>
      <c r="Q4342" s="49">
        <v>161.75</v>
      </c>
      <c r="R4342" s="49">
        <v>159.5</v>
      </c>
      <c r="S4342" s="49">
        <v>161.75</v>
      </c>
      <c r="T4342" s="49">
        <v>7633800</v>
      </c>
      <c r="U4342" s="49">
        <v>3.77</v>
      </c>
    </row>
    <row r="4343" spans="15:21" x14ac:dyDescent="0.2">
      <c r="O4343" s="50">
        <v>31845</v>
      </c>
      <c r="P4343" s="49">
        <v>160.5</v>
      </c>
      <c r="Q4343" s="49">
        <v>160.62</v>
      </c>
      <c r="R4343" s="49">
        <v>157.25</v>
      </c>
      <c r="S4343" s="49">
        <v>159</v>
      </c>
      <c r="T4343" s="49">
        <v>6332400</v>
      </c>
      <c r="U4343" s="49">
        <v>3.71</v>
      </c>
    </row>
    <row r="4344" spans="15:21" x14ac:dyDescent="0.2">
      <c r="O4344" s="50">
        <v>31846</v>
      </c>
      <c r="P4344" s="49">
        <v>159.38</v>
      </c>
      <c r="Q4344" s="49">
        <v>161</v>
      </c>
      <c r="R4344" s="49">
        <v>158.25</v>
      </c>
      <c r="S4344" s="49">
        <v>160.12</v>
      </c>
      <c r="T4344" s="49">
        <v>7549200</v>
      </c>
      <c r="U4344" s="49">
        <v>3.73</v>
      </c>
    </row>
    <row r="4345" spans="15:21" x14ac:dyDescent="0.2">
      <c r="O4345" s="50">
        <v>31847</v>
      </c>
      <c r="P4345" s="49">
        <v>161</v>
      </c>
      <c r="Q4345" s="49">
        <v>161.5</v>
      </c>
      <c r="R4345" s="49">
        <v>158.37</v>
      </c>
      <c r="S4345" s="49">
        <v>158.37</v>
      </c>
      <c r="T4345" s="49">
        <v>9228600</v>
      </c>
      <c r="U4345" s="49">
        <v>3.69</v>
      </c>
    </row>
    <row r="4346" spans="15:21" x14ac:dyDescent="0.2">
      <c r="O4346" s="50">
        <v>31848</v>
      </c>
      <c r="P4346" s="49">
        <v>158.12</v>
      </c>
      <c r="Q4346" s="49">
        <v>158.5</v>
      </c>
      <c r="R4346" s="49">
        <v>156.25</v>
      </c>
      <c r="S4346" s="49">
        <v>156.63</v>
      </c>
      <c r="T4346" s="49">
        <v>8179200</v>
      </c>
      <c r="U4346" s="49">
        <v>3.65</v>
      </c>
    </row>
    <row r="4347" spans="15:21" x14ac:dyDescent="0.2">
      <c r="O4347" s="50">
        <v>31849</v>
      </c>
      <c r="P4347" s="49">
        <v>157.38</v>
      </c>
      <c r="Q4347" s="49">
        <v>157.5</v>
      </c>
      <c r="R4347" s="49">
        <v>152</v>
      </c>
      <c r="S4347" s="49">
        <v>153</v>
      </c>
      <c r="T4347" s="49">
        <v>11062800</v>
      </c>
      <c r="U4347" s="49">
        <v>3.57</v>
      </c>
    </row>
    <row r="4348" spans="15:21" x14ac:dyDescent="0.2">
      <c r="O4348" s="50">
        <v>31852</v>
      </c>
      <c r="P4348" s="49">
        <v>152.5</v>
      </c>
      <c r="Q4348" s="49">
        <v>155.5</v>
      </c>
      <c r="R4348" s="49">
        <v>151.5</v>
      </c>
      <c r="S4348" s="49">
        <v>155.25</v>
      </c>
      <c r="T4348" s="49">
        <v>7569000</v>
      </c>
      <c r="U4348" s="49">
        <v>3.62</v>
      </c>
    </row>
    <row r="4349" spans="15:21" x14ac:dyDescent="0.2">
      <c r="O4349" s="50">
        <v>31853</v>
      </c>
      <c r="P4349" s="49">
        <v>155.25</v>
      </c>
      <c r="Q4349" s="49">
        <v>160.5</v>
      </c>
      <c r="R4349" s="49">
        <v>154.63</v>
      </c>
      <c r="S4349" s="49">
        <v>160.37</v>
      </c>
      <c r="T4349" s="49">
        <v>8474400</v>
      </c>
      <c r="U4349" s="49">
        <v>3.74</v>
      </c>
    </row>
    <row r="4350" spans="15:21" x14ac:dyDescent="0.2">
      <c r="O4350" s="50">
        <v>31854</v>
      </c>
      <c r="P4350" s="49">
        <v>161.25</v>
      </c>
      <c r="Q4350" s="49">
        <v>161.5</v>
      </c>
      <c r="R4350" s="49">
        <v>157.5</v>
      </c>
      <c r="S4350" s="49">
        <v>160.37</v>
      </c>
      <c r="T4350" s="49">
        <v>10004400</v>
      </c>
      <c r="U4350" s="49">
        <v>3.74</v>
      </c>
    </row>
    <row r="4351" spans="15:21" x14ac:dyDescent="0.2">
      <c r="O4351" s="50">
        <v>31855</v>
      </c>
      <c r="P4351" s="49">
        <v>157.25</v>
      </c>
      <c r="Q4351" s="49">
        <v>159.63</v>
      </c>
      <c r="R4351" s="49">
        <v>157.25</v>
      </c>
      <c r="S4351" s="49">
        <v>159.63</v>
      </c>
      <c r="T4351" s="49">
        <v>6618600</v>
      </c>
      <c r="U4351" s="49">
        <v>3.72</v>
      </c>
    </row>
    <row r="4352" spans="15:21" x14ac:dyDescent="0.2">
      <c r="O4352" s="50">
        <v>31856</v>
      </c>
      <c r="P4352" s="49">
        <v>160</v>
      </c>
      <c r="Q4352" s="49">
        <v>163.75</v>
      </c>
      <c r="R4352" s="49">
        <v>159.38</v>
      </c>
      <c r="S4352" s="49">
        <v>163.75</v>
      </c>
      <c r="T4352" s="49">
        <v>12088800</v>
      </c>
      <c r="U4352" s="49">
        <v>3.82</v>
      </c>
    </row>
    <row r="4353" spans="15:21" x14ac:dyDescent="0.2">
      <c r="O4353" s="50">
        <v>31859</v>
      </c>
      <c r="P4353" s="49">
        <v>163.5</v>
      </c>
      <c r="Q4353" s="49">
        <v>163.88</v>
      </c>
      <c r="R4353" s="49">
        <v>162</v>
      </c>
      <c r="S4353" s="49">
        <v>163.12</v>
      </c>
      <c r="T4353" s="49">
        <v>9667800</v>
      </c>
      <c r="U4353" s="49">
        <v>3.8</v>
      </c>
    </row>
    <row r="4354" spans="15:21" x14ac:dyDescent="0.2">
      <c r="O4354" s="50">
        <v>31860</v>
      </c>
      <c r="P4354" s="49">
        <v>163.38</v>
      </c>
      <c r="Q4354" s="49">
        <v>163.63</v>
      </c>
      <c r="R4354" s="49">
        <v>162.25</v>
      </c>
      <c r="S4354" s="49">
        <v>162.87</v>
      </c>
      <c r="T4354" s="49">
        <v>6456600</v>
      </c>
      <c r="U4354" s="49">
        <v>3.8</v>
      </c>
    </row>
    <row r="4355" spans="15:21" x14ac:dyDescent="0.2">
      <c r="O4355" s="50">
        <v>31861</v>
      </c>
      <c r="P4355" s="49">
        <v>162.62</v>
      </c>
      <c r="Q4355" s="49">
        <v>162.62</v>
      </c>
      <c r="R4355" s="49">
        <v>160.12</v>
      </c>
      <c r="S4355" s="49">
        <v>160.12</v>
      </c>
      <c r="T4355" s="49">
        <v>8811000</v>
      </c>
      <c r="U4355" s="49">
        <v>3.73</v>
      </c>
    </row>
    <row r="4356" spans="15:21" x14ac:dyDescent="0.2">
      <c r="O4356" s="50">
        <v>31862</v>
      </c>
      <c r="P4356" s="49">
        <v>162</v>
      </c>
      <c r="Q4356" s="49">
        <v>163.88</v>
      </c>
      <c r="R4356" s="49">
        <v>161.25</v>
      </c>
      <c r="S4356" s="49">
        <v>162.87</v>
      </c>
      <c r="T4356" s="49">
        <v>12058200</v>
      </c>
      <c r="U4356" s="49">
        <v>3.8</v>
      </c>
    </row>
    <row r="4357" spans="15:21" x14ac:dyDescent="0.2">
      <c r="O4357" s="50">
        <v>31863</v>
      </c>
      <c r="P4357" s="49">
        <v>163.75</v>
      </c>
      <c r="Q4357" s="49">
        <v>163.75</v>
      </c>
      <c r="R4357" s="49">
        <v>158.5</v>
      </c>
      <c r="S4357" s="49">
        <v>158.88</v>
      </c>
      <c r="T4357" s="49">
        <v>9343800</v>
      </c>
      <c r="U4357" s="49">
        <v>3.7</v>
      </c>
    </row>
    <row r="4358" spans="15:21" x14ac:dyDescent="0.2">
      <c r="O4358" s="50">
        <v>31866</v>
      </c>
      <c r="P4358" s="49">
        <v>150.5</v>
      </c>
      <c r="Q4358" s="49">
        <v>155.5</v>
      </c>
      <c r="R4358" s="49">
        <v>150.5</v>
      </c>
      <c r="S4358" s="49">
        <v>153</v>
      </c>
      <c r="T4358" s="49">
        <v>16858800</v>
      </c>
      <c r="U4358" s="49">
        <v>3.57</v>
      </c>
    </row>
    <row r="4359" spans="15:21" x14ac:dyDescent="0.2">
      <c r="O4359" s="50">
        <v>31867</v>
      </c>
      <c r="P4359" s="49">
        <v>154</v>
      </c>
      <c r="Q4359" s="49">
        <v>155.5</v>
      </c>
      <c r="R4359" s="49">
        <v>153.5</v>
      </c>
      <c r="S4359" s="49">
        <v>154.63</v>
      </c>
      <c r="T4359" s="49">
        <v>9228600</v>
      </c>
      <c r="U4359" s="49">
        <v>3.6</v>
      </c>
    </row>
    <row r="4360" spans="15:21" x14ac:dyDescent="0.2">
      <c r="O4360" s="50">
        <v>31868</v>
      </c>
      <c r="P4360" s="49">
        <v>153.75</v>
      </c>
      <c r="Q4360" s="49">
        <v>156.38</v>
      </c>
      <c r="R4360" s="49">
        <v>153.5</v>
      </c>
      <c r="S4360" s="49">
        <v>156</v>
      </c>
      <c r="T4360" s="49">
        <v>8141400</v>
      </c>
      <c r="U4360" s="49">
        <v>3.64</v>
      </c>
    </row>
    <row r="4361" spans="15:21" x14ac:dyDescent="0.2">
      <c r="O4361" s="50">
        <v>31869</v>
      </c>
      <c r="P4361" s="49">
        <v>156.38</v>
      </c>
      <c r="Q4361" s="49">
        <v>157.5</v>
      </c>
      <c r="R4361" s="49">
        <v>156.38</v>
      </c>
      <c r="S4361" s="49">
        <v>156.5</v>
      </c>
      <c r="T4361" s="49">
        <v>6602400</v>
      </c>
      <c r="U4361" s="49">
        <v>3.65</v>
      </c>
    </row>
    <row r="4362" spans="15:21" x14ac:dyDescent="0.2">
      <c r="O4362" s="50">
        <v>31870</v>
      </c>
      <c r="P4362" s="49">
        <v>156.5</v>
      </c>
      <c r="Q4362" s="49">
        <v>162.75</v>
      </c>
      <c r="R4362" s="49">
        <v>155.5</v>
      </c>
      <c r="S4362" s="49">
        <v>162</v>
      </c>
      <c r="T4362" s="49">
        <v>11572200</v>
      </c>
      <c r="U4362" s="49">
        <v>3.78</v>
      </c>
    </row>
    <row r="4363" spans="15:21" x14ac:dyDescent="0.2">
      <c r="O4363" s="50">
        <v>31873</v>
      </c>
      <c r="P4363" s="49">
        <v>164.13</v>
      </c>
      <c r="Q4363" s="49">
        <v>165.75</v>
      </c>
      <c r="R4363" s="49">
        <v>163.25</v>
      </c>
      <c r="S4363" s="49">
        <v>165.63</v>
      </c>
      <c r="T4363" s="49">
        <v>10006200</v>
      </c>
      <c r="U4363" s="49">
        <v>3.86</v>
      </c>
    </row>
    <row r="4364" spans="15:21" x14ac:dyDescent="0.2">
      <c r="O4364" s="50">
        <v>31874</v>
      </c>
      <c r="P4364" s="49">
        <v>164.62</v>
      </c>
      <c r="Q4364" s="49">
        <v>165.75</v>
      </c>
      <c r="R4364" s="49">
        <v>160</v>
      </c>
      <c r="S4364" s="49">
        <v>160</v>
      </c>
      <c r="T4364" s="49">
        <v>10936800</v>
      </c>
      <c r="U4364" s="49">
        <v>3.73</v>
      </c>
    </row>
    <row r="4365" spans="15:21" x14ac:dyDescent="0.2">
      <c r="O4365" s="50">
        <v>31875</v>
      </c>
      <c r="P4365" s="49">
        <v>161.5</v>
      </c>
      <c r="Q4365" s="49">
        <v>163.5</v>
      </c>
      <c r="R4365" s="49">
        <v>160.62</v>
      </c>
      <c r="S4365" s="49">
        <v>163</v>
      </c>
      <c r="T4365" s="49">
        <v>10607400</v>
      </c>
      <c r="U4365" s="49">
        <v>3.8</v>
      </c>
    </row>
    <row r="4366" spans="15:21" x14ac:dyDescent="0.2">
      <c r="O4366" s="50">
        <v>31876</v>
      </c>
      <c r="P4366" s="49">
        <v>163.25</v>
      </c>
      <c r="Q4366" s="49">
        <v>163.75</v>
      </c>
      <c r="R4366" s="49">
        <v>160.12</v>
      </c>
      <c r="S4366" s="49">
        <v>161.5</v>
      </c>
      <c r="T4366" s="49">
        <v>10233000</v>
      </c>
      <c r="U4366" s="49">
        <v>3.76</v>
      </c>
    </row>
    <row r="4367" spans="15:21" x14ac:dyDescent="0.2">
      <c r="O4367" s="50">
        <v>31877</v>
      </c>
      <c r="P4367" s="49">
        <v>160</v>
      </c>
      <c r="Q4367" s="49">
        <v>163</v>
      </c>
      <c r="R4367" s="49">
        <v>159.75</v>
      </c>
      <c r="S4367" s="49">
        <v>162.75</v>
      </c>
      <c r="T4367" s="49">
        <v>12565800</v>
      </c>
      <c r="U4367" s="49">
        <v>3.79</v>
      </c>
    </row>
    <row r="4368" spans="15:21" x14ac:dyDescent="0.2">
      <c r="O4368" s="50">
        <v>31880</v>
      </c>
      <c r="P4368" s="49">
        <v>162.25</v>
      </c>
      <c r="Q4368" s="49">
        <v>163.12</v>
      </c>
      <c r="R4368" s="49">
        <v>159.5</v>
      </c>
      <c r="S4368" s="49">
        <v>160</v>
      </c>
      <c r="T4368" s="49">
        <v>9793800</v>
      </c>
      <c r="U4368" s="49">
        <v>3.73</v>
      </c>
    </row>
    <row r="4369" spans="15:21" x14ac:dyDescent="0.2">
      <c r="O4369" s="50">
        <v>31881</v>
      </c>
      <c r="P4369" s="49">
        <v>159.5</v>
      </c>
      <c r="Q4369" s="49">
        <v>159.75</v>
      </c>
      <c r="R4369" s="49">
        <v>155.5</v>
      </c>
      <c r="S4369" s="49">
        <v>158.37</v>
      </c>
      <c r="T4369" s="49">
        <v>14056200</v>
      </c>
      <c r="U4369" s="49">
        <v>3.69</v>
      </c>
    </row>
    <row r="4370" spans="15:21" x14ac:dyDescent="0.2">
      <c r="O4370" s="50">
        <v>31882</v>
      </c>
      <c r="P4370" s="49">
        <v>159.75</v>
      </c>
      <c r="Q4370" s="49">
        <v>159.87</v>
      </c>
      <c r="R4370" s="49">
        <v>153.5</v>
      </c>
      <c r="S4370" s="49">
        <v>156</v>
      </c>
      <c r="T4370" s="49">
        <v>14423400</v>
      </c>
      <c r="U4370" s="49">
        <v>3.64</v>
      </c>
    </row>
    <row r="4371" spans="15:21" x14ac:dyDescent="0.2">
      <c r="O4371" s="50">
        <v>31883</v>
      </c>
      <c r="P4371" s="49">
        <v>156.75</v>
      </c>
      <c r="Q4371" s="49">
        <v>157</v>
      </c>
      <c r="R4371" s="49">
        <v>153.12</v>
      </c>
      <c r="S4371" s="49">
        <v>153.5</v>
      </c>
      <c r="T4371" s="49">
        <v>17586000</v>
      </c>
      <c r="U4371" s="49">
        <v>3.58</v>
      </c>
    </row>
    <row r="4372" spans="15:21" x14ac:dyDescent="0.2">
      <c r="O4372" s="50">
        <v>31887</v>
      </c>
      <c r="P4372" s="49">
        <v>154</v>
      </c>
      <c r="Q4372" s="49">
        <v>154.5</v>
      </c>
      <c r="R4372" s="49">
        <v>151.25</v>
      </c>
      <c r="S4372" s="49">
        <v>152.25</v>
      </c>
      <c r="T4372" s="49">
        <v>8820000</v>
      </c>
      <c r="U4372" s="49">
        <v>3.55</v>
      </c>
    </row>
    <row r="4373" spans="15:21" x14ac:dyDescent="0.2">
      <c r="O4373" s="50">
        <v>31888</v>
      </c>
      <c r="P4373" s="49">
        <v>151.5</v>
      </c>
      <c r="Q4373" s="49">
        <v>155.25</v>
      </c>
      <c r="R4373" s="49">
        <v>150.75</v>
      </c>
      <c r="S4373" s="49">
        <v>155.25</v>
      </c>
      <c r="T4373" s="49">
        <v>12423600</v>
      </c>
      <c r="U4373" s="49">
        <v>3.62</v>
      </c>
    </row>
    <row r="4374" spans="15:21" x14ac:dyDescent="0.2">
      <c r="O4374" s="50">
        <v>31889</v>
      </c>
      <c r="P4374" s="49">
        <v>155.13</v>
      </c>
      <c r="Q4374" s="49">
        <v>156.5</v>
      </c>
      <c r="R4374" s="49">
        <v>152</v>
      </c>
      <c r="S4374" s="49">
        <v>152</v>
      </c>
      <c r="T4374" s="49">
        <v>11453400</v>
      </c>
      <c r="U4374" s="49">
        <v>3.54</v>
      </c>
    </row>
    <row r="4375" spans="15:21" x14ac:dyDescent="0.2">
      <c r="O4375" s="50">
        <v>31890</v>
      </c>
      <c r="P4375" s="49">
        <v>153</v>
      </c>
      <c r="Q4375" s="49">
        <v>153.75</v>
      </c>
      <c r="R4375" s="49">
        <v>151.12</v>
      </c>
      <c r="S4375" s="49">
        <v>152.25</v>
      </c>
      <c r="T4375" s="49">
        <v>10386000</v>
      </c>
      <c r="U4375" s="49">
        <v>3.55</v>
      </c>
    </row>
    <row r="4376" spans="15:21" x14ac:dyDescent="0.2">
      <c r="O4376" s="50">
        <v>31891</v>
      </c>
      <c r="P4376" s="49">
        <v>151.25</v>
      </c>
      <c r="Q4376" s="49">
        <v>151.25</v>
      </c>
      <c r="R4376" s="49">
        <v>147.38</v>
      </c>
      <c r="S4376" s="49">
        <v>148.38</v>
      </c>
      <c r="T4376" s="49">
        <v>13896000</v>
      </c>
      <c r="U4376" s="49">
        <v>3.46</v>
      </c>
    </row>
    <row r="4377" spans="15:21" x14ac:dyDescent="0.2">
      <c r="O4377" s="50">
        <v>31894</v>
      </c>
      <c r="P4377" s="49">
        <v>146.5</v>
      </c>
      <c r="Q4377" s="49">
        <v>150</v>
      </c>
      <c r="R4377" s="49">
        <v>145</v>
      </c>
      <c r="S4377" s="49">
        <v>146.75</v>
      </c>
      <c r="T4377" s="49">
        <v>16104600</v>
      </c>
      <c r="U4377" s="49">
        <v>3.42</v>
      </c>
    </row>
    <row r="4378" spans="15:21" x14ac:dyDescent="0.2">
      <c r="O4378" s="50">
        <v>31895</v>
      </c>
      <c r="P4378" s="49">
        <v>147.25</v>
      </c>
      <c r="Q4378" s="49">
        <v>148.62</v>
      </c>
      <c r="R4378" s="49">
        <v>146.5</v>
      </c>
      <c r="S4378" s="49">
        <v>147.12</v>
      </c>
      <c r="T4378" s="49">
        <v>12177000</v>
      </c>
      <c r="U4378" s="49">
        <v>3.43</v>
      </c>
    </row>
    <row r="4379" spans="15:21" x14ac:dyDescent="0.2">
      <c r="O4379" s="50">
        <v>31896</v>
      </c>
      <c r="P4379" s="49">
        <v>148</v>
      </c>
      <c r="Q4379" s="49">
        <v>148.38</v>
      </c>
      <c r="R4379" s="49">
        <v>145.38</v>
      </c>
      <c r="S4379" s="49">
        <v>145.88</v>
      </c>
      <c r="T4379" s="49">
        <v>8289000</v>
      </c>
      <c r="U4379" s="49">
        <v>3.4</v>
      </c>
    </row>
    <row r="4380" spans="15:21" x14ac:dyDescent="0.2">
      <c r="O4380" s="50">
        <v>31897</v>
      </c>
      <c r="P4380" s="49">
        <v>146.13</v>
      </c>
      <c r="Q4380" s="49">
        <v>148.5</v>
      </c>
      <c r="R4380" s="49">
        <v>146</v>
      </c>
      <c r="S4380" s="49">
        <v>147.5</v>
      </c>
      <c r="T4380" s="49">
        <v>9010800</v>
      </c>
      <c r="U4380" s="49">
        <v>3.44</v>
      </c>
    </row>
    <row r="4381" spans="15:21" x14ac:dyDescent="0.2">
      <c r="O4381" s="50">
        <v>31898</v>
      </c>
      <c r="P4381" s="49">
        <v>147.5</v>
      </c>
      <c r="Q4381" s="49">
        <v>149.25</v>
      </c>
      <c r="R4381" s="49">
        <v>147.12</v>
      </c>
      <c r="S4381" s="49">
        <v>147.5</v>
      </c>
      <c r="T4381" s="49">
        <v>9905400</v>
      </c>
      <c r="U4381" s="49">
        <v>3.44</v>
      </c>
    </row>
    <row r="4382" spans="15:21" x14ac:dyDescent="0.2">
      <c r="O4382" s="50">
        <v>31901</v>
      </c>
      <c r="P4382" s="49">
        <v>147.25</v>
      </c>
      <c r="Q4382" s="49">
        <v>149.5</v>
      </c>
      <c r="R4382" s="49">
        <v>147.12</v>
      </c>
      <c r="S4382" s="49">
        <v>149.5</v>
      </c>
      <c r="T4382" s="49">
        <v>6643800</v>
      </c>
      <c r="U4382" s="49">
        <v>3.48</v>
      </c>
    </row>
    <row r="4383" spans="15:21" x14ac:dyDescent="0.2">
      <c r="O4383" s="50">
        <v>31902</v>
      </c>
      <c r="P4383" s="49">
        <v>151</v>
      </c>
      <c r="Q4383" s="49">
        <v>156.75</v>
      </c>
      <c r="R4383" s="49">
        <v>151</v>
      </c>
      <c r="S4383" s="49">
        <v>156.12</v>
      </c>
      <c r="T4383" s="49">
        <v>12067200</v>
      </c>
      <c r="U4383" s="49">
        <v>3.64</v>
      </c>
    </row>
    <row r="4384" spans="15:21" x14ac:dyDescent="0.2">
      <c r="O4384" s="50">
        <v>31903</v>
      </c>
      <c r="P4384" s="49">
        <v>155.87</v>
      </c>
      <c r="Q4384" s="49">
        <v>156.88</v>
      </c>
      <c r="R4384" s="49">
        <v>152.13</v>
      </c>
      <c r="S4384" s="49">
        <v>152.75</v>
      </c>
      <c r="T4384" s="49">
        <v>8960400</v>
      </c>
      <c r="U4384" s="49">
        <v>3.56</v>
      </c>
    </row>
    <row r="4385" spans="15:21" x14ac:dyDescent="0.2">
      <c r="O4385" s="50">
        <v>31904</v>
      </c>
      <c r="P4385" s="49">
        <v>152.75</v>
      </c>
      <c r="Q4385" s="49">
        <v>154</v>
      </c>
      <c r="R4385" s="49">
        <v>152.5</v>
      </c>
      <c r="S4385" s="49">
        <v>153.37</v>
      </c>
      <c r="T4385" s="49">
        <v>6760800</v>
      </c>
      <c r="U4385" s="49">
        <v>3.57</v>
      </c>
    </row>
    <row r="4386" spans="15:21" x14ac:dyDescent="0.2">
      <c r="O4386" s="50">
        <v>31905</v>
      </c>
      <c r="P4386" s="49">
        <v>154</v>
      </c>
      <c r="Q4386" s="49">
        <v>154</v>
      </c>
      <c r="R4386" s="49">
        <v>151.62</v>
      </c>
      <c r="S4386" s="49">
        <v>153</v>
      </c>
      <c r="T4386" s="49">
        <v>5614200</v>
      </c>
      <c r="U4386" s="49">
        <v>3.57</v>
      </c>
    </row>
    <row r="4387" spans="15:21" x14ac:dyDescent="0.2">
      <c r="O4387" s="50">
        <v>31908</v>
      </c>
      <c r="P4387" s="49">
        <v>153.75</v>
      </c>
      <c r="Q4387" s="49">
        <v>156.63</v>
      </c>
      <c r="R4387" s="49">
        <v>151</v>
      </c>
      <c r="S4387" s="49">
        <v>151.5</v>
      </c>
      <c r="T4387" s="49">
        <v>7452000</v>
      </c>
      <c r="U4387" s="49">
        <v>3.53</v>
      </c>
    </row>
    <row r="4388" spans="15:21" x14ac:dyDescent="0.2">
      <c r="O4388" s="50">
        <v>31909</v>
      </c>
      <c r="P4388" s="49">
        <v>151.75</v>
      </c>
      <c r="Q4388" s="49">
        <v>153.62</v>
      </c>
      <c r="R4388" s="49">
        <v>150</v>
      </c>
      <c r="S4388" s="49">
        <v>153.62</v>
      </c>
      <c r="T4388" s="49">
        <v>6267600</v>
      </c>
      <c r="U4388" s="49">
        <v>3.58</v>
      </c>
    </row>
    <row r="4389" spans="15:21" x14ac:dyDescent="0.2">
      <c r="O4389" s="50">
        <v>31910</v>
      </c>
      <c r="P4389" s="49">
        <v>153.87</v>
      </c>
      <c r="Q4389" s="49">
        <v>154.38</v>
      </c>
      <c r="R4389" s="49">
        <v>152.13</v>
      </c>
      <c r="S4389" s="49">
        <v>153</v>
      </c>
      <c r="T4389" s="49">
        <v>5328000</v>
      </c>
      <c r="U4389" s="49">
        <v>3.57</v>
      </c>
    </row>
    <row r="4390" spans="15:21" x14ac:dyDescent="0.2">
      <c r="O4390" s="50">
        <v>31911</v>
      </c>
      <c r="P4390" s="49">
        <v>153.62</v>
      </c>
      <c r="Q4390" s="49">
        <v>153.87</v>
      </c>
      <c r="R4390" s="49">
        <v>152</v>
      </c>
      <c r="S4390" s="49">
        <v>152.75</v>
      </c>
      <c r="T4390" s="49">
        <v>4343400</v>
      </c>
      <c r="U4390" s="49">
        <v>3.56</v>
      </c>
    </row>
    <row r="4391" spans="15:21" x14ac:dyDescent="0.2">
      <c r="O4391" s="50">
        <v>31912</v>
      </c>
      <c r="P4391" s="49">
        <v>151.62</v>
      </c>
      <c r="Q4391" s="49">
        <v>152.25</v>
      </c>
      <c r="R4391" s="49">
        <v>149.88</v>
      </c>
      <c r="S4391" s="49">
        <v>150</v>
      </c>
      <c r="T4391" s="49">
        <v>10938600</v>
      </c>
      <c r="U4391" s="49">
        <v>3.5</v>
      </c>
    </row>
    <row r="4392" spans="15:21" x14ac:dyDescent="0.2">
      <c r="O4392" s="50">
        <v>31915</v>
      </c>
      <c r="P4392" s="49">
        <v>150</v>
      </c>
      <c r="Q4392" s="49">
        <v>150</v>
      </c>
      <c r="R4392" s="49">
        <v>147.38</v>
      </c>
      <c r="S4392" s="49">
        <v>149</v>
      </c>
      <c r="T4392" s="49">
        <v>7704000</v>
      </c>
      <c r="U4392" s="49">
        <v>3.47</v>
      </c>
    </row>
    <row r="4393" spans="15:21" x14ac:dyDescent="0.2">
      <c r="O4393" s="50">
        <v>31916</v>
      </c>
      <c r="P4393" s="49">
        <v>150.75</v>
      </c>
      <c r="Q4393" s="49">
        <v>150.75</v>
      </c>
      <c r="R4393" s="49">
        <v>147.5</v>
      </c>
      <c r="S4393" s="49">
        <v>147.5</v>
      </c>
      <c r="T4393" s="49">
        <v>10906200</v>
      </c>
      <c r="U4393" s="49">
        <v>3.44</v>
      </c>
    </row>
    <row r="4394" spans="15:21" x14ac:dyDescent="0.2">
      <c r="O4394" s="50">
        <v>31917</v>
      </c>
      <c r="P4394" s="49">
        <v>147.25</v>
      </c>
      <c r="Q4394" s="49">
        <v>149.25</v>
      </c>
      <c r="R4394" s="49">
        <v>147</v>
      </c>
      <c r="S4394" s="49">
        <v>148.87</v>
      </c>
      <c r="T4394" s="49">
        <v>12816000</v>
      </c>
      <c r="U4394" s="49">
        <v>3.47</v>
      </c>
    </row>
    <row r="4395" spans="15:21" x14ac:dyDescent="0.2">
      <c r="O4395" s="50">
        <v>31918</v>
      </c>
      <c r="P4395" s="49">
        <v>150.75</v>
      </c>
      <c r="Q4395" s="49">
        <v>151.5</v>
      </c>
      <c r="R4395" s="49">
        <v>150</v>
      </c>
      <c r="S4395" s="49">
        <v>150.75</v>
      </c>
      <c r="T4395" s="49">
        <v>6548400</v>
      </c>
      <c r="U4395" s="49">
        <v>3.51</v>
      </c>
    </row>
    <row r="4396" spans="15:21" x14ac:dyDescent="0.2">
      <c r="O4396" s="50">
        <v>31919</v>
      </c>
      <c r="P4396" s="49">
        <v>150.63</v>
      </c>
      <c r="Q4396" s="49">
        <v>153</v>
      </c>
      <c r="R4396" s="49">
        <v>150.63</v>
      </c>
      <c r="S4396" s="49">
        <v>153</v>
      </c>
      <c r="T4396" s="49">
        <v>5056200</v>
      </c>
      <c r="U4396" s="49">
        <v>3.57</v>
      </c>
    </row>
    <row r="4397" spans="15:21" x14ac:dyDescent="0.2">
      <c r="O4397" s="50">
        <v>31923</v>
      </c>
      <c r="P4397" s="49">
        <v>154.38</v>
      </c>
      <c r="Q4397" s="49">
        <v>154.75</v>
      </c>
      <c r="R4397" s="49">
        <v>151.12</v>
      </c>
      <c r="S4397" s="49">
        <v>152.63</v>
      </c>
      <c r="T4397" s="49">
        <v>8404200</v>
      </c>
      <c r="U4397" s="49">
        <v>3.56</v>
      </c>
    </row>
    <row r="4398" spans="15:21" x14ac:dyDescent="0.2">
      <c r="O4398" s="50">
        <v>31924</v>
      </c>
      <c r="P4398" s="49">
        <v>154.5</v>
      </c>
      <c r="Q4398" s="49">
        <v>155.62</v>
      </c>
      <c r="R4398" s="49">
        <v>153.62</v>
      </c>
      <c r="S4398" s="49">
        <v>154.5</v>
      </c>
      <c r="T4398" s="49">
        <v>10018800</v>
      </c>
      <c r="U4398" s="49">
        <v>3.6</v>
      </c>
    </row>
    <row r="4399" spans="15:21" x14ac:dyDescent="0.2">
      <c r="O4399" s="50">
        <v>31925</v>
      </c>
      <c r="P4399" s="49">
        <v>155.5</v>
      </c>
      <c r="Q4399" s="49">
        <v>158.25</v>
      </c>
      <c r="R4399" s="49">
        <v>155</v>
      </c>
      <c r="S4399" s="49">
        <v>158</v>
      </c>
      <c r="T4399" s="49">
        <v>12369600</v>
      </c>
      <c r="U4399" s="49">
        <v>3.68</v>
      </c>
    </row>
    <row r="4400" spans="15:21" x14ac:dyDescent="0.2">
      <c r="O4400" s="50">
        <v>31926</v>
      </c>
      <c r="P4400" s="49">
        <v>159.75</v>
      </c>
      <c r="Q4400" s="49">
        <v>160</v>
      </c>
      <c r="R4400" s="49">
        <v>157.62</v>
      </c>
      <c r="S4400" s="49">
        <v>158.37</v>
      </c>
      <c r="T4400" s="49">
        <v>7966800</v>
      </c>
      <c r="U4400" s="49">
        <v>3.69</v>
      </c>
    </row>
    <row r="4401" spans="15:21" x14ac:dyDescent="0.2">
      <c r="O4401" s="50">
        <v>31929</v>
      </c>
      <c r="P4401" s="49">
        <v>159</v>
      </c>
      <c r="Q4401" s="49">
        <v>159</v>
      </c>
      <c r="R4401" s="49">
        <v>156</v>
      </c>
      <c r="S4401" s="49">
        <v>156.5</v>
      </c>
      <c r="T4401" s="49">
        <v>6998400</v>
      </c>
      <c r="U4401" s="49">
        <v>3.65</v>
      </c>
    </row>
    <row r="4402" spans="15:21" x14ac:dyDescent="0.2">
      <c r="O4402" s="50">
        <v>31930</v>
      </c>
      <c r="P4402" s="49">
        <v>156.63</v>
      </c>
      <c r="Q4402" s="49">
        <v>156.75</v>
      </c>
      <c r="R4402" s="49">
        <v>154.5</v>
      </c>
      <c r="S4402" s="49">
        <v>154.5</v>
      </c>
      <c r="T4402" s="49">
        <v>6809400</v>
      </c>
      <c r="U4402" s="49">
        <v>3.61</v>
      </c>
    </row>
    <row r="4403" spans="15:21" x14ac:dyDescent="0.2">
      <c r="O4403" s="50">
        <v>31931</v>
      </c>
      <c r="P4403" s="49">
        <v>155.75</v>
      </c>
      <c r="Q4403" s="49">
        <v>159.38</v>
      </c>
      <c r="R4403" s="49">
        <v>155.13</v>
      </c>
      <c r="S4403" s="49">
        <v>159.25</v>
      </c>
      <c r="T4403" s="49">
        <v>10476000</v>
      </c>
      <c r="U4403" s="49">
        <v>3.72</v>
      </c>
    </row>
    <row r="4404" spans="15:21" x14ac:dyDescent="0.2">
      <c r="O4404" s="50">
        <v>31932</v>
      </c>
      <c r="P4404" s="49">
        <v>159.75</v>
      </c>
      <c r="Q4404" s="49">
        <v>160.37</v>
      </c>
      <c r="R4404" s="49">
        <v>158.75</v>
      </c>
      <c r="S4404" s="49">
        <v>160.12</v>
      </c>
      <c r="T4404" s="49">
        <v>8281800</v>
      </c>
      <c r="U4404" s="49">
        <v>3.74</v>
      </c>
    </row>
    <row r="4405" spans="15:21" x14ac:dyDescent="0.2">
      <c r="O4405" s="50">
        <v>31933</v>
      </c>
      <c r="P4405" s="49">
        <v>160</v>
      </c>
      <c r="Q4405" s="49">
        <v>161</v>
      </c>
      <c r="R4405" s="49">
        <v>159.38</v>
      </c>
      <c r="S4405" s="49">
        <v>160.75</v>
      </c>
      <c r="T4405" s="49">
        <v>8026200</v>
      </c>
      <c r="U4405" s="49">
        <v>3.76</v>
      </c>
    </row>
    <row r="4406" spans="15:21" x14ac:dyDescent="0.2">
      <c r="O4406" s="50">
        <v>31936</v>
      </c>
      <c r="P4406" s="49">
        <v>160.12</v>
      </c>
      <c r="Q4406" s="49">
        <v>163.5</v>
      </c>
      <c r="R4406" s="49">
        <v>160</v>
      </c>
      <c r="S4406" s="49">
        <v>162.75</v>
      </c>
      <c r="T4406" s="49">
        <v>5923800</v>
      </c>
      <c r="U4406" s="49">
        <v>3.81</v>
      </c>
    </row>
    <row r="4407" spans="15:21" x14ac:dyDescent="0.2">
      <c r="O4407" s="50">
        <v>31937</v>
      </c>
      <c r="P4407" s="49">
        <v>163</v>
      </c>
      <c r="Q4407" s="49">
        <v>163.38</v>
      </c>
      <c r="R4407" s="49">
        <v>161.25</v>
      </c>
      <c r="S4407" s="49">
        <v>163.38</v>
      </c>
      <c r="T4407" s="49">
        <v>8397000</v>
      </c>
      <c r="U4407" s="49">
        <v>3.82</v>
      </c>
    </row>
    <row r="4408" spans="15:21" x14ac:dyDescent="0.2">
      <c r="O4408" s="50">
        <v>31938</v>
      </c>
      <c r="P4408" s="49">
        <v>164.25</v>
      </c>
      <c r="Q4408" s="49">
        <v>167</v>
      </c>
      <c r="R4408" s="49">
        <v>163.5</v>
      </c>
      <c r="S4408" s="49">
        <v>165.5</v>
      </c>
      <c r="T4408" s="49">
        <v>11458800</v>
      </c>
      <c r="U4408" s="49">
        <v>3.87</v>
      </c>
    </row>
    <row r="4409" spans="15:21" x14ac:dyDescent="0.2">
      <c r="O4409" s="50">
        <v>31939</v>
      </c>
      <c r="P4409" s="49">
        <v>166</v>
      </c>
      <c r="Q4409" s="49">
        <v>166.25</v>
      </c>
      <c r="R4409" s="49">
        <v>164</v>
      </c>
      <c r="S4409" s="49">
        <v>164.62</v>
      </c>
      <c r="T4409" s="49">
        <v>5952600</v>
      </c>
      <c r="U4409" s="49">
        <v>3.85</v>
      </c>
    </row>
    <row r="4410" spans="15:21" x14ac:dyDescent="0.2">
      <c r="O4410" s="50">
        <v>31940</v>
      </c>
      <c r="P4410" s="49">
        <v>165.88</v>
      </c>
      <c r="Q4410" s="49">
        <v>166</v>
      </c>
      <c r="R4410" s="49">
        <v>164.5</v>
      </c>
      <c r="S4410" s="49">
        <v>164.5</v>
      </c>
      <c r="T4410" s="49">
        <v>8244000</v>
      </c>
      <c r="U4410" s="49">
        <v>3.85</v>
      </c>
    </row>
    <row r="4411" spans="15:21" x14ac:dyDescent="0.2">
      <c r="O4411" s="50">
        <v>31943</v>
      </c>
      <c r="P4411" s="49">
        <v>165.38</v>
      </c>
      <c r="Q4411" s="49">
        <v>166.87</v>
      </c>
      <c r="R4411" s="49">
        <v>164.5</v>
      </c>
      <c r="S4411" s="49">
        <v>165.88</v>
      </c>
      <c r="T4411" s="49">
        <v>8697600</v>
      </c>
      <c r="U4411" s="49">
        <v>3.88</v>
      </c>
    </row>
    <row r="4412" spans="15:21" x14ac:dyDescent="0.2">
      <c r="O4412" s="50">
        <v>31944</v>
      </c>
      <c r="P4412" s="49">
        <v>165.88</v>
      </c>
      <c r="Q4412" s="49">
        <v>166.25</v>
      </c>
      <c r="R4412" s="49">
        <v>165.12</v>
      </c>
      <c r="S4412" s="49">
        <v>165.25</v>
      </c>
      <c r="T4412" s="49">
        <v>3861000</v>
      </c>
      <c r="U4412" s="49">
        <v>3.86</v>
      </c>
    </row>
    <row r="4413" spans="15:21" x14ac:dyDescent="0.2">
      <c r="O4413" s="50">
        <v>31945</v>
      </c>
      <c r="P4413" s="49">
        <v>165.63</v>
      </c>
      <c r="Q4413" s="49">
        <v>165.75</v>
      </c>
      <c r="R4413" s="49">
        <v>163.88</v>
      </c>
      <c r="S4413" s="49">
        <v>164</v>
      </c>
      <c r="T4413" s="49">
        <v>4217400</v>
      </c>
      <c r="U4413" s="49">
        <v>3.84</v>
      </c>
    </row>
    <row r="4414" spans="15:21" x14ac:dyDescent="0.2">
      <c r="O4414" s="50">
        <v>31946</v>
      </c>
      <c r="P4414" s="49">
        <v>163.5</v>
      </c>
      <c r="Q4414" s="49">
        <v>163.88</v>
      </c>
      <c r="R4414" s="49">
        <v>162</v>
      </c>
      <c r="S4414" s="49">
        <v>162.37</v>
      </c>
      <c r="T4414" s="49">
        <v>5031000</v>
      </c>
      <c r="U4414" s="49">
        <v>3.8</v>
      </c>
    </row>
    <row r="4415" spans="15:21" x14ac:dyDescent="0.2">
      <c r="O4415" s="50">
        <v>31947</v>
      </c>
      <c r="P4415" s="49">
        <v>163</v>
      </c>
      <c r="Q4415" s="49">
        <v>166.25</v>
      </c>
      <c r="R4415" s="49">
        <v>162.5</v>
      </c>
      <c r="S4415" s="49">
        <v>165.75</v>
      </c>
      <c r="T4415" s="49">
        <v>17116200</v>
      </c>
      <c r="U4415" s="49">
        <v>3.88</v>
      </c>
    </row>
    <row r="4416" spans="15:21" x14ac:dyDescent="0.2">
      <c r="O4416" s="50">
        <v>31950</v>
      </c>
      <c r="P4416" s="49">
        <v>166.5</v>
      </c>
      <c r="Q4416" s="49">
        <v>169.25</v>
      </c>
      <c r="R4416" s="49">
        <v>166.25</v>
      </c>
      <c r="S4416" s="49">
        <v>169</v>
      </c>
      <c r="T4416" s="49">
        <v>8593200</v>
      </c>
      <c r="U4416" s="49">
        <v>3.95</v>
      </c>
    </row>
    <row r="4417" spans="15:21" x14ac:dyDescent="0.2">
      <c r="O4417" s="50">
        <v>31951</v>
      </c>
      <c r="P4417" s="49">
        <v>170.38</v>
      </c>
      <c r="Q4417" s="49">
        <v>171.25</v>
      </c>
      <c r="R4417" s="49">
        <v>169.62</v>
      </c>
      <c r="S4417" s="49">
        <v>170.5</v>
      </c>
      <c r="T4417" s="49">
        <v>9356400</v>
      </c>
      <c r="U4417" s="49">
        <v>3.99</v>
      </c>
    </row>
    <row r="4418" spans="15:21" x14ac:dyDescent="0.2">
      <c r="O4418" s="50">
        <v>31952</v>
      </c>
      <c r="P4418" s="49">
        <v>169.88</v>
      </c>
      <c r="Q4418" s="49">
        <v>171.5</v>
      </c>
      <c r="R4418" s="49">
        <v>169.37</v>
      </c>
      <c r="S4418" s="49">
        <v>169.88</v>
      </c>
      <c r="T4418" s="49">
        <v>6696000</v>
      </c>
      <c r="U4418" s="49">
        <v>3.97</v>
      </c>
    </row>
    <row r="4419" spans="15:21" x14ac:dyDescent="0.2">
      <c r="O4419" s="50">
        <v>31953</v>
      </c>
      <c r="P4419" s="49">
        <v>170.25</v>
      </c>
      <c r="Q4419" s="49">
        <v>171.75</v>
      </c>
      <c r="R4419" s="49">
        <v>169.75</v>
      </c>
      <c r="S4419" s="49">
        <v>171.37</v>
      </c>
      <c r="T4419" s="49">
        <v>6368400</v>
      </c>
      <c r="U4419" s="49">
        <v>4.01</v>
      </c>
    </row>
    <row r="4420" spans="15:21" x14ac:dyDescent="0.2">
      <c r="O4420" s="50">
        <v>31954</v>
      </c>
      <c r="P4420" s="49">
        <v>171.37</v>
      </c>
      <c r="Q4420" s="49">
        <v>172</v>
      </c>
      <c r="R4420" s="49">
        <v>170.5</v>
      </c>
      <c r="S4420" s="49">
        <v>171.87</v>
      </c>
      <c r="T4420" s="49">
        <v>4332600</v>
      </c>
      <c r="U4420" s="49">
        <v>4.0199999999999996</v>
      </c>
    </row>
    <row r="4421" spans="15:21" x14ac:dyDescent="0.2">
      <c r="O4421" s="50">
        <v>31957</v>
      </c>
      <c r="P4421" s="49">
        <v>171.25</v>
      </c>
      <c r="Q4421" s="49">
        <v>172.75</v>
      </c>
      <c r="R4421" s="49">
        <v>171.25</v>
      </c>
      <c r="S4421" s="49">
        <v>172.38</v>
      </c>
      <c r="T4421" s="49">
        <v>5477400</v>
      </c>
      <c r="U4421" s="49">
        <v>4.03</v>
      </c>
    </row>
    <row r="4422" spans="15:21" x14ac:dyDescent="0.2">
      <c r="O4422" s="50">
        <v>31958</v>
      </c>
      <c r="P4422" s="49">
        <v>172.88</v>
      </c>
      <c r="Q4422" s="49">
        <v>173</v>
      </c>
      <c r="R4422" s="49">
        <v>169</v>
      </c>
      <c r="S4422" s="49">
        <v>170.5</v>
      </c>
      <c r="T4422" s="49">
        <v>11286000</v>
      </c>
      <c r="U4422" s="49">
        <v>3.99</v>
      </c>
    </row>
    <row r="4423" spans="15:21" x14ac:dyDescent="0.2">
      <c r="O4423" s="50">
        <v>31959</v>
      </c>
      <c r="P4423" s="49">
        <v>169.62</v>
      </c>
      <c r="Q4423" s="49">
        <v>174</v>
      </c>
      <c r="R4423" s="49">
        <v>169.5</v>
      </c>
      <c r="S4423" s="49">
        <v>173.87</v>
      </c>
      <c r="T4423" s="49">
        <v>12655800</v>
      </c>
      <c r="U4423" s="49">
        <v>4.07</v>
      </c>
    </row>
    <row r="4424" spans="15:21" x14ac:dyDescent="0.2">
      <c r="O4424" s="50">
        <v>31960</v>
      </c>
      <c r="P4424" s="49">
        <v>175</v>
      </c>
      <c r="Q4424" s="49">
        <v>177.87</v>
      </c>
      <c r="R4424" s="49">
        <v>175</v>
      </c>
      <c r="S4424" s="49">
        <v>177.38</v>
      </c>
      <c r="T4424" s="49">
        <v>12393000</v>
      </c>
      <c r="U4424" s="49">
        <v>4.1500000000000004</v>
      </c>
    </row>
    <row r="4425" spans="15:21" x14ac:dyDescent="0.2">
      <c r="O4425" s="50">
        <v>31964</v>
      </c>
      <c r="P4425" s="49">
        <v>177.63</v>
      </c>
      <c r="Q4425" s="49">
        <v>177.75</v>
      </c>
      <c r="R4425" s="49">
        <v>174.5</v>
      </c>
      <c r="S4425" s="49">
        <v>174.75</v>
      </c>
      <c r="T4425" s="49">
        <v>9811800</v>
      </c>
      <c r="U4425" s="49">
        <v>4.09</v>
      </c>
    </row>
    <row r="4426" spans="15:21" x14ac:dyDescent="0.2">
      <c r="O4426" s="50">
        <v>31965</v>
      </c>
      <c r="P4426" s="49">
        <v>174.63</v>
      </c>
      <c r="Q4426" s="49">
        <v>176.5</v>
      </c>
      <c r="R4426" s="49">
        <v>174.5</v>
      </c>
      <c r="S4426" s="49">
        <v>175.62</v>
      </c>
      <c r="T4426" s="49">
        <v>8649000</v>
      </c>
      <c r="U4426" s="49">
        <v>4.1100000000000003</v>
      </c>
    </row>
    <row r="4427" spans="15:21" x14ac:dyDescent="0.2">
      <c r="O4427" s="50">
        <v>31966</v>
      </c>
      <c r="P4427" s="49">
        <v>175.62</v>
      </c>
      <c r="Q4427" s="49">
        <v>177.25</v>
      </c>
      <c r="R4427" s="49">
        <v>174.5</v>
      </c>
      <c r="S4427" s="49">
        <v>177.25</v>
      </c>
      <c r="T4427" s="49">
        <v>8803800</v>
      </c>
      <c r="U4427" s="49">
        <v>4.1500000000000004</v>
      </c>
    </row>
    <row r="4428" spans="15:21" x14ac:dyDescent="0.2">
      <c r="O4428" s="50">
        <v>31967</v>
      </c>
      <c r="P4428" s="49">
        <v>177</v>
      </c>
      <c r="Q4428" s="49">
        <v>177.87</v>
      </c>
      <c r="R4428" s="49">
        <v>176.62</v>
      </c>
      <c r="S4428" s="49">
        <v>177.25</v>
      </c>
      <c r="T4428" s="49">
        <v>7754400</v>
      </c>
      <c r="U4428" s="49">
        <v>4.1500000000000004</v>
      </c>
    </row>
    <row r="4429" spans="15:21" x14ac:dyDescent="0.2">
      <c r="O4429" s="50">
        <v>31968</v>
      </c>
      <c r="P4429" s="49">
        <v>177.13</v>
      </c>
      <c r="Q4429" s="49">
        <v>177.5</v>
      </c>
      <c r="R4429" s="49">
        <v>176.12</v>
      </c>
      <c r="S4429" s="49">
        <v>176.12</v>
      </c>
      <c r="T4429" s="49">
        <v>4915800</v>
      </c>
      <c r="U4429" s="49">
        <v>4.12</v>
      </c>
    </row>
    <row r="4430" spans="15:21" x14ac:dyDescent="0.2">
      <c r="O4430" s="50">
        <v>31971</v>
      </c>
      <c r="P4430" s="49">
        <v>176</v>
      </c>
      <c r="Q4430" s="49">
        <v>176</v>
      </c>
      <c r="R4430" s="49">
        <v>173.87</v>
      </c>
      <c r="S4430" s="49">
        <v>174.63</v>
      </c>
      <c r="T4430" s="49">
        <v>7594200</v>
      </c>
      <c r="U4430" s="49">
        <v>4.08</v>
      </c>
    </row>
    <row r="4431" spans="15:21" x14ac:dyDescent="0.2">
      <c r="O4431" s="50">
        <v>31972</v>
      </c>
      <c r="P4431" s="49">
        <v>174.63</v>
      </c>
      <c r="Q4431" s="49">
        <v>179.5</v>
      </c>
      <c r="R4431" s="49">
        <v>174.5</v>
      </c>
      <c r="S4431" s="49">
        <v>179.38</v>
      </c>
      <c r="T4431" s="49">
        <v>8055000</v>
      </c>
      <c r="U4431" s="49">
        <v>4.2</v>
      </c>
    </row>
    <row r="4432" spans="15:21" x14ac:dyDescent="0.2">
      <c r="O4432" s="50">
        <v>31973</v>
      </c>
      <c r="P4432" s="49">
        <v>178.5</v>
      </c>
      <c r="Q4432" s="49">
        <v>180</v>
      </c>
      <c r="R4432" s="49">
        <v>178</v>
      </c>
      <c r="S4432" s="49">
        <v>179.5</v>
      </c>
      <c r="T4432" s="49">
        <v>8226000</v>
      </c>
      <c r="U4432" s="49">
        <v>4.2</v>
      </c>
    </row>
    <row r="4433" spans="15:21" x14ac:dyDescent="0.2">
      <c r="O4433" s="50">
        <v>31974</v>
      </c>
      <c r="P4433" s="49">
        <v>181.75</v>
      </c>
      <c r="Q4433" s="49">
        <v>183.38</v>
      </c>
      <c r="R4433" s="49">
        <v>180.75</v>
      </c>
      <c r="S4433" s="49">
        <v>183.12</v>
      </c>
      <c r="T4433" s="49">
        <v>11190600</v>
      </c>
      <c r="U4433" s="49">
        <v>4.28</v>
      </c>
    </row>
    <row r="4434" spans="15:21" x14ac:dyDescent="0.2">
      <c r="O4434" s="50">
        <v>31975</v>
      </c>
      <c r="P4434" s="49">
        <v>183.88</v>
      </c>
      <c r="Q4434" s="49">
        <v>185.37</v>
      </c>
      <c r="R4434" s="49">
        <v>182.25</v>
      </c>
      <c r="S4434" s="49">
        <v>183</v>
      </c>
      <c r="T4434" s="49">
        <v>15220800</v>
      </c>
      <c r="U4434" s="49">
        <v>4.28</v>
      </c>
    </row>
    <row r="4435" spans="15:21" x14ac:dyDescent="0.2">
      <c r="O4435" s="50">
        <v>31978</v>
      </c>
      <c r="P4435" s="49">
        <v>182</v>
      </c>
      <c r="Q4435" s="49">
        <v>182.87</v>
      </c>
      <c r="R4435" s="49">
        <v>181.5</v>
      </c>
      <c r="S4435" s="49">
        <v>182</v>
      </c>
      <c r="T4435" s="49">
        <v>8809200</v>
      </c>
      <c r="U4435" s="49">
        <v>4.26</v>
      </c>
    </row>
    <row r="4436" spans="15:21" x14ac:dyDescent="0.2">
      <c r="O4436" s="50">
        <v>31979</v>
      </c>
      <c r="P4436" s="49">
        <v>181.88</v>
      </c>
      <c r="Q4436" s="49">
        <v>182.5</v>
      </c>
      <c r="R4436" s="49">
        <v>178</v>
      </c>
      <c r="S4436" s="49">
        <v>180</v>
      </c>
      <c r="T4436" s="49">
        <v>9120600</v>
      </c>
      <c r="U4436" s="49">
        <v>4.21</v>
      </c>
    </row>
    <row r="4437" spans="15:21" x14ac:dyDescent="0.2">
      <c r="O4437" s="50">
        <v>31980</v>
      </c>
      <c r="P4437" s="49">
        <v>181</v>
      </c>
      <c r="Q4437" s="49">
        <v>181.5</v>
      </c>
      <c r="R4437" s="49">
        <v>179.5</v>
      </c>
      <c r="S4437" s="49">
        <v>180.37</v>
      </c>
      <c r="T4437" s="49">
        <v>6192000</v>
      </c>
      <c r="U4437" s="49">
        <v>4.22</v>
      </c>
    </row>
    <row r="4438" spans="15:21" x14ac:dyDescent="0.2">
      <c r="O4438" s="50">
        <v>31981</v>
      </c>
      <c r="P4438" s="49">
        <v>180.87</v>
      </c>
      <c r="Q4438" s="49">
        <v>181</v>
      </c>
      <c r="R4438" s="49">
        <v>179.5</v>
      </c>
      <c r="S4438" s="49">
        <v>180</v>
      </c>
      <c r="T4438" s="49">
        <v>5637600</v>
      </c>
      <c r="U4438" s="49">
        <v>4.21</v>
      </c>
    </row>
    <row r="4439" spans="15:21" x14ac:dyDescent="0.2">
      <c r="O4439" s="50">
        <v>31982</v>
      </c>
      <c r="P4439" s="49">
        <v>180.12</v>
      </c>
      <c r="Q4439" s="49">
        <v>180.62</v>
      </c>
      <c r="R4439" s="49">
        <v>179.25</v>
      </c>
      <c r="S4439" s="49">
        <v>180</v>
      </c>
      <c r="T4439" s="49">
        <v>3065400</v>
      </c>
      <c r="U4439" s="49">
        <v>4.21</v>
      </c>
    </row>
    <row r="4440" spans="15:21" x14ac:dyDescent="0.2">
      <c r="O4440" s="50">
        <v>31985</v>
      </c>
      <c r="P4440" s="49">
        <v>179.5</v>
      </c>
      <c r="Q4440" s="49">
        <v>185</v>
      </c>
      <c r="R4440" s="49">
        <v>179.5</v>
      </c>
      <c r="S4440" s="49">
        <v>184.5</v>
      </c>
      <c r="T4440" s="49">
        <v>6944400</v>
      </c>
      <c r="U4440" s="49">
        <v>4.32</v>
      </c>
    </row>
    <row r="4441" spans="15:21" x14ac:dyDescent="0.2">
      <c r="O4441" s="50">
        <v>31986</v>
      </c>
      <c r="P4441" s="49">
        <v>185.37</v>
      </c>
      <c r="Q4441" s="49">
        <v>188.38</v>
      </c>
      <c r="R4441" s="49">
        <v>183.5</v>
      </c>
      <c r="S4441" s="49">
        <v>188.13</v>
      </c>
      <c r="T4441" s="49">
        <v>21420000</v>
      </c>
      <c r="U4441" s="49">
        <v>4.4000000000000004</v>
      </c>
    </row>
    <row r="4442" spans="15:21" x14ac:dyDescent="0.2">
      <c r="O4442" s="50">
        <v>31987</v>
      </c>
      <c r="P4442" s="49">
        <v>188.13</v>
      </c>
      <c r="Q4442" s="49">
        <v>189.37</v>
      </c>
      <c r="R4442" s="49">
        <v>187.25</v>
      </c>
      <c r="S4442" s="49">
        <v>189</v>
      </c>
      <c r="T4442" s="49">
        <v>9446400</v>
      </c>
      <c r="U4442" s="49">
        <v>4.42</v>
      </c>
    </row>
    <row r="4443" spans="15:21" x14ac:dyDescent="0.2">
      <c r="O4443" s="50">
        <v>31988</v>
      </c>
      <c r="P4443" s="49">
        <v>189.37</v>
      </c>
      <c r="Q4443" s="49">
        <v>190</v>
      </c>
      <c r="R4443" s="49">
        <v>188</v>
      </c>
      <c r="S4443" s="49">
        <v>189.75</v>
      </c>
      <c r="T4443" s="49">
        <v>8814600</v>
      </c>
      <c r="U4443" s="49">
        <v>4.4400000000000004</v>
      </c>
    </row>
    <row r="4444" spans="15:21" x14ac:dyDescent="0.2">
      <c r="O4444" s="50">
        <v>31989</v>
      </c>
      <c r="P4444" s="49">
        <v>190</v>
      </c>
      <c r="Q4444" s="49">
        <v>190</v>
      </c>
      <c r="R4444" s="49">
        <v>188.75</v>
      </c>
      <c r="S4444" s="49">
        <v>189.25</v>
      </c>
      <c r="T4444" s="49">
        <v>5416200</v>
      </c>
      <c r="U4444" s="49">
        <v>4.43</v>
      </c>
    </row>
    <row r="4445" spans="15:21" x14ac:dyDescent="0.2">
      <c r="O4445" s="50">
        <v>31992</v>
      </c>
      <c r="P4445" s="49">
        <v>186.75</v>
      </c>
      <c r="Q4445" s="49">
        <v>189.25</v>
      </c>
      <c r="R4445" s="49">
        <v>186.75</v>
      </c>
      <c r="S4445" s="49">
        <v>188</v>
      </c>
      <c r="T4445" s="49">
        <v>6724800</v>
      </c>
      <c r="U4445" s="49">
        <v>4.4000000000000004</v>
      </c>
    </row>
    <row r="4446" spans="15:21" x14ac:dyDescent="0.2">
      <c r="O4446" s="50">
        <v>31993</v>
      </c>
      <c r="P4446" s="49">
        <v>187.12</v>
      </c>
      <c r="Q4446" s="49">
        <v>187.88</v>
      </c>
      <c r="R4446" s="49">
        <v>185</v>
      </c>
      <c r="S4446" s="49">
        <v>186.13</v>
      </c>
      <c r="T4446" s="49">
        <v>6319800</v>
      </c>
      <c r="U4446" s="49">
        <v>4.3499999999999996</v>
      </c>
    </row>
    <row r="4447" spans="15:21" x14ac:dyDescent="0.2">
      <c r="O4447" s="50">
        <v>31994</v>
      </c>
      <c r="P4447" s="49">
        <v>187.25</v>
      </c>
      <c r="Q4447" s="49">
        <v>187.88</v>
      </c>
      <c r="R4447" s="49">
        <v>185.5</v>
      </c>
      <c r="S4447" s="49">
        <v>186.25</v>
      </c>
      <c r="T4447" s="49">
        <v>5947200</v>
      </c>
      <c r="U4447" s="49">
        <v>4.3600000000000003</v>
      </c>
    </row>
    <row r="4448" spans="15:21" x14ac:dyDescent="0.2">
      <c r="O4448" s="50">
        <v>31995</v>
      </c>
      <c r="P4448" s="49">
        <v>186.75</v>
      </c>
      <c r="Q4448" s="49">
        <v>188.75</v>
      </c>
      <c r="R4448" s="49">
        <v>186</v>
      </c>
      <c r="S4448" s="49">
        <v>188.75</v>
      </c>
      <c r="T4448" s="49">
        <v>5538600</v>
      </c>
      <c r="U4448" s="49">
        <v>4.41</v>
      </c>
    </row>
    <row r="4449" spans="15:21" x14ac:dyDescent="0.2">
      <c r="O4449" s="50">
        <v>31996</v>
      </c>
      <c r="P4449" s="49">
        <v>189.87</v>
      </c>
      <c r="Q4449" s="49">
        <v>192.25</v>
      </c>
      <c r="R4449" s="49">
        <v>189.5</v>
      </c>
      <c r="S4449" s="49">
        <v>191.62</v>
      </c>
      <c r="T4449" s="49">
        <v>10119600</v>
      </c>
      <c r="U4449" s="49">
        <v>4.4800000000000004</v>
      </c>
    </row>
    <row r="4450" spans="15:21" x14ac:dyDescent="0.2">
      <c r="O4450" s="50">
        <v>31999</v>
      </c>
      <c r="P4450" s="49">
        <v>192.38</v>
      </c>
      <c r="Q4450" s="49">
        <v>196.75</v>
      </c>
      <c r="R4450" s="49">
        <v>191.87</v>
      </c>
      <c r="S4450" s="49">
        <v>196.75</v>
      </c>
      <c r="T4450" s="49">
        <v>18720000</v>
      </c>
      <c r="U4450" s="49">
        <v>4.5999999999999996</v>
      </c>
    </row>
    <row r="4451" spans="15:21" x14ac:dyDescent="0.2">
      <c r="O4451" s="50">
        <v>32000</v>
      </c>
      <c r="P4451" s="49">
        <v>196.88</v>
      </c>
      <c r="Q4451" s="49">
        <v>199.75</v>
      </c>
      <c r="R4451" s="49">
        <v>196.25</v>
      </c>
      <c r="S4451" s="49">
        <v>198.5</v>
      </c>
      <c r="T4451" s="49">
        <v>13759200</v>
      </c>
      <c r="U4451" s="49">
        <v>4.6399999999999997</v>
      </c>
    </row>
    <row r="4452" spans="15:21" x14ac:dyDescent="0.2">
      <c r="O4452" s="50">
        <v>32001</v>
      </c>
      <c r="P4452" s="49">
        <v>198.62</v>
      </c>
      <c r="Q4452" s="49">
        <v>200</v>
      </c>
      <c r="R4452" s="49">
        <v>197.5</v>
      </c>
      <c r="S4452" s="49">
        <v>198.37</v>
      </c>
      <c r="T4452" s="49">
        <v>11286000</v>
      </c>
      <c r="U4452" s="49">
        <v>4.6399999999999997</v>
      </c>
    </row>
    <row r="4453" spans="15:21" x14ac:dyDescent="0.2">
      <c r="O4453" s="50">
        <v>32002</v>
      </c>
      <c r="P4453" s="49">
        <v>198.87</v>
      </c>
      <c r="Q4453" s="49">
        <v>205.5</v>
      </c>
      <c r="R4453" s="49">
        <v>198.5</v>
      </c>
      <c r="S4453" s="49">
        <v>204.5</v>
      </c>
      <c r="T4453" s="49">
        <v>17262000</v>
      </c>
      <c r="U4453" s="49">
        <v>4.78</v>
      </c>
    </row>
    <row r="4454" spans="15:21" x14ac:dyDescent="0.2">
      <c r="O4454" s="50">
        <v>32003</v>
      </c>
      <c r="P4454" s="49">
        <v>202.13</v>
      </c>
      <c r="Q4454" s="49">
        <v>205.37</v>
      </c>
      <c r="R4454" s="49">
        <v>202</v>
      </c>
      <c r="S4454" s="49">
        <v>204.38</v>
      </c>
      <c r="T4454" s="49">
        <v>12024000</v>
      </c>
      <c r="U4454" s="49">
        <v>4.78</v>
      </c>
    </row>
    <row r="4455" spans="15:21" x14ac:dyDescent="0.2">
      <c r="O4455" s="50">
        <v>32006</v>
      </c>
      <c r="P4455" s="49">
        <v>204.63</v>
      </c>
      <c r="Q4455" s="49">
        <v>207.75</v>
      </c>
      <c r="R4455" s="49">
        <v>204.25</v>
      </c>
      <c r="S4455" s="49">
        <v>207.75</v>
      </c>
      <c r="T4455" s="49">
        <v>17200800</v>
      </c>
      <c r="U4455" s="49">
        <v>4.8600000000000003</v>
      </c>
    </row>
    <row r="4456" spans="15:21" x14ac:dyDescent="0.2">
      <c r="O4456" s="50">
        <v>32007</v>
      </c>
      <c r="P4456" s="49">
        <v>206.5</v>
      </c>
      <c r="Q4456" s="49">
        <v>206.75</v>
      </c>
      <c r="R4456" s="49">
        <v>202.5</v>
      </c>
      <c r="S4456" s="49">
        <v>204</v>
      </c>
      <c r="T4456" s="49">
        <v>14952600</v>
      </c>
      <c r="U4456" s="49">
        <v>4.7699999999999996</v>
      </c>
    </row>
    <row r="4457" spans="15:21" x14ac:dyDescent="0.2">
      <c r="O4457" s="50">
        <v>32008</v>
      </c>
      <c r="P4457" s="49">
        <v>202.5</v>
      </c>
      <c r="Q4457" s="49">
        <v>205.75</v>
      </c>
      <c r="R4457" s="49">
        <v>202.5</v>
      </c>
      <c r="S4457" s="49">
        <v>205.75</v>
      </c>
      <c r="T4457" s="49">
        <v>10270800</v>
      </c>
      <c r="U4457" s="49">
        <v>4.8099999999999996</v>
      </c>
    </row>
    <row r="4458" spans="15:21" x14ac:dyDescent="0.2">
      <c r="O4458" s="50">
        <v>32009</v>
      </c>
      <c r="P4458" s="49">
        <v>207.5</v>
      </c>
      <c r="Q4458" s="49">
        <v>208.75</v>
      </c>
      <c r="R4458" s="49">
        <v>206.25</v>
      </c>
      <c r="S4458" s="49">
        <v>207.62</v>
      </c>
      <c r="T4458" s="49">
        <v>11129400</v>
      </c>
      <c r="U4458" s="49">
        <v>4.8600000000000003</v>
      </c>
    </row>
    <row r="4459" spans="15:21" x14ac:dyDescent="0.2">
      <c r="O4459" s="50">
        <v>32010</v>
      </c>
      <c r="P4459" s="49">
        <v>207.62</v>
      </c>
      <c r="Q4459" s="49">
        <v>208.25</v>
      </c>
      <c r="R4459" s="49">
        <v>206</v>
      </c>
      <c r="S4459" s="49">
        <v>207</v>
      </c>
      <c r="T4459" s="49">
        <v>14346000</v>
      </c>
      <c r="U4459" s="49">
        <v>4.84</v>
      </c>
    </row>
    <row r="4460" spans="15:21" x14ac:dyDescent="0.2">
      <c r="O4460" s="50">
        <v>32013</v>
      </c>
      <c r="P4460" s="49">
        <v>206.88</v>
      </c>
      <c r="Q4460" s="49">
        <v>207.5</v>
      </c>
      <c r="R4460" s="49">
        <v>205</v>
      </c>
      <c r="S4460" s="49">
        <v>205.5</v>
      </c>
      <c r="T4460" s="49">
        <v>9558000</v>
      </c>
      <c r="U4460" s="49">
        <v>4.8099999999999996</v>
      </c>
    </row>
    <row r="4461" spans="15:21" x14ac:dyDescent="0.2">
      <c r="O4461" s="50">
        <v>32014</v>
      </c>
      <c r="P4461" s="49">
        <v>206.5</v>
      </c>
      <c r="Q4461" s="49">
        <v>209</v>
      </c>
      <c r="R4461" s="49">
        <v>206.5</v>
      </c>
      <c r="S4461" s="49">
        <v>207.87</v>
      </c>
      <c r="T4461" s="49">
        <v>8940600</v>
      </c>
      <c r="U4461" s="49">
        <v>4.8600000000000003</v>
      </c>
    </row>
    <row r="4462" spans="15:21" x14ac:dyDescent="0.2">
      <c r="O4462" s="50">
        <v>32015</v>
      </c>
      <c r="P4462" s="49">
        <v>208.75</v>
      </c>
      <c r="Q4462" s="49">
        <v>209</v>
      </c>
      <c r="R4462" s="49">
        <v>207.25</v>
      </c>
      <c r="S4462" s="49">
        <v>207.5</v>
      </c>
      <c r="T4462" s="49">
        <v>7223400</v>
      </c>
      <c r="U4462" s="49">
        <v>4.8499999999999996</v>
      </c>
    </row>
    <row r="4463" spans="15:21" x14ac:dyDescent="0.2">
      <c r="O4463" s="50">
        <v>32016</v>
      </c>
      <c r="P4463" s="49">
        <v>206.25</v>
      </c>
      <c r="Q4463" s="49">
        <v>207.5</v>
      </c>
      <c r="R4463" s="49">
        <v>205.5</v>
      </c>
      <c r="S4463" s="49">
        <v>205.88</v>
      </c>
      <c r="T4463" s="49">
        <v>7979400</v>
      </c>
      <c r="U4463" s="49">
        <v>4.8099999999999996</v>
      </c>
    </row>
    <row r="4464" spans="15:21" x14ac:dyDescent="0.2">
      <c r="O4464" s="50">
        <v>32017</v>
      </c>
      <c r="P4464" s="49">
        <v>204.25</v>
      </c>
      <c r="Q4464" s="49">
        <v>205</v>
      </c>
      <c r="R4464" s="49">
        <v>201.5</v>
      </c>
      <c r="S4464" s="49">
        <v>201.75</v>
      </c>
      <c r="T4464" s="49">
        <v>6010200</v>
      </c>
      <c r="U4464" s="49">
        <v>4.74</v>
      </c>
    </row>
    <row r="4465" spans="15:21" x14ac:dyDescent="0.2">
      <c r="O4465" s="50">
        <v>32020</v>
      </c>
      <c r="P4465" s="49">
        <v>200</v>
      </c>
      <c r="Q4465" s="49">
        <v>204.5</v>
      </c>
      <c r="R4465" s="49">
        <v>200</v>
      </c>
      <c r="S4465" s="49">
        <v>204.38</v>
      </c>
      <c r="T4465" s="49">
        <v>8652600</v>
      </c>
      <c r="U4465" s="49">
        <v>4.8</v>
      </c>
    </row>
    <row r="4466" spans="15:21" x14ac:dyDescent="0.2">
      <c r="O4466" s="50">
        <v>32021</v>
      </c>
      <c r="P4466" s="49">
        <v>208</v>
      </c>
      <c r="Q4466" s="49">
        <v>210.25</v>
      </c>
      <c r="R4466" s="49">
        <v>205</v>
      </c>
      <c r="S4466" s="49">
        <v>205.37</v>
      </c>
      <c r="T4466" s="49">
        <v>15795000</v>
      </c>
      <c r="U4466" s="49">
        <v>4.82</v>
      </c>
    </row>
    <row r="4467" spans="15:21" x14ac:dyDescent="0.2">
      <c r="O4467" s="50">
        <v>32022</v>
      </c>
      <c r="P4467" s="49">
        <v>209.5</v>
      </c>
      <c r="Q4467" s="49">
        <v>210.25</v>
      </c>
      <c r="R4467" s="49">
        <v>207</v>
      </c>
      <c r="S4467" s="49">
        <v>209.75</v>
      </c>
      <c r="T4467" s="49">
        <v>21960000</v>
      </c>
      <c r="U4467" s="49">
        <v>4.92</v>
      </c>
    </row>
    <row r="4468" spans="15:21" x14ac:dyDescent="0.2">
      <c r="O4468" s="50">
        <v>32023</v>
      </c>
      <c r="P4468" s="49">
        <v>211.87</v>
      </c>
      <c r="Q4468" s="49">
        <v>223</v>
      </c>
      <c r="R4468" s="49">
        <v>211.5</v>
      </c>
      <c r="S4468" s="49">
        <v>217.5</v>
      </c>
      <c r="T4468" s="49">
        <v>17766000</v>
      </c>
      <c r="U4468" s="49">
        <v>5.1100000000000003</v>
      </c>
    </row>
    <row r="4469" spans="15:21" x14ac:dyDescent="0.2">
      <c r="O4469" s="50">
        <v>32024</v>
      </c>
      <c r="P4469" s="49">
        <v>217</v>
      </c>
      <c r="Q4469" s="49">
        <v>217.25</v>
      </c>
      <c r="R4469" s="49">
        <v>212.5</v>
      </c>
      <c r="S4469" s="49">
        <v>213.25</v>
      </c>
      <c r="T4469" s="49">
        <v>12411000</v>
      </c>
      <c r="U4469" s="49">
        <v>5.01</v>
      </c>
    </row>
    <row r="4470" spans="15:21" x14ac:dyDescent="0.2">
      <c r="O4470" s="50">
        <v>32028</v>
      </c>
      <c r="P4470" s="49">
        <v>211</v>
      </c>
      <c r="Q4470" s="49">
        <v>212</v>
      </c>
      <c r="R4470" s="49">
        <v>207</v>
      </c>
      <c r="S4470" s="49">
        <v>212</v>
      </c>
      <c r="T4470" s="49">
        <v>19260000</v>
      </c>
      <c r="U4470" s="49">
        <v>4.9800000000000004</v>
      </c>
    </row>
    <row r="4471" spans="15:21" x14ac:dyDescent="0.2">
      <c r="O4471" s="50">
        <v>32029</v>
      </c>
      <c r="P4471" s="49">
        <v>213.5</v>
      </c>
      <c r="Q4471" s="49">
        <v>214.75</v>
      </c>
      <c r="R4471" s="49">
        <v>212</v>
      </c>
      <c r="S4471" s="49">
        <v>213</v>
      </c>
      <c r="T4471" s="49">
        <v>14515200</v>
      </c>
      <c r="U4471" s="49">
        <v>5</v>
      </c>
    </row>
    <row r="4472" spans="15:21" x14ac:dyDescent="0.2">
      <c r="O4472" s="50">
        <v>32030</v>
      </c>
      <c r="P4472" s="49">
        <v>214.37</v>
      </c>
      <c r="Q4472" s="49">
        <v>214.37</v>
      </c>
      <c r="R4472" s="49">
        <v>209.25</v>
      </c>
      <c r="S4472" s="49">
        <v>212.37</v>
      </c>
      <c r="T4472" s="49">
        <v>13213800</v>
      </c>
      <c r="U4472" s="49">
        <v>4.99</v>
      </c>
    </row>
    <row r="4473" spans="15:21" x14ac:dyDescent="0.2">
      <c r="O4473" s="50">
        <v>32031</v>
      </c>
      <c r="P4473" s="49">
        <v>212.62</v>
      </c>
      <c r="Q4473" s="49">
        <v>214</v>
      </c>
      <c r="R4473" s="49">
        <v>210.63</v>
      </c>
      <c r="S4473" s="49">
        <v>212</v>
      </c>
      <c r="T4473" s="49">
        <v>8265600</v>
      </c>
      <c r="U4473" s="49">
        <v>4.9800000000000004</v>
      </c>
    </row>
    <row r="4474" spans="15:21" x14ac:dyDescent="0.2">
      <c r="O4474" s="50">
        <v>32034</v>
      </c>
      <c r="P4474" s="49">
        <v>213.25</v>
      </c>
      <c r="Q4474" s="49">
        <v>213.5</v>
      </c>
      <c r="R4474" s="49">
        <v>211.5</v>
      </c>
      <c r="S4474" s="49">
        <v>212</v>
      </c>
      <c r="T4474" s="49">
        <v>7167600</v>
      </c>
      <c r="U4474" s="49">
        <v>4.9800000000000004</v>
      </c>
    </row>
    <row r="4475" spans="15:21" x14ac:dyDescent="0.2">
      <c r="O4475" s="50">
        <v>32035</v>
      </c>
      <c r="P4475" s="49">
        <v>212.12</v>
      </c>
      <c r="Q4475" s="49">
        <v>213</v>
      </c>
      <c r="R4475" s="49">
        <v>210.75</v>
      </c>
      <c r="S4475" s="49">
        <v>211</v>
      </c>
      <c r="T4475" s="49">
        <v>8807400</v>
      </c>
      <c r="U4475" s="49">
        <v>4.95</v>
      </c>
    </row>
    <row r="4476" spans="15:21" x14ac:dyDescent="0.2">
      <c r="O4476" s="50">
        <v>32036</v>
      </c>
      <c r="P4476" s="49">
        <v>209.5</v>
      </c>
      <c r="Q4476" s="49">
        <v>211</v>
      </c>
      <c r="R4476" s="49">
        <v>205.5</v>
      </c>
      <c r="S4476" s="49">
        <v>206.25</v>
      </c>
      <c r="T4476" s="49">
        <v>11302200</v>
      </c>
      <c r="U4476" s="49">
        <v>4.84</v>
      </c>
    </row>
    <row r="4477" spans="15:21" x14ac:dyDescent="0.2">
      <c r="O4477" s="50">
        <v>32037</v>
      </c>
      <c r="P4477" s="49">
        <v>207</v>
      </c>
      <c r="Q4477" s="49">
        <v>207.25</v>
      </c>
      <c r="R4477" s="49">
        <v>200</v>
      </c>
      <c r="S4477" s="49">
        <v>201.63</v>
      </c>
      <c r="T4477" s="49">
        <v>16128000</v>
      </c>
      <c r="U4477" s="49">
        <v>4.7300000000000004</v>
      </c>
    </row>
    <row r="4478" spans="15:21" x14ac:dyDescent="0.2">
      <c r="O4478" s="50">
        <v>32038</v>
      </c>
      <c r="P4478" s="49">
        <v>202.75</v>
      </c>
      <c r="Q4478" s="49">
        <v>204.25</v>
      </c>
      <c r="R4478" s="49">
        <v>201.88</v>
      </c>
      <c r="S4478" s="49">
        <v>202</v>
      </c>
      <c r="T4478" s="49">
        <v>18720000</v>
      </c>
      <c r="U4478" s="49">
        <v>4.74</v>
      </c>
    </row>
    <row r="4479" spans="15:21" x14ac:dyDescent="0.2">
      <c r="O4479" s="50">
        <v>32041</v>
      </c>
      <c r="P4479" s="49">
        <v>202.25</v>
      </c>
      <c r="Q4479" s="49">
        <v>203</v>
      </c>
      <c r="R4479" s="49">
        <v>197.25</v>
      </c>
      <c r="S4479" s="49">
        <v>198.5</v>
      </c>
      <c r="T4479" s="49">
        <v>17467200</v>
      </c>
      <c r="U4479" s="49">
        <v>4.66</v>
      </c>
    </row>
    <row r="4480" spans="15:21" x14ac:dyDescent="0.2">
      <c r="O4480" s="50">
        <v>32042</v>
      </c>
      <c r="P4480" s="49">
        <v>199.25</v>
      </c>
      <c r="Q4480" s="49">
        <v>203.88</v>
      </c>
      <c r="R4480" s="49">
        <v>195.75</v>
      </c>
      <c r="S4480" s="49">
        <v>203.88</v>
      </c>
      <c r="T4480" s="49">
        <v>14104800</v>
      </c>
      <c r="U4480" s="49">
        <v>4.79</v>
      </c>
    </row>
    <row r="4481" spans="15:21" x14ac:dyDescent="0.2">
      <c r="O4481" s="50">
        <v>32043</v>
      </c>
      <c r="P4481" s="49">
        <v>203.88</v>
      </c>
      <c r="Q4481" s="49">
        <v>205.5</v>
      </c>
      <c r="R4481" s="49">
        <v>203.75</v>
      </c>
      <c r="S4481" s="49">
        <v>204.75</v>
      </c>
      <c r="T4481" s="49">
        <v>13374000</v>
      </c>
      <c r="U4481" s="49">
        <v>4.8099999999999996</v>
      </c>
    </row>
    <row r="4482" spans="15:21" x14ac:dyDescent="0.2">
      <c r="O4482" s="50">
        <v>32044</v>
      </c>
      <c r="P4482" s="49">
        <v>204.25</v>
      </c>
      <c r="Q4482" s="49">
        <v>204.75</v>
      </c>
      <c r="R4482" s="49">
        <v>200</v>
      </c>
      <c r="S4482" s="49">
        <v>200</v>
      </c>
      <c r="T4482" s="49">
        <v>7090200</v>
      </c>
      <c r="U4482" s="49">
        <v>4.7</v>
      </c>
    </row>
    <row r="4483" spans="15:21" x14ac:dyDescent="0.2">
      <c r="O4483" s="50">
        <v>32045</v>
      </c>
      <c r="P4483" s="49">
        <v>199.75</v>
      </c>
      <c r="Q4483" s="49">
        <v>202</v>
      </c>
      <c r="R4483" s="49">
        <v>199.38</v>
      </c>
      <c r="S4483" s="49">
        <v>199.88</v>
      </c>
      <c r="T4483" s="49">
        <v>8157600</v>
      </c>
      <c r="U4483" s="49">
        <v>4.6900000000000004</v>
      </c>
    </row>
    <row r="4484" spans="15:21" x14ac:dyDescent="0.2">
      <c r="O4484" s="50">
        <v>32048</v>
      </c>
      <c r="P4484" s="49">
        <v>204.25</v>
      </c>
      <c r="Q4484" s="49">
        <v>204.87</v>
      </c>
      <c r="R4484" s="49">
        <v>203.25</v>
      </c>
      <c r="S4484" s="49">
        <v>204.75</v>
      </c>
      <c r="T4484" s="49">
        <v>9615600</v>
      </c>
      <c r="U4484" s="49">
        <v>4.8099999999999996</v>
      </c>
    </row>
    <row r="4485" spans="15:21" x14ac:dyDescent="0.2">
      <c r="O4485" s="50">
        <v>32049</v>
      </c>
      <c r="P4485" s="49">
        <v>205.5</v>
      </c>
      <c r="Q4485" s="49">
        <v>209.87</v>
      </c>
      <c r="R4485" s="49">
        <v>205.25</v>
      </c>
      <c r="S4485" s="49">
        <v>206</v>
      </c>
      <c r="T4485" s="49">
        <v>11318400</v>
      </c>
      <c r="U4485" s="49">
        <v>4.84</v>
      </c>
    </row>
    <row r="4486" spans="15:21" x14ac:dyDescent="0.2">
      <c r="O4486" s="50">
        <v>32050</v>
      </c>
      <c r="P4486" s="49">
        <v>206</v>
      </c>
      <c r="Q4486" s="49">
        <v>207.5</v>
      </c>
      <c r="R4486" s="49">
        <v>205.5</v>
      </c>
      <c r="S4486" s="49">
        <v>206.88</v>
      </c>
      <c r="T4486" s="49">
        <v>10348200</v>
      </c>
      <c r="U4486" s="49">
        <v>4.8600000000000003</v>
      </c>
    </row>
    <row r="4487" spans="15:21" x14ac:dyDescent="0.2">
      <c r="O4487" s="50">
        <v>32051</v>
      </c>
      <c r="P4487" s="49">
        <v>206.63</v>
      </c>
      <c r="Q4487" s="49">
        <v>209.5</v>
      </c>
      <c r="R4487" s="49">
        <v>206.63</v>
      </c>
      <c r="S4487" s="49">
        <v>209</v>
      </c>
      <c r="T4487" s="49">
        <v>8582400</v>
      </c>
      <c r="U4487" s="49">
        <v>4.91</v>
      </c>
    </row>
    <row r="4488" spans="15:21" x14ac:dyDescent="0.2">
      <c r="O4488" s="50">
        <v>32052</v>
      </c>
      <c r="P4488" s="49">
        <v>209</v>
      </c>
      <c r="Q4488" s="49">
        <v>209.75</v>
      </c>
      <c r="R4488" s="49">
        <v>206.75</v>
      </c>
      <c r="S4488" s="49">
        <v>208.5</v>
      </c>
      <c r="T4488" s="49">
        <v>8298000</v>
      </c>
      <c r="U4488" s="49">
        <v>4.9000000000000004</v>
      </c>
    </row>
    <row r="4489" spans="15:21" x14ac:dyDescent="0.2">
      <c r="O4489" s="50">
        <v>32055</v>
      </c>
      <c r="P4489" s="49">
        <v>208.63</v>
      </c>
      <c r="Q4489" s="49">
        <v>208.63</v>
      </c>
      <c r="R4489" s="49">
        <v>206.13</v>
      </c>
      <c r="S4489" s="49">
        <v>208</v>
      </c>
      <c r="T4489" s="49">
        <v>9041400</v>
      </c>
      <c r="U4489" s="49">
        <v>4.88</v>
      </c>
    </row>
    <row r="4490" spans="15:21" x14ac:dyDescent="0.2">
      <c r="O4490" s="50">
        <v>32056</v>
      </c>
      <c r="P4490" s="49">
        <v>206.63</v>
      </c>
      <c r="Q4490" s="49">
        <v>207</v>
      </c>
      <c r="R4490" s="49">
        <v>201</v>
      </c>
      <c r="S4490" s="49">
        <v>201</v>
      </c>
      <c r="T4490" s="49">
        <v>13397400</v>
      </c>
      <c r="U4490" s="49">
        <v>4.72</v>
      </c>
    </row>
    <row r="4491" spans="15:21" x14ac:dyDescent="0.2">
      <c r="O4491" s="50">
        <v>32057</v>
      </c>
      <c r="P4491" s="49">
        <v>201.25</v>
      </c>
      <c r="Q4491" s="49">
        <v>203.75</v>
      </c>
      <c r="R4491" s="49">
        <v>200</v>
      </c>
      <c r="S4491" s="49">
        <v>203.37</v>
      </c>
      <c r="T4491" s="49">
        <v>11957400</v>
      </c>
      <c r="U4491" s="49">
        <v>4.7699999999999996</v>
      </c>
    </row>
    <row r="4492" spans="15:21" x14ac:dyDescent="0.2">
      <c r="O4492" s="50">
        <v>32058</v>
      </c>
      <c r="P4492" s="49">
        <v>203.12</v>
      </c>
      <c r="Q4492" s="49">
        <v>203.37</v>
      </c>
      <c r="R4492" s="49">
        <v>199.5</v>
      </c>
      <c r="S4492" s="49">
        <v>201.25</v>
      </c>
      <c r="T4492" s="49">
        <v>8785800</v>
      </c>
      <c r="U4492" s="49">
        <v>4.7300000000000004</v>
      </c>
    </row>
    <row r="4493" spans="15:21" x14ac:dyDescent="0.2">
      <c r="O4493" s="50">
        <v>32059</v>
      </c>
      <c r="P4493" s="49">
        <v>201</v>
      </c>
      <c r="Q4493" s="49">
        <v>202.75</v>
      </c>
      <c r="R4493" s="49">
        <v>199.5</v>
      </c>
      <c r="S4493" s="49">
        <v>200</v>
      </c>
      <c r="T4493" s="49">
        <v>11935800</v>
      </c>
      <c r="U4493" s="49">
        <v>4.7</v>
      </c>
    </row>
    <row r="4494" spans="15:21" x14ac:dyDescent="0.2">
      <c r="O4494" s="50">
        <v>32062</v>
      </c>
      <c r="P4494" s="49">
        <v>198.5</v>
      </c>
      <c r="Q4494" s="49">
        <v>199.5</v>
      </c>
      <c r="R4494" s="49">
        <v>193.25</v>
      </c>
      <c r="S4494" s="49">
        <v>195.75</v>
      </c>
      <c r="T4494" s="49">
        <v>11655000</v>
      </c>
      <c r="U4494" s="49">
        <v>4.5999999999999996</v>
      </c>
    </row>
    <row r="4495" spans="15:21" x14ac:dyDescent="0.2">
      <c r="O4495" s="50">
        <v>32063</v>
      </c>
      <c r="P4495" s="49">
        <v>198</v>
      </c>
      <c r="Q4495" s="49">
        <v>198.75</v>
      </c>
      <c r="R4495" s="49">
        <v>196</v>
      </c>
      <c r="S4495" s="49">
        <v>198.5</v>
      </c>
      <c r="T4495" s="49">
        <v>11016000</v>
      </c>
      <c r="U4495" s="49">
        <v>4.66</v>
      </c>
    </row>
    <row r="4496" spans="15:21" x14ac:dyDescent="0.2">
      <c r="O4496" s="50">
        <v>32064</v>
      </c>
      <c r="P4496" s="49">
        <v>196</v>
      </c>
      <c r="Q4496" s="49">
        <v>197</v>
      </c>
      <c r="R4496" s="49">
        <v>190</v>
      </c>
      <c r="S4496" s="49">
        <v>191.25</v>
      </c>
      <c r="T4496" s="49">
        <v>14103000</v>
      </c>
      <c r="U4496" s="49">
        <v>4.49</v>
      </c>
    </row>
    <row r="4497" spans="15:21" x14ac:dyDescent="0.2">
      <c r="O4497" s="50">
        <v>32065</v>
      </c>
      <c r="P4497" s="49">
        <v>190</v>
      </c>
      <c r="Q4497" s="49">
        <v>195</v>
      </c>
      <c r="R4497" s="49">
        <v>190</v>
      </c>
      <c r="S4497" s="49">
        <v>190.25</v>
      </c>
      <c r="T4497" s="49">
        <v>20125800</v>
      </c>
      <c r="U4497" s="49">
        <v>4.47</v>
      </c>
    </row>
    <row r="4498" spans="15:21" x14ac:dyDescent="0.2">
      <c r="O4498" s="50">
        <v>32066</v>
      </c>
      <c r="P4498" s="49">
        <v>193</v>
      </c>
      <c r="Q4498" s="49">
        <v>193.25</v>
      </c>
      <c r="R4498" s="49">
        <v>177</v>
      </c>
      <c r="S4498" s="49">
        <v>184</v>
      </c>
      <c r="T4498" s="49">
        <v>29115000</v>
      </c>
      <c r="U4498" s="49">
        <v>4.32</v>
      </c>
    </row>
    <row r="4499" spans="15:21" x14ac:dyDescent="0.2">
      <c r="O4499" s="50">
        <v>32069</v>
      </c>
      <c r="P4499" s="49">
        <v>179</v>
      </c>
      <c r="Q4499" s="49">
        <v>179</v>
      </c>
      <c r="R4499" s="49">
        <v>150</v>
      </c>
      <c r="S4499" s="49">
        <v>160</v>
      </c>
      <c r="T4499" s="49">
        <v>35209800</v>
      </c>
      <c r="U4499" s="49">
        <v>3.76</v>
      </c>
    </row>
    <row r="4500" spans="15:21" x14ac:dyDescent="0.2">
      <c r="O4500" s="50">
        <v>32070</v>
      </c>
      <c r="P4500" s="49">
        <v>160</v>
      </c>
      <c r="Q4500" s="49">
        <v>169</v>
      </c>
      <c r="R4500" s="49">
        <v>147</v>
      </c>
      <c r="S4500" s="49">
        <v>158</v>
      </c>
      <c r="T4500" s="49">
        <v>30099600</v>
      </c>
      <c r="U4500" s="49">
        <v>3.71</v>
      </c>
    </row>
    <row r="4501" spans="15:21" x14ac:dyDescent="0.2">
      <c r="O4501" s="50">
        <v>32071</v>
      </c>
      <c r="P4501" s="49">
        <v>167</v>
      </c>
      <c r="Q4501" s="49">
        <v>169</v>
      </c>
      <c r="R4501" s="49">
        <v>160</v>
      </c>
      <c r="S4501" s="49">
        <v>169</v>
      </c>
      <c r="T4501" s="49">
        <v>24640200</v>
      </c>
      <c r="U4501" s="49">
        <v>3.97</v>
      </c>
    </row>
    <row r="4502" spans="15:21" x14ac:dyDescent="0.2">
      <c r="O4502" s="50">
        <v>32072</v>
      </c>
      <c r="P4502" s="49">
        <v>165</v>
      </c>
      <c r="Q4502" s="49">
        <v>167.5</v>
      </c>
      <c r="R4502" s="49">
        <v>159</v>
      </c>
      <c r="S4502" s="49">
        <v>163.25</v>
      </c>
      <c r="T4502" s="49">
        <v>19958400</v>
      </c>
      <c r="U4502" s="49">
        <v>3.83</v>
      </c>
    </row>
    <row r="4503" spans="15:21" x14ac:dyDescent="0.2">
      <c r="O4503" s="50">
        <v>32073</v>
      </c>
      <c r="P4503" s="49">
        <v>161</v>
      </c>
      <c r="Q4503" s="49">
        <v>164.13</v>
      </c>
      <c r="R4503" s="49">
        <v>160</v>
      </c>
      <c r="S4503" s="49">
        <v>163</v>
      </c>
      <c r="T4503" s="49">
        <v>13348800</v>
      </c>
      <c r="U4503" s="49">
        <v>3.83</v>
      </c>
    </row>
    <row r="4504" spans="15:21" x14ac:dyDescent="0.2">
      <c r="O4504" s="50">
        <v>32076</v>
      </c>
      <c r="P4504" s="49">
        <v>160</v>
      </c>
      <c r="Q4504" s="49">
        <v>160.12</v>
      </c>
      <c r="R4504" s="49">
        <v>155</v>
      </c>
      <c r="S4504" s="49">
        <v>155</v>
      </c>
      <c r="T4504" s="49">
        <v>14398200</v>
      </c>
      <c r="U4504" s="49">
        <v>3.64</v>
      </c>
    </row>
    <row r="4505" spans="15:21" x14ac:dyDescent="0.2">
      <c r="O4505" s="50">
        <v>32077</v>
      </c>
      <c r="P4505" s="49">
        <v>159</v>
      </c>
      <c r="Q4505" s="49">
        <v>165.25</v>
      </c>
      <c r="R4505" s="49">
        <v>157</v>
      </c>
      <c r="S4505" s="49">
        <v>161.5</v>
      </c>
      <c r="T4505" s="49">
        <v>12589200</v>
      </c>
      <c r="U4505" s="49">
        <v>3.79</v>
      </c>
    </row>
    <row r="4506" spans="15:21" x14ac:dyDescent="0.2">
      <c r="O4506" s="50">
        <v>32078</v>
      </c>
      <c r="P4506" s="49">
        <v>155.5</v>
      </c>
      <c r="Q4506" s="49">
        <v>170</v>
      </c>
      <c r="R4506" s="49">
        <v>155.5</v>
      </c>
      <c r="S4506" s="49">
        <v>163</v>
      </c>
      <c r="T4506" s="49">
        <v>20521800</v>
      </c>
      <c r="U4506" s="49">
        <v>3.83</v>
      </c>
    </row>
    <row r="4507" spans="15:21" x14ac:dyDescent="0.2">
      <c r="O4507" s="50">
        <v>32079</v>
      </c>
      <c r="P4507" s="49">
        <v>163</v>
      </c>
      <c r="Q4507" s="49">
        <v>179.5</v>
      </c>
      <c r="R4507" s="49">
        <v>163</v>
      </c>
      <c r="S4507" s="49">
        <v>179</v>
      </c>
      <c r="T4507" s="49">
        <v>14295600</v>
      </c>
      <c r="U4507" s="49">
        <v>4.2</v>
      </c>
    </row>
    <row r="4508" spans="15:21" x14ac:dyDescent="0.2">
      <c r="O4508" s="50">
        <v>32080</v>
      </c>
      <c r="P4508" s="49">
        <v>189</v>
      </c>
      <c r="Q4508" s="49">
        <v>190</v>
      </c>
      <c r="R4508" s="49">
        <v>181.5</v>
      </c>
      <c r="S4508" s="49">
        <v>181.5</v>
      </c>
      <c r="T4508" s="49">
        <v>19819800</v>
      </c>
      <c r="U4508" s="49">
        <v>4.26</v>
      </c>
    </row>
    <row r="4509" spans="15:21" x14ac:dyDescent="0.2">
      <c r="O4509" s="50">
        <v>32083</v>
      </c>
      <c r="P4509" s="49">
        <v>180</v>
      </c>
      <c r="Q4509" s="49">
        <v>183.5</v>
      </c>
      <c r="R4509" s="49">
        <v>179</v>
      </c>
      <c r="S4509" s="49">
        <v>180.5</v>
      </c>
      <c r="T4509" s="49">
        <v>7957800</v>
      </c>
      <c r="U4509" s="49">
        <v>4.24</v>
      </c>
    </row>
    <row r="4510" spans="15:21" x14ac:dyDescent="0.2">
      <c r="O4510" s="50">
        <v>32084</v>
      </c>
      <c r="P4510" s="49">
        <v>175.5</v>
      </c>
      <c r="Q4510" s="49">
        <v>177.5</v>
      </c>
      <c r="R4510" s="49">
        <v>173.25</v>
      </c>
      <c r="S4510" s="49">
        <v>175.5</v>
      </c>
      <c r="T4510" s="49">
        <v>14310000</v>
      </c>
      <c r="U4510" s="49">
        <v>4.12</v>
      </c>
    </row>
    <row r="4511" spans="15:21" x14ac:dyDescent="0.2">
      <c r="O4511" s="50">
        <v>32085</v>
      </c>
      <c r="P4511" s="49">
        <v>174.25</v>
      </c>
      <c r="Q4511" s="49">
        <v>177.5</v>
      </c>
      <c r="R4511" s="49">
        <v>174</v>
      </c>
      <c r="S4511" s="49">
        <v>176.25</v>
      </c>
      <c r="T4511" s="49">
        <v>11122200</v>
      </c>
      <c r="U4511" s="49">
        <v>4.1399999999999997</v>
      </c>
    </row>
    <row r="4512" spans="15:21" x14ac:dyDescent="0.2">
      <c r="O4512" s="50">
        <v>32086</v>
      </c>
      <c r="P4512" s="49">
        <v>176.5</v>
      </c>
      <c r="Q4512" s="49">
        <v>185</v>
      </c>
      <c r="R4512" s="49">
        <v>176.12</v>
      </c>
      <c r="S4512" s="49">
        <v>183</v>
      </c>
      <c r="T4512" s="49">
        <v>14725800</v>
      </c>
      <c r="U4512" s="49">
        <v>4.3</v>
      </c>
    </row>
    <row r="4513" spans="15:21" x14ac:dyDescent="0.2">
      <c r="O4513" s="50">
        <v>32087</v>
      </c>
      <c r="P4513" s="49">
        <v>184.5</v>
      </c>
      <c r="Q4513" s="49">
        <v>185</v>
      </c>
      <c r="R4513" s="49">
        <v>178</v>
      </c>
      <c r="S4513" s="49">
        <v>179</v>
      </c>
      <c r="T4513" s="49">
        <v>9959400</v>
      </c>
      <c r="U4513" s="49">
        <v>4.2</v>
      </c>
    </row>
    <row r="4514" spans="15:21" x14ac:dyDescent="0.2">
      <c r="O4514" s="50">
        <v>32090</v>
      </c>
      <c r="P4514" s="49">
        <v>174.5</v>
      </c>
      <c r="Q4514" s="49">
        <v>175.5</v>
      </c>
      <c r="R4514" s="49">
        <v>172</v>
      </c>
      <c r="S4514" s="49">
        <v>173.25</v>
      </c>
      <c r="T4514" s="49">
        <v>13829400</v>
      </c>
      <c r="U4514" s="49">
        <v>4.07</v>
      </c>
    </row>
    <row r="4515" spans="15:21" x14ac:dyDescent="0.2">
      <c r="O4515" s="50">
        <v>32091</v>
      </c>
      <c r="P4515" s="49">
        <v>170.25</v>
      </c>
      <c r="Q4515" s="49">
        <v>176</v>
      </c>
      <c r="R4515" s="49">
        <v>169</v>
      </c>
      <c r="S4515" s="49">
        <v>173.87</v>
      </c>
      <c r="T4515" s="49">
        <v>15013800</v>
      </c>
      <c r="U4515" s="49">
        <v>4.08</v>
      </c>
    </row>
    <row r="4516" spans="15:21" x14ac:dyDescent="0.2">
      <c r="O4516" s="50">
        <v>32092</v>
      </c>
      <c r="P4516" s="49">
        <v>175.75</v>
      </c>
      <c r="Q4516" s="49">
        <v>177.5</v>
      </c>
      <c r="R4516" s="49">
        <v>175.75</v>
      </c>
      <c r="S4516" s="49">
        <v>176.62</v>
      </c>
      <c r="T4516" s="49">
        <v>7119000</v>
      </c>
      <c r="U4516" s="49">
        <v>4.1500000000000004</v>
      </c>
    </row>
    <row r="4517" spans="15:21" x14ac:dyDescent="0.2">
      <c r="O4517" s="50">
        <v>32093</v>
      </c>
      <c r="P4517" s="49">
        <v>181</v>
      </c>
      <c r="Q4517" s="49">
        <v>181</v>
      </c>
      <c r="R4517" s="49">
        <v>178.25</v>
      </c>
      <c r="S4517" s="49">
        <v>180</v>
      </c>
      <c r="T4517" s="49">
        <v>12445200</v>
      </c>
      <c r="U4517" s="49">
        <v>4.2300000000000004</v>
      </c>
    </row>
    <row r="4518" spans="15:21" x14ac:dyDescent="0.2">
      <c r="O4518" s="50">
        <v>32094</v>
      </c>
      <c r="P4518" s="49">
        <v>179.75</v>
      </c>
      <c r="Q4518" s="49">
        <v>180.5</v>
      </c>
      <c r="R4518" s="49">
        <v>175</v>
      </c>
      <c r="S4518" s="49">
        <v>175.38</v>
      </c>
      <c r="T4518" s="49">
        <v>10456200</v>
      </c>
      <c r="U4518" s="49">
        <v>4.12</v>
      </c>
    </row>
    <row r="4519" spans="15:21" x14ac:dyDescent="0.2">
      <c r="O4519" s="50">
        <v>32097</v>
      </c>
      <c r="P4519" s="49">
        <v>178.75</v>
      </c>
      <c r="Q4519" s="49">
        <v>178.75</v>
      </c>
      <c r="R4519" s="49">
        <v>173.25</v>
      </c>
      <c r="S4519" s="49">
        <v>174.75</v>
      </c>
      <c r="T4519" s="49">
        <v>8967600</v>
      </c>
      <c r="U4519" s="49">
        <v>4.0999999999999996</v>
      </c>
    </row>
    <row r="4520" spans="15:21" x14ac:dyDescent="0.2">
      <c r="O4520" s="50">
        <v>32098</v>
      </c>
      <c r="P4520" s="49">
        <v>173.25</v>
      </c>
      <c r="Q4520" s="49">
        <v>173.5</v>
      </c>
      <c r="R4520" s="49">
        <v>170</v>
      </c>
      <c r="S4520" s="49">
        <v>170.25</v>
      </c>
      <c r="T4520" s="49">
        <v>8773200</v>
      </c>
      <c r="U4520" s="49">
        <v>4</v>
      </c>
    </row>
    <row r="4521" spans="15:21" x14ac:dyDescent="0.2">
      <c r="O4521" s="50">
        <v>32099</v>
      </c>
      <c r="P4521" s="49">
        <v>171.75</v>
      </c>
      <c r="Q4521" s="49">
        <v>172.25</v>
      </c>
      <c r="R4521" s="49">
        <v>167</v>
      </c>
      <c r="S4521" s="49">
        <v>171</v>
      </c>
      <c r="T4521" s="49">
        <v>9005400</v>
      </c>
      <c r="U4521" s="49">
        <v>4.01</v>
      </c>
    </row>
    <row r="4522" spans="15:21" x14ac:dyDescent="0.2">
      <c r="O4522" s="50">
        <v>32100</v>
      </c>
      <c r="P4522" s="49">
        <v>170.75</v>
      </c>
      <c r="Q4522" s="49">
        <v>173</v>
      </c>
      <c r="R4522" s="49">
        <v>168.63</v>
      </c>
      <c r="S4522" s="49">
        <v>170.38</v>
      </c>
      <c r="T4522" s="49">
        <v>10882800</v>
      </c>
      <c r="U4522" s="49">
        <v>4</v>
      </c>
    </row>
    <row r="4523" spans="15:21" x14ac:dyDescent="0.2">
      <c r="O4523" s="50">
        <v>32101</v>
      </c>
      <c r="P4523" s="49">
        <v>168.5</v>
      </c>
      <c r="Q4523" s="49">
        <v>172.75</v>
      </c>
      <c r="R4523" s="49">
        <v>168</v>
      </c>
      <c r="S4523" s="49">
        <v>172.38</v>
      </c>
      <c r="T4523" s="49">
        <v>13552200</v>
      </c>
      <c r="U4523" s="49">
        <v>4.05</v>
      </c>
    </row>
    <row r="4524" spans="15:21" x14ac:dyDescent="0.2">
      <c r="O4524" s="50">
        <v>32104</v>
      </c>
      <c r="P4524" s="49">
        <v>171</v>
      </c>
      <c r="Q4524" s="49">
        <v>173.5</v>
      </c>
      <c r="R4524" s="49">
        <v>170.75</v>
      </c>
      <c r="S4524" s="49">
        <v>173.37</v>
      </c>
      <c r="T4524" s="49">
        <v>7405200</v>
      </c>
      <c r="U4524" s="49">
        <v>4.07</v>
      </c>
    </row>
    <row r="4525" spans="15:21" x14ac:dyDescent="0.2">
      <c r="O4525" s="50">
        <v>32105</v>
      </c>
      <c r="P4525" s="49">
        <v>175</v>
      </c>
      <c r="Q4525" s="49">
        <v>179.5</v>
      </c>
      <c r="R4525" s="49">
        <v>174.25</v>
      </c>
      <c r="S4525" s="49">
        <v>178.5</v>
      </c>
      <c r="T4525" s="49">
        <v>10146600</v>
      </c>
      <c r="U4525" s="49">
        <v>4.1900000000000004</v>
      </c>
    </row>
    <row r="4526" spans="15:21" x14ac:dyDescent="0.2">
      <c r="O4526" s="50">
        <v>32106</v>
      </c>
      <c r="P4526" s="49">
        <v>178.75</v>
      </c>
      <c r="Q4526" s="49">
        <v>179.5</v>
      </c>
      <c r="R4526" s="49">
        <v>178</v>
      </c>
      <c r="S4526" s="49">
        <v>178.75</v>
      </c>
      <c r="T4526" s="49">
        <v>5839200</v>
      </c>
      <c r="U4526" s="49">
        <v>4.2</v>
      </c>
    </row>
    <row r="4527" spans="15:21" x14ac:dyDescent="0.2">
      <c r="O4527" s="50">
        <v>32108</v>
      </c>
      <c r="P4527" s="49">
        <v>177.75</v>
      </c>
      <c r="Q4527" s="49">
        <v>178.25</v>
      </c>
      <c r="R4527" s="49">
        <v>175.5</v>
      </c>
      <c r="S4527" s="49">
        <v>175.5</v>
      </c>
      <c r="T4527" s="49">
        <v>2923200</v>
      </c>
      <c r="U4527" s="49">
        <v>4.12</v>
      </c>
    </row>
    <row r="4528" spans="15:21" x14ac:dyDescent="0.2">
      <c r="O4528" s="50">
        <v>32111</v>
      </c>
      <c r="P4528" s="49">
        <v>171.25</v>
      </c>
      <c r="Q4528" s="49">
        <v>174</v>
      </c>
      <c r="R4528" s="49">
        <v>168.25</v>
      </c>
      <c r="S4528" s="49">
        <v>170</v>
      </c>
      <c r="T4528" s="49">
        <v>12816000</v>
      </c>
      <c r="U4528" s="49">
        <v>3.99</v>
      </c>
    </row>
    <row r="4529" spans="15:21" x14ac:dyDescent="0.2">
      <c r="O4529" s="50">
        <v>32112</v>
      </c>
      <c r="P4529" s="49">
        <v>171.5</v>
      </c>
      <c r="Q4529" s="49">
        <v>171.5</v>
      </c>
      <c r="R4529" s="49">
        <v>168.5</v>
      </c>
      <c r="S4529" s="49">
        <v>168.5</v>
      </c>
      <c r="T4529" s="49">
        <v>9889200</v>
      </c>
      <c r="U4529" s="49">
        <v>3.97</v>
      </c>
    </row>
    <row r="4530" spans="15:21" x14ac:dyDescent="0.2">
      <c r="O4530" s="50">
        <v>32113</v>
      </c>
      <c r="P4530" s="49">
        <v>169</v>
      </c>
      <c r="Q4530" s="49">
        <v>171</v>
      </c>
      <c r="R4530" s="49">
        <v>168</v>
      </c>
      <c r="S4530" s="49">
        <v>169.88</v>
      </c>
      <c r="T4530" s="49">
        <v>7077600</v>
      </c>
      <c r="U4530" s="49">
        <v>4.01</v>
      </c>
    </row>
    <row r="4531" spans="15:21" x14ac:dyDescent="0.2">
      <c r="O4531" s="50">
        <v>32114</v>
      </c>
      <c r="P4531" s="49">
        <v>170.38</v>
      </c>
      <c r="Q4531" s="49">
        <v>170.75</v>
      </c>
      <c r="R4531" s="49">
        <v>160</v>
      </c>
      <c r="S4531" s="49">
        <v>160</v>
      </c>
      <c r="T4531" s="49">
        <v>10841400</v>
      </c>
      <c r="U4531" s="49">
        <v>3.77</v>
      </c>
    </row>
    <row r="4532" spans="15:21" x14ac:dyDescent="0.2">
      <c r="O4532" s="50">
        <v>32115</v>
      </c>
      <c r="P4532" s="49">
        <v>158</v>
      </c>
      <c r="Q4532" s="49">
        <v>159.5</v>
      </c>
      <c r="R4532" s="49">
        <v>153</v>
      </c>
      <c r="S4532" s="49">
        <v>153.5</v>
      </c>
      <c r="T4532" s="49">
        <v>14556600</v>
      </c>
      <c r="U4532" s="49">
        <v>3.62</v>
      </c>
    </row>
    <row r="4533" spans="15:21" x14ac:dyDescent="0.2">
      <c r="O4533" s="50">
        <v>32118</v>
      </c>
      <c r="P4533" s="49">
        <v>155</v>
      </c>
      <c r="Q4533" s="49">
        <v>158</v>
      </c>
      <c r="R4533" s="49">
        <v>154.5</v>
      </c>
      <c r="S4533" s="49">
        <v>158</v>
      </c>
      <c r="T4533" s="49">
        <v>9540000</v>
      </c>
      <c r="U4533" s="49">
        <v>3.73</v>
      </c>
    </row>
    <row r="4534" spans="15:21" x14ac:dyDescent="0.2">
      <c r="O4534" s="50">
        <v>32119</v>
      </c>
      <c r="P4534" s="49">
        <v>157.38</v>
      </c>
      <c r="Q4534" s="49">
        <v>158.5</v>
      </c>
      <c r="R4534" s="49">
        <v>152.75</v>
      </c>
      <c r="S4534" s="49">
        <v>158.5</v>
      </c>
      <c r="T4534" s="49">
        <v>10069200</v>
      </c>
      <c r="U4534" s="49">
        <v>3.74</v>
      </c>
    </row>
    <row r="4535" spans="15:21" x14ac:dyDescent="0.2">
      <c r="O4535" s="50">
        <v>32120</v>
      </c>
      <c r="P4535" s="49">
        <v>157.75</v>
      </c>
      <c r="Q4535" s="49">
        <v>164</v>
      </c>
      <c r="R4535" s="49">
        <v>157.62</v>
      </c>
      <c r="S4535" s="49">
        <v>161.25</v>
      </c>
      <c r="T4535" s="49">
        <v>9957600</v>
      </c>
      <c r="U4535" s="49">
        <v>3.8</v>
      </c>
    </row>
    <row r="4536" spans="15:21" x14ac:dyDescent="0.2">
      <c r="O4536" s="50">
        <v>32121</v>
      </c>
      <c r="P4536" s="49">
        <v>158</v>
      </c>
      <c r="Q4536" s="49">
        <v>165</v>
      </c>
      <c r="R4536" s="49">
        <v>157</v>
      </c>
      <c r="S4536" s="49">
        <v>159</v>
      </c>
      <c r="T4536" s="49">
        <v>12049200</v>
      </c>
      <c r="U4536" s="49">
        <v>3.75</v>
      </c>
    </row>
    <row r="4537" spans="15:21" x14ac:dyDescent="0.2">
      <c r="O4537" s="50">
        <v>32122</v>
      </c>
      <c r="P4537" s="49">
        <v>158.5</v>
      </c>
      <c r="Q4537" s="49">
        <v>160.5</v>
      </c>
      <c r="R4537" s="49">
        <v>157</v>
      </c>
      <c r="S4537" s="49">
        <v>157</v>
      </c>
      <c r="T4537" s="49">
        <v>6870600</v>
      </c>
      <c r="U4537" s="49">
        <v>3.7</v>
      </c>
    </row>
    <row r="4538" spans="15:21" x14ac:dyDescent="0.2">
      <c r="O4538" s="50">
        <v>32125</v>
      </c>
      <c r="P4538" s="49">
        <v>157.5</v>
      </c>
      <c r="Q4538" s="49">
        <v>160.75</v>
      </c>
      <c r="R4538" s="49">
        <v>157.25</v>
      </c>
      <c r="S4538" s="49">
        <v>160.75</v>
      </c>
      <c r="T4538" s="49">
        <v>8915400</v>
      </c>
      <c r="U4538" s="49">
        <v>3.79</v>
      </c>
    </row>
    <row r="4539" spans="15:21" x14ac:dyDescent="0.2">
      <c r="O4539" s="50">
        <v>32126</v>
      </c>
      <c r="P4539" s="49">
        <v>161.88</v>
      </c>
      <c r="Q4539" s="49">
        <v>162</v>
      </c>
      <c r="R4539" s="49">
        <v>158</v>
      </c>
      <c r="S4539" s="49">
        <v>158.75</v>
      </c>
      <c r="T4539" s="49">
        <v>10265400</v>
      </c>
      <c r="U4539" s="49">
        <v>3.74</v>
      </c>
    </row>
    <row r="4540" spans="15:21" x14ac:dyDescent="0.2">
      <c r="O4540" s="50">
        <v>32127</v>
      </c>
      <c r="P4540" s="49">
        <v>158</v>
      </c>
      <c r="Q4540" s="49">
        <v>161</v>
      </c>
      <c r="R4540" s="49">
        <v>153</v>
      </c>
      <c r="S4540" s="49">
        <v>161</v>
      </c>
      <c r="T4540" s="49">
        <v>13093200</v>
      </c>
      <c r="U4540" s="49">
        <v>3.8</v>
      </c>
    </row>
    <row r="4541" spans="15:21" x14ac:dyDescent="0.2">
      <c r="O4541" s="50">
        <v>32128</v>
      </c>
      <c r="P4541" s="49">
        <v>161.5</v>
      </c>
      <c r="Q4541" s="49">
        <v>161.75</v>
      </c>
      <c r="R4541" s="49">
        <v>156.63</v>
      </c>
      <c r="S4541" s="49">
        <v>157.25</v>
      </c>
      <c r="T4541" s="49">
        <v>8402400</v>
      </c>
      <c r="U4541" s="49">
        <v>3.71</v>
      </c>
    </row>
    <row r="4542" spans="15:21" x14ac:dyDescent="0.2">
      <c r="O4542" s="50">
        <v>32129</v>
      </c>
      <c r="P4542" s="49">
        <v>157.75</v>
      </c>
      <c r="Q4542" s="49">
        <v>161.63</v>
      </c>
      <c r="R4542" s="49">
        <v>156</v>
      </c>
      <c r="S4542" s="49">
        <v>161</v>
      </c>
      <c r="T4542" s="49">
        <v>15382800</v>
      </c>
      <c r="U4542" s="49">
        <v>3.8</v>
      </c>
    </row>
    <row r="4543" spans="15:21" x14ac:dyDescent="0.2">
      <c r="O4543" s="50">
        <v>32132</v>
      </c>
      <c r="P4543" s="49">
        <v>160.5</v>
      </c>
      <c r="Q4543" s="49">
        <v>162.5</v>
      </c>
      <c r="R4543" s="49">
        <v>160.25</v>
      </c>
      <c r="S4543" s="49">
        <v>162</v>
      </c>
      <c r="T4543" s="49">
        <v>6309000</v>
      </c>
      <c r="U4543" s="49">
        <v>3.82</v>
      </c>
    </row>
    <row r="4544" spans="15:21" x14ac:dyDescent="0.2">
      <c r="O4544" s="50">
        <v>32133</v>
      </c>
      <c r="P4544" s="49">
        <v>162</v>
      </c>
      <c r="Q4544" s="49">
        <v>162</v>
      </c>
      <c r="R4544" s="49">
        <v>158.75</v>
      </c>
      <c r="S4544" s="49">
        <v>160.25</v>
      </c>
      <c r="T4544" s="49">
        <v>5365800</v>
      </c>
      <c r="U4544" s="49">
        <v>3.78</v>
      </c>
    </row>
    <row r="4545" spans="15:21" x14ac:dyDescent="0.2">
      <c r="O4545" s="50">
        <v>32134</v>
      </c>
      <c r="P4545" s="49">
        <v>161</v>
      </c>
      <c r="Q4545" s="49">
        <v>161.5</v>
      </c>
      <c r="R4545" s="49">
        <v>159.25</v>
      </c>
      <c r="S4545" s="49">
        <v>161</v>
      </c>
      <c r="T4545" s="49">
        <v>5742000</v>
      </c>
      <c r="U4545" s="49">
        <v>3.8</v>
      </c>
    </row>
    <row r="4546" spans="15:21" x14ac:dyDescent="0.2">
      <c r="O4546" s="50">
        <v>32135</v>
      </c>
      <c r="P4546" s="49">
        <v>161.63</v>
      </c>
      <c r="Q4546" s="49">
        <v>161.63</v>
      </c>
      <c r="R4546" s="49">
        <v>160</v>
      </c>
      <c r="S4546" s="49">
        <v>160.5</v>
      </c>
      <c r="T4546" s="49">
        <v>1870200</v>
      </c>
      <c r="U4546" s="49">
        <v>3.79</v>
      </c>
    </row>
    <row r="4547" spans="15:21" x14ac:dyDescent="0.2">
      <c r="O4547" s="50">
        <v>32139</v>
      </c>
      <c r="P4547" s="49">
        <v>158</v>
      </c>
      <c r="Q4547" s="49">
        <v>158</v>
      </c>
      <c r="R4547" s="49">
        <v>154.25</v>
      </c>
      <c r="S4547" s="49">
        <v>156.25</v>
      </c>
      <c r="T4547" s="49">
        <v>5320800</v>
      </c>
      <c r="U4547" s="49">
        <v>3.69</v>
      </c>
    </row>
    <row r="4548" spans="15:21" x14ac:dyDescent="0.2">
      <c r="O4548" s="50">
        <v>32140</v>
      </c>
      <c r="P4548" s="49">
        <v>156.25</v>
      </c>
      <c r="Q4548" s="49">
        <v>156.5</v>
      </c>
      <c r="R4548" s="49">
        <v>154.25</v>
      </c>
      <c r="S4548" s="49">
        <v>155.87</v>
      </c>
      <c r="T4548" s="49">
        <v>3855600</v>
      </c>
      <c r="U4548" s="49">
        <v>3.68</v>
      </c>
    </row>
    <row r="4549" spans="15:21" x14ac:dyDescent="0.2">
      <c r="O4549" s="50">
        <v>32141</v>
      </c>
      <c r="P4549" s="49">
        <v>156.25</v>
      </c>
      <c r="Q4549" s="49">
        <v>158.88</v>
      </c>
      <c r="R4549" s="49">
        <v>156.25</v>
      </c>
      <c r="S4549" s="49">
        <v>158.88</v>
      </c>
      <c r="T4549" s="49">
        <v>5256000</v>
      </c>
      <c r="U4549" s="49">
        <v>3.75</v>
      </c>
    </row>
    <row r="4550" spans="15:21" x14ac:dyDescent="0.2">
      <c r="O4550" s="50">
        <v>32142</v>
      </c>
      <c r="P4550" s="49">
        <v>158</v>
      </c>
      <c r="Q4550" s="49">
        <v>158.88</v>
      </c>
      <c r="R4550" s="49">
        <v>157.5</v>
      </c>
      <c r="S4550" s="49">
        <v>158.5</v>
      </c>
      <c r="T4550" s="49">
        <v>5038200</v>
      </c>
      <c r="U4550" s="49">
        <v>3.74</v>
      </c>
    </row>
    <row r="4551" spans="15:21" x14ac:dyDescent="0.2">
      <c r="O4551" s="50">
        <v>32146</v>
      </c>
      <c r="P4551" s="49">
        <v>160</v>
      </c>
      <c r="Q4551" s="49">
        <v>165</v>
      </c>
      <c r="R4551" s="49">
        <v>160</v>
      </c>
      <c r="S4551" s="49">
        <v>164.37</v>
      </c>
      <c r="T4551" s="49">
        <v>9624600</v>
      </c>
      <c r="U4551" s="49">
        <v>3.88</v>
      </c>
    </row>
    <row r="4552" spans="15:21" x14ac:dyDescent="0.2">
      <c r="O4552" s="50">
        <v>32147</v>
      </c>
      <c r="P4552" s="49">
        <v>170</v>
      </c>
      <c r="Q4552" s="49">
        <v>170.5</v>
      </c>
      <c r="R4552" s="49">
        <v>166.75</v>
      </c>
      <c r="S4552" s="49">
        <v>167.25</v>
      </c>
      <c r="T4552" s="49">
        <v>10580400</v>
      </c>
      <c r="U4552" s="49">
        <v>3.95</v>
      </c>
    </row>
    <row r="4553" spans="15:21" x14ac:dyDescent="0.2">
      <c r="O4553" s="50">
        <v>32148</v>
      </c>
      <c r="P4553" s="49">
        <v>167</v>
      </c>
      <c r="Q4553" s="49">
        <v>167.5</v>
      </c>
      <c r="R4553" s="49">
        <v>164.5</v>
      </c>
      <c r="S4553" s="49">
        <v>164.5</v>
      </c>
      <c r="T4553" s="49">
        <v>7203600</v>
      </c>
      <c r="U4553" s="49">
        <v>3.88</v>
      </c>
    </row>
    <row r="4554" spans="15:21" x14ac:dyDescent="0.2">
      <c r="O4554" s="50">
        <v>32149</v>
      </c>
      <c r="P4554" s="49">
        <v>163.5</v>
      </c>
      <c r="Q4554" s="49">
        <v>167.37</v>
      </c>
      <c r="R4554" s="49">
        <v>163</v>
      </c>
      <c r="S4554" s="49">
        <v>166.75</v>
      </c>
      <c r="T4554" s="49">
        <v>7007400</v>
      </c>
      <c r="U4554" s="49">
        <v>3.93</v>
      </c>
    </row>
    <row r="4555" spans="15:21" x14ac:dyDescent="0.2">
      <c r="O4555" s="50">
        <v>32150</v>
      </c>
      <c r="P4555" s="49">
        <v>166.25</v>
      </c>
      <c r="Q4555" s="49">
        <v>168</v>
      </c>
      <c r="R4555" s="49">
        <v>155.87</v>
      </c>
      <c r="S4555" s="49">
        <v>157.5</v>
      </c>
      <c r="T4555" s="49">
        <v>9837000</v>
      </c>
      <c r="U4555" s="49">
        <v>3.72</v>
      </c>
    </row>
    <row r="4556" spans="15:21" x14ac:dyDescent="0.2">
      <c r="O4556" s="50">
        <v>32153</v>
      </c>
      <c r="P4556" s="49">
        <v>155.13</v>
      </c>
      <c r="Q4556" s="49">
        <v>159</v>
      </c>
      <c r="R4556" s="49">
        <v>155.13</v>
      </c>
      <c r="S4556" s="49">
        <v>158.5</v>
      </c>
      <c r="T4556" s="49">
        <v>8928000</v>
      </c>
      <c r="U4556" s="49">
        <v>3.74</v>
      </c>
    </row>
    <row r="4557" spans="15:21" x14ac:dyDescent="0.2">
      <c r="O4557" s="50">
        <v>32154</v>
      </c>
      <c r="P4557" s="49">
        <v>157</v>
      </c>
      <c r="Q4557" s="49">
        <v>157.5</v>
      </c>
      <c r="R4557" s="49">
        <v>153</v>
      </c>
      <c r="S4557" s="49">
        <v>155.87</v>
      </c>
      <c r="T4557" s="49">
        <v>9415800</v>
      </c>
      <c r="U4557" s="49">
        <v>3.68</v>
      </c>
    </row>
    <row r="4558" spans="15:21" x14ac:dyDescent="0.2">
      <c r="O4558" s="50">
        <v>32155</v>
      </c>
      <c r="P4558" s="49">
        <v>154</v>
      </c>
      <c r="Q4558" s="49">
        <v>155.5</v>
      </c>
      <c r="R4558" s="49">
        <v>151</v>
      </c>
      <c r="S4558" s="49">
        <v>153.62</v>
      </c>
      <c r="T4558" s="49">
        <v>9606600</v>
      </c>
      <c r="U4558" s="49">
        <v>3.62</v>
      </c>
    </row>
    <row r="4559" spans="15:21" x14ac:dyDescent="0.2">
      <c r="O4559" s="50">
        <v>32156</v>
      </c>
      <c r="P4559" s="49">
        <v>153</v>
      </c>
      <c r="Q4559" s="49">
        <v>153.25</v>
      </c>
      <c r="R4559" s="49">
        <v>149.12</v>
      </c>
      <c r="S4559" s="49">
        <v>151</v>
      </c>
      <c r="T4559" s="49">
        <v>7837200</v>
      </c>
      <c r="U4559" s="49">
        <v>3.56</v>
      </c>
    </row>
    <row r="4560" spans="15:21" x14ac:dyDescent="0.2">
      <c r="O4560" s="50">
        <v>32157</v>
      </c>
      <c r="P4560" s="49">
        <v>154.5</v>
      </c>
      <c r="Q4560" s="49">
        <v>154.5</v>
      </c>
      <c r="R4560" s="49">
        <v>150.5</v>
      </c>
      <c r="S4560" s="49">
        <v>150.63</v>
      </c>
      <c r="T4560" s="49">
        <v>15661800</v>
      </c>
      <c r="U4560" s="49">
        <v>3.55</v>
      </c>
    </row>
    <row r="4561" spans="15:21" x14ac:dyDescent="0.2">
      <c r="O4561" s="50">
        <v>32160</v>
      </c>
      <c r="P4561" s="49">
        <v>152</v>
      </c>
      <c r="Q4561" s="49">
        <v>153</v>
      </c>
      <c r="R4561" s="49">
        <v>151.25</v>
      </c>
      <c r="S4561" s="49">
        <v>153</v>
      </c>
      <c r="T4561" s="49">
        <v>7797600</v>
      </c>
      <c r="U4561" s="49">
        <v>3.61</v>
      </c>
    </row>
    <row r="4562" spans="15:21" x14ac:dyDescent="0.2">
      <c r="O4562" s="50">
        <v>32161</v>
      </c>
      <c r="P4562" s="49">
        <v>152</v>
      </c>
      <c r="Q4562" s="49">
        <v>155.5</v>
      </c>
      <c r="R4562" s="49">
        <v>151.62</v>
      </c>
      <c r="S4562" s="49">
        <v>154</v>
      </c>
      <c r="T4562" s="49">
        <v>8604000</v>
      </c>
      <c r="U4562" s="49">
        <v>3.63</v>
      </c>
    </row>
    <row r="4563" spans="15:21" x14ac:dyDescent="0.2">
      <c r="O4563" s="50">
        <v>32162</v>
      </c>
      <c r="P4563" s="49">
        <v>153</v>
      </c>
      <c r="Q4563" s="49">
        <v>153.62</v>
      </c>
      <c r="R4563" s="49">
        <v>145.25</v>
      </c>
      <c r="S4563" s="49">
        <v>145.5</v>
      </c>
      <c r="T4563" s="49">
        <v>10729800</v>
      </c>
      <c r="U4563" s="49">
        <v>3.43</v>
      </c>
    </row>
    <row r="4564" spans="15:21" x14ac:dyDescent="0.2">
      <c r="O4564" s="50">
        <v>32163</v>
      </c>
      <c r="P4564" s="49">
        <v>146.5</v>
      </c>
      <c r="Q4564" s="49">
        <v>149</v>
      </c>
      <c r="R4564" s="49">
        <v>144</v>
      </c>
      <c r="S4564" s="49">
        <v>148</v>
      </c>
      <c r="T4564" s="49">
        <v>10652400</v>
      </c>
      <c r="U4564" s="49">
        <v>3.49</v>
      </c>
    </row>
    <row r="4565" spans="15:21" x14ac:dyDescent="0.2">
      <c r="O4565" s="50">
        <v>32164</v>
      </c>
      <c r="P4565" s="49">
        <v>148.25</v>
      </c>
      <c r="Q4565" s="49">
        <v>150.75</v>
      </c>
      <c r="R4565" s="49">
        <v>148</v>
      </c>
      <c r="S4565" s="49">
        <v>150.25</v>
      </c>
      <c r="T4565" s="49">
        <v>5185800</v>
      </c>
      <c r="U4565" s="49">
        <v>3.54</v>
      </c>
    </row>
    <row r="4566" spans="15:21" x14ac:dyDescent="0.2">
      <c r="O4566" s="50">
        <v>32167</v>
      </c>
      <c r="P4566" s="49">
        <v>151.25</v>
      </c>
      <c r="Q4566" s="49">
        <v>154</v>
      </c>
      <c r="R4566" s="49">
        <v>150.38</v>
      </c>
      <c r="S4566" s="49">
        <v>153.37</v>
      </c>
      <c r="T4566" s="49">
        <v>5542200</v>
      </c>
      <c r="U4566" s="49">
        <v>3.62</v>
      </c>
    </row>
    <row r="4567" spans="15:21" x14ac:dyDescent="0.2">
      <c r="O4567" s="50">
        <v>32168</v>
      </c>
      <c r="P4567" s="49">
        <v>153</v>
      </c>
      <c r="Q4567" s="49">
        <v>153.37</v>
      </c>
      <c r="R4567" s="49">
        <v>148</v>
      </c>
      <c r="S4567" s="49">
        <v>148.25</v>
      </c>
      <c r="T4567" s="49">
        <v>7709400</v>
      </c>
      <c r="U4567" s="49">
        <v>3.5</v>
      </c>
    </row>
    <row r="4568" spans="15:21" x14ac:dyDescent="0.2">
      <c r="O4568" s="50">
        <v>32169</v>
      </c>
      <c r="P4568" s="49">
        <v>149.5</v>
      </c>
      <c r="Q4568" s="49">
        <v>151</v>
      </c>
      <c r="R4568" s="49">
        <v>146.37</v>
      </c>
      <c r="S4568" s="49">
        <v>147.5</v>
      </c>
      <c r="T4568" s="49">
        <v>10593000</v>
      </c>
      <c r="U4568" s="49">
        <v>3.48</v>
      </c>
    </row>
    <row r="4569" spans="15:21" x14ac:dyDescent="0.2">
      <c r="O4569" s="50">
        <v>32170</v>
      </c>
      <c r="P4569" s="49">
        <v>148.5</v>
      </c>
      <c r="Q4569" s="49">
        <v>148.5</v>
      </c>
      <c r="R4569" s="49">
        <v>146.62</v>
      </c>
      <c r="S4569" s="49">
        <v>148.13</v>
      </c>
      <c r="T4569" s="49">
        <v>7682400</v>
      </c>
      <c r="U4569" s="49">
        <v>3.49</v>
      </c>
    </row>
    <row r="4570" spans="15:21" x14ac:dyDescent="0.2">
      <c r="O4570" s="50">
        <v>32171</v>
      </c>
      <c r="P4570" s="49">
        <v>149.12</v>
      </c>
      <c r="Q4570" s="49">
        <v>151</v>
      </c>
      <c r="R4570" s="49">
        <v>148.87</v>
      </c>
      <c r="S4570" s="49">
        <v>150.75</v>
      </c>
      <c r="T4570" s="49">
        <v>9050400</v>
      </c>
      <c r="U4570" s="49">
        <v>3.56</v>
      </c>
    </row>
    <row r="4571" spans="15:21" x14ac:dyDescent="0.2">
      <c r="O4571" s="50">
        <v>32174</v>
      </c>
      <c r="P4571" s="49">
        <v>152.75</v>
      </c>
      <c r="Q4571" s="49">
        <v>154.38</v>
      </c>
      <c r="R4571" s="49">
        <v>151.75</v>
      </c>
      <c r="S4571" s="49">
        <v>153.75</v>
      </c>
      <c r="T4571" s="49">
        <v>8278200</v>
      </c>
      <c r="U4571" s="49">
        <v>3.63</v>
      </c>
    </row>
    <row r="4572" spans="15:21" x14ac:dyDescent="0.2">
      <c r="O4572" s="50">
        <v>32175</v>
      </c>
      <c r="P4572" s="49">
        <v>153.5</v>
      </c>
      <c r="Q4572" s="49">
        <v>155.5</v>
      </c>
      <c r="R4572" s="49">
        <v>152.63</v>
      </c>
      <c r="S4572" s="49">
        <v>154.38</v>
      </c>
      <c r="T4572" s="49">
        <v>8181000</v>
      </c>
      <c r="U4572" s="49">
        <v>3.64</v>
      </c>
    </row>
    <row r="4573" spans="15:21" x14ac:dyDescent="0.2">
      <c r="O4573" s="50">
        <v>32176</v>
      </c>
      <c r="P4573" s="49">
        <v>153.75</v>
      </c>
      <c r="Q4573" s="49">
        <v>154.25</v>
      </c>
      <c r="R4573" s="49">
        <v>149</v>
      </c>
      <c r="S4573" s="49">
        <v>149.75</v>
      </c>
      <c r="T4573" s="49">
        <v>6921000</v>
      </c>
      <c r="U4573" s="49">
        <v>3.53</v>
      </c>
    </row>
    <row r="4574" spans="15:21" x14ac:dyDescent="0.2">
      <c r="O4574" s="50">
        <v>32177</v>
      </c>
      <c r="P4574" s="49">
        <v>150.25</v>
      </c>
      <c r="Q4574" s="49">
        <v>151.75</v>
      </c>
      <c r="R4574" s="49">
        <v>149.5</v>
      </c>
      <c r="S4574" s="49">
        <v>150.63</v>
      </c>
      <c r="T4574" s="49">
        <v>8771400</v>
      </c>
      <c r="U4574" s="49">
        <v>3.55</v>
      </c>
    </row>
    <row r="4575" spans="15:21" x14ac:dyDescent="0.2">
      <c r="O4575" s="50">
        <v>32178</v>
      </c>
      <c r="P4575" s="49">
        <v>151.37</v>
      </c>
      <c r="Q4575" s="49">
        <v>152.88</v>
      </c>
      <c r="R4575" s="49">
        <v>151</v>
      </c>
      <c r="S4575" s="49">
        <v>151.62</v>
      </c>
      <c r="T4575" s="49">
        <v>8274600</v>
      </c>
      <c r="U4575" s="49">
        <v>3.58</v>
      </c>
    </row>
    <row r="4576" spans="15:21" x14ac:dyDescent="0.2">
      <c r="O4576" s="50">
        <v>32181</v>
      </c>
      <c r="P4576" s="49">
        <v>151</v>
      </c>
      <c r="Q4576" s="49">
        <v>152.5</v>
      </c>
      <c r="R4576" s="49">
        <v>150</v>
      </c>
      <c r="S4576" s="49">
        <v>151.5</v>
      </c>
      <c r="T4576" s="49">
        <v>5167800</v>
      </c>
      <c r="U4576" s="49">
        <v>3.57</v>
      </c>
    </row>
    <row r="4577" spans="15:21" x14ac:dyDescent="0.2">
      <c r="O4577" s="50">
        <v>32182</v>
      </c>
      <c r="P4577" s="49">
        <v>152.25</v>
      </c>
      <c r="Q4577" s="49">
        <v>153.25</v>
      </c>
      <c r="R4577" s="49">
        <v>151.5</v>
      </c>
      <c r="S4577" s="49">
        <v>153.25</v>
      </c>
      <c r="T4577" s="49">
        <v>5268600</v>
      </c>
      <c r="U4577" s="49">
        <v>3.62</v>
      </c>
    </row>
    <row r="4578" spans="15:21" x14ac:dyDescent="0.2">
      <c r="O4578" s="50">
        <v>32183</v>
      </c>
      <c r="P4578" s="49">
        <v>153</v>
      </c>
      <c r="Q4578" s="49">
        <v>158</v>
      </c>
      <c r="R4578" s="49">
        <v>152.88</v>
      </c>
      <c r="S4578" s="49">
        <v>158</v>
      </c>
      <c r="T4578" s="49">
        <v>12495600</v>
      </c>
      <c r="U4578" s="49">
        <v>3.73</v>
      </c>
    </row>
    <row r="4579" spans="15:21" x14ac:dyDescent="0.2">
      <c r="O4579" s="50">
        <v>32184</v>
      </c>
      <c r="P4579" s="49">
        <v>158</v>
      </c>
      <c r="Q4579" s="49">
        <v>161</v>
      </c>
      <c r="R4579" s="49">
        <v>155.5</v>
      </c>
      <c r="S4579" s="49">
        <v>156.75</v>
      </c>
      <c r="T4579" s="49">
        <v>10260000</v>
      </c>
      <c r="U4579" s="49">
        <v>3.7</v>
      </c>
    </row>
    <row r="4580" spans="15:21" x14ac:dyDescent="0.2">
      <c r="O4580" s="50">
        <v>32185</v>
      </c>
      <c r="P4580" s="49">
        <v>157</v>
      </c>
      <c r="Q4580" s="49">
        <v>158.88</v>
      </c>
      <c r="R4580" s="49">
        <v>157</v>
      </c>
      <c r="S4580" s="49">
        <v>158</v>
      </c>
      <c r="T4580" s="49">
        <v>5131800</v>
      </c>
      <c r="U4580" s="49">
        <v>3.73</v>
      </c>
    </row>
    <row r="4581" spans="15:21" x14ac:dyDescent="0.2">
      <c r="O4581" s="50">
        <v>32189</v>
      </c>
      <c r="P4581" s="49">
        <v>158</v>
      </c>
      <c r="Q4581" s="49">
        <v>159.25</v>
      </c>
      <c r="R4581" s="49">
        <v>157.25</v>
      </c>
      <c r="S4581" s="49">
        <v>159.25</v>
      </c>
      <c r="T4581" s="49">
        <v>4800600</v>
      </c>
      <c r="U4581" s="49">
        <v>3.76</v>
      </c>
    </row>
    <row r="4582" spans="15:21" x14ac:dyDescent="0.2">
      <c r="O4582" s="50">
        <v>32190</v>
      </c>
      <c r="P4582" s="49">
        <v>159.63</v>
      </c>
      <c r="Q4582" s="49">
        <v>160.88</v>
      </c>
      <c r="R4582" s="49">
        <v>158.37</v>
      </c>
      <c r="S4582" s="49">
        <v>159.38</v>
      </c>
      <c r="T4582" s="49">
        <v>7693200</v>
      </c>
      <c r="U4582" s="49">
        <v>3.76</v>
      </c>
    </row>
    <row r="4583" spans="15:21" x14ac:dyDescent="0.2">
      <c r="O4583" s="50">
        <v>32191</v>
      </c>
      <c r="P4583" s="49">
        <v>158.62</v>
      </c>
      <c r="Q4583" s="49">
        <v>159.38</v>
      </c>
      <c r="R4583" s="49">
        <v>157.5</v>
      </c>
      <c r="S4583" s="49">
        <v>158.75</v>
      </c>
      <c r="T4583" s="49">
        <v>4750200</v>
      </c>
      <c r="U4583" s="49">
        <v>3.74</v>
      </c>
    </row>
    <row r="4584" spans="15:21" x14ac:dyDescent="0.2">
      <c r="O4584" s="50">
        <v>32192</v>
      </c>
      <c r="P4584" s="49">
        <v>158.62</v>
      </c>
      <c r="Q4584" s="49">
        <v>161.25</v>
      </c>
      <c r="R4584" s="49">
        <v>157.62</v>
      </c>
      <c r="S4584" s="49">
        <v>161.25</v>
      </c>
      <c r="T4584" s="49">
        <v>7394400</v>
      </c>
      <c r="U4584" s="49">
        <v>3.8</v>
      </c>
    </row>
    <row r="4585" spans="15:21" x14ac:dyDescent="0.2">
      <c r="O4585" s="50">
        <v>32195</v>
      </c>
      <c r="P4585" s="49">
        <v>161.25</v>
      </c>
      <c r="Q4585" s="49">
        <v>162.5</v>
      </c>
      <c r="R4585" s="49">
        <v>160.5</v>
      </c>
      <c r="S4585" s="49">
        <v>162.5</v>
      </c>
      <c r="T4585" s="49">
        <v>8154000</v>
      </c>
      <c r="U4585" s="49">
        <v>3.83</v>
      </c>
    </row>
    <row r="4586" spans="15:21" x14ac:dyDescent="0.2">
      <c r="O4586" s="50">
        <v>32196</v>
      </c>
      <c r="P4586" s="49">
        <v>163</v>
      </c>
      <c r="Q4586" s="49">
        <v>166.25</v>
      </c>
      <c r="R4586" s="49">
        <v>162.25</v>
      </c>
      <c r="S4586" s="49">
        <v>165.38</v>
      </c>
      <c r="T4586" s="49">
        <v>10755000</v>
      </c>
      <c r="U4586" s="49">
        <v>3.9</v>
      </c>
    </row>
    <row r="4587" spans="15:21" x14ac:dyDescent="0.2">
      <c r="O4587" s="50">
        <v>32197</v>
      </c>
      <c r="P4587" s="49">
        <v>164.75</v>
      </c>
      <c r="Q4587" s="49">
        <v>165.25</v>
      </c>
      <c r="R4587" s="49">
        <v>162.25</v>
      </c>
      <c r="S4587" s="49">
        <v>163.25</v>
      </c>
      <c r="T4587" s="49">
        <v>8272800</v>
      </c>
      <c r="U4587" s="49">
        <v>3.85</v>
      </c>
    </row>
    <row r="4588" spans="15:21" x14ac:dyDescent="0.2">
      <c r="O4588" s="50">
        <v>32198</v>
      </c>
      <c r="P4588" s="49">
        <v>163.5</v>
      </c>
      <c r="Q4588" s="49">
        <v>165.75</v>
      </c>
      <c r="R4588" s="49">
        <v>161.25</v>
      </c>
      <c r="S4588" s="49">
        <v>162</v>
      </c>
      <c r="T4588" s="49">
        <v>10225800</v>
      </c>
      <c r="U4588" s="49">
        <v>3.82</v>
      </c>
    </row>
    <row r="4589" spans="15:21" x14ac:dyDescent="0.2">
      <c r="O4589" s="50">
        <v>32199</v>
      </c>
      <c r="P4589" s="49">
        <v>162.12</v>
      </c>
      <c r="Q4589" s="49">
        <v>162.37</v>
      </c>
      <c r="R4589" s="49">
        <v>161.25</v>
      </c>
      <c r="S4589" s="49">
        <v>161.75</v>
      </c>
      <c r="T4589" s="49">
        <v>4327200</v>
      </c>
      <c r="U4589" s="49">
        <v>3.82</v>
      </c>
    </row>
    <row r="4590" spans="15:21" x14ac:dyDescent="0.2">
      <c r="O4590" s="50">
        <v>32202</v>
      </c>
      <c r="P4590" s="49">
        <v>161.63</v>
      </c>
      <c r="Q4590" s="49">
        <v>165.38</v>
      </c>
      <c r="R4590" s="49">
        <v>161.63</v>
      </c>
      <c r="S4590" s="49">
        <v>165.38</v>
      </c>
      <c r="T4590" s="49">
        <v>7644600</v>
      </c>
      <c r="U4590" s="49">
        <v>3.92</v>
      </c>
    </row>
    <row r="4591" spans="15:21" x14ac:dyDescent="0.2">
      <c r="O4591" s="50">
        <v>32203</v>
      </c>
      <c r="P4591" s="49">
        <v>165.5</v>
      </c>
      <c r="Q4591" s="49">
        <v>165.75</v>
      </c>
      <c r="R4591" s="49">
        <v>164.5</v>
      </c>
      <c r="S4591" s="49">
        <v>165.25</v>
      </c>
      <c r="T4591" s="49">
        <v>6885000</v>
      </c>
      <c r="U4591" s="49">
        <v>3.92</v>
      </c>
    </row>
    <row r="4592" spans="15:21" x14ac:dyDescent="0.2">
      <c r="O4592" s="50">
        <v>32204</v>
      </c>
      <c r="P4592" s="49">
        <v>165.75</v>
      </c>
      <c r="Q4592" s="49">
        <v>166.5</v>
      </c>
      <c r="R4592" s="49">
        <v>164</v>
      </c>
      <c r="S4592" s="49">
        <v>164.25</v>
      </c>
      <c r="T4592" s="49">
        <v>5088600</v>
      </c>
      <c r="U4592" s="49">
        <v>3.9</v>
      </c>
    </row>
    <row r="4593" spans="15:21" x14ac:dyDescent="0.2">
      <c r="O4593" s="50">
        <v>32205</v>
      </c>
      <c r="P4593" s="49">
        <v>164.25</v>
      </c>
      <c r="Q4593" s="49">
        <v>164.87</v>
      </c>
      <c r="R4593" s="49">
        <v>163.12</v>
      </c>
      <c r="S4593" s="49">
        <v>163.75</v>
      </c>
      <c r="T4593" s="49">
        <v>4323600</v>
      </c>
      <c r="U4593" s="49">
        <v>3.89</v>
      </c>
    </row>
    <row r="4594" spans="15:21" x14ac:dyDescent="0.2">
      <c r="O4594" s="50">
        <v>32206</v>
      </c>
      <c r="P4594" s="49">
        <v>163.63</v>
      </c>
      <c r="Q4594" s="49">
        <v>164.37</v>
      </c>
      <c r="R4594" s="49">
        <v>162.25</v>
      </c>
      <c r="S4594" s="49">
        <v>163.75</v>
      </c>
      <c r="T4594" s="49">
        <v>6375600</v>
      </c>
      <c r="U4594" s="49">
        <v>3.89</v>
      </c>
    </row>
    <row r="4595" spans="15:21" x14ac:dyDescent="0.2">
      <c r="O4595" s="50">
        <v>32209</v>
      </c>
      <c r="P4595" s="49">
        <v>164</v>
      </c>
      <c r="Q4595" s="49">
        <v>164.5</v>
      </c>
      <c r="R4595" s="49">
        <v>162.25</v>
      </c>
      <c r="S4595" s="49">
        <v>163.5</v>
      </c>
      <c r="T4595" s="49">
        <v>5592600</v>
      </c>
      <c r="U4595" s="49">
        <v>3.88</v>
      </c>
    </row>
    <row r="4596" spans="15:21" x14ac:dyDescent="0.2">
      <c r="O4596" s="50">
        <v>32210</v>
      </c>
      <c r="P4596" s="49">
        <v>164</v>
      </c>
      <c r="Q4596" s="49">
        <v>164.75</v>
      </c>
      <c r="R4596" s="49">
        <v>163.25</v>
      </c>
      <c r="S4596" s="49">
        <v>164.25</v>
      </c>
      <c r="T4596" s="49">
        <v>6175800</v>
      </c>
      <c r="U4596" s="49">
        <v>3.9</v>
      </c>
    </row>
    <row r="4597" spans="15:21" x14ac:dyDescent="0.2">
      <c r="O4597" s="50">
        <v>32211</v>
      </c>
      <c r="P4597" s="49">
        <v>164</v>
      </c>
      <c r="Q4597" s="49">
        <v>164.75</v>
      </c>
      <c r="R4597" s="49">
        <v>163.75</v>
      </c>
      <c r="S4597" s="49">
        <v>164.25</v>
      </c>
      <c r="T4597" s="49">
        <v>7092000</v>
      </c>
      <c r="U4597" s="49">
        <v>3.9</v>
      </c>
    </row>
    <row r="4598" spans="15:21" x14ac:dyDescent="0.2">
      <c r="O4598" s="50">
        <v>32212</v>
      </c>
      <c r="P4598" s="49">
        <v>164.25</v>
      </c>
      <c r="Q4598" s="49">
        <v>164.25</v>
      </c>
      <c r="R4598" s="49">
        <v>160.5</v>
      </c>
      <c r="S4598" s="49">
        <v>160.62</v>
      </c>
      <c r="T4598" s="49">
        <v>6103800</v>
      </c>
      <c r="U4598" s="49">
        <v>3.81</v>
      </c>
    </row>
    <row r="4599" spans="15:21" x14ac:dyDescent="0.2">
      <c r="O4599" s="50">
        <v>32213</v>
      </c>
      <c r="P4599" s="49">
        <v>161.13</v>
      </c>
      <c r="Q4599" s="49">
        <v>161.88</v>
      </c>
      <c r="R4599" s="49">
        <v>156.75</v>
      </c>
      <c r="S4599" s="49">
        <v>160</v>
      </c>
      <c r="T4599" s="49">
        <v>8470800</v>
      </c>
      <c r="U4599" s="49">
        <v>3.8</v>
      </c>
    </row>
    <row r="4600" spans="15:21" x14ac:dyDescent="0.2">
      <c r="O4600" s="50">
        <v>32216</v>
      </c>
      <c r="P4600" s="49">
        <v>160.12</v>
      </c>
      <c r="Q4600" s="49">
        <v>160.37</v>
      </c>
      <c r="R4600" s="49">
        <v>158.12</v>
      </c>
      <c r="S4600" s="49">
        <v>159</v>
      </c>
      <c r="T4600" s="49">
        <v>5140800</v>
      </c>
      <c r="U4600" s="49">
        <v>3.77</v>
      </c>
    </row>
    <row r="4601" spans="15:21" x14ac:dyDescent="0.2">
      <c r="O4601" s="50">
        <v>32217</v>
      </c>
      <c r="P4601" s="49">
        <v>158.75</v>
      </c>
      <c r="Q4601" s="49">
        <v>159.25</v>
      </c>
      <c r="R4601" s="49">
        <v>157.62</v>
      </c>
      <c r="S4601" s="49">
        <v>158.25</v>
      </c>
      <c r="T4601" s="49">
        <v>4770000</v>
      </c>
      <c r="U4601" s="49">
        <v>3.76</v>
      </c>
    </row>
    <row r="4602" spans="15:21" x14ac:dyDescent="0.2">
      <c r="O4602" s="50">
        <v>32218</v>
      </c>
      <c r="P4602" s="49">
        <v>157.87</v>
      </c>
      <c r="Q4602" s="49">
        <v>158</v>
      </c>
      <c r="R4602" s="49">
        <v>155.5</v>
      </c>
      <c r="S4602" s="49">
        <v>157</v>
      </c>
      <c r="T4602" s="49">
        <v>8829000</v>
      </c>
      <c r="U4602" s="49">
        <v>3.73</v>
      </c>
    </row>
    <row r="4603" spans="15:21" x14ac:dyDescent="0.2">
      <c r="O4603" s="50">
        <v>32219</v>
      </c>
      <c r="P4603" s="49">
        <v>157.75</v>
      </c>
      <c r="Q4603" s="49">
        <v>159</v>
      </c>
      <c r="R4603" s="49">
        <v>157.38</v>
      </c>
      <c r="S4603" s="49">
        <v>158.75</v>
      </c>
      <c r="T4603" s="49">
        <v>11763000</v>
      </c>
      <c r="U4603" s="49">
        <v>3.77</v>
      </c>
    </row>
    <row r="4604" spans="15:21" x14ac:dyDescent="0.2">
      <c r="O4604" s="50">
        <v>32220</v>
      </c>
      <c r="P4604" s="49">
        <v>159.75</v>
      </c>
      <c r="Q4604" s="49">
        <v>161.88</v>
      </c>
      <c r="R4604" s="49">
        <v>159.25</v>
      </c>
      <c r="S4604" s="49">
        <v>160.12</v>
      </c>
      <c r="T4604" s="49">
        <v>16506000</v>
      </c>
      <c r="U4604" s="49">
        <v>3.8</v>
      </c>
    </row>
    <row r="4605" spans="15:21" x14ac:dyDescent="0.2">
      <c r="O4605" s="50">
        <v>32223</v>
      </c>
      <c r="P4605" s="49">
        <v>159</v>
      </c>
      <c r="Q4605" s="49">
        <v>159</v>
      </c>
      <c r="R4605" s="49">
        <v>158</v>
      </c>
      <c r="S4605" s="49">
        <v>158.25</v>
      </c>
      <c r="T4605" s="49">
        <v>6181200</v>
      </c>
      <c r="U4605" s="49">
        <v>3.76</v>
      </c>
    </row>
    <row r="4606" spans="15:21" x14ac:dyDescent="0.2">
      <c r="O4606" s="50">
        <v>32224</v>
      </c>
      <c r="P4606" s="49">
        <v>159</v>
      </c>
      <c r="Q4606" s="49">
        <v>160.62</v>
      </c>
      <c r="R4606" s="49">
        <v>159</v>
      </c>
      <c r="S4606" s="49">
        <v>160.5</v>
      </c>
      <c r="T4606" s="49">
        <v>12112200</v>
      </c>
      <c r="U4606" s="49">
        <v>3.81</v>
      </c>
    </row>
    <row r="4607" spans="15:21" x14ac:dyDescent="0.2">
      <c r="O4607" s="50">
        <v>32225</v>
      </c>
      <c r="P4607" s="49">
        <v>161.5</v>
      </c>
      <c r="Q4607" s="49">
        <v>165</v>
      </c>
      <c r="R4607" s="49">
        <v>161.5</v>
      </c>
      <c r="S4607" s="49">
        <v>165</v>
      </c>
      <c r="T4607" s="49">
        <v>12889800</v>
      </c>
      <c r="U4607" s="49">
        <v>3.92</v>
      </c>
    </row>
    <row r="4608" spans="15:21" x14ac:dyDescent="0.2">
      <c r="O4608" s="50">
        <v>32226</v>
      </c>
      <c r="P4608" s="49">
        <v>162.25</v>
      </c>
      <c r="Q4608" s="49">
        <v>164.25</v>
      </c>
      <c r="R4608" s="49">
        <v>161.75</v>
      </c>
      <c r="S4608" s="49">
        <v>164.25</v>
      </c>
      <c r="T4608" s="49">
        <v>12519000</v>
      </c>
      <c r="U4608" s="49">
        <v>3.9</v>
      </c>
    </row>
    <row r="4609" spans="15:21" x14ac:dyDescent="0.2">
      <c r="O4609" s="50">
        <v>32227</v>
      </c>
      <c r="P4609" s="49">
        <v>163.75</v>
      </c>
      <c r="Q4609" s="49">
        <v>164</v>
      </c>
      <c r="R4609" s="49">
        <v>161.25</v>
      </c>
      <c r="S4609" s="49">
        <v>161.5</v>
      </c>
      <c r="T4609" s="49">
        <v>6868800</v>
      </c>
      <c r="U4609" s="49">
        <v>3.83</v>
      </c>
    </row>
    <row r="4610" spans="15:21" x14ac:dyDescent="0.2">
      <c r="O4610" s="50">
        <v>32230</v>
      </c>
      <c r="P4610" s="49">
        <v>161.25</v>
      </c>
      <c r="Q4610" s="49">
        <v>161.38</v>
      </c>
      <c r="R4610" s="49">
        <v>159.25</v>
      </c>
      <c r="S4610" s="49">
        <v>160.25</v>
      </c>
      <c r="T4610" s="49">
        <v>6804000</v>
      </c>
      <c r="U4610" s="49">
        <v>3.8</v>
      </c>
    </row>
    <row r="4611" spans="15:21" x14ac:dyDescent="0.2">
      <c r="O4611" s="50">
        <v>32231</v>
      </c>
      <c r="P4611" s="49">
        <v>161.5</v>
      </c>
      <c r="Q4611" s="49">
        <v>161.5</v>
      </c>
      <c r="R4611" s="49">
        <v>159.75</v>
      </c>
      <c r="S4611" s="49">
        <v>160</v>
      </c>
      <c r="T4611" s="49">
        <v>6093000</v>
      </c>
      <c r="U4611" s="49">
        <v>3.8</v>
      </c>
    </row>
    <row r="4612" spans="15:21" x14ac:dyDescent="0.2">
      <c r="O4612" s="50">
        <v>32232</v>
      </c>
      <c r="P4612" s="49">
        <v>160.25</v>
      </c>
      <c r="Q4612" s="49">
        <v>160.5</v>
      </c>
      <c r="R4612" s="49">
        <v>157.5</v>
      </c>
      <c r="S4612" s="49">
        <v>157.5</v>
      </c>
      <c r="T4612" s="49">
        <v>7036200</v>
      </c>
      <c r="U4612" s="49">
        <v>3.74</v>
      </c>
    </row>
    <row r="4613" spans="15:21" x14ac:dyDescent="0.2">
      <c r="O4613" s="50">
        <v>32233</v>
      </c>
      <c r="P4613" s="49">
        <v>157</v>
      </c>
      <c r="Q4613" s="49">
        <v>157.87</v>
      </c>
      <c r="R4613" s="49">
        <v>155.5</v>
      </c>
      <c r="S4613" s="49">
        <v>157</v>
      </c>
      <c r="T4613" s="49">
        <v>8339400</v>
      </c>
      <c r="U4613" s="49">
        <v>3.73</v>
      </c>
    </row>
    <row r="4614" spans="15:21" x14ac:dyDescent="0.2">
      <c r="O4614" s="50">
        <v>32237</v>
      </c>
      <c r="P4614" s="49">
        <v>156</v>
      </c>
      <c r="Q4614" s="49">
        <v>158</v>
      </c>
      <c r="R4614" s="49">
        <v>155.37</v>
      </c>
      <c r="S4614" s="49">
        <v>156</v>
      </c>
      <c r="T4614" s="49">
        <v>7241400</v>
      </c>
      <c r="U4614" s="49">
        <v>3.7</v>
      </c>
    </row>
    <row r="4615" spans="15:21" x14ac:dyDescent="0.2">
      <c r="O4615" s="50">
        <v>32238</v>
      </c>
      <c r="P4615" s="49">
        <v>155.62</v>
      </c>
      <c r="Q4615" s="49">
        <v>156.5</v>
      </c>
      <c r="R4615" s="49">
        <v>155.25</v>
      </c>
      <c r="S4615" s="49">
        <v>156.12</v>
      </c>
      <c r="T4615" s="49">
        <v>7430400</v>
      </c>
      <c r="U4615" s="49">
        <v>3.7</v>
      </c>
    </row>
    <row r="4616" spans="15:21" x14ac:dyDescent="0.2">
      <c r="O4616" s="50">
        <v>32239</v>
      </c>
      <c r="P4616" s="49">
        <v>156.12</v>
      </c>
      <c r="Q4616" s="49">
        <v>160</v>
      </c>
      <c r="R4616" s="49">
        <v>155.87</v>
      </c>
      <c r="S4616" s="49">
        <v>160</v>
      </c>
      <c r="T4616" s="49">
        <v>11950200</v>
      </c>
      <c r="U4616" s="49">
        <v>3.8</v>
      </c>
    </row>
    <row r="4617" spans="15:21" x14ac:dyDescent="0.2">
      <c r="O4617" s="50">
        <v>32240</v>
      </c>
      <c r="P4617" s="49">
        <v>159.87</v>
      </c>
      <c r="Q4617" s="49">
        <v>162</v>
      </c>
      <c r="R4617" s="49">
        <v>159.87</v>
      </c>
      <c r="S4617" s="49">
        <v>161.5</v>
      </c>
      <c r="T4617" s="49">
        <v>10215000</v>
      </c>
      <c r="U4617" s="49">
        <v>3.83</v>
      </c>
    </row>
    <row r="4618" spans="15:21" x14ac:dyDescent="0.2">
      <c r="O4618" s="50">
        <v>32241</v>
      </c>
      <c r="P4618" s="49">
        <v>161.5</v>
      </c>
      <c r="Q4618" s="49">
        <v>165</v>
      </c>
      <c r="R4618" s="49">
        <v>161.5</v>
      </c>
      <c r="S4618" s="49">
        <v>164.87</v>
      </c>
      <c r="T4618" s="49">
        <v>11723400</v>
      </c>
      <c r="U4618" s="49">
        <v>3.91</v>
      </c>
    </row>
    <row r="4619" spans="15:21" x14ac:dyDescent="0.2">
      <c r="O4619" s="50">
        <v>32244</v>
      </c>
      <c r="P4619" s="49">
        <v>165.5</v>
      </c>
      <c r="Q4619" s="49">
        <v>166.75</v>
      </c>
      <c r="R4619" s="49">
        <v>165</v>
      </c>
      <c r="S4619" s="49">
        <v>165.38</v>
      </c>
      <c r="T4619" s="49">
        <v>10234800</v>
      </c>
      <c r="U4619" s="49">
        <v>3.92</v>
      </c>
    </row>
    <row r="4620" spans="15:21" x14ac:dyDescent="0.2">
      <c r="O4620" s="50">
        <v>32245</v>
      </c>
      <c r="P4620" s="49">
        <v>165.63</v>
      </c>
      <c r="Q4620" s="49">
        <v>167</v>
      </c>
      <c r="R4620" s="49">
        <v>165</v>
      </c>
      <c r="S4620" s="49">
        <v>166.75</v>
      </c>
      <c r="T4620" s="49">
        <v>6228000</v>
      </c>
      <c r="U4620" s="49">
        <v>3.96</v>
      </c>
    </row>
    <row r="4621" spans="15:21" x14ac:dyDescent="0.2">
      <c r="O4621" s="50">
        <v>32246</v>
      </c>
      <c r="P4621" s="49">
        <v>166.5</v>
      </c>
      <c r="Q4621" s="49">
        <v>167.25</v>
      </c>
      <c r="R4621" s="49">
        <v>164.5</v>
      </c>
      <c r="S4621" s="49">
        <v>167.25</v>
      </c>
      <c r="T4621" s="49">
        <v>5981400</v>
      </c>
      <c r="U4621" s="49">
        <v>3.97</v>
      </c>
    </row>
    <row r="4622" spans="15:21" x14ac:dyDescent="0.2">
      <c r="O4622" s="50">
        <v>32247</v>
      </c>
      <c r="P4622" s="49">
        <v>163</v>
      </c>
      <c r="Q4622" s="49">
        <v>165.25</v>
      </c>
      <c r="R4622" s="49">
        <v>159.5</v>
      </c>
      <c r="S4622" s="49">
        <v>159.63</v>
      </c>
      <c r="T4622" s="49">
        <v>19440000</v>
      </c>
      <c r="U4622" s="49">
        <v>3.79</v>
      </c>
    </row>
    <row r="4623" spans="15:21" x14ac:dyDescent="0.2">
      <c r="O4623" s="50">
        <v>32248</v>
      </c>
      <c r="P4623" s="49">
        <v>160.25</v>
      </c>
      <c r="Q4623" s="49">
        <v>160.5</v>
      </c>
      <c r="R4623" s="49">
        <v>157.5</v>
      </c>
      <c r="S4623" s="49">
        <v>159.87</v>
      </c>
      <c r="T4623" s="49">
        <v>12949200</v>
      </c>
      <c r="U4623" s="49">
        <v>3.79</v>
      </c>
    </row>
    <row r="4624" spans="15:21" x14ac:dyDescent="0.2">
      <c r="O4624" s="50">
        <v>32251</v>
      </c>
      <c r="P4624" s="49">
        <v>158.5</v>
      </c>
      <c r="Q4624" s="49">
        <v>159</v>
      </c>
      <c r="R4624" s="49">
        <v>157.62</v>
      </c>
      <c r="S4624" s="49">
        <v>157.75</v>
      </c>
      <c r="T4624" s="49">
        <v>6177600</v>
      </c>
      <c r="U4624" s="49">
        <v>3.74</v>
      </c>
    </row>
    <row r="4625" spans="15:21" x14ac:dyDescent="0.2">
      <c r="O4625" s="50">
        <v>32252</v>
      </c>
      <c r="P4625" s="49">
        <v>160</v>
      </c>
      <c r="Q4625" s="49">
        <v>161</v>
      </c>
      <c r="R4625" s="49">
        <v>158</v>
      </c>
      <c r="S4625" s="49">
        <v>158</v>
      </c>
      <c r="T4625" s="49">
        <v>11010600</v>
      </c>
      <c r="U4625" s="49">
        <v>3.75</v>
      </c>
    </row>
    <row r="4626" spans="15:21" x14ac:dyDescent="0.2">
      <c r="O4626" s="50">
        <v>32253</v>
      </c>
      <c r="P4626" s="49">
        <v>157.13</v>
      </c>
      <c r="Q4626" s="49">
        <v>158.25</v>
      </c>
      <c r="R4626" s="49">
        <v>156.63</v>
      </c>
      <c r="S4626" s="49">
        <v>157.5</v>
      </c>
      <c r="T4626" s="49">
        <v>10879200</v>
      </c>
      <c r="U4626" s="49">
        <v>3.74</v>
      </c>
    </row>
    <row r="4627" spans="15:21" x14ac:dyDescent="0.2">
      <c r="O4627" s="50">
        <v>32254</v>
      </c>
      <c r="P4627" s="49">
        <v>157.87</v>
      </c>
      <c r="Q4627" s="49">
        <v>159.75</v>
      </c>
      <c r="R4627" s="49">
        <v>155</v>
      </c>
      <c r="S4627" s="49">
        <v>156.25</v>
      </c>
      <c r="T4627" s="49">
        <v>10146600</v>
      </c>
      <c r="U4627" s="49">
        <v>3.71</v>
      </c>
    </row>
    <row r="4628" spans="15:21" x14ac:dyDescent="0.2">
      <c r="O4628" s="50">
        <v>32255</v>
      </c>
      <c r="P4628" s="49">
        <v>156.88</v>
      </c>
      <c r="Q4628" s="49">
        <v>157.5</v>
      </c>
      <c r="R4628" s="49">
        <v>156.12</v>
      </c>
      <c r="S4628" s="49">
        <v>156.12</v>
      </c>
      <c r="T4628" s="49">
        <v>4775400</v>
      </c>
      <c r="U4628" s="49">
        <v>3.7</v>
      </c>
    </row>
    <row r="4629" spans="15:21" x14ac:dyDescent="0.2">
      <c r="O4629" s="50">
        <v>32258</v>
      </c>
      <c r="P4629" s="49">
        <v>156.63</v>
      </c>
      <c r="Q4629" s="49">
        <v>157.25</v>
      </c>
      <c r="R4629" s="49">
        <v>156.12</v>
      </c>
      <c r="S4629" s="49">
        <v>156.75</v>
      </c>
      <c r="T4629" s="49">
        <v>6114600</v>
      </c>
      <c r="U4629" s="49">
        <v>3.72</v>
      </c>
    </row>
    <row r="4630" spans="15:21" x14ac:dyDescent="0.2">
      <c r="O4630" s="50">
        <v>32259</v>
      </c>
      <c r="P4630" s="49">
        <v>157.13</v>
      </c>
      <c r="Q4630" s="49">
        <v>159</v>
      </c>
      <c r="R4630" s="49">
        <v>157</v>
      </c>
      <c r="S4630" s="49">
        <v>158.25</v>
      </c>
      <c r="T4630" s="49">
        <v>7979400</v>
      </c>
      <c r="U4630" s="49">
        <v>3.76</v>
      </c>
    </row>
    <row r="4631" spans="15:21" x14ac:dyDescent="0.2">
      <c r="O4631" s="50">
        <v>32260</v>
      </c>
      <c r="P4631" s="49">
        <v>158</v>
      </c>
      <c r="Q4631" s="49">
        <v>159.25</v>
      </c>
      <c r="R4631" s="49">
        <v>158</v>
      </c>
      <c r="S4631" s="49">
        <v>158.25</v>
      </c>
      <c r="T4631" s="49">
        <v>7025400</v>
      </c>
      <c r="U4631" s="49">
        <v>3.76</v>
      </c>
    </row>
    <row r="4632" spans="15:21" x14ac:dyDescent="0.2">
      <c r="O4632" s="50">
        <v>32261</v>
      </c>
      <c r="P4632" s="49">
        <v>158.75</v>
      </c>
      <c r="Q4632" s="49">
        <v>159</v>
      </c>
      <c r="R4632" s="49">
        <v>157.5</v>
      </c>
      <c r="S4632" s="49">
        <v>158.12</v>
      </c>
      <c r="T4632" s="49">
        <v>4066200</v>
      </c>
      <c r="U4632" s="49">
        <v>3.75</v>
      </c>
    </row>
    <row r="4633" spans="15:21" x14ac:dyDescent="0.2">
      <c r="O4633" s="50">
        <v>32262</v>
      </c>
      <c r="P4633" s="49">
        <v>158</v>
      </c>
      <c r="Q4633" s="49">
        <v>158.25</v>
      </c>
      <c r="R4633" s="49">
        <v>156.5</v>
      </c>
      <c r="S4633" s="49">
        <v>157.38</v>
      </c>
      <c r="T4633" s="49">
        <v>5738400</v>
      </c>
      <c r="U4633" s="49">
        <v>3.73</v>
      </c>
    </row>
    <row r="4634" spans="15:21" x14ac:dyDescent="0.2">
      <c r="O4634" s="50">
        <v>32265</v>
      </c>
      <c r="P4634" s="49">
        <v>158.25</v>
      </c>
      <c r="Q4634" s="49">
        <v>158.62</v>
      </c>
      <c r="R4634" s="49">
        <v>157.25</v>
      </c>
      <c r="S4634" s="49">
        <v>157.75</v>
      </c>
      <c r="T4634" s="49">
        <v>3319200</v>
      </c>
      <c r="U4634" s="49">
        <v>3.74</v>
      </c>
    </row>
    <row r="4635" spans="15:21" x14ac:dyDescent="0.2">
      <c r="O4635" s="50">
        <v>32266</v>
      </c>
      <c r="P4635" s="49">
        <v>158.5</v>
      </c>
      <c r="Q4635" s="49">
        <v>159.25</v>
      </c>
      <c r="R4635" s="49">
        <v>158.25</v>
      </c>
      <c r="S4635" s="49">
        <v>159.13</v>
      </c>
      <c r="T4635" s="49">
        <v>3913200</v>
      </c>
      <c r="U4635" s="49">
        <v>3.78</v>
      </c>
    </row>
    <row r="4636" spans="15:21" x14ac:dyDescent="0.2">
      <c r="O4636" s="50">
        <v>32267</v>
      </c>
      <c r="P4636" s="49">
        <v>159</v>
      </c>
      <c r="Q4636" s="49">
        <v>159.13</v>
      </c>
      <c r="R4636" s="49">
        <v>157</v>
      </c>
      <c r="S4636" s="49">
        <v>157.13</v>
      </c>
      <c r="T4636" s="49">
        <v>3295800</v>
      </c>
      <c r="U4636" s="49">
        <v>3.73</v>
      </c>
    </row>
    <row r="4637" spans="15:21" x14ac:dyDescent="0.2">
      <c r="O4637" s="50">
        <v>32268</v>
      </c>
      <c r="P4637" s="49">
        <v>156.63</v>
      </c>
      <c r="Q4637" s="49">
        <v>156.75</v>
      </c>
      <c r="R4637" s="49">
        <v>155.13</v>
      </c>
      <c r="S4637" s="49">
        <v>155.25</v>
      </c>
      <c r="T4637" s="49">
        <v>5495400</v>
      </c>
      <c r="U4637" s="49">
        <v>3.68</v>
      </c>
    </row>
    <row r="4638" spans="15:21" x14ac:dyDescent="0.2">
      <c r="O4638" s="50">
        <v>32269</v>
      </c>
      <c r="P4638" s="49">
        <v>155.5</v>
      </c>
      <c r="Q4638" s="49">
        <v>156</v>
      </c>
      <c r="R4638" s="49">
        <v>152</v>
      </c>
      <c r="S4638" s="49">
        <v>152</v>
      </c>
      <c r="T4638" s="49">
        <v>7918200</v>
      </c>
      <c r="U4638" s="49">
        <v>3.61</v>
      </c>
    </row>
    <row r="4639" spans="15:21" x14ac:dyDescent="0.2">
      <c r="O4639" s="50">
        <v>32272</v>
      </c>
      <c r="P4639" s="49">
        <v>150.5</v>
      </c>
      <c r="Q4639" s="49">
        <v>152.75</v>
      </c>
      <c r="R4639" s="49">
        <v>150.5</v>
      </c>
      <c r="S4639" s="49">
        <v>152.25</v>
      </c>
      <c r="T4639" s="49">
        <v>6370200</v>
      </c>
      <c r="U4639" s="49">
        <v>3.61</v>
      </c>
    </row>
    <row r="4640" spans="15:21" x14ac:dyDescent="0.2">
      <c r="O4640" s="50">
        <v>32273</v>
      </c>
      <c r="P4640" s="49">
        <v>153</v>
      </c>
      <c r="Q4640" s="49">
        <v>153.5</v>
      </c>
      <c r="R4640" s="49">
        <v>152.13</v>
      </c>
      <c r="S4640" s="49">
        <v>152.63</v>
      </c>
      <c r="T4640" s="49">
        <v>5495400</v>
      </c>
      <c r="U4640" s="49">
        <v>3.62</v>
      </c>
    </row>
    <row r="4641" spans="15:21" x14ac:dyDescent="0.2">
      <c r="O4641" s="50">
        <v>32274</v>
      </c>
      <c r="P4641" s="49">
        <v>150.5</v>
      </c>
      <c r="Q4641" s="49">
        <v>150.75</v>
      </c>
      <c r="R4641" s="49">
        <v>148.75</v>
      </c>
      <c r="S4641" s="49">
        <v>150</v>
      </c>
      <c r="T4641" s="49">
        <v>11453400</v>
      </c>
      <c r="U4641" s="49">
        <v>3.56</v>
      </c>
    </row>
    <row r="4642" spans="15:21" x14ac:dyDescent="0.2">
      <c r="O4642" s="50">
        <v>32275</v>
      </c>
      <c r="P4642" s="49">
        <v>150.25</v>
      </c>
      <c r="Q4642" s="49">
        <v>150.38</v>
      </c>
      <c r="R4642" s="49">
        <v>149.25</v>
      </c>
      <c r="S4642" s="49">
        <v>149.5</v>
      </c>
      <c r="T4642" s="49">
        <v>3875400</v>
      </c>
      <c r="U4642" s="49">
        <v>3.55</v>
      </c>
    </row>
    <row r="4643" spans="15:21" x14ac:dyDescent="0.2">
      <c r="O4643" s="50">
        <v>32276</v>
      </c>
      <c r="P4643" s="49">
        <v>150.13</v>
      </c>
      <c r="Q4643" s="49">
        <v>150.75</v>
      </c>
      <c r="R4643" s="49">
        <v>149.88</v>
      </c>
      <c r="S4643" s="49">
        <v>150.38</v>
      </c>
      <c r="T4643" s="49">
        <v>3686400</v>
      </c>
      <c r="U4643" s="49">
        <v>3.57</v>
      </c>
    </row>
    <row r="4644" spans="15:21" x14ac:dyDescent="0.2">
      <c r="O4644" s="50">
        <v>32279</v>
      </c>
      <c r="P4644" s="49">
        <v>150.87</v>
      </c>
      <c r="Q4644" s="49">
        <v>152</v>
      </c>
      <c r="R4644" s="49">
        <v>150.87</v>
      </c>
      <c r="S4644" s="49">
        <v>151.75</v>
      </c>
      <c r="T4644" s="49">
        <v>5356800</v>
      </c>
      <c r="U4644" s="49">
        <v>3.6</v>
      </c>
    </row>
    <row r="4645" spans="15:21" x14ac:dyDescent="0.2">
      <c r="O4645" s="50">
        <v>32280</v>
      </c>
      <c r="P4645" s="49">
        <v>152.63</v>
      </c>
      <c r="Q4645" s="49">
        <v>152.75</v>
      </c>
      <c r="R4645" s="49">
        <v>151.12</v>
      </c>
      <c r="S4645" s="49">
        <v>151.37</v>
      </c>
      <c r="T4645" s="49">
        <v>5898600</v>
      </c>
      <c r="U4645" s="49">
        <v>3.59</v>
      </c>
    </row>
    <row r="4646" spans="15:21" x14ac:dyDescent="0.2">
      <c r="O4646" s="50">
        <v>32281</v>
      </c>
      <c r="P4646" s="49">
        <v>151.37</v>
      </c>
      <c r="Q4646" s="49">
        <v>151.37</v>
      </c>
      <c r="R4646" s="49">
        <v>148.13</v>
      </c>
      <c r="S4646" s="49">
        <v>148.38</v>
      </c>
      <c r="T4646" s="49">
        <v>5317200</v>
      </c>
      <c r="U4646" s="49">
        <v>3.52</v>
      </c>
    </row>
    <row r="4647" spans="15:21" x14ac:dyDescent="0.2">
      <c r="O4647" s="50">
        <v>32282</v>
      </c>
      <c r="P4647" s="49">
        <v>148</v>
      </c>
      <c r="Q4647" s="49">
        <v>150.75</v>
      </c>
      <c r="R4647" s="49">
        <v>147.38</v>
      </c>
      <c r="S4647" s="49">
        <v>150.38</v>
      </c>
      <c r="T4647" s="49">
        <v>7223400</v>
      </c>
      <c r="U4647" s="49">
        <v>3.57</v>
      </c>
    </row>
    <row r="4648" spans="15:21" x14ac:dyDescent="0.2">
      <c r="O4648" s="50">
        <v>32283</v>
      </c>
      <c r="P4648" s="49">
        <v>151.62</v>
      </c>
      <c r="Q4648" s="49">
        <v>151.62</v>
      </c>
      <c r="R4648" s="49">
        <v>148.5</v>
      </c>
      <c r="S4648" s="49">
        <v>149</v>
      </c>
      <c r="T4648" s="49">
        <v>8555400</v>
      </c>
      <c r="U4648" s="49">
        <v>3.54</v>
      </c>
    </row>
    <row r="4649" spans="15:21" x14ac:dyDescent="0.2">
      <c r="O4649" s="50">
        <v>32286</v>
      </c>
      <c r="P4649" s="49">
        <v>149</v>
      </c>
      <c r="Q4649" s="49">
        <v>149.25</v>
      </c>
      <c r="R4649" s="49">
        <v>146.5</v>
      </c>
      <c r="S4649" s="49">
        <v>147.38</v>
      </c>
      <c r="T4649" s="49">
        <v>4510800</v>
      </c>
      <c r="U4649" s="49">
        <v>3.5</v>
      </c>
    </row>
    <row r="4650" spans="15:21" x14ac:dyDescent="0.2">
      <c r="O4650" s="50">
        <v>32287</v>
      </c>
      <c r="P4650" s="49">
        <v>147.5</v>
      </c>
      <c r="Q4650" s="49">
        <v>149.75</v>
      </c>
      <c r="R4650" s="49">
        <v>147.12</v>
      </c>
      <c r="S4650" s="49">
        <v>149.62</v>
      </c>
      <c r="T4650" s="49">
        <v>7198200</v>
      </c>
      <c r="U4650" s="49">
        <v>3.55</v>
      </c>
    </row>
    <row r="4651" spans="15:21" x14ac:dyDescent="0.2">
      <c r="O4651" s="50">
        <v>32288</v>
      </c>
      <c r="P4651" s="49">
        <v>150</v>
      </c>
      <c r="Q4651" s="49">
        <v>150.87</v>
      </c>
      <c r="R4651" s="49">
        <v>149.75</v>
      </c>
      <c r="S4651" s="49">
        <v>150</v>
      </c>
      <c r="T4651" s="49">
        <v>9289800</v>
      </c>
      <c r="U4651" s="49">
        <v>3.56</v>
      </c>
    </row>
    <row r="4652" spans="15:21" x14ac:dyDescent="0.2">
      <c r="O4652" s="50">
        <v>32289</v>
      </c>
      <c r="P4652" s="49">
        <v>50</v>
      </c>
      <c r="Q4652" s="49">
        <v>51.38</v>
      </c>
      <c r="R4652" s="49">
        <v>49.88</v>
      </c>
      <c r="S4652" s="49">
        <v>51</v>
      </c>
      <c r="T4652" s="49">
        <v>6921600</v>
      </c>
      <c r="U4652" s="49">
        <v>3.63</v>
      </c>
    </row>
    <row r="4653" spans="15:21" x14ac:dyDescent="0.2">
      <c r="O4653" s="50">
        <v>32290</v>
      </c>
      <c r="P4653" s="49">
        <v>51.25</v>
      </c>
      <c r="Q4653" s="49">
        <v>51.5</v>
      </c>
      <c r="R4653" s="49">
        <v>50.25</v>
      </c>
      <c r="S4653" s="49">
        <v>50.75</v>
      </c>
      <c r="T4653" s="49">
        <v>4321800</v>
      </c>
      <c r="U4653" s="49">
        <v>3.61</v>
      </c>
    </row>
    <row r="4654" spans="15:21" x14ac:dyDescent="0.2">
      <c r="O4654" s="50">
        <v>32294</v>
      </c>
      <c r="P4654" s="49">
        <v>51.38</v>
      </c>
      <c r="Q4654" s="49">
        <v>53.5</v>
      </c>
      <c r="R4654" s="49">
        <v>51.25</v>
      </c>
      <c r="S4654" s="49">
        <v>53.37</v>
      </c>
      <c r="T4654" s="49">
        <v>8378400</v>
      </c>
      <c r="U4654" s="49">
        <v>3.8</v>
      </c>
    </row>
    <row r="4655" spans="15:21" x14ac:dyDescent="0.2">
      <c r="O4655" s="50">
        <v>32295</v>
      </c>
      <c r="P4655" s="49">
        <v>53.88</v>
      </c>
      <c r="Q4655" s="49">
        <v>55.75</v>
      </c>
      <c r="R4655" s="49">
        <v>53.5</v>
      </c>
      <c r="S4655" s="49">
        <v>55.25</v>
      </c>
      <c r="T4655" s="49">
        <v>14313600</v>
      </c>
      <c r="U4655" s="49">
        <v>3.93</v>
      </c>
    </row>
    <row r="4656" spans="15:21" x14ac:dyDescent="0.2">
      <c r="O4656" s="50">
        <v>32296</v>
      </c>
      <c r="P4656" s="49">
        <v>55.25</v>
      </c>
      <c r="Q4656" s="49">
        <v>56.25</v>
      </c>
      <c r="R4656" s="49">
        <v>54.75</v>
      </c>
      <c r="S4656" s="49">
        <v>55</v>
      </c>
      <c r="T4656" s="49">
        <v>9238200</v>
      </c>
      <c r="U4656" s="49">
        <v>3.92</v>
      </c>
    </row>
    <row r="4657" spans="15:21" x14ac:dyDescent="0.2">
      <c r="O4657" s="50">
        <v>32297</v>
      </c>
      <c r="P4657" s="49">
        <v>54.63</v>
      </c>
      <c r="Q4657" s="49">
        <v>55.88</v>
      </c>
      <c r="R4657" s="49">
        <v>54.5</v>
      </c>
      <c r="S4657" s="49">
        <v>55.12</v>
      </c>
      <c r="T4657" s="49">
        <v>6600000</v>
      </c>
      <c r="U4657" s="49">
        <v>3.95</v>
      </c>
    </row>
    <row r="4658" spans="15:21" x14ac:dyDescent="0.2">
      <c r="O4658" s="50">
        <v>32300</v>
      </c>
      <c r="P4658" s="49">
        <v>55.38</v>
      </c>
      <c r="Q4658" s="49">
        <v>55.5</v>
      </c>
      <c r="R4658" s="49">
        <v>54.38</v>
      </c>
      <c r="S4658" s="49">
        <v>55.38</v>
      </c>
      <c r="T4658" s="49">
        <v>3250200</v>
      </c>
      <c r="U4658" s="49">
        <v>3.97</v>
      </c>
    </row>
    <row r="4659" spans="15:21" x14ac:dyDescent="0.2">
      <c r="O4659" s="50">
        <v>32301</v>
      </c>
      <c r="P4659" s="49">
        <v>54.75</v>
      </c>
      <c r="Q4659" s="49">
        <v>55.5</v>
      </c>
      <c r="R4659" s="49">
        <v>54.5</v>
      </c>
      <c r="S4659" s="49">
        <v>54.63</v>
      </c>
      <c r="T4659" s="49">
        <v>3732000</v>
      </c>
      <c r="U4659" s="49">
        <v>3.91</v>
      </c>
    </row>
    <row r="4660" spans="15:21" x14ac:dyDescent="0.2">
      <c r="O4660" s="50">
        <v>32302</v>
      </c>
      <c r="P4660" s="49">
        <v>54.75</v>
      </c>
      <c r="Q4660" s="49">
        <v>56.25</v>
      </c>
      <c r="R4660" s="49">
        <v>54.5</v>
      </c>
      <c r="S4660" s="49">
        <v>55.88</v>
      </c>
      <c r="T4660" s="49">
        <v>7860000</v>
      </c>
      <c r="U4660" s="49">
        <v>4</v>
      </c>
    </row>
    <row r="4661" spans="15:21" x14ac:dyDescent="0.2">
      <c r="O4661" s="50">
        <v>32303</v>
      </c>
      <c r="P4661" s="49">
        <v>55.88</v>
      </c>
      <c r="Q4661" s="49">
        <v>56.88</v>
      </c>
      <c r="R4661" s="49">
        <v>55.75</v>
      </c>
      <c r="S4661" s="49">
        <v>56.13</v>
      </c>
      <c r="T4661" s="49">
        <v>10080000</v>
      </c>
      <c r="U4661" s="49">
        <v>4.0199999999999996</v>
      </c>
    </row>
    <row r="4662" spans="15:21" x14ac:dyDescent="0.2">
      <c r="O4662" s="50">
        <v>32304</v>
      </c>
      <c r="P4662" s="49">
        <v>56.25</v>
      </c>
      <c r="Q4662" s="49">
        <v>56.62</v>
      </c>
      <c r="R4662" s="49">
        <v>55.5</v>
      </c>
      <c r="S4662" s="49">
        <v>55.75</v>
      </c>
      <c r="T4662" s="49">
        <v>5034600</v>
      </c>
      <c r="U4662" s="49">
        <v>3.99</v>
      </c>
    </row>
    <row r="4663" spans="15:21" x14ac:dyDescent="0.2">
      <c r="O4663" s="50">
        <v>32307</v>
      </c>
      <c r="P4663" s="49">
        <v>55.5</v>
      </c>
      <c r="Q4663" s="49">
        <v>55.5</v>
      </c>
      <c r="R4663" s="49">
        <v>54.63</v>
      </c>
      <c r="S4663" s="49">
        <v>55</v>
      </c>
      <c r="T4663" s="49">
        <v>3357000</v>
      </c>
      <c r="U4663" s="49">
        <v>3.94</v>
      </c>
    </row>
    <row r="4664" spans="15:21" x14ac:dyDescent="0.2">
      <c r="O4664" s="50">
        <v>32308</v>
      </c>
      <c r="P4664" s="49">
        <v>56</v>
      </c>
      <c r="Q4664" s="49">
        <v>56.75</v>
      </c>
      <c r="R4664" s="49">
        <v>56</v>
      </c>
      <c r="S4664" s="49">
        <v>56.13</v>
      </c>
      <c r="T4664" s="49">
        <v>8315400</v>
      </c>
      <c r="U4664" s="49">
        <v>4.0199999999999996</v>
      </c>
    </row>
    <row r="4665" spans="15:21" x14ac:dyDescent="0.2">
      <c r="O4665" s="50">
        <v>32309</v>
      </c>
      <c r="P4665" s="49">
        <v>56.25</v>
      </c>
      <c r="Q4665" s="49">
        <v>56.62</v>
      </c>
      <c r="R4665" s="49">
        <v>56.13</v>
      </c>
      <c r="S4665" s="49">
        <v>56.62</v>
      </c>
      <c r="T4665" s="49">
        <v>3916200</v>
      </c>
      <c r="U4665" s="49">
        <v>4.05</v>
      </c>
    </row>
    <row r="4666" spans="15:21" x14ac:dyDescent="0.2">
      <c r="O4666" s="50">
        <v>32310</v>
      </c>
      <c r="P4666" s="49">
        <v>56.25</v>
      </c>
      <c r="Q4666" s="49">
        <v>56.25</v>
      </c>
      <c r="R4666" s="49">
        <v>55</v>
      </c>
      <c r="S4666" s="49">
        <v>55.5</v>
      </c>
      <c r="T4666" s="49">
        <v>4589400</v>
      </c>
      <c r="U4666" s="49">
        <v>3.97</v>
      </c>
    </row>
    <row r="4667" spans="15:21" x14ac:dyDescent="0.2">
      <c r="O4667" s="50">
        <v>32311</v>
      </c>
      <c r="P4667" s="49">
        <v>55</v>
      </c>
      <c r="Q4667" s="49">
        <v>55.25</v>
      </c>
      <c r="R4667" s="49">
        <v>53.88</v>
      </c>
      <c r="S4667" s="49">
        <v>55</v>
      </c>
      <c r="T4667" s="49">
        <v>11545800</v>
      </c>
      <c r="U4667" s="49">
        <v>3.94</v>
      </c>
    </row>
    <row r="4668" spans="15:21" x14ac:dyDescent="0.2">
      <c r="O4668" s="50">
        <v>32314</v>
      </c>
      <c r="P4668" s="49">
        <v>54.25</v>
      </c>
      <c r="Q4668" s="49">
        <v>54.63</v>
      </c>
      <c r="R4668" s="49">
        <v>54</v>
      </c>
      <c r="S4668" s="49">
        <v>54.25</v>
      </c>
      <c r="T4668" s="49">
        <v>2877000</v>
      </c>
      <c r="U4668" s="49">
        <v>3.88</v>
      </c>
    </row>
    <row r="4669" spans="15:21" x14ac:dyDescent="0.2">
      <c r="O4669" s="50">
        <v>32315</v>
      </c>
      <c r="P4669" s="49">
        <v>54.38</v>
      </c>
      <c r="Q4669" s="49">
        <v>54.87</v>
      </c>
      <c r="R4669" s="49">
        <v>53.88</v>
      </c>
      <c r="S4669" s="49">
        <v>54.63</v>
      </c>
      <c r="T4669" s="49">
        <v>3727200</v>
      </c>
      <c r="U4669" s="49">
        <v>3.91</v>
      </c>
    </row>
    <row r="4670" spans="15:21" x14ac:dyDescent="0.2">
      <c r="O4670" s="50">
        <v>32316</v>
      </c>
      <c r="P4670" s="49">
        <v>56</v>
      </c>
      <c r="Q4670" s="49">
        <v>56.25</v>
      </c>
      <c r="R4670" s="49">
        <v>55.38</v>
      </c>
      <c r="S4670" s="49">
        <v>55.5</v>
      </c>
      <c r="T4670" s="49">
        <v>6446400</v>
      </c>
      <c r="U4670" s="49">
        <v>3.97</v>
      </c>
    </row>
    <row r="4671" spans="15:21" x14ac:dyDescent="0.2">
      <c r="O4671" s="50">
        <v>32317</v>
      </c>
      <c r="P4671" s="49">
        <v>55.62</v>
      </c>
      <c r="Q4671" s="49">
        <v>55.88</v>
      </c>
      <c r="R4671" s="49">
        <v>55.25</v>
      </c>
      <c r="S4671" s="49">
        <v>55.25</v>
      </c>
      <c r="T4671" s="49">
        <v>2793000</v>
      </c>
      <c r="U4671" s="49">
        <v>3.96</v>
      </c>
    </row>
    <row r="4672" spans="15:21" x14ac:dyDescent="0.2">
      <c r="O4672" s="50">
        <v>32318</v>
      </c>
      <c r="P4672" s="49">
        <v>56.25</v>
      </c>
      <c r="Q4672" s="49">
        <v>56.25</v>
      </c>
      <c r="R4672" s="49">
        <v>55.12</v>
      </c>
      <c r="S4672" s="49">
        <v>55.25</v>
      </c>
      <c r="T4672" s="49">
        <v>3152400</v>
      </c>
      <c r="U4672" s="49">
        <v>3.96</v>
      </c>
    </row>
    <row r="4673" spans="15:21" x14ac:dyDescent="0.2">
      <c r="O4673" s="50">
        <v>32321</v>
      </c>
      <c r="P4673" s="49">
        <v>55.38</v>
      </c>
      <c r="Q4673" s="49">
        <v>55.5</v>
      </c>
      <c r="R4673" s="49">
        <v>54.12</v>
      </c>
      <c r="S4673" s="49">
        <v>54.25</v>
      </c>
      <c r="T4673" s="49">
        <v>4840800</v>
      </c>
      <c r="U4673" s="49">
        <v>3.88</v>
      </c>
    </row>
    <row r="4674" spans="15:21" x14ac:dyDescent="0.2">
      <c r="O4674" s="50">
        <v>32322</v>
      </c>
      <c r="P4674" s="49">
        <v>54.63</v>
      </c>
      <c r="Q4674" s="49">
        <v>55.12</v>
      </c>
      <c r="R4674" s="49">
        <v>54.25</v>
      </c>
      <c r="S4674" s="49">
        <v>55</v>
      </c>
      <c r="T4674" s="49">
        <v>4929000</v>
      </c>
      <c r="U4674" s="49">
        <v>3.94</v>
      </c>
    </row>
    <row r="4675" spans="15:21" x14ac:dyDescent="0.2">
      <c r="O4675" s="50">
        <v>32323</v>
      </c>
      <c r="P4675" s="49">
        <v>55.25</v>
      </c>
      <c r="Q4675" s="49">
        <v>55.38</v>
      </c>
      <c r="R4675" s="49">
        <v>54.25</v>
      </c>
      <c r="S4675" s="49">
        <v>54.75</v>
      </c>
      <c r="T4675" s="49">
        <v>3788400</v>
      </c>
      <c r="U4675" s="49">
        <v>3.92</v>
      </c>
    </row>
    <row r="4676" spans="15:21" x14ac:dyDescent="0.2">
      <c r="O4676" s="50">
        <v>32324</v>
      </c>
      <c r="P4676" s="49">
        <v>55</v>
      </c>
      <c r="Q4676" s="49">
        <v>56.25</v>
      </c>
      <c r="R4676" s="49">
        <v>55</v>
      </c>
      <c r="S4676" s="49">
        <v>56.25</v>
      </c>
      <c r="T4676" s="49">
        <v>4057800</v>
      </c>
      <c r="U4676" s="49">
        <v>4.03</v>
      </c>
    </row>
    <row r="4677" spans="15:21" x14ac:dyDescent="0.2">
      <c r="O4677" s="50">
        <v>32325</v>
      </c>
      <c r="P4677" s="49">
        <v>56.62</v>
      </c>
      <c r="Q4677" s="49">
        <v>56.62</v>
      </c>
      <c r="R4677" s="49">
        <v>55.25</v>
      </c>
      <c r="S4677" s="49">
        <v>55.25</v>
      </c>
      <c r="T4677" s="49">
        <v>4094400</v>
      </c>
      <c r="U4677" s="49">
        <v>3.96</v>
      </c>
    </row>
    <row r="4678" spans="15:21" x14ac:dyDescent="0.2">
      <c r="O4678" s="50">
        <v>32329</v>
      </c>
      <c r="P4678" s="49">
        <v>55.25</v>
      </c>
      <c r="Q4678" s="49">
        <v>56.25</v>
      </c>
      <c r="R4678" s="49">
        <v>55.12</v>
      </c>
      <c r="S4678" s="49">
        <v>56.13</v>
      </c>
      <c r="T4678" s="49">
        <v>3666000</v>
      </c>
      <c r="U4678" s="49">
        <v>4.0199999999999996</v>
      </c>
    </row>
    <row r="4679" spans="15:21" x14ac:dyDescent="0.2">
      <c r="O4679" s="50">
        <v>32330</v>
      </c>
      <c r="P4679" s="49">
        <v>56.37</v>
      </c>
      <c r="Q4679" s="49">
        <v>56.37</v>
      </c>
      <c r="R4679" s="49">
        <v>54.12</v>
      </c>
      <c r="S4679" s="49">
        <v>55</v>
      </c>
      <c r="T4679" s="49">
        <v>4635600</v>
      </c>
      <c r="U4679" s="49">
        <v>3.94</v>
      </c>
    </row>
    <row r="4680" spans="15:21" x14ac:dyDescent="0.2">
      <c r="O4680" s="50">
        <v>32331</v>
      </c>
      <c r="P4680" s="49">
        <v>54.87</v>
      </c>
      <c r="Q4680" s="49">
        <v>55</v>
      </c>
      <c r="R4680" s="49">
        <v>54.38</v>
      </c>
      <c r="S4680" s="49">
        <v>54.87</v>
      </c>
      <c r="T4680" s="49">
        <v>4494000</v>
      </c>
      <c r="U4680" s="49">
        <v>3.93</v>
      </c>
    </row>
    <row r="4681" spans="15:21" x14ac:dyDescent="0.2">
      <c r="O4681" s="50">
        <v>32332</v>
      </c>
      <c r="P4681" s="49">
        <v>54.87</v>
      </c>
      <c r="Q4681" s="49">
        <v>55.25</v>
      </c>
      <c r="R4681" s="49">
        <v>54.38</v>
      </c>
      <c r="S4681" s="49">
        <v>54.38</v>
      </c>
      <c r="T4681" s="49">
        <v>3051000</v>
      </c>
      <c r="U4681" s="49">
        <v>3.89</v>
      </c>
    </row>
    <row r="4682" spans="15:21" x14ac:dyDescent="0.2">
      <c r="O4682" s="50">
        <v>32335</v>
      </c>
      <c r="P4682" s="49">
        <v>54.63</v>
      </c>
      <c r="Q4682" s="49">
        <v>55.12</v>
      </c>
      <c r="R4682" s="49">
        <v>54.38</v>
      </c>
      <c r="S4682" s="49">
        <v>54.63</v>
      </c>
      <c r="T4682" s="49">
        <v>3154200</v>
      </c>
      <c r="U4682" s="49">
        <v>3.91</v>
      </c>
    </row>
    <row r="4683" spans="15:21" x14ac:dyDescent="0.2">
      <c r="O4683" s="50">
        <v>32336</v>
      </c>
      <c r="P4683" s="49">
        <v>54.87</v>
      </c>
      <c r="Q4683" s="49">
        <v>55.12</v>
      </c>
      <c r="R4683" s="49">
        <v>54.12</v>
      </c>
      <c r="S4683" s="49">
        <v>54.38</v>
      </c>
      <c r="T4683" s="49">
        <v>4298400</v>
      </c>
      <c r="U4683" s="49">
        <v>3.89</v>
      </c>
    </row>
    <row r="4684" spans="15:21" x14ac:dyDescent="0.2">
      <c r="O4684" s="50">
        <v>32337</v>
      </c>
      <c r="P4684" s="49">
        <v>54.38</v>
      </c>
      <c r="Q4684" s="49">
        <v>54.75</v>
      </c>
      <c r="R4684" s="49">
        <v>53.62</v>
      </c>
      <c r="S4684" s="49">
        <v>54.38</v>
      </c>
      <c r="T4684" s="49">
        <v>5197800</v>
      </c>
      <c r="U4684" s="49">
        <v>3.89</v>
      </c>
    </row>
    <row r="4685" spans="15:21" x14ac:dyDescent="0.2">
      <c r="O4685" s="50">
        <v>32338</v>
      </c>
      <c r="P4685" s="49">
        <v>54.5</v>
      </c>
      <c r="Q4685" s="49">
        <v>55</v>
      </c>
      <c r="R4685" s="49">
        <v>54.25</v>
      </c>
      <c r="S4685" s="49">
        <v>54.63</v>
      </c>
      <c r="T4685" s="49">
        <v>3683400</v>
      </c>
      <c r="U4685" s="49">
        <v>3.91</v>
      </c>
    </row>
    <row r="4686" spans="15:21" x14ac:dyDescent="0.2">
      <c r="O4686" s="50">
        <v>32339</v>
      </c>
      <c r="P4686" s="49">
        <v>54.75</v>
      </c>
      <c r="Q4686" s="49">
        <v>55.38</v>
      </c>
      <c r="R4686" s="49">
        <v>54.5</v>
      </c>
      <c r="S4686" s="49">
        <v>54.75</v>
      </c>
      <c r="T4686" s="49">
        <v>5450400</v>
      </c>
      <c r="U4686" s="49">
        <v>3.92</v>
      </c>
    </row>
    <row r="4687" spans="15:21" x14ac:dyDescent="0.2">
      <c r="O4687" s="50">
        <v>32342</v>
      </c>
      <c r="P4687" s="49">
        <v>54.75</v>
      </c>
      <c r="Q4687" s="49">
        <v>55.12</v>
      </c>
      <c r="R4687" s="49">
        <v>54.38</v>
      </c>
      <c r="S4687" s="49">
        <v>54.75</v>
      </c>
      <c r="T4687" s="49">
        <v>3310200</v>
      </c>
      <c r="U4687" s="49">
        <v>3.92</v>
      </c>
    </row>
    <row r="4688" spans="15:21" x14ac:dyDescent="0.2">
      <c r="O4688" s="50">
        <v>32343</v>
      </c>
      <c r="P4688" s="49">
        <v>55</v>
      </c>
      <c r="Q4688" s="49">
        <v>55.25</v>
      </c>
      <c r="R4688" s="49">
        <v>54</v>
      </c>
      <c r="S4688" s="49">
        <v>54.63</v>
      </c>
      <c r="T4688" s="49">
        <v>3750600</v>
      </c>
      <c r="U4688" s="49">
        <v>3.91</v>
      </c>
    </row>
    <row r="4689" spans="15:21" x14ac:dyDescent="0.2">
      <c r="O4689" s="50">
        <v>32344</v>
      </c>
      <c r="P4689" s="49">
        <v>55.25</v>
      </c>
      <c r="Q4689" s="49">
        <v>55.38</v>
      </c>
      <c r="R4689" s="49">
        <v>54.87</v>
      </c>
      <c r="S4689" s="49">
        <v>55.25</v>
      </c>
      <c r="T4689" s="49">
        <v>2616600</v>
      </c>
      <c r="U4689" s="49">
        <v>3.96</v>
      </c>
    </row>
    <row r="4690" spans="15:21" x14ac:dyDescent="0.2">
      <c r="O4690" s="50">
        <v>32345</v>
      </c>
      <c r="P4690" s="49">
        <v>55.25</v>
      </c>
      <c r="Q4690" s="49">
        <v>55.38</v>
      </c>
      <c r="R4690" s="49">
        <v>54.25</v>
      </c>
      <c r="S4690" s="49">
        <v>54.5</v>
      </c>
      <c r="T4690" s="49">
        <v>5318400</v>
      </c>
      <c r="U4690" s="49">
        <v>3.9</v>
      </c>
    </row>
    <row r="4691" spans="15:21" x14ac:dyDescent="0.2">
      <c r="O4691" s="50">
        <v>32346</v>
      </c>
      <c r="P4691" s="49">
        <v>54.5</v>
      </c>
      <c r="Q4691" s="49">
        <v>54.63</v>
      </c>
      <c r="R4691" s="49">
        <v>53.75</v>
      </c>
      <c r="S4691" s="49">
        <v>53.75</v>
      </c>
      <c r="T4691" s="49">
        <v>3963600</v>
      </c>
      <c r="U4691" s="49">
        <v>3.85</v>
      </c>
    </row>
    <row r="4692" spans="15:21" x14ac:dyDescent="0.2">
      <c r="O4692" s="50">
        <v>32349</v>
      </c>
      <c r="P4692" s="49">
        <v>53.88</v>
      </c>
      <c r="Q4692" s="49">
        <v>54.5</v>
      </c>
      <c r="R4692" s="49">
        <v>53.5</v>
      </c>
      <c r="S4692" s="49">
        <v>54.25</v>
      </c>
      <c r="T4692" s="49">
        <v>2466000</v>
      </c>
      <c r="U4692" s="49">
        <v>3.88</v>
      </c>
    </row>
    <row r="4693" spans="15:21" x14ac:dyDescent="0.2">
      <c r="O4693" s="50">
        <v>32350</v>
      </c>
      <c r="P4693" s="49">
        <v>54</v>
      </c>
      <c r="Q4693" s="49">
        <v>54.5</v>
      </c>
      <c r="R4693" s="49">
        <v>53.88</v>
      </c>
      <c r="S4693" s="49">
        <v>54.12</v>
      </c>
      <c r="T4693" s="49">
        <v>3154200</v>
      </c>
      <c r="U4693" s="49">
        <v>3.88</v>
      </c>
    </row>
    <row r="4694" spans="15:21" x14ac:dyDescent="0.2">
      <c r="O4694" s="50">
        <v>32351</v>
      </c>
      <c r="P4694" s="49">
        <v>54.63</v>
      </c>
      <c r="Q4694" s="49">
        <v>54.75</v>
      </c>
      <c r="R4694" s="49">
        <v>53.75</v>
      </c>
      <c r="S4694" s="49">
        <v>53.75</v>
      </c>
      <c r="T4694" s="49">
        <v>4226400</v>
      </c>
      <c r="U4694" s="49">
        <v>3.85</v>
      </c>
    </row>
    <row r="4695" spans="15:21" x14ac:dyDescent="0.2">
      <c r="O4695" s="50">
        <v>32352</v>
      </c>
      <c r="P4695" s="49">
        <v>54</v>
      </c>
      <c r="Q4695" s="49">
        <v>55.25</v>
      </c>
      <c r="R4695" s="49">
        <v>54</v>
      </c>
      <c r="S4695" s="49">
        <v>54.63</v>
      </c>
      <c r="T4695" s="49">
        <v>2838000</v>
      </c>
      <c r="U4695" s="49">
        <v>3.91</v>
      </c>
    </row>
    <row r="4696" spans="15:21" x14ac:dyDescent="0.2">
      <c r="O4696" s="50">
        <v>32353</v>
      </c>
      <c r="P4696" s="49">
        <v>55.12</v>
      </c>
      <c r="Q4696" s="49">
        <v>56.25</v>
      </c>
      <c r="R4696" s="49">
        <v>55</v>
      </c>
      <c r="S4696" s="49">
        <v>55.88</v>
      </c>
      <c r="T4696" s="49">
        <v>7090800</v>
      </c>
      <c r="U4696" s="49">
        <v>4</v>
      </c>
    </row>
    <row r="4697" spans="15:21" x14ac:dyDescent="0.2">
      <c r="O4697" s="50">
        <v>32356</v>
      </c>
      <c r="P4697" s="49">
        <v>56.25</v>
      </c>
      <c r="Q4697" s="49">
        <v>56.88</v>
      </c>
      <c r="R4697" s="49">
        <v>56</v>
      </c>
      <c r="S4697" s="49">
        <v>56.75</v>
      </c>
      <c r="T4697" s="49">
        <v>4807800</v>
      </c>
      <c r="U4697" s="49">
        <v>4.0599999999999996</v>
      </c>
    </row>
    <row r="4698" spans="15:21" x14ac:dyDescent="0.2">
      <c r="O4698" s="50">
        <v>32357</v>
      </c>
      <c r="P4698" s="49">
        <v>57</v>
      </c>
      <c r="Q4698" s="49">
        <v>57.75</v>
      </c>
      <c r="R4698" s="49">
        <v>56.62</v>
      </c>
      <c r="S4698" s="49">
        <v>57.25</v>
      </c>
      <c r="T4698" s="49">
        <v>6471600</v>
      </c>
      <c r="U4698" s="49">
        <v>4.0999999999999996</v>
      </c>
    </row>
    <row r="4699" spans="15:21" x14ac:dyDescent="0.2">
      <c r="O4699" s="50">
        <v>32358</v>
      </c>
      <c r="P4699" s="49">
        <v>57.12</v>
      </c>
      <c r="Q4699" s="49">
        <v>58.25</v>
      </c>
      <c r="R4699" s="49">
        <v>57</v>
      </c>
      <c r="S4699" s="49">
        <v>57.75</v>
      </c>
      <c r="T4699" s="49">
        <v>6476400</v>
      </c>
      <c r="U4699" s="49">
        <v>4.1399999999999997</v>
      </c>
    </row>
    <row r="4700" spans="15:21" x14ac:dyDescent="0.2">
      <c r="O4700" s="50">
        <v>32359</v>
      </c>
      <c r="P4700" s="49">
        <v>58.12</v>
      </c>
      <c r="Q4700" s="49">
        <v>58.25</v>
      </c>
      <c r="R4700" s="49">
        <v>57.38</v>
      </c>
      <c r="S4700" s="49">
        <v>57.5</v>
      </c>
      <c r="T4700" s="49">
        <v>5373000</v>
      </c>
      <c r="U4700" s="49">
        <v>4.12</v>
      </c>
    </row>
    <row r="4701" spans="15:21" x14ac:dyDescent="0.2">
      <c r="O4701" s="50">
        <v>32360</v>
      </c>
      <c r="P4701" s="49">
        <v>57</v>
      </c>
      <c r="Q4701" s="49">
        <v>57.38</v>
      </c>
      <c r="R4701" s="49">
        <v>56.25</v>
      </c>
      <c r="S4701" s="49">
        <v>56.75</v>
      </c>
      <c r="T4701" s="49">
        <v>4298400</v>
      </c>
      <c r="U4701" s="49">
        <v>4.0599999999999996</v>
      </c>
    </row>
    <row r="4702" spans="15:21" x14ac:dyDescent="0.2">
      <c r="O4702" s="50">
        <v>32363</v>
      </c>
      <c r="P4702" s="49">
        <v>57</v>
      </c>
      <c r="Q4702" s="49">
        <v>57.25</v>
      </c>
      <c r="R4702" s="49">
        <v>55.75</v>
      </c>
      <c r="S4702" s="49">
        <v>56</v>
      </c>
      <c r="T4702" s="49">
        <v>4583400</v>
      </c>
      <c r="U4702" s="49">
        <v>4.01</v>
      </c>
    </row>
    <row r="4703" spans="15:21" x14ac:dyDescent="0.2">
      <c r="O4703" s="50">
        <v>32364</v>
      </c>
      <c r="P4703" s="49">
        <v>56.13</v>
      </c>
      <c r="Q4703" s="49">
        <v>56.13</v>
      </c>
      <c r="R4703" s="49">
        <v>54.75</v>
      </c>
      <c r="S4703" s="49">
        <v>55.12</v>
      </c>
      <c r="T4703" s="49">
        <v>7356600</v>
      </c>
      <c r="U4703" s="49">
        <v>3.95</v>
      </c>
    </row>
    <row r="4704" spans="15:21" x14ac:dyDescent="0.2">
      <c r="O4704" s="50">
        <v>32365</v>
      </c>
      <c r="P4704" s="49">
        <v>55.12</v>
      </c>
      <c r="Q4704" s="49">
        <v>55.5</v>
      </c>
      <c r="R4704" s="49">
        <v>53.62</v>
      </c>
      <c r="S4704" s="49">
        <v>53.75</v>
      </c>
      <c r="T4704" s="49">
        <v>7453200</v>
      </c>
      <c r="U4704" s="49">
        <v>3.85</v>
      </c>
    </row>
    <row r="4705" spans="15:21" x14ac:dyDescent="0.2">
      <c r="O4705" s="50">
        <v>32366</v>
      </c>
      <c r="P4705" s="49">
        <v>54.12</v>
      </c>
      <c r="Q4705" s="49">
        <v>54.5</v>
      </c>
      <c r="R4705" s="49">
        <v>53.62</v>
      </c>
      <c r="S4705" s="49">
        <v>54.38</v>
      </c>
      <c r="T4705" s="49">
        <v>5318400</v>
      </c>
      <c r="U4705" s="49">
        <v>3.89</v>
      </c>
    </row>
    <row r="4706" spans="15:21" x14ac:dyDescent="0.2">
      <c r="O4706" s="50">
        <v>32367</v>
      </c>
      <c r="P4706" s="49">
        <v>54.25</v>
      </c>
      <c r="Q4706" s="49">
        <v>54.5</v>
      </c>
      <c r="R4706" s="49">
        <v>54</v>
      </c>
      <c r="S4706" s="49">
        <v>54.38</v>
      </c>
      <c r="T4706" s="49">
        <v>2128800</v>
      </c>
      <c r="U4706" s="49">
        <v>3.89</v>
      </c>
    </row>
    <row r="4707" spans="15:21" x14ac:dyDescent="0.2">
      <c r="O4707" s="50">
        <v>32370</v>
      </c>
      <c r="P4707" s="49">
        <v>54.63</v>
      </c>
      <c r="Q4707" s="49">
        <v>54.87</v>
      </c>
      <c r="R4707" s="49">
        <v>53.75</v>
      </c>
      <c r="S4707" s="49">
        <v>54</v>
      </c>
      <c r="T4707" s="49">
        <v>2283000</v>
      </c>
      <c r="U4707" s="49">
        <v>3.87</v>
      </c>
    </row>
    <row r="4708" spans="15:21" x14ac:dyDescent="0.2">
      <c r="O4708" s="50">
        <v>32371</v>
      </c>
      <c r="P4708" s="49">
        <v>54</v>
      </c>
      <c r="Q4708" s="49">
        <v>55.38</v>
      </c>
      <c r="R4708" s="49">
        <v>53.75</v>
      </c>
      <c r="S4708" s="49">
        <v>54.75</v>
      </c>
      <c r="T4708" s="49">
        <v>5029800</v>
      </c>
      <c r="U4708" s="49">
        <v>3.92</v>
      </c>
    </row>
    <row r="4709" spans="15:21" x14ac:dyDescent="0.2">
      <c r="O4709" s="50">
        <v>32372</v>
      </c>
      <c r="P4709" s="49">
        <v>55.25</v>
      </c>
      <c r="Q4709" s="49">
        <v>55.5</v>
      </c>
      <c r="R4709" s="49">
        <v>54.87</v>
      </c>
      <c r="S4709" s="49">
        <v>55.12</v>
      </c>
      <c r="T4709" s="49">
        <v>3306000</v>
      </c>
      <c r="U4709" s="49">
        <v>3.95</v>
      </c>
    </row>
    <row r="4710" spans="15:21" x14ac:dyDescent="0.2">
      <c r="O4710" s="50">
        <v>32373</v>
      </c>
      <c r="P4710" s="49">
        <v>55.5</v>
      </c>
      <c r="Q4710" s="49">
        <v>56.37</v>
      </c>
      <c r="R4710" s="49">
        <v>55.38</v>
      </c>
      <c r="S4710" s="49">
        <v>55.88</v>
      </c>
      <c r="T4710" s="49">
        <v>6115800</v>
      </c>
      <c r="U4710" s="49">
        <v>4</v>
      </c>
    </row>
    <row r="4711" spans="15:21" x14ac:dyDescent="0.2">
      <c r="O4711" s="50">
        <v>32374</v>
      </c>
      <c r="P4711" s="49">
        <v>56.13</v>
      </c>
      <c r="Q4711" s="49">
        <v>56.75</v>
      </c>
      <c r="R4711" s="49">
        <v>55.5</v>
      </c>
      <c r="S4711" s="49">
        <v>56</v>
      </c>
      <c r="T4711" s="49">
        <v>4859400</v>
      </c>
      <c r="U4711" s="49">
        <v>4.01</v>
      </c>
    </row>
    <row r="4712" spans="15:21" x14ac:dyDescent="0.2">
      <c r="O4712" s="50">
        <v>32377</v>
      </c>
      <c r="P4712" s="49">
        <v>55.88</v>
      </c>
      <c r="Q4712" s="49">
        <v>55.88</v>
      </c>
      <c r="R4712" s="49">
        <v>54.87</v>
      </c>
      <c r="S4712" s="49">
        <v>55</v>
      </c>
      <c r="T4712" s="49">
        <v>4481400</v>
      </c>
      <c r="U4712" s="49">
        <v>3.94</v>
      </c>
    </row>
    <row r="4713" spans="15:21" x14ac:dyDescent="0.2">
      <c r="O4713" s="50">
        <v>32378</v>
      </c>
      <c r="P4713" s="49">
        <v>55.38</v>
      </c>
      <c r="Q4713" s="49">
        <v>55.62</v>
      </c>
      <c r="R4713" s="49">
        <v>54.5</v>
      </c>
      <c r="S4713" s="49">
        <v>54.5</v>
      </c>
      <c r="T4713" s="49">
        <v>3527400</v>
      </c>
      <c r="U4713" s="49">
        <v>3.9</v>
      </c>
    </row>
    <row r="4714" spans="15:21" x14ac:dyDescent="0.2">
      <c r="O4714" s="50">
        <v>32379</v>
      </c>
      <c r="P4714" s="49">
        <v>54.87</v>
      </c>
      <c r="Q4714" s="49">
        <v>55.62</v>
      </c>
      <c r="R4714" s="49">
        <v>54.75</v>
      </c>
      <c r="S4714" s="49">
        <v>55.62</v>
      </c>
      <c r="T4714" s="49">
        <v>2794200</v>
      </c>
      <c r="U4714" s="49">
        <v>3.98</v>
      </c>
    </row>
    <row r="4715" spans="15:21" x14ac:dyDescent="0.2">
      <c r="O4715" s="50">
        <v>32380</v>
      </c>
      <c r="P4715" s="49">
        <v>55.12</v>
      </c>
      <c r="Q4715" s="49">
        <v>55.25</v>
      </c>
      <c r="R4715" s="49">
        <v>54.75</v>
      </c>
      <c r="S4715" s="49">
        <v>55</v>
      </c>
      <c r="T4715" s="49">
        <v>2830200</v>
      </c>
      <c r="U4715" s="49">
        <v>3.94</v>
      </c>
    </row>
    <row r="4716" spans="15:21" x14ac:dyDescent="0.2">
      <c r="O4716" s="50">
        <v>32381</v>
      </c>
      <c r="P4716" s="49">
        <v>54.75</v>
      </c>
      <c r="Q4716" s="49">
        <v>55.5</v>
      </c>
      <c r="R4716" s="49">
        <v>54.75</v>
      </c>
      <c r="S4716" s="49">
        <v>55.38</v>
      </c>
      <c r="T4716" s="49">
        <v>2286000</v>
      </c>
      <c r="U4716" s="49">
        <v>3.97</v>
      </c>
    </row>
    <row r="4717" spans="15:21" x14ac:dyDescent="0.2">
      <c r="O4717" s="50">
        <v>32384</v>
      </c>
      <c r="P4717" s="49">
        <v>55</v>
      </c>
      <c r="Q4717" s="49">
        <v>55.88</v>
      </c>
      <c r="R4717" s="49">
        <v>54.5</v>
      </c>
      <c r="S4717" s="49">
        <v>55.88</v>
      </c>
      <c r="T4717" s="49">
        <v>2532600</v>
      </c>
      <c r="U4717" s="49">
        <v>4.0199999999999996</v>
      </c>
    </row>
    <row r="4718" spans="15:21" x14ac:dyDescent="0.2">
      <c r="O4718" s="50">
        <v>32385</v>
      </c>
      <c r="P4718" s="49">
        <v>55.88</v>
      </c>
      <c r="Q4718" s="49">
        <v>56.13</v>
      </c>
      <c r="R4718" s="49">
        <v>55.62</v>
      </c>
      <c r="S4718" s="49">
        <v>55.75</v>
      </c>
      <c r="T4718" s="49">
        <v>2903400</v>
      </c>
      <c r="U4718" s="49">
        <v>4.01</v>
      </c>
    </row>
    <row r="4719" spans="15:21" x14ac:dyDescent="0.2">
      <c r="O4719" s="50">
        <v>32386</v>
      </c>
      <c r="P4719" s="49">
        <v>56</v>
      </c>
      <c r="Q4719" s="49">
        <v>56.13</v>
      </c>
      <c r="R4719" s="49">
        <v>54.75</v>
      </c>
      <c r="S4719" s="49">
        <v>54.87</v>
      </c>
      <c r="T4719" s="49">
        <v>3045600</v>
      </c>
      <c r="U4719" s="49">
        <v>3.95</v>
      </c>
    </row>
    <row r="4720" spans="15:21" x14ac:dyDescent="0.2">
      <c r="O4720" s="50">
        <v>32387</v>
      </c>
      <c r="P4720" s="49">
        <v>54.38</v>
      </c>
      <c r="Q4720" s="49">
        <v>54.75</v>
      </c>
      <c r="R4720" s="49">
        <v>53.88</v>
      </c>
      <c r="S4720" s="49">
        <v>54.25</v>
      </c>
      <c r="T4720" s="49">
        <v>5039400</v>
      </c>
      <c r="U4720" s="49">
        <v>3.91</v>
      </c>
    </row>
    <row r="4721" spans="15:21" x14ac:dyDescent="0.2">
      <c r="O4721" s="50">
        <v>32388</v>
      </c>
      <c r="P4721" s="49">
        <v>54.75</v>
      </c>
      <c r="Q4721" s="49">
        <v>56.13</v>
      </c>
      <c r="R4721" s="49">
        <v>54.63</v>
      </c>
      <c r="S4721" s="49">
        <v>55.5</v>
      </c>
      <c r="T4721" s="49">
        <v>5333400</v>
      </c>
      <c r="U4721" s="49">
        <v>4</v>
      </c>
    </row>
    <row r="4722" spans="15:21" x14ac:dyDescent="0.2">
      <c r="O4722" s="50">
        <v>32392</v>
      </c>
      <c r="P4722" s="49">
        <v>55.75</v>
      </c>
      <c r="Q4722" s="49">
        <v>56.37</v>
      </c>
      <c r="R4722" s="49">
        <v>55.62</v>
      </c>
      <c r="S4722" s="49">
        <v>56.37</v>
      </c>
      <c r="T4722" s="49">
        <v>3658800</v>
      </c>
      <c r="U4722" s="49">
        <v>4.0599999999999996</v>
      </c>
    </row>
    <row r="4723" spans="15:21" x14ac:dyDescent="0.2">
      <c r="O4723" s="50">
        <v>32393</v>
      </c>
      <c r="P4723" s="49">
        <v>56.5</v>
      </c>
      <c r="Q4723" s="49">
        <v>56.88</v>
      </c>
      <c r="R4723" s="49">
        <v>56.25</v>
      </c>
      <c r="S4723" s="49">
        <v>56.88</v>
      </c>
      <c r="T4723" s="49">
        <v>3827400</v>
      </c>
      <c r="U4723" s="49">
        <v>4.09</v>
      </c>
    </row>
    <row r="4724" spans="15:21" x14ac:dyDescent="0.2">
      <c r="O4724" s="50">
        <v>32394</v>
      </c>
      <c r="P4724" s="49">
        <v>56.75</v>
      </c>
      <c r="Q4724" s="49">
        <v>57.12</v>
      </c>
      <c r="R4724" s="49">
        <v>56.62</v>
      </c>
      <c r="S4724" s="49">
        <v>56.88</v>
      </c>
      <c r="T4724" s="49">
        <v>3465000</v>
      </c>
      <c r="U4724" s="49">
        <v>4.09</v>
      </c>
    </row>
    <row r="4725" spans="15:21" x14ac:dyDescent="0.2">
      <c r="O4725" s="50">
        <v>32395</v>
      </c>
      <c r="P4725" s="49">
        <v>56.88</v>
      </c>
      <c r="Q4725" s="49">
        <v>58</v>
      </c>
      <c r="R4725" s="49">
        <v>56.37</v>
      </c>
      <c r="S4725" s="49">
        <v>57.75</v>
      </c>
      <c r="T4725" s="49">
        <v>4334400</v>
      </c>
      <c r="U4725" s="49">
        <v>4.16</v>
      </c>
    </row>
    <row r="4726" spans="15:21" x14ac:dyDescent="0.2">
      <c r="O4726" s="50">
        <v>32398</v>
      </c>
      <c r="P4726" s="49">
        <v>57.75</v>
      </c>
      <c r="Q4726" s="49">
        <v>58.12</v>
      </c>
      <c r="R4726" s="49">
        <v>57.38</v>
      </c>
      <c r="S4726" s="49">
        <v>57.75</v>
      </c>
      <c r="T4726" s="49">
        <v>5376600</v>
      </c>
      <c r="U4726" s="49">
        <v>4.16</v>
      </c>
    </row>
    <row r="4727" spans="15:21" x14ac:dyDescent="0.2">
      <c r="O4727" s="50">
        <v>32399</v>
      </c>
      <c r="P4727" s="49">
        <v>57.75</v>
      </c>
      <c r="Q4727" s="49">
        <v>57.87</v>
      </c>
      <c r="R4727" s="49">
        <v>57.25</v>
      </c>
      <c r="S4727" s="49">
        <v>57.75</v>
      </c>
      <c r="T4727" s="49">
        <v>3964200</v>
      </c>
      <c r="U4727" s="49">
        <v>4.16</v>
      </c>
    </row>
    <row r="4728" spans="15:21" x14ac:dyDescent="0.2">
      <c r="O4728" s="50">
        <v>32400</v>
      </c>
      <c r="P4728" s="49">
        <v>58.25</v>
      </c>
      <c r="Q4728" s="49">
        <v>58.62</v>
      </c>
      <c r="R4728" s="49">
        <v>58</v>
      </c>
      <c r="S4728" s="49">
        <v>58.5</v>
      </c>
      <c r="T4728" s="49">
        <v>5536800</v>
      </c>
      <c r="U4728" s="49">
        <v>4.21</v>
      </c>
    </row>
    <row r="4729" spans="15:21" x14ac:dyDescent="0.2">
      <c r="O4729" s="50">
        <v>32401</v>
      </c>
      <c r="P4729" s="49">
        <v>58.5</v>
      </c>
      <c r="Q4729" s="49">
        <v>58.88</v>
      </c>
      <c r="R4729" s="49">
        <v>58</v>
      </c>
      <c r="S4729" s="49">
        <v>58.12</v>
      </c>
      <c r="T4729" s="49">
        <v>4878000</v>
      </c>
      <c r="U4729" s="49">
        <v>4.18</v>
      </c>
    </row>
    <row r="4730" spans="15:21" x14ac:dyDescent="0.2">
      <c r="O4730" s="50">
        <v>32402</v>
      </c>
      <c r="P4730" s="49">
        <v>58</v>
      </c>
      <c r="Q4730" s="49">
        <v>58.88</v>
      </c>
      <c r="R4730" s="49">
        <v>57.87</v>
      </c>
      <c r="S4730" s="49">
        <v>58.62</v>
      </c>
      <c r="T4730" s="49">
        <v>8557200</v>
      </c>
      <c r="U4730" s="49">
        <v>4.22</v>
      </c>
    </row>
    <row r="4731" spans="15:21" x14ac:dyDescent="0.2">
      <c r="O4731" s="50">
        <v>32405</v>
      </c>
      <c r="P4731" s="49">
        <v>58.38</v>
      </c>
      <c r="Q4731" s="49">
        <v>58.38</v>
      </c>
      <c r="R4731" s="49">
        <v>57.63</v>
      </c>
      <c r="S4731" s="49">
        <v>57.75</v>
      </c>
      <c r="T4731" s="49">
        <v>3420000</v>
      </c>
      <c r="U4731" s="49">
        <v>4.16</v>
      </c>
    </row>
    <row r="4732" spans="15:21" x14ac:dyDescent="0.2">
      <c r="O4732" s="50">
        <v>32406</v>
      </c>
      <c r="P4732" s="49">
        <v>57.87</v>
      </c>
      <c r="Q4732" s="49">
        <v>58</v>
      </c>
      <c r="R4732" s="49">
        <v>57.63</v>
      </c>
      <c r="S4732" s="49">
        <v>57.75</v>
      </c>
      <c r="T4732" s="49">
        <v>2555400</v>
      </c>
      <c r="U4732" s="49">
        <v>4.16</v>
      </c>
    </row>
    <row r="4733" spans="15:21" x14ac:dyDescent="0.2">
      <c r="O4733" s="50">
        <v>32407</v>
      </c>
      <c r="P4733" s="49">
        <v>58.25</v>
      </c>
      <c r="Q4733" s="49">
        <v>58.88</v>
      </c>
      <c r="R4733" s="49">
        <v>57.87</v>
      </c>
      <c r="S4733" s="49">
        <v>58.5</v>
      </c>
      <c r="T4733" s="49">
        <v>7993800</v>
      </c>
      <c r="U4733" s="49">
        <v>4.21</v>
      </c>
    </row>
    <row r="4734" spans="15:21" x14ac:dyDescent="0.2">
      <c r="O4734" s="50">
        <v>32408</v>
      </c>
      <c r="P4734" s="49">
        <v>58.5</v>
      </c>
      <c r="Q4734" s="49">
        <v>58.62</v>
      </c>
      <c r="R4734" s="49">
        <v>57.38</v>
      </c>
      <c r="S4734" s="49">
        <v>57.5</v>
      </c>
      <c r="T4734" s="49">
        <v>5147400</v>
      </c>
      <c r="U4734" s="49">
        <v>4.1399999999999997</v>
      </c>
    </row>
    <row r="4735" spans="15:21" x14ac:dyDescent="0.2">
      <c r="O4735" s="50">
        <v>32409</v>
      </c>
      <c r="P4735" s="49">
        <v>57.38</v>
      </c>
      <c r="Q4735" s="49">
        <v>57.5</v>
      </c>
      <c r="R4735" s="49">
        <v>56.62</v>
      </c>
      <c r="S4735" s="49">
        <v>57.38</v>
      </c>
      <c r="T4735" s="49">
        <v>2812200</v>
      </c>
      <c r="U4735" s="49">
        <v>4.13</v>
      </c>
    </row>
    <row r="4736" spans="15:21" x14ac:dyDescent="0.2">
      <c r="O4736" s="50">
        <v>32412</v>
      </c>
      <c r="P4736" s="49">
        <v>57.25</v>
      </c>
      <c r="Q4736" s="49">
        <v>57.38</v>
      </c>
      <c r="R4736" s="49">
        <v>56.88</v>
      </c>
      <c r="S4736" s="49">
        <v>57.12</v>
      </c>
      <c r="T4736" s="49">
        <v>1493400</v>
      </c>
      <c r="U4736" s="49">
        <v>4.1100000000000003</v>
      </c>
    </row>
    <row r="4737" spans="15:21" x14ac:dyDescent="0.2">
      <c r="O4737" s="50">
        <v>32413</v>
      </c>
      <c r="P4737" s="49">
        <v>57.12</v>
      </c>
      <c r="Q4737" s="49">
        <v>57.25</v>
      </c>
      <c r="R4737" s="49">
        <v>56.62</v>
      </c>
      <c r="S4737" s="49">
        <v>57.25</v>
      </c>
      <c r="T4737" s="49">
        <v>1828200</v>
      </c>
      <c r="U4737" s="49">
        <v>4.12</v>
      </c>
    </row>
    <row r="4738" spans="15:21" x14ac:dyDescent="0.2">
      <c r="O4738" s="50">
        <v>32414</v>
      </c>
      <c r="P4738" s="49">
        <v>57.12</v>
      </c>
      <c r="Q4738" s="49">
        <v>57.63</v>
      </c>
      <c r="R4738" s="49">
        <v>57</v>
      </c>
      <c r="S4738" s="49">
        <v>57.63</v>
      </c>
      <c r="T4738" s="49">
        <v>2399400</v>
      </c>
      <c r="U4738" s="49">
        <v>4.1500000000000004</v>
      </c>
    </row>
    <row r="4739" spans="15:21" x14ac:dyDescent="0.2">
      <c r="O4739" s="50">
        <v>32415</v>
      </c>
      <c r="P4739" s="49">
        <v>57.87</v>
      </c>
      <c r="Q4739" s="49">
        <v>58.88</v>
      </c>
      <c r="R4739" s="49">
        <v>57.75</v>
      </c>
      <c r="S4739" s="49">
        <v>58.62</v>
      </c>
      <c r="T4739" s="49">
        <v>6253800</v>
      </c>
      <c r="U4739" s="49">
        <v>4.22</v>
      </c>
    </row>
    <row r="4740" spans="15:21" x14ac:dyDescent="0.2">
      <c r="O4740" s="50">
        <v>32416</v>
      </c>
      <c r="P4740" s="49">
        <v>58.5</v>
      </c>
      <c r="Q4740" s="49">
        <v>59</v>
      </c>
      <c r="R4740" s="49">
        <v>57.75</v>
      </c>
      <c r="S4740" s="49">
        <v>57.75</v>
      </c>
      <c r="T4740" s="49">
        <v>4924200</v>
      </c>
      <c r="U4740" s="49">
        <v>4.16</v>
      </c>
    </row>
    <row r="4741" spans="15:21" x14ac:dyDescent="0.2">
      <c r="O4741" s="50">
        <v>32419</v>
      </c>
      <c r="P4741" s="49">
        <v>58</v>
      </c>
      <c r="Q4741" s="49">
        <v>58.12</v>
      </c>
      <c r="R4741" s="49">
        <v>56.88</v>
      </c>
      <c r="S4741" s="49">
        <v>57.25</v>
      </c>
      <c r="T4741" s="49">
        <v>3688800</v>
      </c>
      <c r="U4741" s="49">
        <v>4.12</v>
      </c>
    </row>
    <row r="4742" spans="15:21" x14ac:dyDescent="0.2">
      <c r="O4742" s="50">
        <v>32420</v>
      </c>
      <c r="P4742" s="49">
        <v>57.63</v>
      </c>
      <c r="Q4742" s="49">
        <v>58</v>
      </c>
      <c r="R4742" s="49">
        <v>57.38</v>
      </c>
      <c r="S4742" s="49">
        <v>57.5</v>
      </c>
      <c r="T4742" s="49">
        <v>3417600</v>
      </c>
      <c r="U4742" s="49">
        <v>4.1399999999999997</v>
      </c>
    </row>
    <row r="4743" spans="15:21" x14ac:dyDescent="0.2">
      <c r="O4743" s="50">
        <v>32421</v>
      </c>
      <c r="P4743" s="49">
        <v>57.75</v>
      </c>
      <c r="Q4743" s="49">
        <v>57.87</v>
      </c>
      <c r="R4743" s="49">
        <v>57.38</v>
      </c>
      <c r="S4743" s="49">
        <v>57.63</v>
      </c>
      <c r="T4743" s="49">
        <v>3061800</v>
      </c>
      <c r="U4743" s="49">
        <v>4.1500000000000004</v>
      </c>
    </row>
    <row r="4744" spans="15:21" x14ac:dyDescent="0.2">
      <c r="O4744" s="50">
        <v>32422</v>
      </c>
      <c r="P4744" s="49">
        <v>57.63</v>
      </c>
      <c r="Q4744" s="49">
        <v>58.25</v>
      </c>
      <c r="R4744" s="49">
        <v>57.25</v>
      </c>
      <c r="S4744" s="49">
        <v>58.25</v>
      </c>
      <c r="T4744" s="49">
        <v>3375000</v>
      </c>
      <c r="U4744" s="49">
        <v>4.1900000000000004</v>
      </c>
    </row>
    <row r="4745" spans="15:21" x14ac:dyDescent="0.2">
      <c r="O4745" s="50">
        <v>32423</v>
      </c>
      <c r="P4745" s="49">
        <v>58.62</v>
      </c>
      <c r="Q4745" s="49">
        <v>59.62</v>
      </c>
      <c r="R4745" s="49">
        <v>58.38</v>
      </c>
      <c r="S4745" s="49">
        <v>59.5</v>
      </c>
      <c r="T4745" s="49">
        <v>7150800</v>
      </c>
      <c r="U4745" s="49">
        <v>4.28</v>
      </c>
    </row>
    <row r="4746" spans="15:21" x14ac:dyDescent="0.2">
      <c r="O4746" s="50">
        <v>32426</v>
      </c>
      <c r="P4746" s="49">
        <v>59.25</v>
      </c>
      <c r="Q4746" s="49">
        <v>59.5</v>
      </c>
      <c r="R4746" s="49">
        <v>59</v>
      </c>
      <c r="S4746" s="49">
        <v>59.37</v>
      </c>
      <c r="T4746" s="49">
        <v>3244800</v>
      </c>
      <c r="U4746" s="49">
        <v>4.2699999999999996</v>
      </c>
    </row>
    <row r="4747" spans="15:21" x14ac:dyDescent="0.2">
      <c r="O4747" s="50">
        <v>32427</v>
      </c>
      <c r="P4747" s="49">
        <v>59</v>
      </c>
      <c r="Q4747" s="49">
        <v>59.13</v>
      </c>
      <c r="R4747" s="49">
        <v>58.5</v>
      </c>
      <c r="S4747" s="49">
        <v>59.13</v>
      </c>
      <c r="T4747" s="49">
        <v>2571000</v>
      </c>
      <c r="U4747" s="49">
        <v>4.26</v>
      </c>
    </row>
    <row r="4748" spans="15:21" x14ac:dyDescent="0.2">
      <c r="O4748" s="50">
        <v>32428</v>
      </c>
      <c r="P4748" s="49">
        <v>58.25</v>
      </c>
      <c r="Q4748" s="49">
        <v>58.5</v>
      </c>
      <c r="R4748" s="49">
        <v>57.38</v>
      </c>
      <c r="S4748" s="49">
        <v>57.63</v>
      </c>
      <c r="T4748" s="49">
        <v>4564800</v>
      </c>
      <c r="U4748" s="49">
        <v>4.1500000000000004</v>
      </c>
    </row>
    <row r="4749" spans="15:21" x14ac:dyDescent="0.2">
      <c r="O4749" s="50">
        <v>32429</v>
      </c>
      <c r="P4749" s="49">
        <v>57.38</v>
      </c>
      <c r="Q4749" s="49">
        <v>58.5</v>
      </c>
      <c r="R4749" s="49">
        <v>57.38</v>
      </c>
      <c r="S4749" s="49">
        <v>58.38</v>
      </c>
      <c r="T4749" s="49">
        <v>2331600</v>
      </c>
      <c r="U4749" s="49">
        <v>4.2</v>
      </c>
    </row>
    <row r="4750" spans="15:21" x14ac:dyDescent="0.2">
      <c r="O4750" s="50">
        <v>32430</v>
      </c>
      <c r="P4750" s="49">
        <v>58.75</v>
      </c>
      <c r="Q4750" s="49">
        <v>59</v>
      </c>
      <c r="R4750" s="49">
        <v>57.75</v>
      </c>
      <c r="S4750" s="49">
        <v>58.75</v>
      </c>
      <c r="T4750" s="49">
        <v>3612000</v>
      </c>
      <c r="U4750" s="49">
        <v>4.2300000000000004</v>
      </c>
    </row>
    <row r="4751" spans="15:21" x14ac:dyDescent="0.2">
      <c r="O4751" s="50">
        <v>32433</v>
      </c>
      <c r="P4751" s="49">
        <v>58.5</v>
      </c>
      <c r="Q4751" s="49">
        <v>58.75</v>
      </c>
      <c r="R4751" s="49">
        <v>57.87</v>
      </c>
      <c r="S4751" s="49">
        <v>58.25</v>
      </c>
      <c r="T4751" s="49">
        <v>2273400</v>
      </c>
      <c r="U4751" s="49">
        <v>4.1900000000000004</v>
      </c>
    </row>
    <row r="4752" spans="15:21" x14ac:dyDescent="0.2">
      <c r="O4752" s="50">
        <v>32434</v>
      </c>
      <c r="P4752" s="49">
        <v>57.5</v>
      </c>
      <c r="Q4752" s="49">
        <v>58.38</v>
      </c>
      <c r="R4752" s="49">
        <v>57.5</v>
      </c>
      <c r="S4752" s="49">
        <v>58</v>
      </c>
      <c r="T4752" s="49">
        <v>3200400</v>
      </c>
      <c r="U4752" s="49">
        <v>4.18</v>
      </c>
    </row>
    <row r="4753" spans="15:21" x14ac:dyDescent="0.2">
      <c r="O4753" s="50">
        <v>32435</v>
      </c>
      <c r="P4753" s="49">
        <v>58.38</v>
      </c>
      <c r="Q4753" s="49">
        <v>58.5</v>
      </c>
      <c r="R4753" s="49">
        <v>57.12</v>
      </c>
      <c r="S4753" s="49">
        <v>57.75</v>
      </c>
      <c r="T4753" s="49">
        <v>5311800</v>
      </c>
      <c r="U4753" s="49">
        <v>4.16</v>
      </c>
    </row>
    <row r="4754" spans="15:21" x14ac:dyDescent="0.2">
      <c r="O4754" s="50">
        <v>32436</v>
      </c>
      <c r="P4754" s="49">
        <v>57.63</v>
      </c>
      <c r="Q4754" s="49">
        <v>58</v>
      </c>
      <c r="R4754" s="49">
        <v>57</v>
      </c>
      <c r="S4754" s="49">
        <v>57.87</v>
      </c>
      <c r="T4754" s="49">
        <v>7479000</v>
      </c>
      <c r="U4754" s="49">
        <v>4.17</v>
      </c>
    </row>
    <row r="4755" spans="15:21" x14ac:dyDescent="0.2">
      <c r="O4755" s="50">
        <v>32437</v>
      </c>
      <c r="P4755" s="49">
        <v>57.5</v>
      </c>
      <c r="Q4755" s="49">
        <v>58</v>
      </c>
      <c r="R4755" s="49">
        <v>57.25</v>
      </c>
      <c r="S4755" s="49">
        <v>58</v>
      </c>
      <c r="T4755" s="49">
        <v>6442200</v>
      </c>
      <c r="U4755" s="49">
        <v>4.18</v>
      </c>
    </row>
    <row r="4756" spans="15:21" x14ac:dyDescent="0.2">
      <c r="O4756" s="50">
        <v>32440</v>
      </c>
      <c r="P4756" s="49">
        <v>58</v>
      </c>
      <c r="Q4756" s="49">
        <v>59</v>
      </c>
      <c r="R4756" s="49">
        <v>57.63</v>
      </c>
      <c r="S4756" s="49">
        <v>58</v>
      </c>
      <c r="T4756" s="49">
        <v>3665400</v>
      </c>
      <c r="U4756" s="49">
        <v>4.18</v>
      </c>
    </row>
    <row r="4757" spans="15:21" x14ac:dyDescent="0.2">
      <c r="O4757" s="50">
        <v>32441</v>
      </c>
      <c r="P4757" s="49">
        <v>58.38</v>
      </c>
      <c r="Q4757" s="49">
        <v>58.5</v>
      </c>
      <c r="R4757" s="49">
        <v>57.75</v>
      </c>
      <c r="S4757" s="49">
        <v>58</v>
      </c>
      <c r="T4757" s="49">
        <v>1971000</v>
      </c>
      <c r="U4757" s="49">
        <v>4.18</v>
      </c>
    </row>
    <row r="4758" spans="15:21" x14ac:dyDescent="0.2">
      <c r="O4758" s="50">
        <v>32442</v>
      </c>
      <c r="P4758" s="49">
        <v>58.88</v>
      </c>
      <c r="Q4758" s="49">
        <v>58.88</v>
      </c>
      <c r="R4758" s="49">
        <v>57.75</v>
      </c>
      <c r="S4758" s="49">
        <v>57.87</v>
      </c>
      <c r="T4758" s="49">
        <v>4910400</v>
      </c>
      <c r="U4758" s="49">
        <v>4.17</v>
      </c>
    </row>
    <row r="4759" spans="15:21" x14ac:dyDescent="0.2">
      <c r="O4759" s="50">
        <v>32443</v>
      </c>
      <c r="P4759" s="49">
        <v>57.25</v>
      </c>
      <c r="Q4759" s="49">
        <v>57.5</v>
      </c>
      <c r="R4759" s="49">
        <v>56.25</v>
      </c>
      <c r="S4759" s="49">
        <v>57.38</v>
      </c>
      <c r="T4759" s="49">
        <v>5533200</v>
      </c>
      <c r="U4759" s="49">
        <v>4.13</v>
      </c>
    </row>
    <row r="4760" spans="15:21" x14ac:dyDescent="0.2">
      <c r="O4760" s="50">
        <v>32444</v>
      </c>
      <c r="P4760" s="49">
        <v>57.38</v>
      </c>
      <c r="Q4760" s="49">
        <v>57.87</v>
      </c>
      <c r="R4760" s="49">
        <v>56.75</v>
      </c>
      <c r="S4760" s="49">
        <v>57.12</v>
      </c>
      <c r="T4760" s="49">
        <v>2490600</v>
      </c>
      <c r="U4760" s="49">
        <v>4.1100000000000003</v>
      </c>
    </row>
    <row r="4761" spans="15:21" x14ac:dyDescent="0.2">
      <c r="O4761" s="50">
        <v>32447</v>
      </c>
      <c r="P4761" s="49">
        <v>57.12</v>
      </c>
      <c r="Q4761" s="49">
        <v>57.38</v>
      </c>
      <c r="R4761" s="49">
        <v>56.75</v>
      </c>
      <c r="S4761" s="49">
        <v>57.25</v>
      </c>
      <c r="T4761" s="49">
        <v>3263400</v>
      </c>
      <c r="U4761" s="49">
        <v>4.12</v>
      </c>
    </row>
    <row r="4762" spans="15:21" x14ac:dyDescent="0.2">
      <c r="O4762" s="50">
        <v>32448</v>
      </c>
      <c r="P4762" s="49">
        <v>57.25</v>
      </c>
      <c r="Q4762" s="49">
        <v>57.38</v>
      </c>
      <c r="R4762" s="49">
        <v>56.62</v>
      </c>
      <c r="S4762" s="49">
        <v>57.25</v>
      </c>
      <c r="T4762" s="49">
        <v>3142800</v>
      </c>
      <c r="U4762" s="49">
        <v>4.12</v>
      </c>
    </row>
    <row r="4763" spans="15:21" x14ac:dyDescent="0.2">
      <c r="O4763" s="50">
        <v>32449</v>
      </c>
      <c r="P4763" s="49">
        <v>57.5</v>
      </c>
      <c r="Q4763" s="49">
        <v>59.13</v>
      </c>
      <c r="R4763" s="49">
        <v>57.25</v>
      </c>
      <c r="S4763" s="49">
        <v>59</v>
      </c>
      <c r="T4763" s="49">
        <v>7746000</v>
      </c>
      <c r="U4763" s="49">
        <v>4.25</v>
      </c>
    </row>
    <row r="4764" spans="15:21" x14ac:dyDescent="0.2">
      <c r="O4764" s="50">
        <v>32450</v>
      </c>
      <c r="P4764" s="49">
        <v>58.75</v>
      </c>
      <c r="Q4764" s="49">
        <v>59.37</v>
      </c>
      <c r="R4764" s="49">
        <v>58.5</v>
      </c>
      <c r="S4764" s="49">
        <v>58.88</v>
      </c>
      <c r="T4764" s="49">
        <v>7185000</v>
      </c>
      <c r="U4764" s="49">
        <v>4.24</v>
      </c>
    </row>
    <row r="4765" spans="15:21" x14ac:dyDescent="0.2">
      <c r="O4765" s="50">
        <v>32451</v>
      </c>
      <c r="P4765" s="49">
        <v>58.38</v>
      </c>
      <c r="Q4765" s="49">
        <v>59.5</v>
      </c>
      <c r="R4765" s="49">
        <v>58</v>
      </c>
      <c r="S4765" s="49">
        <v>58</v>
      </c>
      <c r="T4765" s="49">
        <v>4211400</v>
      </c>
      <c r="U4765" s="49">
        <v>4.18</v>
      </c>
    </row>
    <row r="4766" spans="15:21" x14ac:dyDescent="0.2">
      <c r="O4766" s="50">
        <v>32454</v>
      </c>
      <c r="P4766" s="49">
        <v>57.75</v>
      </c>
      <c r="Q4766" s="49">
        <v>57.87</v>
      </c>
      <c r="R4766" s="49">
        <v>57</v>
      </c>
      <c r="S4766" s="49">
        <v>57.5</v>
      </c>
      <c r="T4766" s="49">
        <v>2860800</v>
      </c>
      <c r="U4766" s="49">
        <v>4.1399999999999997</v>
      </c>
    </row>
    <row r="4767" spans="15:21" x14ac:dyDescent="0.2">
      <c r="O4767" s="50">
        <v>32455</v>
      </c>
      <c r="P4767" s="49">
        <v>57.75</v>
      </c>
      <c r="Q4767" s="49">
        <v>57.87</v>
      </c>
      <c r="R4767" s="49">
        <v>57.25</v>
      </c>
      <c r="S4767" s="49">
        <v>57.63</v>
      </c>
      <c r="T4767" s="49">
        <v>2662800</v>
      </c>
      <c r="U4767" s="49">
        <v>4.1500000000000004</v>
      </c>
    </row>
    <row r="4768" spans="15:21" x14ac:dyDescent="0.2">
      <c r="O4768" s="50">
        <v>32456</v>
      </c>
      <c r="P4768" s="49">
        <v>57</v>
      </c>
      <c r="Q4768" s="49">
        <v>57.38</v>
      </c>
      <c r="R4768" s="49">
        <v>56.25</v>
      </c>
      <c r="S4768" s="49">
        <v>57.38</v>
      </c>
      <c r="T4768" s="49">
        <v>4183800</v>
      </c>
      <c r="U4768" s="49">
        <v>4.13</v>
      </c>
    </row>
    <row r="4769" spans="15:21" x14ac:dyDescent="0.2">
      <c r="O4769" s="50">
        <v>32457</v>
      </c>
      <c r="P4769" s="49">
        <v>57.25</v>
      </c>
      <c r="Q4769" s="49">
        <v>57.38</v>
      </c>
      <c r="R4769" s="49">
        <v>56.62</v>
      </c>
      <c r="S4769" s="49">
        <v>57.12</v>
      </c>
      <c r="T4769" s="49">
        <v>2563800</v>
      </c>
      <c r="U4769" s="49">
        <v>4.1100000000000003</v>
      </c>
    </row>
    <row r="4770" spans="15:21" x14ac:dyDescent="0.2">
      <c r="O4770" s="50">
        <v>32458</v>
      </c>
      <c r="P4770" s="49">
        <v>56.62</v>
      </c>
      <c r="Q4770" s="49">
        <v>57</v>
      </c>
      <c r="R4770" s="49">
        <v>56</v>
      </c>
      <c r="S4770" s="49">
        <v>56</v>
      </c>
      <c r="T4770" s="49">
        <v>4303200</v>
      </c>
      <c r="U4770" s="49">
        <v>4.03</v>
      </c>
    </row>
    <row r="4771" spans="15:21" x14ac:dyDescent="0.2">
      <c r="O4771" s="50">
        <v>32461</v>
      </c>
      <c r="P4771" s="49">
        <v>56.37</v>
      </c>
      <c r="Q4771" s="49">
        <v>56.37</v>
      </c>
      <c r="R4771" s="49">
        <v>54.5</v>
      </c>
      <c r="S4771" s="49">
        <v>55.38</v>
      </c>
      <c r="T4771" s="49">
        <v>5758200</v>
      </c>
      <c r="U4771" s="49">
        <v>3.99</v>
      </c>
    </row>
    <row r="4772" spans="15:21" x14ac:dyDescent="0.2">
      <c r="O4772" s="50">
        <v>32462</v>
      </c>
      <c r="P4772" s="49">
        <v>55.5</v>
      </c>
      <c r="Q4772" s="49">
        <v>55.62</v>
      </c>
      <c r="R4772" s="49">
        <v>55.12</v>
      </c>
      <c r="S4772" s="49">
        <v>55.12</v>
      </c>
      <c r="T4772" s="49">
        <v>3035400</v>
      </c>
      <c r="U4772" s="49">
        <v>3.97</v>
      </c>
    </row>
    <row r="4773" spans="15:21" x14ac:dyDescent="0.2">
      <c r="O4773" s="50">
        <v>32463</v>
      </c>
      <c r="P4773" s="49">
        <v>55.25</v>
      </c>
      <c r="Q4773" s="49">
        <v>55.25</v>
      </c>
      <c r="R4773" s="49">
        <v>53.5</v>
      </c>
      <c r="S4773" s="49">
        <v>53.62</v>
      </c>
      <c r="T4773" s="49">
        <v>7544400</v>
      </c>
      <c r="U4773" s="49">
        <v>3.86</v>
      </c>
    </row>
    <row r="4774" spans="15:21" x14ac:dyDescent="0.2">
      <c r="O4774" s="50">
        <v>32464</v>
      </c>
      <c r="P4774" s="49">
        <v>54.38</v>
      </c>
      <c r="Q4774" s="49">
        <v>55.25</v>
      </c>
      <c r="R4774" s="49">
        <v>54</v>
      </c>
      <c r="S4774" s="49">
        <v>54.87</v>
      </c>
      <c r="T4774" s="49">
        <v>4130400</v>
      </c>
      <c r="U4774" s="49">
        <v>3.95</v>
      </c>
    </row>
    <row r="4775" spans="15:21" x14ac:dyDescent="0.2">
      <c r="O4775" s="50">
        <v>32465</v>
      </c>
      <c r="P4775" s="49">
        <v>55.38</v>
      </c>
      <c r="Q4775" s="49">
        <v>56</v>
      </c>
      <c r="R4775" s="49">
        <v>55</v>
      </c>
      <c r="S4775" s="49">
        <v>55.88</v>
      </c>
      <c r="T4775" s="49">
        <v>4570800</v>
      </c>
      <c r="U4775" s="49">
        <v>4.0199999999999996</v>
      </c>
    </row>
    <row r="4776" spans="15:21" x14ac:dyDescent="0.2">
      <c r="O4776" s="50">
        <v>32468</v>
      </c>
      <c r="P4776" s="49">
        <v>55.5</v>
      </c>
      <c r="Q4776" s="49">
        <v>55.75</v>
      </c>
      <c r="R4776" s="49">
        <v>55</v>
      </c>
      <c r="S4776" s="49">
        <v>55.75</v>
      </c>
      <c r="T4776" s="49">
        <v>2572200</v>
      </c>
      <c r="U4776" s="49">
        <v>4.01</v>
      </c>
    </row>
    <row r="4777" spans="15:21" x14ac:dyDescent="0.2">
      <c r="O4777" s="50">
        <v>32469</v>
      </c>
      <c r="P4777" s="49">
        <v>55.5</v>
      </c>
      <c r="Q4777" s="49">
        <v>56</v>
      </c>
      <c r="R4777" s="49">
        <v>55</v>
      </c>
      <c r="S4777" s="49">
        <v>55.5</v>
      </c>
      <c r="T4777" s="49">
        <v>3279000</v>
      </c>
      <c r="U4777" s="49">
        <v>4</v>
      </c>
    </row>
    <row r="4778" spans="15:21" x14ac:dyDescent="0.2">
      <c r="O4778" s="50">
        <v>32470</v>
      </c>
      <c r="P4778" s="49">
        <v>55.75</v>
      </c>
      <c r="Q4778" s="49">
        <v>56.13</v>
      </c>
      <c r="R4778" s="49">
        <v>55.5</v>
      </c>
      <c r="S4778" s="49">
        <v>55.75</v>
      </c>
      <c r="T4778" s="49">
        <v>2352600</v>
      </c>
      <c r="U4778" s="49">
        <v>4.01</v>
      </c>
    </row>
    <row r="4779" spans="15:21" x14ac:dyDescent="0.2">
      <c r="O4779" s="50">
        <v>32472</v>
      </c>
      <c r="P4779" s="49">
        <v>55</v>
      </c>
      <c r="Q4779" s="49">
        <v>55.25</v>
      </c>
      <c r="R4779" s="49">
        <v>54.75</v>
      </c>
      <c r="S4779" s="49">
        <v>54.87</v>
      </c>
      <c r="T4779" s="49">
        <v>1976400</v>
      </c>
      <c r="U4779" s="49">
        <v>3.95</v>
      </c>
    </row>
    <row r="4780" spans="15:21" x14ac:dyDescent="0.2">
      <c r="O4780" s="50">
        <v>32475</v>
      </c>
      <c r="P4780" s="49">
        <v>55</v>
      </c>
      <c r="Q4780" s="49">
        <v>55.38</v>
      </c>
      <c r="R4780" s="49">
        <v>54.38</v>
      </c>
      <c r="S4780" s="49">
        <v>55.12</v>
      </c>
      <c r="T4780" s="49">
        <v>4215000</v>
      </c>
      <c r="U4780" s="49">
        <v>3.97</v>
      </c>
    </row>
    <row r="4781" spans="15:21" x14ac:dyDescent="0.2">
      <c r="O4781" s="50">
        <v>32476</v>
      </c>
      <c r="P4781" s="49">
        <v>54.87</v>
      </c>
      <c r="Q4781" s="49">
        <v>55.88</v>
      </c>
      <c r="R4781" s="49">
        <v>54.75</v>
      </c>
      <c r="S4781" s="49">
        <v>55.62</v>
      </c>
      <c r="T4781" s="49">
        <v>3313200</v>
      </c>
      <c r="U4781" s="49">
        <v>4.03</v>
      </c>
    </row>
    <row r="4782" spans="15:21" x14ac:dyDescent="0.2">
      <c r="O4782" s="50">
        <v>32477</v>
      </c>
      <c r="P4782" s="49">
        <v>55.88</v>
      </c>
      <c r="Q4782" s="49">
        <v>57</v>
      </c>
      <c r="R4782" s="49">
        <v>55.62</v>
      </c>
      <c r="S4782" s="49">
        <v>56.5</v>
      </c>
      <c r="T4782" s="49">
        <v>5296200</v>
      </c>
      <c r="U4782" s="49">
        <v>4.0999999999999996</v>
      </c>
    </row>
    <row r="4783" spans="15:21" x14ac:dyDescent="0.2">
      <c r="O4783" s="50">
        <v>32478</v>
      </c>
      <c r="P4783" s="49">
        <v>56.5</v>
      </c>
      <c r="Q4783" s="49">
        <v>56.88</v>
      </c>
      <c r="R4783" s="49">
        <v>56.37</v>
      </c>
      <c r="S4783" s="49">
        <v>56.62</v>
      </c>
      <c r="T4783" s="49">
        <v>3399600</v>
      </c>
      <c r="U4783" s="49">
        <v>4.0999999999999996</v>
      </c>
    </row>
    <row r="4784" spans="15:21" x14ac:dyDescent="0.2">
      <c r="O4784" s="50">
        <v>32479</v>
      </c>
      <c r="P4784" s="49">
        <v>56</v>
      </c>
      <c r="Q4784" s="49">
        <v>56.88</v>
      </c>
      <c r="R4784" s="49">
        <v>55.75</v>
      </c>
      <c r="S4784" s="49">
        <v>56.75</v>
      </c>
      <c r="T4784" s="49">
        <v>3760800</v>
      </c>
      <c r="U4784" s="49">
        <v>4.1100000000000003</v>
      </c>
    </row>
    <row r="4785" spans="15:21" x14ac:dyDescent="0.2">
      <c r="O4785" s="50">
        <v>32482</v>
      </c>
      <c r="P4785" s="49">
        <v>56.5</v>
      </c>
      <c r="Q4785" s="49">
        <v>57.38</v>
      </c>
      <c r="R4785" s="49">
        <v>56.37</v>
      </c>
      <c r="S4785" s="49">
        <v>57.12</v>
      </c>
      <c r="T4785" s="49">
        <v>5033400</v>
      </c>
      <c r="U4785" s="49">
        <v>4.1399999999999997</v>
      </c>
    </row>
    <row r="4786" spans="15:21" x14ac:dyDescent="0.2">
      <c r="O4786" s="50">
        <v>32483</v>
      </c>
      <c r="P4786" s="49">
        <v>57.12</v>
      </c>
      <c r="Q4786" s="49">
        <v>58.12</v>
      </c>
      <c r="R4786" s="49">
        <v>57</v>
      </c>
      <c r="S4786" s="49">
        <v>58</v>
      </c>
      <c r="T4786" s="49">
        <v>3951600</v>
      </c>
      <c r="U4786" s="49">
        <v>4.2</v>
      </c>
    </row>
    <row r="4787" spans="15:21" x14ac:dyDescent="0.2">
      <c r="O4787" s="50">
        <v>32484</v>
      </c>
      <c r="P4787" s="49">
        <v>58</v>
      </c>
      <c r="Q4787" s="49">
        <v>58.62</v>
      </c>
      <c r="R4787" s="49">
        <v>57.63</v>
      </c>
      <c r="S4787" s="49">
        <v>57.87</v>
      </c>
      <c r="T4787" s="49">
        <v>4538400</v>
      </c>
      <c r="U4787" s="49">
        <v>4.1900000000000004</v>
      </c>
    </row>
    <row r="4788" spans="15:21" x14ac:dyDescent="0.2">
      <c r="O4788" s="50">
        <v>32485</v>
      </c>
      <c r="P4788" s="49">
        <v>57.63</v>
      </c>
      <c r="Q4788" s="49">
        <v>57.75</v>
      </c>
      <c r="R4788" s="49">
        <v>57.25</v>
      </c>
      <c r="S4788" s="49">
        <v>57.25</v>
      </c>
      <c r="T4788" s="49">
        <v>2302200</v>
      </c>
      <c r="U4788" s="49">
        <v>4.1500000000000004</v>
      </c>
    </row>
    <row r="4789" spans="15:21" x14ac:dyDescent="0.2">
      <c r="O4789" s="50">
        <v>32486</v>
      </c>
      <c r="P4789" s="49">
        <v>57.12</v>
      </c>
      <c r="Q4789" s="49">
        <v>57.87</v>
      </c>
      <c r="R4789" s="49">
        <v>57</v>
      </c>
      <c r="S4789" s="49">
        <v>57.87</v>
      </c>
      <c r="T4789" s="49">
        <v>2522400</v>
      </c>
      <c r="U4789" s="49">
        <v>4.1900000000000004</v>
      </c>
    </row>
    <row r="4790" spans="15:21" x14ac:dyDescent="0.2">
      <c r="O4790" s="50">
        <v>32489</v>
      </c>
      <c r="P4790" s="49">
        <v>58</v>
      </c>
      <c r="Q4790" s="49">
        <v>58.25</v>
      </c>
      <c r="R4790" s="49">
        <v>57.12</v>
      </c>
      <c r="S4790" s="49">
        <v>57.12</v>
      </c>
      <c r="T4790" s="49">
        <v>2362200</v>
      </c>
      <c r="U4790" s="49">
        <v>4.1399999999999997</v>
      </c>
    </row>
    <row r="4791" spans="15:21" x14ac:dyDescent="0.2">
      <c r="O4791" s="50">
        <v>32490</v>
      </c>
      <c r="P4791" s="49">
        <v>57</v>
      </c>
      <c r="Q4791" s="49">
        <v>58</v>
      </c>
      <c r="R4791" s="49">
        <v>56.25</v>
      </c>
      <c r="S4791" s="49">
        <v>57.5</v>
      </c>
      <c r="T4791" s="49">
        <v>3185400</v>
      </c>
      <c r="U4791" s="49">
        <v>4.17</v>
      </c>
    </row>
    <row r="4792" spans="15:21" x14ac:dyDescent="0.2">
      <c r="O4792" s="50">
        <v>32491</v>
      </c>
      <c r="P4792" s="49">
        <v>57.5</v>
      </c>
      <c r="Q4792" s="49">
        <v>57.5</v>
      </c>
      <c r="R4792" s="49">
        <v>56.88</v>
      </c>
      <c r="S4792" s="49">
        <v>57.5</v>
      </c>
      <c r="T4792" s="49">
        <v>3227400</v>
      </c>
      <c r="U4792" s="49">
        <v>4.17</v>
      </c>
    </row>
    <row r="4793" spans="15:21" x14ac:dyDescent="0.2">
      <c r="O4793" s="50">
        <v>32492</v>
      </c>
      <c r="P4793" s="49">
        <v>57.5</v>
      </c>
      <c r="Q4793" s="49">
        <v>57.5</v>
      </c>
      <c r="R4793" s="49">
        <v>56.62</v>
      </c>
      <c r="S4793" s="49">
        <v>56.88</v>
      </c>
      <c r="T4793" s="49">
        <v>3010800</v>
      </c>
      <c r="U4793" s="49">
        <v>4.12</v>
      </c>
    </row>
    <row r="4794" spans="15:21" x14ac:dyDescent="0.2">
      <c r="O4794" s="50">
        <v>32493</v>
      </c>
      <c r="P4794" s="49">
        <v>57.63</v>
      </c>
      <c r="Q4794" s="49">
        <v>57.63</v>
      </c>
      <c r="R4794" s="49">
        <v>57</v>
      </c>
      <c r="S4794" s="49">
        <v>57.63</v>
      </c>
      <c r="T4794" s="49">
        <v>6169200</v>
      </c>
      <c r="U4794" s="49">
        <v>4.18</v>
      </c>
    </row>
    <row r="4795" spans="15:21" x14ac:dyDescent="0.2">
      <c r="O4795" s="50">
        <v>32496</v>
      </c>
      <c r="P4795" s="49">
        <v>57.38</v>
      </c>
      <c r="Q4795" s="49">
        <v>58.25</v>
      </c>
      <c r="R4795" s="49">
        <v>57.38</v>
      </c>
      <c r="S4795" s="49">
        <v>58</v>
      </c>
      <c r="T4795" s="49">
        <v>4112400</v>
      </c>
      <c r="U4795" s="49">
        <v>4.2</v>
      </c>
    </row>
    <row r="4796" spans="15:21" x14ac:dyDescent="0.2">
      <c r="O4796" s="50">
        <v>32497</v>
      </c>
      <c r="P4796" s="49">
        <v>58.25</v>
      </c>
      <c r="Q4796" s="49">
        <v>58.75</v>
      </c>
      <c r="R4796" s="49">
        <v>57.75</v>
      </c>
      <c r="S4796" s="49">
        <v>57.75</v>
      </c>
      <c r="T4796" s="49">
        <v>4371000</v>
      </c>
      <c r="U4796" s="49">
        <v>4.1900000000000004</v>
      </c>
    </row>
    <row r="4797" spans="15:21" x14ac:dyDescent="0.2">
      <c r="O4797" s="50">
        <v>32498</v>
      </c>
      <c r="P4797" s="49">
        <v>57.87</v>
      </c>
      <c r="Q4797" s="49">
        <v>58</v>
      </c>
      <c r="R4797" s="49">
        <v>56.88</v>
      </c>
      <c r="S4797" s="49">
        <v>57.25</v>
      </c>
      <c r="T4797" s="49">
        <v>3202800</v>
      </c>
      <c r="U4797" s="49">
        <v>4.1500000000000004</v>
      </c>
    </row>
    <row r="4798" spans="15:21" x14ac:dyDescent="0.2">
      <c r="O4798" s="50">
        <v>32499</v>
      </c>
      <c r="P4798" s="49">
        <v>57.38</v>
      </c>
      <c r="Q4798" s="49">
        <v>57.63</v>
      </c>
      <c r="R4798" s="49">
        <v>57</v>
      </c>
      <c r="S4798" s="49">
        <v>57</v>
      </c>
      <c r="T4798" s="49">
        <v>2697600</v>
      </c>
      <c r="U4798" s="49">
        <v>4.13</v>
      </c>
    </row>
    <row r="4799" spans="15:21" x14ac:dyDescent="0.2">
      <c r="O4799" s="50">
        <v>32500</v>
      </c>
      <c r="P4799" s="49">
        <v>57</v>
      </c>
      <c r="Q4799" s="49">
        <v>57.12</v>
      </c>
      <c r="R4799" s="49">
        <v>56.75</v>
      </c>
      <c r="S4799" s="49">
        <v>57</v>
      </c>
      <c r="T4799" s="49">
        <v>1108200</v>
      </c>
      <c r="U4799" s="49">
        <v>4.13</v>
      </c>
    </row>
    <row r="4800" spans="15:21" x14ac:dyDescent="0.2">
      <c r="O4800" s="50">
        <v>32504</v>
      </c>
      <c r="P4800" s="49">
        <v>57</v>
      </c>
      <c r="Q4800" s="49">
        <v>57</v>
      </c>
      <c r="R4800" s="49">
        <v>56.5</v>
      </c>
      <c r="S4800" s="49">
        <v>56.5</v>
      </c>
      <c r="T4800" s="49">
        <v>1781400</v>
      </c>
      <c r="U4800" s="49">
        <v>4.0999999999999996</v>
      </c>
    </row>
    <row r="4801" spans="15:21" x14ac:dyDescent="0.2">
      <c r="O4801" s="50">
        <v>32505</v>
      </c>
      <c r="P4801" s="49">
        <v>56.75</v>
      </c>
      <c r="Q4801" s="49">
        <v>57.12</v>
      </c>
      <c r="R4801" s="49">
        <v>56.62</v>
      </c>
      <c r="S4801" s="49">
        <v>56.62</v>
      </c>
      <c r="T4801" s="49">
        <v>1985400</v>
      </c>
      <c r="U4801" s="49">
        <v>4.0999999999999996</v>
      </c>
    </row>
    <row r="4802" spans="15:21" x14ac:dyDescent="0.2">
      <c r="O4802" s="50">
        <v>32506</v>
      </c>
      <c r="P4802" s="49">
        <v>56.88</v>
      </c>
      <c r="Q4802" s="49">
        <v>57.38</v>
      </c>
      <c r="R4802" s="49">
        <v>56.75</v>
      </c>
      <c r="S4802" s="49">
        <v>57.38</v>
      </c>
      <c r="T4802" s="49">
        <v>2544600</v>
      </c>
      <c r="U4802" s="49">
        <v>4.16</v>
      </c>
    </row>
    <row r="4803" spans="15:21" x14ac:dyDescent="0.2">
      <c r="O4803" s="50">
        <v>32507</v>
      </c>
      <c r="P4803" s="49">
        <v>57.63</v>
      </c>
      <c r="Q4803" s="49">
        <v>57.87</v>
      </c>
      <c r="R4803" s="49">
        <v>57.5</v>
      </c>
      <c r="S4803" s="49">
        <v>57.75</v>
      </c>
      <c r="T4803" s="49">
        <v>3219000</v>
      </c>
      <c r="U4803" s="49">
        <v>4.1900000000000004</v>
      </c>
    </row>
    <row r="4804" spans="15:21" x14ac:dyDescent="0.2">
      <c r="O4804" s="50">
        <v>32511</v>
      </c>
      <c r="P4804" s="49">
        <v>57.25</v>
      </c>
      <c r="Q4804" s="49">
        <v>57.5</v>
      </c>
      <c r="R4804" s="49">
        <v>56.25</v>
      </c>
      <c r="S4804" s="49">
        <v>57.25</v>
      </c>
      <c r="T4804" s="49">
        <v>3978000</v>
      </c>
      <c r="U4804" s="49">
        <v>4.1500000000000004</v>
      </c>
    </row>
    <row r="4805" spans="15:21" x14ac:dyDescent="0.2">
      <c r="O4805" s="50">
        <v>32512</v>
      </c>
      <c r="P4805" s="49">
        <v>57.38</v>
      </c>
      <c r="Q4805" s="49">
        <v>57.75</v>
      </c>
      <c r="R4805" s="49">
        <v>57.25</v>
      </c>
      <c r="S4805" s="49">
        <v>57.38</v>
      </c>
      <c r="T4805" s="49">
        <v>4058400</v>
      </c>
      <c r="U4805" s="49">
        <v>4.16</v>
      </c>
    </row>
    <row r="4806" spans="15:21" x14ac:dyDescent="0.2">
      <c r="O4806" s="50">
        <v>32513</v>
      </c>
      <c r="P4806" s="49">
        <v>57.63</v>
      </c>
      <c r="Q4806" s="49">
        <v>58.25</v>
      </c>
      <c r="R4806" s="49">
        <v>57.38</v>
      </c>
      <c r="S4806" s="49">
        <v>58.12</v>
      </c>
      <c r="T4806" s="49">
        <v>5094600</v>
      </c>
      <c r="U4806" s="49">
        <v>4.21</v>
      </c>
    </row>
    <row r="4807" spans="15:21" x14ac:dyDescent="0.2">
      <c r="O4807" s="50">
        <v>32514</v>
      </c>
      <c r="P4807" s="49">
        <v>58.62</v>
      </c>
      <c r="Q4807" s="49">
        <v>59.13</v>
      </c>
      <c r="R4807" s="49">
        <v>58.25</v>
      </c>
      <c r="S4807" s="49">
        <v>58.25</v>
      </c>
      <c r="T4807" s="49">
        <v>7199400</v>
      </c>
      <c r="U4807" s="49">
        <v>4.22</v>
      </c>
    </row>
    <row r="4808" spans="15:21" x14ac:dyDescent="0.2">
      <c r="O4808" s="50">
        <v>32517</v>
      </c>
      <c r="P4808" s="49">
        <v>58.25</v>
      </c>
      <c r="Q4808" s="49">
        <v>58.38</v>
      </c>
      <c r="R4808" s="49">
        <v>57.63</v>
      </c>
      <c r="S4808" s="49">
        <v>58</v>
      </c>
      <c r="T4808" s="49">
        <v>4620000</v>
      </c>
      <c r="U4808" s="49">
        <v>4.2</v>
      </c>
    </row>
    <row r="4809" spans="15:21" x14ac:dyDescent="0.2">
      <c r="O4809" s="50">
        <v>32518</v>
      </c>
      <c r="P4809" s="49">
        <v>58.25</v>
      </c>
      <c r="Q4809" s="49">
        <v>58.38</v>
      </c>
      <c r="R4809" s="49">
        <v>57.25</v>
      </c>
      <c r="S4809" s="49">
        <v>57.75</v>
      </c>
      <c r="T4809" s="49">
        <v>3393600</v>
      </c>
      <c r="U4809" s="49">
        <v>4.1900000000000004</v>
      </c>
    </row>
    <row r="4810" spans="15:21" x14ac:dyDescent="0.2">
      <c r="O4810" s="50">
        <v>32519</v>
      </c>
      <c r="P4810" s="49">
        <v>58</v>
      </c>
      <c r="Q4810" s="49">
        <v>59.13</v>
      </c>
      <c r="R4810" s="49">
        <v>57.75</v>
      </c>
      <c r="S4810" s="49">
        <v>59.13</v>
      </c>
      <c r="T4810" s="49">
        <v>4627800</v>
      </c>
      <c r="U4810" s="49">
        <v>4.29</v>
      </c>
    </row>
    <row r="4811" spans="15:21" x14ac:dyDescent="0.2">
      <c r="O4811" s="50">
        <v>32520</v>
      </c>
      <c r="P4811" s="49">
        <v>59.37</v>
      </c>
      <c r="Q4811" s="49">
        <v>60.12</v>
      </c>
      <c r="R4811" s="49">
        <v>59.25</v>
      </c>
      <c r="S4811" s="49">
        <v>59.88</v>
      </c>
      <c r="T4811" s="49">
        <v>10291200</v>
      </c>
      <c r="U4811" s="49">
        <v>4.34</v>
      </c>
    </row>
    <row r="4812" spans="15:21" x14ac:dyDescent="0.2">
      <c r="O4812" s="50">
        <v>32521</v>
      </c>
      <c r="P4812" s="49">
        <v>60</v>
      </c>
      <c r="Q4812" s="49">
        <v>60.75</v>
      </c>
      <c r="R4812" s="49">
        <v>59.62</v>
      </c>
      <c r="S4812" s="49">
        <v>60.38</v>
      </c>
      <c r="T4812" s="49">
        <v>7324800</v>
      </c>
      <c r="U4812" s="49">
        <v>4.38</v>
      </c>
    </row>
    <row r="4813" spans="15:21" x14ac:dyDescent="0.2">
      <c r="O4813" s="50">
        <v>32524</v>
      </c>
      <c r="P4813" s="49">
        <v>60.38</v>
      </c>
      <c r="Q4813" s="49">
        <v>60.87</v>
      </c>
      <c r="R4813" s="49">
        <v>60.38</v>
      </c>
      <c r="S4813" s="49">
        <v>60.63</v>
      </c>
      <c r="T4813" s="49">
        <v>5520000</v>
      </c>
      <c r="U4813" s="49">
        <v>4.3899999999999997</v>
      </c>
    </row>
    <row r="4814" spans="15:21" x14ac:dyDescent="0.2">
      <c r="O4814" s="50">
        <v>32525</v>
      </c>
      <c r="P4814" s="49">
        <v>60.5</v>
      </c>
      <c r="Q4814" s="49">
        <v>60.5</v>
      </c>
      <c r="R4814" s="49">
        <v>59.88</v>
      </c>
      <c r="S4814" s="49">
        <v>60.12</v>
      </c>
      <c r="T4814" s="49">
        <v>4624800</v>
      </c>
      <c r="U4814" s="49">
        <v>4.3600000000000003</v>
      </c>
    </row>
    <row r="4815" spans="15:21" x14ac:dyDescent="0.2">
      <c r="O4815" s="50">
        <v>32526</v>
      </c>
      <c r="P4815" s="49">
        <v>60.25</v>
      </c>
      <c r="Q4815" s="49">
        <v>60.75</v>
      </c>
      <c r="R4815" s="49">
        <v>59.75</v>
      </c>
      <c r="S4815" s="49">
        <v>60.75</v>
      </c>
      <c r="T4815" s="49">
        <v>4941600</v>
      </c>
      <c r="U4815" s="49">
        <v>4.4000000000000004</v>
      </c>
    </row>
    <row r="4816" spans="15:21" x14ac:dyDescent="0.2">
      <c r="O4816" s="50">
        <v>32527</v>
      </c>
      <c r="P4816" s="49">
        <v>61</v>
      </c>
      <c r="Q4816" s="49">
        <v>61.25</v>
      </c>
      <c r="R4816" s="49">
        <v>60</v>
      </c>
      <c r="S4816" s="49">
        <v>60.87</v>
      </c>
      <c r="T4816" s="49">
        <v>6039600</v>
      </c>
      <c r="U4816" s="49">
        <v>4.41</v>
      </c>
    </row>
    <row r="4817" spans="15:21" x14ac:dyDescent="0.2">
      <c r="O4817" s="50">
        <v>32528</v>
      </c>
      <c r="P4817" s="49">
        <v>61</v>
      </c>
      <c r="Q4817" s="49">
        <v>61.12</v>
      </c>
      <c r="R4817" s="49">
        <v>60.25</v>
      </c>
      <c r="S4817" s="49">
        <v>60.38</v>
      </c>
      <c r="T4817" s="49">
        <v>5026800</v>
      </c>
      <c r="U4817" s="49">
        <v>4.38</v>
      </c>
    </row>
    <row r="4818" spans="15:21" x14ac:dyDescent="0.2">
      <c r="O4818" s="50">
        <v>32531</v>
      </c>
      <c r="P4818" s="49">
        <v>60.75</v>
      </c>
      <c r="Q4818" s="49">
        <v>61</v>
      </c>
      <c r="R4818" s="49">
        <v>60.25</v>
      </c>
      <c r="S4818" s="49">
        <v>60.63</v>
      </c>
      <c r="T4818" s="49">
        <v>5210400</v>
      </c>
      <c r="U4818" s="49">
        <v>4.3899999999999997</v>
      </c>
    </row>
    <row r="4819" spans="15:21" x14ac:dyDescent="0.2">
      <c r="O4819" s="50">
        <v>32532</v>
      </c>
      <c r="P4819" s="49">
        <v>60.5</v>
      </c>
      <c r="Q4819" s="49">
        <v>62.25</v>
      </c>
      <c r="R4819" s="49">
        <v>60.38</v>
      </c>
      <c r="S4819" s="49">
        <v>61.88</v>
      </c>
      <c r="T4819" s="49">
        <v>8422200</v>
      </c>
      <c r="U4819" s="49">
        <v>4.4800000000000004</v>
      </c>
    </row>
    <row r="4820" spans="15:21" x14ac:dyDescent="0.2">
      <c r="O4820" s="50">
        <v>32533</v>
      </c>
      <c r="P4820" s="49">
        <v>62.5</v>
      </c>
      <c r="Q4820" s="49">
        <v>63.12</v>
      </c>
      <c r="R4820" s="49">
        <v>62.25</v>
      </c>
      <c r="S4820" s="49">
        <v>62.75</v>
      </c>
      <c r="T4820" s="49">
        <v>8884800</v>
      </c>
      <c r="U4820" s="49">
        <v>4.55</v>
      </c>
    </row>
    <row r="4821" spans="15:21" x14ac:dyDescent="0.2">
      <c r="O4821" s="50">
        <v>32534</v>
      </c>
      <c r="P4821" s="49">
        <v>62.75</v>
      </c>
      <c r="Q4821" s="49">
        <v>63.87</v>
      </c>
      <c r="R4821" s="49">
        <v>62.37</v>
      </c>
      <c r="S4821" s="49">
        <v>63.63</v>
      </c>
      <c r="T4821" s="49">
        <v>5062800</v>
      </c>
      <c r="U4821" s="49">
        <v>4.6100000000000003</v>
      </c>
    </row>
    <row r="4822" spans="15:21" x14ac:dyDescent="0.2">
      <c r="O4822" s="50">
        <v>32535</v>
      </c>
      <c r="P4822" s="49">
        <v>63.87</v>
      </c>
      <c r="Q4822" s="49">
        <v>65.37</v>
      </c>
      <c r="R4822" s="49">
        <v>63.5</v>
      </c>
      <c r="S4822" s="49">
        <v>64.5</v>
      </c>
      <c r="T4822" s="49">
        <v>12682200</v>
      </c>
      <c r="U4822" s="49">
        <v>4.67</v>
      </c>
    </row>
    <row r="4823" spans="15:21" x14ac:dyDescent="0.2">
      <c r="O4823" s="50">
        <v>32538</v>
      </c>
      <c r="P4823" s="49">
        <v>64.25</v>
      </c>
      <c r="Q4823" s="49">
        <v>64.75</v>
      </c>
      <c r="R4823" s="49">
        <v>63.63</v>
      </c>
      <c r="S4823" s="49">
        <v>63.75</v>
      </c>
      <c r="T4823" s="49">
        <v>5852400</v>
      </c>
      <c r="U4823" s="49">
        <v>4.62</v>
      </c>
    </row>
    <row r="4824" spans="15:21" x14ac:dyDescent="0.2">
      <c r="O4824" s="50">
        <v>32539</v>
      </c>
      <c r="P4824" s="49">
        <v>63.87</v>
      </c>
      <c r="Q4824" s="49">
        <v>65.37</v>
      </c>
      <c r="R4824" s="49">
        <v>63.75</v>
      </c>
      <c r="S4824" s="49">
        <v>65.25</v>
      </c>
      <c r="T4824" s="49">
        <v>5544000</v>
      </c>
      <c r="U4824" s="49">
        <v>4.7300000000000004</v>
      </c>
    </row>
    <row r="4825" spans="15:21" x14ac:dyDescent="0.2">
      <c r="O4825" s="50">
        <v>32540</v>
      </c>
      <c r="P4825" s="49">
        <v>64.62</v>
      </c>
      <c r="Q4825" s="49">
        <v>64.88</v>
      </c>
      <c r="R4825" s="49">
        <v>64</v>
      </c>
      <c r="S4825" s="49">
        <v>64.38</v>
      </c>
      <c r="T4825" s="49">
        <v>7254600</v>
      </c>
      <c r="U4825" s="49">
        <v>4.67</v>
      </c>
    </row>
    <row r="4826" spans="15:21" x14ac:dyDescent="0.2">
      <c r="O4826" s="50">
        <v>32541</v>
      </c>
      <c r="P4826" s="49">
        <v>64.5</v>
      </c>
      <c r="Q4826" s="49">
        <v>65.25</v>
      </c>
      <c r="R4826" s="49">
        <v>64</v>
      </c>
      <c r="S4826" s="49">
        <v>64.75</v>
      </c>
      <c r="T4826" s="49">
        <v>3785400</v>
      </c>
      <c r="U4826" s="49">
        <v>4.6900000000000004</v>
      </c>
    </row>
    <row r="4827" spans="15:21" x14ac:dyDescent="0.2">
      <c r="O4827" s="50">
        <v>32542</v>
      </c>
      <c r="P4827" s="49">
        <v>64.75</v>
      </c>
      <c r="Q4827" s="49">
        <v>65.25</v>
      </c>
      <c r="R4827" s="49">
        <v>64.25</v>
      </c>
      <c r="S4827" s="49">
        <v>65.25</v>
      </c>
      <c r="T4827" s="49">
        <v>3344400</v>
      </c>
      <c r="U4827" s="49">
        <v>4.7300000000000004</v>
      </c>
    </row>
    <row r="4828" spans="15:21" x14ac:dyDescent="0.2">
      <c r="O4828" s="50">
        <v>32545</v>
      </c>
      <c r="P4828" s="49">
        <v>65.13</v>
      </c>
      <c r="Q4828" s="49">
        <v>65.25</v>
      </c>
      <c r="R4828" s="49">
        <v>63.5</v>
      </c>
      <c r="S4828" s="49">
        <v>64.88</v>
      </c>
      <c r="T4828" s="49">
        <v>2659200</v>
      </c>
      <c r="U4828" s="49">
        <v>4.7</v>
      </c>
    </row>
    <row r="4829" spans="15:21" x14ac:dyDescent="0.2">
      <c r="O4829" s="50">
        <v>32546</v>
      </c>
      <c r="P4829" s="49">
        <v>64.38</v>
      </c>
      <c r="Q4829" s="49">
        <v>66.38</v>
      </c>
      <c r="R4829" s="49">
        <v>64.38</v>
      </c>
      <c r="S4829" s="49">
        <v>65</v>
      </c>
      <c r="T4829" s="49">
        <v>6918600</v>
      </c>
      <c r="U4829" s="49">
        <v>4.71</v>
      </c>
    </row>
    <row r="4830" spans="15:21" x14ac:dyDescent="0.2">
      <c r="O4830" s="50">
        <v>32547</v>
      </c>
      <c r="P4830" s="49">
        <v>65.37</v>
      </c>
      <c r="Q4830" s="49">
        <v>66</v>
      </c>
      <c r="R4830" s="49">
        <v>64.12</v>
      </c>
      <c r="S4830" s="49">
        <v>64.12</v>
      </c>
      <c r="T4830" s="49">
        <v>3835200</v>
      </c>
      <c r="U4830" s="49">
        <v>4.6500000000000004</v>
      </c>
    </row>
    <row r="4831" spans="15:21" x14ac:dyDescent="0.2">
      <c r="O4831" s="50">
        <v>32548</v>
      </c>
      <c r="P4831" s="49">
        <v>63.5</v>
      </c>
      <c r="Q4831" s="49">
        <v>64.25</v>
      </c>
      <c r="R4831" s="49">
        <v>63</v>
      </c>
      <c r="S4831" s="49">
        <v>63.38</v>
      </c>
      <c r="T4831" s="49">
        <v>3903000</v>
      </c>
      <c r="U4831" s="49">
        <v>4.59</v>
      </c>
    </row>
    <row r="4832" spans="15:21" x14ac:dyDescent="0.2">
      <c r="O4832" s="50">
        <v>32549</v>
      </c>
      <c r="P4832" s="49">
        <v>63.38</v>
      </c>
      <c r="Q4832" s="49">
        <v>63.38</v>
      </c>
      <c r="R4832" s="49">
        <v>61.25</v>
      </c>
      <c r="S4832" s="49">
        <v>62.37</v>
      </c>
      <c r="T4832" s="49">
        <v>5613000</v>
      </c>
      <c r="U4832" s="49">
        <v>4.5199999999999996</v>
      </c>
    </row>
    <row r="4833" spans="15:21" x14ac:dyDescent="0.2">
      <c r="O4833" s="50">
        <v>32552</v>
      </c>
      <c r="P4833" s="49">
        <v>61.75</v>
      </c>
      <c r="Q4833" s="49">
        <v>62.5</v>
      </c>
      <c r="R4833" s="49">
        <v>61.75</v>
      </c>
      <c r="S4833" s="49">
        <v>62.25</v>
      </c>
      <c r="T4833" s="49">
        <v>5414400</v>
      </c>
      <c r="U4833" s="49">
        <v>4.51</v>
      </c>
    </row>
    <row r="4834" spans="15:21" x14ac:dyDescent="0.2">
      <c r="O4834" s="50">
        <v>32553</v>
      </c>
      <c r="P4834" s="49">
        <v>62.5</v>
      </c>
      <c r="Q4834" s="49">
        <v>63.25</v>
      </c>
      <c r="R4834" s="49">
        <v>62.5</v>
      </c>
      <c r="S4834" s="49">
        <v>62.62</v>
      </c>
      <c r="T4834" s="49">
        <v>3570600</v>
      </c>
      <c r="U4834" s="49">
        <v>4.54</v>
      </c>
    </row>
    <row r="4835" spans="15:21" x14ac:dyDescent="0.2">
      <c r="O4835" s="50">
        <v>32554</v>
      </c>
      <c r="P4835" s="49">
        <v>62.62</v>
      </c>
      <c r="Q4835" s="49">
        <v>63.75</v>
      </c>
      <c r="R4835" s="49">
        <v>62.5</v>
      </c>
      <c r="S4835" s="49">
        <v>63.75</v>
      </c>
      <c r="T4835" s="49">
        <v>4098000</v>
      </c>
      <c r="U4835" s="49">
        <v>4.62</v>
      </c>
    </row>
    <row r="4836" spans="15:21" x14ac:dyDescent="0.2">
      <c r="O4836" s="50">
        <v>32555</v>
      </c>
      <c r="P4836" s="49">
        <v>64.88</v>
      </c>
      <c r="Q4836" s="49">
        <v>65.13</v>
      </c>
      <c r="R4836" s="49">
        <v>64.5</v>
      </c>
      <c r="S4836" s="49">
        <v>64.75</v>
      </c>
      <c r="T4836" s="49">
        <v>6115200</v>
      </c>
      <c r="U4836" s="49">
        <v>4.6900000000000004</v>
      </c>
    </row>
    <row r="4837" spans="15:21" x14ac:dyDescent="0.2">
      <c r="O4837" s="50">
        <v>32556</v>
      </c>
      <c r="P4837" s="49">
        <v>64.75</v>
      </c>
      <c r="Q4837" s="49">
        <v>65</v>
      </c>
      <c r="R4837" s="49">
        <v>64.5</v>
      </c>
      <c r="S4837" s="49">
        <v>65</v>
      </c>
      <c r="T4837" s="49">
        <v>5499600</v>
      </c>
      <c r="U4837" s="49">
        <v>4.71</v>
      </c>
    </row>
    <row r="4838" spans="15:21" x14ac:dyDescent="0.2">
      <c r="O4838" s="50">
        <v>32560</v>
      </c>
      <c r="P4838" s="49">
        <v>65.25</v>
      </c>
      <c r="Q4838" s="49">
        <v>65.25</v>
      </c>
      <c r="R4838" s="49">
        <v>64.38</v>
      </c>
      <c r="S4838" s="49">
        <v>64.88</v>
      </c>
      <c r="T4838" s="49">
        <v>2679000</v>
      </c>
      <c r="U4838" s="49">
        <v>4.7</v>
      </c>
    </row>
    <row r="4839" spans="15:21" x14ac:dyDescent="0.2">
      <c r="O4839" s="50">
        <v>32561</v>
      </c>
      <c r="P4839" s="49">
        <v>64.88</v>
      </c>
      <c r="Q4839" s="49">
        <v>64.88</v>
      </c>
      <c r="R4839" s="49">
        <v>62.88</v>
      </c>
      <c r="S4839" s="49">
        <v>63.25</v>
      </c>
      <c r="T4839" s="49">
        <v>4120800</v>
      </c>
      <c r="U4839" s="49">
        <v>4.58</v>
      </c>
    </row>
    <row r="4840" spans="15:21" x14ac:dyDescent="0.2">
      <c r="O4840" s="50">
        <v>32562</v>
      </c>
      <c r="P4840" s="49">
        <v>62.75</v>
      </c>
      <c r="Q4840" s="49">
        <v>63.5</v>
      </c>
      <c r="R4840" s="49">
        <v>62.37</v>
      </c>
      <c r="S4840" s="49">
        <v>63.5</v>
      </c>
      <c r="T4840" s="49">
        <v>4664400</v>
      </c>
      <c r="U4840" s="49">
        <v>4.5999999999999996</v>
      </c>
    </row>
    <row r="4841" spans="15:21" x14ac:dyDescent="0.2">
      <c r="O4841" s="50">
        <v>32563</v>
      </c>
      <c r="P4841" s="49">
        <v>63.5</v>
      </c>
      <c r="Q4841" s="49">
        <v>63.5</v>
      </c>
      <c r="R4841" s="49">
        <v>62.13</v>
      </c>
      <c r="S4841" s="49">
        <v>62.37</v>
      </c>
      <c r="T4841" s="49">
        <v>5346000</v>
      </c>
      <c r="U4841" s="49">
        <v>4.5199999999999996</v>
      </c>
    </row>
    <row r="4842" spans="15:21" x14ac:dyDescent="0.2">
      <c r="O4842" s="50">
        <v>32566</v>
      </c>
      <c r="P4842" s="49">
        <v>62.37</v>
      </c>
      <c r="Q4842" s="49">
        <v>63</v>
      </c>
      <c r="R4842" s="49">
        <v>62.13</v>
      </c>
      <c r="S4842" s="49">
        <v>62.5</v>
      </c>
      <c r="T4842" s="49">
        <v>3553200</v>
      </c>
      <c r="U4842" s="49">
        <v>4.53</v>
      </c>
    </row>
    <row r="4843" spans="15:21" x14ac:dyDescent="0.2">
      <c r="O4843" s="50">
        <v>32567</v>
      </c>
      <c r="P4843" s="49">
        <v>62.75</v>
      </c>
      <c r="Q4843" s="49">
        <v>64</v>
      </c>
      <c r="R4843" s="49">
        <v>62.62</v>
      </c>
      <c r="S4843" s="49">
        <v>63.87</v>
      </c>
      <c r="T4843" s="49">
        <v>5327400</v>
      </c>
      <c r="U4843" s="49">
        <v>4.63</v>
      </c>
    </row>
    <row r="4844" spans="15:21" x14ac:dyDescent="0.2">
      <c r="O4844" s="50">
        <v>32568</v>
      </c>
      <c r="P4844" s="49">
        <v>64</v>
      </c>
      <c r="Q4844" s="49">
        <v>64.38</v>
      </c>
      <c r="R4844" s="49">
        <v>63.12</v>
      </c>
      <c r="S4844" s="49">
        <v>63.75</v>
      </c>
      <c r="T4844" s="49">
        <v>5582400</v>
      </c>
      <c r="U4844" s="49">
        <v>4.62</v>
      </c>
    </row>
    <row r="4845" spans="15:21" x14ac:dyDescent="0.2">
      <c r="O4845" s="50">
        <v>32569</v>
      </c>
      <c r="P4845" s="49">
        <v>63</v>
      </c>
      <c r="Q4845" s="49">
        <v>64.5</v>
      </c>
      <c r="R4845" s="49">
        <v>62.88</v>
      </c>
      <c r="S4845" s="49">
        <v>64.5</v>
      </c>
      <c r="T4845" s="49">
        <v>5440200</v>
      </c>
      <c r="U4845" s="49">
        <v>4.71</v>
      </c>
    </row>
    <row r="4846" spans="15:21" x14ac:dyDescent="0.2">
      <c r="O4846" s="50">
        <v>32570</v>
      </c>
      <c r="P4846" s="49">
        <v>64.25</v>
      </c>
      <c r="Q4846" s="49">
        <v>64.5</v>
      </c>
      <c r="R4846" s="49">
        <v>63.5</v>
      </c>
      <c r="S4846" s="49">
        <v>63.75</v>
      </c>
      <c r="T4846" s="49">
        <v>2838600</v>
      </c>
      <c r="U4846" s="49">
        <v>4.6500000000000004</v>
      </c>
    </row>
    <row r="4847" spans="15:21" x14ac:dyDescent="0.2">
      <c r="O4847" s="50">
        <v>32573</v>
      </c>
      <c r="P4847" s="49">
        <v>64.38</v>
      </c>
      <c r="Q4847" s="49">
        <v>64.38</v>
      </c>
      <c r="R4847" s="49">
        <v>63.87</v>
      </c>
      <c r="S4847" s="49">
        <v>63.87</v>
      </c>
      <c r="T4847" s="49">
        <v>3110400</v>
      </c>
      <c r="U4847" s="49">
        <v>4.66</v>
      </c>
    </row>
    <row r="4848" spans="15:21" x14ac:dyDescent="0.2">
      <c r="O4848" s="50">
        <v>32574</v>
      </c>
      <c r="P4848" s="49">
        <v>64</v>
      </c>
      <c r="Q4848" s="49">
        <v>64.25</v>
      </c>
      <c r="R4848" s="49">
        <v>63.63</v>
      </c>
      <c r="S4848" s="49">
        <v>63.63</v>
      </c>
      <c r="T4848" s="49">
        <v>3155400</v>
      </c>
      <c r="U4848" s="49">
        <v>4.6399999999999997</v>
      </c>
    </row>
    <row r="4849" spans="15:21" x14ac:dyDescent="0.2">
      <c r="O4849" s="50">
        <v>32575</v>
      </c>
      <c r="P4849" s="49">
        <v>63.87</v>
      </c>
      <c r="Q4849" s="49">
        <v>65.25</v>
      </c>
      <c r="R4849" s="49">
        <v>63.5</v>
      </c>
      <c r="S4849" s="49">
        <v>64.62</v>
      </c>
      <c r="T4849" s="49">
        <v>6640200</v>
      </c>
      <c r="U4849" s="49">
        <v>4.71</v>
      </c>
    </row>
    <row r="4850" spans="15:21" x14ac:dyDescent="0.2">
      <c r="O4850" s="50">
        <v>32576</v>
      </c>
      <c r="P4850" s="49">
        <v>65</v>
      </c>
      <c r="Q4850" s="49">
        <v>65.25</v>
      </c>
      <c r="R4850" s="49">
        <v>64.38</v>
      </c>
      <c r="S4850" s="49">
        <v>64.5</v>
      </c>
      <c r="T4850" s="49">
        <v>3431400</v>
      </c>
      <c r="U4850" s="49">
        <v>4.71</v>
      </c>
    </row>
    <row r="4851" spans="15:21" x14ac:dyDescent="0.2">
      <c r="O4851" s="50">
        <v>32577</v>
      </c>
      <c r="P4851" s="49">
        <v>64.5</v>
      </c>
      <c r="Q4851" s="49">
        <v>64.5</v>
      </c>
      <c r="R4851" s="49">
        <v>63.25</v>
      </c>
      <c r="S4851" s="49">
        <v>64.12</v>
      </c>
      <c r="T4851" s="49">
        <v>5049000</v>
      </c>
      <c r="U4851" s="49">
        <v>4.68</v>
      </c>
    </row>
    <row r="4852" spans="15:21" x14ac:dyDescent="0.2">
      <c r="O4852" s="50">
        <v>32580</v>
      </c>
      <c r="P4852" s="49">
        <v>64.62</v>
      </c>
      <c r="Q4852" s="49">
        <v>66</v>
      </c>
      <c r="R4852" s="49">
        <v>64.5</v>
      </c>
      <c r="S4852" s="49">
        <v>65.62</v>
      </c>
      <c r="T4852" s="49">
        <v>6085200</v>
      </c>
      <c r="U4852" s="49">
        <v>4.79</v>
      </c>
    </row>
    <row r="4853" spans="15:21" x14ac:dyDescent="0.2">
      <c r="O4853" s="50">
        <v>32581</v>
      </c>
      <c r="P4853" s="49">
        <v>66.25</v>
      </c>
      <c r="Q4853" s="49">
        <v>66.25</v>
      </c>
      <c r="R4853" s="49">
        <v>65.62</v>
      </c>
      <c r="S4853" s="49">
        <v>66.25</v>
      </c>
      <c r="T4853" s="49">
        <v>4817400</v>
      </c>
      <c r="U4853" s="49">
        <v>4.83</v>
      </c>
    </row>
    <row r="4854" spans="15:21" x14ac:dyDescent="0.2">
      <c r="O4854" s="50">
        <v>32582</v>
      </c>
      <c r="P4854" s="49">
        <v>66.25</v>
      </c>
      <c r="Q4854" s="49">
        <v>66.5</v>
      </c>
      <c r="R4854" s="49">
        <v>65.62</v>
      </c>
      <c r="S4854" s="49">
        <v>65.75</v>
      </c>
      <c r="T4854" s="49">
        <v>4677000</v>
      </c>
      <c r="U4854" s="49">
        <v>4.8</v>
      </c>
    </row>
    <row r="4855" spans="15:21" x14ac:dyDescent="0.2">
      <c r="O4855" s="50">
        <v>32583</v>
      </c>
      <c r="P4855" s="49">
        <v>64.88</v>
      </c>
      <c r="Q4855" s="49">
        <v>66.25</v>
      </c>
      <c r="R4855" s="49">
        <v>64.62</v>
      </c>
      <c r="S4855" s="49">
        <v>66.12</v>
      </c>
      <c r="T4855" s="49">
        <v>6774600</v>
      </c>
      <c r="U4855" s="49">
        <v>4.82</v>
      </c>
    </row>
    <row r="4856" spans="15:21" x14ac:dyDescent="0.2">
      <c r="O4856" s="50">
        <v>32584</v>
      </c>
      <c r="P4856" s="49">
        <v>64.5</v>
      </c>
      <c r="Q4856" s="49">
        <v>64.88</v>
      </c>
      <c r="R4856" s="49">
        <v>63.63</v>
      </c>
      <c r="S4856" s="49">
        <v>64.5</v>
      </c>
      <c r="T4856" s="49">
        <v>9466200</v>
      </c>
      <c r="U4856" s="49">
        <v>4.71</v>
      </c>
    </row>
    <row r="4857" spans="15:21" x14ac:dyDescent="0.2">
      <c r="O4857" s="50">
        <v>32587</v>
      </c>
      <c r="P4857" s="49">
        <v>64.12</v>
      </c>
      <c r="Q4857" s="49">
        <v>64.12</v>
      </c>
      <c r="R4857" s="49">
        <v>63.12</v>
      </c>
      <c r="S4857" s="49">
        <v>63.63</v>
      </c>
      <c r="T4857" s="49">
        <v>5243400</v>
      </c>
      <c r="U4857" s="49">
        <v>4.6399999999999997</v>
      </c>
    </row>
    <row r="4858" spans="15:21" x14ac:dyDescent="0.2">
      <c r="O4858" s="50">
        <v>32588</v>
      </c>
      <c r="P4858" s="49">
        <v>64.12</v>
      </c>
      <c r="Q4858" s="49">
        <v>64.5</v>
      </c>
      <c r="R4858" s="49">
        <v>63.75</v>
      </c>
      <c r="S4858" s="49">
        <v>64</v>
      </c>
      <c r="T4858" s="49">
        <v>3432600</v>
      </c>
      <c r="U4858" s="49">
        <v>4.67</v>
      </c>
    </row>
    <row r="4859" spans="15:21" x14ac:dyDescent="0.2">
      <c r="O4859" s="50">
        <v>32589</v>
      </c>
      <c r="P4859" s="49">
        <v>64.38</v>
      </c>
      <c r="Q4859" s="49">
        <v>64.75</v>
      </c>
      <c r="R4859" s="49">
        <v>63.87</v>
      </c>
      <c r="S4859" s="49">
        <v>64.62</v>
      </c>
      <c r="T4859" s="49">
        <v>2543400</v>
      </c>
      <c r="U4859" s="49">
        <v>4.71</v>
      </c>
    </row>
    <row r="4860" spans="15:21" x14ac:dyDescent="0.2">
      <c r="O4860" s="50">
        <v>32590</v>
      </c>
      <c r="P4860" s="49">
        <v>64.75</v>
      </c>
      <c r="Q4860" s="49">
        <v>65.5</v>
      </c>
      <c r="R4860" s="49">
        <v>63.75</v>
      </c>
      <c r="S4860" s="49">
        <v>64</v>
      </c>
      <c r="T4860" s="49">
        <v>3175800</v>
      </c>
      <c r="U4860" s="49">
        <v>4.67</v>
      </c>
    </row>
    <row r="4861" spans="15:21" x14ac:dyDescent="0.2">
      <c r="O4861" s="50">
        <v>32594</v>
      </c>
      <c r="P4861" s="49">
        <v>63.87</v>
      </c>
      <c r="Q4861" s="49">
        <v>64.62</v>
      </c>
      <c r="R4861" s="49">
        <v>63.5</v>
      </c>
      <c r="S4861" s="49">
        <v>64.38</v>
      </c>
      <c r="T4861" s="49">
        <v>1998600</v>
      </c>
      <c r="U4861" s="49">
        <v>4.7</v>
      </c>
    </row>
    <row r="4862" spans="15:21" x14ac:dyDescent="0.2">
      <c r="O4862" s="50">
        <v>32595</v>
      </c>
      <c r="P4862" s="49">
        <v>64.88</v>
      </c>
      <c r="Q4862" s="49">
        <v>65</v>
      </c>
      <c r="R4862" s="49">
        <v>64.62</v>
      </c>
      <c r="S4862" s="49">
        <v>64.88</v>
      </c>
      <c r="T4862" s="49">
        <v>3249000</v>
      </c>
      <c r="U4862" s="49">
        <v>4.7300000000000004</v>
      </c>
    </row>
    <row r="4863" spans="15:21" x14ac:dyDescent="0.2">
      <c r="O4863" s="50">
        <v>32596</v>
      </c>
      <c r="P4863" s="49">
        <v>65.25</v>
      </c>
      <c r="Q4863" s="49">
        <v>65.62</v>
      </c>
      <c r="R4863" s="49">
        <v>64.75</v>
      </c>
      <c r="S4863" s="49">
        <v>65.25</v>
      </c>
      <c r="T4863" s="49">
        <v>3686400</v>
      </c>
      <c r="U4863" s="49">
        <v>4.76</v>
      </c>
    </row>
    <row r="4864" spans="15:21" x14ac:dyDescent="0.2">
      <c r="O4864" s="50">
        <v>32597</v>
      </c>
      <c r="P4864" s="49">
        <v>65.37</v>
      </c>
      <c r="Q4864" s="49">
        <v>65.5</v>
      </c>
      <c r="R4864" s="49">
        <v>64.88</v>
      </c>
      <c r="S4864" s="49">
        <v>65.13</v>
      </c>
      <c r="T4864" s="49">
        <v>2828400</v>
      </c>
      <c r="U4864" s="49">
        <v>4.75</v>
      </c>
    </row>
    <row r="4865" spans="15:21" x14ac:dyDescent="0.2">
      <c r="O4865" s="50">
        <v>32598</v>
      </c>
      <c r="P4865" s="49">
        <v>65.13</v>
      </c>
      <c r="Q4865" s="49">
        <v>65.5</v>
      </c>
      <c r="R4865" s="49">
        <v>64.5</v>
      </c>
      <c r="S4865" s="49">
        <v>65</v>
      </c>
      <c r="T4865" s="49">
        <v>3781800</v>
      </c>
      <c r="U4865" s="49">
        <v>4.74</v>
      </c>
    </row>
    <row r="4866" spans="15:21" x14ac:dyDescent="0.2">
      <c r="O4866" s="50">
        <v>32601</v>
      </c>
      <c r="P4866" s="49">
        <v>64.88</v>
      </c>
      <c r="Q4866" s="49">
        <v>65.5</v>
      </c>
      <c r="R4866" s="49">
        <v>64.62</v>
      </c>
      <c r="S4866" s="49">
        <v>65.13</v>
      </c>
      <c r="T4866" s="49">
        <v>3358800</v>
      </c>
      <c r="U4866" s="49">
        <v>4.75</v>
      </c>
    </row>
    <row r="4867" spans="15:21" x14ac:dyDescent="0.2">
      <c r="O4867" s="50">
        <v>32602</v>
      </c>
      <c r="P4867" s="49">
        <v>65.13</v>
      </c>
      <c r="Q4867" s="49">
        <v>65.88</v>
      </c>
      <c r="R4867" s="49">
        <v>65.13</v>
      </c>
      <c r="S4867" s="49">
        <v>65.75</v>
      </c>
      <c r="T4867" s="49">
        <v>2398800</v>
      </c>
      <c r="U4867" s="49">
        <v>4.8</v>
      </c>
    </row>
    <row r="4868" spans="15:21" x14ac:dyDescent="0.2">
      <c r="O4868" s="50">
        <v>32603</v>
      </c>
      <c r="P4868" s="49">
        <v>65.88</v>
      </c>
      <c r="Q4868" s="49">
        <v>66</v>
      </c>
      <c r="R4868" s="49">
        <v>64.75</v>
      </c>
      <c r="S4868" s="49">
        <v>65.75</v>
      </c>
      <c r="T4868" s="49">
        <v>2923800</v>
      </c>
      <c r="U4868" s="49">
        <v>4.8</v>
      </c>
    </row>
    <row r="4869" spans="15:21" x14ac:dyDescent="0.2">
      <c r="O4869" s="50">
        <v>32604</v>
      </c>
      <c r="P4869" s="49">
        <v>65.5</v>
      </c>
      <c r="Q4869" s="49">
        <v>66.25</v>
      </c>
      <c r="R4869" s="49">
        <v>65.25</v>
      </c>
      <c r="S4869" s="49">
        <v>65.88</v>
      </c>
      <c r="T4869" s="49">
        <v>6029400</v>
      </c>
      <c r="U4869" s="49">
        <v>4.8099999999999996</v>
      </c>
    </row>
    <row r="4870" spans="15:21" x14ac:dyDescent="0.2">
      <c r="O4870" s="50">
        <v>32605</v>
      </c>
      <c r="P4870" s="49">
        <v>65.75</v>
      </c>
      <c r="Q4870" s="49">
        <v>65.75</v>
      </c>
      <c r="R4870" s="49">
        <v>65.13</v>
      </c>
      <c r="S4870" s="49">
        <v>65.25</v>
      </c>
      <c r="T4870" s="49">
        <v>3184200</v>
      </c>
      <c r="U4870" s="49">
        <v>4.76</v>
      </c>
    </row>
    <row r="4871" spans="15:21" x14ac:dyDescent="0.2">
      <c r="O4871" s="50">
        <v>32608</v>
      </c>
      <c r="P4871" s="49">
        <v>65.37</v>
      </c>
      <c r="Q4871" s="49">
        <v>65.5</v>
      </c>
      <c r="R4871" s="49">
        <v>64.88</v>
      </c>
      <c r="S4871" s="49">
        <v>65.13</v>
      </c>
      <c r="T4871" s="49">
        <v>2326800</v>
      </c>
      <c r="U4871" s="49">
        <v>4.75</v>
      </c>
    </row>
    <row r="4872" spans="15:21" x14ac:dyDescent="0.2">
      <c r="O4872" s="50">
        <v>32609</v>
      </c>
      <c r="P4872" s="49">
        <v>65.37</v>
      </c>
      <c r="Q4872" s="49">
        <v>66</v>
      </c>
      <c r="R4872" s="49">
        <v>65.13</v>
      </c>
      <c r="S4872" s="49">
        <v>66</v>
      </c>
      <c r="T4872" s="49">
        <v>4071000</v>
      </c>
      <c r="U4872" s="49">
        <v>4.8099999999999996</v>
      </c>
    </row>
    <row r="4873" spans="15:21" x14ac:dyDescent="0.2">
      <c r="O4873" s="50">
        <v>32610</v>
      </c>
      <c r="P4873" s="49">
        <v>66.12</v>
      </c>
      <c r="Q4873" s="49">
        <v>66.75</v>
      </c>
      <c r="R4873" s="49">
        <v>66</v>
      </c>
      <c r="S4873" s="49">
        <v>66.38</v>
      </c>
      <c r="T4873" s="49">
        <v>3603000</v>
      </c>
      <c r="U4873" s="49">
        <v>4.84</v>
      </c>
    </row>
    <row r="4874" spans="15:21" x14ac:dyDescent="0.2">
      <c r="O4874" s="50">
        <v>32611</v>
      </c>
      <c r="P4874" s="49">
        <v>66.5</v>
      </c>
      <c r="Q4874" s="49">
        <v>66.5</v>
      </c>
      <c r="R4874" s="49">
        <v>65.5</v>
      </c>
      <c r="S4874" s="49">
        <v>65.75</v>
      </c>
      <c r="T4874" s="49">
        <v>3699000</v>
      </c>
      <c r="U4874" s="49">
        <v>4.8</v>
      </c>
    </row>
    <row r="4875" spans="15:21" x14ac:dyDescent="0.2">
      <c r="O4875" s="50">
        <v>32612</v>
      </c>
      <c r="P4875" s="49">
        <v>66.5</v>
      </c>
      <c r="Q4875" s="49">
        <v>67.5</v>
      </c>
      <c r="R4875" s="49">
        <v>66.25</v>
      </c>
      <c r="S4875" s="49">
        <v>67.25</v>
      </c>
      <c r="T4875" s="49">
        <v>5747400</v>
      </c>
      <c r="U4875" s="49">
        <v>4.91</v>
      </c>
    </row>
    <row r="4876" spans="15:21" x14ac:dyDescent="0.2">
      <c r="O4876" s="50">
        <v>32615</v>
      </c>
      <c r="P4876" s="49">
        <v>66.75</v>
      </c>
      <c r="Q4876" s="49">
        <v>67.12</v>
      </c>
      <c r="R4876" s="49">
        <v>66.63</v>
      </c>
      <c r="S4876" s="49">
        <v>67</v>
      </c>
      <c r="T4876" s="49">
        <v>3348600</v>
      </c>
      <c r="U4876" s="49">
        <v>4.8899999999999997</v>
      </c>
    </row>
    <row r="4877" spans="15:21" x14ac:dyDescent="0.2">
      <c r="O4877" s="50">
        <v>32616</v>
      </c>
      <c r="P4877" s="49">
        <v>67.75</v>
      </c>
      <c r="Q4877" s="49">
        <v>67.88</v>
      </c>
      <c r="R4877" s="49">
        <v>67.25</v>
      </c>
      <c r="S4877" s="49">
        <v>67.5</v>
      </c>
      <c r="T4877" s="49">
        <v>5610000</v>
      </c>
      <c r="U4877" s="49">
        <v>4.92</v>
      </c>
    </row>
    <row r="4878" spans="15:21" x14ac:dyDescent="0.2">
      <c r="O4878" s="50">
        <v>32617</v>
      </c>
      <c r="P4878" s="49">
        <v>67.25</v>
      </c>
      <c r="Q4878" s="49">
        <v>67.75</v>
      </c>
      <c r="R4878" s="49">
        <v>67</v>
      </c>
      <c r="S4878" s="49">
        <v>67.5</v>
      </c>
      <c r="T4878" s="49">
        <v>4774200</v>
      </c>
      <c r="U4878" s="49">
        <v>4.92</v>
      </c>
    </row>
    <row r="4879" spans="15:21" x14ac:dyDescent="0.2">
      <c r="O4879" s="50">
        <v>32618</v>
      </c>
      <c r="P4879" s="49">
        <v>67.38</v>
      </c>
      <c r="Q4879" s="49">
        <v>67.38</v>
      </c>
      <c r="R4879" s="49">
        <v>66.25</v>
      </c>
      <c r="S4879" s="49">
        <v>67</v>
      </c>
      <c r="T4879" s="49">
        <v>4828200</v>
      </c>
      <c r="U4879" s="49">
        <v>4.8899999999999997</v>
      </c>
    </row>
    <row r="4880" spans="15:21" x14ac:dyDescent="0.2">
      <c r="O4880" s="50">
        <v>32619</v>
      </c>
      <c r="P4880" s="49">
        <v>67.12</v>
      </c>
      <c r="Q4880" s="49">
        <v>68.75</v>
      </c>
      <c r="R4880" s="49">
        <v>66.87</v>
      </c>
      <c r="S4880" s="49">
        <v>68.75</v>
      </c>
      <c r="T4880" s="49">
        <v>6343200</v>
      </c>
      <c r="U4880" s="49">
        <v>5.0199999999999996</v>
      </c>
    </row>
    <row r="4881" spans="15:21" x14ac:dyDescent="0.2">
      <c r="O4881" s="50">
        <v>32622</v>
      </c>
      <c r="P4881" s="49">
        <v>68.13</v>
      </c>
      <c r="Q4881" s="49">
        <v>68.88</v>
      </c>
      <c r="R4881" s="49">
        <v>67.5</v>
      </c>
      <c r="S4881" s="49">
        <v>67.75</v>
      </c>
      <c r="T4881" s="49">
        <v>4075200</v>
      </c>
      <c r="U4881" s="49">
        <v>4.9400000000000004</v>
      </c>
    </row>
    <row r="4882" spans="15:21" x14ac:dyDescent="0.2">
      <c r="O4882" s="50">
        <v>32623</v>
      </c>
      <c r="P4882" s="49">
        <v>68</v>
      </c>
      <c r="Q4882" s="49">
        <v>68.25</v>
      </c>
      <c r="R4882" s="49">
        <v>67.5</v>
      </c>
      <c r="S4882" s="49">
        <v>67.75</v>
      </c>
      <c r="T4882" s="49">
        <v>2571000</v>
      </c>
      <c r="U4882" s="49">
        <v>4.9400000000000004</v>
      </c>
    </row>
    <row r="4883" spans="15:21" x14ac:dyDescent="0.2">
      <c r="O4883" s="50">
        <v>32624</v>
      </c>
      <c r="P4883" s="49">
        <v>67.5</v>
      </c>
      <c r="Q4883" s="49">
        <v>67.88</v>
      </c>
      <c r="R4883" s="49">
        <v>67.25</v>
      </c>
      <c r="S4883" s="49">
        <v>67.75</v>
      </c>
      <c r="T4883" s="49">
        <v>2339400</v>
      </c>
      <c r="U4883" s="49">
        <v>4.9400000000000004</v>
      </c>
    </row>
    <row r="4884" spans="15:21" x14ac:dyDescent="0.2">
      <c r="O4884" s="50">
        <v>32625</v>
      </c>
      <c r="P4884" s="49">
        <v>67.88</v>
      </c>
      <c r="Q4884" s="49">
        <v>68.88</v>
      </c>
      <c r="R4884" s="49">
        <v>67.75</v>
      </c>
      <c r="S4884" s="49">
        <v>68.25</v>
      </c>
      <c r="T4884" s="49">
        <v>5328600</v>
      </c>
      <c r="U4884" s="49">
        <v>4.9800000000000004</v>
      </c>
    </row>
    <row r="4885" spans="15:21" x14ac:dyDescent="0.2">
      <c r="O4885" s="50">
        <v>32626</v>
      </c>
      <c r="P4885" s="49">
        <v>68.5</v>
      </c>
      <c r="Q4885" s="49">
        <v>68.62</v>
      </c>
      <c r="R4885" s="49">
        <v>68</v>
      </c>
      <c r="S4885" s="49">
        <v>68.25</v>
      </c>
      <c r="T4885" s="49">
        <v>2526600</v>
      </c>
      <c r="U4885" s="49">
        <v>4.9800000000000004</v>
      </c>
    </row>
    <row r="4886" spans="15:21" x14ac:dyDescent="0.2">
      <c r="O4886" s="50">
        <v>32629</v>
      </c>
      <c r="P4886" s="49">
        <v>67.75</v>
      </c>
      <c r="Q4886" s="49">
        <v>67.88</v>
      </c>
      <c r="R4886" s="49">
        <v>67.25</v>
      </c>
      <c r="S4886" s="49">
        <v>67.38</v>
      </c>
      <c r="T4886" s="49">
        <v>2293800</v>
      </c>
      <c r="U4886" s="49">
        <v>4.91</v>
      </c>
    </row>
    <row r="4887" spans="15:21" x14ac:dyDescent="0.2">
      <c r="O4887" s="50">
        <v>32630</v>
      </c>
      <c r="P4887" s="49">
        <v>67.38</v>
      </c>
      <c r="Q4887" s="49">
        <v>68.25</v>
      </c>
      <c r="R4887" s="49">
        <v>67.38</v>
      </c>
      <c r="S4887" s="49">
        <v>67.62</v>
      </c>
      <c r="T4887" s="49">
        <v>2971200</v>
      </c>
      <c r="U4887" s="49">
        <v>4.93</v>
      </c>
    </row>
    <row r="4888" spans="15:21" x14ac:dyDescent="0.2">
      <c r="O4888" s="50">
        <v>32631</v>
      </c>
      <c r="P4888" s="49">
        <v>67.38</v>
      </c>
      <c r="Q4888" s="49">
        <v>67.75</v>
      </c>
      <c r="R4888" s="49">
        <v>67</v>
      </c>
      <c r="S4888" s="49">
        <v>67.12</v>
      </c>
      <c r="T4888" s="49">
        <v>3382200</v>
      </c>
      <c r="U4888" s="49">
        <v>4.9000000000000004</v>
      </c>
    </row>
    <row r="4889" spans="15:21" x14ac:dyDescent="0.2">
      <c r="O4889" s="50">
        <v>32632</v>
      </c>
      <c r="P4889" s="49">
        <v>67</v>
      </c>
      <c r="Q4889" s="49">
        <v>67.5</v>
      </c>
      <c r="R4889" s="49">
        <v>66.75</v>
      </c>
      <c r="S4889" s="49">
        <v>67.38</v>
      </c>
      <c r="T4889" s="49">
        <v>2226000</v>
      </c>
      <c r="U4889" s="49">
        <v>4.91</v>
      </c>
    </row>
    <row r="4890" spans="15:21" x14ac:dyDescent="0.2">
      <c r="O4890" s="50">
        <v>32633</v>
      </c>
      <c r="P4890" s="49">
        <v>68.13</v>
      </c>
      <c r="Q4890" s="49">
        <v>68.88</v>
      </c>
      <c r="R4890" s="49">
        <v>67.5</v>
      </c>
      <c r="S4890" s="49">
        <v>67.62</v>
      </c>
      <c r="T4890" s="49">
        <v>4165200</v>
      </c>
      <c r="U4890" s="49">
        <v>4.93</v>
      </c>
    </row>
    <row r="4891" spans="15:21" x14ac:dyDescent="0.2">
      <c r="O4891" s="50">
        <v>32636</v>
      </c>
      <c r="P4891" s="49">
        <v>67.75</v>
      </c>
      <c r="Q4891" s="49">
        <v>67.88</v>
      </c>
      <c r="R4891" s="49">
        <v>66.75</v>
      </c>
      <c r="S4891" s="49">
        <v>67.25</v>
      </c>
      <c r="T4891" s="49">
        <v>3137400</v>
      </c>
      <c r="U4891" s="49">
        <v>4.91</v>
      </c>
    </row>
    <row r="4892" spans="15:21" x14ac:dyDescent="0.2">
      <c r="O4892" s="50">
        <v>32637</v>
      </c>
      <c r="P4892" s="49">
        <v>67.75</v>
      </c>
      <c r="Q4892" s="49">
        <v>67.88</v>
      </c>
      <c r="R4892" s="49">
        <v>67</v>
      </c>
      <c r="S4892" s="49">
        <v>67.62</v>
      </c>
      <c r="T4892" s="49">
        <v>4508400</v>
      </c>
      <c r="U4892" s="49">
        <v>4.93</v>
      </c>
    </row>
    <row r="4893" spans="15:21" x14ac:dyDescent="0.2">
      <c r="O4893" s="50">
        <v>32638</v>
      </c>
      <c r="P4893" s="49">
        <v>67.88</v>
      </c>
      <c r="Q4893" s="49">
        <v>68.37</v>
      </c>
      <c r="R4893" s="49">
        <v>67.62</v>
      </c>
      <c r="S4893" s="49">
        <v>68</v>
      </c>
      <c r="T4893" s="49">
        <v>3076800</v>
      </c>
      <c r="U4893" s="49">
        <v>4.96</v>
      </c>
    </row>
    <row r="4894" spans="15:21" x14ac:dyDescent="0.2">
      <c r="O4894" s="50">
        <v>32639</v>
      </c>
      <c r="P4894" s="49">
        <v>68.37</v>
      </c>
      <c r="Q4894" s="49">
        <v>68.37</v>
      </c>
      <c r="R4894" s="49">
        <v>67.62</v>
      </c>
      <c r="S4894" s="49">
        <v>68.37</v>
      </c>
      <c r="T4894" s="49">
        <v>2899800</v>
      </c>
      <c r="U4894" s="49">
        <v>4.99</v>
      </c>
    </row>
    <row r="4895" spans="15:21" x14ac:dyDescent="0.2">
      <c r="O4895" s="50">
        <v>32640</v>
      </c>
      <c r="P4895" s="49">
        <v>70</v>
      </c>
      <c r="Q4895" s="49">
        <v>70.5</v>
      </c>
      <c r="R4895" s="49">
        <v>69.75</v>
      </c>
      <c r="S4895" s="49">
        <v>70.38</v>
      </c>
      <c r="T4895" s="49">
        <v>8893200</v>
      </c>
      <c r="U4895" s="49">
        <v>5.13</v>
      </c>
    </row>
    <row r="4896" spans="15:21" x14ac:dyDescent="0.2">
      <c r="O4896" s="50">
        <v>32643</v>
      </c>
      <c r="P4896" s="49">
        <v>70.5</v>
      </c>
      <c r="Q4896" s="49">
        <v>71.13</v>
      </c>
      <c r="R4896" s="49">
        <v>70.25</v>
      </c>
      <c r="S4896" s="49">
        <v>70.75</v>
      </c>
      <c r="T4896" s="49">
        <v>4782600</v>
      </c>
      <c r="U4896" s="49">
        <v>5.16</v>
      </c>
    </row>
    <row r="4897" spans="15:21" x14ac:dyDescent="0.2">
      <c r="O4897" s="50">
        <v>32644</v>
      </c>
      <c r="P4897" s="49">
        <v>70.38</v>
      </c>
      <c r="Q4897" s="49">
        <v>71</v>
      </c>
      <c r="R4897" s="49">
        <v>70.25</v>
      </c>
      <c r="S4897" s="49">
        <v>70.62</v>
      </c>
      <c r="T4897" s="49">
        <v>4708200</v>
      </c>
      <c r="U4897" s="49">
        <v>5.15</v>
      </c>
    </row>
    <row r="4898" spans="15:21" x14ac:dyDescent="0.2">
      <c r="O4898" s="50">
        <v>32645</v>
      </c>
      <c r="P4898" s="49">
        <v>71.25</v>
      </c>
      <c r="Q4898" s="49">
        <v>71.75</v>
      </c>
      <c r="R4898" s="49">
        <v>70.88</v>
      </c>
      <c r="S4898" s="49">
        <v>71.5</v>
      </c>
      <c r="T4898" s="49">
        <v>4887600</v>
      </c>
      <c r="U4898" s="49">
        <v>5.22</v>
      </c>
    </row>
    <row r="4899" spans="15:21" x14ac:dyDescent="0.2">
      <c r="O4899" s="50">
        <v>32646</v>
      </c>
      <c r="P4899" s="49">
        <v>71.37</v>
      </c>
      <c r="Q4899" s="49">
        <v>71.88</v>
      </c>
      <c r="R4899" s="49">
        <v>71.25</v>
      </c>
      <c r="S4899" s="49">
        <v>71.25</v>
      </c>
      <c r="T4899" s="49">
        <v>6970200</v>
      </c>
      <c r="U4899" s="49">
        <v>5.2</v>
      </c>
    </row>
    <row r="4900" spans="15:21" x14ac:dyDescent="0.2">
      <c r="O4900" s="50">
        <v>32647</v>
      </c>
      <c r="P4900" s="49">
        <v>71.75</v>
      </c>
      <c r="Q4900" s="49">
        <v>72.63</v>
      </c>
      <c r="R4900" s="49">
        <v>71.62</v>
      </c>
      <c r="S4900" s="49">
        <v>72.38</v>
      </c>
      <c r="T4900" s="49">
        <v>9049800</v>
      </c>
      <c r="U4900" s="49">
        <v>5.28</v>
      </c>
    </row>
    <row r="4901" spans="15:21" x14ac:dyDescent="0.2">
      <c r="O4901" s="50">
        <v>32650</v>
      </c>
      <c r="P4901" s="49">
        <v>72.75</v>
      </c>
      <c r="Q4901" s="49">
        <v>72.87</v>
      </c>
      <c r="R4901" s="49">
        <v>71.62</v>
      </c>
      <c r="S4901" s="49">
        <v>71.75</v>
      </c>
      <c r="T4901" s="49">
        <v>5880600</v>
      </c>
      <c r="U4901" s="49">
        <v>5.23</v>
      </c>
    </row>
    <row r="4902" spans="15:21" x14ac:dyDescent="0.2">
      <c r="O4902" s="50">
        <v>32651</v>
      </c>
      <c r="P4902" s="49">
        <v>70.62</v>
      </c>
      <c r="Q4902" s="49">
        <v>70.75</v>
      </c>
      <c r="R4902" s="49">
        <v>69.75</v>
      </c>
      <c r="S4902" s="49">
        <v>70</v>
      </c>
      <c r="T4902" s="49">
        <v>7440000</v>
      </c>
      <c r="U4902" s="49">
        <v>5.1100000000000003</v>
      </c>
    </row>
    <row r="4903" spans="15:21" x14ac:dyDescent="0.2">
      <c r="O4903" s="50">
        <v>32652</v>
      </c>
      <c r="P4903" s="49">
        <v>68.75</v>
      </c>
      <c r="Q4903" s="49">
        <v>69.38</v>
      </c>
      <c r="R4903" s="49">
        <v>67.75</v>
      </c>
      <c r="S4903" s="49">
        <v>68.88</v>
      </c>
      <c r="T4903" s="49">
        <v>10703400</v>
      </c>
      <c r="U4903" s="49">
        <v>5.0199999999999996</v>
      </c>
    </row>
    <row r="4904" spans="15:21" x14ac:dyDescent="0.2">
      <c r="O4904" s="50">
        <v>32653</v>
      </c>
      <c r="P4904" s="49">
        <v>69.12</v>
      </c>
      <c r="Q4904" s="49">
        <v>70</v>
      </c>
      <c r="R4904" s="49">
        <v>68.88</v>
      </c>
      <c r="S4904" s="49">
        <v>69.87</v>
      </c>
      <c r="T4904" s="49">
        <v>5539200</v>
      </c>
      <c r="U4904" s="49">
        <v>5.0999999999999996</v>
      </c>
    </row>
    <row r="4905" spans="15:21" x14ac:dyDescent="0.2">
      <c r="O4905" s="50">
        <v>32654</v>
      </c>
      <c r="P4905" s="49">
        <v>69.87</v>
      </c>
      <c r="Q4905" s="49">
        <v>70.88</v>
      </c>
      <c r="R4905" s="49">
        <v>69.87</v>
      </c>
      <c r="S4905" s="49">
        <v>70.5</v>
      </c>
      <c r="T4905" s="49">
        <v>3451800</v>
      </c>
      <c r="U4905" s="49">
        <v>5.14</v>
      </c>
    </row>
    <row r="4906" spans="15:21" x14ac:dyDescent="0.2">
      <c r="O4906" s="50">
        <v>32658</v>
      </c>
      <c r="P4906" s="49">
        <v>70.12</v>
      </c>
      <c r="Q4906" s="49">
        <v>70.38</v>
      </c>
      <c r="R4906" s="49">
        <v>68.75</v>
      </c>
      <c r="S4906" s="49">
        <v>68.75</v>
      </c>
      <c r="T4906" s="49">
        <v>4645800</v>
      </c>
      <c r="U4906" s="49">
        <v>5.04</v>
      </c>
    </row>
    <row r="4907" spans="15:21" x14ac:dyDescent="0.2">
      <c r="O4907" s="50">
        <v>32659</v>
      </c>
      <c r="P4907" s="49">
        <v>68.5</v>
      </c>
      <c r="Q4907" s="49">
        <v>69.75</v>
      </c>
      <c r="R4907" s="49">
        <v>68.5</v>
      </c>
      <c r="S4907" s="49">
        <v>69.38</v>
      </c>
      <c r="T4907" s="49">
        <v>4444200</v>
      </c>
      <c r="U4907" s="49">
        <v>5.09</v>
      </c>
    </row>
    <row r="4908" spans="15:21" x14ac:dyDescent="0.2">
      <c r="O4908" s="50">
        <v>32660</v>
      </c>
      <c r="P4908" s="49">
        <v>69.25</v>
      </c>
      <c r="Q4908" s="49">
        <v>70.25</v>
      </c>
      <c r="R4908" s="49">
        <v>69.25</v>
      </c>
      <c r="S4908" s="49">
        <v>69.87</v>
      </c>
      <c r="T4908" s="49">
        <v>3376200</v>
      </c>
      <c r="U4908" s="49">
        <v>5.13</v>
      </c>
    </row>
    <row r="4909" spans="15:21" x14ac:dyDescent="0.2">
      <c r="O4909" s="50">
        <v>32661</v>
      </c>
      <c r="P4909" s="49">
        <v>70.38</v>
      </c>
      <c r="Q4909" s="49">
        <v>72</v>
      </c>
      <c r="R4909" s="49">
        <v>70.25</v>
      </c>
      <c r="S4909" s="49">
        <v>72</v>
      </c>
      <c r="T4909" s="49">
        <v>5425800</v>
      </c>
      <c r="U4909" s="49">
        <v>5.28</v>
      </c>
    </row>
    <row r="4910" spans="15:21" x14ac:dyDescent="0.2">
      <c r="O4910" s="50">
        <v>32664</v>
      </c>
      <c r="P4910" s="49">
        <v>71.88</v>
      </c>
      <c r="Q4910" s="49">
        <v>71.88</v>
      </c>
      <c r="R4910" s="49">
        <v>70.62</v>
      </c>
      <c r="S4910" s="49">
        <v>70.88</v>
      </c>
      <c r="T4910" s="49">
        <v>3842400</v>
      </c>
      <c r="U4910" s="49">
        <v>5.2</v>
      </c>
    </row>
    <row r="4911" spans="15:21" x14ac:dyDescent="0.2">
      <c r="O4911" s="50">
        <v>32665</v>
      </c>
      <c r="P4911" s="49">
        <v>71</v>
      </c>
      <c r="Q4911" s="49">
        <v>71.62</v>
      </c>
      <c r="R4911" s="49">
        <v>70.62</v>
      </c>
      <c r="S4911" s="49">
        <v>71.62</v>
      </c>
      <c r="T4911" s="49">
        <v>4099800</v>
      </c>
      <c r="U4911" s="49">
        <v>5.26</v>
      </c>
    </row>
    <row r="4912" spans="15:21" x14ac:dyDescent="0.2">
      <c r="O4912" s="50">
        <v>32666</v>
      </c>
      <c r="P4912" s="49">
        <v>71.62</v>
      </c>
      <c r="Q4912" s="49">
        <v>72.25</v>
      </c>
      <c r="R4912" s="49">
        <v>71.37</v>
      </c>
      <c r="S4912" s="49">
        <v>71.88</v>
      </c>
      <c r="T4912" s="49">
        <v>3795000</v>
      </c>
      <c r="U4912" s="49">
        <v>5.27</v>
      </c>
    </row>
    <row r="4913" spans="15:21" x14ac:dyDescent="0.2">
      <c r="O4913" s="50">
        <v>32667</v>
      </c>
      <c r="P4913" s="49">
        <v>71.88</v>
      </c>
      <c r="Q4913" s="49">
        <v>71.88</v>
      </c>
      <c r="R4913" s="49">
        <v>71.13</v>
      </c>
      <c r="S4913" s="49">
        <v>71.25</v>
      </c>
      <c r="T4913" s="49">
        <v>3243600</v>
      </c>
      <c r="U4913" s="49">
        <v>5.23</v>
      </c>
    </row>
    <row r="4914" spans="15:21" x14ac:dyDescent="0.2">
      <c r="O4914" s="50">
        <v>32668</v>
      </c>
      <c r="P4914" s="49">
        <v>71</v>
      </c>
      <c r="Q4914" s="49">
        <v>71.37</v>
      </c>
      <c r="R4914" s="49">
        <v>70.5</v>
      </c>
      <c r="S4914" s="49">
        <v>71.25</v>
      </c>
      <c r="T4914" s="49">
        <v>3987000</v>
      </c>
      <c r="U4914" s="49">
        <v>5.23</v>
      </c>
    </row>
    <row r="4915" spans="15:21" x14ac:dyDescent="0.2">
      <c r="O4915" s="50">
        <v>32671</v>
      </c>
      <c r="P4915" s="49">
        <v>71.13</v>
      </c>
      <c r="Q4915" s="49">
        <v>71.75</v>
      </c>
      <c r="R4915" s="49">
        <v>70.25</v>
      </c>
      <c r="S4915" s="49">
        <v>70.88</v>
      </c>
      <c r="T4915" s="49">
        <v>3409800</v>
      </c>
      <c r="U4915" s="49">
        <v>5.2</v>
      </c>
    </row>
    <row r="4916" spans="15:21" x14ac:dyDescent="0.2">
      <c r="O4916" s="50">
        <v>32672</v>
      </c>
      <c r="P4916" s="49">
        <v>69.5</v>
      </c>
      <c r="Q4916" s="49">
        <v>69.63</v>
      </c>
      <c r="R4916" s="49">
        <v>68.5</v>
      </c>
      <c r="S4916" s="49">
        <v>68.75</v>
      </c>
      <c r="T4916" s="49">
        <v>8327400</v>
      </c>
      <c r="U4916" s="49">
        <v>5.04</v>
      </c>
    </row>
    <row r="4917" spans="15:21" x14ac:dyDescent="0.2">
      <c r="O4917" s="50">
        <v>32673</v>
      </c>
      <c r="P4917" s="49">
        <v>68.88</v>
      </c>
      <c r="Q4917" s="49">
        <v>68.88</v>
      </c>
      <c r="R4917" s="49">
        <v>67.75</v>
      </c>
      <c r="S4917" s="49">
        <v>68.25</v>
      </c>
      <c r="T4917" s="49">
        <v>7236000</v>
      </c>
      <c r="U4917" s="49">
        <v>5.01</v>
      </c>
    </row>
    <row r="4918" spans="15:21" x14ac:dyDescent="0.2">
      <c r="O4918" s="50">
        <v>32674</v>
      </c>
      <c r="P4918" s="49">
        <v>68</v>
      </c>
      <c r="Q4918" s="49">
        <v>68.62</v>
      </c>
      <c r="R4918" s="49">
        <v>67.62</v>
      </c>
      <c r="S4918" s="49">
        <v>68</v>
      </c>
      <c r="T4918" s="49">
        <v>6007800</v>
      </c>
      <c r="U4918" s="49">
        <v>4.99</v>
      </c>
    </row>
    <row r="4919" spans="15:21" x14ac:dyDescent="0.2">
      <c r="O4919" s="50">
        <v>32675</v>
      </c>
      <c r="P4919" s="49">
        <v>67.62</v>
      </c>
      <c r="Q4919" s="49">
        <v>69.25</v>
      </c>
      <c r="R4919" s="49">
        <v>67.62</v>
      </c>
      <c r="S4919" s="49">
        <v>68.75</v>
      </c>
      <c r="T4919" s="49">
        <v>8721600</v>
      </c>
      <c r="U4919" s="49">
        <v>5.04</v>
      </c>
    </row>
    <row r="4920" spans="15:21" x14ac:dyDescent="0.2">
      <c r="O4920" s="50">
        <v>32678</v>
      </c>
      <c r="P4920" s="49">
        <v>68.37</v>
      </c>
      <c r="Q4920" s="49">
        <v>68.62</v>
      </c>
      <c r="R4920" s="49">
        <v>68</v>
      </c>
      <c r="S4920" s="49">
        <v>68</v>
      </c>
      <c r="T4920" s="49">
        <v>3323400</v>
      </c>
      <c r="U4920" s="49">
        <v>4.99</v>
      </c>
    </row>
    <row r="4921" spans="15:21" x14ac:dyDescent="0.2">
      <c r="O4921" s="50">
        <v>32679</v>
      </c>
      <c r="P4921" s="49">
        <v>68</v>
      </c>
      <c r="Q4921" s="49">
        <v>68.37</v>
      </c>
      <c r="R4921" s="49">
        <v>66</v>
      </c>
      <c r="S4921" s="49">
        <v>67.38</v>
      </c>
      <c r="T4921" s="49">
        <v>3051000</v>
      </c>
      <c r="U4921" s="49">
        <v>4.9400000000000004</v>
      </c>
    </row>
    <row r="4922" spans="15:21" x14ac:dyDescent="0.2">
      <c r="O4922" s="50">
        <v>32680</v>
      </c>
      <c r="P4922" s="49">
        <v>67.5</v>
      </c>
      <c r="Q4922" s="49">
        <v>67.75</v>
      </c>
      <c r="R4922" s="49">
        <v>66.75</v>
      </c>
      <c r="S4922" s="49">
        <v>67</v>
      </c>
      <c r="T4922" s="49">
        <v>3846000</v>
      </c>
      <c r="U4922" s="49">
        <v>4.92</v>
      </c>
    </row>
    <row r="4923" spans="15:21" x14ac:dyDescent="0.2">
      <c r="O4923" s="50">
        <v>32681</v>
      </c>
      <c r="P4923" s="49">
        <v>67.38</v>
      </c>
      <c r="Q4923" s="49">
        <v>67.88</v>
      </c>
      <c r="R4923" s="49">
        <v>67.12</v>
      </c>
      <c r="S4923" s="49">
        <v>67.62</v>
      </c>
      <c r="T4923" s="49">
        <v>3424200</v>
      </c>
      <c r="U4923" s="49">
        <v>4.96</v>
      </c>
    </row>
    <row r="4924" spans="15:21" x14ac:dyDescent="0.2">
      <c r="O4924" s="50">
        <v>32682</v>
      </c>
      <c r="P4924" s="49">
        <v>68.75</v>
      </c>
      <c r="Q4924" s="49">
        <v>70</v>
      </c>
      <c r="R4924" s="49">
        <v>68</v>
      </c>
      <c r="S4924" s="49">
        <v>69.87</v>
      </c>
      <c r="T4924" s="49">
        <v>5590800</v>
      </c>
      <c r="U4924" s="49">
        <v>5.13</v>
      </c>
    </row>
    <row r="4925" spans="15:21" x14ac:dyDescent="0.2">
      <c r="O4925" s="50">
        <v>32685</v>
      </c>
      <c r="P4925" s="49">
        <v>70</v>
      </c>
      <c r="Q4925" s="49">
        <v>70</v>
      </c>
      <c r="R4925" s="49">
        <v>68</v>
      </c>
      <c r="S4925" s="49">
        <v>69.25</v>
      </c>
      <c r="T4925" s="49">
        <v>3337800</v>
      </c>
      <c r="U4925" s="49">
        <v>5.08</v>
      </c>
    </row>
    <row r="4926" spans="15:21" x14ac:dyDescent="0.2">
      <c r="O4926" s="50">
        <v>32686</v>
      </c>
      <c r="P4926" s="49">
        <v>69.12</v>
      </c>
      <c r="Q4926" s="49">
        <v>70.25</v>
      </c>
      <c r="R4926" s="49">
        <v>69.12</v>
      </c>
      <c r="S4926" s="49">
        <v>69.87</v>
      </c>
      <c r="T4926" s="49">
        <v>4493400</v>
      </c>
      <c r="U4926" s="49">
        <v>5.13</v>
      </c>
    </row>
    <row r="4927" spans="15:21" x14ac:dyDescent="0.2">
      <c r="O4927" s="50">
        <v>32687</v>
      </c>
      <c r="P4927" s="49">
        <v>69.75</v>
      </c>
      <c r="Q4927" s="49">
        <v>69.75</v>
      </c>
      <c r="R4927" s="49">
        <v>68.25</v>
      </c>
      <c r="S4927" s="49">
        <v>69.38</v>
      </c>
      <c r="T4927" s="49">
        <v>3837600</v>
      </c>
      <c r="U4927" s="49">
        <v>5.09</v>
      </c>
    </row>
    <row r="4928" spans="15:21" x14ac:dyDescent="0.2">
      <c r="O4928" s="50">
        <v>32688</v>
      </c>
      <c r="P4928" s="49">
        <v>68.75</v>
      </c>
      <c r="Q4928" s="49">
        <v>68.88</v>
      </c>
      <c r="R4928" s="49">
        <v>67.75</v>
      </c>
      <c r="S4928" s="49">
        <v>67.88</v>
      </c>
      <c r="T4928" s="49">
        <v>3939000</v>
      </c>
      <c r="U4928" s="49">
        <v>4.9800000000000004</v>
      </c>
    </row>
    <row r="4929" spans="15:21" x14ac:dyDescent="0.2">
      <c r="O4929" s="50">
        <v>32689</v>
      </c>
      <c r="P4929" s="49">
        <v>67.88</v>
      </c>
      <c r="Q4929" s="49">
        <v>67.88</v>
      </c>
      <c r="R4929" s="49">
        <v>66.38</v>
      </c>
      <c r="S4929" s="49">
        <v>66.87</v>
      </c>
      <c r="T4929" s="49">
        <v>6520200</v>
      </c>
      <c r="U4929" s="49">
        <v>4.91</v>
      </c>
    </row>
    <row r="4930" spans="15:21" x14ac:dyDescent="0.2">
      <c r="O4930" s="50">
        <v>32692</v>
      </c>
      <c r="P4930" s="49">
        <v>66.87</v>
      </c>
      <c r="Q4930" s="49">
        <v>67.88</v>
      </c>
      <c r="R4930" s="49">
        <v>66.63</v>
      </c>
      <c r="S4930" s="49">
        <v>67.75</v>
      </c>
      <c r="T4930" s="49">
        <v>1905600</v>
      </c>
      <c r="U4930" s="49">
        <v>4.97</v>
      </c>
    </row>
    <row r="4931" spans="15:21" x14ac:dyDescent="0.2">
      <c r="O4931" s="50">
        <v>32694</v>
      </c>
      <c r="P4931" s="49">
        <v>67.62</v>
      </c>
      <c r="Q4931" s="49">
        <v>68.25</v>
      </c>
      <c r="R4931" s="49">
        <v>66.75</v>
      </c>
      <c r="S4931" s="49">
        <v>68</v>
      </c>
      <c r="T4931" s="49">
        <v>5322000</v>
      </c>
      <c r="U4931" s="49">
        <v>4.99</v>
      </c>
    </row>
    <row r="4932" spans="15:21" x14ac:dyDescent="0.2">
      <c r="O4932" s="50">
        <v>32695</v>
      </c>
      <c r="P4932" s="49">
        <v>68.13</v>
      </c>
      <c r="Q4932" s="49">
        <v>68.88</v>
      </c>
      <c r="R4932" s="49">
        <v>67.75</v>
      </c>
      <c r="S4932" s="49">
        <v>68.62</v>
      </c>
      <c r="T4932" s="49">
        <v>3609600</v>
      </c>
      <c r="U4932" s="49">
        <v>5.04</v>
      </c>
    </row>
    <row r="4933" spans="15:21" x14ac:dyDescent="0.2">
      <c r="O4933" s="50">
        <v>32696</v>
      </c>
      <c r="P4933" s="49">
        <v>68.88</v>
      </c>
      <c r="Q4933" s="49">
        <v>70.75</v>
      </c>
      <c r="R4933" s="49">
        <v>68.5</v>
      </c>
      <c r="S4933" s="49">
        <v>70.62</v>
      </c>
      <c r="T4933" s="49">
        <v>6238200</v>
      </c>
      <c r="U4933" s="49">
        <v>5.18</v>
      </c>
    </row>
    <row r="4934" spans="15:21" x14ac:dyDescent="0.2">
      <c r="O4934" s="50">
        <v>32699</v>
      </c>
      <c r="P4934" s="49">
        <v>70.75</v>
      </c>
      <c r="Q4934" s="49">
        <v>71</v>
      </c>
      <c r="R4934" s="49">
        <v>70.12</v>
      </c>
      <c r="S4934" s="49">
        <v>70.38</v>
      </c>
      <c r="T4934" s="49">
        <v>2706000</v>
      </c>
      <c r="U4934" s="49">
        <v>5.16</v>
      </c>
    </row>
    <row r="4935" spans="15:21" x14ac:dyDescent="0.2">
      <c r="O4935" s="50">
        <v>32700</v>
      </c>
      <c r="P4935" s="49">
        <v>71.37</v>
      </c>
      <c r="Q4935" s="49">
        <v>72</v>
      </c>
      <c r="R4935" s="49">
        <v>71.13</v>
      </c>
      <c r="S4935" s="49">
        <v>71.75</v>
      </c>
      <c r="T4935" s="49">
        <v>6193200</v>
      </c>
      <c r="U4935" s="49">
        <v>5.26</v>
      </c>
    </row>
    <row r="4936" spans="15:21" x14ac:dyDescent="0.2">
      <c r="O4936" s="50">
        <v>32701</v>
      </c>
      <c r="P4936" s="49">
        <v>71.75</v>
      </c>
      <c r="Q4936" s="49">
        <v>72.25</v>
      </c>
      <c r="R4936" s="49">
        <v>71.62</v>
      </c>
      <c r="S4936" s="49">
        <v>72</v>
      </c>
      <c r="T4936" s="49">
        <v>4791000</v>
      </c>
      <c r="U4936" s="49">
        <v>5.28</v>
      </c>
    </row>
    <row r="4937" spans="15:21" x14ac:dyDescent="0.2">
      <c r="O4937" s="50">
        <v>32702</v>
      </c>
      <c r="P4937" s="49">
        <v>71.75</v>
      </c>
      <c r="Q4937" s="49">
        <v>72.25</v>
      </c>
      <c r="R4937" s="49">
        <v>71.62</v>
      </c>
      <c r="S4937" s="49">
        <v>71.88</v>
      </c>
      <c r="T4937" s="49">
        <v>2376000</v>
      </c>
      <c r="U4937" s="49">
        <v>5.27</v>
      </c>
    </row>
    <row r="4938" spans="15:21" x14ac:dyDescent="0.2">
      <c r="O4938" s="50">
        <v>32703</v>
      </c>
      <c r="P4938" s="49">
        <v>72</v>
      </c>
      <c r="Q4938" s="49">
        <v>72</v>
      </c>
      <c r="R4938" s="49">
        <v>70.62</v>
      </c>
      <c r="S4938" s="49">
        <v>71.88</v>
      </c>
      <c r="T4938" s="49">
        <v>4563000</v>
      </c>
      <c r="U4938" s="49">
        <v>5.27</v>
      </c>
    </row>
    <row r="4939" spans="15:21" x14ac:dyDescent="0.2">
      <c r="O4939" s="50">
        <v>32706</v>
      </c>
      <c r="P4939" s="49">
        <v>71.75</v>
      </c>
      <c r="Q4939" s="49">
        <v>72.5</v>
      </c>
      <c r="R4939" s="49">
        <v>71.5</v>
      </c>
      <c r="S4939" s="49">
        <v>72.38</v>
      </c>
      <c r="T4939" s="49">
        <v>3211800</v>
      </c>
      <c r="U4939" s="49">
        <v>5.31</v>
      </c>
    </row>
    <row r="4940" spans="15:21" x14ac:dyDescent="0.2">
      <c r="O4940" s="50">
        <v>32707</v>
      </c>
      <c r="P4940" s="49">
        <v>71.88</v>
      </c>
      <c r="Q4940" s="49">
        <v>73.25</v>
      </c>
      <c r="R4940" s="49">
        <v>71.75</v>
      </c>
      <c r="S4940" s="49">
        <v>72.75</v>
      </c>
      <c r="T4940" s="49">
        <v>3445200</v>
      </c>
      <c r="U4940" s="49">
        <v>5.34</v>
      </c>
    </row>
    <row r="4941" spans="15:21" x14ac:dyDescent="0.2">
      <c r="O4941" s="50">
        <v>32708</v>
      </c>
      <c r="P4941" s="49">
        <v>73.5</v>
      </c>
      <c r="Q4941" s="49">
        <v>74.25</v>
      </c>
      <c r="R4941" s="49">
        <v>73.25</v>
      </c>
      <c r="S4941" s="49">
        <v>74</v>
      </c>
      <c r="T4941" s="49">
        <v>5603400</v>
      </c>
      <c r="U4941" s="49">
        <v>5.43</v>
      </c>
    </row>
    <row r="4942" spans="15:21" x14ac:dyDescent="0.2">
      <c r="O4942" s="50">
        <v>32709</v>
      </c>
      <c r="P4942" s="49">
        <v>74.25</v>
      </c>
      <c r="Q4942" s="49">
        <v>75.12</v>
      </c>
      <c r="R4942" s="49">
        <v>73.62</v>
      </c>
      <c r="S4942" s="49">
        <v>74</v>
      </c>
      <c r="T4942" s="49">
        <v>5421000</v>
      </c>
      <c r="U4942" s="49">
        <v>5.43</v>
      </c>
    </row>
    <row r="4943" spans="15:21" x14ac:dyDescent="0.2">
      <c r="O4943" s="50">
        <v>32710</v>
      </c>
      <c r="P4943" s="49">
        <v>73.25</v>
      </c>
      <c r="Q4943" s="49">
        <v>75.38</v>
      </c>
      <c r="R4943" s="49">
        <v>73.25</v>
      </c>
      <c r="S4943" s="49">
        <v>75.12</v>
      </c>
      <c r="T4943" s="49">
        <v>7745400</v>
      </c>
      <c r="U4943" s="49">
        <v>5.51</v>
      </c>
    </row>
    <row r="4944" spans="15:21" x14ac:dyDescent="0.2">
      <c r="O4944" s="50">
        <v>32713</v>
      </c>
      <c r="P4944" s="49">
        <v>74.88</v>
      </c>
      <c r="Q4944" s="49">
        <v>75</v>
      </c>
      <c r="R4944" s="49">
        <v>74</v>
      </c>
      <c r="S4944" s="49">
        <v>74.13</v>
      </c>
      <c r="T4944" s="49">
        <v>4173600</v>
      </c>
      <c r="U4944" s="49">
        <v>5.44</v>
      </c>
    </row>
    <row r="4945" spans="15:21" x14ac:dyDescent="0.2">
      <c r="O4945" s="50">
        <v>32714</v>
      </c>
      <c r="P4945" s="49">
        <v>74.13</v>
      </c>
      <c r="Q4945" s="49">
        <v>74.75</v>
      </c>
      <c r="R4945" s="49">
        <v>73.38</v>
      </c>
      <c r="S4945" s="49">
        <v>73.75</v>
      </c>
      <c r="T4945" s="49">
        <v>4152000</v>
      </c>
      <c r="U4945" s="49">
        <v>5.41</v>
      </c>
    </row>
    <row r="4946" spans="15:21" x14ac:dyDescent="0.2">
      <c r="O4946" s="50">
        <v>32715</v>
      </c>
      <c r="P4946" s="49">
        <v>73.62</v>
      </c>
      <c r="Q4946" s="49">
        <v>75.75</v>
      </c>
      <c r="R4946" s="49">
        <v>73.5</v>
      </c>
      <c r="S4946" s="49">
        <v>75.63</v>
      </c>
      <c r="T4946" s="49">
        <v>4861800</v>
      </c>
      <c r="U4946" s="49">
        <v>5.55</v>
      </c>
    </row>
    <row r="4947" spans="15:21" x14ac:dyDescent="0.2">
      <c r="O4947" s="50">
        <v>32716</v>
      </c>
      <c r="P4947" s="49">
        <v>76.25</v>
      </c>
      <c r="Q4947" s="49">
        <v>77.88</v>
      </c>
      <c r="R4947" s="49">
        <v>76.25</v>
      </c>
      <c r="S4947" s="49">
        <v>77.88</v>
      </c>
      <c r="T4947" s="49">
        <v>5515800</v>
      </c>
      <c r="U4947" s="49">
        <v>5.71</v>
      </c>
    </row>
    <row r="4948" spans="15:21" x14ac:dyDescent="0.2">
      <c r="O4948" s="50">
        <v>32717</v>
      </c>
      <c r="P4948" s="49">
        <v>77.62</v>
      </c>
      <c r="Q4948" s="49">
        <v>77.88</v>
      </c>
      <c r="R4948" s="49">
        <v>76.12</v>
      </c>
      <c r="S4948" s="49">
        <v>76.25</v>
      </c>
      <c r="T4948" s="49">
        <v>4951800</v>
      </c>
      <c r="U4948" s="49">
        <v>5.59</v>
      </c>
    </row>
    <row r="4949" spans="15:21" x14ac:dyDescent="0.2">
      <c r="O4949" s="50">
        <v>32720</v>
      </c>
      <c r="P4949" s="49">
        <v>76.38</v>
      </c>
      <c r="Q4949" s="49">
        <v>76.5</v>
      </c>
      <c r="R4949" s="49">
        <v>74.88</v>
      </c>
      <c r="S4949" s="49">
        <v>76</v>
      </c>
      <c r="T4949" s="49">
        <v>4850400</v>
      </c>
      <c r="U4949" s="49">
        <v>5.58</v>
      </c>
    </row>
    <row r="4950" spans="15:21" x14ac:dyDescent="0.2">
      <c r="O4950" s="50">
        <v>32721</v>
      </c>
      <c r="P4950" s="49">
        <v>75.87</v>
      </c>
      <c r="Q4950" s="49">
        <v>76.12</v>
      </c>
      <c r="R4950" s="49">
        <v>74.5</v>
      </c>
      <c r="S4950" s="49">
        <v>74.88</v>
      </c>
      <c r="T4950" s="49">
        <v>5587200</v>
      </c>
      <c r="U4950" s="49">
        <v>5.49</v>
      </c>
    </row>
    <row r="4951" spans="15:21" x14ac:dyDescent="0.2">
      <c r="O4951" s="50">
        <v>32722</v>
      </c>
      <c r="P4951" s="49">
        <v>74.62</v>
      </c>
      <c r="Q4951" s="49">
        <v>75.75</v>
      </c>
      <c r="R4951" s="49">
        <v>74</v>
      </c>
      <c r="S4951" s="49">
        <v>75.25</v>
      </c>
      <c r="T4951" s="49">
        <v>4654200</v>
      </c>
      <c r="U4951" s="49">
        <v>5.52</v>
      </c>
    </row>
    <row r="4952" spans="15:21" x14ac:dyDescent="0.2">
      <c r="O4952" s="50">
        <v>32723</v>
      </c>
      <c r="P4952" s="49">
        <v>75.12</v>
      </c>
      <c r="Q4952" s="49">
        <v>75.12</v>
      </c>
      <c r="R4952" s="49">
        <v>74.13</v>
      </c>
      <c r="S4952" s="49">
        <v>74.5</v>
      </c>
      <c r="T4952" s="49">
        <v>3184200</v>
      </c>
      <c r="U4952" s="49">
        <v>5.47</v>
      </c>
    </row>
    <row r="4953" spans="15:21" x14ac:dyDescent="0.2">
      <c r="O4953" s="50">
        <v>32724</v>
      </c>
      <c r="P4953" s="49">
        <v>73.5</v>
      </c>
      <c r="Q4953" s="49">
        <v>74.5</v>
      </c>
      <c r="R4953" s="49">
        <v>73.25</v>
      </c>
      <c r="S4953" s="49">
        <v>73.5</v>
      </c>
      <c r="T4953" s="49">
        <v>4256400</v>
      </c>
      <c r="U4953" s="49">
        <v>5.39</v>
      </c>
    </row>
    <row r="4954" spans="15:21" x14ac:dyDescent="0.2">
      <c r="O4954" s="50">
        <v>32727</v>
      </c>
      <c r="P4954" s="49">
        <v>73.75</v>
      </c>
      <c r="Q4954" s="49">
        <v>75</v>
      </c>
      <c r="R4954" s="49">
        <v>73.75</v>
      </c>
      <c r="S4954" s="49">
        <v>75</v>
      </c>
      <c r="T4954" s="49">
        <v>4080000</v>
      </c>
      <c r="U4954" s="49">
        <v>5.5</v>
      </c>
    </row>
    <row r="4955" spans="15:21" x14ac:dyDescent="0.2">
      <c r="O4955" s="50">
        <v>32728</v>
      </c>
      <c r="P4955" s="49">
        <v>74.62</v>
      </c>
      <c r="Q4955" s="49">
        <v>75.25</v>
      </c>
      <c r="R4955" s="49">
        <v>74.5</v>
      </c>
      <c r="S4955" s="49">
        <v>74.62</v>
      </c>
      <c r="T4955" s="49">
        <v>3987600</v>
      </c>
      <c r="U4955" s="49">
        <v>5.48</v>
      </c>
    </row>
    <row r="4956" spans="15:21" x14ac:dyDescent="0.2">
      <c r="O4956" s="50">
        <v>32729</v>
      </c>
      <c r="P4956" s="49">
        <v>74.75</v>
      </c>
      <c r="Q4956" s="49">
        <v>75</v>
      </c>
      <c r="R4956" s="49">
        <v>73.25</v>
      </c>
      <c r="S4956" s="49">
        <v>73.75</v>
      </c>
      <c r="T4956" s="49">
        <v>3643800</v>
      </c>
      <c r="U4956" s="49">
        <v>5.41</v>
      </c>
    </row>
    <row r="4957" spans="15:21" x14ac:dyDescent="0.2">
      <c r="O4957" s="50">
        <v>32730</v>
      </c>
      <c r="P4957" s="49">
        <v>73.5</v>
      </c>
      <c r="Q4957" s="49">
        <v>74</v>
      </c>
      <c r="R4957" s="49">
        <v>72.63</v>
      </c>
      <c r="S4957" s="49">
        <v>74</v>
      </c>
      <c r="T4957" s="49">
        <v>5594400</v>
      </c>
      <c r="U4957" s="49">
        <v>5.43</v>
      </c>
    </row>
    <row r="4958" spans="15:21" x14ac:dyDescent="0.2">
      <c r="O4958" s="50">
        <v>32731</v>
      </c>
      <c r="P4958" s="49">
        <v>74.5</v>
      </c>
      <c r="Q4958" s="49">
        <v>75.12</v>
      </c>
      <c r="R4958" s="49">
        <v>73.5</v>
      </c>
      <c r="S4958" s="49">
        <v>73.62</v>
      </c>
      <c r="T4958" s="49">
        <v>6347400</v>
      </c>
      <c r="U4958" s="49">
        <v>5.4</v>
      </c>
    </row>
    <row r="4959" spans="15:21" x14ac:dyDescent="0.2">
      <c r="O4959" s="50">
        <v>32734</v>
      </c>
      <c r="P4959" s="49">
        <v>73.38</v>
      </c>
      <c r="Q4959" s="49">
        <v>74.88</v>
      </c>
      <c r="R4959" s="49">
        <v>73.38</v>
      </c>
      <c r="S4959" s="49">
        <v>74.37</v>
      </c>
      <c r="T4959" s="49">
        <v>3614400</v>
      </c>
      <c r="U4959" s="49">
        <v>5.46</v>
      </c>
    </row>
    <row r="4960" spans="15:21" x14ac:dyDescent="0.2">
      <c r="O4960" s="50">
        <v>32735</v>
      </c>
      <c r="P4960" s="49">
        <v>75</v>
      </c>
      <c r="Q4960" s="49">
        <v>75.75</v>
      </c>
      <c r="R4960" s="49">
        <v>74.75</v>
      </c>
      <c r="S4960" s="49">
        <v>75.75</v>
      </c>
      <c r="T4960" s="49">
        <v>3826200</v>
      </c>
      <c r="U4960" s="49">
        <v>5.56</v>
      </c>
    </row>
    <row r="4961" spans="15:21" x14ac:dyDescent="0.2">
      <c r="O4961" s="50">
        <v>32736</v>
      </c>
      <c r="P4961" s="49">
        <v>75.87</v>
      </c>
      <c r="Q4961" s="49">
        <v>76.38</v>
      </c>
      <c r="R4961" s="49">
        <v>75.25</v>
      </c>
      <c r="S4961" s="49">
        <v>76.38</v>
      </c>
      <c r="T4961" s="49">
        <v>4623000</v>
      </c>
      <c r="U4961" s="49">
        <v>5.6</v>
      </c>
    </row>
    <row r="4962" spans="15:21" x14ac:dyDescent="0.2">
      <c r="O4962" s="50">
        <v>32737</v>
      </c>
      <c r="P4962" s="49">
        <v>76.38</v>
      </c>
      <c r="Q4962" s="49">
        <v>76.62</v>
      </c>
      <c r="R4962" s="49">
        <v>75.25</v>
      </c>
      <c r="S4962" s="49">
        <v>75.87</v>
      </c>
      <c r="T4962" s="49">
        <v>3739800</v>
      </c>
      <c r="U4962" s="49">
        <v>5.57</v>
      </c>
    </row>
    <row r="4963" spans="15:21" x14ac:dyDescent="0.2">
      <c r="O4963" s="50">
        <v>32738</v>
      </c>
      <c r="P4963" s="49">
        <v>75.38</v>
      </c>
      <c r="Q4963" s="49">
        <v>75.75</v>
      </c>
      <c r="R4963" s="49">
        <v>75.25</v>
      </c>
      <c r="S4963" s="49">
        <v>75.5</v>
      </c>
      <c r="T4963" s="49">
        <v>4757400</v>
      </c>
      <c r="U4963" s="49">
        <v>5.54</v>
      </c>
    </row>
    <row r="4964" spans="15:21" x14ac:dyDescent="0.2">
      <c r="O4964" s="50">
        <v>32741</v>
      </c>
      <c r="P4964" s="49">
        <v>75.38</v>
      </c>
      <c r="Q4964" s="49">
        <v>75.5</v>
      </c>
      <c r="R4964" s="49">
        <v>74</v>
      </c>
      <c r="S4964" s="49">
        <v>74.5</v>
      </c>
      <c r="T4964" s="49">
        <v>3397800</v>
      </c>
      <c r="U4964" s="49">
        <v>5.47</v>
      </c>
    </row>
    <row r="4965" spans="15:21" x14ac:dyDescent="0.2">
      <c r="O4965" s="50">
        <v>32742</v>
      </c>
      <c r="P4965" s="49">
        <v>74.13</v>
      </c>
      <c r="Q4965" s="49">
        <v>74.25</v>
      </c>
      <c r="R4965" s="49">
        <v>72.87</v>
      </c>
      <c r="S4965" s="49">
        <v>73.5</v>
      </c>
      <c r="T4965" s="49">
        <v>4624200</v>
      </c>
      <c r="U4965" s="49">
        <v>5.39</v>
      </c>
    </row>
    <row r="4966" spans="15:21" x14ac:dyDescent="0.2">
      <c r="O4966" s="50">
        <v>32743</v>
      </c>
      <c r="P4966" s="49">
        <v>74.25</v>
      </c>
      <c r="Q4966" s="49">
        <v>74.37</v>
      </c>
      <c r="R4966" s="49">
        <v>73.5</v>
      </c>
      <c r="S4966" s="49">
        <v>74.25</v>
      </c>
      <c r="T4966" s="49">
        <v>5221800</v>
      </c>
      <c r="U4966" s="49">
        <v>5.45</v>
      </c>
    </row>
    <row r="4967" spans="15:21" x14ac:dyDescent="0.2">
      <c r="O4967" s="50">
        <v>32744</v>
      </c>
      <c r="P4967" s="49">
        <v>74.13</v>
      </c>
      <c r="Q4967" s="49">
        <v>75.12</v>
      </c>
      <c r="R4967" s="49">
        <v>73.5</v>
      </c>
      <c r="S4967" s="49">
        <v>75.12</v>
      </c>
      <c r="T4967" s="49">
        <v>7657200</v>
      </c>
      <c r="U4967" s="49">
        <v>5.51</v>
      </c>
    </row>
    <row r="4968" spans="15:21" x14ac:dyDescent="0.2">
      <c r="O4968" s="50">
        <v>32745</v>
      </c>
      <c r="P4968" s="49">
        <v>75.12</v>
      </c>
      <c r="Q4968" s="49">
        <v>75.38</v>
      </c>
      <c r="R4968" s="49">
        <v>74</v>
      </c>
      <c r="S4968" s="49">
        <v>74.13</v>
      </c>
      <c r="T4968" s="49">
        <v>3435000</v>
      </c>
      <c r="U4968" s="49">
        <v>5.44</v>
      </c>
    </row>
    <row r="4969" spans="15:21" x14ac:dyDescent="0.2">
      <c r="O4969" s="50">
        <v>32748</v>
      </c>
      <c r="P4969" s="49">
        <v>74.25</v>
      </c>
      <c r="Q4969" s="49">
        <v>74.62</v>
      </c>
      <c r="R4969" s="49">
        <v>73.88</v>
      </c>
      <c r="S4969" s="49">
        <v>74.5</v>
      </c>
      <c r="T4969" s="49">
        <v>3489000</v>
      </c>
      <c r="U4969" s="49">
        <v>5.47</v>
      </c>
    </row>
    <row r="4970" spans="15:21" x14ac:dyDescent="0.2">
      <c r="O4970" s="50">
        <v>32749</v>
      </c>
      <c r="P4970" s="49">
        <v>74.37</v>
      </c>
      <c r="Q4970" s="49">
        <v>74.88</v>
      </c>
      <c r="R4970" s="49">
        <v>73.62</v>
      </c>
      <c r="S4970" s="49">
        <v>74.13</v>
      </c>
      <c r="T4970" s="49">
        <v>3871800</v>
      </c>
      <c r="U4970" s="49">
        <v>5.47</v>
      </c>
    </row>
    <row r="4971" spans="15:21" x14ac:dyDescent="0.2">
      <c r="O4971" s="50">
        <v>32750</v>
      </c>
      <c r="P4971" s="49">
        <v>74.25</v>
      </c>
      <c r="Q4971" s="49">
        <v>74.37</v>
      </c>
      <c r="R4971" s="49">
        <v>73.25</v>
      </c>
      <c r="S4971" s="49">
        <v>73.38</v>
      </c>
      <c r="T4971" s="49">
        <v>3609600</v>
      </c>
      <c r="U4971" s="49">
        <v>5.42</v>
      </c>
    </row>
    <row r="4972" spans="15:21" x14ac:dyDescent="0.2">
      <c r="O4972" s="50">
        <v>32751</v>
      </c>
      <c r="P4972" s="49">
        <v>73.38</v>
      </c>
      <c r="Q4972" s="49">
        <v>73.75</v>
      </c>
      <c r="R4972" s="49">
        <v>72.75</v>
      </c>
      <c r="S4972" s="49">
        <v>73.38</v>
      </c>
      <c r="T4972" s="49">
        <v>3824400</v>
      </c>
      <c r="U4972" s="49">
        <v>5.42</v>
      </c>
    </row>
    <row r="4973" spans="15:21" x14ac:dyDescent="0.2">
      <c r="O4973" s="50">
        <v>32752</v>
      </c>
      <c r="P4973" s="49">
        <v>73.88</v>
      </c>
      <c r="Q4973" s="49">
        <v>74.88</v>
      </c>
      <c r="R4973" s="49">
        <v>73.62</v>
      </c>
      <c r="S4973" s="49">
        <v>73.75</v>
      </c>
      <c r="T4973" s="49">
        <v>4270200</v>
      </c>
      <c r="U4973" s="49">
        <v>5.44</v>
      </c>
    </row>
    <row r="4974" spans="15:21" x14ac:dyDescent="0.2">
      <c r="O4974" s="50">
        <v>32756</v>
      </c>
      <c r="P4974" s="49">
        <v>73.88</v>
      </c>
      <c r="Q4974" s="49">
        <v>74</v>
      </c>
      <c r="R4974" s="49">
        <v>73.12</v>
      </c>
      <c r="S4974" s="49">
        <v>73.25</v>
      </c>
      <c r="T4974" s="49">
        <v>4216200</v>
      </c>
      <c r="U4974" s="49">
        <v>5.41</v>
      </c>
    </row>
    <row r="4975" spans="15:21" x14ac:dyDescent="0.2">
      <c r="O4975" s="50">
        <v>32757</v>
      </c>
      <c r="P4975" s="49">
        <v>73.12</v>
      </c>
      <c r="Q4975" s="49">
        <v>73.25</v>
      </c>
      <c r="R4975" s="49">
        <v>71.5</v>
      </c>
      <c r="S4975" s="49">
        <v>72.25</v>
      </c>
      <c r="T4975" s="49">
        <v>7464000</v>
      </c>
      <c r="U4975" s="49">
        <v>5.33</v>
      </c>
    </row>
    <row r="4976" spans="15:21" x14ac:dyDescent="0.2">
      <c r="O4976" s="50">
        <v>32758</v>
      </c>
      <c r="P4976" s="49">
        <v>72.5</v>
      </c>
      <c r="Q4976" s="49">
        <v>72.75</v>
      </c>
      <c r="R4976" s="49">
        <v>70.75</v>
      </c>
      <c r="S4976" s="49">
        <v>71.13</v>
      </c>
      <c r="T4976" s="49">
        <v>5747400</v>
      </c>
      <c r="U4976" s="49">
        <v>5.25</v>
      </c>
    </row>
    <row r="4977" spans="15:21" x14ac:dyDescent="0.2">
      <c r="O4977" s="50">
        <v>32759</v>
      </c>
      <c r="P4977" s="49">
        <v>71.62</v>
      </c>
      <c r="Q4977" s="49">
        <v>71.75</v>
      </c>
      <c r="R4977" s="49">
        <v>70.5</v>
      </c>
      <c r="S4977" s="49">
        <v>70.88</v>
      </c>
      <c r="T4977" s="49">
        <v>6175200</v>
      </c>
      <c r="U4977" s="49">
        <v>5.23</v>
      </c>
    </row>
    <row r="4978" spans="15:21" x14ac:dyDescent="0.2">
      <c r="O4978" s="50">
        <v>32762</v>
      </c>
      <c r="P4978" s="49">
        <v>71.25</v>
      </c>
      <c r="Q4978" s="49">
        <v>71.88</v>
      </c>
      <c r="R4978" s="49">
        <v>70.75</v>
      </c>
      <c r="S4978" s="49">
        <v>71.88</v>
      </c>
      <c r="T4978" s="49">
        <v>3892800</v>
      </c>
      <c r="U4978" s="49">
        <v>5.31</v>
      </c>
    </row>
    <row r="4979" spans="15:21" x14ac:dyDescent="0.2">
      <c r="O4979" s="50">
        <v>32763</v>
      </c>
      <c r="P4979" s="49">
        <v>71.5</v>
      </c>
      <c r="Q4979" s="49">
        <v>72</v>
      </c>
      <c r="R4979" s="49">
        <v>71.25</v>
      </c>
      <c r="S4979" s="49">
        <v>71.37</v>
      </c>
      <c r="T4979" s="49">
        <v>3429600</v>
      </c>
      <c r="U4979" s="49">
        <v>5.27</v>
      </c>
    </row>
    <row r="4980" spans="15:21" x14ac:dyDescent="0.2">
      <c r="O4980" s="50">
        <v>32764</v>
      </c>
      <c r="P4980" s="49">
        <v>71.5</v>
      </c>
      <c r="Q4980" s="49">
        <v>71.75</v>
      </c>
      <c r="R4980" s="49">
        <v>70.88</v>
      </c>
      <c r="S4980" s="49">
        <v>70.88</v>
      </c>
      <c r="T4980" s="49">
        <v>5877600</v>
      </c>
      <c r="U4980" s="49">
        <v>5.23</v>
      </c>
    </row>
    <row r="4981" spans="15:21" x14ac:dyDescent="0.2">
      <c r="O4981" s="50">
        <v>32765</v>
      </c>
      <c r="P4981" s="49">
        <v>71</v>
      </c>
      <c r="Q4981" s="49">
        <v>71.13</v>
      </c>
      <c r="R4981" s="49">
        <v>69.87</v>
      </c>
      <c r="S4981" s="49">
        <v>70.38</v>
      </c>
      <c r="T4981" s="49">
        <v>5556600</v>
      </c>
      <c r="U4981" s="49">
        <v>5.2</v>
      </c>
    </row>
    <row r="4982" spans="15:21" x14ac:dyDescent="0.2">
      <c r="O4982" s="50">
        <v>32766</v>
      </c>
      <c r="P4982" s="49">
        <v>70.5</v>
      </c>
      <c r="Q4982" s="49">
        <v>71.13</v>
      </c>
      <c r="R4982" s="49">
        <v>70.12</v>
      </c>
      <c r="S4982" s="49">
        <v>70.88</v>
      </c>
      <c r="T4982" s="49">
        <v>9528000</v>
      </c>
      <c r="U4982" s="49">
        <v>5.23</v>
      </c>
    </row>
    <row r="4983" spans="15:21" x14ac:dyDescent="0.2">
      <c r="O4983" s="50">
        <v>32769</v>
      </c>
      <c r="P4983" s="49">
        <v>71</v>
      </c>
      <c r="Q4983" s="49">
        <v>71.75</v>
      </c>
      <c r="R4983" s="49">
        <v>70.88</v>
      </c>
      <c r="S4983" s="49">
        <v>71.5</v>
      </c>
      <c r="T4983" s="49">
        <v>3461400</v>
      </c>
      <c r="U4983" s="49">
        <v>5.28</v>
      </c>
    </row>
    <row r="4984" spans="15:21" x14ac:dyDescent="0.2">
      <c r="O4984" s="50">
        <v>32770</v>
      </c>
      <c r="P4984" s="49">
        <v>71.62</v>
      </c>
      <c r="Q4984" s="49">
        <v>72</v>
      </c>
      <c r="R4984" s="49">
        <v>71.5</v>
      </c>
      <c r="S4984" s="49">
        <v>72</v>
      </c>
      <c r="T4984" s="49">
        <v>2772000</v>
      </c>
      <c r="U4984" s="49">
        <v>5.32</v>
      </c>
    </row>
    <row r="4985" spans="15:21" x14ac:dyDescent="0.2">
      <c r="O4985" s="50">
        <v>32771</v>
      </c>
      <c r="P4985" s="49">
        <v>71.75</v>
      </c>
      <c r="Q4985" s="49">
        <v>72.12</v>
      </c>
      <c r="R4985" s="49">
        <v>71.5</v>
      </c>
      <c r="S4985" s="49">
        <v>72</v>
      </c>
      <c r="T4985" s="49">
        <v>2709000</v>
      </c>
      <c r="U4985" s="49">
        <v>5.32</v>
      </c>
    </row>
    <row r="4986" spans="15:21" x14ac:dyDescent="0.2">
      <c r="O4986" s="50">
        <v>32772</v>
      </c>
      <c r="P4986" s="49">
        <v>73</v>
      </c>
      <c r="Q4986" s="49">
        <v>73</v>
      </c>
      <c r="R4986" s="49">
        <v>71.88</v>
      </c>
      <c r="S4986" s="49">
        <v>72</v>
      </c>
      <c r="T4986" s="49">
        <v>3026400</v>
      </c>
      <c r="U4986" s="49">
        <v>5.32</v>
      </c>
    </row>
    <row r="4987" spans="15:21" x14ac:dyDescent="0.2">
      <c r="O4987" s="50">
        <v>32773</v>
      </c>
      <c r="P4987" s="49">
        <v>72.25</v>
      </c>
      <c r="Q4987" s="49">
        <v>72.38</v>
      </c>
      <c r="R4987" s="49">
        <v>71.75</v>
      </c>
      <c r="S4987" s="49">
        <v>72.12</v>
      </c>
      <c r="T4987" s="49">
        <v>2422800</v>
      </c>
      <c r="U4987" s="49">
        <v>5.32</v>
      </c>
    </row>
    <row r="4988" spans="15:21" x14ac:dyDescent="0.2">
      <c r="O4988" s="50">
        <v>32776</v>
      </c>
      <c r="P4988" s="49">
        <v>71.75</v>
      </c>
      <c r="Q4988" s="49">
        <v>71.88</v>
      </c>
      <c r="R4988" s="49">
        <v>71.37</v>
      </c>
      <c r="S4988" s="49">
        <v>71.62</v>
      </c>
      <c r="T4988" s="49">
        <v>3162000</v>
      </c>
      <c r="U4988" s="49">
        <v>5.29</v>
      </c>
    </row>
    <row r="4989" spans="15:21" x14ac:dyDescent="0.2">
      <c r="O4989" s="50">
        <v>32777</v>
      </c>
      <c r="P4989" s="49">
        <v>71.88</v>
      </c>
      <c r="Q4989" s="49">
        <v>72.12</v>
      </c>
      <c r="R4989" s="49">
        <v>71</v>
      </c>
      <c r="S4989" s="49">
        <v>71.13</v>
      </c>
      <c r="T4989" s="49">
        <v>4459800</v>
      </c>
      <c r="U4989" s="49">
        <v>5.25</v>
      </c>
    </row>
    <row r="4990" spans="15:21" x14ac:dyDescent="0.2">
      <c r="O4990" s="50">
        <v>32778</v>
      </c>
      <c r="P4990" s="49">
        <v>71.13</v>
      </c>
      <c r="Q4990" s="49">
        <v>74</v>
      </c>
      <c r="R4990" s="49">
        <v>71</v>
      </c>
      <c r="S4990" s="49">
        <v>74</v>
      </c>
      <c r="T4990" s="49">
        <v>5399400</v>
      </c>
      <c r="U4990" s="49">
        <v>5.46</v>
      </c>
    </row>
    <row r="4991" spans="15:21" x14ac:dyDescent="0.2">
      <c r="O4991" s="50">
        <v>32779</v>
      </c>
      <c r="P4991" s="49">
        <v>74.25</v>
      </c>
      <c r="Q4991" s="49">
        <v>76.25</v>
      </c>
      <c r="R4991" s="49">
        <v>74.25</v>
      </c>
      <c r="S4991" s="49">
        <v>76.25</v>
      </c>
      <c r="T4991" s="49">
        <v>6822600</v>
      </c>
      <c r="U4991" s="49">
        <v>5.63</v>
      </c>
    </row>
    <row r="4992" spans="15:21" x14ac:dyDescent="0.2">
      <c r="O4992" s="50">
        <v>32780</v>
      </c>
      <c r="P4992" s="49">
        <v>76</v>
      </c>
      <c r="Q4992" s="49">
        <v>76.12</v>
      </c>
      <c r="R4992" s="49">
        <v>75</v>
      </c>
      <c r="S4992" s="49">
        <v>75.75</v>
      </c>
      <c r="T4992" s="49">
        <v>4434000</v>
      </c>
      <c r="U4992" s="49">
        <v>5.59</v>
      </c>
    </row>
    <row r="4993" spans="15:21" x14ac:dyDescent="0.2">
      <c r="O4993" s="50">
        <v>32783</v>
      </c>
      <c r="P4993" s="49">
        <v>75.25</v>
      </c>
      <c r="Q4993" s="49">
        <v>75.87</v>
      </c>
      <c r="R4993" s="49">
        <v>74.88</v>
      </c>
      <c r="S4993" s="49">
        <v>75.75</v>
      </c>
      <c r="T4993" s="49">
        <v>2527800</v>
      </c>
      <c r="U4993" s="49">
        <v>5.59</v>
      </c>
    </row>
    <row r="4994" spans="15:21" x14ac:dyDescent="0.2">
      <c r="O4994" s="50">
        <v>32784</v>
      </c>
      <c r="P4994" s="49">
        <v>76.25</v>
      </c>
      <c r="Q4994" s="49">
        <v>77.5</v>
      </c>
      <c r="R4994" s="49">
        <v>76</v>
      </c>
      <c r="S4994" s="49">
        <v>77.37</v>
      </c>
      <c r="T4994" s="49">
        <v>6205800</v>
      </c>
      <c r="U4994" s="49">
        <v>5.71</v>
      </c>
    </row>
    <row r="4995" spans="15:21" x14ac:dyDescent="0.2">
      <c r="O4995" s="50">
        <v>32785</v>
      </c>
      <c r="P4995" s="49">
        <v>77.37</v>
      </c>
      <c r="Q4995" s="49">
        <v>77.5</v>
      </c>
      <c r="R4995" s="49">
        <v>76.75</v>
      </c>
      <c r="S4995" s="49">
        <v>77</v>
      </c>
      <c r="T4995" s="49">
        <v>4699200</v>
      </c>
      <c r="U4995" s="49">
        <v>5.68</v>
      </c>
    </row>
    <row r="4996" spans="15:21" x14ac:dyDescent="0.2">
      <c r="O4996" s="50">
        <v>32786</v>
      </c>
      <c r="P4996" s="49">
        <v>77</v>
      </c>
      <c r="Q4996" s="49">
        <v>77.88</v>
      </c>
      <c r="R4996" s="49">
        <v>76.75</v>
      </c>
      <c r="S4996" s="49">
        <v>77.75</v>
      </c>
      <c r="T4996" s="49">
        <v>3904800</v>
      </c>
      <c r="U4996" s="49">
        <v>5.74</v>
      </c>
    </row>
    <row r="4997" spans="15:21" x14ac:dyDescent="0.2">
      <c r="O4997" s="50">
        <v>32787</v>
      </c>
      <c r="P4997" s="49">
        <v>77.75</v>
      </c>
      <c r="Q4997" s="49">
        <v>78</v>
      </c>
      <c r="R4997" s="49">
        <v>77.37</v>
      </c>
      <c r="S4997" s="49">
        <v>78</v>
      </c>
      <c r="T4997" s="49">
        <v>3366600</v>
      </c>
      <c r="U4997" s="49">
        <v>5.76</v>
      </c>
    </row>
    <row r="4998" spans="15:21" x14ac:dyDescent="0.2">
      <c r="O4998" s="50">
        <v>32790</v>
      </c>
      <c r="P4998" s="49">
        <v>77.75</v>
      </c>
      <c r="Q4998" s="49">
        <v>78</v>
      </c>
      <c r="R4998" s="49">
        <v>77.62</v>
      </c>
      <c r="S4998" s="49">
        <v>78</v>
      </c>
      <c r="T4998" s="49">
        <v>1365000</v>
      </c>
      <c r="U4998" s="49">
        <v>5.76</v>
      </c>
    </row>
    <row r="4999" spans="15:21" x14ac:dyDescent="0.2">
      <c r="O4999" s="50">
        <v>32791</v>
      </c>
      <c r="P4999" s="49">
        <v>78</v>
      </c>
      <c r="Q4999" s="49">
        <v>78</v>
      </c>
      <c r="R4999" s="49">
        <v>77.25</v>
      </c>
      <c r="S4999" s="49">
        <v>77.75</v>
      </c>
      <c r="T4999" s="49">
        <v>3214800</v>
      </c>
      <c r="U4999" s="49">
        <v>5.74</v>
      </c>
    </row>
    <row r="5000" spans="15:21" x14ac:dyDescent="0.2">
      <c r="O5000" s="50">
        <v>32792</v>
      </c>
      <c r="P5000" s="49">
        <v>77.5</v>
      </c>
      <c r="Q5000" s="49">
        <v>77.62</v>
      </c>
      <c r="R5000" s="49">
        <v>76.75</v>
      </c>
      <c r="S5000" s="49">
        <v>77.25</v>
      </c>
      <c r="T5000" s="49">
        <v>2389800</v>
      </c>
      <c r="U5000" s="49">
        <v>5.7</v>
      </c>
    </row>
    <row r="5001" spans="15:21" x14ac:dyDescent="0.2">
      <c r="O5001" s="50">
        <v>32793</v>
      </c>
      <c r="P5001" s="49">
        <v>77.13</v>
      </c>
      <c r="Q5001" s="49">
        <v>77.13</v>
      </c>
      <c r="R5001" s="49">
        <v>75.87</v>
      </c>
      <c r="S5001" s="49">
        <v>76.38</v>
      </c>
      <c r="T5001" s="49">
        <v>2714400</v>
      </c>
      <c r="U5001" s="49">
        <v>5.64</v>
      </c>
    </row>
    <row r="5002" spans="15:21" x14ac:dyDescent="0.2">
      <c r="O5002" s="50">
        <v>32794</v>
      </c>
      <c r="P5002" s="49">
        <v>76.5</v>
      </c>
      <c r="Q5002" s="49">
        <v>77</v>
      </c>
      <c r="R5002" s="49">
        <v>70.25</v>
      </c>
      <c r="S5002" s="49">
        <v>72.75</v>
      </c>
      <c r="T5002" s="49">
        <v>7652400</v>
      </c>
      <c r="U5002" s="49">
        <v>5.37</v>
      </c>
    </row>
    <row r="5003" spans="15:21" x14ac:dyDescent="0.2">
      <c r="O5003" s="50">
        <v>32797</v>
      </c>
      <c r="P5003" s="49">
        <v>69.63</v>
      </c>
      <c r="Q5003" s="49">
        <v>75</v>
      </c>
      <c r="R5003" s="49">
        <v>68.88</v>
      </c>
      <c r="S5003" s="49">
        <v>74.75</v>
      </c>
      <c r="T5003" s="49">
        <v>14102400</v>
      </c>
      <c r="U5003" s="49">
        <v>5.52</v>
      </c>
    </row>
    <row r="5004" spans="15:21" x14ac:dyDescent="0.2">
      <c r="O5004" s="50">
        <v>32798</v>
      </c>
      <c r="P5004" s="49">
        <v>74.75</v>
      </c>
      <c r="Q5004" s="49">
        <v>75.75</v>
      </c>
      <c r="R5004" s="49">
        <v>73</v>
      </c>
      <c r="S5004" s="49">
        <v>75.25</v>
      </c>
      <c r="T5004" s="49">
        <v>7450200</v>
      </c>
      <c r="U5004" s="49">
        <v>5.55</v>
      </c>
    </row>
    <row r="5005" spans="15:21" x14ac:dyDescent="0.2">
      <c r="O5005" s="50">
        <v>32799</v>
      </c>
      <c r="P5005" s="49">
        <v>75.25</v>
      </c>
      <c r="Q5005" s="49">
        <v>76.62</v>
      </c>
      <c r="R5005" s="49">
        <v>74</v>
      </c>
      <c r="S5005" s="49">
        <v>76</v>
      </c>
      <c r="T5005" s="49">
        <v>4988400</v>
      </c>
      <c r="U5005" s="49">
        <v>5.61</v>
      </c>
    </row>
    <row r="5006" spans="15:21" x14ac:dyDescent="0.2">
      <c r="O5006" s="50">
        <v>32800</v>
      </c>
      <c r="P5006" s="49">
        <v>76.5</v>
      </c>
      <c r="Q5006" s="49">
        <v>78.12</v>
      </c>
      <c r="R5006" s="49">
        <v>76.38</v>
      </c>
      <c r="S5006" s="49">
        <v>77.37</v>
      </c>
      <c r="T5006" s="49">
        <v>6143400</v>
      </c>
      <c r="U5006" s="49">
        <v>5.71</v>
      </c>
    </row>
    <row r="5007" spans="15:21" x14ac:dyDescent="0.2">
      <c r="O5007" s="50">
        <v>32801</v>
      </c>
      <c r="P5007" s="49">
        <v>77.5</v>
      </c>
      <c r="Q5007" s="49">
        <v>77.75</v>
      </c>
      <c r="R5007" s="49">
        <v>76.62</v>
      </c>
      <c r="S5007" s="49">
        <v>77.75</v>
      </c>
      <c r="T5007" s="49">
        <v>6247200</v>
      </c>
      <c r="U5007" s="49">
        <v>5.74</v>
      </c>
    </row>
    <row r="5008" spans="15:21" x14ac:dyDescent="0.2">
      <c r="O5008" s="50">
        <v>32804</v>
      </c>
      <c r="P5008" s="49">
        <v>77.62</v>
      </c>
      <c r="Q5008" s="49">
        <v>78.75</v>
      </c>
      <c r="R5008" s="49">
        <v>77.5</v>
      </c>
      <c r="S5008" s="49">
        <v>77.75</v>
      </c>
      <c r="T5008" s="49">
        <v>4582800</v>
      </c>
      <c r="U5008" s="49">
        <v>5.74</v>
      </c>
    </row>
    <row r="5009" spans="15:21" x14ac:dyDescent="0.2">
      <c r="O5009" s="50">
        <v>32805</v>
      </c>
      <c r="P5009" s="49">
        <v>77</v>
      </c>
      <c r="Q5009" s="49">
        <v>78.25</v>
      </c>
      <c r="R5009" s="49">
        <v>75</v>
      </c>
      <c r="S5009" s="49">
        <v>77.88</v>
      </c>
      <c r="T5009" s="49">
        <v>8144400</v>
      </c>
      <c r="U5009" s="49">
        <v>5.75</v>
      </c>
    </row>
    <row r="5010" spans="15:21" x14ac:dyDescent="0.2">
      <c r="O5010" s="50">
        <v>32806</v>
      </c>
      <c r="P5010" s="49">
        <v>77.62</v>
      </c>
      <c r="Q5010" s="49">
        <v>79.62</v>
      </c>
      <c r="R5010" s="49">
        <v>77.62</v>
      </c>
      <c r="S5010" s="49">
        <v>78.25</v>
      </c>
      <c r="T5010" s="49">
        <v>4725600</v>
      </c>
      <c r="U5010" s="49">
        <v>5.78</v>
      </c>
    </row>
    <row r="5011" spans="15:21" x14ac:dyDescent="0.2">
      <c r="O5011" s="50">
        <v>32807</v>
      </c>
      <c r="P5011" s="49">
        <v>77.62</v>
      </c>
      <c r="Q5011" s="49">
        <v>78.12</v>
      </c>
      <c r="R5011" s="49">
        <v>76.5</v>
      </c>
      <c r="S5011" s="49">
        <v>76.75</v>
      </c>
      <c r="T5011" s="49">
        <v>3607200</v>
      </c>
      <c r="U5011" s="49">
        <v>5.67</v>
      </c>
    </row>
    <row r="5012" spans="15:21" x14ac:dyDescent="0.2">
      <c r="O5012" s="50">
        <v>32808</v>
      </c>
      <c r="P5012" s="49">
        <v>76</v>
      </c>
      <c r="Q5012" s="49">
        <v>76.25</v>
      </c>
      <c r="R5012" s="49">
        <v>75</v>
      </c>
      <c r="S5012" s="49">
        <v>75.38</v>
      </c>
      <c r="T5012" s="49">
        <v>3811200</v>
      </c>
      <c r="U5012" s="49">
        <v>5.56</v>
      </c>
    </row>
    <row r="5013" spans="15:21" x14ac:dyDescent="0.2">
      <c r="O5013" s="50">
        <v>32811</v>
      </c>
      <c r="P5013" s="49">
        <v>75.87</v>
      </c>
      <c r="Q5013" s="49">
        <v>76.25</v>
      </c>
      <c r="R5013" s="49">
        <v>75.5</v>
      </c>
      <c r="S5013" s="49">
        <v>75.87</v>
      </c>
      <c r="T5013" s="49">
        <v>2279400</v>
      </c>
      <c r="U5013" s="49">
        <v>5.6</v>
      </c>
    </row>
    <row r="5014" spans="15:21" x14ac:dyDescent="0.2">
      <c r="O5014" s="50">
        <v>32812</v>
      </c>
      <c r="P5014" s="49">
        <v>76.25</v>
      </c>
      <c r="Q5014" s="49">
        <v>78.5</v>
      </c>
      <c r="R5014" s="49">
        <v>76.25</v>
      </c>
      <c r="S5014" s="49">
        <v>77.88</v>
      </c>
      <c r="T5014" s="49">
        <v>3885000</v>
      </c>
      <c r="U5014" s="49">
        <v>5.75</v>
      </c>
    </row>
    <row r="5015" spans="15:21" x14ac:dyDescent="0.2">
      <c r="O5015" s="50">
        <v>32813</v>
      </c>
      <c r="P5015" s="49">
        <v>77.13</v>
      </c>
      <c r="Q5015" s="49">
        <v>78</v>
      </c>
      <c r="R5015" s="49">
        <v>77.13</v>
      </c>
      <c r="S5015" s="49">
        <v>77.75</v>
      </c>
      <c r="T5015" s="49">
        <v>3423000</v>
      </c>
      <c r="U5015" s="49">
        <v>5.74</v>
      </c>
    </row>
    <row r="5016" spans="15:21" x14ac:dyDescent="0.2">
      <c r="O5016" s="50">
        <v>32814</v>
      </c>
      <c r="P5016" s="49">
        <v>77.13</v>
      </c>
      <c r="Q5016" s="49">
        <v>77.62</v>
      </c>
      <c r="R5016" s="49">
        <v>76.5</v>
      </c>
      <c r="S5016" s="49">
        <v>77.37</v>
      </c>
      <c r="T5016" s="49">
        <v>3953400</v>
      </c>
      <c r="U5016" s="49">
        <v>5.71</v>
      </c>
    </row>
    <row r="5017" spans="15:21" x14ac:dyDescent="0.2">
      <c r="O5017" s="50">
        <v>32815</v>
      </c>
      <c r="P5017" s="49">
        <v>76.75</v>
      </c>
      <c r="Q5017" s="49">
        <v>77.37</v>
      </c>
      <c r="R5017" s="49">
        <v>76.25</v>
      </c>
      <c r="S5017" s="49">
        <v>76.25</v>
      </c>
      <c r="T5017" s="49">
        <v>1908000</v>
      </c>
      <c r="U5017" s="49">
        <v>5.63</v>
      </c>
    </row>
    <row r="5018" spans="15:21" x14ac:dyDescent="0.2">
      <c r="O5018" s="50">
        <v>32818</v>
      </c>
      <c r="P5018" s="49">
        <v>75.75</v>
      </c>
      <c r="Q5018" s="49">
        <v>76.12</v>
      </c>
      <c r="R5018" s="49">
        <v>75.38</v>
      </c>
      <c r="S5018" s="49">
        <v>75.5</v>
      </c>
      <c r="T5018" s="49">
        <v>3009000</v>
      </c>
      <c r="U5018" s="49">
        <v>5.57</v>
      </c>
    </row>
    <row r="5019" spans="15:21" x14ac:dyDescent="0.2">
      <c r="O5019" s="50">
        <v>32819</v>
      </c>
      <c r="P5019" s="49">
        <v>75.25</v>
      </c>
      <c r="Q5019" s="49">
        <v>76.5</v>
      </c>
      <c r="R5019" s="49">
        <v>75.12</v>
      </c>
      <c r="S5019" s="49">
        <v>76.12</v>
      </c>
      <c r="T5019" s="49">
        <v>3605400</v>
      </c>
      <c r="U5019" s="49">
        <v>5.62</v>
      </c>
    </row>
    <row r="5020" spans="15:21" x14ac:dyDescent="0.2">
      <c r="O5020" s="50">
        <v>32820</v>
      </c>
      <c r="P5020" s="49">
        <v>76.5</v>
      </c>
      <c r="Q5020" s="49">
        <v>78.63</v>
      </c>
      <c r="R5020" s="49">
        <v>76.38</v>
      </c>
      <c r="S5020" s="49">
        <v>78.12</v>
      </c>
      <c r="T5020" s="49">
        <v>4293600</v>
      </c>
      <c r="U5020" s="49">
        <v>5.77</v>
      </c>
    </row>
    <row r="5021" spans="15:21" x14ac:dyDescent="0.2">
      <c r="O5021" s="50">
        <v>32821</v>
      </c>
      <c r="P5021" s="49">
        <v>77.75</v>
      </c>
      <c r="Q5021" s="49">
        <v>79.75</v>
      </c>
      <c r="R5021" s="49">
        <v>77.75</v>
      </c>
      <c r="S5021" s="49">
        <v>78.38</v>
      </c>
      <c r="T5021" s="49">
        <v>5875200</v>
      </c>
      <c r="U5021" s="49">
        <v>5.79</v>
      </c>
    </row>
    <row r="5022" spans="15:21" x14ac:dyDescent="0.2">
      <c r="O5022" s="50">
        <v>32822</v>
      </c>
      <c r="P5022" s="49">
        <v>79</v>
      </c>
      <c r="Q5022" s="49">
        <v>80.13</v>
      </c>
      <c r="R5022" s="49">
        <v>79</v>
      </c>
      <c r="S5022" s="49">
        <v>80</v>
      </c>
      <c r="T5022" s="49">
        <v>3707400</v>
      </c>
      <c r="U5022" s="49">
        <v>5.91</v>
      </c>
    </row>
    <row r="5023" spans="15:21" x14ac:dyDescent="0.2">
      <c r="O5023" s="50">
        <v>32825</v>
      </c>
      <c r="P5023" s="49">
        <v>80.5</v>
      </c>
      <c r="Q5023" s="49">
        <v>80.75</v>
      </c>
      <c r="R5023" s="49">
        <v>75.25</v>
      </c>
      <c r="S5023" s="49">
        <v>76.12</v>
      </c>
      <c r="T5023" s="49">
        <v>12426000</v>
      </c>
      <c r="U5023" s="49">
        <v>5.62</v>
      </c>
    </row>
    <row r="5024" spans="15:21" x14ac:dyDescent="0.2">
      <c r="O5024" s="50">
        <v>32826</v>
      </c>
      <c r="P5024" s="49">
        <v>76.62</v>
      </c>
      <c r="Q5024" s="49">
        <v>77</v>
      </c>
      <c r="R5024" s="49">
        <v>75.5</v>
      </c>
      <c r="S5024" s="49">
        <v>75.63</v>
      </c>
      <c r="T5024" s="49">
        <v>10939800</v>
      </c>
      <c r="U5024" s="49">
        <v>5.58</v>
      </c>
    </row>
    <row r="5025" spans="15:21" x14ac:dyDescent="0.2">
      <c r="O5025" s="50">
        <v>32827</v>
      </c>
      <c r="P5025" s="49">
        <v>76.25</v>
      </c>
      <c r="Q5025" s="49">
        <v>76.5</v>
      </c>
      <c r="R5025" s="49">
        <v>75.38</v>
      </c>
      <c r="S5025" s="49">
        <v>76.5</v>
      </c>
      <c r="T5025" s="49">
        <v>4318800</v>
      </c>
      <c r="U5025" s="49">
        <v>5.65</v>
      </c>
    </row>
    <row r="5026" spans="15:21" x14ac:dyDescent="0.2">
      <c r="O5026" s="50">
        <v>32828</v>
      </c>
      <c r="P5026" s="49">
        <v>76.88</v>
      </c>
      <c r="Q5026" s="49">
        <v>77.13</v>
      </c>
      <c r="R5026" s="49">
        <v>76</v>
      </c>
      <c r="S5026" s="49">
        <v>76.75</v>
      </c>
      <c r="T5026" s="49">
        <v>3048000</v>
      </c>
      <c r="U5026" s="49">
        <v>5.67</v>
      </c>
    </row>
    <row r="5027" spans="15:21" x14ac:dyDescent="0.2">
      <c r="O5027" s="50">
        <v>32829</v>
      </c>
      <c r="P5027" s="49">
        <v>76.75</v>
      </c>
      <c r="Q5027" s="49">
        <v>76.88</v>
      </c>
      <c r="R5027" s="49">
        <v>75.87</v>
      </c>
      <c r="S5027" s="49">
        <v>76.5</v>
      </c>
      <c r="T5027" s="49">
        <v>5021400</v>
      </c>
      <c r="U5027" s="49">
        <v>5.65</v>
      </c>
    </row>
    <row r="5028" spans="15:21" x14ac:dyDescent="0.2">
      <c r="O5028" s="50">
        <v>32832</v>
      </c>
      <c r="P5028" s="49">
        <v>76.38</v>
      </c>
      <c r="Q5028" s="49">
        <v>77.13</v>
      </c>
      <c r="R5028" s="49">
        <v>76.25</v>
      </c>
      <c r="S5028" s="49">
        <v>77.13</v>
      </c>
      <c r="T5028" s="49">
        <v>2149200</v>
      </c>
      <c r="U5028" s="49">
        <v>5.69</v>
      </c>
    </row>
    <row r="5029" spans="15:21" x14ac:dyDescent="0.2">
      <c r="O5029" s="50">
        <v>32833</v>
      </c>
      <c r="P5029" s="49">
        <v>77.13</v>
      </c>
      <c r="Q5029" s="49">
        <v>77.62</v>
      </c>
      <c r="R5029" s="49">
        <v>76.5</v>
      </c>
      <c r="S5029" s="49">
        <v>77</v>
      </c>
      <c r="T5029" s="49">
        <v>3111000</v>
      </c>
      <c r="U5029" s="49">
        <v>5.68</v>
      </c>
    </row>
    <row r="5030" spans="15:21" x14ac:dyDescent="0.2">
      <c r="O5030" s="50">
        <v>32834</v>
      </c>
      <c r="P5030" s="49">
        <v>77.25</v>
      </c>
      <c r="Q5030" s="49">
        <v>78.38</v>
      </c>
      <c r="R5030" s="49">
        <v>76.62</v>
      </c>
      <c r="S5030" s="49">
        <v>77.75</v>
      </c>
      <c r="T5030" s="49">
        <v>2626800</v>
      </c>
      <c r="U5030" s="49">
        <v>5.74</v>
      </c>
    </row>
    <row r="5031" spans="15:21" x14ac:dyDescent="0.2">
      <c r="O5031" s="50">
        <v>32836</v>
      </c>
      <c r="P5031" s="49">
        <v>79</v>
      </c>
      <c r="Q5031" s="49">
        <v>79.5</v>
      </c>
      <c r="R5031" s="49">
        <v>78.75</v>
      </c>
      <c r="S5031" s="49">
        <v>79.38</v>
      </c>
      <c r="T5031" s="49">
        <v>2799000</v>
      </c>
      <c r="U5031" s="49">
        <v>5.86</v>
      </c>
    </row>
    <row r="5032" spans="15:21" x14ac:dyDescent="0.2">
      <c r="O5032" s="50">
        <v>32839</v>
      </c>
      <c r="P5032" s="49">
        <v>79.12</v>
      </c>
      <c r="Q5032" s="49">
        <v>79.38</v>
      </c>
      <c r="R5032" s="49">
        <v>78.38</v>
      </c>
      <c r="S5032" s="49">
        <v>78.75</v>
      </c>
      <c r="T5032" s="49">
        <v>3576000</v>
      </c>
      <c r="U5032" s="49">
        <v>5.81</v>
      </c>
    </row>
    <row r="5033" spans="15:21" x14ac:dyDescent="0.2">
      <c r="O5033" s="50">
        <v>32840</v>
      </c>
      <c r="P5033" s="49">
        <v>78.75</v>
      </c>
      <c r="Q5033" s="49">
        <v>79</v>
      </c>
      <c r="R5033" s="49">
        <v>78.25</v>
      </c>
      <c r="S5033" s="49">
        <v>78.75</v>
      </c>
      <c r="T5033" s="49">
        <v>2883000</v>
      </c>
      <c r="U5033" s="49">
        <v>5.81</v>
      </c>
    </row>
    <row r="5034" spans="15:21" x14ac:dyDescent="0.2">
      <c r="O5034" s="50">
        <v>32841</v>
      </c>
      <c r="P5034" s="49">
        <v>78.63</v>
      </c>
      <c r="Q5034" s="49">
        <v>78.75</v>
      </c>
      <c r="R5034" s="49">
        <v>77.88</v>
      </c>
      <c r="S5034" s="49">
        <v>78.12</v>
      </c>
      <c r="T5034" s="49">
        <v>1998600</v>
      </c>
      <c r="U5034" s="49">
        <v>5.77</v>
      </c>
    </row>
    <row r="5035" spans="15:21" x14ac:dyDescent="0.2">
      <c r="O5035" s="50">
        <v>32842</v>
      </c>
      <c r="P5035" s="49">
        <v>78.12</v>
      </c>
      <c r="Q5035" s="49">
        <v>78.87</v>
      </c>
      <c r="R5035" s="49">
        <v>78.12</v>
      </c>
      <c r="S5035" s="49">
        <v>78.87</v>
      </c>
      <c r="T5035" s="49">
        <v>1831800</v>
      </c>
      <c r="U5035" s="49">
        <v>5.82</v>
      </c>
    </row>
    <row r="5036" spans="15:21" x14ac:dyDescent="0.2">
      <c r="O5036" s="50">
        <v>32843</v>
      </c>
      <c r="P5036" s="49">
        <v>79.38</v>
      </c>
      <c r="Q5036" s="49">
        <v>79.5</v>
      </c>
      <c r="R5036" s="49">
        <v>78.5</v>
      </c>
      <c r="S5036" s="49">
        <v>78.87</v>
      </c>
      <c r="T5036" s="49">
        <v>5978400</v>
      </c>
      <c r="U5036" s="49">
        <v>5.82</v>
      </c>
    </row>
    <row r="5037" spans="15:21" x14ac:dyDescent="0.2">
      <c r="O5037" s="50">
        <v>32846</v>
      </c>
      <c r="P5037" s="49">
        <v>79</v>
      </c>
      <c r="Q5037" s="49">
        <v>79</v>
      </c>
      <c r="R5037" s="49">
        <v>78</v>
      </c>
      <c r="S5037" s="49">
        <v>78.25</v>
      </c>
      <c r="T5037" s="49">
        <v>3855600</v>
      </c>
      <c r="U5037" s="49">
        <v>5.81</v>
      </c>
    </row>
    <row r="5038" spans="15:21" x14ac:dyDescent="0.2">
      <c r="O5038" s="50">
        <v>32847</v>
      </c>
      <c r="P5038" s="49">
        <v>78.38</v>
      </c>
      <c r="Q5038" s="49">
        <v>78.38</v>
      </c>
      <c r="R5038" s="49">
        <v>77</v>
      </c>
      <c r="S5038" s="49">
        <v>77</v>
      </c>
      <c r="T5038" s="49">
        <v>2818800</v>
      </c>
      <c r="U5038" s="49">
        <v>5.72</v>
      </c>
    </row>
    <row r="5039" spans="15:21" x14ac:dyDescent="0.2">
      <c r="O5039" s="50">
        <v>32848</v>
      </c>
      <c r="P5039" s="49">
        <v>76.62</v>
      </c>
      <c r="Q5039" s="49">
        <v>77.25</v>
      </c>
      <c r="R5039" s="49">
        <v>76.25</v>
      </c>
      <c r="S5039" s="49">
        <v>76.75</v>
      </c>
      <c r="T5039" s="49">
        <v>3477000</v>
      </c>
      <c r="U5039" s="49">
        <v>5.7</v>
      </c>
    </row>
    <row r="5040" spans="15:21" x14ac:dyDescent="0.2">
      <c r="O5040" s="50">
        <v>32849</v>
      </c>
      <c r="P5040" s="49">
        <v>76.88</v>
      </c>
      <c r="Q5040" s="49">
        <v>77.62</v>
      </c>
      <c r="R5040" s="49">
        <v>76.25</v>
      </c>
      <c r="S5040" s="49">
        <v>76.88</v>
      </c>
      <c r="T5040" s="49">
        <v>4124400</v>
      </c>
      <c r="U5040" s="49">
        <v>5.71</v>
      </c>
    </row>
    <row r="5041" spans="15:21" x14ac:dyDescent="0.2">
      <c r="O5041" s="50">
        <v>32850</v>
      </c>
      <c r="P5041" s="49">
        <v>77.25</v>
      </c>
      <c r="Q5041" s="49">
        <v>77.37</v>
      </c>
      <c r="R5041" s="49">
        <v>76.38</v>
      </c>
      <c r="S5041" s="49">
        <v>76.62</v>
      </c>
      <c r="T5041" s="49">
        <v>3329400</v>
      </c>
      <c r="U5041" s="49">
        <v>5.69</v>
      </c>
    </row>
    <row r="5042" spans="15:21" x14ac:dyDescent="0.2">
      <c r="O5042" s="50">
        <v>32853</v>
      </c>
      <c r="P5042" s="49">
        <v>76.62</v>
      </c>
      <c r="Q5042" s="49">
        <v>77.25</v>
      </c>
      <c r="R5042" s="49">
        <v>76.12</v>
      </c>
      <c r="S5042" s="49">
        <v>77.13</v>
      </c>
      <c r="T5042" s="49">
        <v>3742800</v>
      </c>
      <c r="U5042" s="49">
        <v>5.73</v>
      </c>
    </row>
    <row r="5043" spans="15:21" x14ac:dyDescent="0.2">
      <c r="O5043" s="50">
        <v>32854</v>
      </c>
      <c r="P5043" s="49">
        <v>77.13</v>
      </c>
      <c r="Q5043" s="49">
        <v>77.25</v>
      </c>
      <c r="R5043" s="49">
        <v>76.75</v>
      </c>
      <c r="S5043" s="49">
        <v>77.13</v>
      </c>
      <c r="T5043" s="49">
        <v>3540600</v>
      </c>
      <c r="U5043" s="49">
        <v>5.73</v>
      </c>
    </row>
    <row r="5044" spans="15:21" x14ac:dyDescent="0.2">
      <c r="O5044" s="50">
        <v>32855</v>
      </c>
      <c r="P5044" s="49">
        <v>77.25</v>
      </c>
      <c r="Q5044" s="49">
        <v>77.37</v>
      </c>
      <c r="R5044" s="49">
        <v>76.5</v>
      </c>
      <c r="S5044" s="49">
        <v>76.88</v>
      </c>
      <c r="T5044" s="49">
        <v>2775000</v>
      </c>
      <c r="U5044" s="49">
        <v>5.71</v>
      </c>
    </row>
    <row r="5045" spans="15:21" x14ac:dyDescent="0.2">
      <c r="O5045" s="50">
        <v>32856</v>
      </c>
      <c r="P5045" s="49">
        <v>76.62</v>
      </c>
      <c r="Q5045" s="49">
        <v>77.13</v>
      </c>
      <c r="R5045" s="49">
        <v>76.5</v>
      </c>
      <c r="S5045" s="49">
        <v>77.13</v>
      </c>
      <c r="T5045" s="49">
        <v>3282600</v>
      </c>
      <c r="U5045" s="49">
        <v>5.73</v>
      </c>
    </row>
    <row r="5046" spans="15:21" x14ac:dyDescent="0.2">
      <c r="O5046" s="50">
        <v>32857</v>
      </c>
      <c r="P5046" s="49">
        <v>77</v>
      </c>
      <c r="Q5046" s="49">
        <v>77.13</v>
      </c>
      <c r="R5046" s="49">
        <v>76</v>
      </c>
      <c r="S5046" s="49">
        <v>76.88</v>
      </c>
      <c r="T5046" s="49">
        <v>7403400</v>
      </c>
      <c r="U5046" s="49">
        <v>5.71</v>
      </c>
    </row>
    <row r="5047" spans="15:21" x14ac:dyDescent="0.2">
      <c r="O5047" s="50">
        <v>32860</v>
      </c>
      <c r="P5047" s="49">
        <v>76.25</v>
      </c>
      <c r="Q5047" s="49">
        <v>76.88</v>
      </c>
      <c r="R5047" s="49">
        <v>75.25</v>
      </c>
      <c r="S5047" s="49">
        <v>75.75</v>
      </c>
      <c r="T5047" s="49">
        <v>5221200</v>
      </c>
      <c r="U5047" s="49">
        <v>5.62</v>
      </c>
    </row>
    <row r="5048" spans="15:21" x14ac:dyDescent="0.2">
      <c r="O5048" s="50">
        <v>32861</v>
      </c>
      <c r="P5048" s="49">
        <v>75.5</v>
      </c>
      <c r="Q5048" s="49">
        <v>75.87</v>
      </c>
      <c r="R5048" s="49">
        <v>74.75</v>
      </c>
      <c r="S5048" s="49">
        <v>75.75</v>
      </c>
      <c r="T5048" s="49">
        <v>5163000</v>
      </c>
      <c r="U5048" s="49">
        <v>5.62</v>
      </c>
    </row>
    <row r="5049" spans="15:21" x14ac:dyDescent="0.2">
      <c r="O5049" s="50">
        <v>32862</v>
      </c>
      <c r="P5049" s="49">
        <v>76.12</v>
      </c>
      <c r="Q5049" s="49">
        <v>76.25</v>
      </c>
      <c r="R5049" s="49">
        <v>75.12</v>
      </c>
      <c r="S5049" s="49">
        <v>75.75</v>
      </c>
      <c r="T5049" s="49">
        <v>4263000</v>
      </c>
      <c r="U5049" s="49">
        <v>5.62</v>
      </c>
    </row>
    <row r="5050" spans="15:21" x14ac:dyDescent="0.2">
      <c r="O5050" s="50">
        <v>32863</v>
      </c>
      <c r="P5050" s="49">
        <v>76</v>
      </c>
      <c r="Q5050" s="49">
        <v>76.12</v>
      </c>
      <c r="R5050" s="49">
        <v>75.25</v>
      </c>
      <c r="S5050" s="49">
        <v>75.25</v>
      </c>
      <c r="T5050" s="49">
        <v>2430000</v>
      </c>
      <c r="U5050" s="49">
        <v>5.59</v>
      </c>
    </row>
    <row r="5051" spans="15:21" x14ac:dyDescent="0.2">
      <c r="O5051" s="50">
        <v>32864</v>
      </c>
      <c r="P5051" s="49">
        <v>75.25</v>
      </c>
      <c r="Q5051" s="49">
        <v>76.62</v>
      </c>
      <c r="R5051" s="49">
        <v>75.12</v>
      </c>
      <c r="S5051" s="49">
        <v>76.38</v>
      </c>
      <c r="T5051" s="49">
        <v>2358600</v>
      </c>
      <c r="U5051" s="49">
        <v>5.67</v>
      </c>
    </row>
    <row r="5052" spans="15:21" x14ac:dyDescent="0.2">
      <c r="O5052" s="50">
        <v>32868</v>
      </c>
      <c r="P5052" s="49">
        <v>76.38</v>
      </c>
      <c r="Q5052" s="49">
        <v>76.62</v>
      </c>
      <c r="R5052" s="49">
        <v>75.63</v>
      </c>
      <c r="S5052" s="49">
        <v>75.75</v>
      </c>
      <c r="T5052" s="49">
        <v>1479600</v>
      </c>
      <c r="U5052" s="49">
        <v>5.62</v>
      </c>
    </row>
    <row r="5053" spans="15:21" x14ac:dyDescent="0.2">
      <c r="O5053" s="50">
        <v>32869</v>
      </c>
      <c r="P5053" s="49">
        <v>75.63</v>
      </c>
      <c r="Q5053" s="49">
        <v>76.5</v>
      </c>
      <c r="R5053" s="49">
        <v>75.38</v>
      </c>
      <c r="S5053" s="49">
        <v>76.5</v>
      </c>
      <c r="T5053" s="49">
        <v>4923600</v>
      </c>
      <c r="U5053" s="49">
        <v>5.68</v>
      </c>
    </row>
    <row r="5054" spans="15:21" x14ac:dyDescent="0.2">
      <c r="O5054" s="50">
        <v>32870</v>
      </c>
      <c r="P5054" s="49">
        <v>76.25</v>
      </c>
      <c r="Q5054" s="49">
        <v>77</v>
      </c>
      <c r="R5054" s="49">
        <v>76.12</v>
      </c>
      <c r="S5054" s="49">
        <v>77</v>
      </c>
      <c r="T5054" s="49">
        <v>2876400</v>
      </c>
      <c r="U5054" s="49">
        <v>5.72</v>
      </c>
    </row>
    <row r="5055" spans="15:21" x14ac:dyDescent="0.2">
      <c r="O5055" s="50">
        <v>32871</v>
      </c>
      <c r="P5055" s="49">
        <v>77</v>
      </c>
      <c r="Q5055" s="49">
        <v>77.5</v>
      </c>
      <c r="R5055" s="49">
        <v>76.75</v>
      </c>
      <c r="S5055" s="49">
        <v>77.5</v>
      </c>
      <c r="T5055" s="49">
        <v>2895000</v>
      </c>
      <c r="U5055" s="49">
        <v>5.75</v>
      </c>
    </row>
    <row r="5056" spans="15:21" x14ac:dyDescent="0.2">
      <c r="O5056" s="50">
        <v>32875</v>
      </c>
      <c r="P5056" s="49">
        <v>77.25</v>
      </c>
      <c r="Q5056" s="49">
        <v>78.63</v>
      </c>
      <c r="R5056" s="49">
        <v>76.62</v>
      </c>
      <c r="S5056" s="49">
        <v>78.63</v>
      </c>
      <c r="T5056" s="49">
        <v>7112400</v>
      </c>
      <c r="U5056" s="49">
        <v>5.84</v>
      </c>
    </row>
    <row r="5057" spans="15:21" x14ac:dyDescent="0.2">
      <c r="O5057" s="50">
        <v>32876</v>
      </c>
      <c r="P5057" s="49">
        <v>79</v>
      </c>
      <c r="Q5057" s="49">
        <v>80</v>
      </c>
      <c r="R5057" s="49">
        <v>79</v>
      </c>
      <c r="S5057" s="49">
        <v>79.88</v>
      </c>
      <c r="T5057" s="49">
        <v>7594200</v>
      </c>
      <c r="U5057" s="49">
        <v>5.93</v>
      </c>
    </row>
    <row r="5058" spans="15:21" x14ac:dyDescent="0.2">
      <c r="O5058" s="50">
        <v>32877</v>
      </c>
      <c r="P5058" s="49">
        <v>79.88</v>
      </c>
      <c r="Q5058" s="49">
        <v>80</v>
      </c>
      <c r="R5058" s="49">
        <v>77.88</v>
      </c>
      <c r="S5058" s="49">
        <v>78.63</v>
      </c>
      <c r="T5058" s="49">
        <v>4540800</v>
      </c>
      <c r="U5058" s="49">
        <v>5.84</v>
      </c>
    </row>
    <row r="5059" spans="15:21" x14ac:dyDescent="0.2">
      <c r="O5059" s="50">
        <v>32878</v>
      </c>
      <c r="P5059" s="49">
        <v>78.38</v>
      </c>
      <c r="Q5059" s="49">
        <v>79.62</v>
      </c>
      <c r="R5059" s="49">
        <v>77</v>
      </c>
      <c r="S5059" s="49">
        <v>77</v>
      </c>
      <c r="T5059" s="49">
        <v>6430800</v>
      </c>
      <c r="U5059" s="49">
        <v>5.72</v>
      </c>
    </row>
    <row r="5060" spans="15:21" x14ac:dyDescent="0.2">
      <c r="O5060" s="50">
        <v>32881</v>
      </c>
      <c r="P5060" s="49">
        <v>77</v>
      </c>
      <c r="Q5060" s="49">
        <v>78.38</v>
      </c>
      <c r="R5060" s="49">
        <v>76.88</v>
      </c>
      <c r="S5060" s="49">
        <v>78</v>
      </c>
      <c r="T5060" s="49">
        <v>4203600</v>
      </c>
      <c r="U5060" s="49">
        <v>5.79</v>
      </c>
    </row>
    <row r="5061" spans="15:21" x14ac:dyDescent="0.2">
      <c r="O5061" s="50">
        <v>32882</v>
      </c>
      <c r="P5061" s="49">
        <v>78</v>
      </c>
      <c r="Q5061" s="49">
        <v>78.5</v>
      </c>
      <c r="R5061" s="49">
        <v>77.37</v>
      </c>
      <c r="S5061" s="49">
        <v>77.37</v>
      </c>
      <c r="T5061" s="49">
        <v>3525000</v>
      </c>
      <c r="U5061" s="49">
        <v>5.74</v>
      </c>
    </row>
    <row r="5062" spans="15:21" x14ac:dyDescent="0.2">
      <c r="O5062" s="50">
        <v>32883</v>
      </c>
      <c r="P5062" s="49">
        <v>77</v>
      </c>
      <c r="Q5062" s="49">
        <v>77.88</v>
      </c>
      <c r="R5062" s="49">
        <v>76</v>
      </c>
      <c r="S5062" s="49">
        <v>76.38</v>
      </c>
      <c r="T5062" s="49">
        <v>5987400</v>
      </c>
      <c r="U5062" s="49">
        <v>5.67</v>
      </c>
    </row>
    <row r="5063" spans="15:21" x14ac:dyDescent="0.2">
      <c r="O5063" s="50">
        <v>32884</v>
      </c>
      <c r="P5063" s="49">
        <v>77</v>
      </c>
      <c r="Q5063" s="49">
        <v>77.62</v>
      </c>
      <c r="R5063" s="49">
        <v>76.75</v>
      </c>
      <c r="S5063" s="49">
        <v>77</v>
      </c>
      <c r="T5063" s="49">
        <v>3493200</v>
      </c>
      <c r="U5063" s="49">
        <v>5.72</v>
      </c>
    </row>
    <row r="5064" spans="15:21" x14ac:dyDescent="0.2">
      <c r="O5064" s="50">
        <v>32885</v>
      </c>
      <c r="P5064" s="49">
        <v>75.5</v>
      </c>
      <c r="Q5064" s="49">
        <v>76.12</v>
      </c>
      <c r="R5064" s="49">
        <v>74.88</v>
      </c>
      <c r="S5064" s="49">
        <v>75.12</v>
      </c>
      <c r="T5064" s="49">
        <v>7291800</v>
      </c>
      <c r="U5064" s="49">
        <v>5.58</v>
      </c>
    </row>
    <row r="5065" spans="15:21" x14ac:dyDescent="0.2">
      <c r="O5065" s="50">
        <v>32888</v>
      </c>
      <c r="P5065" s="49">
        <v>74.75</v>
      </c>
      <c r="Q5065" s="49">
        <v>75.12</v>
      </c>
      <c r="R5065" s="49">
        <v>73.25</v>
      </c>
      <c r="S5065" s="49">
        <v>73.25</v>
      </c>
      <c r="T5065" s="49">
        <v>8425800</v>
      </c>
      <c r="U5065" s="49">
        <v>5.44</v>
      </c>
    </row>
    <row r="5066" spans="15:21" x14ac:dyDescent="0.2">
      <c r="O5066" s="50">
        <v>32889</v>
      </c>
      <c r="P5066" s="49">
        <v>72</v>
      </c>
      <c r="Q5066" s="49">
        <v>73.25</v>
      </c>
      <c r="R5066" s="49">
        <v>70.88</v>
      </c>
      <c r="S5066" s="49">
        <v>73.12</v>
      </c>
      <c r="T5066" s="49">
        <v>11122200</v>
      </c>
      <c r="U5066" s="49">
        <v>5.43</v>
      </c>
    </row>
    <row r="5067" spans="15:21" x14ac:dyDescent="0.2">
      <c r="O5067" s="50">
        <v>32890</v>
      </c>
      <c r="P5067" s="49">
        <v>73.25</v>
      </c>
      <c r="Q5067" s="49">
        <v>73.75</v>
      </c>
      <c r="R5067" s="49">
        <v>72</v>
      </c>
      <c r="S5067" s="49">
        <v>72</v>
      </c>
      <c r="T5067" s="49">
        <v>8000400</v>
      </c>
      <c r="U5067" s="49">
        <v>5.35</v>
      </c>
    </row>
    <row r="5068" spans="15:21" x14ac:dyDescent="0.2">
      <c r="O5068" s="50">
        <v>32891</v>
      </c>
      <c r="P5068" s="49">
        <v>72</v>
      </c>
      <c r="Q5068" s="49">
        <v>73</v>
      </c>
      <c r="R5068" s="49">
        <v>71.62</v>
      </c>
      <c r="S5068" s="49">
        <v>73</v>
      </c>
      <c r="T5068" s="49">
        <v>6536400</v>
      </c>
      <c r="U5068" s="49">
        <v>5.42</v>
      </c>
    </row>
    <row r="5069" spans="15:21" x14ac:dyDescent="0.2">
      <c r="O5069" s="50">
        <v>32892</v>
      </c>
      <c r="P5069" s="49">
        <v>74</v>
      </c>
      <c r="Q5069" s="49">
        <v>74</v>
      </c>
      <c r="R5069" s="49">
        <v>73.5</v>
      </c>
      <c r="S5069" s="49">
        <v>73.5</v>
      </c>
      <c r="T5069" s="49">
        <v>5215200</v>
      </c>
      <c r="U5069" s="49">
        <v>5.46</v>
      </c>
    </row>
    <row r="5070" spans="15:21" x14ac:dyDescent="0.2">
      <c r="O5070" s="50">
        <v>32895</v>
      </c>
      <c r="P5070" s="49">
        <v>73.5</v>
      </c>
      <c r="Q5070" s="49">
        <v>73.62</v>
      </c>
      <c r="R5070" s="49">
        <v>70.5</v>
      </c>
      <c r="S5070" s="49">
        <v>70.88</v>
      </c>
      <c r="T5070" s="49">
        <v>4807800</v>
      </c>
      <c r="U5070" s="49">
        <v>5.26</v>
      </c>
    </row>
    <row r="5071" spans="15:21" x14ac:dyDescent="0.2">
      <c r="O5071" s="50">
        <v>32896</v>
      </c>
      <c r="P5071" s="49">
        <v>71.25</v>
      </c>
      <c r="Q5071" s="49">
        <v>72.63</v>
      </c>
      <c r="R5071" s="49">
        <v>70.88</v>
      </c>
      <c r="S5071" s="49">
        <v>71.88</v>
      </c>
      <c r="T5071" s="49">
        <v>7683600</v>
      </c>
      <c r="U5071" s="49">
        <v>5.34</v>
      </c>
    </row>
    <row r="5072" spans="15:21" x14ac:dyDescent="0.2">
      <c r="O5072" s="50">
        <v>32897</v>
      </c>
      <c r="P5072" s="49">
        <v>70</v>
      </c>
      <c r="Q5072" s="49">
        <v>73.38</v>
      </c>
      <c r="R5072" s="49">
        <v>69.75</v>
      </c>
      <c r="S5072" s="49">
        <v>72.63</v>
      </c>
      <c r="T5072" s="49">
        <v>8969400</v>
      </c>
      <c r="U5072" s="49">
        <v>5.39</v>
      </c>
    </row>
    <row r="5073" spans="15:21" x14ac:dyDescent="0.2">
      <c r="O5073" s="50">
        <v>32898</v>
      </c>
      <c r="P5073" s="49">
        <v>73.12</v>
      </c>
      <c r="Q5073" s="49">
        <v>73.5</v>
      </c>
      <c r="R5073" s="49">
        <v>71</v>
      </c>
      <c r="S5073" s="49">
        <v>71.25</v>
      </c>
      <c r="T5073" s="49">
        <v>4455000</v>
      </c>
      <c r="U5073" s="49">
        <v>5.29</v>
      </c>
    </row>
    <row r="5074" spans="15:21" x14ac:dyDescent="0.2">
      <c r="O5074" s="50">
        <v>32899</v>
      </c>
      <c r="P5074" s="49">
        <v>71.37</v>
      </c>
      <c r="Q5074" s="49">
        <v>72.38</v>
      </c>
      <c r="R5074" s="49">
        <v>70</v>
      </c>
      <c r="S5074" s="49">
        <v>72</v>
      </c>
      <c r="T5074" s="49">
        <v>4299600</v>
      </c>
      <c r="U5074" s="49">
        <v>5.35</v>
      </c>
    </row>
    <row r="5075" spans="15:21" x14ac:dyDescent="0.2">
      <c r="O5075" s="50">
        <v>32902</v>
      </c>
      <c r="P5075" s="49">
        <v>72</v>
      </c>
      <c r="Q5075" s="49">
        <v>72.87</v>
      </c>
      <c r="R5075" s="49">
        <v>71</v>
      </c>
      <c r="S5075" s="49">
        <v>72.12</v>
      </c>
      <c r="T5075" s="49">
        <v>2796000</v>
      </c>
      <c r="U5075" s="49">
        <v>5.35</v>
      </c>
    </row>
    <row r="5076" spans="15:21" x14ac:dyDescent="0.2">
      <c r="O5076" s="50">
        <v>32903</v>
      </c>
      <c r="P5076" s="49">
        <v>72.12</v>
      </c>
      <c r="Q5076" s="49">
        <v>72.38</v>
      </c>
      <c r="R5076" s="49">
        <v>70.5</v>
      </c>
      <c r="S5076" s="49">
        <v>71.62</v>
      </c>
      <c r="T5076" s="49">
        <v>4604400</v>
      </c>
      <c r="U5076" s="49">
        <v>5.32</v>
      </c>
    </row>
    <row r="5077" spans="15:21" x14ac:dyDescent="0.2">
      <c r="O5077" s="50">
        <v>32904</v>
      </c>
      <c r="P5077" s="49">
        <v>72.12</v>
      </c>
      <c r="Q5077" s="49">
        <v>72.25</v>
      </c>
      <c r="R5077" s="49">
        <v>71.5</v>
      </c>
      <c r="S5077" s="49">
        <v>72.25</v>
      </c>
      <c r="T5077" s="49">
        <v>5517600</v>
      </c>
      <c r="U5077" s="49">
        <v>5.36</v>
      </c>
    </row>
    <row r="5078" spans="15:21" x14ac:dyDescent="0.2">
      <c r="O5078" s="50">
        <v>32905</v>
      </c>
      <c r="P5078" s="49">
        <v>72.75</v>
      </c>
      <c r="Q5078" s="49">
        <v>72.75</v>
      </c>
      <c r="R5078" s="49">
        <v>72</v>
      </c>
      <c r="S5078" s="49">
        <v>72</v>
      </c>
      <c r="T5078" s="49">
        <v>3703800</v>
      </c>
      <c r="U5078" s="49">
        <v>5.35</v>
      </c>
    </row>
    <row r="5079" spans="15:21" x14ac:dyDescent="0.2">
      <c r="O5079" s="50">
        <v>32906</v>
      </c>
      <c r="P5079" s="49">
        <v>71.88</v>
      </c>
      <c r="Q5079" s="49">
        <v>73.38</v>
      </c>
      <c r="R5079" s="49">
        <v>71.75</v>
      </c>
      <c r="S5079" s="49">
        <v>72.5</v>
      </c>
      <c r="T5079" s="49">
        <v>2687400</v>
      </c>
      <c r="U5079" s="49">
        <v>5.38</v>
      </c>
    </row>
    <row r="5080" spans="15:21" x14ac:dyDescent="0.2">
      <c r="O5080" s="50">
        <v>32909</v>
      </c>
      <c r="P5080" s="49">
        <v>72.63</v>
      </c>
      <c r="Q5080" s="49">
        <v>72.75</v>
      </c>
      <c r="R5080" s="49">
        <v>71.88</v>
      </c>
      <c r="S5080" s="49">
        <v>72</v>
      </c>
      <c r="T5080" s="49">
        <v>3372000</v>
      </c>
      <c r="U5080" s="49">
        <v>5.35</v>
      </c>
    </row>
    <row r="5081" spans="15:21" x14ac:dyDescent="0.2">
      <c r="O5081" s="50">
        <v>32910</v>
      </c>
      <c r="P5081" s="49">
        <v>72</v>
      </c>
      <c r="Q5081" s="49">
        <v>72.12</v>
      </c>
      <c r="R5081" s="49">
        <v>70.62</v>
      </c>
      <c r="S5081" s="49">
        <v>70.62</v>
      </c>
      <c r="T5081" s="49">
        <v>4116000</v>
      </c>
      <c r="U5081" s="49">
        <v>5.24</v>
      </c>
    </row>
    <row r="5082" spans="15:21" x14ac:dyDescent="0.2">
      <c r="O5082" s="50">
        <v>32911</v>
      </c>
      <c r="P5082" s="49">
        <v>71</v>
      </c>
      <c r="Q5082" s="49">
        <v>72.87</v>
      </c>
      <c r="R5082" s="49">
        <v>70.62</v>
      </c>
      <c r="S5082" s="49">
        <v>72.75</v>
      </c>
      <c r="T5082" s="49">
        <v>4053600</v>
      </c>
      <c r="U5082" s="49">
        <v>5.4</v>
      </c>
    </row>
    <row r="5083" spans="15:21" x14ac:dyDescent="0.2">
      <c r="O5083" s="50">
        <v>32912</v>
      </c>
      <c r="P5083" s="49">
        <v>72.75</v>
      </c>
      <c r="Q5083" s="49">
        <v>73.12</v>
      </c>
      <c r="R5083" s="49">
        <v>72.38</v>
      </c>
      <c r="S5083" s="49">
        <v>72.75</v>
      </c>
      <c r="T5083" s="49">
        <v>4073400</v>
      </c>
      <c r="U5083" s="49">
        <v>5.4</v>
      </c>
    </row>
    <row r="5084" spans="15:21" x14ac:dyDescent="0.2">
      <c r="O5084" s="50">
        <v>32913</v>
      </c>
      <c r="P5084" s="49">
        <v>72.75</v>
      </c>
      <c r="Q5084" s="49">
        <v>73.12</v>
      </c>
      <c r="R5084" s="49">
        <v>72.38</v>
      </c>
      <c r="S5084" s="49">
        <v>72.87</v>
      </c>
      <c r="T5084" s="49">
        <v>3764400</v>
      </c>
      <c r="U5084" s="49">
        <v>5.41</v>
      </c>
    </row>
    <row r="5085" spans="15:21" x14ac:dyDescent="0.2">
      <c r="O5085" s="50">
        <v>32916</v>
      </c>
      <c r="P5085" s="49">
        <v>72.63</v>
      </c>
      <c r="Q5085" s="49">
        <v>72.87</v>
      </c>
      <c r="R5085" s="49">
        <v>72.12</v>
      </c>
      <c r="S5085" s="49">
        <v>72.12</v>
      </c>
      <c r="T5085" s="49">
        <v>1994400</v>
      </c>
      <c r="U5085" s="49">
        <v>5.35</v>
      </c>
    </row>
    <row r="5086" spans="15:21" x14ac:dyDescent="0.2">
      <c r="O5086" s="50">
        <v>32917</v>
      </c>
      <c r="P5086" s="49">
        <v>72.12</v>
      </c>
      <c r="Q5086" s="49">
        <v>72.25</v>
      </c>
      <c r="R5086" s="49">
        <v>71</v>
      </c>
      <c r="S5086" s="49">
        <v>71.25</v>
      </c>
      <c r="T5086" s="49">
        <v>3840600</v>
      </c>
      <c r="U5086" s="49">
        <v>5.29</v>
      </c>
    </row>
    <row r="5087" spans="15:21" x14ac:dyDescent="0.2">
      <c r="O5087" s="50">
        <v>32918</v>
      </c>
      <c r="P5087" s="49">
        <v>71.25</v>
      </c>
      <c r="Q5087" s="49">
        <v>71.62</v>
      </c>
      <c r="R5087" s="49">
        <v>71</v>
      </c>
      <c r="S5087" s="49">
        <v>71.25</v>
      </c>
      <c r="T5087" s="49">
        <v>2778600</v>
      </c>
      <c r="U5087" s="49">
        <v>5.29</v>
      </c>
    </row>
    <row r="5088" spans="15:21" x14ac:dyDescent="0.2">
      <c r="O5088" s="50">
        <v>32919</v>
      </c>
      <c r="P5088" s="49">
        <v>71.25</v>
      </c>
      <c r="Q5088" s="49">
        <v>72.75</v>
      </c>
      <c r="R5088" s="49">
        <v>71.13</v>
      </c>
      <c r="S5088" s="49">
        <v>72.75</v>
      </c>
      <c r="T5088" s="49">
        <v>2276400</v>
      </c>
      <c r="U5088" s="49">
        <v>5.4</v>
      </c>
    </row>
    <row r="5089" spans="15:21" x14ac:dyDescent="0.2">
      <c r="O5089" s="50">
        <v>32920</v>
      </c>
      <c r="P5089" s="49">
        <v>72.5</v>
      </c>
      <c r="Q5089" s="49">
        <v>72.63</v>
      </c>
      <c r="R5089" s="49">
        <v>71.25</v>
      </c>
      <c r="S5089" s="49">
        <v>71.5</v>
      </c>
      <c r="T5089" s="49">
        <v>6511200</v>
      </c>
      <c r="U5089" s="49">
        <v>5.31</v>
      </c>
    </row>
    <row r="5090" spans="15:21" x14ac:dyDescent="0.2">
      <c r="O5090" s="50">
        <v>32924</v>
      </c>
      <c r="P5090" s="49">
        <v>71</v>
      </c>
      <c r="Q5090" s="49">
        <v>71.13</v>
      </c>
      <c r="R5090" s="49">
        <v>70</v>
      </c>
      <c r="S5090" s="49">
        <v>70.88</v>
      </c>
      <c r="T5090" s="49">
        <v>4084800</v>
      </c>
      <c r="U5090" s="49">
        <v>5.26</v>
      </c>
    </row>
    <row r="5091" spans="15:21" x14ac:dyDescent="0.2">
      <c r="O5091" s="50">
        <v>32925</v>
      </c>
      <c r="P5091" s="49">
        <v>70</v>
      </c>
      <c r="Q5091" s="49">
        <v>70.5</v>
      </c>
      <c r="R5091" s="49">
        <v>69.63</v>
      </c>
      <c r="S5091" s="49">
        <v>70.25</v>
      </c>
      <c r="T5091" s="49">
        <v>5968800</v>
      </c>
      <c r="U5091" s="49">
        <v>5.22</v>
      </c>
    </row>
    <row r="5092" spans="15:21" x14ac:dyDescent="0.2">
      <c r="O5092" s="50">
        <v>32926</v>
      </c>
      <c r="P5092" s="49">
        <v>70.5</v>
      </c>
      <c r="Q5092" s="49">
        <v>70.75</v>
      </c>
      <c r="R5092" s="49">
        <v>69.25</v>
      </c>
      <c r="S5092" s="49">
        <v>69.75</v>
      </c>
      <c r="T5092" s="49">
        <v>4308600</v>
      </c>
      <c r="U5092" s="49">
        <v>5.18</v>
      </c>
    </row>
    <row r="5093" spans="15:21" x14ac:dyDescent="0.2">
      <c r="O5093" s="50">
        <v>32927</v>
      </c>
      <c r="P5093" s="49">
        <v>69.25</v>
      </c>
      <c r="Q5093" s="49">
        <v>69.5</v>
      </c>
      <c r="R5093" s="49">
        <v>67</v>
      </c>
      <c r="S5093" s="49">
        <v>68</v>
      </c>
      <c r="T5093" s="49">
        <v>9614400</v>
      </c>
      <c r="U5093" s="49">
        <v>5.05</v>
      </c>
    </row>
    <row r="5094" spans="15:21" x14ac:dyDescent="0.2">
      <c r="O5094" s="50">
        <v>32930</v>
      </c>
      <c r="P5094" s="49">
        <v>67.75</v>
      </c>
      <c r="Q5094" s="49">
        <v>69.12</v>
      </c>
      <c r="R5094" s="49">
        <v>67.5</v>
      </c>
      <c r="S5094" s="49">
        <v>68.5</v>
      </c>
      <c r="T5094" s="49">
        <v>7650000</v>
      </c>
      <c r="U5094" s="49">
        <v>5.09</v>
      </c>
    </row>
    <row r="5095" spans="15:21" x14ac:dyDescent="0.2">
      <c r="O5095" s="50">
        <v>32931</v>
      </c>
      <c r="P5095" s="49">
        <v>68.75</v>
      </c>
      <c r="Q5095" s="49">
        <v>69.5</v>
      </c>
      <c r="R5095" s="49">
        <v>68.5</v>
      </c>
      <c r="S5095" s="49">
        <v>69</v>
      </c>
      <c r="T5095" s="49">
        <v>4962600</v>
      </c>
      <c r="U5095" s="49">
        <v>5.12</v>
      </c>
    </row>
    <row r="5096" spans="15:21" x14ac:dyDescent="0.2">
      <c r="O5096" s="50">
        <v>32932</v>
      </c>
      <c r="P5096" s="49">
        <v>68.75</v>
      </c>
      <c r="Q5096" s="49">
        <v>69.25</v>
      </c>
      <c r="R5096" s="49">
        <v>68</v>
      </c>
      <c r="S5096" s="49">
        <v>68.37</v>
      </c>
      <c r="T5096" s="49">
        <v>7215000</v>
      </c>
      <c r="U5096" s="49">
        <v>5.08</v>
      </c>
    </row>
    <row r="5097" spans="15:21" x14ac:dyDescent="0.2">
      <c r="O5097" s="50">
        <v>32933</v>
      </c>
      <c r="P5097" s="49">
        <v>68.5</v>
      </c>
      <c r="Q5097" s="49">
        <v>69.5</v>
      </c>
      <c r="R5097" s="49">
        <v>68.25</v>
      </c>
      <c r="S5097" s="49">
        <v>69.12</v>
      </c>
      <c r="T5097" s="49">
        <v>6327000</v>
      </c>
      <c r="U5097" s="49">
        <v>5.13</v>
      </c>
    </row>
    <row r="5098" spans="15:21" x14ac:dyDescent="0.2">
      <c r="O5098" s="50">
        <v>32934</v>
      </c>
      <c r="P5098" s="49">
        <v>69.38</v>
      </c>
      <c r="Q5098" s="49">
        <v>69.63</v>
      </c>
      <c r="R5098" s="49">
        <v>68.5</v>
      </c>
      <c r="S5098" s="49">
        <v>69.63</v>
      </c>
      <c r="T5098" s="49">
        <v>5116800</v>
      </c>
      <c r="U5098" s="49">
        <v>5.17</v>
      </c>
    </row>
    <row r="5099" spans="15:21" x14ac:dyDescent="0.2">
      <c r="O5099" s="50">
        <v>32937</v>
      </c>
      <c r="P5099" s="49">
        <v>69.5</v>
      </c>
      <c r="Q5099" s="49">
        <v>70</v>
      </c>
      <c r="R5099" s="49">
        <v>69.12</v>
      </c>
      <c r="S5099" s="49">
        <v>69.12</v>
      </c>
      <c r="T5099" s="49">
        <v>4654800</v>
      </c>
      <c r="U5099" s="49">
        <v>5.17</v>
      </c>
    </row>
    <row r="5100" spans="15:21" x14ac:dyDescent="0.2">
      <c r="O5100" s="50">
        <v>32938</v>
      </c>
      <c r="P5100" s="49">
        <v>69.25</v>
      </c>
      <c r="Q5100" s="49">
        <v>70.5</v>
      </c>
      <c r="R5100" s="49">
        <v>69.12</v>
      </c>
      <c r="S5100" s="49">
        <v>70.5</v>
      </c>
      <c r="T5100" s="49">
        <v>4249800</v>
      </c>
      <c r="U5100" s="49">
        <v>5.27</v>
      </c>
    </row>
    <row r="5101" spans="15:21" x14ac:dyDescent="0.2">
      <c r="O5101" s="50">
        <v>32939</v>
      </c>
      <c r="P5101" s="49">
        <v>70.5</v>
      </c>
      <c r="Q5101" s="49">
        <v>70.62</v>
      </c>
      <c r="R5101" s="49">
        <v>69.25</v>
      </c>
      <c r="S5101" s="49">
        <v>69.5</v>
      </c>
      <c r="T5101" s="49">
        <v>4502400</v>
      </c>
      <c r="U5101" s="49">
        <v>5.19</v>
      </c>
    </row>
    <row r="5102" spans="15:21" x14ac:dyDescent="0.2">
      <c r="O5102" s="50">
        <v>32940</v>
      </c>
      <c r="P5102" s="49">
        <v>69.63</v>
      </c>
      <c r="Q5102" s="49">
        <v>69.75</v>
      </c>
      <c r="R5102" s="49">
        <v>68.5</v>
      </c>
      <c r="S5102" s="49">
        <v>69</v>
      </c>
      <c r="T5102" s="49">
        <v>7360800</v>
      </c>
      <c r="U5102" s="49">
        <v>5.16</v>
      </c>
    </row>
    <row r="5103" spans="15:21" x14ac:dyDescent="0.2">
      <c r="O5103" s="50">
        <v>32941</v>
      </c>
      <c r="P5103" s="49">
        <v>68.62</v>
      </c>
      <c r="Q5103" s="49">
        <v>68.88</v>
      </c>
      <c r="R5103" s="49">
        <v>68.37</v>
      </c>
      <c r="S5103" s="49">
        <v>68.5</v>
      </c>
      <c r="T5103" s="49">
        <v>5154600</v>
      </c>
      <c r="U5103" s="49">
        <v>5.12</v>
      </c>
    </row>
    <row r="5104" spans="15:21" x14ac:dyDescent="0.2">
      <c r="O5104" s="50">
        <v>32944</v>
      </c>
      <c r="P5104" s="49">
        <v>68.25</v>
      </c>
      <c r="Q5104" s="49">
        <v>68.5</v>
      </c>
      <c r="R5104" s="49">
        <v>67.75</v>
      </c>
      <c r="S5104" s="49">
        <v>68.5</v>
      </c>
      <c r="T5104" s="49">
        <v>3855000</v>
      </c>
      <c r="U5104" s="49">
        <v>5.12</v>
      </c>
    </row>
    <row r="5105" spans="15:21" x14ac:dyDescent="0.2">
      <c r="O5105" s="50">
        <v>32945</v>
      </c>
      <c r="P5105" s="49">
        <v>68</v>
      </c>
      <c r="Q5105" s="49">
        <v>68.25</v>
      </c>
      <c r="R5105" s="49">
        <v>67.12</v>
      </c>
      <c r="S5105" s="49">
        <v>67.12</v>
      </c>
      <c r="T5105" s="49">
        <v>4427400</v>
      </c>
      <c r="U5105" s="49">
        <v>5.0199999999999996</v>
      </c>
    </row>
    <row r="5106" spans="15:21" x14ac:dyDescent="0.2">
      <c r="O5106" s="50">
        <v>32946</v>
      </c>
      <c r="P5106" s="49">
        <v>67.25</v>
      </c>
      <c r="Q5106" s="49">
        <v>68.5</v>
      </c>
      <c r="R5106" s="49">
        <v>67.12</v>
      </c>
      <c r="S5106" s="49">
        <v>68.25</v>
      </c>
      <c r="T5106" s="49">
        <v>3976800</v>
      </c>
      <c r="U5106" s="49">
        <v>5.0999999999999996</v>
      </c>
    </row>
    <row r="5107" spans="15:21" x14ac:dyDescent="0.2">
      <c r="O5107" s="50">
        <v>32947</v>
      </c>
      <c r="P5107" s="49">
        <v>68.5</v>
      </c>
      <c r="Q5107" s="49">
        <v>69.12</v>
      </c>
      <c r="R5107" s="49">
        <v>68.37</v>
      </c>
      <c r="S5107" s="49">
        <v>69</v>
      </c>
      <c r="T5107" s="49">
        <v>3156000</v>
      </c>
      <c r="U5107" s="49">
        <v>5.16</v>
      </c>
    </row>
    <row r="5108" spans="15:21" x14ac:dyDescent="0.2">
      <c r="O5108" s="50">
        <v>32948</v>
      </c>
      <c r="P5108" s="49">
        <v>69.63</v>
      </c>
      <c r="Q5108" s="49">
        <v>70.75</v>
      </c>
      <c r="R5108" s="49">
        <v>69.5</v>
      </c>
      <c r="S5108" s="49">
        <v>70.75</v>
      </c>
      <c r="T5108" s="49">
        <v>8566200</v>
      </c>
      <c r="U5108" s="49">
        <v>5.29</v>
      </c>
    </row>
    <row r="5109" spans="15:21" x14ac:dyDescent="0.2">
      <c r="O5109" s="50">
        <v>32951</v>
      </c>
      <c r="P5109" s="49">
        <v>70</v>
      </c>
      <c r="Q5109" s="49">
        <v>71</v>
      </c>
      <c r="R5109" s="49">
        <v>69.75</v>
      </c>
      <c r="S5109" s="49">
        <v>70.88</v>
      </c>
      <c r="T5109" s="49">
        <v>4401000</v>
      </c>
      <c r="U5109" s="49">
        <v>5.3</v>
      </c>
    </row>
    <row r="5110" spans="15:21" x14ac:dyDescent="0.2">
      <c r="O5110" s="50">
        <v>32952</v>
      </c>
      <c r="P5110" s="49">
        <v>70.62</v>
      </c>
      <c r="Q5110" s="49">
        <v>70.88</v>
      </c>
      <c r="R5110" s="49">
        <v>69.75</v>
      </c>
      <c r="S5110" s="49">
        <v>69.87</v>
      </c>
      <c r="T5110" s="49">
        <v>4549200</v>
      </c>
      <c r="U5110" s="49">
        <v>5.22</v>
      </c>
    </row>
    <row r="5111" spans="15:21" x14ac:dyDescent="0.2">
      <c r="O5111" s="50">
        <v>32953</v>
      </c>
      <c r="P5111" s="49">
        <v>69.75</v>
      </c>
      <c r="Q5111" s="49">
        <v>69.87</v>
      </c>
      <c r="R5111" s="49">
        <v>69.12</v>
      </c>
      <c r="S5111" s="49">
        <v>69.12</v>
      </c>
      <c r="T5111" s="49">
        <v>3856200</v>
      </c>
      <c r="U5111" s="49">
        <v>5.17</v>
      </c>
    </row>
    <row r="5112" spans="15:21" x14ac:dyDescent="0.2">
      <c r="O5112" s="50">
        <v>32954</v>
      </c>
      <c r="P5112" s="49">
        <v>68.75</v>
      </c>
      <c r="Q5112" s="49">
        <v>69</v>
      </c>
      <c r="R5112" s="49">
        <v>68.13</v>
      </c>
      <c r="S5112" s="49">
        <v>68.75</v>
      </c>
      <c r="T5112" s="49">
        <v>5609400</v>
      </c>
      <c r="U5112" s="49">
        <v>5.14</v>
      </c>
    </row>
    <row r="5113" spans="15:21" x14ac:dyDescent="0.2">
      <c r="O5113" s="50">
        <v>32955</v>
      </c>
      <c r="P5113" s="49">
        <v>68.88</v>
      </c>
      <c r="Q5113" s="49">
        <v>69.75</v>
      </c>
      <c r="R5113" s="49">
        <v>68.88</v>
      </c>
      <c r="S5113" s="49">
        <v>69.63</v>
      </c>
      <c r="T5113" s="49">
        <v>2528400</v>
      </c>
      <c r="U5113" s="49">
        <v>5.2</v>
      </c>
    </row>
    <row r="5114" spans="15:21" x14ac:dyDescent="0.2">
      <c r="O5114" s="50">
        <v>32958</v>
      </c>
      <c r="P5114" s="49">
        <v>70</v>
      </c>
      <c r="Q5114" s="49">
        <v>70.5</v>
      </c>
      <c r="R5114" s="49">
        <v>69.75</v>
      </c>
      <c r="S5114" s="49">
        <v>69.75</v>
      </c>
      <c r="T5114" s="49">
        <v>2073000</v>
      </c>
      <c r="U5114" s="49">
        <v>5.21</v>
      </c>
    </row>
    <row r="5115" spans="15:21" x14ac:dyDescent="0.2">
      <c r="O5115" s="50">
        <v>32959</v>
      </c>
      <c r="P5115" s="49">
        <v>69.75</v>
      </c>
      <c r="Q5115" s="49">
        <v>71.5</v>
      </c>
      <c r="R5115" s="49">
        <v>69.38</v>
      </c>
      <c r="S5115" s="49">
        <v>71.37</v>
      </c>
      <c r="T5115" s="49">
        <v>3564600</v>
      </c>
      <c r="U5115" s="49">
        <v>5.33</v>
      </c>
    </row>
    <row r="5116" spans="15:21" x14ac:dyDescent="0.2">
      <c r="O5116" s="50">
        <v>32960</v>
      </c>
      <c r="P5116" s="49">
        <v>71.13</v>
      </c>
      <c r="Q5116" s="49">
        <v>72</v>
      </c>
      <c r="R5116" s="49">
        <v>71</v>
      </c>
      <c r="S5116" s="49">
        <v>71.88</v>
      </c>
      <c r="T5116" s="49">
        <v>3865200</v>
      </c>
      <c r="U5116" s="49">
        <v>5.37</v>
      </c>
    </row>
    <row r="5117" spans="15:21" x14ac:dyDescent="0.2">
      <c r="O5117" s="50">
        <v>32961</v>
      </c>
      <c r="P5117" s="49">
        <v>71.88</v>
      </c>
      <c r="Q5117" s="49">
        <v>72.38</v>
      </c>
      <c r="R5117" s="49">
        <v>70.75</v>
      </c>
      <c r="S5117" s="49">
        <v>71</v>
      </c>
      <c r="T5117" s="49">
        <v>4597800</v>
      </c>
      <c r="U5117" s="49">
        <v>5.31</v>
      </c>
    </row>
    <row r="5118" spans="15:21" x14ac:dyDescent="0.2">
      <c r="O5118" s="50">
        <v>32962</v>
      </c>
      <c r="P5118" s="49">
        <v>71</v>
      </c>
      <c r="Q5118" s="49">
        <v>71</v>
      </c>
      <c r="R5118" s="49">
        <v>69.5</v>
      </c>
      <c r="S5118" s="49">
        <v>69.5</v>
      </c>
      <c r="T5118" s="49">
        <v>3318000</v>
      </c>
      <c r="U5118" s="49">
        <v>5.19</v>
      </c>
    </row>
    <row r="5119" spans="15:21" x14ac:dyDescent="0.2">
      <c r="O5119" s="50">
        <v>32965</v>
      </c>
      <c r="P5119" s="49">
        <v>69</v>
      </c>
      <c r="Q5119" s="49">
        <v>70.38</v>
      </c>
      <c r="R5119" s="49">
        <v>68.75</v>
      </c>
      <c r="S5119" s="49">
        <v>70.38</v>
      </c>
      <c r="T5119" s="49">
        <v>4010400</v>
      </c>
      <c r="U5119" s="49">
        <v>5.26</v>
      </c>
    </row>
    <row r="5120" spans="15:21" x14ac:dyDescent="0.2">
      <c r="O5120" s="50">
        <v>32966</v>
      </c>
      <c r="P5120" s="49">
        <v>70.62</v>
      </c>
      <c r="Q5120" s="49">
        <v>72</v>
      </c>
      <c r="R5120" s="49">
        <v>70.38</v>
      </c>
      <c r="S5120" s="49">
        <v>71.62</v>
      </c>
      <c r="T5120" s="49">
        <v>4445400</v>
      </c>
      <c r="U5120" s="49">
        <v>5.35</v>
      </c>
    </row>
    <row r="5121" spans="15:21" x14ac:dyDescent="0.2">
      <c r="O5121" s="50">
        <v>32967</v>
      </c>
      <c r="P5121" s="49">
        <v>71.75</v>
      </c>
      <c r="Q5121" s="49">
        <v>72.38</v>
      </c>
      <c r="R5121" s="49">
        <v>71</v>
      </c>
      <c r="S5121" s="49">
        <v>71.25</v>
      </c>
      <c r="T5121" s="49">
        <v>4138200</v>
      </c>
      <c r="U5121" s="49">
        <v>5.32</v>
      </c>
    </row>
    <row r="5122" spans="15:21" x14ac:dyDescent="0.2">
      <c r="O5122" s="50">
        <v>32968</v>
      </c>
      <c r="P5122" s="49">
        <v>71.5</v>
      </c>
      <c r="Q5122" s="49">
        <v>72.75</v>
      </c>
      <c r="R5122" s="49">
        <v>71.37</v>
      </c>
      <c r="S5122" s="49">
        <v>72.12</v>
      </c>
      <c r="T5122" s="49">
        <v>3865200</v>
      </c>
      <c r="U5122" s="49">
        <v>5.39</v>
      </c>
    </row>
    <row r="5123" spans="15:21" x14ac:dyDescent="0.2">
      <c r="O5123" s="50">
        <v>32969</v>
      </c>
      <c r="P5123" s="49">
        <v>72.63</v>
      </c>
      <c r="Q5123" s="49">
        <v>72.87</v>
      </c>
      <c r="R5123" s="49">
        <v>71.88</v>
      </c>
      <c r="S5123" s="49">
        <v>72.75</v>
      </c>
      <c r="T5123" s="49">
        <v>2232600</v>
      </c>
      <c r="U5123" s="49">
        <v>5.44</v>
      </c>
    </row>
    <row r="5124" spans="15:21" x14ac:dyDescent="0.2">
      <c r="O5124" s="50">
        <v>32972</v>
      </c>
      <c r="P5124" s="49">
        <v>72.12</v>
      </c>
      <c r="Q5124" s="49">
        <v>73.5</v>
      </c>
      <c r="R5124" s="49">
        <v>72.12</v>
      </c>
      <c r="S5124" s="49">
        <v>73.38</v>
      </c>
      <c r="T5124" s="49">
        <v>2864400</v>
      </c>
      <c r="U5124" s="49">
        <v>5.48</v>
      </c>
    </row>
    <row r="5125" spans="15:21" x14ac:dyDescent="0.2">
      <c r="O5125" s="50">
        <v>32973</v>
      </c>
      <c r="P5125" s="49">
        <v>73.12</v>
      </c>
      <c r="Q5125" s="49">
        <v>74</v>
      </c>
      <c r="R5125" s="49">
        <v>72.75</v>
      </c>
      <c r="S5125" s="49">
        <v>73.75</v>
      </c>
      <c r="T5125" s="49">
        <v>2628600</v>
      </c>
      <c r="U5125" s="49">
        <v>5.51</v>
      </c>
    </row>
    <row r="5126" spans="15:21" x14ac:dyDescent="0.2">
      <c r="O5126" s="50">
        <v>32974</v>
      </c>
      <c r="P5126" s="49">
        <v>74.13</v>
      </c>
      <c r="Q5126" s="49">
        <v>74.5</v>
      </c>
      <c r="R5126" s="49">
        <v>73.62</v>
      </c>
      <c r="S5126" s="49">
        <v>73.88</v>
      </c>
      <c r="T5126" s="49">
        <v>3532800</v>
      </c>
      <c r="U5126" s="49">
        <v>5.52</v>
      </c>
    </row>
    <row r="5127" spans="15:21" x14ac:dyDescent="0.2">
      <c r="O5127" s="50">
        <v>32975</v>
      </c>
      <c r="P5127" s="49">
        <v>74</v>
      </c>
      <c r="Q5127" s="49">
        <v>74.75</v>
      </c>
      <c r="R5127" s="49">
        <v>73.88</v>
      </c>
      <c r="S5127" s="49">
        <v>74.75</v>
      </c>
      <c r="T5127" s="49">
        <v>3194400</v>
      </c>
      <c r="U5127" s="49">
        <v>5.59</v>
      </c>
    </row>
    <row r="5128" spans="15:21" x14ac:dyDescent="0.2">
      <c r="O5128" s="50">
        <v>32979</v>
      </c>
      <c r="P5128" s="49">
        <v>74.88</v>
      </c>
      <c r="Q5128" s="49">
        <v>75</v>
      </c>
      <c r="R5128" s="49">
        <v>73.88</v>
      </c>
      <c r="S5128" s="49">
        <v>74</v>
      </c>
      <c r="T5128" s="49">
        <v>2670600</v>
      </c>
      <c r="U5128" s="49">
        <v>5.53</v>
      </c>
    </row>
    <row r="5129" spans="15:21" x14ac:dyDescent="0.2">
      <c r="O5129" s="50">
        <v>32980</v>
      </c>
      <c r="P5129" s="49">
        <v>73.25</v>
      </c>
      <c r="Q5129" s="49">
        <v>73.88</v>
      </c>
      <c r="R5129" s="49">
        <v>72.87</v>
      </c>
      <c r="S5129" s="49">
        <v>73.75</v>
      </c>
      <c r="T5129" s="49">
        <v>2871000</v>
      </c>
      <c r="U5129" s="49">
        <v>5.51</v>
      </c>
    </row>
    <row r="5130" spans="15:21" x14ac:dyDescent="0.2">
      <c r="O5130" s="50">
        <v>32981</v>
      </c>
      <c r="P5130" s="49">
        <v>74.5</v>
      </c>
      <c r="Q5130" s="49">
        <v>74.88</v>
      </c>
      <c r="R5130" s="49">
        <v>74.13</v>
      </c>
      <c r="S5130" s="49">
        <v>74.37</v>
      </c>
      <c r="T5130" s="49">
        <v>6443400</v>
      </c>
      <c r="U5130" s="49">
        <v>5.56</v>
      </c>
    </row>
    <row r="5131" spans="15:21" x14ac:dyDescent="0.2">
      <c r="O5131" s="50">
        <v>32982</v>
      </c>
      <c r="P5131" s="49">
        <v>74.13</v>
      </c>
      <c r="Q5131" s="49">
        <v>75.12</v>
      </c>
      <c r="R5131" s="49">
        <v>74</v>
      </c>
      <c r="S5131" s="49">
        <v>74.62</v>
      </c>
      <c r="T5131" s="49">
        <v>4603800</v>
      </c>
      <c r="U5131" s="49">
        <v>5.58</v>
      </c>
    </row>
    <row r="5132" spans="15:21" x14ac:dyDescent="0.2">
      <c r="O5132" s="50">
        <v>32983</v>
      </c>
      <c r="P5132" s="49">
        <v>74.13</v>
      </c>
      <c r="Q5132" s="49">
        <v>74.5</v>
      </c>
      <c r="R5132" s="49">
        <v>73.25</v>
      </c>
      <c r="S5132" s="49">
        <v>74.37</v>
      </c>
      <c r="T5132" s="49">
        <v>6945000</v>
      </c>
      <c r="U5132" s="49">
        <v>5.56</v>
      </c>
    </row>
    <row r="5133" spans="15:21" x14ac:dyDescent="0.2">
      <c r="O5133" s="50">
        <v>32986</v>
      </c>
      <c r="P5133" s="49">
        <v>73.75</v>
      </c>
      <c r="Q5133" s="49">
        <v>73.88</v>
      </c>
      <c r="R5133" s="49">
        <v>73.12</v>
      </c>
      <c r="S5133" s="49">
        <v>73.38</v>
      </c>
      <c r="T5133" s="49">
        <v>4041000</v>
      </c>
      <c r="U5133" s="49">
        <v>5.48</v>
      </c>
    </row>
    <row r="5134" spans="15:21" x14ac:dyDescent="0.2">
      <c r="O5134" s="50">
        <v>32987</v>
      </c>
      <c r="P5134" s="49">
        <v>73.5</v>
      </c>
      <c r="Q5134" s="49">
        <v>73.5</v>
      </c>
      <c r="R5134" s="49">
        <v>72.25</v>
      </c>
      <c r="S5134" s="49">
        <v>72.25</v>
      </c>
      <c r="T5134" s="49">
        <v>3650400</v>
      </c>
      <c r="U5134" s="49">
        <v>5.4</v>
      </c>
    </row>
    <row r="5135" spans="15:21" x14ac:dyDescent="0.2">
      <c r="O5135" s="50">
        <v>32988</v>
      </c>
      <c r="P5135" s="49">
        <v>72.5</v>
      </c>
      <c r="Q5135" s="49">
        <v>73</v>
      </c>
      <c r="R5135" s="49">
        <v>72.38</v>
      </c>
      <c r="S5135" s="49">
        <v>72.5</v>
      </c>
      <c r="T5135" s="49">
        <v>2840400</v>
      </c>
      <c r="U5135" s="49">
        <v>5.42</v>
      </c>
    </row>
    <row r="5136" spans="15:21" x14ac:dyDescent="0.2">
      <c r="O5136" s="50">
        <v>32989</v>
      </c>
      <c r="P5136" s="49">
        <v>73.12</v>
      </c>
      <c r="Q5136" s="49">
        <v>73.5</v>
      </c>
      <c r="R5136" s="49">
        <v>72.38</v>
      </c>
      <c r="S5136" s="49">
        <v>73.25</v>
      </c>
      <c r="T5136" s="49">
        <v>3102000</v>
      </c>
      <c r="U5136" s="49">
        <v>5.47</v>
      </c>
    </row>
    <row r="5137" spans="15:21" x14ac:dyDescent="0.2">
      <c r="O5137" s="50">
        <v>32990</v>
      </c>
      <c r="P5137" s="49">
        <v>73</v>
      </c>
      <c r="Q5137" s="49">
        <v>73.25</v>
      </c>
      <c r="R5137" s="49">
        <v>72.12</v>
      </c>
      <c r="S5137" s="49">
        <v>72.25</v>
      </c>
      <c r="T5137" s="49">
        <v>2636400</v>
      </c>
      <c r="U5137" s="49">
        <v>5.4</v>
      </c>
    </row>
    <row r="5138" spans="15:21" x14ac:dyDescent="0.2">
      <c r="O5138" s="50">
        <v>32993</v>
      </c>
      <c r="P5138" s="49">
        <v>72.12</v>
      </c>
      <c r="Q5138" s="49">
        <v>73.38</v>
      </c>
      <c r="R5138" s="49">
        <v>71.62</v>
      </c>
      <c r="S5138" s="49">
        <v>73.25</v>
      </c>
      <c r="T5138" s="49">
        <v>3678000</v>
      </c>
      <c r="U5138" s="49">
        <v>5.47</v>
      </c>
    </row>
    <row r="5139" spans="15:21" x14ac:dyDescent="0.2">
      <c r="O5139" s="50">
        <v>32994</v>
      </c>
      <c r="P5139" s="49">
        <v>73.88</v>
      </c>
      <c r="Q5139" s="49">
        <v>74</v>
      </c>
      <c r="R5139" s="49">
        <v>72.75</v>
      </c>
      <c r="S5139" s="49">
        <v>73.25</v>
      </c>
      <c r="T5139" s="49">
        <v>2581200</v>
      </c>
      <c r="U5139" s="49">
        <v>5.47</v>
      </c>
    </row>
    <row r="5140" spans="15:21" x14ac:dyDescent="0.2">
      <c r="O5140" s="50">
        <v>32995</v>
      </c>
      <c r="P5140" s="49">
        <v>73</v>
      </c>
      <c r="Q5140" s="49">
        <v>73.62</v>
      </c>
      <c r="R5140" s="49">
        <v>72.87</v>
      </c>
      <c r="S5140" s="49">
        <v>73.62</v>
      </c>
      <c r="T5140" s="49">
        <v>3412200</v>
      </c>
      <c r="U5140" s="49">
        <v>5.5</v>
      </c>
    </row>
    <row r="5141" spans="15:21" x14ac:dyDescent="0.2">
      <c r="O5141" s="50">
        <v>32996</v>
      </c>
      <c r="P5141" s="49">
        <v>73.75</v>
      </c>
      <c r="Q5141" s="49">
        <v>73.88</v>
      </c>
      <c r="R5141" s="49">
        <v>73.25</v>
      </c>
      <c r="S5141" s="49">
        <v>73.5</v>
      </c>
      <c r="T5141" s="49">
        <v>2563200</v>
      </c>
      <c r="U5141" s="49">
        <v>5.49</v>
      </c>
    </row>
    <row r="5142" spans="15:21" x14ac:dyDescent="0.2">
      <c r="O5142" s="50">
        <v>32997</v>
      </c>
      <c r="P5142" s="49">
        <v>73.88</v>
      </c>
      <c r="Q5142" s="49">
        <v>73.88</v>
      </c>
      <c r="R5142" s="49">
        <v>73.38</v>
      </c>
      <c r="S5142" s="49">
        <v>73.62</v>
      </c>
      <c r="T5142" s="49">
        <v>2522400</v>
      </c>
      <c r="U5142" s="49">
        <v>5.5</v>
      </c>
    </row>
    <row r="5143" spans="15:21" x14ac:dyDescent="0.2">
      <c r="O5143" s="50">
        <v>33000</v>
      </c>
      <c r="P5143" s="49">
        <v>73.5</v>
      </c>
      <c r="Q5143" s="49">
        <v>74.13</v>
      </c>
      <c r="R5143" s="49">
        <v>73.38</v>
      </c>
      <c r="S5143" s="49">
        <v>74</v>
      </c>
      <c r="T5143" s="49">
        <v>3469200</v>
      </c>
      <c r="U5143" s="49">
        <v>5.53</v>
      </c>
    </row>
    <row r="5144" spans="15:21" x14ac:dyDescent="0.2">
      <c r="O5144" s="50">
        <v>33001</v>
      </c>
      <c r="P5144" s="49">
        <v>74</v>
      </c>
      <c r="Q5144" s="49">
        <v>74.25</v>
      </c>
      <c r="R5144" s="49">
        <v>73.75</v>
      </c>
      <c r="S5144" s="49">
        <v>74.25</v>
      </c>
      <c r="T5144" s="49">
        <v>2983800</v>
      </c>
      <c r="U5144" s="49">
        <v>5.55</v>
      </c>
    </row>
    <row r="5145" spans="15:21" x14ac:dyDescent="0.2">
      <c r="O5145" s="50">
        <v>33002</v>
      </c>
      <c r="P5145" s="49">
        <v>74.25</v>
      </c>
      <c r="Q5145" s="49">
        <v>74.75</v>
      </c>
      <c r="R5145" s="49">
        <v>74.13</v>
      </c>
      <c r="S5145" s="49">
        <v>74.75</v>
      </c>
      <c r="T5145" s="49">
        <v>4243800</v>
      </c>
      <c r="U5145" s="49">
        <v>5.59</v>
      </c>
    </row>
    <row r="5146" spans="15:21" x14ac:dyDescent="0.2">
      <c r="O5146" s="50">
        <v>33003</v>
      </c>
      <c r="P5146" s="49">
        <v>74.75</v>
      </c>
      <c r="Q5146" s="49">
        <v>75.75</v>
      </c>
      <c r="R5146" s="49">
        <v>74.5</v>
      </c>
      <c r="S5146" s="49">
        <v>75.63</v>
      </c>
      <c r="T5146" s="49">
        <v>5646600</v>
      </c>
      <c r="U5146" s="49">
        <v>5.65</v>
      </c>
    </row>
    <row r="5147" spans="15:21" x14ac:dyDescent="0.2">
      <c r="O5147" s="50">
        <v>33004</v>
      </c>
      <c r="P5147" s="49">
        <v>75.87</v>
      </c>
      <c r="Q5147" s="49">
        <v>77.62</v>
      </c>
      <c r="R5147" s="49">
        <v>75.87</v>
      </c>
      <c r="S5147" s="49">
        <v>77.25</v>
      </c>
      <c r="T5147" s="49">
        <v>9636600</v>
      </c>
      <c r="U5147" s="49">
        <v>5.77</v>
      </c>
    </row>
    <row r="5148" spans="15:21" x14ac:dyDescent="0.2">
      <c r="O5148" s="50">
        <v>33007</v>
      </c>
      <c r="P5148" s="49">
        <v>77.62</v>
      </c>
      <c r="Q5148" s="49">
        <v>79.38</v>
      </c>
      <c r="R5148" s="49">
        <v>77.37</v>
      </c>
      <c r="S5148" s="49">
        <v>78.25</v>
      </c>
      <c r="T5148" s="49">
        <v>6924000</v>
      </c>
      <c r="U5148" s="49">
        <v>5.85</v>
      </c>
    </row>
    <row r="5149" spans="15:21" x14ac:dyDescent="0.2">
      <c r="O5149" s="50">
        <v>33008</v>
      </c>
      <c r="P5149" s="49">
        <v>77.88</v>
      </c>
      <c r="Q5149" s="49">
        <v>79</v>
      </c>
      <c r="R5149" s="49">
        <v>77.75</v>
      </c>
      <c r="S5149" s="49">
        <v>78.25</v>
      </c>
      <c r="T5149" s="49">
        <v>5798400</v>
      </c>
      <c r="U5149" s="49">
        <v>5.85</v>
      </c>
    </row>
    <row r="5150" spans="15:21" x14ac:dyDescent="0.2">
      <c r="O5150" s="50">
        <v>33009</v>
      </c>
      <c r="P5150" s="49">
        <v>78.63</v>
      </c>
      <c r="Q5150" s="49">
        <v>78.87</v>
      </c>
      <c r="R5150" s="49">
        <v>78.12</v>
      </c>
      <c r="S5150" s="49">
        <v>78.38</v>
      </c>
      <c r="T5150" s="49">
        <v>3915600</v>
      </c>
      <c r="U5150" s="49">
        <v>5.86</v>
      </c>
    </row>
    <row r="5151" spans="15:21" x14ac:dyDescent="0.2">
      <c r="O5151" s="50">
        <v>33010</v>
      </c>
      <c r="P5151" s="49">
        <v>78.5</v>
      </c>
      <c r="Q5151" s="49">
        <v>79.75</v>
      </c>
      <c r="R5151" s="49">
        <v>78.5</v>
      </c>
      <c r="S5151" s="49">
        <v>79.62</v>
      </c>
      <c r="T5151" s="49">
        <v>5968200</v>
      </c>
      <c r="U5151" s="49">
        <v>5.95</v>
      </c>
    </row>
    <row r="5152" spans="15:21" x14ac:dyDescent="0.2">
      <c r="O5152" s="50">
        <v>33011</v>
      </c>
      <c r="P5152" s="49">
        <v>79.62</v>
      </c>
      <c r="Q5152" s="49">
        <v>79.75</v>
      </c>
      <c r="R5152" s="49">
        <v>79.12</v>
      </c>
      <c r="S5152" s="49">
        <v>79.25</v>
      </c>
      <c r="T5152" s="49">
        <v>6790200</v>
      </c>
      <c r="U5152" s="49">
        <v>5.92</v>
      </c>
    </row>
    <row r="5153" spans="15:21" x14ac:dyDescent="0.2">
      <c r="O5153" s="50">
        <v>33014</v>
      </c>
      <c r="P5153" s="49">
        <v>79.25</v>
      </c>
      <c r="Q5153" s="49">
        <v>81.5</v>
      </c>
      <c r="R5153" s="49">
        <v>79</v>
      </c>
      <c r="S5153" s="49">
        <v>81.5</v>
      </c>
      <c r="T5153" s="49">
        <v>7050000</v>
      </c>
      <c r="U5153" s="49">
        <v>6.09</v>
      </c>
    </row>
    <row r="5154" spans="15:21" x14ac:dyDescent="0.2">
      <c r="O5154" s="50">
        <v>33015</v>
      </c>
      <c r="P5154" s="49">
        <v>81.5</v>
      </c>
      <c r="Q5154" s="49">
        <v>81.87</v>
      </c>
      <c r="R5154" s="49">
        <v>80.88</v>
      </c>
      <c r="S5154" s="49">
        <v>81.5</v>
      </c>
      <c r="T5154" s="49">
        <v>5938200</v>
      </c>
      <c r="U5154" s="49">
        <v>6.09</v>
      </c>
    </row>
    <row r="5155" spans="15:21" x14ac:dyDescent="0.2">
      <c r="O5155" s="50">
        <v>33016</v>
      </c>
      <c r="P5155" s="49">
        <v>81.38</v>
      </c>
      <c r="Q5155" s="49">
        <v>82</v>
      </c>
      <c r="R5155" s="49">
        <v>80.62</v>
      </c>
      <c r="S5155" s="49">
        <v>81.87</v>
      </c>
      <c r="T5155" s="49">
        <v>4491000</v>
      </c>
      <c r="U5155" s="49">
        <v>6.12</v>
      </c>
    </row>
    <row r="5156" spans="15:21" x14ac:dyDescent="0.2">
      <c r="O5156" s="50">
        <v>33017</v>
      </c>
      <c r="P5156" s="49">
        <v>81.63</v>
      </c>
      <c r="Q5156" s="49">
        <v>82.5</v>
      </c>
      <c r="R5156" s="49">
        <v>80.88</v>
      </c>
      <c r="S5156" s="49">
        <v>82.5</v>
      </c>
      <c r="T5156" s="49">
        <v>6117000</v>
      </c>
      <c r="U5156" s="49">
        <v>6.16</v>
      </c>
    </row>
    <row r="5157" spans="15:21" x14ac:dyDescent="0.2">
      <c r="O5157" s="50">
        <v>33018</v>
      </c>
      <c r="P5157" s="49">
        <v>81.75</v>
      </c>
      <c r="Q5157" s="49">
        <v>85.38</v>
      </c>
      <c r="R5157" s="49">
        <v>81.75</v>
      </c>
      <c r="S5157" s="49">
        <v>84</v>
      </c>
      <c r="T5157" s="49">
        <v>11610600</v>
      </c>
      <c r="U5157" s="49">
        <v>6.28</v>
      </c>
    </row>
    <row r="5158" spans="15:21" x14ac:dyDescent="0.2">
      <c r="O5158" s="50">
        <v>33022</v>
      </c>
      <c r="P5158" s="49">
        <v>82.75</v>
      </c>
      <c r="Q5158" s="49">
        <v>83.37</v>
      </c>
      <c r="R5158" s="49">
        <v>82.5</v>
      </c>
      <c r="S5158" s="49">
        <v>83.25</v>
      </c>
      <c r="T5158" s="49">
        <v>5352000</v>
      </c>
      <c r="U5158" s="49">
        <v>6.25</v>
      </c>
    </row>
    <row r="5159" spans="15:21" x14ac:dyDescent="0.2">
      <c r="O5159" s="50">
        <v>33023</v>
      </c>
      <c r="P5159" s="49">
        <v>83.5</v>
      </c>
      <c r="Q5159" s="49">
        <v>83.88</v>
      </c>
      <c r="R5159" s="49">
        <v>82.5</v>
      </c>
      <c r="S5159" s="49">
        <v>83</v>
      </c>
      <c r="T5159" s="49">
        <v>6520200</v>
      </c>
      <c r="U5159" s="49">
        <v>6.24</v>
      </c>
    </row>
    <row r="5160" spans="15:21" x14ac:dyDescent="0.2">
      <c r="O5160" s="50">
        <v>33024</v>
      </c>
      <c r="P5160" s="49">
        <v>82.62</v>
      </c>
      <c r="Q5160" s="49">
        <v>83.13</v>
      </c>
      <c r="R5160" s="49">
        <v>82.5</v>
      </c>
      <c r="S5160" s="49">
        <v>82.75</v>
      </c>
      <c r="T5160" s="49">
        <v>3382800</v>
      </c>
      <c r="U5160" s="49">
        <v>6.22</v>
      </c>
    </row>
    <row r="5161" spans="15:21" x14ac:dyDescent="0.2">
      <c r="O5161" s="50">
        <v>33025</v>
      </c>
      <c r="P5161" s="49">
        <v>83.25</v>
      </c>
      <c r="Q5161" s="49">
        <v>84.25</v>
      </c>
      <c r="R5161" s="49">
        <v>82.75</v>
      </c>
      <c r="S5161" s="49">
        <v>84</v>
      </c>
      <c r="T5161" s="49">
        <v>5537400</v>
      </c>
      <c r="U5161" s="49">
        <v>6.31</v>
      </c>
    </row>
    <row r="5162" spans="15:21" x14ac:dyDescent="0.2">
      <c r="O5162" s="50">
        <v>33028</v>
      </c>
      <c r="P5162" s="49">
        <v>84.25</v>
      </c>
      <c r="Q5162" s="49">
        <v>84.5</v>
      </c>
      <c r="R5162" s="49">
        <v>83.37</v>
      </c>
      <c r="S5162" s="49">
        <v>84.25</v>
      </c>
      <c r="T5162" s="49">
        <v>5445600</v>
      </c>
      <c r="U5162" s="49">
        <v>6.33</v>
      </c>
    </row>
    <row r="5163" spans="15:21" x14ac:dyDescent="0.2">
      <c r="O5163" s="50">
        <v>33029</v>
      </c>
      <c r="P5163" s="49">
        <v>84.38</v>
      </c>
      <c r="Q5163" s="49">
        <v>84.5</v>
      </c>
      <c r="R5163" s="49">
        <v>83.5</v>
      </c>
      <c r="S5163" s="49">
        <v>83.75</v>
      </c>
      <c r="T5163" s="49">
        <v>4176600</v>
      </c>
      <c r="U5163" s="49">
        <v>6.29</v>
      </c>
    </row>
    <row r="5164" spans="15:21" x14ac:dyDescent="0.2">
      <c r="O5164" s="50">
        <v>33030</v>
      </c>
      <c r="P5164" s="49">
        <v>83.25</v>
      </c>
      <c r="Q5164" s="49">
        <v>83.88</v>
      </c>
      <c r="R5164" s="49">
        <v>82.62</v>
      </c>
      <c r="S5164" s="49">
        <v>82.75</v>
      </c>
      <c r="T5164" s="49">
        <v>3161400</v>
      </c>
      <c r="U5164" s="49">
        <v>6.22</v>
      </c>
    </row>
    <row r="5165" spans="15:21" x14ac:dyDescent="0.2">
      <c r="O5165" s="50">
        <v>33031</v>
      </c>
      <c r="P5165" s="49">
        <v>82.5</v>
      </c>
      <c r="Q5165" s="49">
        <v>82.75</v>
      </c>
      <c r="R5165" s="49">
        <v>81.5</v>
      </c>
      <c r="S5165" s="49">
        <v>81.5</v>
      </c>
      <c r="T5165" s="49">
        <v>4169400</v>
      </c>
      <c r="U5165" s="49">
        <v>6.12</v>
      </c>
    </row>
    <row r="5166" spans="15:21" x14ac:dyDescent="0.2">
      <c r="O5166" s="50">
        <v>33032</v>
      </c>
      <c r="P5166" s="49">
        <v>81.63</v>
      </c>
      <c r="Q5166" s="49">
        <v>81.75</v>
      </c>
      <c r="R5166" s="49">
        <v>79.5</v>
      </c>
      <c r="S5166" s="49">
        <v>80</v>
      </c>
      <c r="T5166" s="49">
        <v>4374600</v>
      </c>
      <c r="U5166" s="49">
        <v>6.01</v>
      </c>
    </row>
    <row r="5167" spans="15:21" x14ac:dyDescent="0.2">
      <c r="O5167" s="50">
        <v>33035</v>
      </c>
      <c r="P5167" s="49">
        <v>79.75</v>
      </c>
      <c r="Q5167" s="49">
        <v>80.75</v>
      </c>
      <c r="R5167" s="49">
        <v>79.75</v>
      </c>
      <c r="S5167" s="49">
        <v>80.75</v>
      </c>
      <c r="T5167" s="49">
        <v>3287400</v>
      </c>
      <c r="U5167" s="49">
        <v>6.07</v>
      </c>
    </row>
    <row r="5168" spans="15:21" x14ac:dyDescent="0.2">
      <c r="O5168" s="50">
        <v>33036</v>
      </c>
      <c r="P5168" s="49">
        <v>81</v>
      </c>
      <c r="Q5168" s="49">
        <v>83.75</v>
      </c>
      <c r="R5168" s="49">
        <v>81</v>
      </c>
      <c r="S5168" s="49">
        <v>83.37</v>
      </c>
      <c r="T5168" s="49">
        <v>6003000</v>
      </c>
      <c r="U5168" s="49">
        <v>6.26</v>
      </c>
    </row>
    <row r="5169" spans="15:21" x14ac:dyDescent="0.2">
      <c r="O5169" s="50">
        <v>33037</v>
      </c>
      <c r="P5169" s="49">
        <v>83.25</v>
      </c>
      <c r="Q5169" s="49">
        <v>83.62</v>
      </c>
      <c r="R5169" s="49">
        <v>82.75</v>
      </c>
      <c r="S5169" s="49">
        <v>83.13</v>
      </c>
      <c r="T5169" s="49">
        <v>4597800</v>
      </c>
      <c r="U5169" s="49">
        <v>6.25</v>
      </c>
    </row>
    <row r="5170" spans="15:21" x14ac:dyDescent="0.2">
      <c r="O5170" s="50">
        <v>33038</v>
      </c>
      <c r="P5170" s="49">
        <v>83</v>
      </c>
      <c r="Q5170" s="49">
        <v>83.13</v>
      </c>
      <c r="R5170" s="49">
        <v>82.5</v>
      </c>
      <c r="S5170" s="49">
        <v>82.88</v>
      </c>
      <c r="T5170" s="49">
        <v>2238000</v>
      </c>
      <c r="U5170" s="49">
        <v>6.23</v>
      </c>
    </row>
    <row r="5171" spans="15:21" x14ac:dyDescent="0.2">
      <c r="O5171" s="50">
        <v>33039</v>
      </c>
      <c r="P5171" s="49">
        <v>82.25</v>
      </c>
      <c r="Q5171" s="49">
        <v>83.37</v>
      </c>
      <c r="R5171" s="49">
        <v>82.25</v>
      </c>
      <c r="S5171" s="49">
        <v>82.88</v>
      </c>
      <c r="T5171" s="49">
        <v>9122400</v>
      </c>
      <c r="U5171" s="49">
        <v>6.23</v>
      </c>
    </row>
    <row r="5172" spans="15:21" x14ac:dyDescent="0.2">
      <c r="O5172" s="50">
        <v>33042</v>
      </c>
      <c r="P5172" s="49">
        <v>82.62</v>
      </c>
      <c r="Q5172" s="49">
        <v>82.88</v>
      </c>
      <c r="R5172" s="49">
        <v>81.5</v>
      </c>
      <c r="S5172" s="49">
        <v>81.5</v>
      </c>
      <c r="T5172" s="49">
        <v>3667200</v>
      </c>
      <c r="U5172" s="49">
        <v>6.12</v>
      </c>
    </row>
    <row r="5173" spans="15:21" x14ac:dyDescent="0.2">
      <c r="O5173" s="50">
        <v>33043</v>
      </c>
      <c r="P5173" s="49">
        <v>81.5</v>
      </c>
      <c r="Q5173" s="49">
        <v>81.75</v>
      </c>
      <c r="R5173" s="49">
        <v>81</v>
      </c>
      <c r="S5173" s="49">
        <v>81.5</v>
      </c>
      <c r="T5173" s="49">
        <v>2932200</v>
      </c>
      <c r="U5173" s="49">
        <v>6.12</v>
      </c>
    </row>
    <row r="5174" spans="15:21" x14ac:dyDescent="0.2">
      <c r="O5174" s="50">
        <v>33044</v>
      </c>
      <c r="P5174" s="49">
        <v>81.87</v>
      </c>
      <c r="Q5174" s="49">
        <v>82.25</v>
      </c>
      <c r="R5174" s="49">
        <v>81.38</v>
      </c>
      <c r="S5174" s="49">
        <v>82.25</v>
      </c>
      <c r="T5174" s="49">
        <v>3478200</v>
      </c>
      <c r="U5174" s="49">
        <v>6.18</v>
      </c>
    </row>
    <row r="5175" spans="15:21" x14ac:dyDescent="0.2">
      <c r="O5175" s="50">
        <v>33045</v>
      </c>
      <c r="P5175" s="49">
        <v>82.5</v>
      </c>
      <c r="Q5175" s="49">
        <v>83.62</v>
      </c>
      <c r="R5175" s="49">
        <v>82.38</v>
      </c>
      <c r="S5175" s="49">
        <v>83.62</v>
      </c>
      <c r="T5175" s="49">
        <v>4471800</v>
      </c>
      <c r="U5175" s="49">
        <v>6.28</v>
      </c>
    </row>
    <row r="5176" spans="15:21" x14ac:dyDescent="0.2">
      <c r="O5176" s="50">
        <v>33046</v>
      </c>
      <c r="P5176" s="49">
        <v>83.5</v>
      </c>
      <c r="Q5176" s="49">
        <v>84.63</v>
      </c>
      <c r="R5176" s="49">
        <v>81.75</v>
      </c>
      <c r="S5176" s="49">
        <v>81.75</v>
      </c>
      <c r="T5176" s="49">
        <v>6265200</v>
      </c>
      <c r="U5176" s="49">
        <v>6.14</v>
      </c>
    </row>
    <row r="5177" spans="15:21" x14ac:dyDescent="0.2">
      <c r="O5177" s="50">
        <v>33049</v>
      </c>
      <c r="P5177" s="49">
        <v>82.25</v>
      </c>
      <c r="Q5177" s="49">
        <v>82.75</v>
      </c>
      <c r="R5177" s="49">
        <v>81.75</v>
      </c>
      <c r="S5177" s="49">
        <v>82.25</v>
      </c>
      <c r="T5177" s="49">
        <v>2981400</v>
      </c>
      <c r="U5177" s="49">
        <v>6.18</v>
      </c>
    </row>
    <row r="5178" spans="15:21" x14ac:dyDescent="0.2">
      <c r="O5178" s="50">
        <v>33050</v>
      </c>
      <c r="P5178" s="49">
        <v>82.5</v>
      </c>
      <c r="Q5178" s="49">
        <v>83.13</v>
      </c>
      <c r="R5178" s="49">
        <v>82.38</v>
      </c>
      <c r="S5178" s="49">
        <v>82.88</v>
      </c>
      <c r="T5178" s="49">
        <v>2857800</v>
      </c>
      <c r="U5178" s="49">
        <v>6.23</v>
      </c>
    </row>
    <row r="5179" spans="15:21" x14ac:dyDescent="0.2">
      <c r="O5179" s="50">
        <v>33051</v>
      </c>
      <c r="P5179" s="49">
        <v>82.88</v>
      </c>
      <c r="Q5179" s="49">
        <v>84.63</v>
      </c>
      <c r="R5179" s="49">
        <v>82.88</v>
      </c>
      <c r="S5179" s="49">
        <v>84.25</v>
      </c>
      <c r="T5179" s="49">
        <v>3415800</v>
      </c>
      <c r="U5179" s="49">
        <v>6.33</v>
      </c>
    </row>
    <row r="5180" spans="15:21" x14ac:dyDescent="0.2">
      <c r="O5180" s="50">
        <v>33052</v>
      </c>
      <c r="P5180" s="49">
        <v>84.75</v>
      </c>
      <c r="Q5180" s="49">
        <v>86.25</v>
      </c>
      <c r="R5180" s="49">
        <v>84.63</v>
      </c>
      <c r="S5180" s="49">
        <v>86.13</v>
      </c>
      <c r="T5180" s="49">
        <v>5076600</v>
      </c>
      <c r="U5180" s="49">
        <v>6.47</v>
      </c>
    </row>
    <row r="5181" spans="15:21" x14ac:dyDescent="0.2">
      <c r="O5181" s="50">
        <v>33053</v>
      </c>
      <c r="P5181" s="49">
        <v>86.25</v>
      </c>
      <c r="Q5181" s="49">
        <v>87.25</v>
      </c>
      <c r="R5181" s="49">
        <v>86.25</v>
      </c>
      <c r="S5181" s="49">
        <v>86.75</v>
      </c>
      <c r="T5181" s="49">
        <v>4606800</v>
      </c>
      <c r="U5181" s="49">
        <v>6.52</v>
      </c>
    </row>
    <row r="5182" spans="15:21" x14ac:dyDescent="0.2">
      <c r="O5182" s="50">
        <v>33056</v>
      </c>
      <c r="P5182" s="49">
        <v>86.62</v>
      </c>
      <c r="Q5182" s="49">
        <v>87.25</v>
      </c>
      <c r="R5182" s="49">
        <v>86.13</v>
      </c>
      <c r="S5182" s="49">
        <v>87</v>
      </c>
      <c r="T5182" s="49">
        <v>2367600</v>
      </c>
      <c r="U5182" s="49">
        <v>6.54</v>
      </c>
    </row>
    <row r="5183" spans="15:21" x14ac:dyDescent="0.2">
      <c r="O5183" s="50">
        <v>33057</v>
      </c>
      <c r="P5183" s="49">
        <v>87</v>
      </c>
      <c r="Q5183" s="49">
        <v>88</v>
      </c>
      <c r="R5183" s="49">
        <v>87</v>
      </c>
      <c r="S5183" s="49">
        <v>87.63</v>
      </c>
      <c r="T5183" s="49">
        <v>3326400</v>
      </c>
      <c r="U5183" s="49">
        <v>6.58</v>
      </c>
    </row>
    <row r="5184" spans="15:21" x14ac:dyDescent="0.2">
      <c r="O5184" s="50">
        <v>33059</v>
      </c>
      <c r="P5184" s="49">
        <v>87.25</v>
      </c>
      <c r="Q5184" s="49">
        <v>87.5</v>
      </c>
      <c r="R5184" s="49">
        <v>85.75</v>
      </c>
      <c r="S5184" s="49">
        <v>86.13</v>
      </c>
      <c r="T5184" s="49">
        <v>3390000</v>
      </c>
      <c r="U5184" s="49">
        <v>6.47</v>
      </c>
    </row>
    <row r="5185" spans="15:21" x14ac:dyDescent="0.2">
      <c r="O5185" s="50">
        <v>33060</v>
      </c>
      <c r="P5185" s="49">
        <v>86.37</v>
      </c>
      <c r="Q5185" s="49">
        <v>87.12</v>
      </c>
      <c r="R5185" s="49">
        <v>86.13</v>
      </c>
      <c r="S5185" s="49">
        <v>86.5</v>
      </c>
      <c r="T5185" s="49">
        <v>3024000</v>
      </c>
      <c r="U5185" s="49">
        <v>6.5</v>
      </c>
    </row>
    <row r="5186" spans="15:21" x14ac:dyDescent="0.2">
      <c r="O5186" s="50">
        <v>33063</v>
      </c>
      <c r="P5186" s="49">
        <v>86.37</v>
      </c>
      <c r="Q5186" s="49">
        <v>86.5</v>
      </c>
      <c r="R5186" s="49">
        <v>85.88</v>
      </c>
      <c r="S5186" s="49">
        <v>86.5</v>
      </c>
      <c r="T5186" s="49">
        <v>3021000</v>
      </c>
      <c r="U5186" s="49">
        <v>6.5</v>
      </c>
    </row>
    <row r="5187" spans="15:21" x14ac:dyDescent="0.2">
      <c r="O5187" s="50">
        <v>33064</v>
      </c>
      <c r="P5187" s="49">
        <v>86.5</v>
      </c>
      <c r="Q5187" s="49">
        <v>87.25</v>
      </c>
      <c r="R5187" s="49">
        <v>86.25</v>
      </c>
      <c r="S5187" s="49">
        <v>86.37</v>
      </c>
      <c r="T5187" s="49">
        <v>3113400</v>
      </c>
      <c r="U5187" s="49">
        <v>6.49</v>
      </c>
    </row>
    <row r="5188" spans="15:21" x14ac:dyDescent="0.2">
      <c r="O5188" s="50">
        <v>33065</v>
      </c>
      <c r="P5188" s="49">
        <v>86.88</v>
      </c>
      <c r="Q5188" s="49">
        <v>88.25</v>
      </c>
      <c r="R5188" s="49">
        <v>86.5</v>
      </c>
      <c r="S5188" s="49">
        <v>88.25</v>
      </c>
      <c r="T5188" s="49">
        <v>3205200</v>
      </c>
      <c r="U5188" s="49">
        <v>6.63</v>
      </c>
    </row>
    <row r="5189" spans="15:21" x14ac:dyDescent="0.2">
      <c r="O5189" s="50">
        <v>33066</v>
      </c>
      <c r="P5189" s="49">
        <v>87.75</v>
      </c>
      <c r="Q5189" s="49">
        <v>88.38</v>
      </c>
      <c r="R5189" s="49">
        <v>87.38</v>
      </c>
      <c r="S5189" s="49">
        <v>88.25</v>
      </c>
      <c r="T5189" s="49">
        <v>4722000</v>
      </c>
      <c r="U5189" s="49">
        <v>6.63</v>
      </c>
    </row>
    <row r="5190" spans="15:21" x14ac:dyDescent="0.2">
      <c r="O5190" s="50">
        <v>33067</v>
      </c>
      <c r="P5190" s="49">
        <v>88.38</v>
      </c>
      <c r="Q5190" s="49">
        <v>89.5</v>
      </c>
      <c r="R5190" s="49">
        <v>88</v>
      </c>
      <c r="S5190" s="49">
        <v>88.88</v>
      </c>
      <c r="T5190" s="49">
        <v>4234200</v>
      </c>
      <c r="U5190" s="49">
        <v>6.68</v>
      </c>
    </row>
    <row r="5191" spans="15:21" x14ac:dyDescent="0.2">
      <c r="O5191" s="50">
        <v>33070</v>
      </c>
      <c r="P5191" s="49">
        <v>89.13</v>
      </c>
      <c r="Q5191" s="49">
        <v>90</v>
      </c>
      <c r="R5191" s="49">
        <v>88.75</v>
      </c>
      <c r="S5191" s="49">
        <v>89.75</v>
      </c>
      <c r="T5191" s="49">
        <v>4378800</v>
      </c>
      <c r="U5191" s="49">
        <v>6.74</v>
      </c>
    </row>
    <row r="5192" spans="15:21" x14ac:dyDescent="0.2">
      <c r="O5192" s="50">
        <v>33071</v>
      </c>
      <c r="P5192" s="49">
        <v>89.62</v>
      </c>
      <c r="Q5192" s="49">
        <v>90</v>
      </c>
      <c r="R5192" s="49">
        <v>89.25</v>
      </c>
      <c r="S5192" s="49">
        <v>90</v>
      </c>
      <c r="T5192" s="49">
        <v>3346800</v>
      </c>
      <c r="U5192" s="49">
        <v>6.76</v>
      </c>
    </row>
    <row r="5193" spans="15:21" x14ac:dyDescent="0.2">
      <c r="O5193" s="50">
        <v>33072</v>
      </c>
      <c r="P5193" s="49">
        <v>90</v>
      </c>
      <c r="Q5193" s="49">
        <v>91</v>
      </c>
      <c r="R5193" s="49">
        <v>89.62</v>
      </c>
      <c r="S5193" s="49">
        <v>90.12</v>
      </c>
      <c r="T5193" s="49">
        <v>5228400</v>
      </c>
      <c r="U5193" s="49">
        <v>6.77</v>
      </c>
    </row>
    <row r="5194" spans="15:21" x14ac:dyDescent="0.2">
      <c r="O5194" s="50">
        <v>33073</v>
      </c>
      <c r="P5194" s="49">
        <v>89.88</v>
      </c>
      <c r="Q5194" s="49">
        <v>90.25</v>
      </c>
      <c r="R5194" s="49">
        <v>89.13</v>
      </c>
      <c r="S5194" s="49">
        <v>90.25</v>
      </c>
      <c r="T5194" s="49">
        <v>5742000</v>
      </c>
      <c r="U5194" s="49">
        <v>6.78</v>
      </c>
    </row>
    <row r="5195" spans="15:21" x14ac:dyDescent="0.2">
      <c r="O5195" s="50">
        <v>33074</v>
      </c>
      <c r="P5195" s="49">
        <v>89.88</v>
      </c>
      <c r="Q5195" s="49">
        <v>91.12</v>
      </c>
      <c r="R5195" s="49">
        <v>89.88</v>
      </c>
      <c r="S5195" s="49">
        <v>90</v>
      </c>
      <c r="T5195" s="49">
        <v>8086800</v>
      </c>
      <c r="U5195" s="49">
        <v>6.76</v>
      </c>
    </row>
    <row r="5196" spans="15:21" x14ac:dyDescent="0.2">
      <c r="O5196" s="50">
        <v>33077</v>
      </c>
      <c r="P5196" s="49">
        <v>90</v>
      </c>
      <c r="Q5196" s="49">
        <v>90</v>
      </c>
      <c r="R5196" s="49">
        <v>84.75</v>
      </c>
      <c r="S5196" s="49">
        <v>88.5</v>
      </c>
      <c r="T5196" s="49">
        <v>8857200</v>
      </c>
      <c r="U5196" s="49">
        <v>6.65</v>
      </c>
    </row>
    <row r="5197" spans="15:21" x14ac:dyDescent="0.2">
      <c r="O5197" s="50">
        <v>33078</v>
      </c>
      <c r="P5197" s="49">
        <v>88.62</v>
      </c>
      <c r="Q5197" s="49">
        <v>88.62</v>
      </c>
      <c r="R5197" s="49">
        <v>86.25</v>
      </c>
      <c r="S5197" s="49">
        <v>88.5</v>
      </c>
      <c r="T5197" s="49">
        <v>5292000</v>
      </c>
      <c r="U5197" s="49">
        <v>6.65</v>
      </c>
    </row>
    <row r="5198" spans="15:21" x14ac:dyDescent="0.2">
      <c r="O5198" s="50">
        <v>33079</v>
      </c>
      <c r="P5198" s="49">
        <v>88.12</v>
      </c>
      <c r="Q5198" s="49">
        <v>89.37</v>
      </c>
      <c r="R5198" s="49">
        <v>88</v>
      </c>
      <c r="S5198" s="49">
        <v>89</v>
      </c>
      <c r="T5198" s="49">
        <v>3268200</v>
      </c>
      <c r="U5198" s="49">
        <v>6.69</v>
      </c>
    </row>
    <row r="5199" spans="15:21" x14ac:dyDescent="0.2">
      <c r="O5199" s="50">
        <v>33080</v>
      </c>
      <c r="P5199" s="49">
        <v>90.25</v>
      </c>
      <c r="Q5199" s="49">
        <v>91</v>
      </c>
      <c r="R5199" s="49">
        <v>89.37</v>
      </c>
      <c r="S5199" s="49">
        <v>89.88</v>
      </c>
      <c r="T5199" s="49">
        <v>4687200</v>
      </c>
      <c r="U5199" s="49">
        <v>6.75</v>
      </c>
    </row>
    <row r="5200" spans="15:21" x14ac:dyDescent="0.2">
      <c r="O5200" s="50">
        <v>33081</v>
      </c>
      <c r="P5200" s="49">
        <v>89.75</v>
      </c>
      <c r="Q5200" s="49">
        <v>89.88</v>
      </c>
      <c r="R5200" s="49">
        <v>88.12</v>
      </c>
      <c r="S5200" s="49">
        <v>88.25</v>
      </c>
      <c r="T5200" s="49">
        <v>2611800</v>
      </c>
      <c r="U5200" s="49">
        <v>6.63</v>
      </c>
    </row>
    <row r="5201" spans="15:21" x14ac:dyDescent="0.2">
      <c r="O5201" s="50">
        <v>33084</v>
      </c>
      <c r="P5201" s="49">
        <v>87.63</v>
      </c>
      <c r="Q5201" s="49">
        <v>89.5</v>
      </c>
      <c r="R5201" s="49">
        <v>87.5</v>
      </c>
      <c r="S5201" s="49">
        <v>89.5</v>
      </c>
      <c r="T5201" s="49">
        <v>3524400</v>
      </c>
      <c r="U5201" s="49">
        <v>6.72</v>
      </c>
    </row>
    <row r="5202" spans="15:21" x14ac:dyDescent="0.2">
      <c r="O5202" s="50">
        <v>33085</v>
      </c>
      <c r="P5202" s="49">
        <v>89.88</v>
      </c>
      <c r="Q5202" s="49">
        <v>90.12</v>
      </c>
      <c r="R5202" s="49">
        <v>88.25</v>
      </c>
      <c r="S5202" s="49">
        <v>89.13</v>
      </c>
      <c r="T5202" s="49">
        <v>4285800</v>
      </c>
      <c r="U5202" s="49">
        <v>6.7</v>
      </c>
    </row>
    <row r="5203" spans="15:21" x14ac:dyDescent="0.2">
      <c r="O5203" s="50">
        <v>33086</v>
      </c>
      <c r="P5203" s="49">
        <v>89.37</v>
      </c>
      <c r="Q5203" s="49">
        <v>90</v>
      </c>
      <c r="R5203" s="49">
        <v>88.75</v>
      </c>
      <c r="S5203" s="49">
        <v>89.88</v>
      </c>
      <c r="T5203" s="49">
        <v>5558400</v>
      </c>
      <c r="U5203" s="49">
        <v>6.75</v>
      </c>
    </row>
    <row r="5204" spans="15:21" x14ac:dyDescent="0.2">
      <c r="O5204" s="50">
        <v>33087</v>
      </c>
      <c r="P5204" s="49">
        <v>88.25</v>
      </c>
      <c r="Q5204" s="49">
        <v>88.88</v>
      </c>
      <c r="R5204" s="49">
        <v>87</v>
      </c>
      <c r="S5204" s="49">
        <v>87.25</v>
      </c>
      <c r="T5204" s="49">
        <v>5820600</v>
      </c>
      <c r="U5204" s="49">
        <v>6.56</v>
      </c>
    </row>
    <row r="5205" spans="15:21" x14ac:dyDescent="0.2">
      <c r="O5205" s="50">
        <v>33088</v>
      </c>
      <c r="P5205" s="49">
        <v>85.25</v>
      </c>
      <c r="Q5205" s="49">
        <v>85.75</v>
      </c>
      <c r="R5205" s="49">
        <v>82.25</v>
      </c>
      <c r="S5205" s="49">
        <v>85.5</v>
      </c>
      <c r="T5205" s="49">
        <v>10789200</v>
      </c>
      <c r="U5205" s="49">
        <v>6.42</v>
      </c>
    </row>
    <row r="5206" spans="15:21" x14ac:dyDescent="0.2">
      <c r="O5206" s="50">
        <v>33091</v>
      </c>
      <c r="P5206" s="49">
        <v>81.75</v>
      </c>
      <c r="Q5206" s="49">
        <v>83.75</v>
      </c>
      <c r="R5206" s="49">
        <v>81.25</v>
      </c>
      <c r="S5206" s="49">
        <v>82.5</v>
      </c>
      <c r="T5206" s="49">
        <v>7722600</v>
      </c>
      <c r="U5206" s="49">
        <v>6.2</v>
      </c>
    </row>
    <row r="5207" spans="15:21" x14ac:dyDescent="0.2">
      <c r="O5207" s="50">
        <v>33092</v>
      </c>
      <c r="P5207" s="49">
        <v>84</v>
      </c>
      <c r="Q5207" s="49">
        <v>84.38</v>
      </c>
      <c r="R5207" s="49">
        <v>82.88</v>
      </c>
      <c r="S5207" s="49">
        <v>83</v>
      </c>
      <c r="T5207" s="49">
        <v>8204400</v>
      </c>
      <c r="U5207" s="49">
        <v>6.24</v>
      </c>
    </row>
    <row r="5208" spans="15:21" x14ac:dyDescent="0.2">
      <c r="O5208" s="50">
        <v>33093</v>
      </c>
      <c r="P5208" s="49">
        <v>83.62</v>
      </c>
      <c r="Q5208" s="49">
        <v>85.88</v>
      </c>
      <c r="R5208" s="49">
        <v>83.37</v>
      </c>
      <c r="S5208" s="49">
        <v>85.12</v>
      </c>
      <c r="T5208" s="49">
        <v>6412200</v>
      </c>
      <c r="U5208" s="49">
        <v>6.4</v>
      </c>
    </row>
    <row r="5209" spans="15:21" x14ac:dyDescent="0.2">
      <c r="O5209" s="50">
        <v>33094</v>
      </c>
      <c r="P5209" s="49">
        <v>85</v>
      </c>
      <c r="Q5209" s="49">
        <v>86</v>
      </c>
      <c r="R5209" s="49">
        <v>84.87</v>
      </c>
      <c r="S5209" s="49">
        <v>86</v>
      </c>
      <c r="T5209" s="49">
        <v>3447000</v>
      </c>
      <c r="U5209" s="49">
        <v>6.46</v>
      </c>
    </row>
    <row r="5210" spans="15:21" x14ac:dyDescent="0.2">
      <c r="O5210" s="50">
        <v>33095</v>
      </c>
      <c r="P5210" s="49">
        <v>85.5</v>
      </c>
      <c r="Q5210" s="49">
        <v>85.5</v>
      </c>
      <c r="R5210" s="49">
        <v>83.62</v>
      </c>
      <c r="S5210" s="49">
        <v>84.75</v>
      </c>
      <c r="T5210" s="49">
        <v>3330000</v>
      </c>
      <c r="U5210" s="49">
        <v>6.37</v>
      </c>
    </row>
    <row r="5211" spans="15:21" x14ac:dyDescent="0.2">
      <c r="O5211" s="50">
        <v>33098</v>
      </c>
      <c r="P5211" s="49">
        <v>84</v>
      </c>
      <c r="Q5211" s="49">
        <v>86.88</v>
      </c>
      <c r="R5211" s="49">
        <v>83.25</v>
      </c>
      <c r="S5211" s="49">
        <v>86.88</v>
      </c>
      <c r="T5211" s="49">
        <v>4427400</v>
      </c>
      <c r="U5211" s="49">
        <v>6.53</v>
      </c>
    </row>
    <row r="5212" spans="15:21" x14ac:dyDescent="0.2">
      <c r="O5212" s="50">
        <v>33099</v>
      </c>
      <c r="P5212" s="49">
        <v>86.62</v>
      </c>
      <c r="Q5212" s="49">
        <v>87.63</v>
      </c>
      <c r="R5212" s="49">
        <v>86.13</v>
      </c>
      <c r="S5212" s="49">
        <v>87</v>
      </c>
      <c r="T5212" s="49">
        <v>4281600</v>
      </c>
      <c r="U5212" s="49">
        <v>6.54</v>
      </c>
    </row>
    <row r="5213" spans="15:21" x14ac:dyDescent="0.2">
      <c r="O5213" s="50">
        <v>33100</v>
      </c>
      <c r="P5213" s="49">
        <v>87.25</v>
      </c>
      <c r="Q5213" s="49">
        <v>88.25</v>
      </c>
      <c r="R5213" s="49">
        <v>87.12</v>
      </c>
      <c r="S5213" s="49">
        <v>87.87</v>
      </c>
      <c r="T5213" s="49">
        <v>2847600</v>
      </c>
      <c r="U5213" s="49">
        <v>6.6</v>
      </c>
    </row>
    <row r="5214" spans="15:21" x14ac:dyDescent="0.2">
      <c r="O5214" s="50">
        <v>33101</v>
      </c>
      <c r="P5214" s="49">
        <v>86.75</v>
      </c>
      <c r="Q5214" s="49">
        <v>87.25</v>
      </c>
      <c r="R5214" s="49">
        <v>83.5</v>
      </c>
      <c r="S5214" s="49">
        <v>83.75</v>
      </c>
      <c r="T5214" s="49">
        <v>4258800</v>
      </c>
      <c r="U5214" s="49">
        <v>6.29</v>
      </c>
    </row>
    <row r="5215" spans="15:21" x14ac:dyDescent="0.2">
      <c r="O5215" s="50">
        <v>33102</v>
      </c>
      <c r="P5215" s="49">
        <v>83</v>
      </c>
      <c r="Q5215" s="49">
        <v>83.5</v>
      </c>
      <c r="R5215" s="49">
        <v>81</v>
      </c>
      <c r="S5215" s="49">
        <v>82.12</v>
      </c>
      <c r="T5215" s="49">
        <v>12330600</v>
      </c>
      <c r="U5215" s="49">
        <v>6.17</v>
      </c>
    </row>
    <row r="5216" spans="15:21" x14ac:dyDescent="0.2">
      <c r="O5216" s="50">
        <v>33105</v>
      </c>
      <c r="P5216" s="49">
        <v>82.12</v>
      </c>
      <c r="Q5216" s="49">
        <v>82.5</v>
      </c>
      <c r="R5216" s="49">
        <v>81.12</v>
      </c>
      <c r="S5216" s="49">
        <v>82.38</v>
      </c>
      <c r="T5216" s="49">
        <v>3636000</v>
      </c>
      <c r="U5216" s="49">
        <v>6.19</v>
      </c>
    </row>
    <row r="5217" spans="15:21" x14ac:dyDescent="0.2">
      <c r="O5217" s="50">
        <v>33106</v>
      </c>
      <c r="P5217" s="49">
        <v>80.75</v>
      </c>
      <c r="Q5217" s="49">
        <v>82.38</v>
      </c>
      <c r="R5217" s="49">
        <v>79.5</v>
      </c>
      <c r="S5217" s="49">
        <v>81.25</v>
      </c>
      <c r="T5217" s="49">
        <v>8684400</v>
      </c>
      <c r="U5217" s="49">
        <v>6.1</v>
      </c>
    </row>
    <row r="5218" spans="15:21" x14ac:dyDescent="0.2">
      <c r="O5218" s="50">
        <v>33107</v>
      </c>
      <c r="P5218" s="49">
        <v>81.25</v>
      </c>
      <c r="Q5218" s="49">
        <v>81.63</v>
      </c>
      <c r="R5218" s="49">
        <v>78.5</v>
      </c>
      <c r="S5218" s="49">
        <v>78.5</v>
      </c>
      <c r="T5218" s="49">
        <v>5355000</v>
      </c>
      <c r="U5218" s="49">
        <v>5.9</v>
      </c>
    </row>
    <row r="5219" spans="15:21" x14ac:dyDescent="0.2">
      <c r="O5219" s="50">
        <v>33108</v>
      </c>
      <c r="P5219" s="49">
        <v>76.25</v>
      </c>
      <c r="Q5219" s="49">
        <v>77.88</v>
      </c>
      <c r="R5219" s="49">
        <v>75.5</v>
      </c>
      <c r="S5219" s="49">
        <v>76.5</v>
      </c>
      <c r="T5219" s="49">
        <v>8449200</v>
      </c>
      <c r="U5219" s="49">
        <v>5.75</v>
      </c>
    </row>
    <row r="5220" spans="15:21" x14ac:dyDescent="0.2">
      <c r="O5220" s="50">
        <v>33109</v>
      </c>
      <c r="P5220" s="49">
        <v>77.75</v>
      </c>
      <c r="Q5220" s="49">
        <v>78.25</v>
      </c>
      <c r="R5220" s="49">
        <v>75.5</v>
      </c>
      <c r="S5220" s="49">
        <v>77.62</v>
      </c>
      <c r="T5220" s="49">
        <v>7478400</v>
      </c>
      <c r="U5220" s="49">
        <v>5.83</v>
      </c>
    </row>
    <row r="5221" spans="15:21" x14ac:dyDescent="0.2">
      <c r="O5221" s="50">
        <v>33112</v>
      </c>
      <c r="P5221" s="49">
        <v>80.88</v>
      </c>
      <c r="Q5221" s="49">
        <v>82</v>
      </c>
      <c r="R5221" s="49">
        <v>80.5</v>
      </c>
      <c r="S5221" s="49">
        <v>81</v>
      </c>
      <c r="T5221" s="49">
        <v>7093200</v>
      </c>
      <c r="U5221" s="49">
        <v>6.09</v>
      </c>
    </row>
    <row r="5222" spans="15:21" x14ac:dyDescent="0.2">
      <c r="O5222" s="50">
        <v>33113</v>
      </c>
      <c r="P5222" s="49">
        <v>80.25</v>
      </c>
      <c r="Q5222" s="49">
        <v>81.63</v>
      </c>
      <c r="R5222" s="49">
        <v>80.13</v>
      </c>
      <c r="S5222" s="49">
        <v>80.88</v>
      </c>
      <c r="T5222" s="49">
        <v>3885000</v>
      </c>
      <c r="U5222" s="49">
        <v>6.12</v>
      </c>
    </row>
    <row r="5223" spans="15:21" x14ac:dyDescent="0.2">
      <c r="O5223" s="50">
        <v>33114</v>
      </c>
      <c r="P5223" s="49">
        <v>80.5</v>
      </c>
      <c r="Q5223" s="49">
        <v>82.5</v>
      </c>
      <c r="R5223" s="49">
        <v>80.5</v>
      </c>
      <c r="S5223" s="49">
        <v>82</v>
      </c>
      <c r="T5223" s="49">
        <v>4547400</v>
      </c>
      <c r="U5223" s="49">
        <v>6.2</v>
      </c>
    </row>
    <row r="5224" spans="15:21" x14ac:dyDescent="0.2">
      <c r="O5224" s="50">
        <v>33115</v>
      </c>
      <c r="P5224" s="49">
        <v>82</v>
      </c>
      <c r="Q5224" s="49">
        <v>82.25</v>
      </c>
      <c r="R5224" s="49">
        <v>79.5</v>
      </c>
      <c r="S5224" s="49">
        <v>80</v>
      </c>
      <c r="T5224" s="49">
        <v>3497400</v>
      </c>
      <c r="U5224" s="49">
        <v>6.05</v>
      </c>
    </row>
    <row r="5225" spans="15:21" x14ac:dyDescent="0.2">
      <c r="O5225" s="50">
        <v>33116</v>
      </c>
      <c r="P5225" s="49">
        <v>80.25</v>
      </c>
      <c r="Q5225" s="49">
        <v>81.63</v>
      </c>
      <c r="R5225" s="49">
        <v>79.38</v>
      </c>
      <c r="S5225" s="49">
        <v>81.63</v>
      </c>
      <c r="T5225" s="49">
        <v>2578800</v>
      </c>
      <c r="U5225" s="49">
        <v>6.18</v>
      </c>
    </row>
    <row r="5226" spans="15:21" x14ac:dyDescent="0.2">
      <c r="O5226" s="50">
        <v>33120</v>
      </c>
      <c r="P5226" s="49">
        <v>80.75</v>
      </c>
      <c r="Q5226" s="49">
        <v>81.5</v>
      </c>
      <c r="R5226" s="49">
        <v>79.75</v>
      </c>
      <c r="S5226" s="49">
        <v>81.5</v>
      </c>
      <c r="T5226" s="49">
        <v>3309000</v>
      </c>
      <c r="U5226" s="49">
        <v>6.17</v>
      </c>
    </row>
    <row r="5227" spans="15:21" x14ac:dyDescent="0.2">
      <c r="O5227" s="50">
        <v>33121</v>
      </c>
      <c r="P5227" s="49">
        <v>81.38</v>
      </c>
      <c r="Q5227" s="49">
        <v>81.75</v>
      </c>
      <c r="R5227" s="49">
        <v>80.25</v>
      </c>
      <c r="S5227" s="49">
        <v>81.25</v>
      </c>
      <c r="T5227" s="49">
        <v>3042600</v>
      </c>
      <c r="U5227" s="49">
        <v>6.15</v>
      </c>
    </row>
    <row r="5228" spans="15:21" x14ac:dyDescent="0.2">
      <c r="O5228" s="50">
        <v>33122</v>
      </c>
      <c r="P5228" s="49">
        <v>80.75</v>
      </c>
      <c r="Q5228" s="49">
        <v>80.88</v>
      </c>
      <c r="R5228" s="49">
        <v>79.38</v>
      </c>
      <c r="S5228" s="49">
        <v>79.88</v>
      </c>
      <c r="T5228" s="49">
        <v>2956200</v>
      </c>
      <c r="U5228" s="49">
        <v>6.04</v>
      </c>
    </row>
    <row r="5229" spans="15:21" x14ac:dyDescent="0.2">
      <c r="O5229" s="50">
        <v>33123</v>
      </c>
      <c r="P5229" s="49">
        <v>79.5</v>
      </c>
      <c r="Q5229" s="49">
        <v>81.38</v>
      </c>
      <c r="R5229" s="49">
        <v>79.5</v>
      </c>
      <c r="S5229" s="49">
        <v>81.12</v>
      </c>
      <c r="T5229" s="49">
        <v>2927400</v>
      </c>
      <c r="U5229" s="49">
        <v>6.14</v>
      </c>
    </row>
    <row r="5230" spans="15:21" x14ac:dyDescent="0.2">
      <c r="O5230" s="50">
        <v>33126</v>
      </c>
      <c r="P5230" s="49">
        <v>82.75</v>
      </c>
      <c r="Q5230" s="49">
        <v>82.75</v>
      </c>
      <c r="R5230" s="49">
        <v>80.62</v>
      </c>
      <c r="S5230" s="49">
        <v>81</v>
      </c>
      <c r="T5230" s="49">
        <v>3391200</v>
      </c>
      <c r="U5230" s="49">
        <v>6.13</v>
      </c>
    </row>
    <row r="5231" spans="15:21" x14ac:dyDescent="0.2">
      <c r="O5231" s="50">
        <v>33127</v>
      </c>
      <c r="P5231" s="49">
        <v>80.88</v>
      </c>
      <c r="Q5231" s="49">
        <v>81.5</v>
      </c>
      <c r="R5231" s="49">
        <v>80.25</v>
      </c>
      <c r="S5231" s="49">
        <v>81.38</v>
      </c>
      <c r="T5231" s="49">
        <v>3035400</v>
      </c>
      <c r="U5231" s="49">
        <v>6.16</v>
      </c>
    </row>
    <row r="5232" spans="15:21" x14ac:dyDescent="0.2">
      <c r="O5232" s="50">
        <v>33128</v>
      </c>
      <c r="P5232" s="49">
        <v>81.5</v>
      </c>
      <c r="Q5232" s="49">
        <v>81.63</v>
      </c>
      <c r="R5232" s="49">
        <v>80.37</v>
      </c>
      <c r="S5232" s="49">
        <v>81.12</v>
      </c>
      <c r="T5232" s="49">
        <v>2799600</v>
      </c>
      <c r="U5232" s="49">
        <v>6.14</v>
      </c>
    </row>
    <row r="5233" spans="15:21" x14ac:dyDescent="0.2">
      <c r="O5233" s="50">
        <v>33129</v>
      </c>
      <c r="P5233" s="49">
        <v>81.12</v>
      </c>
      <c r="Q5233" s="49">
        <v>81.63</v>
      </c>
      <c r="R5233" s="49">
        <v>80</v>
      </c>
      <c r="S5233" s="49">
        <v>80</v>
      </c>
      <c r="T5233" s="49">
        <v>2744400</v>
      </c>
      <c r="U5233" s="49">
        <v>6.05</v>
      </c>
    </row>
    <row r="5234" spans="15:21" x14ac:dyDescent="0.2">
      <c r="O5234" s="50">
        <v>33130</v>
      </c>
      <c r="P5234" s="49">
        <v>79.75</v>
      </c>
      <c r="Q5234" s="49">
        <v>80.25</v>
      </c>
      <c r="R5234" s="49">
        <v>79.38</v>
      </c>
      <c r="S5234" s="49">
        <v>80.25</v>
      </c>
      <c r="T5234" s="49">
        <v>3843600</v>
      </c>
      <c r="U5234" s="49">
        <v>6.07</v>
      </c>
    </row>
    <row r="5235" spans="15:21" x14ac:dyDescent="0.2">
      <c r="O5235" s="50">
        <v>33133</v>
      </c>
      <c r="P5235" s="49">
        <v>79.75</v>
      </c>
      <c r="Q5235" s="49">
        <v>80.25</v>
      </c>
      <c r="R5235" s="49">
        <v>79</v>
      </c>
      <c r="S5235" s="49">
        <v>80.13</v>
      </c>
      <c r="T5235" s="49">
        <v>3346200</v>
      </c>
      <c r="U5235" s="49">
        <v>6.06</v>
      </c>
    </row>
    <row r="5236" spans="15:21" x14ac:dyDescent="0.2">
      <c r="O5236" s="50">
        <v>33134</v>
      </c>
      <c r="P5236" s="49">
        <v>79.88</v>
      </c>
      <c r="Q5236" s="49">
        <v>80.5</v>
      </c>
      <c r="R5236" s="49">
        <v>79</v>
      </c>
      <c r="S5236" s="49">
        <v>80</v>
      </c>
      <c r="T5236" s="49">
        <v>4593000</v>
      </c>
      <c r="U5236" s="49">
        <v>6.05</v>
      </c>
    </row>
    <row r="5237" spans="15:21" x14ac:dyDescent="0.2">
      <c r="O5237" s="50">
        <v>33135</v>
      </c>
      <c r="P5237" s="49">
        <v>76</v>
      </c>
      <c r="Q5237" s="49">
        <v>77.37</v>
      </c>
      <c r="R5237" s="49">
        <v>76</v>
      </c>
      <c r="S5237" s="49">
        <v>76.88</v>
      </c>
      <c r="T5237" s="49">
        <v>17453400</v>
      </c>
      <c r="U5237" s="49">
        <v>5.82</v>
      </c>
    </row>
    <row r="5238" spans="15:21" x14ac:dyDescent="0.2">
      <c r="O5238" s="50">
        <v>33136</v>
      </c>
      <c r="P5238" s="49">
        <v>76.88</v>
      </c>
      <c r="Q5238" s="49">
        <v>76.88</v>
      </c>
      <c r="R5238" s="49">
        <v>75.12</v>
      </c>
      <c r="S5238" s="49">
        <v>75.75</v>
      </c>
      <c r="T5238" s="49">
        <v>5979600</v>
      </c>
      <c r="U5238" s="49">
        <v>5.73</v>
      </c>
    </row>
    <row r="5239" spans="15:21" x14ac:dyDescent="0.2">
      <c r="O5239" s="50">
        <v>33137</v>
      </c>
      <c r="P5239" s="49">
        <v>75.75</v>
      </c>
      <c r="Q5239" s="49">
        <v>76.25</v>
      </c>
      <c r="R5239" s="49">
        <v>75.12</v>
      </c>
      <c r="S5239" s="49">
        <v>75.63</v>
      </c>
      <c r="T5239" s="49">
        <v>8529000</v>
      </c>
      <c r="U5239" s="49">
        <v>5.72</v>
      </c>
    </row>
    <row r="5240" spans="15:21" x14ac:dyDescent="0.2">
      <c r="O5240" s="50">
        <v>33140</v>
      </c>
      <c r="P5240" s="49">
        <v>75.5</v>
      </c>
      <c r="Q5240" s="49">
        <v>75.5</v>
      </c>
      <c r="R5240" s="49">
        <v>73.5</v>
      </c>
      <c r="S5240" s="49">
        <v>73.62</v>
      </c>
      <c r="T5240" s="49">
        <v>4726200</v>
      </c>
      <c r="U5240" s="49">
        <v>5.57</v>
      </c>
    </row>
    <row r="5241" spans="15:21" x14ac:dyDescent="0.2">
      <c r="O5241" s="50">
        <v>33141</v>
      </c>
      <c r="P5241" s="49">
        <v>73.62</v>
      </c>
      <c r="Q5241" s="49">
        <v>75.25</v>
      </c>
      <c r="R5241" s="49">
        <v>73.5</v>
      </c>
      <c r="S5241" s="49">
        <v>75.12</v>
      </c>
      <c r="T5241" s="49">
        <v>4210800</v>
      </c>
      <c r="U5241" s="49">
        <v>5.68</v>
      </c>
    </row>
    <row r="5242" spans="15:21" x14ac:dyDescent="0.2">
      <c r="O5242" s="50">
        <v>33142</v>
      </c>
      <c r="P5242" s="49">
        <v>75.12</v>
      </c>
      <c r="Q5242" s="49">
        <v>75.38</v>
      </c>
      <c r="R5242" s="49">
        <v>73.75</v>
      </c>
      <c r="S5242" s="49">
        <v>74.13</v>
      </c>
      <c r="T5242" s="49">
        <v>4368600</v>
      </c>
      <c r="U5242" s="49">
        <v>5.61</v>
      </c>
    </row>
    <row r="5243" spans="15:21" x14ac:dyDescent="0.2">
      <c r="O5243" s="50">
        <v>33143</v>
      </c>
      <c r="P5243" s="49">
        <v>75</v>
      </c>
      <c r="Q5243" s="49">
        <v>75</v>
      </c>
      <c r="R5243" s="49">
        <v>73</v>
      </c>
      <c r="S5243" s="49">
        <v>73.25</v>
      </c>
      <c r="T5243" s="49">
        <v>5200200</v>
      </c>
      <c r="U5243" s="49">
        <v>5.54</v>
      </c>
    </row>
    <row r="5244" spans="15:21" x14ac:dyDescent="0.2">
      <c r="O5244" s="50">
        <v>33144</v>
      </c>
      <c r="P5244" s="49">
        <v>73.38</v>
      </c>
      <c r="Q5244" s="49">
        <v>76.12</v>
      </c>
      <c r="R5244" s="49">
        <v>72.38</v>
      </c>
      <c r="S5244" s="49">
        <v>76.12</v>
      </c>
      <c r="T5244" s="49">
        <v>6163200</v>
      </c>
      <c r="U5244" s="49">
        <v>5.76</v>
      </c>
    </row>
    <row r="5245" spans="15:21" x14ac:dyDescent="0.2">
      <c r="O5245" s="50">
        <v>33147</v>
      </c>
      <c r="P5245" s="49">
        <v>77</v>
      </c>
      <c r="Q5245" s="49">
        <v>80.37</v>
      </c>
      <c r="R5245" s="49">
        <v>76.88</v>
      </c>
      <c r="S5245" s="49">
        <v>80.25</v>
      </c>
      <c r="T5245" s="49">
        <v>8641200</v>
      </c>
      <c r="U5245" s="49">
        <v>6.07</v>
      </c>
    </row>
    <row r="5246" spans="15:21" x14ac:dyDescent="0.2">
      <c r="O5246" s="50">
        <v>33148</v>
      </c>
      <c r="P5246" s="49">
        <v>80.75</v>
      </c>
      <c r="Q5246" s="49">
        <v>80.88</v>
      </c>
      <c r="R5246" s="49">
        <v>79.25</v>
      </c>
      <c r="S5246" s="49">
        <v>79.25</v>
      </c>
      <c r="T5246" s="49">
        <v>7058400</v>
      </c>
      <c r="U5246" s="49">
        <v>6</v>
      </c>
    </row>
    <row r="5247" spans="15:21" x14ac:dyDescent="0.2">
      <c r="O5247" s="50">
        <v>33149</v>
      </c>
      <c r="P5247" s="49">
        <v>79.25</v>
      </c>
      <c r="Q5247" s="49">
        <v>79.38</v>
      </c>
      <c r="R5247" s="49">
        <v>78.12</v>
      </c>
      <c r="S5247" s="49">
        <v>78.63</v>
      </c>
      <c r="T5247" s="49">
        <v>4184400</v>
      </c>
      <c r="U5247" s="49">
        <v>5.95</v>
      </c>
    </row>
    <row r="5248" spans="15:21" x14ac:dyDescent="0.2">
      <c r="O5248" s="50">
        <v>33150</v>
      </c>
      <c r="P5248" s="49">
        <v>78.5</v>
      </c>
      <c r="Q5248" s="49">
        <v>78.87</v>
      </c>
      <c r="R5248" s="49">
        <v>77.88</v>
      </c>
      <c r="S5248" s="49">
        <v>78.5</v>
      </c>
      <c r="T5248" s="49">
        <v>4306800</v>
      </c>
      <c r="U5248" s="49">
        <v>5.94</v>
      </c>
    </row>
    <row r="5249" spans="15:21" x14ac:dyDescent="0.2">
      <c r="O5249" s="50">
        <v>33151</v>
      </c>
      <c r="P5249" s="49">
        <v>77.25</v>
      </c>
      <c r="Q5249" s="49">
        <v>79.12</v>
      </c>
      <c r="R5249" s="49">
        <v>76.75</v>
      </c>
      <c r="S5249" s="49">
        <v>77.88</v>
      </c>
      <c r="T5249" s="49">
        <v>6946200</v>
      </c>
      <c r="U5249" s="49">
        <v>5.89</v>
      </c>
    </row>
    <row r="5250" spans="15:21" x14ac:dyDescent="0.2">
      <c r="O5250" s="50">
        <v>33154</v>
      </c>
      <c r="P5250" s="49">
        <v>78.5</v>
      </c>
      <c r="Q5250" s="49">
        <v>79.12</v>
      </c>
      <c r="R5250" s="49">
        <v>78</v>
      </c>
      <c r="S5250" s="49">
        <v>78.38</v>
      </c>
      <c r="T5250" s="49">
        <v>2176800</v>
      </c>
      <c r="U5250" s="49">
        <v>5.93</v>
      </c>
    </row>
    <row r="5251" spans="15:21" x14ac:dyDescent="0.2">
      <c r="O5251" s="50">
        <v>33155</v>
      </c>
      <c r="P5251" s="49">
        <v>77.5</v>
      </c>
      <c r="Q5251" s="49">
        <v>77.75</v>
      </c>
      <c r="R5251" s="49">
        <v>75</v>
      </c>
      <c r="S5251" s="49">
        <v>75.12</v>
      </c>
      <c r="T5251" s="49">
        <v>4959600</v>
      </c>
      <c r="U5251" s="49">
        <v>5.68</v>
      </c>
    </row>
    <row r="5252" spans="15:21" x14ac:dyDescent="0.2">
      <c r="O5252" s="50">
        <v>33156</v>
      </c>
      <c r="P5252" s="49">
        <v>75.5</v>
      </c>
      <c r="Q5252" s="49">
        <v>77.75</v>
      </c>
      <c r="R5252" s="49">
        <v>74.88</v>
      </c>
      <c r="S5252" s="49">
        <v>76</v>
      </c>
      <c r="T5252" s="49">
        <v>8251200</v>
      </c>
      <c r="U5252" s="49">
        <v>5.75</v>
      </c>
    </row>
    <row r="5253" spans="15:21" x14ac:dyDescent="0.2">
      <c r="O5253" s="50">
        <v>33157</v>
      </c>
      <c r="P5253" s="49">
        <v>75.87</v>
      </c>
      <c r="Q5253" s="49">
        <v>76.5</v>
      </c>
      <c r="R5253" s="49">
        <v>74.75</v>
      </c>
      <c r="S5253" s="49">
        <v>75.25</v>
      </c>
      <c r="T5253" s="49">
        <v>7074600</v>
      </c>
      <c r="U5253" s="49">
        <v>5.69</v>
      </c>
    </row>
    <row r="5254" spans="15:21" x14ac:dyDescent="0.2">
      <c r="O5254" s="50">
        <v>33158</v>
      </c>
      <c r="P5254" s="49">
        <v>76</v>
      </c>
      <c r="Q5254" s="49">
        <v>77.62</v>
      </c>
      <c r="R5254" s="49">
        <v>75.25</v>
      </c>
      <c r="S5254" s="49">
        <v>77.25</v>
      </c>
      <c r="T5254" s="49">
        <v>6711600</v>
      </c>
      <c r="U5254" s="49">
        <v>5.84</v>
      </c>
    </row>
    <row r="5255" spans="15:21" x14ac:dyDescent="0.2">
      <c r="O5255" s="50">
        <v>33161</v>
      </c>
      <c r="P5255" s="49">
        <v>78</v>
      </c>
      <c r="Q5255" s="49">
        <v>79</v>
      </c>
      <c r="R5255" s="49">
        <v>76.5</v>
      </c>
      <c r="S5255" s="49">
        <v>78.5</v>
      </c>
      <c r="T5255" s="49">
        <v>5332200</v>
      </c>
      <c r="U5255" s="49">
        <v>5.94</v>
      </c>
    </row>
    <row r="5256" spans="15:21" x14ac:dyDescent="0.2">
      <c r="O5256" s="50">
        <v>33162</v>
      </c>
      <c r="P5256" s="49">
        <v>78.38</v>
      </c>
      <c r="Q5256" s="49">
        <v>78.75</v>
      </c>
      <c r="R5256" s="49">
        <v>77.37</v>
      </c>
      <c r="S5256" s="49">
        <v>77.88</v>
      </c>
      <c r="T5256" s="49">
        <v>3808800</v>
      </c>
      <c r="U5256" s="49">
        <v>5.89</v>
      </c>
    </row>
    <row r="5257" spans="15:21" x14ac:dyDescent="0.2">
      <c r="O5257" s="50">
        <v>33163</v>
      </c>
      <c r="P5257" s="49">
        <v>78</v>
      </c>
      <c r="Q5257" s="49">
        <v>78.87</v>
      </c>
      <c r="R5257" s="49">
        <v>77.88</v>
      </c>
      <c r="S5257" s="49">
        <v>78.5</v>
      </c>
      <c r="T5257" s="49">
        <v>3350400</v>
      </c>
      <c r="U5257" s="49">
        <v>5.94</v>
      </c>
    </row>
    <row r="5258" spans="15:21" x14ac:dyDescent="0.2">
      <c r="O5258" s="50">
        <v>33164</v>
      </c>
      <c r="P5258" s="49">
        <v>79.25</v>
      </c>
      <c r="Q5258" s="49">
        <v>80.25</v>
      </c>
      <c r="R5258" s="49">
        <v>78.75</v>
      </c>
      <c r="S5258" s="49">
        <v>80.13</v>
      </c>
      <c r="T5258" s="49">
        <v>5253600</v>
      </c>
      <c r="U5258" s="49">
        <v>6.06</v>
      </c>
    </row>
    <row r="5259" spans="15:21" x14ac:dyDescent="0.2">
      <c r="O5259" s="50">
        <v>33165</v>
      </c>
      <c r="P5259" s="49">
        <v>81</v>
      </c>
      <c r="Q5259" s="49">
        <v>81</v>
      </c>
      <c r="R5259" s="49">
        <v>79.38</v>
      </c>
      <c r="S5259" s="49">
        <v>80.75</v>
      </c>
      <c r="T5259" s="49">
        <v>11119200</v>
      </c>
      <c r="U5259" s="49">
        <v>6.11</v>
      </c>
    </row>
    <row r="5260" spans="15:21" x14ac:dyDescent="0.2">
      <c r="O5260" s="50">
        <v>33168</v>
      </c>
      <c r="P5260" s="49">
        <v>80.62</v>
      </c>
      <c r="Q5260" s="49">
        <v>82.25</v>
      </c>
      <c r="R5260" s="49">
        <v>80.25</v>
      </c>
      <c r="S5260" s="49">
        <v>82.25</v>
      </c>
      <c r="T5260" s="49">
        <v>6186000</v>
      </c>
      <c r="U5260" s="49">
        <v>6.22</v>
      </c>
    </row>
    <row r="5261" spans="15:21" x14ac:dyDescent="0.2">
      <c r="O5261" s="50">
        <v>33169</v>
      </c>
      <c r="P5261" s="49">
        <v>81.75</v>
      </c>
      <c r="Q5261" s="49">
        <v>82.5</v>
      </c>
      <c r="R5261" s="49">
        <v>80.62</v>
      </c>
      <c r="S5261" s="49">
        <v>81.38</v>
      </c>
      <c r="T5261" s="49">
        <v>4087800</v>
      </c>
      <c r="U5261" s="49">
        <v>6.16</v>
      </c>
    </row>
    <row r="5262" spans="15:21" x14ac:dyDescent="0.2">
      <c r="O5262" s="50">
        <v>33170</v>
      </c>
      <c r="P5262" s="49">
        <v>80.75</v>
      </c>
      <c r="Q5262" s="49">
        <v>82.25</v>
      </c>
      <c r="R5262" s="49">
        <v>80.62</v>
      </c>
      <c r="S5262" s="49">
        <v>81.87</v>
      </c>
      <c r="T5262" s="49">
        <v>3318600</v>
      </c>
      <c r="U5262" s="49">
        <v>6.19</v>
      </c>
    </row>
    <row r="5263" spans="15:21" x14ac:dyDescent="0.2">
      <c r="O5263" s="50">
        <v>33171</v>
      </c>
      <c r="P5263" s="49">
        <v>82.12</v>
      </c>
      <c r="Q5263" s="49">
        <v>82.38</v>
      </c>
      <c r="R5263" s="49">
        <v>80.88</v>
      </c>
      <c r="S5263" s="49">
        <v>81.63</v>
      </c>
      <c r="T5263" s="49">
        <v>3752400</v>
      </c>
      <c r="U5263" s="49">
        <v>6.18</v>
      </c>
    </row>
    <row r="5264" spans="15:21" x14ac:dyDescent="0.2">
      <c r="O5264" s="50">
        <v>33172</v>
      </c>
      <c r="P5264" s="49">
        <v>81</v>
      </c>
      <c r="Q5264" s="49">
        <v>81.25</v>
      </c>
      <c r="R5264" s="49">
        <v>79</v>
      </c>
      <c r="S5264" s="49">
        <v>79.12</v>
      </c>
      <c r="T5264" s="49">
        <v>3107400</v>
      </c>
      <c r="U5264" s="49">
        <v>5.99</v>
      </c>
    </row>
    <row r="5265" spans="15:21" x14ac:dyDescent="0.2">
      <c r="O5265" s="50">
        <v>33175</v>
      </c>
      <c r="P5265" s="49">
        <v>79.12</v>
      </c>
      <c r="Q5265" s="49">
        <v>80.13</v>
      </c>
      <c r="R5265" s="49">
        <v>77.88</v>
      </c>
      <c r="S5265" s="49">
        <v>78.25</v>
      </c>
      <c r="T5265" s="49">
        <v>4352400</v>
      </c>
      <c r="U5265" s="49">
        <v>5.92</v>
      </c>
    </row>
    <row r="5266" spans="15:21" x14ac:dyDescent="0.2">
      <c r="O5266" s="50">
        <v>33176</v>
      </c>
      <c r="P5266" s="49">
        <v>78.38</v>
      </c>
      <c r="Q5266" s="49">
        <v>79.12</v>
      </c>
      <c r="R5266" s="49">
        <v>77.75</v>
      </c>
      <c r="S5266" s="49">
        <v>78.75</v>
      </c>
      <c r="T5266" s="49">
        <v>4024800</v>
      </c>
      <c r="U5266" s="49">
        <v>5.96</v>
      </c>
    </row>
    <row r="5267" spans="15:21" x14ac:dyDescent="0.2">
      <c r="O5267" s="50">
        <v>33177</v>
      </c>
      <c r="P5267" s="49">
        <v>79.12</v>
      </c>
      <c r="Q5267" s="49">
        <v>79.12</v>
      </c>
      <c r="R5267" s="49">
        <v>76.75</v>
      </c>
      <c r="S5267" s="49">
        <v>76.88</v>
      </c>
      <c r="T5267" s="49">
        <v>4423800</v>
      </c>
      <c r="U5267" s="49">
        <v>5.82</v>
      </c>
    </row>
    <row r="5268" spans="15:21" x14ac:dyDescent="0.2">
      <c r="O5268" s="50">
        <v>33178</v>
      </c>
      <c r="P5268" s="49">
        <v>76.75</v>
      </c>
      <c r="Q5268" s="49">
        <v>77.5</v>
      </c>
      <c r="R5268" s="49">
        <v>75.38</v>
      </c>
      <c r="S5268" s="49">
        <v>77.5</v>
      </c>
      <c r="T5268" s="49">
        <v>6776400</v>
      </c>
      <c r="U5268" s="49">
        <v>5.86</v>
      </c>
    </row>
    <row r="5269" spans="15:21" x14ac:dyDescent="0.2">
      <c r="O5269" s="50">
        <v>33179</v>
      </c>
      <c r="P5269" s="49">
        <v>77.25</v>
      </c>
      <c r="Q5269" s="49">
        <v>78.5</v>
      </c>
      <c r="R5269" s="49">
        <v>77.13</v>
      </c>
      <c r="S5269" s="49">
        <v>78.12</v>
      </c>
      <c r="T5269" s="49">
        <v>4452600</v>
      </c>
      <c r="U5269" s="49">
        <v>5.91</v>
      </c>
    </row>
    <row r="5270" spans="15:21" x14ac:dyDescent="0.2">
      <c r="O5270" s="50">
        <v>33182</v>
      </c>
      <c r="P5270" s="49">
        <v>78.5</v>
      </c>
      <c r="Q5270" s="49">
        <v>79.62</v>
      </c>
      <c r="R5270" s="49">
        <v>78.5</v>
      </c>
      <c r="S5270" s="49">
        <v>79.25</v>
      </c>
      <c r="T5270" s="49">
        <v>3670800</v>
      </c>
      <c r="U5270" s="49">
        <v>6</v>
      </c>
    </row>
    <row r="5271" spans="15:21" x14ac:dyDescent="0.2">
      <c r="O5271" s="50">
        <v>33183</v>
      </c>
      <c r="P5271" s="49">
        <v>79.25</v>
      </c>
      <c r="Q5271" s="49">
        <v>79.88</v>
      </c>
      <c r="R5271" s="49">
        <v>79</v>
      </c>
      <c r="S5271" s="49">
        <v>79.25</v>
      </c>
      <c r="T5271" s="49">
        <v>2916000</v>
      </c>
      <c r="U5271" s="49">
        <v>6</v>
      </c>
    </row>
    <row r="5272" spans="15:21" x14ac:dyDescent="0.2">
      <c r="O5272" s="50">
        <v>33184</v>
      </c>
      <c r="P5272" s="49">
        <v>79</v>
      </c>
      <c r="Q5272" s="49">
        <v>79.88</v>
      </c>
      <c r="R5272" s="49">
        <v>78.12</v>
      </c>
      <c r="S5272" s="49">
        <v>78.25</v>
      </c>
      <c r="T5272" s="49">
        <v>6410400</v>
      </c>
      <c r="U5272" s="49">
        <v>5.92</v>
      </c>
    </row>
    <row r="5273" spans="15:21" x14ac:dyDescent="0.2">
      <c r="O5273" s="50">
        <v>33185</v>
      </c>
      <c r="P5273" s="49">
        <v>78.12</v>
      </c>
      <c r="Q5273" s="49">
        <v>78.87</v>
      </c>
      <c r="R5273" s="49">
        <v>77.75</v>
      </c>
      <c r="S5273" s="49">
        <v>78.5</v>
      </c>
      <c r="T5273" s="49">
        <v>6870600</v>
      </c>
      <c r="U5273" s="49">
        <v>5.94</v>
      </c>
    </row>
    <row r="5274" spans="15:21" x14ac:dyDescent="0.2">
      <c r="O5274" s="50">
        <v>33186</v>
      </c>
      <c r="P5274" s="49">
        <v>78.5</v>
      </c>
      <c r="Q5274" s="49">
        <v>80.75</v>
      </c>
      <c r="R5274" s="49">
        <v>78.5</v>
      </c>
      <c r="S5274" s="49">
        <v>80.5</v>
      </c>
      <c r="T5274" s="49">
        <v>5978400</v>
      </c>
      <c r="U5274" s="49">
        <v>6.09</v>
      </c>
    </row>
    <row r="5275" spans="15:21" x14ac:dyDescent="0.2">
      <c r="O5275" s="50">
        <v>33189</v>
      </c>
      <c r="P5275" s="49">
        <v>81</v>
      </c>
      <c r="Q5275" s="49">
        <v>82.5</v>
      </c>
      <c r="R5275" s="49">
        <v>80.88</v>
      </c>
      <c r="S5275" s="49">
        <v>82.38</v>
      </c>
      <c r="T5275" s="49">
        <v>5969400</v>
      </c>
      <c r="U5275" s="49">
        <v>6.23</v>
      </c>
    </row>
    <row r="5276" spans="15:21" x14ac:dyDescent="0.2">
      <c r="O5276" s="50">
        <v>33190</v>
      </c>
      <c r="P5276" s="49">
        <v>82.25</v>
      </c>
      <c r="Q5276" s="49">
        <v>83</v>
      </c>
      <c r="R5276" s="49">
        <v>82</v>
      </c>
      <c r="S5276" s="49">
        <v>82.62</v>
      </c>
      <c r="T5276" s="49">
        <v>3397200</v>
      </c>
      <c r="U5276" s="49">
        <v>6.25</v>
      </c>
    </row>
    <row r="5277" spans="15:21" x14ac:dyDescent="0.2">
      <c r="O5277" s="50">
        <v>33191</v>
      </c>
      <c r="P5277" s="49">
        <v>82.62</v>
      </c>
      <c r="Q5277" s="49">
        <v>84.63</v>
      </c>
      <c r="R5277" s="49">
        <v>82.5</v>
      </c>
      <c r="S5277" s="49">
        <v>84.38</v>
      </c>
      <c r="T5277" s="49">
        <v>4392000</v>
      </c>
      <c r="U5277" s="49">
        <v>6.38</v>
      </c>
    </row>
    <row r="5278" spans="15:21" x14ac:dyDescent="0.2">
      <c r="O5278" s="50">
        <v>33192</v>
      </c>
      <c r="P5278" s="49">
        <v>84.12</v>
      </c>
      <c r="Q5278" s="49">
        <v>84.87</v>
      </c>
      <c r="R5278" s="49">
        <v>83.75</v>
      </c>
      <c r="S5278" s="49">
        <v>84.63</v>
      </c>
      <c r="T5278" s="49">
        <v>4686000</v>
      </c>
      <c r="U5278" s="49">
        <v>6.4</v>
      </c>
    </row>
    <row r="5279" spans="15:21" x14ac:dyDescent="0.2">
      <c r="O5279" s="50">
        <v>33193</v>
      </c>
      <c r="P5279" s="49">
        <v>84.87</v>
      </c>
      <c r="Q5279" s="49">
        <v>85</v>
      </c>
      <c r="R5279" s="49">
        <v>84.5</v>
      </c>
      <c r="S5279" s="49">
        <v>85</v>
      </c>
      <c r="T5279" s="49">
        <v>6405000</v>
      </c>
      <c r="U5279" s="49">
        <v>6.43</v>
      </c>
    </row>
    <row r="5280" spans="15:21" x14ac:dyDescent="0.2">
      <c r="O5280" s="50">
        <v>33196</v>
      </c>
      <c r="P5280" s="49">
        <v>85.62</v>
      </c>
      <c r="Q5280" s="49">
        <v>85.75</v>
      </c>
      <c r="R5280" s="49">
        <v>84.87</v>
      </c>
      <c r="S5280" s="49">
        <v>85.5</v>
      </c>
      <c r="T5280" s="49">
        <v>5047800</v>
      </c>
      <c r="U5280" s="49">
        <v>6.47</v>
      </c>
    </row>
    <row r="5281" spans="15:21" x14ac:dyDescent="0.2">
      <c r="O5281" s="50">
        <v>33197</v>
      </c>
      <c r="P5281" s="49">
        <v>85.38</v>
      </c>
      <c r="Q5281" s="49">
        <v>85.75</v>
      </c>
      <c r="R5281" s="49">
        <v>84.63</v>
      </c>
      <c r="S5281" s="49">
        <v>84.75</v>
      </c>
      <c r="T5281" s="49">
        <v>3746400</v>
      </c>
      <c r="U5281" s="49">
        <v>6.41</v>
      </c>
    </row>
    <row r="5282" spans="15:21" x14ac:dyDescent="0.2">
      <c r="O5282" s="50">
        <v>33198</v>
      </c>
      <c r="P5282" s="49">
        <v>84.87</v>
      </c>
      <c r="Q5282" s="49">
        <v>84.87</v>
      </c>
      <c r="R5282" s="49">
        <v>83.62</v>
      </c>
      <c r="S5282" s="49">
        <v>84.38</v>
      </c>
      <c r="T5282" s="49">
        <v>4388400</v>
      </c>
      <c r="U5282" s="49">
        <v>6.38</v>
      </c>
    </row>
    <row r="5283" spans="15:21" x14ac:dyDescent="0.2">
      <c r="O5283" s="50">
        <v>33200</v>
      </c>
      <c r="P5283" s="49">
        <v>84.12</v>
      </c>
      <c r="Q5283" s="49">
        <v>84.87</v>
      </c>
      <c r="R5283" s="49">
        <v>83.75</v>
      </c>
      <c r="S5283" s="49">
        <v>83.88</v>
      </c>
      <c r="T5283" s="49">
        <v>1417800</v>
      </c>
      <c r="U5283" s="49">
        <v>6.35</v>
      </c>
    </row>
    <row r="5284" spans="15:21" x14ac:dyDescent="0.2">
      <c r="O5284" s="50">
        <v>33203</v>
      </c>
      <c r="P5284" s="49">
        <v>83.13</v>
      </c>
      <c r="Q5284" s="49">
        <v>84.87</v>
      </c>
      <c r="R5284" s="49">
        <v>83</v>
      </c>
      <c r="S5284" s="49">
        <v>84.87</v>
      </c>
      <c r="T5284" s="49">
        <v>3198000</v>
      </c>
      <c r="U5284" s="49">
        <v>6.42</v>
      </c>
    </row>
    <row r="5285" spans="15:21" x14ac:dyDescent="0.2">
      <c r="O5285" s="50">
        <v>33204</v>
      </c>
      <c r="P5285" s="49">
        <v>85</v>
      </c>
      <c r="Q5285" s="49">
        <v>85.38</v>
      </c>
      <c r="R5285" s="49">
        <v>84.5</v>
      </c>
      <c r="S5285" s="49">
        <v>85.12</v>
      </c>
      <c r="T5285" s="49">
        <v>3768000</v>
      </c>
      <c r="U5285" s="49">
        <v>6.44</v>
      </c>
    </row>
    <row r="5286" spans="15:21" x14ac:dyDescent="0.2">
      <c r="O5286" s="50">
        <v>33205</v>
      </c>
      <c r="P5286" s="49">
        <v>84.75</v>
      </c>
      <c r="Q5286" s="49">
        <v>85.12</v>
      </c>
      <c r="R5286" s="49">
        <v>84.12</v>
      </c>
      <c r="S5286" s="49">
        <v>84.25</v>
      </c>
      <c r="T5286" s="49">
        <v>1783800</v>
      </c>
      <c r="U5286" s="49">
        <v>6.37</v>
      </c>
    </row>
    <row r="5287" spans="15:21" x14ac:dyDescent="0.2">
      <c r="O5287" s="50">
        <v>33206</v>
      </c>
      <c r="P5287" s="49">
        <v>84</v>
      </c>
      <c r="Q5287" s="49">
        <v>84.25</v>
      </c>
      <c r="R5287" s="49">
        <v>83.25</v>
      </c>
      <c r="S5287" s="49">
        <v>83.88</v>
      </c>
      <c r="T5287" s="49">
        <v>3646800</v>
      </c>
      <c r="U5287" s="49">
        <v>6.35</v>
      </c>
    </row>
    <row r="5288" spans="15:21" x14ac:dyDescent="0.2">
      <c r="O5288" s="50">
        <v>33207</v>
      </c>
      <c r="P5288" s="49">
        <v>83.5</v>
      </c>
      <c r="Q5288" s="49">
        <v>86.37</v>
      </c>
      <c r="R5288" s="49">
        <v>83.13</v>
      </c>
      <c r="S5288" s="49">
        <v>86.25</v>
      </c>
      <c r="T5288" s="49">
        <v>6445200</v>
      </c>
      <c r="U5288" s="49">
        <v>6.53</v>
      </c>
    </row>
    <row r="5289" spans="15:21" x14ac:dyDescent="0.2">
      <c r="O5289" s="50">
        <v>33210</v>
      </c>
      <c r="P5289" s="49">
        <v>86.5</v>
      </c>
      <c r="Q5289" s="49">
        <v>86.62</v>
      </c>
      <c r="R5289" s="49">
        <v>85.12</v>
      </c>
      <c r="S5289" s="49">
        <v>85.38</v>
      </c>
      <c r="T5289" s="49">
        <v>3294600</v>
      </c>
      <c r="U5289" s="49">
        <v>6.5</v>
      </c>
    </row>
    <row r="5290" spans="15:21" x14ac:dyDescent="0.2">
      <c r="O5290" s="50">
        <v>33211</v>
      </c>
      <c r="P5290" s="49">
        <v>85.38</v>
      </c>
      <c r="Q5290" s="49">
        <v>86.5</v>
      </c>
      <c r="R5290" s="49">
        <v>84.38</v>
      </c>
      <c r="S5290" s="49">
        <v>86</v>
      </c>
      <c r="T5290" s="49">
        <v>2965800</v>
      </c>
      <c r="U5290" s="49">
        <v>6.55</v>
      </c>
    </row>
    <row r="5291" spans="15:21" x14ac:dyDescent="0.2">
      <c r="O5291" s="50">
        <v>33212</v>
      </c>
      <c r="P5291" s="49">
        <v>85.75</v>
      </c>
      <c r="Q5291" s="49">
        <v>86.5</v>
      </c>
      <c r="R5291" s="49">
        <v>85.38</v>
      </c>
      <c r="S5291" s="49">
        <v>86.5</v>
      </c>
      <c r="T5291" s="49">
        <v>2940600</v>
      </c>
      <c r="U5291" s="49">
        <v>6.59</v>
      </c>
    </row>
    <row r="5292" spans="15:21" x14ac:dyDescent="0.2">
      <c r="O5292" s="50">
        <v>33213</v>
      </c>
      <c r="P5292" s="49">
        <v>87.12</v>
      </c>
      <c r="Q5292" s="49">
        <v>87.25</v>
      </c>
      <c r="R5292" s="49">
        <v>86.5</v>
      </c>
      <c r="S5292" s="49">
        <v>87</v>
      </c>
      <c r="T5292" s="49">
        <v>4746600</v>
      </c>
      <c r="U5292" s="49">
        <v>6.62</v>
      </c>
    </row>
    <row r="5293" spans="15:21" x14ac:dyDescent="0.2">
      <c r="O5293" s="50">
        <v>33214</v>
      </c>
      <c r="P5293" s="49">
        <v>87</v>
      </c>
      <c r="Q5293" s="49">
        <v>87.63</v>
      </c>
      <c r="R5293" s="49">
        <v>86.62</v>
      </c>
      <c r="S5293" s="49">
        <v>86.62</v>
      </c>
      <c r="T5293" s="49">
        <v>3735000</v>
      </c>
      <c r="U5293" s="49">
        <v>6.6</v>
      </c>
    </row>
    <row r="5294" spans="15:21" x14ac:dyDescent="0.2">
      <c r="O5294" s="50">
        <v>33217</v>
      </c>
      <c r="P5294" s="49">
        <v>86.37</v>
      </c>
      <c r="Q5294" s="49">
        <v>87</v>
      </c>
      <c r="R5294" s="49">
        <v>86.13</v>
      </c>
      <c r="S5294" s="49">
        <v>86.62</v>
      </c>
      <c r="T5294" s="49">
        <v>2571000</v>
      </c>
      <c r="U5294" s="49">
        <v>6.6</v>
      </c>
    </row>
    <row r="5295" spans="15:21" x14ac:dyDescent="0.2">
      <c r="O5295" s="50">
        <v>33218</v>
      </c>
      <c r="P5295" s="49">
        <v>86.62</v>
      </c>
      <c r="Q5295" s="49">
        <v>86.75</v>
      </c>
      <c r="R5295" s="49">
        <v>85.12</v>
      </c>
      <c r="S5295" s="49">
        <v>86.25</v>
      </c>
      <c r="T5295" s="49">
        <v>4204200</v>
      </c>
      <c r="U5295" s="49">
        <v>6.57</v>
      </c>
    </row>
    <row r="5296" spans="15:21" x14ac:dyDescent="0.2">
      <c r="O5296" s="50">
        <v>33219</v>
      </c>
      <c r="P5296" s="49">
        <v>86.75</v>
      </c>
      <c r="Q5296" s="49">
        <v>88.5</v>
      </c>
      <c r="R5296" s="49">
        <v>86.75</v>
      </c>
      <c r="S5296" s="49">
        <v>88.5</v>
      </c>
      <c r="T5296" s="49">
        <v>4492800</v>
      </c>
      <c r="U5296" s="49">
        <v>6.74</v>
      </c>
    </row>
    <row r="5297" spans="15:21" x14ac:dyDescent="0.2">
      <c r="O5297" s="50">
        <v>33220</v>
      </c>
      <c r="P5297" s="49">
        <v>88.5</v>
      </c>
      <c r="Q5297" s="49">
        <v>88.75</v>
      </c>
      <c r="R5297" s="49">
        <v>87.75</v>
      </c>
      <c r="S5297" s="49">
        <v>88.12</v>
      </c>
      <c r="T5297" s="49">
        <v>2895600</v>
      </c>
      <c r="U5297" s="49">
        <v>6.71</v>
      </c>
    </row>
    <row r="5298" spans="15:21" x14ac:dyDescent="0.2">
      <c r="O5298" s="50">
        <v>33221</v>
      </c>
      <c r="P5298" s="49">
        <v>88</v>
      </c>
      <c r="Q5298" s="49">
        <v>88</v>
      </c>
      <c r="R5298" s="49">
        <v>86.37</v>
      </c>
      <c r="S5298" s="49">
        <v>86.62</v>
      </c>
      <c r="T5298" s="49">
        <v>3327600</v>
      </c>
      <c r="U5298" s="49">
        <v>6.6</v>
      </c>
    </row>
    <row r="5299" spans="15:21" x14ac:dyDescent="0.2">
      <c r="O5299" s="50">
        <v>33224</v>
      </c>
      <c r="P5299" s="49">
        <v>86.25</v>
      </c>
      <c r="Q5299" s="49">
        <v>86.5</v>
      </c>
      <c r="R5299" s="49">
        <v>85.88</v>
      </c>
      <c r="S5299" s="49">
        <v>86.25</v>
      </c>
      <c r="T5299" s="49">
        <v>1997400</v>
      </c>
      <c r="U5299" s="49">
        <v>6.57</v>
      </c>
    </row>
    <row r="5300" spans="15:21" x14ac:dyDescent="0.2">
      <c r="O5300" s="50">
        <v>33225</v>
      </c>
      <c r="P5300" s="49">
        <v>86</v>
      </c>
      <c r="Q5300" s="49">
        <v>87.38</v>
      </c>
      <c r="R5300" s="49">
        <v>86</v>
      </c>
      <c r="S5300" s="49">
        <v>87</v>
      </c>
      <c r="T5300" s="49">
        <v>4881600</v>
      </c>
      <c r="U5300" s="49">
        <v>6.62</v>
      </c>
    </row>
    <row r="5301" spans="15:21" x14ac:dyDescent="0.2">
      <c r="O5301" s="50">
        <v>33226</v>
      </c>
      <c r="P5301" s="49">
        <v>86.37</v>
      </c>
      <c r="Q5301" s="49">
        <v>86.75</v>
      </c>
      <c r="R5301" s="49">
        <v>86</v>
      </c>
      <c r="S5301" s="49">
        <v>86.25</v>
      </c>
      <c r="T5301" s="49">
        <v>3352800</v>
      </c>
      <c r="U5301" s="49">
        <v>6.57</v>
      </c>
    </row>
    <row r="5302" spans="15:21" x14ac:dyDescent="0.2">
      <c r="O5302" s="50">
        <v>33227</v>
      </c>
      <c r="P5302" s="49">
        <v>85.25</v>
      </c>
      <c r="Q5302" s="49">
        <v>86.37</v>
      </c>
      <c r="R5302" s="49">
        <v>85.25</v>
      </c>
      <c r="S5302" s="49">
        <v>86.13</v>
      </c>
      <c r="T5302" s="49">
        <v>3439200</v>
      </c>
      <c r="U5302" s="49">
        <v>6.56</v>
      </c>
    </row>
    <row r="5303" spans="15:21" x14ac:dyDescent="0.2">
      <c r="O5303" s="50">
        <v>33228</v>
      </c>
      <c r="P5303" s="49">
        <v>87</v>
      </c>
      <c r="Q5303" s="49">
        <v>88</v>
      </c>
      <c r="R5303" s="49">
        <v>86.88</v>
      </c>
      <c r="S5303" s="49">
        <v>87.63</v>
      </c>
      <c r="T5303" s="49">
        <v>10365600</v>
      </c>
      <c r="U5303" s="49">
        <v>6.67</v>
      </c>
    </row>
    <row r="5304" spans="15:21" x14ac:dyDescent="0.2">
      <c r="O5304" s="50">
        <v>33231</v>
      </c>
      <c r="P5304" s="49">
        <v>87.63</v>
      </c>
      <c r="Q5304" s="49">
        <v>87.63</v>
      </c>
      <c r="R5304" s="49">
        <v>86.75</v>
      </c>
      <c r="S5304" s="49">
        <v>87.12</v>
      </c>
      <c r="T5304" s="49">
        <v>1246800</v>
      </c>
      <c r="U5304" s="49">
        <v>6.63</v>
      </c>
    </row>
    <row r="5305" spans="15:21" x14ac:dyDescent="0.2">
      <c r="O5305" s="50">
        <v>33233</v>
      </c>
      <c r="P5305" s="49">
        <v>87</v>
      </c>
      <c r="Q5305" s="49">
        <v>88.5</v>
      </c>
      <c r="R5305" s="49">
        <v>86.75</v>
      </c>
      <c r="S5305" s="49">
        <v>88.38</v>
      </c>
      <c r="T5305" s="49">
        <v>1564200</v>
      </c>
      <c r="U5305" s="49">
        <v>6.73</v>
      </c>
    </row>
    <row r="5306" spans="15:21" x14ac:dyDescent="0.2">
      <c r="O5306" s="50">
        <v>33234</v>
      </c>
      <c r="P5306" s="49">
        <v>88.5</v>
      </c>
      <c r="Q5306" s="49">
        <v>88.75</v>
      </c>
      <c r="R5306" s="49">
        <v>88</v>
      </c>
      <c r="S5306" s="49">
        <v>88.12</v>
      </c>
      <c r="T5306" s="49">
        <v>1688400</v>
      </c>
      <c r="U5306" s="49">
        <v>6.71</v>
      </c>
    </row>
    <row r="5307" spans="15:21" x14ac:dyDescent="0.2">
      <c r="O5307" s="50">
        <v>33235</v>
      </c>
      <c r="P5307" s="49">
        <v>88</v>
      </c>
      <c r="Q5307" s="49">
        <v>88.75</v>
      </c>
      <c r="R5307" s="49">
        <v>87.63</v>
      </c>
      <c r="S5307" s="49">
        <v>88.62</v>
      </c>
      <c r="T5307" s="49">
        <v>1649400</v>
      </c>
      <c r="U5307" s="49">
        <v>6.75</v>
      </c>
    </row>
    <row r="5308" spans="15:21" x14ac:dyDescent="0.2">
      <c r="O5308" s="50">
        <v>33238</v>
      </c>
      <c r="P5308" s="49">
        <v>88.75</v>
      </c>
      <c r="Q5308" s="49">
        <v>89.88</v>
      </c>
      <c r="R5308" s="49">
        <v>88.62</v>
      </c>
      <c r="S5308" s="49">
        <v>89.88</v>
      </c>
      <c r="T5308" s="49">
        <v>1632000</v>
      </c>
      <c r="U5308" s="49">
        <v>6.84</v>
      </c>
    </row>
    <row r="5309" spans="15:21" x14ac:dyDescent="0.2">
      <c r="O5309" s="50">
        <v>33240</v>
      </c>
      <c r="P5309" s="49">
        <v>89.25</v>
      </c>
      <c r="Q5309" s="49">
        <v>89.88</v>
      </c>
      <c r="R5309" s="49">
        <v>89.13</v>
      </c>
      <c r="S5309" s="49">
        <v>89.5</v>
      </c>
      <c r="T5309" s="49">
        <v>5123400</v>
      </c>
      <c r="U5309" s="49">
        <v>6.82</v>
      </c>
    </row>
    <row r="5310" spans="15:21" x14ac:dyDescent="0.2">
      <c r="O5310" s="50">
        <v>33241</v>
      </c>
      <c r="P5310" s="49">
        <v>89.5</v>
      </c>
      <c r="Q5310" s="49">
        <v>89.5</v>
      </c>
      <c r="R5310" s="49">
        <v>86.62</v>
      </c>
      <c r="S5310" s="49">
        <v>86.62</v>
      </c>
      <c r="T5310" s="49">
        <v>4428600</v>
      </c>
      <c r="U5310" s="49">
        <v>6.6</v>
      </c>
    </row>
    <row r="5311" spans="15:21" x14ac:dyDescent="0.2">
      <c r="O5311" s="50">
        <v>33242</v>
      </c>
      <c r="P5311" s="49">
        <v>86</v>
      </c>
      <c r="Q5311" s="49">
        <v>86.25</v>
      </c>
      <c r="R5311" s="49">
        <v>84.63</v>
      </c>
      <c r="S5311" s="49">
        <v>85.25</v>
      </c>
      <c r="T5311" s="49">
        <v>6889200</v>
      </c>
      <c r="U5311" s="49">
        <v>6.49</v>
      </c>
    </row>
    <row r="5312" spans="15:21" x14ac:dyDescent="0.2">
      <c r="O5312" s="50">
        <v>33245</v>
      </c>
      <c r="P5312" s="49">
        <v>84</v>
      </c>
      <c r="Q5312" s="49">
        <v>84.87</v>
      </c>
      <c r="R5312" s="49">
        <v>82.88</v>
      </c>
      <c r="S5312" s="49">
        <v>83</v>
      </c>
      <c r="T5312" s="49">
        <v>5966400</v>
      </c>
      <c r="U5312" s="49">
        <v>6.32</v>
      </c>
    </row>
    <row r="5313" spans="15:21" x14ac:dyDescent="0.2">
      <c r="O5313" s="50">
        <v>33246</v>
      </c>
      <c r="P5313" s="49">
        <v>83.37</v>
      </c>
      <c r="Q5313" s="49">
        <v>83.75</v>
      </c>
      <c r="R5313" s="49">
        <v>82.75</v>
      </c>
      <c r="S5313" s="49">
        <v>83.25</v>
      </c>
      <c r="T5313" s="49">
        <v>6115800</v>
      </c>
      <c r="U5313" s="49">
        <v>6.34</v>
      </c>
    </row>
    <row r="5314" spans="15:21" x14ac:dyDescent="0.2">
      <c r="O5314" s="50">
        <v>33247</v>
      </c>
      <c r="P5314" s="49">
        <v>84</v>
      </c>
      <c r="Q5314" s="49">
        <v>85.25</v>
      </c>
      <c r="R5314" s="49">
        <v>82.25</v>
      </c>
      <c r="S5314" s="49">
        <v>82.25</v>
      </c>
      <c r="T5314" s="49">
        <v>6346800</v>
      </c>
      <c r="U5314" s="49">
        <v>6.26</v>
      </c>
    </row>
    <row r="5315" spans="15:21" x14ac:dyDescent="0.2">
      <c r="O5315" s="50">
        <v>33248</v>
      </c>
      <c r="P5315" s="49">
        <v>82.88</v>
      </c>
      <c r="Q5315" s="49">
        <v>83.37</v>
      </c>
      <c r="R5315" s="49">
        <v>82.62</v>
      </c>
      <c r="S5315" s="49">
        <v>83.37</v>
      </c>
      <c r="T5315" s="49">
        <v>3349200</v>
      </c>
      <c r="U5315" s="49">
        <v>6.35</v>
      </c>
    </row>
    <row r="5316" spans="15:21" x14ac:dyDescent="0.2">
      <c r="O5316" s="50">
        <v>33249</v>
      </c>
      <c r="P5316" s="49">
        <v>82.75</v>
      </c>
      <c r="Q5316" s="49">
        <v>83.62</v>
      </c>
      <c r="R5316" s="49">
        <v>82.25</v>
      </c>
      <c r="S5316" s="49">
        <v>83.62</v>
      </c>
      <c r="T5316" s="49">
        <v>3337200</v>
      </c>
      <c r="U5316" s="49">
        <v>6.37</v>
      </c>
    </row>
    <row r="5317" spans="15:21" x14ac:dyDescent="0.2">
      <c r="O5317" s="50">
        <v>33252</v>
      </c>
      <c r="P5317" s="49">
        <v>82</v>
      </c>
      <c r="Q5317" s="49">
        <v>83.25</v>
      </c>
      <c r="R5317" s="49">
        <v>82</v>
      </c>
      <c r="S5317" s="49">
        <v>82.88</v>
      </c>
      <c r="T5317" s="49">
        <v>5160000</v>
      </c>
      <c r="U5317" s="49">
        <v>6.31</v>
      </c>
    </row>
    <row r="5318" spans="15:21" x14ac:dyDescent="0.2">
      <c r="O5318" s="50">
        <v>33253</v>
      </c>
      <c r="P5318" s="49">
        <v>83</v>
      </c>
      <c r="Q5318" s="49">
        <v>84</v>
      </c>
      <c r="R5318" s="49">
        <v>82.88</v>
      </c>
      <c r="S5318" s="49">
        <v>83.5</v>
      </c>
      <c r="T5318" s="49">
        <v>3073800</v>
      </c>
      <c r="U5318" s="49">
        <v>6.36</v>
      </c>
    </row>
    <row r="5319" spans="15:21" x14ac:dyDescent="0.2">
      <c r="O5319" s="50">
        <v>33254</v>
      </c>
      <c r="P5319" s="49">
        <v>83.62</v>
      </c>
      <c r="Q5319" s="49">
        <v>85.12</v>
      </c>
      <c r="R5319" s="49">
        <v>83.5</v>
      </c>
      <c r="S5319" s="49">
        <v>84.75</v>
      </c>
      <c r="T5319" s="49">
        <v>2982000</v>
      </c>
      <c r="U5319" s="49">
        <v>6.45</v>
      </c>
    </row>
    <row r="5320" spans="15:21" x14ac:dyDescent="0.2">
      <c r="O5320" s="50">
        <v>33255</v>
      </c>
      <c r="P5320" s="49">
        <v>87.38</v>
      </c>
      <c r="Q5320" s="49">
        <v>88</v>
      </c>
      <c r="R5320" s="49">
        <v>86.5</v>
      </c>
      <c r="S5320" s="49">
        <v>87.87</v>
      </c>
      <c r="T5320" s="49">
        <v>8798400</v>
      </c>
      <c r="U5320" s="49">
        <v>6.69</v>
      </c>
    </row>
    <row r="5321" spans="15:21" x14ac:dyDescent="0.2">
      <c r="O5321" s="50">
        <v>33256</v>
      </c>
      <c r="P5321" s="49">
        <v>87.87</v>
      </c>
      <c r="Q5321" s="49">
        <v>88.62</v>
      </c>
      <c r="R5321" s="49">
        <v>87.25</v>
      </c>
      <c r="S5321" s="49">
        <v>88.5</v>
      </c>
      <c r="T5321" s="49">
        <v>12801600</v>
      </c>
      <c r="U5321" s="49">
        <v>6.74</v>
      </c>
    </row>
    <row r="5322" spans="15:21" x14ac:dyDescent="0.2">
      <c r="O5322" s="50">
        <v>33259</v>
      </c>
      <c r="P5322" s="49">
        <v>87.5</v>
      </c>
      <c r="Q5322" s="49">
        <v>88.25</v>
      </c>
      <c r="R5322" s="49">
        <v>87.25</v>
      </c>
      <c r="S5322" s="49">
        <v>87.63</v>
      </c>
      <c r="T5322" s="49">
        <v>2698200</v>
      </c>
      <c r="U5322" s="49">
        <v>6.67</v>
      </c>
    </row>
    <row r="5323" spans="15:21" x14ac:dyDescent="0.2">
      <c r="O5323" s="50">
        <v>33260</v>
      </c>
      <c r="P5323" s="49">
        <v>87.87</v>
      </c>
      <c r="Q5323" s="49">
        <v>88.75</v>
      </c>
      <c r="R5323" s="49">
        <v>87.38</v>
      </c>
      <c r="S5323" s="49">
        <v>87.63</v>
      </c>
      <c r="T5323" s="49">
        <v>3874800</v>
      </c>
      <c r="U5323" s="49">
        <v>6.67</v>
      </c>
    </row>
    <row r="5324" spans="15:21" x14ac:dyDescent="0.2">
      <c r="O5324" s="50">
        <v>33261</v>
      </c>
      <c r="P5324" s="49">
        <v>87.63</v>
      </c>
      <c r="Q5324" s="49">
        <v>89.37</v>
      </c>
      <c r="R5324" s="49">
        <v>87.63</v>
      </c>
      <c r="S5324" s="49">
        <v>89.13</v>
      </c>
      <c r="T5324" s="49">
        <v>4151400</v>
      </c>
      <c r="U5324" s="49">
        <v>6.79</v>
      </c>
    </row>
    <row r="5325" spans="15:21" x14ac:dyDescent="0.2">
      <c r="O5325" s="50">
        <v>33262</v>
      </c>
      <c r="P5325" s="49">
        <v>89.25</v>
      </c>
      <c r="Q5325" s="49">
        <v>90.63</v>
      </c>
      <c r="R5325" s="49">
        <v>89.25</v>
      </c>
      <c r="S5325" s="49">
        <v>89.88</v>
      </c>
      <c r="T5325" s="49">
        <v>3940800</v>
      </c>
      <c r="U5325" s="49">
        <v>6.84</v>
      </c>
    </row>
    <row r="5326" spans="15:21" x14ac:dyDescent="0.2">
      <c r="O5326" s="50">
        <v>33263</v>
      </c>
      <c r="P5326" s="49">
        <v>89.88</v>
      </c>
      <c r="Q5326" s="49">
        <v>90.12</v>
      </c>
      <c r="R5326" s="49">
        <v>89.13</v>
      </c>
      <c r="S5326" s="49">
        <v>89.37</v>
      </c>
      <c r="T5326" s="49">
        <v>5184600</v>
      </c>
      <c r="U5326" s="49">
        <v>6.81</v>
      </c>
    </row>
    <row r="5327" spans="15:21" x14ac:dyDescent="0.2">
      <c r="O5327" s="50">
        <v>33266</v>
      </c>
      <c r="P5327" s="49">
        <v>89.25</v>
      </c>
      <c r="Q5327" s="49">
        <v>89.62</v>
      </c>
      <c r="R5327" s="49">
        <v>89.13</v>
      </c>
      <c r="S5327" s="49">
        <v>89.25</v>
      </c>
      <c r="T5327" s="49">
        <v>2224800</v>
      </c>
      <c r="U5327" s="49">
        <v>6.8</v>
      </c>
    </row>
    <row r="5328" spans="15:21" x14ac:dyDescent="0.2">
      <c r="O5328" s="50">
        <v>33267</v>
      </c>
      <c r="P5328" s="49">
        <v>89.62</v>
      </c>
      <c r="Q5328" s="49">
        <v>90</v>
      </c>
      <c r="R5328" s="49">
        <v>89</v>
      </c>
      <c r="S5328" s="49">
        <v>89.62</v>
      </c>
      <c r="T5328" s="49">
        <v>3423000</v>
      </c>
      <c r="U5328" s="49">
        <v>6.82</v>
      </c>
    </row>
    <row r="5329" spans="15:21" x14ac:dyDescent="0.2">
      <c r="O5329" s="50">
        <v>33268</v>
      </c>
      <c r="P5329" s="49">
        <v>89.5</v>
      </c>
      <c r="Q5329" s="49">
        <v>92</v>
      </c>
      <c r="R5329" s="49">
        <v>89.25</v>
      </c>
      <c r="S5329" s="49">
        <v>91.62</v>
      </c>
      <c r="T5329" s="49">
        <v>5318400</v>
      </c>
      <c r="U5329" s="49">
        <v>6.98</v>
      </c>
    </row>
    <row r="5330" spans="15:21" x14ac:dyDescent="0.2">
      <c r="O5330" s="50">
        <v>33269</v>
      </c>
      <c r="P5330" s="49">
        <v>91.62</v>
      </c>
      <c r="Q5330" s="49">
        <v>91.62</v>
      </c>
      <c r="R5330" s="49">
        <v>91.12</v>
      </c>
      <c r="S5330" s="49">
        <v>91.5</v>
      </c>
      <c r="T5330" s="49">
        <v>3612000</v>
      </c>
      <c r="U5330" s="49">
        <v>6.97</v>
      </c>
    </row>
    <row r="5331" spans="15:21" x14ac:dyDescent="0.2">
      <c r="O5331" s="50">
        <v>33270</v>
      </c>
      <c r="P5331" s="49">
        <v>91</v>
      </c>
      <c r="Q5331" s="49">
        <v>93.38</v>
      </c>
      <c r="R5331" s="49">
        <v>90.75</v>
      </c>
      <c r="S5331" s="49">
        <v>92.13</v>
      </c>
      <c r="T5331" s="49">
        <v>5537400</v>
      </c>
      <c r="U5331" s="49">
        <v>7.02</v>
      </c>
    </row>
    <row r="5332" spans="15:21" x14ac:dyDescent="0.2">
      <c r="O5332" s="50">
        <v>33273</v>
      </c>
      <c r="P5332" s="49">
        <v>92.13</v>
      </c>
      <c r="Q5332" s="49">
        <v>94.75</v>
      </c>
      <c r="R5332" s="49">
        <v>92</v>
      </c>
      <c r="S5332" s="49">
        <v>94.5</v>
      </c>
      <c r="T5332" s="49">
        <v>4889400</v>
      </c>
      <c r="U5332" s="49">
        <v>7.2</v>
      </c>
    </row>
    <row r="5333" spans="15:21" x14ac:dyDescent="0.2">
      <c r="O5333" s="50">
        <v>33274</v>
      </c>
      <c r="P5333" s="49">
        <v>94.75</v>
      </c>
      <c r="Q5333" s="49">
        <v>96.25</v>
      </c>
      <c r="R5333" s="49">
        <v>94.12</v>
      </c>
      <c r="S5333" s="49">
        <v>96</v>
      </c>
      <c r="T5333" s="49">
        <v>5716800</v>
      </c>
      <c r="U5333" s="49">
        <v>7.31</v>
      </c>
    </row>
    <row r="5334" spans="15:21" x14ac:dyDescent="0.2">
      <c r="O5334" s="50">
        <v>33275</v>
      </c>
      <c r="P5334" s="49">
        <v>96</v>
      </c>
      <c r="Q5334" s="49">
        <v>97.5</v>
      </c>
      <c r="R5334" s="49">
        <v>95.37</v>
      </c>
      <c r="S5334" s="49">
        <v>97.5</v>
      </c>
      <c r="T5334" s="49">
        <v>7572600</v>
      </c>
      <c r="U5334" s="49">
        <v>7.42</v>
      </c>
    </row>
    <row r="5335" spans="15:21" x14ac:dyDescent="0.2">
      <c r="O5335" s="50">
        <v>33276</v>
      </c>
      <c r="P5335" s="49">
        <v>97.5</v>
      </c>
      <c r="Q5335" s="49">
        <v>97.75</v>
      </c>
      <c r="R5335" s="49">
        <v>95.5</v>
      </c>
      <c r="S5335" s="49">
        <v>95.5</v>
      </c>
      <c r="T5335" s="49">
        <v>6252600</v>
      </c>
      <c r="U5335" s="49">
        <v>7.27</v>
      </c>
    </row>
    <row r="5336" spans="15:21" x14ac:dyDescent="0.2">
      <c r="O5336" s="50">
        <v>33277</v>
      </c>
      <c r="P5336" s="49">
        <v>95.62</v>
      </c>
      <c r="Q5336" s="49">
        <v>97.5</v>
      </c>
      <c r="R5336" s="49">
        <v>95.62</v>
      </c>
      <c r="S5336" s="49">
        <v>97.5</v>
      </c>
      <c r="T5336" s="49">
        <v>4995600</v>
      </c>
      <c r="U5336" s="49">
        <v>7.42</v>
      </c>
    </row>
    <row r="5337" spans="15:21" x14ac:dyDescent="0.2">
      <c r="O5337" s="50">
        <v>33280</v>
      </c>
      <c r="P5337" s="49">
        <v>97.88</v>
      </c>
      <c r="Q5337" s="49">
        <v>100.62</v>
      </c>
      <c r="R5337" s="49">
        <v>97.62</v>
      </c>
      <c r="S5337" s="49">
        <v>100.38</v>
      </c>
      <c r="T5337" s="49">
        <v>6067800</v>
      </c>
      <c r="U5337" s="49">
        <v>7.64</v>
      </c>
    </row>
    <row r="5338" spans="15:21" x14ac:dyDescent="0.2">
      <c r="O5338" s="50">
        <v>33281</v>
      </c>
      <c r="P5338" s="49">
        <v>99.25</v>
      </c>
      <c r="Q5338" s="49">
        <v>100.75</v>
      </c>
      <c r="R5338" s="49">
        <v>98.37</v>
      </c>
      <c r="S5338" s="49">
        <v>98.5</v>
      </c>
      <c r="T5338" s="49">
        <v>6253800</v>
      </c>
      <c r="U5338" s="49">
        <v>7.5</v>
      </c>
    </row>
    <row r="5339" spans="15:21" x14ac:dyDescent="0.2">
      <c r="O5339" s="50">
        <v>33282</v>
      </c>
      <c r="P5339" s="49">
        <v>98</v>
      </c>
      <c r="Q5339" s="49">
        <v>99</v>
      </c>
      <c r="R5339" s="49">
        <v>97.62</v>
      </c>
      <c r="S5339" s="49">
        <v>98.62</v>
      </c>
      <c r="T5339" s="49">
        <v>4557600</v>
      </c>
      <c r="U5339" s="49">
        <v>7.51</v>
      </c>
    </row>
    <row r="5340" spans="15:21" x14ac:dyDescent="0.2">
      <c r="O5340" s="50">
        <v>33283</v>
      </c>
      <c r="P5340" s="49">
        <v>98.75</v>
      </c>
      <c r="Q5340" s="49">
        <v>99.63</v>
      </c>
      <c r="R5340" s="49">
        <v>97</v>
      </c>
      <c r="S5340" s="49">
        <v>97.62</v>
      </c>
      <c r="T5340" s="49">
        <v>5641200</v>
      </c>
      <c r="U5340" s="49">
        <v>7.43</v>
      </c>
    </row>
    <row r="5341" spans="15:21" x14ac:dyDescent="0.2">
      <c r="O5341" s="50">
        <v>33284</v>
      </c>
      <c r="P5341" s="49">
        <v>98.5</v>
      </c>
      <c r="Q5341" s="49">
        <v>102</v>
      </c>
      <c r="R5341" s="49">
        <v>98</v>
      </c>
      <c r="S5341" s="49">
        <v>102</v>
      </c>
      <c r="T5341" s="49">
        <v>10509000</v>
      </c>
      <c r="U5341" s="49">
        <v>7.77</v>
      </c>
    </row>
    <row r="5342" spans="15:21" x14ac:dyDescent="0.2">
      <c r="O5342" s="50">
        <v>33288</v>
      </c>
      <c r="P5342" s="49">
        <v>101.5</v>
      </c>
      <c r="Q5342" s="49">
        <v>102.38</v>
      </c>
      <c r="R5342" s="49">
        <v>101.25</v>
      </c>
      <c r="S5342" s="49">
        <v>102.38</v>
      </c>
      <c r="T5342" s="49">
        <v>6508200</v>
      </c>
      <c r="U5342" s="49">
        <v>7.8</v>
      </c>
    </row>
    <row r="5343" spans="15:21" x14ac:dyDescent="0.2">
      <c r="O5343" s="50">
        <v>33289</v>
      </c>
      <c r="P5343" s="49">
        <v>101</v>
      </c>
      <c r="Q5343" s="49">
        <v>101.5</v>
      </c>
      <c r="R5343" s="49">
        <v>100.62</v>
      </c>
      <c r="S5343" s="49">
        <v>100.75</v>
      </c>
      <c r="T5343" s="49">
        <v>3732000</v>
      </c>
      <c r="U5343" s="49">
        <v>7.67</v>
      </c>
    </row>
    <row r="5344" spans="15:21" x14ac:dyDescent="0.2">
      <c r="O5344" s="50">
        <v>33290</v>
      </c>
      <c r="P5344" s="49">
        <v>100.5</v>
      </c>
      <c r="Q5344" s="49">
        <v>101.25</v>
      </c>
      <c r="R5344" s="49">
        <v>99.75</v>
      </c>
      <c r="S5344" s="49">
        <v>101</v>
      </c>
      <c r="T5344" s="49">
        <v>3814200</v>
      </c>
      <c r="U5344" s="49">
        <v>7.69</v>
      </c>
    </row>
    <row r="5345" spans="15:21" x14ac:dyDescent="0.2">
      <c r="O5345" s="50">
        <v>33291</v>
      </c>
      <c r="P5345" s="49">
        <v>100.5</v>
      </c>
      <c r="Q5345" s="49">
        <v>104</v>
      </c>
      <c r="R5345" s="49">
        <v>100.5</v>
      </c>
      <c r="S5345" s="49">
        <v>101.75</v>
      </c>
      <c r="T5345" s="49">
        <v>5350200</v>
      </c>
      <c r="U5345" s="49">
        <v>7.75</v>
      </c>
    </row>
    <row r="5346" spans="15:21" x14ac:dyDescent="0.2">
      <c r="O5346" s="50">
        <v>33294</v>
      </c>
      <c r="P5346" s="49">
        <v>103.38</v>
      </c>
      <c r="Q5346" s="49">
        <v>104.5</v>
      </c>
      <c r="R5346" s="49">
        <v>102.12</v>
      </c>
      <c r="S5346" s="49">
        <v>103.25</v>
      </c>
      <c r="T5346" s="49">
        <v>5142600</v>
      </c>
      <c r="U5346" s="49">
        <v>7.86</v>
      </c>
    </row>
    <row r="5347" spans="15:21" x14ac:dyDescent="0.2">
      <c r="O5347" s="50">
        <v>33295</v>
      </c>
      <c r="P5347" s="49">
        <v>102.25</v>
      </c>
      <c r="Q5347" s="49">
        <v>102.63</v>
      </c>
      <c r="R5347" s="49">
        <v>101</v>
      </c>
      <c r="S5347" s="49">
        <v>101.75</v>
      </c>
      <c r="T5347" s="49">
        <v>5321400</v>
      </c>
      <c r="U5347" s="49">
        <v>7.75</v>
      </c>
    </row>
    <row r="5348" spans="15:21" x14ac:dyDescent="0.2">
      <c r="O5348" s="50">
        <v>33296</v>
      </c>
      <c r="P5348" s="49">
        <v>102.25</v>
      </c>
      <c r="Q5348" s="49">
        <v>103.88</v>
      </c>
      <c r="R5348" s="49">
        <v>101.88</v>
      </c>
      <c r="S5348" s="49">
        <v>103.12</v>
      </c>
      <c r="T5348" s="49">
        <v>3273000</v>
      </c>
      <c r="U5348" s="49">
        <v>7.85</v>
      </c>
    </row>
    <row r="5349" spans="15:21" x14ac:dyDescent="0.2">
      <c r="O5349" s="50">
        <v>33297</v>
      </c>
      <c r="P5349" s="49">
        <v>103.38</v>
      </c>
      <c r="Q5349" s="49">
        <v>103.62</v>
      </c>
      <c r="R5349" s="49">
        <v>102.12</v>
      </c>
      <c r="S5349" s="49">
        <v>102.12</v>
      </c>
      <c r="T5349" s="49">
        <v>2625600</v>
      </c>
      <c r="U5349" s="49">
        <v>7.78</v>
      </c>
    </row>
    <row r="5350" spans="15:21" x14ac:dyDescent="0.2">
      <c r="O5350" s="50">
        <v>33298</v>
      </c>
      <c r="P5350" s="49">
        <v>100.5</v>
      </c>
      <c r="Q5350" s="49">
        <v>102.5</v>
      </c>
      <c r="R5350" s="49">
        <v>100</v>
      </c>
      <c r="S5350" s="49">
        <v>102.25</v>
      </c>
      <c r="T5350" s="49">
        <v>3809400</v>
      </c>
      <c r="U5350" s="49">
        <v>7.79</v>
      </c>
    </row>
    <row r="5351" spans="15:21" x14ac:dyDescent="0.2">
      <c r="O5351" s="50">
        <v>33301</v>
      </c>
      <c r="P5351" s="49">
        <v>102.12</v>
      </c>
      <c r="Q5351" s="49">
        <v>104.25</v>
      </c>
      <c r="R5351" s="49">
        <v>101.75</v>
      </c>
      <c r="S5351" s="49">
        <v>103</v>
      </c>
      <c r="T5351" s="49">
        <v>3853800</v>
      </c>
      <c r="U5351" s="49">
        <v>7.89</v>
      </c>
    </row>
    <row r="5352" spans="15:21" x14ac:dyDescent="0.2">
      <c r="O5352" s="50">
        <v>33302</v>
      </c>
      <c r="P5352" s="49">
        <v>102.63</v>
      </c>
      <c r="Q5352" s="49">
        <v>104.75</v>
      </c>
      <c r="R5352" s="49">
        <v>102.63</v>
      </c>
      <c r="S5352" s="49">
        <v>104</v>
      </c>
      <c r="T5352" s="49">
        <v>3489000</v>
      </c>
      <c r="U5352" s="49">
        <v>7.96</v>
      </c>
    </row>
    <row r="5353" spans="15:21" x14ac:dyDescent="0.2">
      <c r="O5353" s="50">
        <v>33303</v>
      </c>
      <c r="P5353" s="49">
        <v>104.37</v>
      </c>
      <c r="Q5353" s="49">
        <v>104.5</v>
      </c>
      <c r="R5353" s="49">
        <v>103.12</v>
      </c>
      <c r="S5353" s="49">
        <v>103.38</v>
      </c>
      <c r="T5353" s="49">
        <v>4042200</v>
      </c>
      <c r="U5353" s="49">
        <v>7.92</v>
      </c>
    </row>
    <row r="5354" spans="15:21" x14ac:dyDescent="0.2">
      <c r="O5354" s="50">
        <v>33304</v>
      </c>
      <c r="P5354" s="49">
        <v>102.63</v>
      </c>
      <c r="Q5354" s="49">
        <v>104.88</v>
      </c>
      <c r="R5354" s="49">
        <v>102.63</v>
      </c>
      <c r="S5354" s="49">
        <v>104.25</v>
      </c>
      <c r="T5354" s="49">
        <v>3030000</v>
      </c>
      <c r="U5354" s="49">
        <v>7.98</v>
      </c>
    </row>
    <row r="5355" spans="15:21" x14ac:dyDescent="0.2">
      <c r="O5355" s="50">
        <v>33305</v>
      </c>
      <c r="P5355" s="49">
        <v>104.37</v>
      </c>
      <c r="Q5355" s="49">
        <v>107.5</v>
      </c>
      <c r="R5355" s="49">
        <v>104.13</v>
      </c>
      <c r="S5355" s="49">
        <v>105.63</v>
      </c>
      <c r="T5355" s="49">
        <v>4384200</v>
      </c>
      <c r="U5355" s="49">
        <v>8.09</v>
      </c>
    </row>
    <row r="5356" spans="15:21" x14ac:dyDescent="0.2">
      <c r="O5356" s="50">
        <v>33308</v>
      </c>
      <c r="P5356" s="49">
        <v>105.75</v>
      </c>
      <c r="Q5356" s="49">
        <v>107.5</v>
      </c>
      <c r="R5356" s="49">
        <v>105.63</v>
      </c>
      <c r="S5356" s="49">
        <v>106.75</v>
      </c>
      <c r="T5356" s="49">
        <v>3040800</v>
      </c>
      <c r="U5356" s="49">
        <v>8.17</v>
      </c>
    </row>
    <row r="5357" spans="15:21" x14ac:dyDescent="0.2">
      <c r="O5357" s="50">
        <v>33309</v>
      </c>
      <c r="P5357" s="49">
        <v>106.75</v>
      </c>
      <c r="Q5357" s="49">
        <v>107.62</v>
      </c>
      <c r="R5357" s="49">
        <v>105.25</v>
      </c>
      <c r="S5357" s="49">
        <v>105.5</v>
      </c>
      <c r="T5357" s="49">
        <v>4604400</v>
      </c>
      <c r="U5357" s="49">
        <v>8.08</v>
      </c>
    </row>
    <row r="5358" spans="15:21" x14ac:dyDescent="0.2">
      <c r="O5358" s="50">
        <v>33310</v>
      </c>
      <c r="P5358" s="49">
        <v>105.5</v>
      </c>
      <c r="Q5358" s="49">
        <v>106.62</v>
      </c>
      <c r="R5358" s="49">
        <v>104.5</v>
      </c>
      <c r="S5358" s="49">
        <v>106</v>
      </c>
      <c r="T5358" s="49">
        <v>2441400</v>
      </c>
      <c r="U5358" s="49">
        <v>8.1199999999999992</v>
      </c>
    </row>
    <row r="5359" spans="15:21" x14ac:dyDescent="0.2">
      <c r="O5359" s="50">
        <v>33311</v>
      </c>
      <c r="P5359" s="49">
        <v>106.75</v>
      </c>
      <c r="Q5359" s="49">
        <v>109</v>
      </c>
      <c r="R5359" s="49">
        <v>106.5</v>
      </c>
      <c r="S5359" s="49">
        <v>107.88</v>
      </c>
      <c r="T5359" s="49">
        <v>5820600</v>
      </c>
      <c r="U5359" s="49">
        <v>8.26</v>
      </c>
    </row>
    <row r="5360" spans="15:21" x14ac:dyDescent="0.2">
      <c r="O5360" s="50">
        <v>33312</v>
      </c>
      <c r="P5360" s="49">
        <v>108.38</v>
      </c>
      <c r="Q5360" s="49">
        <v>108.5</v>
      </c>
      <c r="R5360" s="49">
        <v>107</v>
      </c>
      <c r="S5360" s="49">
        <v>108</v>
      </c>
      <c r="T5360" s="49">
        <v>8196000</v>
      </c>
      <c r="U5360" s="49">
        <v>8.27</v>
      </c>
    </row>
    <row r="5361" spans="15:21" x14ac:dyDescent="0.2">
      <c r="O5361" s="50">
        <v>33315</v>
      </c>
      <c r="P5361" s="49">
        <v>107.25</v>
      </c>
      <c r="Q5361" s="49">
        <v>108.12</v>
      </c>
      <c r="R5361" s="49">
        <v>104.62</v>
      </c>
      <c r="S5361" s="49">
        <v>105.87</v>
      </c>
      <c r="T5361" s="49">
        <v>4825200</v>
      </c>
      <c r="U5361" s="49">
        <v>8.11</v>
      </c>
    </row>
    <row r="5362" spans="15:21" x14ac:dyDescent="0.2">
      <c r="O5362" s="50">
        <v>33316</v>
      </c>
      <c r="P5362" s="49">
        <v>104.75</v>
      </c>
      <c r="Q5362" s="49">
        <v>104.75</v>
      </c>
      <c r="R5362" s="49">
        <v>99.5</v>
      </c>
      <c r="S5362" s="49">
        <v>101.5</v>
      </c>
      <c r="T5362" s="49">
        <v>7688400</v>
      </c>
      <c r="U5362" s="49">
        <v>7.77</v>
      </c>
    </row>
    <row r="5363" spans="15:21" x14ac:dyDescent="0.2">
      <c r="O5363" s="50">
        <v>33317</v>
      </c>
      <c r="P5363" s="49">
        <v>102</v>
      </c>
      <c r="Q5363" s="49">
        <v>104</v>
      </c>
      <c r="R5363" s="49">
        <v>101.75</v>
      </c>
      <c r="S5363" s="49">
        <v>103.75</v>
      </c>
      <c r="T5363" s="49">
        <v>5296800</v>
      </c>
      <c r="U5363" s="49">
        <v>7.94</v>
      </c>
    </row>
    <row r="5364" spans="15:21" x14ac:dyDescent="0.2">
      <c r="O5364" s="50">
        <v>33318</v>
      </c>
      <c r="P5364" s="49">
        <v>104.13</v>
      </c>
      <c r="Q5364" s="49">
        <v>104.62</v>
      </c>
      <c r="R5364" s="49">
        <v>102.5</v>
      </c>
      <c r="S5364" s="49">
        <v>103</v>
      </c>
      <c r="T5364" s="49">
        <v>3855000</v>
      </c>
      <c r="U5364" s="49">
        <v>7.89</v>
      </c>
    </row>
    <row r="5365" spans="15:21" x14ac:dyDescent="0.2">
      <c r="O5365" s="50">
        <v>33319</v>
      </c>
      <c r="P5365" s="49">
        <v>103.12</v>
      </c>
      <c r="Q5365" s="49">
        <v>103.88</v>
      </c>
      <c r="R5365" s="49">
        <v>102.63</v>
      </c>
      <c r="S5365" s="49">
        <v>103.75</v>
      </c>
      <c r="T5365" s="49">
        <v>2818800</v>
      </c>
      <c r="U5365" s="49">
        <v>7.94</v>
      </c>
    </row>
    <row r="5366" spans="15:21" x14ac:dyDescent="0.2">
      <c r="O5366" s="50">
        <v>33322</v>
      </c>
      <c r="P5366" s="49">
        <v>103.88</v>
      </c>
      <c r="Q5366" s="49">
        <v>104.75</v>
      </c>
      <c r="R5366" s="49">
        <v>103.38</v>
      </c>
      <c r="S5366" s="49">
        <v>104.37</v>
      </c>
      <c r="T5366" s="49">
        <v>2001000</v>
      </c>
      <c r="U5366" s="49">
        <v>7.99</v>
      </c>
    </row>
    <row r="5367" spans="15:21" x14ac:dyDescent="0.2">
      <c r="O5367" s="50">
        <v>33323</v>
      </c>
      <c r="P5367" s="49">
        <v>104.25</v>
      </c>
      <c r="Q5367" s="49">
        <v>108.12</v>
      </c>
      <c r="R5367" s="49">
        <v>104.13</v>
      </c>
      <c r="S5367" s="49">
        <v>108.12</v>
      </c>
      <c r="T5367" s="49">
        <v>3894000</v>
      </c>
      <c r="U5367" s="49">
        <v>8.2799999999999994</v>
      </c>
    </row>
    <row r="5368" spans="15:21" x14ac:dyDescent="0.2">
      <c r="O5368" s="50">
        <v>33324</v>
      </c>
      <c r="P5368" s="49">
        <v>108.38</v>
      </c>
      <c r="Q5368" s="49">
        <v>108.63</v>
      </c>
      <c r="R5368" s="49">
        <v>106</v>
      </c>
      <c r="S5368" s="49">
        <v>106.62</v>
      </c>
      <c r="T5368" s="49">
        <v>3744600</v>
      </c>
      <c r="U5368" s="49">
        <v>8.16</v>
      </c>
    </row>
    <row r="5369" spans="15:21" x14ac:dyDescent="0.2">
      <c r="O5369" s="50">
        <v>33325</v>
      </c>
      <c r="P5369" s="49">
        <v>106.62</v>
      </c>
      <c r="Q5369" s="49">
        <v>106.75</v>
      </c>
      <c r="R5369" s="49">
        <v>105.25</v>
      </c>
      <c r="S5369" s="49">
        <v>105.5</v>
      </c>
      <c r="T5369" s="49">
        <v>1906800</v>
      </c>
      <c r="U5369" s="49">
        <v>8.08</v>
      </c>
    </row>
    <row r="5370" spans="15:21" x14ac:dyDescent="0.2">
      <c r="O5370" s="50">
        <v>33329</v>
      </c>
      <c r="P5370" s="49">
        <v>105</v>
      </c>
      <c r="Q5370" s="49">
        <v>105.5</v>
      </c>
      <c r="R5370" s="49">
        <v>104.62</v>
      </c>
      <c r="S5370" s="49">
        <v>105.5</v>
      </c>
      <c r="T5370" s="49">
        <v>3114600</v>
      </c>
      <c r="U5370" s="49">
        <v>8.08</v>
      </c>
    </row>
    <row r="5371" spans="15:21" x14ac:dyDescent="0.2">
      <c r="O5371" s="50">
        <v>33330</v>
      </c>
      <c r="P5371" s="49">
        <v>106</v>
      </c>
      <c r="Q5371" s="49">
        <v>108.75</v>
      </c>
      <c r="R5371" s="49">
        <v>105.87</v>
      </c>
      <c r="S5371" s="49">
        <v>108.75</v>
      </c>
      <c r="T5371" s="49">
        <v>2718000</v>
      </c>
      <c r="U5371" s="49">
        <v>8.33</v>
      </c>
    </row>
    <row r="5372" spans="15:21" x14ac:dyDescent="0.2">
      <c r="O5372" s="50">
        <v>33331</v>
      </c>
      <c r="P5372" s="49">
        <v>109.12</v>
      </c>
      <c r="Q5372" s="49">
        <v>109.5</v>
      </c>
      <c r="R5372" s="49">
        <v>108.38</v>
      </c>
      <c r="S5372" s="49">
        <v>108.5</v>
      </c>
      <c r="T5372" s="49">
        <v>3432000</v>
      </c>
      <c r="U5372" s="49">
        <v>8.31</v>
      </c>
    </row>
    <row r="5373" spans="15:21" x14ac:dyDescent="0.2">
      <c r="O5373" s="50">
        <v>33332</v>
      </c>
      <c r="P5373" s="49">
        <v>108.5</v>
      </c>
      <c r="Q5373" s="49">
        <v>109.75</v>
      </c>
      <c r="R5373" s="49">
        <v>107.62</v>
      </c>
      <c r="S5373" s="49">
        <v>108.38</v>
      </c>
      <c r="T5373" s="49">
        <v>3267000</v>
      </c>
      <c r="U5373" s="49">
        <v>8.3000000000000007</v>
      </c>
    </row>
    <row r="5374" spans="15:21" x14ac:dyDescent="0.2">
      <c r="O5374" s="50">
        <v>33333</v>
      </c>
      <c r="P5374" s="49">
        <v>108.75</v>
      </c>
      <c r="Q5374" s="49">
        <v>109.12</v>
      </c>
      <c r="R5374" s="49">
        <v>106.12</v>
      </c>
      <c r="S5374" s="49">
        <v>106.75</v>
      </c>
      <c r="T5374" s="49">
        <v>3555000</v>
      </c>
      <c r="U5374" s="49">
        <v>8.17</v>
      </c>
    </row>
    <row r="5375" spans="15:21" x14ac:dyDescent="0.2">
      <c r="O5375" s="50">
        <v>33336</v>
      </c>
      <c r="P5375" s="49">
        <v>106.75</v>
      </c>
      <c r="Q5375" s="49">
        <v>108.75</v>
      </c>
      <c r="R5375" s="49">
        <v>106.5</v>
      </c>
      <c r="S5375" s="49">
        <v>108</v>
      </c>
      <c r="T5375" s="49">
        <v>2305800</v>
      </c>
      <c r="U5375" s="49">
        <v>8.27</v>
      </c>
    </row>
    <row r="5376" spans="15:21" x14ac:dyDescent="0.2">
      <c r="O5376" s="50">
        <v>33337</v>
      </c>
      <c r="P5376" s="49">
        <v>108</v>
      </c>
      <c r="Q5376" s="49">
        <v>108.63</v>
      </c>
      <c r="R5376" s="49">
        <v>106.38</v>
      </c>
      <c r="S5376" s="49">
        <v>106.62</v>
      </c>
      <c r="T5376" s="49">
        <v>3039000</v>
      </c>
      <c r="U5376" s="49">
        <v>8.16</v>
      </c>
    </row>
    <row r="5377" spans="15:21" x14ac:dyDescent="0.2">
      <c r="O5377" s="50">
        <v>33338</v>
      </c>
      <c r="P5377" s="49">
        <v>106.5</v>
      </c>
      <c r="Q5377" s="49">
        <v>107.13</v>
      </c>
      <c r="R5377" s="49">
        <v>106</v>
      </c>
      <c r="S5377" s="49">
        <v>106.62</v>
      </c>
      <c r="T5377" s="49">
        <v>2373600</v>
      </c>
      <c r="U5377" s="49">
        <v>8.16</v>
      </c>
    </row>
    <row r="5378" spans="15:21" x14ac:dyDescent="0.2">
      <c r="O5378" s="50">
        <v>33339</v>
      </c>
      <c r="P5378" s="49">
        <v>107.13</v>
      </c>
      <c r="Q5378" s="49">
        <v>109</v>
      </c>
      <c r="R5378" s="49">
        <v>107.13</v>
      </c>
      <c r="S5378" s="49">
        <v>108.25</v>
      </c>
      <c r="T5378" s="49">
        <v>2434800</v>
      </c>
      <c r="U5378" s="49">
        <v>8.2899999999999991</v>
      </c>
    </row>
    <row r="5379" spans="15:21" x14ac:dyDescent="0.2">
      <c r="O5379" s="50">
        <v>33340</v>
      </c>
      <c r="P5379" s="49">
        <v>108.87</v>
      </c>
      <c r="Q5379" s="49">
        <v>109.25</v>
      </c>
      <c r="R5379" s="49">
        <v>107.75</v>
      </c>
      <c r="S5379" s="49">
        <v>108.5</v>
      </c>
      <c r="T5379" s="49">
        <v>2576400</v>
      </c>
      <c r="U5379" s="49">
        <v>8.31</v>
      </c>
    </row>
    <row r="5380" spans="15:21" x14ac:dyDescent="0.2">
      <c r="O5380" s="50">
        <v>33343</v>
      </c>
      <c r="P5380" s="49">
        <v>108.75</v>
      </c>
      <c r="Q5380" s="49">
        <v>109.88</v>
      </c>
      <c r="R5380" s="49">
        <v>108.63</v>
      </c>
      <c r="S5380" s="49">
        <v>109.62</v>
      </c>
      <c r="T5380" s="49">
        <v>2694600</v>
      </c>
      <c r="U5380" s="49">
        <v>8.39</v>
      </c>
    </row>
    <row r="5381" spans="15:21" x14ac:dyDescent="0.2">
      <c r="O5381" s="50">
        <v>33344</v>
      </c>
      <c r="P5381" s="49">
        <v>110</v>
      </c>
      <c r="Q5381" s="49">
        <v>113</v>
      </c>
      <c r="R5381" s="49">
        <v>109.62</v>
      </c>
      <c r="S5381" s="49">
        <v>113</v>
      </c>
      <c r="T5381" s="49">
        <v>4716600</v>
      </c>
      <c r="U5381" s="49">
        <v>8.65</v>
      </c>
    </row>
    <row r="5382" spans="15:21" x14ac:dyDescent="0.2">
      <c r="O5382" s="50">
        <v>33345</v>
      </c>
      <c r="P5382" s="49">
        <v>112.88</v>
      </c>
      <c r="Q5382" s="49">
        <v>115.75</v>
      </c>
      <c r="R5382" s="49">
        <v>112.75</v>
      </c>
      <c r="S5382" s="49">
        <v>114.75</v>
      </c>
      <c r="T5382" s="49">
        <v>4636200</v>
      </c>
      <c r="U5382" s="49">
        <v>8.7899999999999991</v>
      </c>
    </row>
    <row r="5383" spans="15:21" x14ac:dyDescent="0.2">
      <c r="O5383" s="50">
        <v>33346</v>
      </c>
      <c r="P5383" s="49">
        <v>114</v>
      </c>
      <c r="Q5383" s="49">
        <v>114.38</v>
      </c>
      <c r="R5383" s="49">
        <v>113.13</v>
      </c>
      <c r="S5383" s="49">
        <v>113.62</v>
      </c>
      <c r="T5383" s="49">
        <v>2666400</v>
      </c>
      <c r="U5383" s="49">
        <v>8.6999999999999993</v>
      </c>
    </row>
    <row r="5384" spans="15:21" x14ac:dyDescent="0.2">
      <c r="O5384" s="50">
        <v>33347</v>
      </c>
      <c r="P5384" s="49">
        <v>112.25</v>
      </c>
      <c r="Q5384" s="49">
        <v>113</v>
      </c>
      <c r="R5384" s="49">
        <v>111</v>
      </c>
      <c r="S5384" s="49">
        <v>111</v>
      </c>
      <c r="T5384" s="49">
        <v>6656400</v>
      </c>
      <c r="U5384" s="49">
        <v>8.5</v>
      </c>
    </row>
    <row r="5385" spans="15:21" x14ac:dyDescent="0.2">
      <c r="O5385" s="50">
        <v>33350</v>
      </c>
      <c r="P5385" s="49">
        <v>110.5</v>
      </c>
      <c r="Q5385" s="49">
        <v>110.88</v>
      </c>
      <c r="R5385" s="49">
        <v>109.5</v>
      </c>
      <c r="S5385" s="49">
        <v>109.88</v>
      </c>
      <c r="T5385" s="49">
        <v>4156800</v>
      </c>
      <c r="U5385" s="49">
        <v>8.41</v>
      </c>
    </row>
    <row r="5386" spans="15:21" x14ac:dyDescent="0.2">
      <c r="O5386" s="50">
        <v>33351</v>
      </c>
      <c r="P5386" s="49">
        <v>110.25</v>
      </c>
      <c r="Q5386" s="49">
        <v>110.37</v>
      </c>
      <c r="R5386" s="49">
        <v>109</v>
      </c>
      <c r="S5386" s="49">
        <v>109.88</v>
      </c>
      <c r="T5386" s="49">
        <v>2947200</v>
      </c>
      <c r="U5386" s="49">
        <v>8.41</v>
      </c>
    </row>
    <row r="5387" spans="15:21" x14ac:dyDescent="0.2">
      <c r="O5387" s="50">
        <v>33352</v>
      </c>
      <c r="P5387" s="49">
        <v>110</v>
      </c>
      <c r="Q5387" s="49">
        <v>110.25</v>
      </c>
      <c r="R5387" s="49">
        <v>108.5</v>
      </c>
      <c r="S5387" s="49">
        <v>109.25</v>
      </c>
      <c r="T5387" s="49">
        <v>3945600</v>
      </c>
      <c r="U5387" s="49">
        <v>8.36</v>
      </c>
    </row>
    <row r="5388" spans="15:21" x14ac:dyDescent="0.2">
      <c r="O5388" s="50">
        <v>33353</v>
      </c>
      <c r="P5388" s="49">
        <v>109</v>
      </c>
      <c r="Q5388" s="49">
        <v>110.13</v>
      </c>
      <c r="R5388" s="49">
        <v>108.25</v>
      </c>
      <c r="S5388" s="49">
        <v>109.62</v>
      </c>
      <c r="T5388" s="49">
        <v>3681000</v>
      </c>
      <c r="U5388" s="49">
        <v>8.39</v>
      </c>
    </row>
    <row r="5389" spans="15:21" x14ac:dyDescent="0.2">
      <c r="O5389" s="50">
        <v>33354</v>
      </c>
      <c r="P5389" s="49">
        <v>108.75</v>
      </c>
      <c r="Q5389" s="49">
        <v>109.88</v>
      </c>
      <c r="R5389" s="49">
        <v>108.38</v>
      </c>
      <c r="S5389" s="49">
        <v>109</v>
      </c>
      <c r="T5389" s="49">
        <v>2798400</v>
      </c>
      <c r="U5389" s="49">
        <v>8.35</v>
      </c>
    </row>
    <row r="5390" spans="15:21" x14ac:dyDescent="0.2">
      <c r="O5390" s="50">
        <v>33357</v>
      </c>
      <c r="P5390" s="49">
        <v>109.25</v>
      </c>
      <c r="Q5390" s="49">
        <v>110.5</v>
      </c>
      <c r="R5390" s="49">
        <v>107.37</v>
      </c>
      <c r="S5390" s="49">
        <v>107.75</v>
      </c>
      <c r="T5390" s="49">
        <v>4219200</v>
      </c>
      <c r="U5390" s="49">
        <v>8.25</v>
      </c>
    </row>
    <row r="5391" spans="15:21" x14ac:dyDescent="0.2">
      <c r="O5391" s="50">
        <v>33358</v>
      </c>
      <c r="P5391" s="49">
        <v>108.5</v>
      </c>
      <c r="Q5391" s="49">
        <v>109</v>
      </c>
      <c r="R5391" s="49">
        <v>107.5</v>
      </c>
      <c r="S5391" s="49">
        <v>107.75</v>
      </c>
      <c r="T5391" s="49">
        <v>4646400</v>
      </c>
      <c r="U5391" s="49">
        <v>8.25</v>
      </c>
    </row>
    <row r="5392" spans="15:21" x14ac:dyDescent="0.2">
      <c r="O5392" s="50">
        <v>33359</v>
      </c>
      <c r="P5392" s="49">
        <v>108.25</v>
      </c>
      <c r="Q5392" s="49">
        <v>111.5</v>
      </c>
      <c r="R5392" s="49">
        <v>107.88</v>
      </c>
      <c r="S5392" s="49">
        <v>111.5</v>
      </c>
      <c r="T5392" s="49">
        <v>4701600</v>
      </c>
      <c r="U5392" s="49">
        <v>8.5399999999999991</v>
      </c>
    </row>
    <row r="5393" spans="15:21" x14ac:dyDescent="0.2">
      <c r="O5393" s="50">
        <v>33360</v>
      </c>
      <c r="P5393" s="49">
        <v>112</v>
      </c>
      <c r="Q5393" s="49">
        <v>113</v>
      </c>
      <c r="R5393" s="49">
        <v>112</v>
      </c>
      <c r="S5393" s="49">
        <v>112.88</v>
      </c>
      <c r="T5393" s="49">
        <v>4778400</v>
      </c>
      <c r="U5393" s="49">
        <v>8.64</v>
      </c>
    </row>
    <row r="5394" spans="15:21" x14ac:dyDescent="0.2">
      <c r="O5394" s="50">
        <v>33361</v>
      </c>
      <c r="P5394" s="49">
        <v>112.62</v>
      </c>
      <c r="Q5394" s="49">
        <v>115.5</v>
      </c>
      <c r="R5394" s="49">
        <v>112.5</v>
      </c>
      <c r="S5394" s="49">
        <v>115.38</v>
      </c>
      <c r="T5394" s="49">
        <v>3417000</v>
      </c>
      <c r="U5394" s="49">
        <v>8.83</v>
      </c>
    </row>
    <row r="5395" spans="15:21" x14ac:dyDescent="0.2">
      <c r="O5395" s="50">
        <v>33364</v>
      </c>
      <c r="P5395" s="49">
        <v>114.75</v>
      </c>
      <c r="Q5395" s="49">
        <v>116.75</v>
      </c>
      <c r="R5395" s="49">
        <v>114.38</v>
      </c>
      <c r="S5395" s="49">
        <v>116.37</v>
      </c>
      <c r="T5395" s="49">
        <v>3667200</v>
      </c>
      <c r="U5395" s="49">
        <v>8.91</v>
      </c>
    </row>
    <row r="5396" spans="15:21" x14ac:dyDescent="0.2">
      <c r="O5396" s="50">
        <v>33365</v>
      </c>
      <c r="P5396" s="49">
        <v>116.37</v>
      </c>
      <c r="Q5396" s="49">
        <v>118.75</v>
      </c>
      <c r="R5396" s="49">
        <v>116.37</v>
      </c>
      <c r="S5396" s="49">
        <v>117.5</v>
      </c>
      <c r="T5396" s="49">
        <v>5832000</v>
      </c>
      <c r="U5396" s="49">
        <v>9</v>
      </c>
    </row>
    <row r="5397" spans="15:21" x14ac:dyDescent="0.2">
      <c r="O5397" s="50">
        <v>33366</v>
      </c>
      <c r="P5397" s="49">
        <v>117.5</v>
      </c>
      <c r="Q5397" s="49">
        <v>118</v>
      </c>
      <c r="R5397" s="49">
        <v>116.88</v>
      </c>
      <c r="S5397" s="49">
        <v>117</v>
      </c>
      <c r="T5397" s="49">
        <v>3910800</v>
      </c>
      <c r="U5397" s="49">
        <v>8.9600000000000009</v>
      </c>
    </row>
    <row r="5398" spans="15:21" x14ac:dyDescent="0.2">
      <c r="O5398" s="50">
        <v>33367</v>
      </c>
      <c r="P5398" s="49">
        <v>117.25</v>
      </c>
      <c r="Q5398" s="49">
        <v>118.88</v>
      </c>
      <c r="R5398" s="49">
        <v>117.25</v>
      </c>
      <c r="S5398" s="49">
        <v>118.88</v>
      </c>
      <c r="T5398" s="49">
        <v>4670400</v>
      </c>
      <c r="U5398" s="49">
        <v>9.1</v>
      </c>
    </row>
    <row r="5399" spans="15:21" x14ac:dyDescent="0.2">
      <c r="O5399" s="50">
        <v>33368</v>
      </c>
      <c r="P5399" s="49">
        <v>119.37</v>
      </c>
      <c r="Q5399" s="49">
        <v>120.12</v>
      </c>
      <c r="R5399" s="49">
        <v>118.12</v>
      </c>
      <c r="S5399" s="49">
        <v>118.38</v>
      </c>
      <c r="T5399" s="49">
        <v>5178600</v>
      </c>
      <c r="U5399" s="49">
        <v>9.06</v>
      </c>
    </row>
    <row r="5400" spans="15:21" x14ac:dyDescent="0.2">
      <c r="O5400" s="50">
        <v>33371</v>
      </c>
      <c r="P5400" s="49">
        <v>118.62</v>
      </c>
      <c r="Q5400" s="49">
        <v>118.62</v>
      </c>
      <c r="R5400" s="49">
        <v>117.87</v>
      </c>
      <c r="S5400" s="49">
        <v>118.5</v>
      </c>
      <c r="T5400" s="49">
        <v>3334800</v>
      </c>
      <c r="U5400" s="49">
        <v>9.07</v>
      </c>
    </row>
    <row r="5401" spans="15:21" x14ac:dyDescent="0.2">
      <c r="O5401" s="50">
        <v>33372</v>
      </c>
      <c r="P5401" s="49">
        <v>117.75</v>
      </c>
      <c r="Q5401" s="49">
        <v>118</v>
      </c>
      <c r="R5401" s="49">
        <v>116.13</v>
      </c>
      <c r="S5401" s="49">
        <v>117.25</v>
      </c>
      <c r="T5401" s="49">
        <v>3248400</v>
      </c>
      <c r="U5401" s="49">
        <v>8.98</v>
      </c>
    </row>
    <row r="5402" spans="15:21" x14ac:dyDescent="0.2">
      <c r="O5402" s="50">
        <v>33373</v>
      </c>
      <c r="P5402" s="49">
        <v>117</v>
      </c>
      <c r="Q5402" s="49">
        <v>117.5</v>
      </c>
      <c r="R5402" s="49">
        <v>115.5</v>
      </c>
      <c r="S5402" s="49">
        <v>116.75</v>
      </c>
      <c r="T5402" s="49">
        <v>4813200</v>
      </c>
      <c r="U5402" s="49">
        <v>8.94</v>
      </c>
    </row>
    <row r="5403" spans="15:21" x14ac:dyDescent="0.2">
      <c r="O5403" s="50">
        <v>33374</v>
      </c>
      <c r="P5403" s="49">
        <v>117.38</v>
      </c>
      <c r="Q5403" s="49">
        <v>118.38</v>
      </c>
      <c r="R5403" s="49">
        <v>116.88</v>
      </c>
      <c r="S5403" s="49">
        <v>118.38</v>
      </c>
      <c r="T5403" s="49">
        <v>4272600</v>
      </c>
      <c r="U5403" s="49">
        <v>9.06</v>
      </c>
    </row>
    <row r="5404" spans="15:21" x14ac:dyDescent="0.2">
      <c r="O5404" s="50">
        <v>33375</v>
      </c>
      <c r="P5404" s="49">
        <v>117.5</v>
      </c>
      <c r="Q5404" s="49">
        <v>119.75</v>
      </c>
      <c r="R5404" s="49">
        <v>116.5</v>
      </c>
      <c r="S5404" s="49">
        <v>119</v>
      </c>
      <c r="T5404" s="49">
        <v>7815000</v>
      </c>
      <c r="U5404" s="49">
        <v>9.11</v>
      </c>
    </row>
    <row r="5405" spans="15:21" x14ac:dyDescent="0.2">
      <c r="O5405" s="50">
        <v>33378</v>
      </c>
      <c r="P5405" s="49">
        <v>119.25</v>
      </c>
      <c r="Q5405" s="49">
        <v>121.25</v>
      </c>
      <c r="R5405" s="49">
        <v>119</v>
      </c>
      <c r="S5405" s="49">
        <v>119.62</v>
      </c>
      <c r="T5405" s="49">
        <v>4175400</v>
      </c>
      <c r="U5405" s="49">
        <v>9.16</v>
      </c>
    </row>
    <row r="5406" spans="15:21" x14ac:dyDescent="0.2">
      <c r="O5406" s="50">
        <v>33379</v>
      </c>
      <c r="P5406" s="49">
        <v>119.88</v>
      </c>
      <c r="Q5406" s="49">
        <v>122.88</v>
      </c>
      <c r="R5406" s="49">
        <v>119.62</v>
      </c>
      <c r="S5406" s="49">
        <v>121.88</v>
      </c>
      <c r="T5406" s="49">
        <v>4844400</v>
      </c>
      <c r="U5406" s="49">
        <v>9.33</v>
      </c>
    </row>
    <row r="5407" spans="15:21" x14ac:dyDescent="0.2">
      <c r="O5407" s="50">
        <v>33380</v>
      </c>
      <c r="P5407" s="49">
        <v>122.25</v>
      </c>
      <c r="Q5407" s="49">
        <v>122.25</v>
      </c>
      <c r="R5407" s="49">
        <v>120.75</v>
      </c>
      <c r="S5407" s="49">
        <v>121.62</v>
      </c>
      <c r="T5407" s="49">
        <v>2413800</v>
      </c>
      <c r="U5407" s="49">
        <v>9.31</v>
      </c>
    </row>
    <row r="5408" spans="15:21" x14ac:dyDescent="0.2">
      <c r="O5408" s="50">
        <v>33381</v>
      </c>
      <c r="P5408" s="49">
        <v>121.38</v>
      </c>
      <c r="Q5408" s="49">
        <v>122.25</v>
      </c>
      <c r="R5408" s="49">
        <v>120.25</v>
      </c>
      <c r="S5408" s="49">
        <v>121.12</v>
      </c>
      <c r="T5408" s="49">
        <v>3349800</v>
      </c>
      <c r="U5408" s="49">
        <v>9.27</v>
      </c>
    </row>
    <row r="5409" spans="15:21" x14ac:dyDescent="0.2">
      <c r="O5409" s="50">
        <v>33382</v>
      </c>
      <c r="P5409" s="49">
        <v>120.87</v>
      </c>
      <c r="Q5409" s="49">
        <v>121.5</v>
      </c>
      <c r="R5409" s="49">
        <v>120</v>
      </c>
      <c r="S5409" s="49">
        <v>120.87</v>
      </c>
      <c r="T5409" s="49">
        <v>2339400</v>
      </c>
      <c r="U5409" s="49">
        <v>9.25</v>
      </c>
    </row>
    <row r="5410" spans="15:21" x14ac:dyDescent="0.2">
      <c r="O5410" s="50">
        <v>33386</v>
      </c>
      <c r="P5410" s="49">
        <v>121</v>
      </c>
      <c r="Q5410" s="49">
        <v>122</v>
      </c>
      <c r="R5410" s="49">
        <v>120.25</v>
      </c>
      <c r="S5410" s="49">
        <v>122</v>
      </c>
      <c r="T5410" s="49">
        <v>2990400</v>
      </c>
      <c r="U5410" s="49">
        <v>9.34</v>
      </c>
    </row>
    <row r="5411" spans="15:21" x14ac:dyDescent="0.2">
      <c r="O5411" s="50">
        <v>33387</v>
      </c>
      <c r="P5411" s="49">
        <v>122</v>
      </c>
      <c r="Q5411" s="49">
        <v>122.5</v>
      </c>
      <c r="R5411" s="49">
        <v>121.25</v>
      </c>
      <c r="S5411" s="49">
        <v>121.5</v>
      </c>
      <c r="T5411" s="49">
        <v>2591400</v>
      </c>
      <c r="U5411" s="49">
        <v>9.3000000000000007</v>
      </c>
    </row>
    <row r="5412" spans="15:21" x14ac:dyDescent="0.2">
      <c r="O5412" s="50">
        <v>33388</v>
      </c>
      <c r="P5412" s="49">
        <v>121</v>
      </c>
      <c r="Q5412" s="49">
        <v>122.13</v>
      </c>
      <c r="R5412" s="49">
        <v>120.5</v>
      </c>
      <c r="S5412" s="49">
        <v>120.5</v>
      </c>
      <c r="T5412" s="49">
        <v>3435600</v>
      </c>
      <c r="U5412" s="49">
        <v>9.23</v>
      </c>
    </row>
    <row r="5413" spans="15:21" x14ac:dyDescent="0.2">
      <c r="O5413" s="50">
        <v>33389</v>
      </c>
      <c r="P5413" s="49">
        <v>120.25</v>
      </c>
      <c r="Q5413" s="49">
        <v>120.63</v>
      </c>
      <c r="R5413" s="49">
        <v>117.25</v>
      </c>
      <c r="S5413" s="49">
        <v>118.88</v>
      </c>
      <c r="T5413" s="49">
        <v>6708000</v>
      </c>
      <c r="U5413" s="49">
        <v>9.1</v>
      </c>
    </row>
    <row r="5414" spans="15:21" x14ac:dyDescent="0.2">
      <c r="O5414" s="50">
        <v>33392</v>
      </c>
      <c r="P5414" s="49">
        <v>118</v>
      </c>
      <c r="Q5414" s="49">
        <v>118.62</v>
      </c>
      <c r="R5414" s="49">
        <v>116</v>
      </c>
      <c r="S5414" s="49">
        <v>116.13</v>
      </c>
      <c r="T5414" s="49">
        <v>5139600</v>
      </c>
      <c r="U5414" s="49">
        <v>8.93</v>
      </c>
    </row>
    <row r="5415" spans="15:21" x14ac:dyDescent="0.2">
      <c r="O5415" s="50">
        <v>33393</v>
      </c>
      <c r="P5415" s="49">
        <v>116</v>
      </c>
      <c r="Q5415" s="49">
        <v>117.25</v>
      </c>
      <c r="R5415" s="49">
        <v>116</v>
      </c>
      <c r="S5415" s="49">
        <v>116.62</v>
      </c>
      <c r="T5415" s="49">
        <v>4651800</v>
      </c>
      <c r="U5415" s="49">
        <v>8.9700000000000006</v>
      </c>
    </row>
    <row r="5416" spans="15:21" x14ac:dyDescent="0.2">
      <c r="O5416" s="50">
        <v>33394</v>
      </c>
      <c r="P5416" s="49">
        <v>116.37</v>
      </c>
      <c r="Q5416" s="49">
        <v>117</v>
      </c>
      <c r="R5416" s="49">
        <v>115.62</v>
      </c>
      <c r="S5416" s="49">
        <v>116.25</v>
      </c>
      <c r="T5416" s="49">
        <v>3208200</v>
      </c>
      <c r="U5416" s="49">
        <v>8.94</v>
      </c>
    </row>
    <row r="5417" spans="15:21" x14ac:dyDescent="0.2">
      <c r="O5417" s="50">
        <v>33395</v>
      </c>
      <c r="P5417" s="49">
        <v>116.25</v>
      </c>
      <c r="Q5417" s="49">
        <v>116.37</v>
      </c>
      <c r="R5417" s="49">
        <v>114.87</v>
      </c>
      <c r="S5417" s="49">
        <v>114.87</v>
      </c>
      <c r="T5417" s="49">
        <v>2901600</v>
      </c>
      <c r="U5417" s="49">
        <v>8.84</v>
      </c>
    </row>
    <row r="5418" spans="15:21" x14ac:dyDescent="0.2">
      <c r="O5418" s="50">
        <v>33396</v>
      </c>
      <c r="P5418" s="49">
        <v>114.63</v>
      </c>
      <c r="Q5418" s="49">
        <v>114.75</v>
      </c>
      <c r="R5418" s="49">
        <v>113.75</v>
      </c>
      <c r="S5418" s="49">
        <v>114.63</v>
      </c>
      <c r="T5418" s="49">
        <v>3114000</v>
      </c>
      <c r="U5418" s="49">
        <v>8.82</v>
      </c>
    </row>
    <row r="5419" spans="15:21" x14ac:dyDescent="0.2">
      <c r="O5419" s="50">
        <v>33399</v>
      </c>
      <c r="P5419" s="49">
        <v>114</v>
      </c>
      <c r="Q5419" s="49">
        <v>115.25</v>
      </c>
      <c r="R5419" s="49">
        <v>114</v>
      </c>
      <c r="S5419" s="49">
        <v>114.25</v>
      </c>
      <c r="T5419" s="49">
        <v>2623800</v>
      </c>
      <c r="U5419" s="49">
        <v>8.7899999999999991</v>
      </c>
    </row>
    <row r="5420" spans="15:21" x14ac:dyDescent="0.2">
      <c r="O5420" s="50">
        <v>33400</v>
      </c>
      <c r="P5420" s="49">
        <v>114.12</v>
      </c>
      <c r="Q5420" s="49">
        <v>116</v>
      </c>
      <c r="R5420" s="49">
        <v>114.12</v>
      </c>
      <c r="S5420" s="49">
        <v>115.5</v>
      </c>
      <c r="T5420" s="49">
        <v>4251000</v>
      </c>
      <c r="U5420" s="49">
        <v>8.89</v>
      </c>
    </row>
    <row r="5421" spans="15:21" x14ac:dyDescent="0.2">
      <c r="O5421" s="50">
        <v>33401</v>
      </c>
      <c r="P5421" s="49">
        <v>115.25</v>
      </c>
      <c r="Q5421" s="49">
        <v>116.5</v>
      </c>
      <c r="R5421" s="49">
        <v>113.25</v>
      </c>
      <c r="S5421" s="49">
        <v>116.37</v>
      </c>
      <c r="T5421" s="49">
        <v>4896000</v>
      </c>
      <c r="U5421" s="49">
        <v>8.9499999999999993</v>
      </c>
    </row>
    <row r="5422" spans="15:21" x14ac:dyDescent="0.2">
      <c r="O5422" s="50">
        <v>33402</v>
      </c>
      <c r="P5422" s="49">
        <v>116.37</v>
      </c>
      <c r="Q5422" s="49">
        <v>117.25</v>
      </c>
      <c r="R5422" s="49">
        <v>115.25</v>
      </c>
      <c r="S5422" s="49">
        <v>115.75</v>
      </c>
      <c r="T5422" s="49">
        <v>5419800</v>
      </c>
      <c r="U5422" s="49">
        <v>8.9</v>
      </c>
    </row>
    <row r="5423" spans="15:21" x14ac:dyDescent="0.2">
      <c r="O5423" s="50">
        <v>33403</v>
      </c>
      <c r="P5423" s="49">
        <v>116.5</v>
      </c>
      <c r="Q5423" s="49">
        <v>118.25</v>
      </c>
      <c r="R5423" s="49">
        <v>116</v>
      </c>
      <c r="S5423" s="49">
        <v>118.25</v>
      </c>
      <c r="T5423" s="49">
        <v>4071600</v>
      </c>
      <c r="U5423" s="49">
        <v>9.1</v>
      </c>
    </row>
    <row r="5424" spans="15:21" x14ac:dyDescent="0.2">
      <c r="O5424" s="50">
        <v>33406</v>
      </c>
      <c r="P5424" s="49">
        <v>118</v>
      </c>
      <c r="Q5424" s="49">
        <v>118.12</v>
      </c>
      <c r="R5424" s="49">
        <v>117.12</v>
      </c>
      <c r="S5424" s="49">
        <v>118.12</v>
      </c>
      <c r="T5424" s="49">
        <v>2515200</v>
      </c>
      <c r="U5424" s="49">
        <v>9.09</v>
      </c>
    </row>
    <row r="5425" spans="15:21" x14ac:dyDescent="0.2">
      <c r="O5425" s="50">
        <v>33407</v>
      </c>
      <c r="P5425" s="49">
        <v>117.87</v>
      </c>
      <c r="Q5425" s="49">
        <v>118.25</v>
      </c>
      <c r="R5425" s="49">
        <v>116.37</v>
      </c>
      <c r="S5425" s="49">
        <v>116.5</v>
      </c>
      <c r="T5425" s="49">
        <v>3010800</v>
      </c>
      <c r="U5425" s="49">
        <v>8.9600000000000009</v>
      </c>
    </row>
    <row r="5426" spans="15:21" x14ac:dyDescent="0.2">
      <c r="O5426" s="50">
        <v>33408</v>
      </c>
      <c r="P5426" s="49">
        <v>116</v>
      </c>
      <c r="Q5426" s="49">
        <v>116</v>
      </c>
      <c r="R5426" s="49">
        <v>114.75</v>
      </c>
      <c r="S5426" s="49">
        <v>115.62</v>
      </c>
      <c r="T5426" s="49">
        <v>3701400</v>
      </c>
      <c r="U5426" s="49">
        <v>8.89</v>
      </c>
    </row>
    <row r="5427" spans="15:21" x14ac:dyDescent="0.2">
      <c r="O5427" s="50">
        <v>33409</v>
      </c>
      <c r="P5427" s="49">
        <v>115.38</v>
      </c>
      <c r="Q5427" s="49">
        <v>116.25</v>
      </c>
      <c r="R5427" s="49">
        <v>115.25</v>
      </c>
      <c r="S5427" s="49">
        <v>115.88</v>
      </c>
      <c r="T5427" s="49">
        <v>3825600</v>
      </c>
      <c r="U5427" s="49">
        <v>8.91</v>
      </c>
    </row>
    <row r="5428" spans="15:21" x14ac:dyDescent="0.2">
      <c r="O5428" s="50">
        <v>33410</v>
      </c>
      <c r="P5428" s="49">
        <v>115.88</v>
      </c>
      <c r="Q5428" s="49">
        <v>116.37</v>
      </c>
      <c r="R5428" s="49">
        <v>115.38</v>
      </c>
      <c r="S5428" s="49">
        <v>116.25</v>
      </c>
      <c r="T5428" s="49">
        <v>6209400</v>
      </c>
      <c r="U5428" s="49">
        <v>8.94</v>
      </c>
    </row>
    <row r="5429" spans="15:21" x14ac:dyDescent="0.2">
      <c r="O5429" s="50">
        <v>33413</v>
      </c>
      <c r="P5429" s="49">
        <v>115.75</v>
      </c>
      <c r="Q5429" s="49">
        <v>115.75</v>
      </c>
      <c r="R5429" s="49">
        <v>114.25</v>
      </c>
      <c r="S5429" s="49">
        <v>114.38</v>
      </c>
      <c r="T5429" s="49">
        <v>2115600</v>
      </c>
      <c r="U5429" s="49">
        <v>8.8000000000000007</v>
      </c>
    </row>
    <row r="5430" spans="15:21" x14ac:dyDescent="0.2">
      <c r="O5430" s="50">
        <v>33414</v>
      </c>
      <c r="P5430" s="49">
        <v>114.87</v>
      </c>
      <c r="Q5430" s="49">
        <v>116.62</v>
      </c>
      <c r="R5430" s="49">
        <v>114.63</v>
      </c>
      <c r="S5430" s="49">
        <v>116.62</v>
      </c>
      <c r="T5430" s="49">
        <v>3415200</v>
      </c>
      <c r="U5430" s="49">
        <v>8.9700000000000006</v>
      </c>
    </row>
    <row r="5431" spans="15:21" x14ac:dyDescent="0.2">
      <c r="O5431" s="50">
        <v>33415</v>
      </c>
      <c r="P5431" s="49">
        <v>116.75</v>
      </c>
      <c r="Q5431" s="49">
        <v>118.25</v>
      </c>
      <c r="R5431" s="49">
        <v>116.37</v>
      </c>
      <c r="S5431" s="49">
        <v>117.63</v>
      </c>
      <c r="T5431" s="49">
        <v>4113000</v>
      </c>
      <c r="U5431" s="49">
        <v>9.0500000000000007</v>
      </c>
    </row>
    <row r="5432" spans="15:21" x14ac:dyDescent="0.2">
      <c r="O5432" s="50">
        <v>33416</v>
      </c>
      <c r="P5432" s="49">
        <v>118</v>
      </c>
      <c r="Q5432" s="49">
        <v>118.75</v>
      </c>
      <c r="R5432" s="49">
        <v>117.87</v>
      </c>
      <c r="S5432" s="49">
        <v>118.5</v>
      </c>
      <c r="T5432" s="49">
        <v>2466000</v>
      </c>
      <c r="U5432" s="49">
        <v>9.1199999999999992</v>
      </c>
    </row>
    <row r="5433" spans="15:21" x14ac:dyDescent="0.2">
      <c r="O5433" s="50">
        <v>33417</v>
      </c>
      <c r="P5433" s="49">
        <v>118</v>
      </c>
      <c r="Q5433" s="49">
        <v>118.25</v>
      </c>
      <c r="R5433" s="49">
        <v>115.62</v>
      </c>
      <c r="S5433" s="49">
        <v>116.13</v>
      </c>
      <c r="T5433" s="49">
        <v>3352200</v>
      </c>
      <c r="U5433" s="49">
        <v>8.93</v>
      </c>
    </row>
    <row r="5434" spans="15:21" x14ac:dyDescent="0.2">
      <c r="O5434" s="50">
        <v>33420</v>
      </c>
      <c r="P5434" s="49">
        <v>116.75</v>
      </c>
      <c r="Q5434" s="49">
        <v>119.25</v>
      </c>
      <c r="R5434" s="49">
        <v>116.75</v>
      </c>
      <c r="S5434" s="49">
        <v>119.25</v>
      </c>
      <c r="T5434" s="49">
        <v>3489000</v>
      </c>
      <c r="U5434" s="49">
        <v>9.17</v>
      </c>
    </row>
    <row r="5435" spans="15:21" x14ac:dyDescent="0.2">
      <c r="O5435" s="50">
        <v>33421</v>
      </c>
      <c r="P5435" s="49">
        <v>119</v>
      </c>
      <c r="Q5435" s="49">
        <v>119.62</v>
      </c>
      <c r="R5435" s="49">
        <v>118.88</v>
      </c>
      <c r="S5435" s="49">
        <v>119.37</v>
      </c>
      <c r="T5435" s="49">
        <v>2673000</v>
      </c>
      <c r="U5435" s="49">
        <v>9.18</v>
      </c>
    </row>
    <row r="5436" spans="15:21" x14ac:dyDescent="0.2">
      <c r="O5436" s="50">
        <v>33422</v>
      </c>
      <c r="P5436" s="49">
        <v>118</v>
      </c>
      <c r="Q5436" s="49">
        <v>118.12</v>
      </c>
      <c r="R5436" s="49">
        <v>117</v>
      </c>
      <c r="S5436" s="49">
        <v>117.25</v>
      </c>
      <c r="T5436" s="49">
        <v>2038800</v>
      </c>
      <c r="U5436" s="49">
        <v>9.02</v>
      </c>
    </row>
    <row r="5437" spans="15:21" x14ac:dyDescent="0.2">
      <c r="O5437" s="50">
        <v>33424</v>
      </c>
      <c r="P5437" s="49">
        <v>116.88</v>
      </c>
      <c r="Q5437" s="49">
        <v>118.25</v>
      </c>
      <c r="R5437" s="49">
        <v>116.75</v>
      </c>
      <c r="S5437" s="49">
        <v>117.63</v>
      </c>
      <c r="T5437" s="49">
        <v>1172400</v>
      </c>
      <c r="U5437" s="49">
        <v>9.0500000000000007</v>
      </c>
    </row>
    <row r="5438" spans="15:21" x14ac:dyDescent="0.2">
      <c r="O5438" s="50">
        <v>33427</v>
      </c>
      <c r="P5438" s="49">
        <v>116.5</v>
      </c>
      <c r="Q5438" s="49">
        <v>119.5</v>
      </c>
      <c r="R5438" s="49">
        <v>116</v>
      </c>
      <c r="S5438" s="49">
        <v>119.5</v>
      </c>
      <c r="T5438" s="49">
        <v>2737200</v>
      </c>
      <c r="U5438" s="49">
        <v>9.19</v>
      </c>
    </row>
    <row r="5439" spans="15:21" x14ac:dyDescent="0.2">
      <c r="O5439" s="50">
        <v>33428</v>
      </c>
      <c r="P5439" s="49">
        <v>119</v>
      </c>
      <c r="Q5439" s="49">
        <v>119.25</v>
      </c>
      <c r="R5439" s="49">
        <v>117.12</v>
      </c>
      <c r="S5439" s="49">
        <v>117.87</v>
      </c>
      <c r="T5439" s="49">
        <v>2277000</v>
      </c>
      <c r="U5439" s="49">
        <v>9.07</v>
      </c>
    </row>
    <row r="5440" spans="15:21" x14ac:dyDescent="0.2">
      <c r="O5440" s="50">
        <v>33429</v>
      </c>
      <c r="P5440" s="49">
        <v>118</v>
      </c>
      <c r="Q5440" s="49">
        <v>118.88</v>
      </c>
      <c r="R5440" s="49">
        <v>117.38</v>
      </c>
      <c r="S5440" s="49">
        <v>117.5</v>
      </c>
      <c r="T5440" s="49">
        <v>2953200</v>
      </c>
      <c r="U5440" s="49">
        <v>9.0399999999999991</v>
      </c>
    </row>
    <row r="5441" spans="15:21" x14ac:dyDescent="0.2">
      <c r="O5441" s="50">
        <v>33430</v>
      </c>
      <c r="P5441" s="49">
        <v>117.87</v>
      </c>
      <c r="Q5441" s="49">
        <v>118.5</v>
      </c>
      <c r="R5441" s="49">
        <v>117.5</v>
      </c>
      <c r="S5441" s="49">
        <v>118.38</v>
      </c>
      <c r="T5441" s="49">
        <v>3060600</v>
      </c>
      <c r="U5441" s="49">
        <v>9.11</v>
      </c>
    </row>
    <row r="5442" spans="15:21" x14ac:dyDescent="0.2">
      <c r="O5442" s="50">
        <v>33431</v>
      </c>
      <c r="P5442" s="49">
        <v>119.5</v>
      </c>
      <c r="Q5442" s="49">
        <v>120.25</v>
      </c>
      <c r="R5442" s="49">
        <v>118.12</v>
      </c>
      <c r="S5442" s="49">
        <v>119.88</v>
      </c>
      <c r="T5442" s="49">
        <v>3024600</v>
      </c>
      <c r="U5442" s="49">
        <v>9.2200000000000006</v>
      </c>
    </row>
    <row r="5443" spans="15:21" x14ac:dyDescent="0.2">
      <c r="O5443" s="50">
        <v>33434</v>
      </c>
      <c r="P5443" s="49">
        <v>120</v>
      </c>
      <c r="Q5443" s="49">
        <v>122.5</v>
      </c>
      <c r="R5443" s="49">
        <v>119.75</v>
      </c>
      <c r="S5443" s="49">
        <v>121.62</v>
      </c>
      <c r="T5443" s="49">
        <v>3944400</v>
      </c>
      <c r="U5443" s="49">
        <v>9.36</v>
      </c>
    </row>
    <row r="5444" spans="15:21" x14ac:dyDescent="0.2">
      <c r="O5444" s="50">
        <v>33435</v>
      </c>
      <c r="P5444" s="49">
        <v>121.62</v>
      </c>
      <c r="Q5444" s="49">
        <v>122.25</v>
      </c>
      <c r="R5444" s="49">
        <v>120.5</v>
      </c>
      <c r="S5444" s="49">
        <v>121</v>
      </c>
      <c r="T5444" s="49">
        <v>2383800</v>
      </c>
      <c r="U5444" s="49">
        <v>9.31</v>
      </c>
    </row>
    <row r="5445" spans="15:21" x14ac:dyDescent="0.2">
      <c r="O5445" s="50">
        <v>33436</v>
      </c>
      <c r="P5445" s="49">
        <v>120.75</v>
      </c>
      <c r="Q5445" s="49">
        <v>121.88</v>
      </c>
      <c r="R5445" s="49">
        <v>120.75</v>
      </c>
      <c r="S5445" s="49">
        <v>120.75</v>
      </c>
      <c r="T5445" s="49">
        <v>1796400</v>
      </c>
      <c r="U5445" s="49">
        <v>9.2899999999999991</v>
      </c>
    </row>
    <row r="5446" spans="15:21" x14ac:dyDescent="0.2">
      <c r="O5446" s="50">
        <v>33437</v>
      </c>
      <c r="P5446" s="49">
        <v>120.75</v>
      </c>
      <c r="Q5446" s="49">
        <v>121.62</v>
      </c>
      <c r="R5446" s="49">
        <v>120</v>
      </c>
      <c r="S5446" s="49">
        <v>121.5</v>
      </c>
      <c r="T5446" s="49">
        <v>3459000</v>
      </c>
      <c r="U5446" s="49">
        <v>9.35</v>
      </c>
    </row>
    <row r="5447" spans="15:21" x14ac:dyDescent="0.2">
      <c r="O5447" s="50">
        <v>33438</v>
      </c>
      <c r="P5447" s="49">
        <v>121.5</v>
      </c>
      <c r="Q5447" s="49">
        <v>122</v>
      </c>
      <c r="R5447" s="49">
        <v>120.63</v>
      </c>
      <c r="S5447" s="49">
        <v>121.12</v>
      </c>
      <c r="T5447" s="49">
        <v>4855800</v>
      </c>
      <c r="U5447" s="49">
        <v>9.32</v>
      </c>
    </row>
    <row r="5448" spans="15:21" x14ac:dyDescent="0.2">
      <c r="O5448" s="50">
        <v>33441</v>
      </c>
      <c r="P5448" s="49">
        <v>120.87</v>
      </c>
      <c r="Q5448" s="49">
        <v>120.87</v>
      </c>
      <c r="R5448" s="49">
        <v>120</v>
      </c>
      <c r="S5448" s="49">
        <v>120.75</v>
      </c>
      <c r="T5448" s="49">
        <v>3108000</v>
      </c>
      <c r="U5448" s="49">
        <v>9.2899999999999991</v>
      </c>
    </row>
    <row r="5449" spans="15:21" x14ac:dyDescent="0.2">
      <c r="O5449" s="50">
        <v>33442</v>
      </c>
      <c r="P5449" s="49">
        <v>121</v>
      </c>
      <c r="Q5449" s="49">
        <v>121.62</v>
      </c>
      <c r="R5449" s="49">
        <v>120</v>
      </c>
      <c r="S5449" s="49">
        <v>120.25</v>
      </c>
      <c r="T5449" s="49">
        <v>2480400</v>
      </c>
      <c r="U5449" s="49">
        <v>9.25</v>
      </c>
    </row>
    <row r="5450" spans="15:21" x14ac:dyDescent="0.2">
      <c r="O5450" s="50">
        <v>33443</v>
      </c>
      <c r="P5450" s="49">
        <v>120.38</v>
      </c>
      <c r="Q5450" s="49">
        <v>121.25</v>
      </c>
      <c r="R5450" s="49">
        <v>119.75</v>
      </c>
      <c r="S5450" s="49">
        <v>121.25</v>
      </c>
      <c r="T5450" s="49">
        <v>1994400</v>
      </c>
      <c r="U5450" s="49">
        <v>9.33</v>
      </c>
    </row>
    <row r="5451" spans="15:21" x14ac:dyDescent="0.2">
      <c r="O5451" s="50">
        <v>33444</v>
      </c>
      <c r="P5451" s="49">
        <v>121.5</v>
      </c>
      <c r="Q5451" s="49">
        <v>123.12</v>
      </c>
      <c r="R5451" s="49">
        <v>121</v>
      </c>
      <c r="S5451" s="49">
        <v>123.12</v>
      </c>
      <c r="T5451" s="49">
        <v>2781000</v>
      </c>
      <c r="U5451" s="49">
        <v>9.4700000000000006</v>
      </c>
    </row>
    <row r="5452" spans="15:21" x14ac:dyDescent="0.2">
      <c r="O5452" s="50">
        <v>33445</v>
      </c>
      <c r="P5452" s="49">
        <v>123.12</v>
      </c>
      <c r="Q5452" s="49">
        <v>124.12</v>
      </c>
      <c r="R5452" s="49">
        <v>123.12</v>
      </c>
      <c r="S5452" s="49">
        <v>123.25</v>
      </c>
      <c r="T5452" s="49">
        <v>3008400</v>
      </c>
      <c r="U5452" s="49">
        <v>9.48</v>
      </c>
    </row>
    <row r="5453" spans="15:21" x14ac:dyDescent="0.2">
      <c r="O5453" s="50">
        <v>33448</v>
      </c>
      <c r="P5453" s="49">
        <v>123.25</v>
      </c>
      <c r="Q5453" s="49">
        <v>124.88</v>
      </c>
      <c r="R5453" s="49">
        <v>122.75</v>
      </c>
      <c r="S5453" s="49">
        <v>124.75</v>
      </c>
      <c r="T5453" s="49">
        <v>3136800</v>
      </c>
      <c r="U5453" s="49">
        <v>9.6</v>
      </c>
    </row>
    <row r="5454" spans="15:21" x14ac:dyDescent="0.2">
      <c r="O5454" s="50">
        <v>33449</v>
      </c>
      <c r="P5454" s="49">
        <v>125.25</v>
      </c>
      <c r="Q5454" s="49">
        <v>127.5</v>
      </c>
      <c r="R5454" s="49">
        <v>124.75</v>
      </c>
      <c r="S5454" s="49">
        <v>127.38</v>
      </c>
      <c r="T5454" s="49">
        <v>4386000</v>
      </c>
      <c r="U5454" s="49">
        <v>9.8000000000000007</v>
      </c>
    </row>
    <row r="5455" spans="15:21" x14ac:dyDescent="0.2">
      <c r="O5455" s="50">
        <v>33450</v>
      </c>
      <c r="P5455" s="49">
        <v>127.38</v>
      </c>
      <c r="Q5455" s="49">
        <v>128.88</v>
      </c>
      <c r="R5455" s="49">
        <v>127.25</v>
      </c>
      <c r="S5455" s="49">
        <v>128.75</v>
      </c>
      <c r="T5455" s="49">
        <v>3090600</v>
      </c>
      <c r="U5455" s="49">
        <v>9.9</v>
      </c>
    </row>
    <row r="5456" spans="15:21" x14ac:dyDescent="0.2">
      <c r="O5456" s="50">
        <v>33451</v>
      </c>
      <c r="P5456" s="49">
        <v>128.62</v>
      </c>
      <c r="Q5456" s="49">
        <v>128.88</v>
      </c>
      <c r="R5456" s="49">
        <v>127.75</v>
      </c>
      <c r="S5456" s="49">
        <v>128.25</v>
      </c>
      <c r="T5456" s="49">
        <v>2631600</v>
      </c>
      <c r="U5456" s="49">
        <v>9.8699999999999992</v>
      </c>
    </row>
    <row r="5457" spans="15:21" x14ac:dyDescent="0.2">
      <c r="O5457" s="50">
        <v>33452</v>
      </c>
      <c r="P5457" s="49">
        <v>128.5</v>
      </c>
      <c r="Q5457" s="49">
        <v>128.75</v>
      </c>
      <c r="R5457" s="49">
        <v>127.38</v>
      </c>
      <c r="S5457" s="49">
        <v>127.62</v>
      </c>
      <c r="T5457" s="49">
        <v>2600400</v>
      </c>
      <c r="U5457" s="49">
        <v>9.82</v>
      </c>
    </row>
    <row r="5458" spans="15:21" x14ac:dyDescent="0.2">
      <c r="O5458" s="50">
        <v>33455</v>
      </c>
      <c r="P5458" s="49">
        <v>127.38</v>
      </c>
      <c r="Q5458" s="49">
        <v>127.38</v>
      </c>
      <c r="R5458" s="49">
        <v>125.62</v>
      </c>
      <c r="S5458" s="49">
        <v>126.38</v>
      </c>
      <c r="T5458" s="49">
        <v>2193600</v>
      </c>
      <c r="U5458" s="49">
        <v>9.7200000000000006</v>
      </c>
    </row>
    <row r="5459" spans="15:21" x14ac:dyDescent="0.2">
      <c r="O5459" s="50">
        <v>33456</v>
      </c>
      <c r="P5459" s="49">
        <v>126.63</v>
      </c>
      <c r="Q5459" s="49">
        <v>128.5</v>
      </c>
      <c r="R5459" s="49">
        <v>125.5</v>
      </c>
      <c r="S5459" s="49">
        <v>128.13</v>
      </c>
      <c r="T5459" s="49">
        <v>3838800</v>
      </c>
      <c r="U5459" s="49">
        <v>9.86</v>
      </c>
    </row>
    <row r="5460" spans="15:21" x14ac:dyDescent="0.2">
      <c r="O5460" s="50">
        <v>33457</v>
      </c>
      <c r="P5460" s="49">
        <v>128</v>
      </c>
      <c r="Q5460" s="49">
        <v>129.75</v>
      </c>
      <c r="R5460" s="49">
        <v>127.75</v>
      </c>
      <c r="S5460" s="49">
        <v>128.37</v>
      </c>
      <c r="T5460" s="49">
        <v>3051000</v>
      </c>
      <c r="U5460" s="49">
        <v>9.8800000000000008</v>
      </c>
    </row>
    <row r="5461" spans="15:21" x14ac:dyDescent="0.2">
      <c r="O5461" s="50">
        <v>33458</v>
      </c>
      <c r="P5461" s="49">
        <v>127.75</v>
      </c>
      <c r="Q5461" s="49">
        <v>128.62</v>
      </c>
      <c r="R5461" s="49">
        <v>127.25</v>
      </c>
      <c r="S5461" s="49">
        <v>127.5</v>
      </c>
      <c r="T5461" s="49">
        <v>2416800</v>
      </c>
      <c r="U5461" s="49">
        <v>9.81</v>
      </c>
    </row>
    <row r="5462" spans="15:21" x14ac:dyDescent="0.2">
      <c r="O5462" s="50">
        <v>33459</v>
      </c>
      <c r="P5462" s="49">
        <v>127.25</v>
      </c>
      <c r="Q5462" s="49">
        <v>127.5</v>
      </c>
      <c r="R5462" s="49">
        <v>126.5</v>
      </c>
      <c r="S5462" s="49">
        <v>126.5</v>
      </c>
      <c r="T5462" s="49">
        <v>1828800</v>
      </c>
      <c r="U5462" s="49">
        <v>9.73</v>
      </c>
    </row>
    <row r="5463" spans="15:21" x14ac:dyDescent="0.2">
      <c r="O5463" s="50">
        <v>33462</v>
      </c>
      <c r="P5463" s="49">
        <v>126.38</v>
      </c>
      <c r="Q5463" s="49">
        <v>127.25</v>
      </c>
      <c r="R5463" s="49">
        <v>126</v>
      </c>
      <c r="S5463" s="49">
        <v>127</v>
      </c>
      <c r="T5463" s="49">
        <v>1339800</v>
      </c>
      <c r="U5463" s="49">
        <v>9.77</v>
      </c>
    </row>
    <row r="5464" spans="15:21" x14ac:dyDescent="0.2">
      <c r="O5464" s="50">
        <v>33463</v>
      </c>
      <c r="P5464" s="49">
        <v>127.12</v>
      </c>
      <c r="Q5464" s="49">
        <v>128.37</v>
      </c>
      <c r="R5464" s="49">
        <v>126.5</v>
      </c>
      <c r="S5464" s="49">
        <v>127</v>
      </c>
      <c r="T5464" s="49">
        <v>2921400</v>
      </c>
      <c r="U5464" s="49">
        <v>9.77</v>
      </c>
    </row>
    <row r="5465" spans="15:21" x14ac:dyDescent="0.2">
      <c r="O5465" s="50">
        <v>33464</v>
      </c>
      <c r="P5465" s="49">
        <v>127.62</v>
      </c>
      <c r="Q5465" s="49">
        <v>127.62</v>
      </c>
      <c r="R5465" s="49">
        <v>126.12</v>
      </c>
      <c r="S5465" s="49">
        <v>126.38</v>
      </c>
      <c r="T5465" s="49">
        <v>2409000</v>
      </c>
      <c r="U5465" s="49">
        <v>9.7200000000000006</v>
      </c>
    </row>
    <row r="5466" spans="15:21" x14ac:dyDescent="0.2">
      <c r="O5466" s="50">
        <v>33465</v>
      </c>
      <c r="P5466" s="49">
        <v>126.5</v>
      </c>
      <c r="Q5466" s="49">
        <v>127.25</v>
      </c>
      <c r="R5466" s="49">
        <v>125.5</v>
      </c>
      <c r="S5466" s="49">
        <v>125.75</v>
      </c>
      <c r="T5466" s="49">
        <v>2671800</v>
      </c>
      <c r="U5466" s="49">
        <v>9.67</v>
      </c>
    </row>
    <row r="5467" spans="15:21" x14ac:dyDescent="0.2">
      <c r="O5467" s="50">
        <v>33466</v>
      </c>
      <c r="P5467" s="49">
        <v>125.75</v>
      </c>
      <c r="Q5467" s="49">
        <v>126.5</v>
      </c>
      <c r="R5467" s="49">
        <v>123.75</v>
      </c>
      <c r="S5467" s="49">
        <v>124.88</v>
      </c>
      <c r="T5467" s="49">
        <v>5652600</v>
      </c>
      <c r="U5467" s="49">
        <v>9.61</v>
      </c>
    </row>
    <row r="5468" spans="15:21" x14ac:dyDescent="0.2">
      <c r="O5468" s="50">
        <v>33469</v>
      </c>
      <c r="P5468" s="49">
        <v>117</v>
      </c>
      <c r="Q5468" s="49">
        <v>123.25</v>
      </c>
      <c r="R5468" s="49">
        <v>117</v>
      </c>
      <c r="S5468" s="49">
        <v>122.75</v>
      </c>
      <c r="T5468" s="49">
        <v>9360600</v>
      </c>
      <c r="U5468" s="49">
        <v>9.44</v>
      </c>
    </row>
    <row r="5469" spans="15:21" x14ac:dyDescent="0.2">
      <c r="O5469" s="50">
        <v>33470</v>
      </c>
      <c r="P5469" s="49">
        <v>123.75</v>
      </c>
      <c r="Q5469" s="49">
        <v>123.87</v>
      </c>
      <c r="R5469" s="49">
        <v>122</v>
      </c>
      <c r="S5469" s="49">
        <v>122.75</v>
      </c>
      <c r="T5469" s="49">
        <v>5368200</v>
      </c>
      <c r="U5469" s="49">
        <v>9.44</v>
      </c>
    </row>
    <row r="5470" spans="15:21" x14ac:dyDescent="0.2">
      <c r="O5470" s="50">
        <v>33471</v>
      </c>
      <c r="P5470" s="49">
        <v>124.25</v>
      </c>
      <c r="Q5470" s="49">
        <v>126.5</v>
      </c>
      <c r="R5470" s="49">
        <v>124</v>
      </c>
      <c r="S5470" s="49">
        <v>126.38</v>
      </c>
      <c r="T5470" s="49">
        <v>5815200</v>
      </c>
      <c r="U5470" s="49">
        <v>9.7200000000000006</v>
      </c>
    </row>
    <row r="5471" spans="15:21" x14ac:dyDescent="0.2">
      <c r="O5471" s="50">
        <v>33472</v>
      </c>
      <c r="P5471" s="49">
        <v>126.5</v>
      </c>
      <c r="Q5471" s="49">
        <v>126.87</v>
      </c>
      <c r="R5471" s="49">
        <v>125.88</v>
      </c>
      <c r="S5471" s="49">
        <v>126.25</v>
      </c>
      <c r="T5471" s="49">
        <v>3058200</v>
      </c>
      <c r="U5471" s="49">
        <v>9.7100000000000009</v>
      </c>
    </row>
    <row r="5472" spans="15:21" x14ac:dyDescent="0.2">
      <c r="O5472" s="50">
        <v>33473</v>
      </c>
      <c r="P5472" s="49">
        <v>126.25</v>
      </c>
      <c r="Q5472" s="49">
        <v>127.88</v>
      </c>
      <c r="R5472" s="49">
        <v>125.75</v>
      </c>
      <c r="S5472" s="49">
        <v>125.88</v>
      </c>
      <c r="T5472" s="49">
        <v>2628600</v>
      </c>
      <c r="U5472" s="49">
        <v>9.68</v>
      </c>
    </row>
    <row r="5473" spans="15:21" x14ac:dyDescent="0.2">
      <c r="O5473" s="50">
        <v>33476</v>
      </c>
      <c r="P5473" s="49">
        <v>125.88</v>
      </c>
      <c r="Q5473" s="49">
        <v>126.25</v>
      </c>
      <c r="R5473" s="49">
        <v>125.37</v>
      </c>
      <c r="S5473" s="49">
        <v>125.62</v>
      </c>
      <c r="T5473" s="49">
        <v>1752600</v>
      </c>
      <c r="U5473" s="49">
        <v>9.66</v>
      </c>
    </row>
    <row r="5474" spans="15:21" x14ac:dyDescent="0.2">
      <c r="O5474" s="50">
        <v>33477</v>
      </c>
      <c r="P5474" s="49">
        <v>125.75</v>
      </c>
      <c r="Q5474" s="49">
        <v>125.75</v>
      </c>
      <c r="R5474" s="49">
        <v>124.38</v>
      </c>
      <c r="S5474" s="49">
        <v>125.13</v>
      </c>
      <c r="T5474" s="49">
        <v>2581200</v>
      </c>
      <c r="U5474" s="49">
        <v>9.6300000000000008</v>
      </c>
    </row>
    <row r="5475" spans="15:21" x14ac:dyDescent="0.2">
      <c r="O5475" s="50">
        <v>33478</v>
      </c>
      <c r="P5475" s="49">
        <v>125.25</v>
      </c>
      <c r="Q5475" s="49">
        <v>127.88</v>
      </c>
      <c r="R5475" s="49">
        <v>125</v>
      </c>
      <c r="S5475" s="49">
        <v>127.88</v>
      </c>
      <c r="T5475" s="49">
        <v>2849400</v>
      </c>
      <c r="U5475" s="49">
        <v>9.84</v>
      </c>
    </row>
    <row r="5476" spans="15:21" x14ac:dyDescent="0.2">
      <c r="O5476" s="50">
        <v>33479</v>
      </c>
      <c r="P5476" s="49">
        <v>128</v>
      </c>
      <c r="Q5476" s="49">
        <v>128.62</v>
      </c>
      <c r="R5476" s="49">
        <v>127.25</v>
      </c>
      <c r="S5476" s="49">
        <v>128.62</v>
      </c>
      <c r="T5476" s="49">
        <v>2663400</v>
      </c>
      <c r="U5476" s="49">
        <v>9.89</v>
      </c>
    </row>
    <row r="5477" spans="15:21" x14ac:dyDescent="0.2">
      <c r="O5477" s="50">
        <v>33480</v>
      </c>
      <c r="P5477" s="49">
        <v>127.88</v>
      </c>
      <c r="Q5477" s="49">
        <v>128.25</v>
      </c>
      <c r="R5477" s="49">
        <v>126.5</v>
      </c>
      <c r="S5477" s="49">
        <v>126.87</v>
      </c>
      <c r="T5477" s="49">
        <v>1948800</v>
      </c>
      <c r="U5477" s="49">
        <v>9.81</v>
      </c>
    </row>
    <row r="5478" spans="15:21" x14ac:dyDescent="0.2">
      <c r="O5478" s="50">
        <v>33484</v>
      </c>
      <c r="P5478" s="49">
        <v>126.38</v>
      </c>
      <c r="Q5478" s="49">
        <v>127.62</v>
      </c>
      <c r="R5478" s="49">
        <v>126.38</v>
      </c>
      <c r="S5478" s="49">
        <v>126.5</v>
      </c>
      <c r="T5478" s="49">
        <v>2773800</v>
      </c>
      <c r="U5478" s="49">
        <v>9.7799999999999994</v>
      </c>
    </row>
    <row r="5479" spans="15:21" x14ac:dyDescent="0.2">
      <c r="O5479" s="50">
        <v>33485</v>
      </c>
      <c r="P5479" s="49">
        <v>126.5</v>
      </c>
      <c r="Q5479" s="49">
        <v>126.75</v>
      </c>
      <c r="R5479" s="49">
        <v>125.37</v>
      </c>
      <c r="S5479" s="49">
        <v>125.75</v>
      </c>
      <c r="T5479" s="49">
        <v>2425800</v>
      </c>
      <c r="U5479" s="49">
        <v>9.7200000000000006</v>
      </c>
    </row>
    <row r="5480" spans="15:21" x14ac:dyDescent="0.2">
      <c r="O5480" s="50">
        <v>33486</v>
      </c>
      <c r="P5480" s="49">
        <v>126.12</v>
      </c>
      <c r="Q5480" s="49">
        <v>127</v>
      </c>
      <c r="R5480" s="49">
        <v>126</v>
      </c>
      <c r="S5480" s="49">
        <v>126.25</v>
      </c>
      <c r="T5480" s="49">
        <v>3145200</v>
      </c>
      <c r="U5480" s="49">
        <v>9.76</v>
      </c>
    </row>
    <row r="5481" spans="15:21" x14ac:dyDescent="0.2">
      <c r="O5481" s="50">
        <v>33487</v>
      </c>
      <c r="P5481" s="49">
        <v>126.63</v>
      </c>
      <c r="Q5481" s="49">
        <v>127.5</v>
      </c>
      <c r="R5481" s="49">
        <v>125.75</v>
      </c>
      <c r="S5481" s="49">
        <v>127.12</v>
      </c>
      <c r="T5481" s="49">
        <v>2145600</v>
      </c>
      <c r="U5481" s="49">
        <v>9.83</v>
      </c>
    </row>
    <row r="5482" spans="15:21" x14ac:dyDescent="0.2">
      <c r="O5482" s="50">
        <v>33490</v>
      </c>
      <c r="P5482" s="49">
        <v>127.25</v>
      </c>
      <c r="Q5482" s="49">
        <v>129.75</v>
      </c>
      <c r="R5482" s="49">
        <v>127.25</v>
      </c>
      <c r="S5482" s="49">
        <v>129.5</v>
      </c>
      <c r="T5482" s="49">
        <v>2614800</v>
      </c>
      <c r="U5482" s="49">
        <v>10.01</v>
      </c>
    </row>
    <row r="5483" spans="15:21" x14ac:dyDescent="0.2">
      <c r="O5483" s="50">
        <v>33491</v>
      </c>
      <c r="P5483" s="49">
        <v>130</v>
      </c>
      <c r="Q5483" s="49">
        <v>130.25</v>
      </c>
      <c r="R5483" s="49">
        <v>128.25</v>
      </c>
      <c r="S5483" s="49">
        <v>128.88</v>
      </c>
      <c r="T5483" s="49">
        <v>3583200</v>
      </c>
      <c r="U5483" s="49">
        <v>9.9600000000000009</v>
      </c>
    </row>
    <row r="5484" spans="15:21" x14ac:dyDescent="0.2">
      <c r="O5484" s="50">
        <v>33492</v>
      </c>
      <c r="P5484" s="49">
        <v>129</v>
      </c>
      <c r="Q5484" s="49">
        <v>130.75</v>
      </c>
      <c r="R5484" s="49">
        <v>128.75</v>
      </c>
      <c r="S5484" s="49">
        <v>130.25</v>
      </c>
      <c r="T5484" s="49">
        <v>2793600</v>
      </c>
      <c r="U5484" s="49">
        <v>10.07</v>
      </c>
    </row>
    <row r="5485" spans="15:21" x14ac:dyDescent="0.2">
      <c r="O5485" s="50">
        <v>33493</v>
      </c>
      <c r="P5485" s="49">
        <v>130.88</v>
      </c>
      <c r="Q5485" s="49">
        <v>130.88</v>
      </c>
      <c r="R5485" s="49">
        <v>129.63</v>
      </c>
      <c r="S5485" s="49">
        <v>130.75</v>
      </c>
      <c r="T5485" s="49">
        <v>2707800</v>
      </c>
      <c r="U5485" s="49">
        <v>10.11</v>
      </c>
    </row>
    <row r="5486" spans="15:21" x14ac:dyDescent="0.2">
      <c r="O5486" s="50">
        <v>33494</v>
      </c>
      <c r="P5486" s="49">
        <v>130.75</v>
      </c>
      <c r="Q5486" s="49">
        <v>130.75</v>
      </c>
      <c r="R5486" s="49">
        <v>128.5</v>
      </c>
      <c r="S5486" s="49">
        <v>128.75</v>
      </c>
      <c r="T5486" s="49">
        <v>3968400</v>
      </c>
      <c r="U5486" s="49">
        <v>9.9499999999999993</v>
      </c>
    </row>
    <row r="5487" spans="15:21" x14ac:dyDescent="0.2">
      <c r="O5487" s="50">
        <v>33497</v>
      </c>
      <c r="P5487" s="49">
        <v>128.62</v>
      </c>
      <c r="Q5487" s="49">
        <v>129.87</v>
      </c>
      <c r="R5487" s="49">
        <v>128.13</v>
      </c>
      <c r="S5487" s="49">
        <v>129.63</v>
      </c>
      <c r="T5487" s="49">
        <v>2979600</v>
      </c>
      <c r="U5487" s="49">
        <v>10.02</v>
      </c>
    </row>
    <row r="5488" spans="15:21" x14ac:dyDescent="0.2">
      <c r="O5488" s="50">
        <v>33498</v>
      </c>
      <c r="P5488" s="49">
        <v>129.5</v>
      </c>
      <c r="Q5488" s="49">
        <v>131.75</v>
      </c>
      <c r="R5488" s="49">
        <v>129.38</v>
      </c>
      <c r="S5488" s="49">
        <v>131.75</v>
      </c>
      <c r="T5488" s="49">
        <v>2757000</v>
      </c>
      <c r="U5488" s="49">
        <v>10.19</v>
      </c>
    </row>
    <row r="5489" spans="15:21" x14ac:dyDescent="0.2">
      <c r="O5489" s="50">
        <v>33499</v>
      </c>
      <c r="P5489" s="49">
        <v>131</v>
      </c>
      <c r="Q5489" s="49">
        <v>131.75</v>
      </c>
      <c r="R5489" s="49">
        <v>130.75</v>
      </c>
      <c r="S5489" s="49">
        <v>131.5</v>
      </c>
      <c r="T5489" s="49">
        <v>2032800</v>
      </c>
      <c r="U5489" s="49">
        <v>10.17</v>
      </c>
    </row>
    <row r="5490" spans="15:21" x14ac:dyDescent="0.2">
      <c r="O5490" s="50">
        <v>33500</v>
      </c>
      <c r="P5490" s="49">
        <v>131.25</v>
      </c>
      <c r="Q5490" s="49">
        <v>132.87</v>
      </c>
      <c r="R5490" s="49">
        <v>131.25</v>
      </c>
      <c r="S5490" s="49">
        <v>131.75</v>
      </c>
      <c r="T5490" s="49">
        <v>2143800</v>
      </c>
      <c r="U5490" s="49">
        <v>10.19</v>
      </c>
    </row>
    <row r="5491" spans="15:21" x14ac:dyDescent="0.2">
      <c r="O5491" s="50">
        <v>33501</v>
      </c>
      <c r="P5491" s="49">
        <v>132.5</v>
      </c>
      <c r="Q5491" s="49">
        <v>133.25</v>
      </c>
      <c r="R5491" s="49">
        <v>131.88</v>
      </c>
      <c r="S5491" s="49">
        <v>132.5</v>
      </c>
      <c r="T5491" s="49">
        <v>5721600</v>
      </c>
      <c r="U5491" s="49">
        <v>10.24</v>
      </c>
    </row>
    <row r="5492" spans="15:21" x14ac:dyDescent="0.2">
      <c r="O5492" s="50">
        <v>33504</v>
      </c>
      <c r="P5492" s="49">
        <v>132.25</v>
      </c>
      <c r="Q5492" s="49">
        <v>132.63</v>
      </c>
      <c r="R5492" s="49">
        <v>130.25</v>
      </c>
      <c r="S5492" s="49">
        <v>130.38</v>
      </c>
      <c r="T5492" s="49">
        <v>2637000</v>
      </c>
      <c r="U5492" s="49">
        <v>10.08</v>
      </c>
    </row>
    <row r="5493" spans="15:21" x14ac:dyDescent="0.2">
      <c r="O5493" s="50">
        <v>33505</v>
      </c>
      <c r="P5493" s="49">
        <v>130.38</v>
      </c>
      <c r="Q5493" s="49">
        <v>131.25</v>
      </c>
      <c r="R5493" s="49">
        <v>128.62</v>
      </c>
      <c r="S5493" s="49">
        <v>131.25</v>
      </c>
      <c r="T5493" s="49">
        <v>4079400</v>
      </c>
      <c r="U5493" s="49">
        <v>10.15</v>
      </c>
    </row>
    <row r="5494" spans="15:21" x14ac:dyDescent="0.2">
      <c r="O5494" s="50">
        <v>33506</v>
      </c>
      <c r="P5494" s="49">
        <v>131.13</v>
      </c>
      <c r="Q5494" s="49">
        <v>131.25</v>
      </c>
      <c r="R5494" s="49">
        <v>129.5</v>
      </c>
      <c r="S5494" s="49">
        <v>129.87</v>
      </c>
      <c r="T5494" s="49">
        <v>2124000</v>
      </c>
      <c r="U5494" s="49">
        <v>10.039999999999999</v>
      </c>
    </row>
    <row r="5495" spans="15:21" x14ac:dyDescent="0.2">
      <c r="O5495" s="50">
        <v>33507</v>
      </c>
      <c r="P5495" s="49">
        <v>129.5</v>
      </c>
      <c r="Q5495" s="49">
        <v>130.62</v>
      </c>
      <c r="R5495" s="49">
        <v>128.75</v>
      </c>
      <c r="S5495" s="49">
        <v>130</v>
      </c>
      <c r="T5495" s="49">
        <v>2426400</v>
      </c>
      <c r="U5495" s="49">
        <v>10.050000000000001</v>
      </c>
    </row>
    <row r="5496" spans="15:21" x14ac:dyDescent="0.2">
      <c r="O5496" s="50">
        <v>33508</v>
      </c>
      <c r="P5496" s="49">
        <v>130</v>
      </c>
      <c r="Q5496" s="49">
        <v>130.75</v>
      </c>
      <c r="R5496" s="49">
        <v>128.5</v>
      </c>
      <c r="S5496" s="49">
        <v>128.75</v>
      </c>
      <c r="T5496" s="49">
        <v>2416800</v>
      </c>
      <c r="U5496" s="49">
        <v>9.9499999999999993</v>
      </c>
    </row>
    <row r="5497" spans="15:21" x14ac:dyDescent="0.2">
      <c r="O5497" s="50">
        <v>33511</v>
      </c>
      <c r="P5497" s="49">
        <v>128.75</v>
      </c>
      <c r="Q5497" s="49">
        <v>130.5</v>
      </c>
      <c r="R5497" s="49">
        <v>128.37</v>
      </c>
      <c r="S5497" s="49">
        <v>130.12</v>
      </c>
      <c r="T5497" s="49">
        <v>2419800</v>
      </c>
      <c r="U5497" s="49">
        <v>10.06</v>
      </c>
    </row>
    <row r="5498" spans="15:21" x14ac:dyDescent="0.2">
      <c r="O5498" s="50">
        <v>33512</v>
      </c>
      <c r="P5498" s="49">
        <v>130.62</v>
      </c>
      <c r="Q5498" s="49">
        <v>131.37</v>
      </c>
      <c r="R5498" s="49">
        <v>130.38</v>
      </c>
      <c r="S5498" s="49">
        <v>131.13</v>
      </c>
      <c r="T5498" s="49">
        <v>2403600</v>
      </c>
      <c r="U5498" s="49">
        <v>10.14</v>
      </c>
    </row>
    <row r="5499" spans="15:21" x14ac:dyDescent="0.2">
      <c r="O5499" s="50">
        <v>33513</v>
      </c>
      <c r="P5499" s="49">
        <v>131</v>
      </c>
      <c r="Q5499" s="49">
        <v>131.37</v>
      </c>
      <c r="R5499" s="49">
        <v>129.63</v>
      </c>
      <c r="S5499" s="49">
        <v>130.38</v>
      </c>
      <c r="T5499" s="49">
        <v>2206200</v>
      </c>
      <c r="U5499" s="49">
        <v>10.08</v>
      </c>
    </row>
    <row r="5500" spans="15:21" x14ac:dyDescent="0.2">
      <c r="O5500" s="50">
        <v>33514</v>
      </c>
      <c r="P5500" s="49">
        <v>129.75</v>
      </c>
      <c r="Q5500" s="49">
        <v>130.25</v>
      </c>
      <c r="R5500" s="49">
        <v>129.75</v>
      </c>
      <c r="S5500" s="49">
        <v>129.75</v>
      </c>
      <c r="T5500" s="49">
        <v>1955400</v>
      </c>
      <c r="U5500" s="49">
        <v>10.029999999999999</v>
      </c>
    </row>
    <row r="5501" spans="15:21" x14ac:dyDescent="0.2">
      <c r="O5501" s="50">
        <v>33515</v>
      </c>
      <c r="P5501" s="49">
        <v>129.63</v>
      </c>
      <c r="Q5501" s="49">
        <v>130.12</v>
      </c>
      <c r="R5501" s="49">
        <v>129.12</v>
      </c>
      <c r="S5501" s="49">
        <v>129.5</v>
      </c>
      <c r="T5501" s="49">
        <v>2376600</v>
      </c>
      <c r="U5501" s="49">
        <v>10.01</v>
      </c>
    </row>
    <row r="5502" spans="15:21" x14ac:dyDescent="0.2">
      <c r="O5502" s="50">
        <v>33518</v>
      </c>
      <c r="P5502" s="49">
        <v>129.63</v>
      </c>
      <c r="Q5502" s="49">
        <v>129.63</v>
      </c>
      <c r="R5502" s="49">
        <v>127.5</v>
      </c>
      <c r="S5502" s="49">
        <v>128</v>
      </c>
      <c r="T5502" s="49">
        <v>2899800</v>
      </c>
      <c r="U5502" s="49">
        <v>9.9</v>
      </c>
    </row>
    <row r="5503" spans="15:21" x14ac:dyDescent="0.2">
      <c r="O5503" s="50">
        <v>33519</v>
      </c>
      <c r="P5503" s="49">
        <v>128</v>
      </c>
      <c r="Q5503" s="49">
        <v>128.62</v>
      </c>
      <c r="R5503" s="49">
        <v>127.88</v>
      </c>
      <c r="S5503" s="49">
        <v>128.13</v>
      </c>
      <c r="T5503" s="49">
        <v>2370600</v>
      </c>
      <c r="U5503" s="49">
        <v>9.9</v>
      </c>
    </row>
    <row r="5504" spans="15:21" x14ac:dyDescent="0.2">
      <c r="O5504" s="50">
        <v>33520</v>
      </c>
      <c r="P5504" s="49">
        <v>127.5</v>
      </c>
      <c r="Q5504" s="49">
        <v>128.13</v>
      </c>
      <c r="R5504" s="49">
        <v>127.38</v>
      </c>
      <c r="S5504" s="49">
        <v>127.5</v>
      </c>
      <c r="T5504" s="49">
        <v>3090000</v>
      </c>
      <c r="U5504" s="49">
        <v>9.86</v>
      </c>
    </row>
    <row r="5505" spans="15:21" x14ac:dyDescent="0.2">
      <c r="O5505" s="50">
        <v>33521</v>
      </c>
      <c r="P5505" s="49">
        <v>127.5</v>
      </c>
      <c r="Q5505" s="49">
        <v>127.88</v>
      </c>
      <c r="R5505" s="49">
        <v>126.75</v>
      </c>
      <c r="S5505" s="49">
        <v>127.5</v>
      </c>
      <c r="T5505" s="49">
        <v>3457200</v>
      </c>
      <c r="U5505" s="49">
        <v>9.86</v>
      </c>
    </row>
    <row r="5506" spans="15:21" x14ac:dyDescent="0.2">
      <c r="O5506" s="50">
        <v>33522</v>
      </c>
      <c r="P5506" s="49">
        <v>127.5</v>
      </c>
      <c r="Q5506" s="49">
        <v>128.88</v>
      </c>
      <c r="R5506" s="49">
        <v>126.75</v>
      </c>
      <c r="S5506" s="49">
        <v>128.88</v>
      </c>
      <c r="T5506" s="49">
        <v>3603600</v>
      </c>
      <c r="U5506" s="49">
        <v>9.9600000000000009</v>
      </c>
    </row>
    <row r="5507" spans="15:21" x14ac:dyDescent="0.2">
      <c r="O5507" s="50">
        <v>33525</v>
      </c>
      <c r="P5507" s="49">
        <v>128.62</v>
      </c>
      <c r="Q5507" s="49">
        <v>130.38</v>
      </c>
      <c r="R5507" s="49">
        <v>128.62</v>
      </c>
      <c r="S5507" s="49">
        <v>130.38</v>
      </c>
      <c r="T5507" s="49">
        <v>2639400</v>
      </c>
      <c r="U5507" s="49">
        <v>10.08</v>
      </c>
    </row>
    <row r="5508" spans="15:21" x14ac:dyDescent="0.2">
      <c r="O5508" s="50">
        <v>33526</v>
      </c>
      <c r="P5508" s="49">
        <v>130.38</v>
      </c>
      <c r="Q5508" s="49">
        <v>131.5</v>
      </c>
      <c r="R5508" s="49">
        <v>129.75</v>
      </c>
      <c r="S5508" s="49">
        <v>130.75</v>
      </c>
      <c r="T5508" s="49">
        <v>2791800</v>
      </c>
      <c r="U5508" s="49">
        <v>10.11</v>
      </c>
    </row>
    <row r="5509" spans="15:21" x14ac:dyDescent="0.2">
      <c r="O5509" s="50">
        <v>33527</v>
      </c>
      <c r="P5509" s="49">
        <v>130.75</v>
      </c>
      <c r="Q5509" s="49">
        <v>131.5</v>
      </c>
      <c r="R5509" s="49">
        <v>130.25</v>
      </c>
      <c r="S5509" s="49">
        <v>130.75</v>
      </c>
      <c r="T5509" s="49">
        <v>2403600</v>
      </c>
      <c r="U5509" s="49">
        <v>10.11</v>
      </c>
    </row>
    <row r="5510" spans="15:21" x14ac:dyDescent="0.2">
      <c r="O5510" s="50">
        <v>33528</v>
      </c>
      <c r="P5510" s="49">
        <v>130.38</v>
      </c>
      <c r="Q5510" s="49">
        <v>130.75</v>
      </c>
      <c r="R5510" s="49">
        <v>129.87</v>
      </c>
      <c r="S5510" s="49">
        <v>130</v>
      </c>
      <c r="T5510" s="49">
        <v>3040200</v>
      </c>
      <c r="U5510" s="49">
        <v>10.050000000000001</v>
      </c>
    </row>
    <row r="5511" spans="15:21" x14ac:dyDescent="0.2">
      <c r="O5511" s="50">
        <v>33529</v>
      </c>
      <c r="P5511" s="49">
        <v>130.38</v>
      </c>
      <c r="Q5511" s="49">
        <v>132</v>
      </c>
      <c r="R5511" s="49">
        <v>130.12</v>
      </c>
      <c r="S5511" s="49">
        <v>132</v>
      </c>
      <c r="T5511" s="49">
        <v>4224000</v>
      </c>
      <c r="U5511" s="49">
        <v>10.199999999999999</v>
      </c>
    </row>
    <row r="5512" spans="15:21" x14ac:dyDescent="0.2">
      <c r="O5512" s="50">
        <v>33532</v>
      </c>
      <c r="P5512" s="49">
        <v>132</v>
      </c>
      <c r="Q5512" s="49">
        <v>132.38</v>
      </c>
      <c r="R5512" s="49">
        <v>130.75</v>
      </c>
      <c r="S5512" s="49">
        <v>131.5</v>
      </c>
      <c r="T5512" s="49">
        <v>2390400</v>
      </c>
      <c r="U5512" s="49">
        <v>10.17</v>
      </c>
    </row>
    <row r="5513" spans="15:21" x14ac:dyDescent="0.2">
      <c r="O5513" s="50">
        <v>33533</v>
      </c>
      <c r="P5513" s="49">
        <v>131.5</v>
      </c>
      <c r="Q5513" s="49">
        <v>132.5</v>
      </c>
      <c r="R5513" s="49">
        <v>129.87</v>
      </c>
      <c r="S5513" s="49">
        <v>130.5</v>
      </c>
      <c r="T5513" s="49">
        <v>2775000</v>
      </c>
      <c r="U5513" s="49">
        <v>10.09</v>
      </c>
    </row>
    <row r="5514" spans="15:21" x14ac:dyDescent="0.2">
      <c r="O5514" s="50">
        <v>33534</v>
      </c>
      <c r="P5514" s="49">
        <v>130.5</v>
      </c>
      <c r="Q5514" s="49">
        <v>132.38</v>
      </c>
      <c r="R5514" s="49">
        <v>130.38</v>
      </c>
      <c r="S5514" s="49">
        <v>132.38</v>
      </c>
      <c r="T5514" s="49">
        <v>2939400</v>
      </c>
      <c r="U5514" s="49">
        <v>10.23</v>
      </c>
    </row>
    <row r="5515" spans="15:21" x14ac:dyDescent="0.2">
      <c r="O5515" s="50">
        <v>33535</v>
      </c>
      <c r="P5515" s="49">
        <v>132.38</v>
      </c>
      <c r="Q5515" s="49">
        <v>132.63</v>
      </c>
      <c r="R5515" s="49">
        <v>131</v>
      </c>
      <c r="S5515" s="49">
        <v>132.5</v>
      </c>
      <c r="T5515" s="49">
        <v>2579400</v>
      </c>
      <c r="U5515" s="49">
        <v>10.24</v>
      </c>
    </row>
    <row r="5516" spans="15:21" x14ac:dyDescent="0.2">
      <c r="O5516" s="50">
        <v>33536</v>
      </c>
      <c r="P5516" s="49">
        <v>132.63</v>
      </c>
      <c r="Q5516" s="49">
        <v>133.5</v>
      </c>
      <c r="R5516" s="49">
        <v>130.62</v>
      </c>
      <c r="S5516" s="49">
        <v>130.75</v>
      </c>
      <c r="T5516" s="49">
        <v>3037200</v>
      </c>
      <c r="U5516" s="49">
        <v>10.11</v>
      </c>
    </row>
    <row r="5517" spans="15:21" x14ac:dyDescent="0.2">
      <c r="O5517" s="50">
        <v>33539</v>
      </c>
      <c r="P5517" s="49">
        <v>131.25</v>
      </c>
      <c r="Q5517" s="49">
        <v>134.25</v>
      </c>
      <c r="R5517" s="49">
        <v>130.75</v>
      </c>
      <c r="S5517" s="49">
        <v>134.25</v>
      </c>
      <c r="T5517" s="49">
        <v>2406000</v>
      </c>
      <c r="U5517" s="49">
        <v>10.38</v>
      </c>
    </row>
    <row r="5518" spans="15:21" x14ac:dyDescent="0.2">
      <c r="O5518" s="50">
        <v>33540</v>
      </c>
      <c r="P5518" s="49">
        <v>134.25</v>
      </c>
      <c r="Q5518" s="49">
        <v>134.37</v>
      </c>
      <c r="R5518" s="49">
        <v>132.5</v>
      </c>
      <c r="S5518" s="49">
        <v>133.38</v>
      </c>
      <c r="T5518" s="49">
        <v>3354000</v>
      </c>
      <c r="U5518" s="49">
        <v>10.31</v>
      </c>
    </row>
    <row r="5519" spans="15:21" x14ac:dyDescent="0.2">
      <c r="O5519" s="50">
        <v>33541</v>
      </c>
      <c r="P5519" s="49">
        <v>133.25</v>
      </c>
      <c r="Q5519" s="49">
        <v>133.62</v>
      </c>
      <c r="R5519" s="49">
        <v>131.88</v>
      </c>
      <c r="S5519" s="49">
        <v>133.12</v>
      </c>
      <c r="T5519" s="49">
        <v>2851200</v>
      </c>
      <c r="U5519" s="49">
        <v>10.29</v>
      </c>
    </row>
    <row r="5520" spans="15:21" x14ac:dyDescent="0.2">
      <c r="O5520" s="50">
        <v>33542</v>
      </c>
      <c r="P5520" s="49">
        <v>132.75</v>
      </c>
      <c r="Q5520" s="49">
        <v>137.25</v>
      </c>
      <c r="R5520" s="49">
        <v>132.75</v>
      </c>
      <c r="S5520" s="49">
        <v>137.25</v>
      </c>
      <c r="T5520" s="49">
        <v>3568200</v>
      </c>
      <c r="U5520" s="49">
        <v>10.61</v>
      </c>
    </row>
    <row r="5521" spans="15:21" x14ac:dyDescent="0.2">
      <c r="O5521" s="50">
        <v>33543</v>
      </c>
      <c r="P5521" s="49">
        <v>136.75</v>
      </c>
      <c r="Q5521" s="49">
        <v>138.12</v>
      </c>
      <c r="R5521" s="49">
        <v>135.63</v>
      </c>
      <c r="S5521" s="49">
        <v>136.25</v>
      </c>
      <c r="T5521" s="49">
        <v>3942600</v>
      </c>
      <c r="U5521" s="49">
        <v>10.53</v>
      </c>
    </row>
    <row r="5522" spans="15:21" x14ac:dyDescent="0.2">
      <c r="O5522" s="50">
        <v>33546</v>
      </c>
      <c r="P5522" s="49">
        <v>135.63</v>
      </c>
      <c r="Q5522" s="49">
        <v>137.13</v>
      </c>
      <c r="R5522" s="49">
        <v>135.25</v>
      </c>
      <c r="S5522" s="49">
        <v>137</v>
      </c>
      <c r="T5522" s="49">
        <v>2262000</v>
      </c>
      <c r="U5522" s="49">
        <v>10.59</v>
      </c>
    </row>
    <row r="5523" spans="15:21" x14ac:dyDescent="0.2">
      <c r="O5523" s="50">
        <v>33547</v>
      </c>
      <c r="P5523" s="49">
        <v>137.13</v>
      </c>
      <c r="Q5523" s="49">
        <v>139.25</v>
      </c>
      <c r="R5523" s="49">
        <v>137</v>
      </c>
      <c r="S5523" s="49">
        <v>138</v>
      </c>
      <c r="T5523" s="49">
        <v>3078000</v>
      </c>
      <c r="U5523" s="49">
        <v>10.67</v>
      </c>
    </row>
    <row r="5524" spans="15:21" x14ac:dyDescent="0.2">
      <c r="O5524" s="50">
        <v>33548</v>
      </c>
      <c r="P5524" s="49">
        <v>138.25</v>
      </c>
      <c r="Q5524" s="49">
        <v>139</v>
      </c>
      <c r="R5524" s="49">
        <v>136.5</v>
      </c>
      <c r="S5524" s="49">
        <v>137.37</v>
      </c>
      <c r="T5524" s="49">
        <v>3084000</v>
      </c>
      <c r="U5524" s="49">
        <v>10.62</v>
      </c>
    </row>
    <row r="5525" spans="15:21" x14ac:dyDescent="0.2">
      <c r="O5525" s="50">
        <v>33549</v>
      </c>
      <c r="P5525" s="49">
        <v>137.5</v>
      </c>
      <c r="Q5525" s="49">
        <v>137.5</v>
      </c>
      <c r="R5525" s="49">
        <v>134.5</v>
      </c>
      <c r="S5525" s="49">
        <v>137.37</v>
      </c>
      <c r="T5525" s="49">
        <v>4094400</v>
      </c>
      <c r="U5525" s="49">
        <v>10.62</v>
      </c>
    </row>
    <row r="5526" spans="15:21" x14ac:dyDescent="0.2">
      <c r="O5526" s="50">
        <v>33550</v>
      </c>
      <c r="P5526" s="49">
        <v>138.5</v>
      </c>
      <c r="Q5526" s="49">
        <v>139</v>
      </c>
      <c r="R5526" s="49">
        <v>135.87</v>
      </c>
      <c r="S5526" s="49">
        <v>136.12</v>
      </c>
      <c r="T5526" s="49">
        <v>3999000</v>
      </c>
      <c r="U5526" s="49">
        <v>10.52</v>
      </c>
    </row>
    <row r="5527" spans="15:21" x14ac:dyDescent="0.2">
      <c r="O5527" s="50">
        <v>33553</v>
      </c>
      <c r="P5527" s="49">
        <v>136</v>
      </c>
      <c r="Q5527" s="49">
        <v>136.38</v>
      </c>
      <c r="R5527" s="49">
        <v>135.5</v>
      </c>
      <c r="S5527" s="49">
        <v>135.5</v>
      </c>
      <c r="T5527" s="49">
        <v>2949000</v>
      </c>
      <c r="U5527" s="49">
        <v>10.48</v>
      </c>
    </row>
    <row r="5528" spans="15:21" x14ac:dyDescent="0.2">
      <c r="O5528" s="50">
        <v>33554</v>
      </c>
      <c r="P5528" s="49">
        <v>137</v>
      </c>
      <c r="Q5528" s="49">
        <v>140</v>
      </c>
      <c r="R5528" s="49">
        <v>136.38</v>
      </c>
      <c r="S5528" s="49">
        <v>139.75</v>
      </c>
      <c r="T5528" s="49">
        <v>4185000</v>
      </c>
      <c r="U5528" s="49">
        <v>10.8</v>
      </c>
    </row>
    <row r="5529" spans="15:21" x14ac:dyDescent="0.2">
      <c r="O5529" s="50">
        <v>33555</v>
      </c>
      <c r="P5529" s="49">
        <v>139.5</v>
      </c>
      <c r="Q5529" s="49">
        <v>142.5</v>
      </c>
      <c r="R5529" s="49">
        <v>138.63</v>
      </c>
      <c r="S5529" s="49">
        <v>142.5</v>
      </c>
      <c r="T5529" s="49">
        <v>5243400</v>
      </c>
      <c r="U5529" s="49">
        <v>11.02</v>
      </c>
    </row>
    <row r="5530" spans="15:21" x14ac:dyDescent="0.2">
      <c r="O5530" s="50">
        <v>33556</v>
      </c>
      <c r="P5530" s="49">
        <v>142.88</v>
      </c>
      <c r="Q5530" s="49">
        <v>144.63</v>
      </c>
      <c r="R5530" s="49">
        <v>142.75</v>
      </c>
      <c r="S5530" s="49">
        <v>144.63</v>
      </c>
      <c r="T5530" s="49">
        <v>5367600</v>
      </c>
      <c r="U5530" s="49">
        <v>11.18</v>
      </c>
    </row>
    <row r="5531" spans="15:21" x14ac:dyDescent="0.2">
      <c r="O5531" s="50">
        <v>33557</v>
      </c>
      <c r="P5531" s="49">
        <v>144.38</v>
      </c>
      <c r="Q5531" s="49">
        <v>144.5</v>
      </c>
      <c r="R5531" s="49">
        <v>137</v>
      </c>
      <c r="S5531" s="49">
        <v>137</v>
      </c>
      <c r="T5531" s="49">
        <v>6116400</v>
      </c>
      <c r="U5531" s="49">
        <v>10.59</v>
      </c>
    </row>
    <row r="5532" spans="15:21" x14ac:dyDescent="0.2">
      <c r="O5532" s="50">
        <v>33560</v>
      </c>
      <c r="P5532" s="49">
        <v>137.62</v>
      </c>
      <c r="Q5532" s="49">
        <v>141.75</v>
      </c>
      <c r="R5532" s="49">
        <v>136.75</v>
      </c>
      <c r="S5532" s="49">
        <v>141.12</v>
      </c>
      <c r="T5532" s="49">
        <v>8476800</v>
      </c>
      <c r="U5532" s="49">
        <v>10.91</v>
      </c>
    </row>
    <row r="5533" spans="15:21" x14ac:dyDescent="0.2">
      <c r="O5533" s="50">
        <v>33561</v>
      </c>
      <c r="P5533" s="49">
        <v>139.5</v>
      </c>
      <c r="Q5533" s="49">
        <v>139.88</v>
      </c>
      <c r="R5533" s="49">
        <v>136.5</v>
      </c>
      <c r="S5533" s="49">
        <v>138.87</v>
      </c>
      <c r="T5533" s="49">
        <v>6368400</v>
      </c>
      <c r="U5533" s="49">
        <v>10.74</v>
      </c>
    </row>
    <row r="5534" spans="15:21" x14ac:dyDescent="0.2">
      <c r="O5534" s="50">
        <v>33562</v>
      </c>
      <c r="P5534" s="49">
        <v>143</v>
      </c>
      <c r="Q5534" s="49">
        <v>146.5</v>
      </c>
      <c r="R5534" s="49">
        <v>143</v>
      </c>
      <c r="S5534" s="49">
        <v>145</v>
      </c>
      <c r="T5534" s="49">
        <v>10381200</v>
      </c>
      <c r="U5534" s="49">
        <v>11.21</v>
      </c>
    </row>
    <row r="5535" spans="15:21" x14ac:dyDescent="0.2">
      <c r="O5535" s="50">
        <v>33563</v>
      </c>
      <c r="P5535" s="49">
        <v>143.5</v>
      </c>
      <c r="Q5535" s="49">
        <v>145.25</v>
      </c>
      <c r="R5535" s="49">
        <v>143</v>
      </c>
      <c r="S5535" s="49">
        <v>144.5</v>
      </c>
      <c r="T5535" s="49">
        <v>7623000</v>
      </c>
      <c r="U5535" s="49">
        <v>11.17</v>
      </c>
    </row>
    <row r="5536" spans="15:21" x14ac:dyDescent="0.2">
      <c r="O5536" s="50">
        <v>33564</v>
      </c>
      <c r="P5536" s="49">
        <v>144.63</v>
      </c>
      <c r="Q5536" s="49">
        <v>144.63</v>
      </c>
      <c r="R5536" s="49">
        <v>143</v>
      </c>
      <c r="S5536" s="49">
        <v>144.12</v>
      </c>
      <c r="T5536" s="49">
        <v>5268000</v>
      </c>
      <c r="U5536" s="49">
        <v>11.14</v>
      </c>
    </row>
    <row r="5537" spans="15:21" x14ac:dyDescent="0.2">
      <c r="O5537" s="50">
        <v>33567</v>
      </c>
      <c r="P5537" s="49">
        <v>143.88</v>
      </c>
      <c r="Q5537" s="49">
        <v>146</v>
      </c>
      <c r="R5537" s="49">
        <v>143</v>
      </c>
      <c r="S5537" s="49">
        <v>145.25</v>
      </c>
      <c r="T5537" s="49">
        <v>4273200</v>
      </c>
      <c r="U5537" s="49">
        <v>11.23</v>
      </c>
    </row>
    <row r="5538" spans="15:21" x14ac:dyDescent="0.2">
      <c r="O5538" s="50">
        <v>33568</v>
      </c>
      <c r="P5538" s="49">
        <v>145</v>
      </c>
      <c r="Q5538" s="49">
        <v>145</v>
      </c>
      <c r="R5538" s="49">
        <v>141</v>
      </c>
      <c r="S5538" s="49">
        <v>143.25</v>
      </c>
      <c r="T5538" s="49">
        <v>7431600</v>
      </c>
      <c r="U5538" s="49">
        <v>11.07</v>
      </c>
    </row>
    <row r="5539" spans="15:21" x14ac:dyDescent="0.2">
      <c r="O5539" s="50">
        <v>33569</v>
      </c>
      <c r="P5539" s="49">
        <v>143.25</v>
      </c>
      <c r="Q5539" s="49">
        <v>144.25</v>
      </c>
      <c r="R5539" s="49">
        <v>142.75</v>
      </c>
      <c r="S5539" s="49">
        <v>143.88</v>
      </c>
      <c r="T5539" s="49">
        <v>2964600</v>
      </c>
      <c r="U5539" s="49">
        <v>11.12</v>
      </c>
    </row>
    <row r="5540" spans="15:21" x14ac:dyDescent="0.2">
      <c r="O5540" s="50">
        <v>33571</v>
      </c>
      <c r="P5540" s="49">
        <v>144</v>
      </c>
      <c r="Q5540" s="49">
        <v>146.5</v>
      </c>
      <c r="R5540" s="49">
        <v>143.75</v>
      </c>
      <c r="S5540" s="49">
        <v>146.37</v>
      </c>
      <c r="T5540" s="49">
        <v>2022600</v>
      </c>
      <c r="U5540" s="49">
        <v>11.32</v>
      </c>
    </row>
    <row r="5541" spans="15:21" x14ac:dyDescent="0.2">
      <c r="O5541" s="50">
        <v>33574</v>
      </c>
      <c r="P5541" s="49">
        <v>144.5</v>
      </c>
      <c r="Q5541" s="49">
        <v>148.25</v>
      </c>
      <c r="R5541" s="49">
        <v>141.5</v>
      </c>
      <c r="S5541" s="49">
        <v>148.12</v>
      </c>
      <c r="T5541" s="49">
        <v>5344800</v>
      </c>
      <c r="U5541" s="49">
        <v>11.5</v>
      </c>
    </row>
    <row r="5542" spans="15:21" x14ac:dyDescent="0.2">
      <c r="O5542" s="50">
        <v>33575</v>
      </c>
      <c r="P5542" s="49">
        <v>148</v>
      </c>
      <c r="Q5542" s="49">
        <v>150.5</v>
      </c>
      <c r="R5542" s="49">
        <v>147.25</v>
      </c>
      <c r="S5542" s="49">
        <v>150.25</v>
      </c>
      <c r="T5542" s="49">
        <v>4714200</v>
      </c>
      <c r="U5542" s="49">
        <v>11.67</v>
      </c>
    </row>
    <row r="5543" spans="15:21" x14ac:dyDescent="0.2">
      <c r="O5543" s="50">
        <v>33576</v>
      </c>
      <c r="P5543" s="49">
        <v>150.12</v>
      </c>
      <c r="Q5543" s="49">
        <v>151.25</v>
      </c>
      <c r="R5543" s="49">
        <v>148.5</v>
      </c>
      <c r="S5543" s="49">
        <v>150.63</v>
      </c>
      <c r="T5543" s="49">
        <v>3323400</v>
      </c>
      <c r="U5543" s="49">
        <v>11.69</v>
      </c>
    </row>
    <row r="5544" spans="15:21" x14ac:dyDescent="0.2">
      <c r="O5544" s="50">
        <v>33577</v>
      </c>
      <c r="P5544" s="49">
        <v>150.38</v>
      </c>
      <c r="Q5544" s="49">
        <v>150.87</v>
      </c>
      <c r="R5544" s="49">
        <v>148.88</v>
      </c>
      <c r="S5544" s="49">
        <v>149.37</v>
      </c>
      <c r="T5544" s="49">
        <v>3169800</v>
      </c>
      <c r="U5544" s="49">
        <v>11.6</v>
      </c>
    </row>
    <row r="5545" spans="15:21" x14ac:dyDescent="0.2">
      <c r="O5545" s="50">
        <v>33578</v>
      </c>
      <c r="P5545" s="49">
        <v>148.25</v>
      </c>
      <c r="Q5545" s="49">
        <v>151.25</v>
      </c>
      <c r="R5545" s="49">
        <v>148.12</v>
      </c>
      <c r="S5545" s="49">
        <v>151</v>
      </c>
      <c r="T5545" s="49">
        <v>3639600</v>
      </c>
      <c r="U5545" s="49">
        <v>11.72</v>
      </c>
    </row>
    <row r="5546" spans="15:21" x14ac:dyDescent="0.2">
      <c r="O5546" s="50">
        <v>33581</v>
      </c>
      <c r="P5546" s="49">
        <v>151</v>
      </c>
      <c r="Q5546" s="49">
        <v>152.37</v>
      </c>
      <c r="R5546" s="49">
        <v>150.25</v>
      </c>
      <c r="S5546" s="49">
        <v>151.38</v>
      </c>
      <c r="T5546" s="49">
        <v>2937000</v>
      </c>
      <c r="U5546" s="49">
        <v>11.75</v>
      </c>
    </row>
    <row r="5547" spans="15:21" x14ac:dyDescent="0.2">
      <c r="O5547" s="50">
        <v>33582</v>
      </c>
      <c r="P5547" s="49">
        <v>151.12</v>
      </c>
      <c r="Q5547" s="49">
        <v>152</v>
      </c>
      <c r="R5547" s="49">
        <v>149.75</v>
      </c>
      <c r="S5547" s="49">
        <v>150.75</v>
      </c>
      <c r="T5547" s="49">
        <v>3558600</v>
      </c>
      <c r="U5547" s="49">
        <v>11.7</v>
      </c>
    </row>
    <row r="5548" spans="15:21" x14ac:dyDescent="0.2">
      <c r="O5548" s="50">
        <v>33583</v>
      </c>
      <c r="P5548" s="49">
        <v>151</v>
      </c>
      <c r="Q5548" s="49">
        <v>151.25</v>
      </c>
      <c r="R5548" s="49">
        <v>147.75</v>
      </c>
      <c r="S5548" s="49">
        <v>149.5</v>
      </c>
      <c r="T5548" s="49">
        <v>4812600</v>
      </c>
      <c r="U5548" s="49">
        <v>11.61</v>
      </c>
    </row>
    <row r="5549" spans="15:21" x14ac:dyDescent="0.2">
      <c r="O5549" s="50">
        <v>33584</v>
      </c>
      <c r="P5549" s="49">
        <v>149.62</v>
      </c>
      <c r="Q5549" s="49">
        <v>150.25</v>
      </c>
      <c r="R5549" s="49">
        <v>148</v>
      </c>
      <c r="S5549" s="49">
        <v>149.25</v>
      </c>
      <c r="T5549" s="49">
        <v>3367200</v>
      </c>
      <c r="U5549" s="49">
        <v>11.59</v>
      </c>
    </row>
    <row r="5550" spans="15:21" x14ac:dyDescent="0.2">
      <c r="O5550" s="50">
        <v>33585</v>
      </c>
      <c r="P5550" s="49">
        <v>150.5</v>
      </c>
      <c r="Q5550" s="49">
        <v>150.87</v>
      </c>
      <c r="R5550" s="49">
        <v>148.88</v>
      </c>
      <c r="S5550" s="49">
        <v>149</v>
      </c>
      <c r="T5550" s="49">
        <v>3526200</v>
      </c>
      <c r="U5550" s="49">
        <v>11.57</v>
      </c>
    </row>
    <row r="5551" spans="15:21" x14ac:dyDescent="0.2">
      <c r="O5551" s="50">
        <v>33588</v>
      </c>
      <c r="P5551" s="49">
        <v>149</v>
      </c>
      <c r="Q5551" s="49">
        <v>150.87</v>
      </c>
      <c r="R5551" s="49">
        <v>148.62</v>
      </c>
      <c r="S5551" s="49">
        <v>150</v>
      </c>
      <c r="T5551" s="49">
        <v>2380200</v>
      </c>
      <c r="U5551" s="49">
        <v>11.65</v>
      </c>
    </row>
    <row r="5552" spans="15:21" x14ac:dyDescent="0.2">
      <c r="O5552" s="50">
        <v>33589</v>
      </c>
      <c r="P5552" s="49">
        <v>149.88</v>
      </c>
      <c r="Q5552" s="49">
        <v>151.5</v>
      </c>
      <c r="R5552" s="49">
        <v>149.25</v>
      </c>
      <c r="S5552" s="49">
        <v>151.38</v>
      </c>
      <c r="T5552" s="49">
        <v>3065400</v>
      </c>
      <c r="U5552" s="49">
        <v>11.75</v>
      </c>
    </row>
    <row r="5553" spans="15:21" x14ac:dyDescent="0.2">
      <c r="O5553" s="50">
        <v>33590</v>
      </c>
      <c r="P5553" s="49">
        <v>150.87</v>
      </c>
      <c r="Q5553" s="49">
        <v>152.37</v>
      </c>
      <c r="R5553" s="49">
        <v>150.75</v>
      </c>
      <c r="S5553" s="49">
        <v>152.13</v>
      </c>
      <c r="T5553" s="49">
        <v>3213600</v>
      </c>
      <c r="U5553" s="49">
        <v>11.81</v>
      </c>
    </row>
    <row r="5554" spans="15:21" x14ac:dyDescent="0.2">
      <c r="O5554" s="50">
        <v>33591</v>
      </c>
      <c r="P5554" s="49">
        <v>151.62</v>
      </c>
      <c r="Q5554" s="49">
        <v>153.87</v>
      </c>
      <c r="R5554" s="49">
        <v>151.25</v>
      </c>
      <c r="S5554" s="49">
        <v>153.5</v>
      </c>
      <c r="T5554" s="49">
        <v>3330000</v>
      </c>
      <c r="U5554" s="49">
        <v>11.92</v>
      </c>
    </row>
    <row r="5555" spans="15:21" x14ac:dyDescent="0.2">
      <c r="O5555" s="50">
        <v>33592</v>
      </c>
      <c r="P5555" s="49">
        <v>154.62</v>
      </c>
      <c r="Q5555" s="49">
        <v>155.37</v>
      </c>
      <c r="R5555" s="49">
        <v>153.63</v>
      </c>
      <c r="S5555" s="49">
        <v>154.75</v>
      </c>
      <c r="T5555" s="49">
        <v>9483000</v>
      </c>
      <c r="U5555" s="49">
        <v>12.01</v>
      </c>
    </row>
    <row r="5556" spans="15:21" x14ac:dyDescent="0.2">
      <c r="O5556" s="50">
        <v>33595</v>
      </c>
      <c r="P5556" s="49">
        <v>154.62</v>
      </c>
      <c r="Q5556" s="49">
        <v>160.25</v>
      </c>
      <c r="R5556" s="49">
        <v>154.62</v>
      </c>
      <c r="S5556" s="49">
        <v>160</v>
      </c>
      <c r="T5556" s="49">
        <v>4823400</v>
      </c>
      <c r="U5556" s="49">
        <v>12.42</v>
      </c>
    </row>
    <row r="5557" spans="15:21" x14ac:dyDescent="0.2">
      <c r="O5557" s="50">
        <v>33596</v>
      </c>
      <c r="P5557" s="49">
        <v>159.75</v>
      </c>
      <c r="Q5557" s="49">
        <v>161</v>
      </c>
      <c r="R5557" s="49">
        <v>158.75</v>
      </c>
      <c r="S5557" s="49">
        <v>158.88</v>
      </c>
      <c r="T5557" s="49">
        <v>2886600</v>
      </c>
      <c r="U5557" s="49">
        <v>12.34</v>
      </c>
    </row>
    <row r="5558" spans="15:21" x14ac:dyDescent="0.2">
      <c r="O5558" s="50">
        <v>33598</v>
      </c>
      <c r="P5558" s="49">
        <v>158.88</v>
      </c>
      <c r="Q5558" s="49">
        <v>164.75</v>
      </c>
      <c r="R5558" s="49">
        <v>158.62</v>
      </c>
      <c r="S5558" s="49">
        <v>164.13</v>
      </c>
      <c r="T5558" s="49">
        <v>2778000</v>
      </c>
      <c r="U5558" s="49">
        <v>12.74</v>
      </c>
    </row>
    <row r="5559" spans="15:21" x14ac:dyDescent="0.2">
      <c r="O5559" s="50">
        <v>33599</v>
      </c>
      <c r="P5559" s="49">
        <v>163.88</v>
      </c>
      <c r="Q5559" s="49">
        <v>165.75</v>
      </c>
      <c r="R5559" s="49">
        <v>162.75</v>
      </c>
      <c r="S5559" s="49">
        <v>165.38</v>
      </c>
      <c r="T5559" s="49">
        <v>3122400</v>
      </c>
      <c r="U5559" s="49">
        <v>12.84</v>
      </c>
    </row>
    <row r="5560" spans="15:21" x14ac:dyDescent="0.2">
      <c r="O5560" s="50">
        <v>33602</v>
      </c>
      <c r="P5560" s="49">
        <v>165.12</v>
      </c>
      <c r="Q5560" s="49">
        <v>166.75</v>
      </c>
      <c r="R5560" s="49">
        <v>164.62</v>
      </c>
      <c r="S5560" s="49">
        <v>166.25</v>
      </c>
      <c r="T5560" s="49">
        <v>4542600</v>
      </c>
      <c r="U5560" s="49">
        <v>12.91</v>
      </c>
    </row>
    <row r="5561" spans="15:21" x14ac:dyDescent="0.2">
      <c r="O5561" s="50">
        <v>33603</v>
      </c>
      <c r="P5561" s="49">
        <v>166.12</v>
      </c>
      <c r="Q5561" s="49">
        <v>167</v>
      </c>
      <c r="R5561" s="49">
        <v>164.13</v>
      </c>
      <c r="S5561" s="49">
        <v>166.5</v>
      </c>
      <c r="T5561" s="49">
        <v>5239200</v>
      </c>
      <c r="U5561" s="49">
        <v>12.93</v>
      </c>
    </row>
    <row r="5562" spans="15:21" x14ac:dyDescent="0.2">
      <c r="O5562" s="50">
        <v>33605</v>
      </c>
      <c r="P5562" s="49">
        <v>166</v>
      </c>
      <c r="Q5562" s="49">
        <v>166.75</v>
      </c>
      <c r="R5562" s="49">
        <v>164</v>
      </c>
      <c r="S5562" s="49">
        <v>166.38</v>
      </c>
      <c r="T5562" s="49">
        <v>4906200</v>
      </c>
      <c r="U5562" s="49">
        <v>12.92</v>
      </c>
    </row>
    <row r="5563" spans="15:21" x14ac:dyDescent="0.2">
      <c r="O5563" s="50">
        <v>33606</v>
      </c>
      <c r="P5563" s="49">
        <v>165.63</v>
      </c>
      <c r="Q5563" s="49">
        <v>169.75</v>
      </c>
      <c r="R5563" s="49">
        <v>165.63</v>
      </c>
      <c r="S5563" s="49">
        <v>168.87</v>
      </c>
      <c r="T5563" s="49">
        <v>4588800</v>
      </c>
      <c r="U5563" s="49">
        <v>13.11</v>
      </c>
    </row>
    <row r="5564" spans="15:21" x14ac:dyDescent="0.2">
      <c r="O5564" s="50">
        <v>33609</v>
      </c>
      <c r="P5564" s="49">
        <v>168.75</v>
      </c>
      <c r="Q5564" s="49">
        <v>169.12</v>
      </c>
      <c r="R5564" s="49">
        <v>166.38</v>
      </c>
      <c r="S5564" s="49">
        <v>167.25</v>
      </c>
      <c r="T5564" s="49">
        <v>5422200</v>
      </c>
      <c r="U5564" s="49">
        <v>12.99</v>
      </c>
    </row>
    <row r="5565" spans="15:21" x14ac:dyDescent="0.2">
      <c r="O5565" s="50">
        <v>33610</v>
      </c>
      <c r="P5565" s="49">
        <v>166.5</v>
      </c>
      <c r="Q5565" s="49">
        <v>166.88</v>
      </c>
      <c r="R5565" s="49">
        <v>165.75</v>
      </c>
      <c r="S5565" s="49">
        <v>166.75</v>
      </c>
      <c r="T5565" s="49">
        <v>3300600</v>
      </c>
      <c r="U5565" s="49">
        <v>12.95</v>
      </c>
    </row>
    <row r="5566" spans="15:21" x14ac:dyDescent="0.2">
      <c r="O5566" s="50">
        <v>33611</v>
      </c>
      <c r="P5566" s="49">
        <v>166.25</v>
      </c>
      <c r="Q5566" s="49">
        <v>167.62</v>
      </c>
      <c r="R5566" s="49">
        <v>166</v>
      </c>
      <c r="S5566" s="49">
        <v>166.75</v>
      </c>
      <c r="T5566" s="49">
        <v>4449600</v>
      </c>
      <c r="U5566" s="49">
        <v>12.95</v>
      </c>
    </row>
    <row r="5567" spans="15:21" x14ac:dyDescent="0.2">
      <c r="O5567" s="50">
        <v>33612</v>
      </c>
      <c r="P5567" s="49">
        <v>166.88</v>
      </c>
      <c r="Q5567" s="49">
        <v>167.25</v>
      </c>
      <c r="R5567" s="49">
        <v>165.25</v>
      </c>
      <c r="S5567" s="49">
        <v>166.5</v>
      </c>
      <c r="T5567" s="49">
        <v>4496400</v>
      </c>
      <c r="U5567" s="49">
        <v>12.93</v>
      </c>
    </row>
    <row r="5568" spans="15:21" x14ac:dyDescent="0.2">
      <c r="O5568" s="50">
        <v>33613</v>
      </c>
      <c r="P5568" s="49">
        <v>165.63</v>
      </c>
      <c r="Q5568" s="49">
        <v>166.25</v>
      </c>
      <c r="R5568" s="49">
        <v>162.75</v>
      </c>
      <c r="S5568" s="49">
        <v>163</v>
      </c>
      <c r="T5568" s="49">
        <v>3864000</v>
      </c>
      <c r="U5568" s="49">
        <v>12.66</v>
      </c>
    </row>
    <row r="5569" spans="15:21" x14ac:dyDescent="0.2">
      <c r="O5569" s="50">
        <v>33616</v>
      </c>
      <c r="P5569" s="49">
        <v>162.75</v>
      </c>
      <c r="Q5569" s="49">
        <v>162.87</v>
      </c>
      <c r="R5569" s="49">
        <v>159</v>
      </c>
      <c r="S5569" s="49">
        <v>160.12</v>
      </c>
      <c r="T5569" s="49">
        <v>5948400</v>
      </c>
      <c r="U5569" s="49">
        <v>12.43</v>
      </c>
    </row>
    <row r="5570" spans="15:21" x14ac:dyDescent="0.2">
      <c r="O5570" s="50">
        <v>33617</v>
      </c>
      <c r="P5570" s="49">
        <v>159.75</v>
      </c>
      <c r="Q5570" s="49">
        <v>160.38</v>
      </c>
      <c r="R5570" s="49">
        <v>157.5</v>
      </c>
      <c r="S5570" s="49">
        <v>160.12</v>
      </c>
      <c r="T5570" s="49">
        <v>6818400</v>
      </c>
      <c r="U5570" s="49">
        <v>12.43</v>
      </c>
    </row>
    <row r="5571" spans="15:21" x14ac:dyDescent="0.2">
      <c r="O5571" s="50">
        <v>33618</v>
      </c>
      <c r="P5571" s="49">
        <v>160.12</v>
      </c>
      <c r="Q5571" s="49">
        <v>160.25</v>
      </c>
      <c r="R5571" s="49">
        <v>155.5</v>
      </c>
      <c r="S5571" s="49">
        <v>156.12</v>
      </c>
      <c r="T5571" s="49">
        <v>8664000</v>
      </c>
      <c r="U5571" s="49">
        <v>12.12</v>
      </c>
    </row>
    <row r="5572" spans="15:21" x14ac:dyDescent="0.2">
      <c r="O5572" s="50">
        <v>33619</v>
      </c>
      <c r="P5572" s="49">
        <v>151.25</v>
      </c>
      <c r="Q5572" s="49">
        <v>154.75</v>
      </c>
      <c r="R5572" s="49">
        <v>150.38</v>
      </c>
      <c r="S5572" s="49">
        <v>154.12</v>
      </c>
      <c r="T5572" s="49">
        <v>13678800</v>
      </c>
      <c r="U5572" s="49">
        <v>11.97</v>
      </c>
    </row>
    <row r="5573" spans="15:21" x14ac:dyDescent="0.2">
      <c r="O5573" s="50">
        <v>33620</v>
      </c>
      <c r="P5573" s="49">
        <v>151.12</v>
      </c>
      <c r="Q5573" s="49">
        <v>153.75</v>
      </c>
      <c r="R5573" s="49">
        <v>151.12</v>
      </c>
      <c r="S5573" s="49">
        <v>153.75</v>
      </c>
      <c r="T5573" s="49">
        <v>11780400</v>
      </c>
      <c r="U5573" s="49">
        <v>11.94</v>
      </c>
    </row>
    <row r="5574" spans="15:21" x14ac:dyDescent="0.2">
      <c r="O5574" s="50">
        <v>33623</v>
      </c>
      <c r="P5574" s="49">
        <v>154</v>
      </c>
      <c r="Q5574" s="49">
        <v>155.25</v>
      </c>
      <c r="R5574" s="49">
        <v>153.25</v>
      </c>
      <c r="S5574" s="49">
        <v>153.5</v>
      </c>
      <c r="T5574" s="49">
        <v>5278200</v>
      </c>
      <c r="U5574" s="49">
        <v>11.92</v>
      </c>
    </row>
    <row r="5575" spans="15:21" x14ac:dyDescent="0.2">
      <c r="O5575" s="50">
        <v>33624</v>
      </c>
      <c r="P5575" s="49">
        <v>153.87</v>
      </c>
      <c r="Q5575" s="49">
        <v>153.87</v>
      </c>
      <c r="R5575" s="49">
        <v>149</v>
      </c>
      <c r="S5575" s="49">
        <v>151.5</v>
      </c>
      <c r="T5575" s="49">
        <v>6322800</v>
      </c>
      <c r="U5575" s="49">
        <v>11.76</v>
      </c>
    </row>
    <row r="5576" spans="15:21" x14ac:dyDescent="0.2">
      <c r="O5576" s="50">
        <v>33625</v>
      </c>
      <c r="P5576" s="49">
        <v>151.5</v>
      </c>
      <c r="Q5576" s="49">
        <v>154.88</v>
      </c>
      <c r="R5576" s="49">
        <v>151.38</v>
      </c>
      <c r="S5576" s="49">
        <v>154.88</v>
      </c>
      <c r="T5576" s="49">
        <v>4950600</v>
      </c>
      <c r="U5576" s="49">
        <v>12.02</v>
      </c>
    </row>
    <row r="5577" spans="15:21" x14ac:dyDescent="0.2">
      <c r="O5577" s="50">
        <v>33626</v>
      </c>
      <c r="P5577" s="49">
        <v>155.5</v>
      </c>
      <c r="Q5577" s="49">
        <v>157.25</v>
      </c>
      <c r="R5577" s="49">
        <v>154.5</v>
      </c>
      <c r="S5577" s="49">
        <v>155</v>
      </c>
      <c r="T5577" s="49">
        <v>5917800</v>
      </c>
      <c r="U5577" s="49">
        <v>12.03</v>
      </c>
    </row>
    <row r="5578" spans="15:21" x14ac:dyDescent="0.2">
      <c r="O5578" s="50">
        <v>33627</v>
      </c>
      <c r="P5578" s="49">
        <v>154.75</v>
      </c>
      <c r="Q5578" s="49">
        <v>156</v>
      </c>
      <c r="R5578" s="49">
        <v>153.38</v>
      </c>
      <c r="S5578" s="49">
        <v>153.5</v>
      </c>
      <c r="T5578" s="49">
        <v>5355600</v>
      </c>
      <c r="U5578" s="49">
        <v>11.92</v>
      </c>
    </row>
    <row r="5579" spans="15:21" x14ac:dyDescent="0.2">
      <c r="O5579" s="50">
        <v>33630</v>
      </c>
      <c r="P5579" s="49">
        <v>154</v>
      </c>
      <c r="Q5579" s="49">
        <v>154.38</v>
      </c>
      <c r="R5579" s="49">
        <v>151.5</v>
      </c>
      <c r="S5579" s="49">
        <v>152</v>
      </c>
      <c r="T5579" s="49">
        <v>4195200</v>
      </c>
      <c r="U5579" s="49">
        <v>11.8</v>
      </c>
    </row>
    <row r="5580" spans="15:21" x14ac:dyDescent="0.2">
      <c r="O5580" s="50">
        <v>33631</v>
      </c>
      <c r="P5580" s="49">
        <v>151.75</v>
      </c>
      <c r="Q5580" s="49">
        <v>154</v>
      </c>
      <c r="R5580" s="49">
        <v>150.63</v>
      </c>
      <c r="S5580" s="49">
        <v>153</v>
      </c>
      <c r="T5580" s="49">
        <v>5275200</v>
      </c>
      <c r="U5580" s="49">
        <v>11.88</v>
      </c>
    </row>
    <row r="5581" spans="15:21" x14ac:dyDescent="0.2">
      <c r="O5581" s="50">
        <v>33632</v>
      </c>
      <c r="P5581" s="49">
        <v>153</v>
      </c>
      <c r="Q5581" s="49">
        <v>156.75</v>
      </c>
      <c r="R5581" s="49">
        <v>152</v>
      </c>
      <c r="S5581" s="49">
        <v>152.37</v>
      </c>
      <c r="T5581" s="49">
        <v>7265400</v>
      </c>
      <c r="U5581" s="49">
        <v>11.83</v>
      </c>
    </row>
    <row r="5582" spans="15:21" x14ac:dyDescent="0.2">
      <c r="O5582" s="50">
        <v>33633</v>
      </c>
      <c r="P5582" s="49">
        <v>152.88</v>
      </c>
      <c r="Q5582" s="49">
        <v>155.5</v>
      </c>
      <c r="R5582" s="49">
        <v>152.37</v>
      </c>
      <c r="S5582" s="49">
        <v>155.25</v>
      </c>
      <c r="T5582" s="49">
        <v>4089600</v>
      </c>
      <c r="U5582" s="49">
        <v>12.05</v>
      </c>
    </row>
    <row r="5583" spans="15:21" x14ac:dyDescent="0.2">
      <c r="O5583" s="50">
        <v>33634</v>
      </c>
      <c r="P5583" s="49">
        <v>156.38</v>
      </c>
      <c r="Q5583" s="49">
        <v>158.37</v>
      </c>
      <c r="R5583" s="49">
        <v>156.25</v>
      </c>
      <c r="S5583" s="49">
        <v>157.12</v>
      </c>
      <c r="T5583" s="49">
        <v>4929000</v>
      </c>
      <c r="U5583" s="49">
        <v>12.2</v>
      </c>
    </row>
    <row r="5584" spans="15:21" x14ac:dyDescent="0.2">
      <c r="O5584" s="50">
        <v>33637</v>
      </c>
      <c r="P5584" s="49">
        <v>157.25</v>
      </c>
      <c r="Q5584" s="49">
        <v>158.62</v>
      </c>
      <c r="R5584" s="49">
        <v>154</v>
      </c>
      <c r="S5584" s="49">
        <v>154.38</v>
      </c>
      <c r="T5584" s="49">
        <v>5531400</v>
      </c>
      <c r="U5584" s="49">
        <v>11.99</v>
      </c>
    </row>
    <row r="5585" spans="15:21" x14ac:dyDescent="0.2">
      <c r="O5585" s="50">
        <v>33638</v>
      </c>
      <c r="P5585" s="49">
        <v>154.12</v>
      </c>
      <c r="Q5585" s="49">
        <v>158.88</v>
      </c>
      <c r="R5585" s="49">
        <v>154.12</v>
      </c>
      <c r="S5585" s="49">
        <v>158.88</v>
      </c>
      <c r="T5585" s="49">
        <v>5380800</v>
      </c>
      <c r="U5585" s="49">
        <v>12.34</v>
      </c>
    </row>
    <row r="5586" spans="15:21" x14ac:dyDescent="0.2">
      <c r="O5586" s="50">
        <v>33639</v>
      </c>
      <c r="P5586" s="49">
        <v>159.87</v>
      </c>
      <c r="Q5586" s="49">
        <v>160.88</v>
      </c>
      <c r="R5586" s="49">
        <v>157.38</v>
      </c>
      <c r="S5586" s="49">
        <v>158.13</v>
      </c>
      <c r="T5586" s="49">
        <v>7005000</v>
      </c>
      <c r="U5586" s="49">
        <v>12.28</v>
      </c>
    </row>
    <row r="5587" spans="15:21" x14ac:dyDescent="0.2">
      <c r="O5587" s="50">
        <v>33640</v>
      </c>
      <c r="P5587" s="49">
        <v>157.62</v>
      </c>
      <c r="Q5587" s="49">
        <v>157.75</v>
      </c>
      <c r="R5587" s="49">
        <v>154.25</v>
      </c>
      <c r="S5587" s="49">
        <v>156</v>
      </c>
      <c r="T5587" s="49">
        <v>4768200</v>
      </c>
      <c r="U5587" s="49">
        <v>12.11</v>
      </c>
    </row>
    <row r="5588" spans="15:21" x14ac:dyDescent="0.2">
      <c r="O5588" s="50">
        <v>33641</v>
      </c>
      <c r="P5588" s="49">
        <v>156.5</v>
      </c>
      <c r="Q5588" s="49">
        <v>156.75</v>
      </c>
      <c r="R5588" s="49">
        <v>152.75</v>
      </c>
      <c r="S5588" s="49">
        <v>153.5</v>
      </c>
      <c r="T5588" s="49">
        <v>4144200</v>
      </c>
      <c r="U5588" s="49">
        <v>11.92</v>
      </c>
    </row>
    <row r="5589" spans="15:21" x14ac:dyDescent="0.2">
      <c r="O5589" s="50">
        <v>33644</v>
      </c>
      <c r="P5589" s="49">
        <v>153.5</v>
      </c>
      <c r="Q5589" s="49">
        <v>155.25</v>
      </c>
      <c r="R5589" s="49">
        <v>153.5</v>
      </c>
      <c r="S5589" s="49">
        <v>153.75</v>
      </c>
      <c r="T5589" s="49">
        <v>3387000</v>
      </c>
      <c r="U5589" s="49">
        <v>11.94</v>
      </c>
    </row>
    <row r="5590" spans="15:21" x14ac:dyDescent="0.2">
      <c r="O5590" s="50">
        <v>33645</v>
      </c>
      <c r="P5590" s="49">
        <v>153.87</v>
      </c>
      <c r="Q5590" s="49">
        <v>154.38</v>
      </c>
      <c r="R5590" s="49">
        <v>152.88</v>
      </c>
      <c r="S5590" s="49">
        <v>153.87</v>
      </c>
      <c r="T5590" s="49">
        <v>2913000</v>
      </c>
      <c r="U5590" s="49">
        <v>11.95</v>
      </c>
    </row>
    <row r="5591" spans="15:21" x14ac:dyDescent="0.2">
      <c r="O5591" s="50">
        <v>33646</v>
      </c>
      <c r="P5591" s="49">
        <v>153.12</v>
      </c>
      <c r="Q5591" s="49">
        <v>154.25</v>
      </c>
      <c r="R5591" s="49">
        <v>152.25</v>
      </c>
      <c r="S5591" s="49">
        <v>153.63</v>
      </c>
      <c r="T5591" s="49">
        <v>3828600</v>
      </c>
      <c r="U5591" s="49">
        <v>11.93</v>
      </c>
    </row>
    <row r="5592" spans="15:21" x14ac:dyDescent="0.2">
      <c r="O5592" s="50">
        <v>33647</v>
      </c>
      <c r="P5592" s="49">
        <v>153</v>
      </c>
      <c r="Q5592" s="49">
        <v>153.25</v>
      </c>
      <c r="R5592" s="49">
        <v>150.38</v>
      </c>
      <c r="S5592" s="49">
        <v>151</v>
      </c>
      <c r="T5592" s="49">
        <v>4071600</v>
      </c>
      <c r="U5592" s="49">
        <v>11.72</v>
      </c>
    </row>
    <row r="5593" spans="15:21" x14ac:dyDescent="0.2">
      <c r="O5593" s="50">
        <v>33648</v>
      </c>
      <c r="P5593" s="49">
        <v>150.25</v>
      </c>
      <c r="Q5593" s="49">
        <v>150.38</v>
      </c>
      <c r="R5593" s="49">
        <v>148.12</v>
      </c>
      <c r="S5593" s="49">
        <v>148.25</v>
      </c>
      <c r="T5593" s="49">
        <v>6511200</v>
      </c>
      <c r="U5593" s="49">
        <v>11.51</v>
      </c>
    </row>
    <row r="5594" spans="15:21" x14ac:dyDescent="0.2">
      <c r="O5594" s="50">
        <v>33652</v>
      </c>
      <c r="P5594" s="49">
        <v>149.25</v>
      </c>
      <c r="Q5594" s="49">
        <v>150</v>
      </c>
      <c r="R5594" s="49">
        <v>146</v>
      </c>
      <c r="S5594" s="49">
        <v>146</v>
      </c>
      <c r="T5594" s="49">
        <v>5519400</v>
      </c>
      <c r="U5594" s="49">
        <v>11.34</v>
      </c>
    </row>
    <row r="5595" spans="15:21" x14ac:dyDescent="0.2">
      <c r="O5595" s="50">
        <v>33653</v>
      </c>
      <c r="P5595" s="49">
        <v>145.88</v>
      </c>
      <c r="Q5595" s="49">
        <v>146</v>
      </c>
      <c r="R5595" s="49">
        <v>143.5</v>
      </c>
      <c r="S5595" s="49">
        <v>144.12</v>
      </c>
      <c r="T5595" s="49">
        <v>8365200</v>
      </c>
      <c r="U5595" s="49">
        <v>11.19</v>
      </c>
    </row>
    <row r="5596" spans="15:21" x14ac:dyDescent="0.2">
      <c r="O5596" s="50">
        <v>33654</v>
      </c>
      <c r="P5596" s="49">
        <v>145.62</v>
      </c>
      <c r="Q5596" s="49">
        <v>148.25</v>
      </c>
      <c r="R5596" s="49">
        <v>145.62</v>
      </c>
      <c r="S5596" s="49">
        <v>147.25</v>
      </c>
      <c r="T5596" s="49">
        <v>6163800</v>
      </c>
      <c r="U5596" s="49">
        <v>11.43</v>
      </c>
    </row>
    <row r="5597" spans="15:21" x14ac:dyDescent="0.2">
      <c r="O5597" s="50">
        <v>33655</v>
      </c>
      <c r="P5597" s="49">
        <v>147.5</v>
      </c>
      <c r="Q5597" s="49">
        <v>148.5</v>
      </c>
      <c r="R5597" s="49">
        <v>144.75</v>
      </c>
      <c r="S5597" s="49">
        <v>146.25</v>
      </c>
      <c r="T5597" s="49">
        <v>6664800</v>
      </c>
      <c r="U5597" s="49">
        <v>11.36</v>
      </c>
    </row>
    <row r="5598" spans="15:21" x14ac:dyDescent="0.2">
      <c r="O5598" s="50">
        <v>33658</v>
      </c>
      <c r="P5598" s="49">
        <v>146</v>
      </c>
      <c r="Q5598" s="49">
        <v>150</v>
      </c>
      <c r="R5598" s="49">
        <v>146</v>
      </c>
      <c r="S5598" s="49">
        <v>149.5</v>
      </c>
      <c r="T5598" s="49">
        <v>3964200</v>
      </c>
      <c r="U5598" s="49">
        <v>11.61</v>
      </c>
    </row>
    <row r="5599" spans="15:21" x14ac:dyDescent="0.2">
      <c r="O5599" s="50">
        <v>33659</v>
      </c>
      <c r="P5599" s="49">
        <v>150.87</v>
      </c>
      <c r="Q5599" s="49">
        <v>152.5</v>
      </c>
      <c r="R5599" s="49">
        <v>150.63</v>
      </c>
      <c r="S5599" s="49">
        <v>152.5</v>
      </c>
      <c r="T5599" s="49">
        <v>4951200</v>
      </c>
      <c r="U5599" s="49">
        <v>11.84</v>
      </c>
    </row>
    <row r="5600" spans="15:21" x14ac:dyDescent="0.2">
      <c r="O5600" s="50">
        <v>33660</v>
      </c>
      <c r="P5600" s="49">
        <v>154.88</v>
      </c>
      <c r="Q5600" s="49">
        <v>159.25</v>
      </c>
      <c r="R5600" s="49">
        <v>154</v>
      </c>
      <c r="S5600" s="49">
        <v>158.62</v>
      </c>
      <c r="T5600" s="49">
        <v>11497800</v>
      </c>
      <c r="U5600" s="49">
        <v>12.32</v>
      </c>
    </row>
    <row r="5601" spans="15:21" x14ac:dyDescent="0.2">
      <c r="O5601" s="50">
        <v>33661</v>
      </c>
      <c r="P5601" s="49">
        <v>159.12</v>
      </c>
      <c r="Q5601" s="49">
        <v>160</v>
      </c>
      <c r="R5601" s="49">
        <v>157.75</v>
      </c>
      <c r="S5601" s="49">
        <v>158.37</v>
      </c>
      <c r="T5601" s="49">
        <v>7018200</v>
      </c>
      <c r="U5601" s="49">
        <v>12.3</v>
      </c>
    </row>
    <row r="5602" spans="15:21" x14ac:dyDescent="0.2">
      <c r="O5602" s="50">
        <v>33662</v>
      </c>
      <c r="P5602" s="49">
        <v>158.5</v>
      </c>
      <c r="Q5602" s="49">
        <v>158.75</v>
      </c>
      <c r="R5602" s="49">
        <v>156.25</v>
      </c>
      <c r="S5602" s="49">
        <v>157.62</v>
      </c>
      <c r="T5602" s="49">
        <v>4413000</v>
      </c>
      <c r="U5602" s="49">
        <v>12.24</v>
      </c>
    </row>
    <row r="5603" spans="15:21" x14ac:dyDescent="0.2">
      <c r="O5603" s="50">
        <v>33665</v>
      </c>
      <c r="P5603" s="49">
        <v>157.5</v>
      </c>
      <c r="Q5603" s="49">
        <v>158</v>
      </c>
      <c r="R5603" s="49">
        <v>156.38</v>
      </c>
      <c r="S5603" s="49">
        <v>156.87</v>
      </c>
      <c r="T5603" s="49">
        <v>3818400</v>
      </c>
      <c r="U5603" s="49">
        <v>12.23</v>
      </c>
    </row>
    <row r="5604" spans="15:21" x14ac:dyDescent="0.2">
      <c r="O5604" s="50">
        <v>33666</v>
      </c>
      <c r="P5604" s="49">
        <v>156.87</v>
      </c>
      <c r="Q5604" s="49">
        <v>157</v>
      </c>
      <c r="R5604" s="49">
        <v>153.87</v>
      </c>
      <c r="S5604" s="49">
        <v>153.87</v>
      </c>
      <c r="T5604" s="49">
        <v>4441800</v>
      </c>
      <c r="U5604" s="49">
        <v>12</v>
      </c>
    </row>
    <row r="5605" spans="15:21" x14ac:dyDescent="0.2">
      <c r="O5605" s="50">
        <v>33667</v>
      </c>
      <c r="P5605" s="49">
        <v>153.87</v>
      </c>
      <c r="Q5605" s="49">
        <v>154</v>
      </c>
      <c r="R5605" s="49">
        <v>149.88</v>
      </c>
      <c r="S5605" s="49">
        <v>151.25</v>
      </c>
      <c r="T5605" s="49">
        <v>8169600</v>
      </c>
      <c r="U5605" s="49">
        <v>11.79</v>
      </c>
    </row>
    <row r="5606" spans="15:21" x14ac:dyDescent="0.2">
      <c r="O5606" s="50">
        <v>33668</v>
      </c>
      <c r="P5606" s="49">
        <v>151</v>
      </c>
      <c r="Q5606" s="49">
        <v>152.88</v>
      </c>
      <c r="R5606" s="49">
        <v>151</v>
      </c>
      <c r="S5606" s="49">
        <v>151.25</v>
      </c>
      <c r="T5606" s="49">
        <v>4795200</v>
      </c>
      <c r="U5606" s="49">
        <v>11.79</v>
      </c>
    </row>
    <row r="5607" spans="15:21" x14ac:dyDescent="0.2">
      <c r="O5607" s="50">
        <v>33669</v>
      </c>
      <c r="P5607" s="49">
        <v>151.38</v>
      </c>
      <c r="Q5607" s="49">
        <v>152.25</v>
      </c>
      <c r="R5607" s="49">
        <v>149.5</v>
      </c>
      <c r="S5607" s="49">
        <v>150</v>
      </c>
      <c r="T5607" s="49">
        <v>5069400</v>
      </c>
      <c r="U5607" s="49">
        <v>11.7</v>
      </c>
    </row>
    <row r="5608" spans="15:21" x14ac:dyDescent="0.2">
      <c r="O5608" s="50">
        <v>33672</v>
      </c>
      <c r="P5608" s="49">
        <v>150.25</v>
      </c>
      <c r="Q5608" s="49">
        <v>152</v>
      </c>
      <c r="R5608" s="49">
        <v>150.25</v>
      </c>
      <c r="S5608" s="49">
        <v>151.38</v>
      </c>
      <c r="T5608" s="49">
        <v>3864000</v>
      </c>
      <c r="U5608" s="49">
        <v>11.8</v>
      </c>
    </row>
    <row r="5609" spans="15:21" x14ac:dyDescent="0.2">
      <c r="O5609" s="50">
        <v>33673</v>
      </c>
      <c r="P5609" s="49">
        <v>151.38</v>
      </c>
      <c r="Q5609" s="49">
        <v>153</v>
      </c>
      <c r="R5609" s="49">
        <v>151.38</v>
      </c>
      <c r="S5609" s="49">
        <v>152.13</v>
      </c>
      <c r="T5609" s="49">
        <v>4599600</v>
      </c>
      <c r="U5609" s="49">
        <v>11.86</v>
      </c>
    </row>
    <row r="5610" spans="15:21" x14ac:dyDescent="0.2">
      <c r="O5610" s="50">
        <v>33674</v>
      </c>
      <c r="P5610" s="49">
        <v>151.5</v>
      </c>
      <c r="Q5610" s="49">
        <v>151.88</v>
      </c>
      <c r="R5610" s="49">
        <v>150</v>
      </c>
      <c r="S5610" s="49">
        <v>150.38</v>
      </c>
      <c r="T5610" s="49">
        <v>3451800</v>
      </c>
      <c r="U5610" s="49">
        <v>11.73</v>
      </c>
    </row>
    <row r="5611" spans="15:21" x14ac:dyDescent="0.2">
      <c r="O5611" s="50">
        <v>33675</v>
      </c>
      <c r="P5611" s="49">
        <v>150.12</v>
      </c>
      <c r="Q5611" s="49">
        <v>150.38</v>
      </c>
      <c r="R5611" s="49">
        <v>146.75</v>
      </c>
      <c r="S5611" s="49">
        <v>147.5</v>
      </c>
      <c r="T5611" s="49">
        <v>5885400</v>
      </c>
      <c r="U5611" s="49">
        <v>11.5</v>
      </c>
    </row>
    <row r="5612" spans="15:21" x14ac:dyDescent="0.2">
      <c r="O5612" s="50">
        <v>33676</v>
      </c>
      <c r="P5612" s="49">
        <v>148.75</v>
      </c>
      <c r="Q5612" s="49">
        <v>149</v>
      </c>
      <c r="R5612" s="49">
        <v>146</v>
      </c>
      <c r="S5612" s="49">
        <v>147.75</v>
      </c>
      <c r="T5612" s="49">
        <v>5226600</v>
      </c>
      <c r="U5612" s="49">
        <v>11.52</v>
      </c>
    </row>
    <row r="5613" spans="15:21" x14ac:dyDescent="0.2">
      <c r="O5613" s="50">
        <v>33679</v>
      </c>
      <c r="P5613" s="49">
        <v>147.63</v>
      </c>
      <c r="Q5613" s="49">
        <v>147.75</v>
      </c>
      <c r="R5613" s="49">
        <v>146</v>
      </c>
      <c r="S5613" s="49">
        <v>147.5</v>
      </c>
      <c r="T5613" s="49">
        <v>4069200</v>
      </c>
      <c r="U5613" s="49">
        <v>11.5</v>
      </c>
    </row>
    <row r="5614" spans="15:21" x14ac:dyDescent="0.2">
      <c r="O5614" s="50">
        <v>33680</v>
      </c>
      <c r="P5614" s="49">
        <v>147.63</v>
      </c>
      <c r="Q5614" s="49">
        <v>149.88</v>
      </c>
      <c r="R5614" s="49">
        <v>147.63</v>
      </c>
      <c r="S5614" s="49">
        <v>149.75</v>
      </c>
      <c r="T5614" s="49">
        <v>3781800</v>
      </c>
      <c r="U5614" s="49">
        <v>11.68</v>
      </c>
    </row>
    <row r="5615" spans="15:21" x14ac:dyDescent="0.2">
      <c r="O5615" s="50">
        <v>33681</v>
      </c>
      <c r="P5615" s="49">
        <v>149.62</v>
      </c>
      <c r="Q5615" s="49">
        <v>150.25</v>
      </c>
      <c r="R5615" s="49">
        <v>148</v>
      </c>
      <c r="S5615" s="49">
        <v>148</v>
      </c>
      <c r="T5615" s="49">
        <v>3333600</v>
      </c>
      <c r="U5615" s="49">
        <v>11.54</v>
      </c>
    </row>
    <row r="5616" spans="15:21" x14ac:dyDescent="0.2">
      <c r="O5616" s="50">
        <v>33682</v>
      </c>
      <c r="P5616" s="49">
        <v>148.75</v>
      </c>
      <c r="Q5616" s="49">
        <v>148.88</v>
      </c>
      <c r="R5616" s="49">
        <v>147.75</v>
      </c>
      <c r="S5616" s="49">
        <v>148.25</v>
      </c>
      <c r="T5616" s="49">
        <v>2808600</v>
      </c>
      <c r="U5616" s="49">
        <v>11.56</v>
      </c>
    </row>
    <row r="5617" spans="15:21" x14ac:dyDescent="0.2">
      <c r="O5617" s="50">
        <v>33683</v>
      </c>
      <c r="P5617" s="49">
        <v>148.12</v>
      </c>
      <c r="Q5617" s="49">
        <v>148.38</v>
      </c>
      <c r="R5617" s="49">
        <v>146.13</v>
      </c>
      <c r="S5617" s="49">
        <v>147.12</v>
      </c>
      <c r="T5617" s="49">
        <v>7600200</v>
      </c>
      <c r="U5617" s="49">
        <v>11.47</v>
      </c>
    </row>
    <row r="5618" spans="15:21" x14ac:dyDescent="0.2">
      <c r="O5618" s="50">
        <v>33686</v>
      </c>
      <c r="P5618" s="49">
        <v>147.12</v>
      </c>
      <c r="Q5618" s="49">
        <v>147.63</v>
      </c>
      <c r="R5618" s="49">
        <v>146</v>
      </c>
      <c r="S5618" s="49">
        <v>147.25</v>
      </c>
      <c r="T5618" s="49">
        <v>3577800</v>
      </c>
      <c r="U5618" s="49">
        <v>11.48</v>
      </c>
    </row>
    <row r="5619" spans="15:21" x14ac:dyDescent="0.2">
      <c r="O5619" s="50">
        <v>33687</v>
      </c>
      <c r="P5619" s="49">
        <v>148</v>
      </c>
      <c r="Q5619" s="49">
        <v>150.25</v>
      </c>
      <c r="R5619" s="49">
        <v>147.25</v>
      </c>
      <c r="S5619" s="49">
        <v>150</v>
      </c>
      <c r="T5619" s="49">
        <v>4218600</v>
      </c>
      <c r="U5619" s="49">
        <v>11.7</v>
      </c>
    </row>
    <row r="5620" spans="15:21" x14ac:dyDescent="0.2">
      <c r="O5620" s="50">
        <v>33688</v>
      </c>
      <c r="P5620" s="49">
        <v>150.5</v>
      </c>
      <c r="Q5620" s="49">
        <v>151.38</v>
      </c>
      <c r="R5620" s="49">
        <v>149.75</v>
      </c>
      <c r="S5620" s="49">
        <v>150</v>
      </c>
      <c r="T5620" s="49">
        <v>4342800</v>
      </c>
      <c r="U5620" s="49">
        <v>11.7</v>
      </c>
    </row>
    <row r="5621" spans="15:21" x14ac:dyDescent="0.2">
      <c r="O5621" s="50">
        <v>33689</v>
      </c>
      <c r="P5621" s="49">
        <v>150.12</v>
      </c>
      <c r="Q5621" s="49">
        <v>150.25</v>
      </c>
      <c r="R5621" s="49">
        <v>147.75</v>
      </c>
      <c r="S5621" s="49">
        <v>148</v>
      </c>
      <c r="T5621" s="49">
        <v>3183000</v>
      </c>
      <c r="U5621" s="49">
        <v>11.54</v>
      </c>
    </row>
    <row r="5622" spans="15:21" x14ac:dyDescent="0.2">
      <c r="O5622" s="50">
        <v>33690</v>
      </c>
      <c r="P5622" s="49">
        <v>147.5</v>
      </c>
      <c r="Q5622" s="49">
        <v>147.63</v>
      </c>
      <c r="R5622" s="49">
        <v>145.25</v>
      </c>
      <c r="S5622" s="49">
        <v>145.88</v>
      </c>
      <c r="T5622" s="49">
        <v>5145600</v>
      </c>
      <c r="U5622" s="49">
        <v>11.38</v>
      </c>
    </row>
    <row r="5623" spans="15:21" x14ac:dyDescent="0.2">
      <c r="O5623" s="50">
        <v>33693</v>
      </c>
      <c r="P5623" s="49">
        <v>145.5</v>
      </c>
      <c r="Q5623" s="49">
        <v>148</v>
      </c>
      <c r="R5623" s="49">
        <v>145.38</v>
      </c>
      <c r="S5623" s="49">
        <v>147</v>
      </c>
      <c r="T5623" s="49">
        <v>3396000</v>
      </c>
      <c r="U5623" s="49">
        <v>11.46</v>
      </c>
    </row>
    <row r="5624" spans="15:21" x14ac:dyDescent="0.2">
      <c r="O5624" s="50">
        <v>33694</v>
      </c>
      <c r="P5624" s="49">
        <v>147</v>
      </c>
      <c r="Q5624" s="49">
        <v>148.88</v>
      </c>
      <c r="R5624" s="49">
        <v>147</v>
      </c>
      <c r="S5624" s="49">
        <v>147.12</v>
      </c>
      <c r="T5624" s="49">
        <v>3376200</v>
      </c>
      <c r="U5624" s="49">
        <v>11.47</v>
      </c>
    </row>
    <row r="5625" spans="15:21" x14ac:dyDescent="0.2">
      <c r="O5625" s="50">
        <v>33695</v>
      </c>
      <c r="P5625" s="49">
        <v>147.12</v>
      </c>
      <c r="Q5625" s="49">
        <v>149.75</v>
      </c>
      <c r="R5625" s="49">
        <v>146.5</v>
      </c>
      <c r="S5625" s="49">
        <v>149.62</v>
      </c>
      <c r="T5625" s="49">
        <v>5131200</v>
      </c>
      <c r="U5625" s="49">
        <v>11.67</v>
      </c>
    </row>
    <row r="5626" spans="15:21" x14ac:dyDescent="0.2">
      <c r="O5626" s="50">
        <v>33696</v>
      </c>
      <c r="P5626" s="49">
        <v>149.5</v>
      </c>
      <c r="Q5626" s="49">
        <v>150</v>
      </c>
      <c r="R5626" s="49">
        <v>146.37</v>
      </c>
      <c r="S5626" s="49">
        <v>147.25</v>
      </c>
      <c r="T5626" s="49">
        <v>4824600</v>
      </c>
      <c r="U5626" s="49">
        <v>11.48</v>
      </c>
    </row>
    <row r="5627" spans="15:21" x14ac:dyDescent="0.2">
      <c r="O5627" s="50">
        <v>33697</v>
      </c>
      <c r="P5627" s="49">
        <v>146.62</v>
      </c>
      <c r="Q5627" s="49">
        <v>149.5</v>
      </c>
      <c r="R5627" s="49">
        <v>146.5</v>
      </c>
      <c r="S5627" s="49">
        <v>147.87</v>
      </c>
      <c r="T5627" s="49">
        <v>4041600</v>
      </c>
      <c r="U5627" s="49">
        <v>11.53</v>
      </c>
    </row>
    <row r="5628" spans="15:21" x14ac:dyDescent="0.2">
      <c r="O5628" s="50">
        <v>33700</v>
      </c>
      <c r="P5628" s="49">
        <v>148.75</v>
      </c>
      <c r="Q5628" s="49">
        <v>150.12</v>
      </c>
      <c r="R5628" s="49">
        <v>148.62</v>
      </c>
      <c r="S5628" s="49">
        <v>149.37</v>
      </c>
      <c r="T5628" s="49">
        <v>3491400</v>
      </c>
      <c r="U5628" s="49">
        <v>11.65</v>
      </c>
    </row>
    <row r="5629" spans="15:21" x14ac:dyDescent="0.2">
      <c r="O5629" s="50">
        <v>33701</v>
      </c>
      <c r="P5629" s="49">
        <v>149.62</v>
      </c>
      <c r="Q5629" s="49">
        <v>149.88</v>
      </c>
      <c r="R5629" s="49">
        <v>146.5</v>
      </c>
      <c r="S5629" s="49">
        <v>146.62</v>
      </c>
      <c r="T5629" s="49">
        <v>2884800</v>
      </c>
      <c r="U5629" s="49">
        <v>11.43</v>
      </c>
    </row>
    <row r="5630" spans="15:21" x14ac:dyDescent="0.2">
      <c r="O5630" s="50">
        <v>33702</v>
      </c>
      <c r="P5630" s="49">
        <v>146.13</v>
      </c>
      <c r="Q5630" s="49">
        <v>146.62</v>
      </c>
      <c r="R5630" s="49">
        <v>145</v>
      </c>
      <c r="S5630" s="49">
        <v>146.5</v>
      </c>
      <c r="T5630" s="49">
        <v>6888600</v>
      </c>
      <c r="U5630" s="49">
        <v>11.42</v>
      </c>
    </row>
    <row r="5631" spans="15:21" x14ac:dyDescent="0.2">
      <c r="O5631" s="50">
        <v>33703</v>
      </c>
      <c r="P5631" s="49">
        <v>147</v>
      </c>
      <c r="Q5631" s="49">
        <v>150.63</v>
      </c>
      <c r="R5631" s="49">
        <v>146.5</v>
      </c>
      <c r="S5631" s="49">
        <v>150.12</v>
      </c>
      <c r="T5631" s="49">
        <v>5643000</v>
      </c>
      <c r="U5631" s="49">
        <v>11.71</v>
      </c>
    </row>
    <row r="5632" spans="15:21" x14ac:dyDescent="0.2">
      <c r="O5632" s="50">
        <v>33704</v>
      </c>
      <c r="P5632" s="49">
        <v>151.88</v>
      </c>
      <c r="Q5632" s="49">
        <v>152.75</v>
      </c>
      <c r="R5632" s="49">
        <v>150.87</v>
      </c>
      <c r="S5632" s="49">
        <v>152.37</v>
      </c>
      <c r="T5632" s="49">
        <v>4413600</v>
      </c>
      <c r="U5632" s="49">
        <v>11.88</v>
      </c>
    </row>
    <row r="5633" spans="15:21" x14ac:dyDescent="0.2">
      <c r="O5633" s="50">
        <v>33707</v>
      </c>
      <c r="P5633" s="49">
        <v>152</v>
      </c>
      <c r="Q5633" s="49">
        <v>153.75</v>
      </c>
      <c r="R5633" s="49">
        <v>151</v>
      </c>
      <c r="S5633" s="49">
        <v>153.25</v>
      </c>
      <c r="T5633" s="49">
        <v>4685400</v>
      </c>
      <c r="U5633" s="49">
        <v>11.95</v>
      </c>
    </row>
    <row r="5634" spans="15:21" x14ac:dyDescent="0.2">
      <c r="O5634" s="50">
        <v>33708</v>
      </c>
      <c r="P5634" s="49">
        <v>153.75</v>
      </c>
      <c r="Q5634" s="49">
        <v>155.75</v>
      </c>
      <c r="R5634" s="49">
        <v>153.12</v>
      </c>
      <c r="S5634" s="49">
        <v>155.25</v>
      </c>
      <c r="T5634" s="49">
        <v>4971600</v>
      </c>
      <c r="U5634" s="49">
        <v>12.11</v>
      </c>
    </row>
    <row r="5635" spans="15:21" x14ac:dyDescent="0.2">
      <c r="O5635" s="50">
        <v>33709</v>
      </c>
      <c r="P5635" s="49">
        <v>155.25</v>
      </c>
      <c r="Q5635" s="49">
        <v>155.25</v>
      </c>
      <c r="R5635" s="49">
        <v>149.88</v>
      </c>
      <c r="S5635" s="49">
        <v>151.25</v>
      </c>
      <c r="T5635" s="49">
        <v>6964200</v>
      </c>
      <c r="U5635" s="49">
        <v>11.79</v>
      </c>
    </row>
    <row r="5636" spans="15:21" x14ac:dyDescent="0.2">
      <c r="O5636" s="50">
        <v>33710</v>
      </c>
      <c r="P5636" s="49">
        <v>151</v>
      </c>
      <c r="Q5636" s="49">
        <v>151.12</v>
      </c>
      <c r="R5636" s="49">
        <v>147.5</v>
      </c>
      <c r="S5636" s="49">
        <v>148.88</v>
      </c>
      <c r="T5636" s="49">
        <v>8263800</v>
      </c>
      <c r="U5636" s="49">
        <v>11.61</v>
      </c>
    </row>
    <row r="5637" spans="15:21" x14ac:dyDescent="0.2">
      <c r="O5637" s="50">
        <v>33714</v>
      </c>
      <c r="P5637" s="49">
        <v>146.25</v>
      </c>
      <c r="Q5637" s="49">
        <v>147</v>
      </c>
      <c r="R5637" s="49">
        <v>144.12</v>
      </c>
      <c r="S5637" s="49">
        <v>144.38</v>
      </c>
      <c r="T5637" s="49">
        <v>6947400</v>
      </c>
      <c r="U5637" s="49">
        <v>11.26</v>
      </c>
    </row>
    <row r="5638" spans="15:21" x14ac:dyDescent="0.2">
      <c r="O5638" s="50">
        <v>33715</v>
      </c>
      <c r="P5638" s="49">
        <v>144.63</v>
      </c>
      <c r="Q5638" s="49">
        <v>145.5</v>
      </c>
      <c r="R5638" s="49">
        <v>143.13</v>
      </c>
      <c r="S5638" s="49">
        <v>145</v>
      </c>
      <c r="T5638" s="49">
        <v>5950800</v>
      </c>
      <c r="U5638" s="49">
        <v>11.31</v>
      </c>
    </row>
    <row r="5639" spans="15:21" x14ac:dyDescent="0.2">
      <c r="O5639" s="50">
        <v>33716</v>
      </c>
      <c r="P5639" s="49">
        <v>145.25</v>
      </c>
      <c r="Q5639" s="49">
        <v>145.5</v>
      </c>
      <c r="R5639" s="49">
        <v>142.12</v>
      </c>
      <c r="S5639" s="49">
        <v>142.62</v>
      </c>
      <c r="T5639" s="49">
        <v>5413800</v>
      </c>
      <c r="U5639" s="49">
        <v>11.12</v>
      </c>
    </row>
    <row r="5640" spans="15:21" x14ac:dyDescent="0.2">
      <c r="O5640" s="50">
        <v>33717</v>
      </c>
      <c r="P5640" s="49">
        <v>142.38</v>
      </c>
      <c r="Q5640" s="49">
        <v>142.75</v>
      </c>
      <c r="R5640" s="49">
        <v>136.5</v>
      </c>
      <c r="S5640" s="49">
        <v>139.75</v>
      </c>
      <c r="T5640" s="49">
        <v>14285400</v>
      </c>
      <c r="U5640" s="49">
        <v>10.9</v>
      </c>
    </row>
    <row r="5641" spans="15:21" x14ac:dyDescent="0.2">
      <c r="O5641" s="50">
        <v>33718</v>
      </c>
      <c r="P5641" s="49">
        <v>141</v>
      </c>
      <c r="Q5641" s="49">
        <v>142</v>
      </c>
      <c r="R5641" s="49">
        <v>140.13</v>
      </c>
      <c r="S5641" s="49">
        <v>140.5</v>
      </c>
      <c r="T5641" s="49">
        <v>5956800</v>
      </c>
      <c r="U5641" s="49">
        <v>10.96</v>
      </c>
    </row>
    <row r="5642" spans="15:21" x14ac:dyDescent="0.2">
      <c r="O5642" s="50">
        <v>33721</v>
      </c>
      <c r="P5642" s="49">
        <v>139.5</v>
      </c>
      <c r="Q5642" s="49">
        <v>141.87</v>
      </c>
      <c r="R5642" s="49">
        <v>138.87</v>
      </c>
      <c r="S5642" s="49">
        <v>141.25</v>
      </c>
      <c r="T5642" s="49">
        <v>5482800</v>
      </c>
      <c r="U5642" s="49">
        <v>11.02</v>
      </c>
    </row>
    <row r="5643" spans="15:21" x14ac:dyDescent="0.2">
      <c r="O5643" s="50">
        <v>33722</v>
      </c>
      <c r="P5643" s="49">
        <v>141.38</v>
      </c>
      <c r="Q5643" s="49">
        <v>142</v>
      </c>
      <c r="R5643" s="49">
        <v>139.25</v>
      </c>
      <c r="S5643" s="49">
        <v>141.12</v>
      </c>
      <c r="T5643" s="49">
        <v>5837400</v>
      </c>
      <c r="U5643" s="49">
        <v>11.01</v>
      </c>
    </row>
    <row r="5644" spans="15:21" x14ac:dyDescent="0.2">
      <c r="O5644" s="50">
        <v>33723</v>
      </c>
      <c r="P5644" s="49">
        <v>141.87</v>
      </c>
      <c r="Q5644" s="49">
        <v>143.75</v>
      </c>
      <c r="R5644" s="49">
        <v>141.75</v>
      </c>
      <c r="S5644" s="49">
        <v>143.75</v>
      </c>
      <c r="T5644" s="49">
        <v>6189600</v>
      </c>
      <c r="U5644" s="49">
        <v>11.21</v>
      </c>
    </row>
    <row r="5645" spans="15:21" x14ac:dyDescent="0.2">
      <c r="O5645" s="50">
        <v>33724</v>
      </c>
      <c r="P5645" s="49">
        <v>143.88</v>
      </c>
      <c r="Q5645" s="49">
        <v>145</v>
      </c>
      <c r="R5645" s="49">
        <v>143.25</v>
      </c>
      <c r="S5645" s="49">
        <v>145</v>
      </c>
      <c r="T5645" s="49">
        <v>5817000</v>
      </c>
      <c r="U5645" s="49">
        <v>11.31</v>
      </c>
    </row>
    <row r="5646" spans="15:21" x14ac:dyDescent="0.2">
      <c r="O5646" s="50">
        <v>33725</v>
      </c>
      <c r="P5646" s="49">
        <v>144.25</v>
      </c>
      <c r="Q5646" s="49">
        <v>144.38</v>
      </c>
      <c r="R5646" s="49">
        <v>142.12</v>
      </c>
      <c r="S5646" s="49">
        <v>143.88</v>
      </c>
      <c r="T5646" s="49">
        <v>5375400</v>
      </c>
      <c r="U5646" s="49">
        <v>11.22</v>
      </c>
    </row>
    <row r="5647" spans="15:21" x14ac:dyDescent="0.2">
      <c r="O5647" s="50">
        <v>33728</v>
      </c>
      <c r="P5647" s="49">
        <v>145</v>
      </c>
      <c r="Q5647" s="49">
        <v>147.87</v>
      </c>
      <c r="R5647" s="49">
        <v>144.87</v>
      </c>
      <c r="S5647" s="49">
        <v>147.5</v>
      </c>
      <c r="T5647" s="49">
        <v>5294400</v>
      </c>
      <c r="U5647" s="49">
        <v>11.5</v>
      </c>
    </row>
    <row r="5648" spans="15:21" x14ac:dyDescent="0.2">
      <c r="O5648" s="50">
        <v>33729</v>
      </c>
      <c r="P5648" s="49">
        <v>147.75</v>
      </c>
      <c r="Q5648" s="49">
        <v>148</v>
      </c>
      <c r="R5648" s="49">
        <v>147.25</v>
      </c>
      <c r="S5648" s="49">
        <v>147.75</v>
      </c>
      <c r="T5648" s="49">
        <v>4475400</v>
      </c>
      <c r="U5648" s="49">
        <v>11.52</v>
      </c>
    </row>
    <row r="5649" spans="15:21" x14ac:dyDescent="0.2">
      <c r="O5649" s="50">
        <v>33730</v>
      </c>
      <c r="P5649" s="49">
        <v>148.12</v>
      </c>
      <c r="Q5649" s="49">
        <v>148.75</v>
      </c>
      <c r="R5649" s="49">
        <v>146.62</v>
      </c>
      <c r="S5649" s="49">
        <v>146.62</v>
      </c>
      <c r="T5649" s="49">
        <v>4390200</v>
      </c>
      <c r="U5649" s="49">
        <v>11.43</v>
      </c>
    </row>
    <row r="5650" spans="15:21" x14ac:dyDescent="0.2">
      <c r="O5650" s="50">
        <v>33731</v>
      </c>
      <c r="P5650" s="49">
        <v>146.62</v>
      </c>
      <c r="Q5650" s="49">
        <v>148.12</v>
      </c>
      <c r="R5650" s="49">
        <v>146.62</v>
      </c>
      <c r="S5650" s="49">
        <v>148</v>
      </c>
      <c r="T5650" s="49">
        <v>3318000</v>
      </c>
      <c r="U5650" s="49">
        <v>11.54</v>
      </c>
    </row>
    <row r="5651" spans="15:21" x14ac:dyDescent="0.2">
      <c r="O5651" s="50">
        <v>33732</v>
      </c>
      <c r="P5651" s="49">
        <v>148.25</v>
      </c>
      <c r="Q5651" s="49">
        <v>148.5</v>
      </c>
      <c r="R5651" s="49">
        <v>147.25</v>
      </c>
      <c r="S5651" s="49">
        <v>148.25</v>
      </c>
      <c r="T5651" s="49">
        <v>3006000</v>
      </c>
      <c r="U5651" s="49">
        <v>11.56</v>
      </c>
    </row>
    <row r="5652" spans="15:21" x14ac:dyDescent="0.2">
      <c r="O5652" s="50">
        <v>33735</v>
      </c>
      <c r="P5652" s="49">
        <v>148.5</v>
      </c>
      <c r="Q5652" s="49">
        <v>149.13</v>
      </c>
      <c r="R5652" s="49">
        <v>148.25</v>
      </c>
      <c r="S5652" s="49">
        <v>149.13</v>
      </c>
      <c r="T5652" s="49">
        <v>2589000</v>
      </c>
      <c r="U5652" s="49">
        <v>11.63</v>
      </c>
    </row>
    <row r="5653" spans="15:21" x14ac:dyDescent="0.2">
      <c r="O5653" s="50">
        <v>33736</v>
      </c>
      <c r="P5653" s="49">
        <v>149.5</v>
      </c>
      <c r="Q5653" s="49">
        <v>149.75</v>
      </c>
      <c r="R5653" s="49">
        <v>147.5</v>
      </c>
      <c r="S5653" s="49">
        <v>148</v>
      </c>
      <c r="T5653" s="49">
        <v>4787400</v>
      </c>
      <c r="U5653" s="49">
        <v>11.54</v>
      </c>
    </row>
    <row r="5654" spans="15:21" x14ac:dyDescent="0.2">
      <c r="O5654" s="50">
        <v>33737</v>
      </c>
      <c r="P5654" s="49">
        <v>148.12</v>
      </c>
      <c r="Q5654" s="49">
        <v>148.38</v>
      </c>
      <c r="R5654" s="49">
        <v>147.12</v>
      </c>
      <c r="S5654" s="49">
        <v>147.87</v>
      </c>
      <c r="T5654" s="49">
        <v>2892000</v>
      </c>
      <c r="U5654" s="49">
        <v>11.53</v>
      </c>
    </row>
    <row r="5655" spans="15:21" x14ac:dyDescent="0.2">
      <c r="O5655" s="50">
        <v>33738</v>
      </c>
      <c r="P5655" s="49">
        <v>147.12</v>
      </c>
      <c r="Q5655" s="49">
        <v>147.25</v>
      </c>
      <c r="R5655" s="49">
        <v>145</v>
      </c>
      <c r="S5655" s="49">
        <v>145.88</v>
      </c>
      <c r="T5655" s="49">
        <v>4538400</v>
      </c>
      <c r="U5655" s="49">
        <v>11.38</v>
      </c>
    </row>
    <row r="5656" spans="15:21" x14ac:dyDescent="0.2">
      <c r="O5656" s="50">
        <v>33739</v>
      </c>
      <c r="P5656" s="49">
        <v>145</v>
      </c>
      <c r="Q5656" s="49">
        <v>145.75</v>
      </c>
      <c r="R5656" s="49">
        <v>144.75</v>
      </c>
      <c r="S5656" s="49">
        <v>144.87</v>
      </c>
      <c r="T5656" s="49">
        <v>6320400</v>
      </c>
      <c r="U5656" s="49">
        <v>11.3</v>
      </c>
    </row>
    <row r="5657" spans="15:21" x14ac:dyDescent="0.2">
      <c r="O5657" s="50">
        <v>33742</v>
      </c>
      <c r="P5657" s="49">
        <v>145.25</v>
      </c>
      <c r="Q5657" s="49">
        <v>146.37</v>
      </c>
      <c r="R5657" s="49">
        <v>145.12</v>
      </c>
      <c r="S5657" s="49">
        <v>145.62</v>
      </c>
      <c r="T5657" s="49">
        <v>3745200</v>
      </c>
      <c r="U5657" s="49">
        <v>11.36</v>
      </c>
    </row>
    <row r="5658" spans="15:21" x14ac:dyDescent="0.2">
      <c r="O5658" s="50">
        <v>33743</v>
      </c>
      <c r="P5658" s="49">
        <v>146</v>
      </c>
      <c r="Q5658" s="49">
        <v>149.75</v>
      </c>
      <c r="R5658" s="49">
        <v>145.75</v>
      </c>
      <c r="S5658" s="49">
        <v>149</v>
      </c>
      <c r="T5658" s="49">
        <v>5665200</v>
      </c>
      <c r="U5658" s="49">
        <v>11.62</v>
      </c>
    </row>
    <row r="5659" spans="15:21" x14ac:dyDescent="0.2">
      <c r="O5659" s="50">
        <v>33744</v>
      </c>
      <c r="P5659" s="49">
        <v>149.13</v>
      </c>
      <c r="Q5659" s="49">
        <v>149.5</v>
      </c>
      <c r="R5659" s="49">
        <v>148.25</v>
      </c>
      <c r="S5659" s="49">
        <v>148.38</v>
      </c>
      <c r="T5659" s="49">
        <v>4160400</v>
      </c>
      <c r="U5659" s="49">
        <v>11.57</v>
      </c>
    </row>
    <row r="5660" spans="15:21" x14ac:dyDescent="0.2">
      <c r="O5660" s="50">
        <v>33745</v>
      </c>
      <c r="P5660" s="49">
        <v>147</v>
      </c>
      <c r="Q5660" s="49">
        <v>148.38</v>
      </c>
      <c r="R5660" s="49">
        <v>147</v>
      </c>
      <c r="S5660" s="49">
        <v>148</v>
      </c>
      <c r="T5660" s="49">
        <v>4386600</v>
      </c>
      <c r="U5660" s="49">
        <v>11.54</v>
      </c>
    </row>
    <row r="5661" spans="15:21" x14ac:dyDescent="0.2">
      <c r="O5661" s="50">
        <v>33746</v>
      </c>
      <c r="P5661" s="49">
        <v>148.88</v>
      </c>
      <c r="Q5661" s="49">
        <v>153</v>
      </c>
      <c r="R5661" s="49">
        <v>148.88</v>
      </c>
      <c r="S5661" s="49">
        <v>152.62</v>
      </c>
      <c r="T5661" s="49">
        <v>6691200</v>
      </c>
      <c r="U5661" s="49">
        <v>11.9</v>
      </c>
    </row>
    <row r="5662" spans="15:21" x14ac:dyDescent="0.2">
      <c r="O5662" s="50">
        <v>33750</v>
      </c>
      <c r="P5662" s="49">
        <v>50.88</v>
      </c>
      <c r="Q5662" s="49">
        <v>50.88</v>
      </c>
      <c r="R5662" s="49">
        <v>49.25</v>
      </c>
      <c r="S5662" s="49">
        <v>49.62</v>
      </c>
      <c r="T5662" s="49">
        <v>4735400</v>
      </c>
      <c r="U5662" s="49">
        <v>11.61</v>
      </c>
    </row>
    <row r="5663" spans="15:21" x14ac:dyDescent="0.2">
      <c r="O5663" s="50">
        <v>33751</v>
      </c>
      <c r="P5663" s="49">
        <v>49.5</v>
      </c>
      <c r="Q5663" s="49">
        <v>49.75</v>
      </c>
      <c r="R5663" s="49">
        <v>49.12</v>
      </c>
      <c r="S5663" s="49">
        <v>49.5</v>
      </c>
      <c r="T5663" s="49">
        <v>3425800</v>
      </c>
      <c r="U5663" s="49">
        <v>11.58</v>
      </c>
    </row>
    <row r="5664" spans="15:21" x14ac:dyDescent="0.2">
      <c r="O5664" s="50">
        <v>33752</v>
      </c>
      <c r="P5664" s="49">
        <v>49.12</v>
      </c>
      <c r="Q5664" s="49">
        <v>51</v>
      </c>
      <c r="R5664" s="49">
        <v>49</v>
      </c>
      <c r="S5664" s="49">
        <v>51</v>
      </c>
      <c r="T5664" s="49">
        <v>3458600</v>
      </c>
      <c r="U5664" s="49">
        <v>11.93</v>
      </c>
    </row>
    <row r="5665" spans="15:21" x14ac:dyDescent="0.2">
      <c r="O5665" s="50">
        <v>33753</v>
      </c>
      <c r="P5665" s="49">
        <v>51</v>
      </c>
      <c r="Q5665" s="49">
        <v>51.25</v>
      </c>
      <c r="R5665" s="49">
        <v>50.12</v>
      </c>
      <c r="S5665" s="49">
        <v>50.38</v>
      </c>
      <c r="T5665" s="49">
        <v>3758800</v>
      </c>
      <c r="U5665" s="49">
        <v>11.79</v>
      </c>
    </row>
    <row r="5666" spans="15:21" x14ac:dyDescent="0.2">
      <c r="O5666" s="50">
        <v>33756</v>
      </c>
      <c r="P5666" s="49">
        <v>50</v>
      </c>
      <c r="Q5666" s="49">
        <v>51.38</v>
      </c>
      <c r="R5666" s="49">
        <v>49.5</v>
      </c>
      <c r="S5666" s="49">
        <v>51.38</v>
      </c>
      <c r="T5666" s="49">
        <v>4240400</v>
      </c>
      <c r="U5666" s="49">
        <v>12.02</v>
      </c>
    </row>
    <row r="5667" spans="15:21" x14ac:dyDescent="0.2">
      <c r="O5667" s="50">
        <v>33757</v>
      </c>
      <c r="P5667" s="49">
        <v>51</v>
      </c>
      <c r="Q5667" s="49">
        <v>51.12</v>
      </c>
      <c r="R5667" s="49">
        <v>49.5</v>
      </c>
      <c r="S5667" s="49">
        <v>49.62</v>
      </c>
      <c r="T5667" s="49">
        <v>5535200</v>
      </c>
      <c r="U5667" s="49">
        <v>11.66</v>
      </c>
    </row>
    <row r="5668" spans="15:21" x14ac:dyDescent="0.2">
      <c r="O5668" s="50">
        <v>33758</v>
      </c>
      <c r="P5668" s="49">
        <v>50</v>
      </c>
      <c r="Q5668" s="49">
        <v>50.62</v>
      </c>
      <c r="R5668" s="49">
        <v>49.62</v>
      </c>
      <c r="S5668" s="49">
        <v>49.62</v>
      </c>
      <c r="T5668" s="49">
        <v>4787600</v>
      </c>
      <c r="U5668" s="49">
        <v>11.66</v>
      </c>
    </row>
    <row r="5669" spans="15:21" x14ac:dyDescent="0.2">
      <c r="O5669" s="50">
        <v>33759</v>
      </c>
      <c r="P5669" s="49">
        <v>49.75</v>
      </c>
      <c r="Q5669" s="49">
        <v>50</v>
      </c>
      <c r="R5669" s="49">
        <v>49.25</v>
      </c>
      <c r="S5669" s="49">
        <v>49.88</v>
      </c>
      <c r="T5669" s="49">
        <v>3552800</v>
      </c>
      <c r="U5669" s="49">
        <v>11.72</v>
      </c>
    </row>
    <row r="5670" spans="15:21" x14ac:dyDescent="0.2">
      <c r="O5670" s="50">
        <v>33760</v>
      </c>
      <c r="P5670" s="49">
        <v>49.88</v>
      </c>
      <c r="Q5670" s="49">
        <v>50.25</v>
      </c>
      <c r="R5670" s="49">
        <v>48.62</v>
      </c>
      <c r="S5670" s="49">
        <v>49.38</v>
      </c>
      <c r="T5670" s="49">
        <v>3943200</v>
      </c>
      <c r="U5670" s="49">
        <v>11.6</v>
      </c>
    </row>
    <row r="5671" spans="15:21" x14ac:dyDescent="0.2">
      <c r="O5671" s="50">
        <v>33763</v>
      </c>
      <c r="P5671" s="49">
        <v>49.62</v>
      </c>
      <c r="Q5671" s="49">
        <v>49.75</v>
      </c>
      <c r="R5671" s="49">
        <v>48.5</v>
      </c>
      <c r="S5671" s="49">
        <v>49.12</v>
      </c>
      <c r="T5671" s="49">
        <v>2428800</v>
      </c>
      <c r="U5671" s="49">
        <v>11.54</v>
      </c>
    </row>
    <row r="5672" spans="15:21" x14ac:dyDescent="0.2">
      <c r="O5672" s="50">
        <v>33764</v>
      </c>
      <c r="P5672" s="49">
        <v>49.12</v>
      </c>
      <c r="Q5672" s="49">
        <v>49.25</v>
      </c>
      <c r="R5672" s="49">
        <v>48.5</v>
      </c>
      <c r="S5672" s="49">
        <v>48.75</v>
      </c>
      <c r="T5672" s="49">
        <v>2922600</v>
      </c>
      <c r="U5672" s="49">
        <v>11.46</v>
      </c>
    </row>
    <row r="5673" spans="15:21" x14ac:dyDescent="0.2">
      <c r="O5673" s="50">
        <v>33765</v>
      </c>
      <c r="P5673" s="49">
        <v>48.62</v>
      </c>
      <c r="Q5673" s="49">
        <v>49</v>
      </c>
      <c r="R5673" s="49">
        <v>47.88</v>
      </c>
      <c r="S5673" s="49">
        <v>48</v>
      </c>
      <c r="T5673" s="49">
        <v>3705800</v>
      </c>
      <c r="U5673" s="49">
        <v>11.28</v>
      </c>
    </row>
    <row r="5674" spans="15:21" x14ac:dyDescent="0.2">
      <c r="O5674" s="50">
        <v>33766</v>
      </c>
      <c r="P5674" s="49">
        <v>48.12</v>
      </c>
      <c r="Q5674" s="49">
        <v>49.5</v>
      </c>
      <c r="R5674" s="49">
        <v>47.75</v>
      </c>
      <c r="S5674" s="49">
        <v>49.25</v>
      </c>
      <c r="T5674" s="49">
        <v>4762400</v>
      </c>
      <c r="U5674" s="49">
        <v>11.57</v>
      </c>
    </row>
    <row r="5675" spans="15:21" x14ac:dyDescent="0.2">
      <c r="O5675" s="50">
        <v>33767</v>
      </c>
      <c r="P5675" s="49">
        <v>49.62</v>
      </c>
      <c r="Q5675" s="49">
        <v>49.75</v>
      </c>
      <c r="R5675" s="49">
        <v>49.12</v>
      </c>
      <c r="S5675" s="49">
        <v>49.25</v>
      </c>
      <c r="T5675" s="49">
        <v>2750000</v>
      </c>
      <c r="U5675" s="49">
        <v>11.57</v>
      </c>
    </row>
    <row r="5676" spans="15:21" x14ac:dyDescent="0.2">
      <c r="O5676" s="50">
        <v>33770</v>
      </c>
      <c r="P5676" s="49">
        <v>48.88</v>
      </c>
      <c r="Q5676" s="49">
        <v>49.88</v>
      </c>
      <c r="R5676" s="49">
        <v>48.62</v>
      </c>
      <c r="S5676" s="49">
        <v>49</v>
      </c>
      <c r="T5676" s="49">
        <v>2228000</v>
      </c>
      <c r="U5676" s="49">
        <v>11.51</v>
      </c>
    </row>
    <row r="5677" spans="15:21" x14ac:dyDescent="0.2">
      <c r="O5677" s="50">
        <v>33771</v>
      </c>
      <c r="P5677" s="49">
        <v>49.25</v>
      </c>
      <c r="Q5677" s="49">
        <v>49.5</v>
      </c>
      <c r="R5677" s="49">
        <v>48.75</v>
      </c>
      <c r="S5677" s="49">
        <v>48.75</v>
      </c>
      <c r="T5677" s="49">
        <v>2411200</v>
      </c>
      <c r="U5677" s="49">
        <v>11.46</v>
      </c>
    </row>
    <row r="5678" spans="15:21" x14ac:dyDescent="0.2">
      <c r="O5678" s="50">
        <v>33772</v>
      </c>
      <c r="P5678" s="49">
        <v>48.12</v>
      </c>
      <c r="Q5678" s="49">
        <v>48.5</v>
      </c>
      <c r="R5678" s="49">
        <v>47.12</v>
      </c>
      <c r="S5678" s="49">
        <v>47.25</v>
      </c>
      <c r="T5678" s="49">
        <v>5373800</v>
      </c>
      <c r="U5678" s="49">
        <v>11.1</v>
      </c>
    </row>
    <row r="5679" spans="15:21" x14ac:dyDescent="0.2">
      <c r="O5679" s="50">
        <v>33773</v>
      </c>
      <c r="P5679" s="49">
        <v>47.25</v>
      </c>
      <c r="Q5679" s="49">
        <v>48.25</v>
      </c>
      <c r="R5679" s="49">
        <v>47.12</v>
      </c>
      <c r="S5679" s="49">
        <v>47.75</v>
      </c>
      <c r="T5679" s="49">
        <v>3581200</v>
      </c>
      <c r="U5679" s="49">
        <v>11.22</v>
      </c>
    </row>
    <row r="5680" spans="15:21" x14ac:dyDescent="0.2">
      <c r="O5680" s="50">
        <v>33774</v>
      </c>
      <c r="P5680" s="49">
        <v>47.88</v>
      </c>
      <c r="Q5680" s="49">
        <v>48.62</v>
      </c>
      <c r="R5680" s="49">
        <v>47.75</v>
      </c>
      <c r="S5680" s="49">
        <v>48.25</v>
      </c>
      <c r="T5680" s="49">
        <v>6200000</v>
      </c>
      <c r="U5680" s="49">
        <v>11.34</v>
      </c>
    </row>
    <row r="5681" spans="15:21" x14ac:dyDescent="0.2">
      <c r="O5681" s="50">
        <v>33777</v>
      </c>
      <c r="P5681" s="49">
        <v>48.88</v>
      </c>
      <c r="Q5681" s="49">
        <v>50.62</v>
      </c>
      <c r="R5681" s="49">
        <v>48.75</v>
      </c>
      <c r="S5681" s="49">
        <v>50.5</v>
      </c>
      <c r="T5681" s="49">
        <v>7100000</v>
      </c>
      <c r="U5681" s="49">
        <v>11.87</v>
      </c>
    </row>
    <row r="5682" spans="15:21" x14ac:dyDescent="0.2">
      <c r="O5682" s="50">
        <v>33778</v>
      </c>
      <c r="P5682" s="49">
        <v>50</v>
      </c>
      <c r="Q5682" s="49">
        <v>50.12</v>
      </c>
      <c r="R5682" s="49">
        <v>49</v>
      </c>
      <c r="S5682" s="49">
        <v>49.5</v>
      </c>
      <c r="T5682" s="49">
        <v>6397200</v>
      </c>
      <c r="U5682" s="49">
        <v>11.63</v>
      </c>
    </row>
    <row r="5683" spans="15:21" x14ac:dyDescent="0.2">
      <c r="O5683" s="50">
        <v>33779</v>
      </c>
      <c r="P5683" s="49">
        <v>49.12</v>
      </c>
      <c r="Q5683" s="49">
        <v>49.5</v>
      </c>
      <c r="R5683" s="49">
        <v>48</v>
      </c>
      <c r="S5683" s="49">
        <v>48.12</v>
      </c>
      <c r="T5683" s="49">
        <v>3679600</v>
      </c>
      <c r="U5683" s="49">
        <v>11.31</v>
      </c>
    </row>
    <row r="5684" spans="15:21" x14ac:dyDescent="0.2">
      <c r="O5684" s="50">
        <v>33780</v>
      </c>
      <c r="P5684" s="49">
        <v>48.5</v>
      </c>
      <c r="Q5684" s="49">
        <v>48.62</v>
      </c>
      <c r="R5684" s="49">
        <v>47.5</v>
      </c>
      <c r="S5684" s="49">
        <v>47.88</v>
      </c>
      <c r="T5684" s="49">
        <v>3668600</v>
      </c>
      <c r="U5684" s="49">
        <v>11.25</v>
      </c>
    </row>
    <row r="5685" spans="15:21" x14ac:dyDescent="0.2">
      <c r="O5685" s="50">
        <v>33781</v>
      </c>
      <c r="P5685" s="49">
        <v>47.12</v>
      </c>
      <c r="Q5685" s="49">
        <v>47.62</v>
      </c>
      <c r="R5685" s="49">
        <v>47</v>
      </c>
      <c r="S5685" s="49">
        <v>47.5</v>
      </c>
      <c r="T5685" s="49">
        <v>3142200</v>
      </c>
      <c r="U5685" s="49">
        <v>11.16</v>
      </c>
    </row>
    <row r="5686" spans="15:21" x14ac:dyDescent="0.2">
      <c r="O5686" s="50">
        <v>33784</v>
      </c>
      <c r="P5686" s="49">
        <v>47.62</v>
      </c>
      <c r="Q5686" s="49">
        <v>49</v>
      </c>
      <c r="R5686" s="49">
        <v>47.5</v>
      </c>
      <c r="S5686" s="49">
        <v>48.88</v>
      </c>
      <c r="T5686" s="49">
        <v>2817600</v>
      </c>
      <c r="U5686" s="49">
        <v>11.49</v>
      </c>
    </row>
    <row r="5687" spans="15:21" x14ac:dyDescent="0.2">
      <c r="O5687" s="50">
        <v>33785</v>
      </c>
      <c r="P5687" s="49">
        <v>49</v>
      </c>
      <c r="Q5687" s="49">
        <v>49</v>
      </c>
      <c r="R5687" s="49">
        <v>48.12</v>
      </c>
      <c r="S5687" s="49">
        <v>48.75</v>
      </c>
      <c r="T5687" s="49">
        <v>2903800</v>
      </c>
      <c r="U5687" s="49">
        <v>11.46</v>
      </c>
    </row>
    <row r="5688" spans="15:21" x14ac:dyDescent="0.2">
      <c r="O5688" s="50">
        <v>33786</v>
      </c>
      <c r="P5688" s="49">
        <v>49</v>
      </c>
      <c r="Q5688" s="49">
        <v>49.75</v>
      </c>
      <c r="R5688" s="49">
        <v>48.88</v>
      </c>
      <c r="S5688" s="49">
        <v>49.62</v>
      </c>
      <c r="T5688" s="49">
        <v>4150600</v>
      </c>
      <c r="U5688" s="49">
        <v>11.66</v>
      </c>
    </row>
    <row r="5689" spans="15:21" x14ac:dyDescent="0.2">
      <c r="O5689" s="50">
        <v>33787</v>
      </c>
      <c r="P5689" s="49">
        <v>49.75</v>
      </c>
      <c r="Q5689" s="49">
        <v>50</v>
      </c>
      <c r="R5689" s="49">
        <v>49</v>
      </c>
      <c r="S5689" s="49">
        <v>49.5</v>
      </c>
      <c r="T5689" s="49">
        <v>3445000</v>
      </c>
      <c r="U5689" s="49">
        <v>11.63</v>
      </c>
    </row>
    <row r="5690" spans="15:21" x14ac:dyDescent="0.2">
      <c r="O5690" s="50">
        <v>33791</v>
      </c>
      <c r="P5690" s="49">
        <v>49.75</v>
      </c>
      <c r="Q5690" s="49">
        <v>51</v>
      </c>
      <c r="R5690" s="49">
        <v>49.5</v>
      </c>
      <c r="S5690" s="49">
        <v>51</v>
      </c>
      <c r="T5690" s="49">
        <v>3831400</v>
      </c>
      <c r="U5690" s="49">
        <v>11.98</v>
      </c>
    </row>
    <row r="5691" spans="15:21" x14ac:dyDescent="0.2">
      <c r="O5691" s="50">
        <v>33792</v>
      </c>
      <c r="P5691" s="49">
        <v>51</v>
      </c>
      <c r="Q5691" s="49">
        <v>51.12</v>
      </c>
      <c r="R5691" s="49">
        <v>50</v>
      </c>
      <c r="S5691" s="49">
        <v>50.25</v>
      </c>
      <c r="T5691" s="49">
        <v>3938000</v>
      </c>
      <c r="U5691" s="49">
        <v>11.81</v>
      </c>
    </row>
    <row r="5692" spans="15:21" x14ac:dyDescent="0.2">
      <c r="O5692" s="50">
        <v>33793</v>
      </c>
      <c r="P5692" s="49">
        <v>50.38</v>
      </c>
      <c r="Q5692" s="49">
        <v>51</v>
      </c>
      <c r="R5692" s="49">
        <v>50.25</v>
      </c>
      <c r="S5692" s="49">
        <v>50.88</v>
      </c>
      <c r="T5692" s="49">
        <v>3263400</v>
      </c>
      <c r="U5692" s="49">
        <v>11.96</v>
      </c>
    </row>
    <row r="5693" spans="15:21" x14ac:dyDescent="0.2">
      <c r="O5693" s="50">
        <v>33794</v>
      </c>
      <c r="P5693" s="49">
        <v>50.88</v>
      </c>
      <c r="Q5693" s="49">
        <v>51.25</v>
      </c>
      <c r="R5693" s="49">
        <v>50.62</v>
      </c>
      <c r="S5693" s="49">
        <v>50.88</v>
      </c>
      <c r="T5693" s="49">
        <v>3300400</v>
      </c>
      <c r="U5693" s="49">
        <v>11.96</v>
      </c>
    </row>
    <row r="5694" spans="15:21" x14ac:dyDescent="0.2">
      <c r="O5694" s="50">
        <v>33795</v>
      </c>
      <c r="P5694" s="49">
        <v>51</v>
      </c>
      <c r="Q5694" s="49">
        <v>51.12</v>
      </c>
      <c r="R5694" s="49">
        <v>50.38</v>
      </c>
      <c r="S5694" s="49">
        <v>50.38</v>
      </c>
      <c r="T5694" s="49">
        <v>1865400</v>
      </c>
      <c r="U5694" s="49">
        <v>11.84</v>
      </c>
    </row>
    <row r="5695" spans="15:21" x14ac:dyDescent="0.2">
      <c r="O5695" s="50">
        <v>33798</v>
      </c>
      <c r="P5695" s="49">
        <v>50.62</v>
      </c>
      <c r="Q5695" s="49">
        <v>50.62</v>
      </c>
      <c r="R5695" s="49">
        <v>50.12</v>
      </c>
      <c r="S5695" s="49">
        <v>50.38</v>
      </c>
      <c r="T5695" s="49">
        <v>2156200</v>
      </c>
      <c r="U5695" s="49">
        <v>11.84</v>
      </c>
    </row>
    <row r="5696" spans="15:21" x14ac:dyDescent="0.2">
      <c r="O5696" s="50">
        <v>33799</v>
      </c>
      <c r="P5696" s="49">
        <v>50.25</v>
      </c>
      <c r="Q5696" s="49">
        <v>50.25</v>
      </c>
      <c r="R5696" s="49">
        <v>49.62</v>
      </c>
      <c r="S5696" s="49">
        <v>50</v>
      </c>
      <c r="T5696" s="49">
        <v>2736800</v>
      </c>
      <c r="U5696" s="49">
        <v>11.75</v>
      </c>
    </row>
    <row r="5697" spans="15:21" x14ac:dyDescent="0.2">
      <c r="O5697" s="50">
        <v>33800</v>
      </c>
      <c r="P5697" s="49">
        <v>49.88</v>
      </c>
      <c r="Q5697" s="49">
        <v>50.25</v>
      </c>
      <c r="R5697" s="49">
        <v>49.5</v>
      </c>
      <c r="S5697" s="49">
        <v>49.88</v>
      </c>
      <c r="T5697" s="49">
        <v>2608400</v>
      </c>
      <c r="U5697" s="49">
        <v>11.72</v>
      </c>
    </row>
    <row r="5698" spans="15:21" x14ac:dyDescent="0.2">
      <c r="O5698" s="50">
        <v>33801</v>
      </c>
      <c r="P5698" s="49">
        <v>49.62</v>
      </c>
      <c r="Q5698" s="49">
        <v>50.38</v>
      </c>
      <c r="R5698" s="49">
        <v>49.5</v>
      </c>
      <c r="S5698" s="49">
        <v>50.12</v>
      </c>
      <c r="T5698" s="49">
        <v>2573800</v>
      </c>
      <c r="U5698" s="49">
        <v>11.78</v>
      </c>
    </row>
    <row r="5699" spans="15:21" x14ac:dyDescent="0.2">
      <c r="O5699" s="50">
        <v>33802</v>
      </c>
      <c r="P5699" s="49">
        <v>50</v>
      </c>
      <c r="Q5699" s="49">
        <v>50.12</v>
      </c>
      <c r="R5699" s="49">
        <v>49.75</v>
      </c>
      <c r="S5699" s="49">
        <v>50</v>
      </c>
      <c r="T5699" s="49">
        <v>3474800</v>
      </c>
      <c r="U5699" s="49">
        <v>11.75</v>
      </c>
    </row>
    <row r="5700" spans="15:21" x14ac:dyDescent="0.2">
      <c r="O5700" s="50">
        <v>33805</v>
      </c>
      <c r="P5700" s="49">
        <v>49</v>
      </c>
      <c r="Q5700" s="49">
        <v>49.88</v>
      </c>
      <c r="R5700" s="49">
        <v>48.75</v>
      </c>
      <c r="S5700" s="49">
        <v>49.38</v>
      </c>
      <c r="T5700" s="49">
        <v>3356200</v>
      </c>
      <c r="U5700" s="49">
        <v>11.6</v>
      </c>
    </row>
    <row r="5701" spans="15:21" x14ac:dyDescent="0.2">
      <c r="O5701" s="50">
        <v>33806</v>
      </c>
      <c r="P5701" s="49">
        <v>49.62</v>
      </c>
      <c r="Q5701" s="49">
        <v>49.75</v>
      </c>
      <c r="R5701" s="49">
        <v>48.75</v>
      </c>
      <c r="S5701" s="49">
        <v>49.12</v>
      </c>
      <c r="T5701" s="49">
        <v>3252200</v>
      </c>
      <c r="U5701" s="49">
        <v>11.54</v>
      </c>
    </row>
    <row r="5702" spans="15:21" x14ac:dyDescent="0.2">
      <c r="O5702" s="50">
        <v>33807</v>
      </c>
      <c r="P5702" s="49">
        <v>48.75</v>
      </c>
      <c r="Q5702" s="49">
        <v>49.5</v>
      </c>
      <c r="R5702" s="49">
        <v>48.62</v>
      </c>
      <c r="S5702" s="49">
        <v>49.38</v>
      </c>
      <c r="T5702" s="49">
        <v>2486800</v>
      </c>
      <c r="U5702" s="49">
        <v>11.6</v>
      </c>
    </row>
    <row r="5703" spans="15:21" x14ac:dyDescent="0.2">
      <c r="O5703" s="50">
        <v>33808</v>
      </c>
      <c r="P5703" s="49">
        <v>49.5</v>
      </c>
      <c r="Q5703" s="49">
        <v>49.62</v>
      </c>
      <c r="R5703" s="49">
        <v>48.75</v>
      </c>
      <c r="S5703" s="49">
        <v>49.12</v>
      </c>
      <c r="T5703" s="49">
        <v>1772000</v>
      </c>
      <c r="U5703" s="49">
        <v>11.54</v>
      </c>
    </row>
    <row r="5704" spans="15:21" x14ac:dyDescent="0.2">
      <c r="O5704" s="50">
        <v>33809</v>
      </c>
      <c r="P5704" s="49">
        <v>48.62</v>
      </c>
      <c r="Q5704" s="49">
        <v>49.25</v>
      </c>
      <c r="R5704" s="49">
        <v>48.62</v>
      </c>
      <c r="S5704" s="49">
        <v>49.25</v>
      </c>
      <c r="T5704" s="49">
        <v>1877600</v>
      </c>
      <c r="U5704" s="49">
        <v>11.57</v>
      </c>
    </row>
    <row r="5705" spans="15:21" x14ac:dyDescent="0.2">
      <c r="O5705" s="50">
        <v>33812</v>
      </c>
      <c r="P5705" s="49">
        <v>49.25</v>
      </c>
      <c r="Q5705" s="49">
        <v>51.12</v>
      </c>
      <c r="R5705" s="49">
        <v>49.25</v>
      </c>
      <c r="S5705" s="49">
        <v>50.88</v>
      </c>
      <c r="T5705" s="49">
        <v>4364000</v>
      </c>
      <c r="U5705" s="49">
        <v>11.96</v>
      </c>
    </row>
    <row r="5706" spans="15:21" x14ac:dyDescent="0.2">
      <c r="O5706" s="50">
        <v>33813</v>
      </c>
      <c r="P5706" s="49">
        <v>51.12</v>
      </c>
      <c r="Q5706" s="49">
        <v>51.75</v>
      </c>
      <c r="R5706" s="49">
        <v>50.88</v>
      </c>
      <c r="S5706" s="49">
        <v>51</v>
      </c>
      <c r="T5706" s="49">
        <v>3124400</v>
      </c>
      <c r="U5706" s="49">
        <v>11.98</v>
      </c>
    </row>
    <row r="5707" spans="15:21" x14ac:dyDescent="0.2">
      <c r="O5707" s="50">
        <v>33814</v>
      </c>
      <c r="P5707" s="49">
        <v>51.25</v>
      </c>
      <c r="Q5707" s="49">
        <v>51.75</v>
      </c>
      <c r="R5707" s="49">
        <v>51</v>
      </c>
      <c r="S5707" s="49">
        <v>51.25</v>
      </c>
      <c r="T5707" s="49">
        <v>3433800</v>
      </c>
      <c r="U5707" s="49">
        <v>12.04</v>
      </c>
    </row>
    <row r="5708" spans="15:21" x14ac:dyDescent="0.2">
      <c r="O5708" s="50">
        <v>33815</v>
      </c>
      <c r="P5708" s="49">
        <v>51.25</v>
      </c>
      <c r="Q5708" s="49">
        <v>51.88</v>
      </c>
      <c r="R5708" s="49">
        <v>51.12</v>
      </c>
      <c r="S5708" s="49">
        <v>51.88</v>
      </c>
      <c r="T5708" s="49">
        <v>2286600</v>
      </c>
      <c r="U5708" s="49">
        <v>12.19</v>
      </c>
    </row>
    <row r="5709" spans="15:21" x14ac:dyDescent="0.2">
      <c r="O5709" s="50">
        <v>33816</v>
      </c>
      <c r="P5709" s="49">
        <v>51.88</v>
      </c>
      <c r="Q5709" s="49">
        <v>51.88</v>
      </c>
      <c r="R5709" s="49">
        <v>51.5</v>
      </c>
      <c r="S5709" s="49">
        <v>51.88</v>
      </c>
      <c r="T5709" s="49">
        <v>1767800</v>
      </c>
      <c r="U5709" s="49">
        <v>12.19</v>
      </c>
    </row>
    <row r="5710" spans="15:21" x14ac:dyDescent="0.2">
      <c r="O5710" s="50">
        <v>33819</v>
      </c>
      <c r="P5710" s="49">
        <v>51.75</v>
      </c>
      <c r="Q5710" s="49">
        <v>52.88</v>
      </c>
      <c r="R5710" s="49">
        <v>51.62</v>
      </c>
      <c r="S5710" s="49">
        <v>52.88</v>
      </c>
      <c r="T5710" s="49">
        <v>3643400</v>
      </c>
      <c r="U5710" s="49">
        <v>12.43</v>
      </c>
    </row>
    <row r="5711" spans="15:21" x14ac:dyDescent="0.2">
      <c r="O5711" s="50">
        <v>33820</v>
      </c>
      <c r="P5711" s="49">
        <v>53</v>
      </c>
      <c r="Q5711" s="49">
        <v>53.38</v>
      </c>
      <c r="R5711" s="49">
        <v>52.62</v>
      </c>
      <c r="S5711" s="49">
        <v>53.12</v>
      </c>
      <c r="T5711" s="49">
        <v>3656600</v>
      </c>
      <c r="U5711" s="49">
        <v>12.48</v>
      </c>
    </row>
    <row r="5712" spans="15:21" x14ac:dyDescent="0.2">
      <c r="O5712" s="50">
        <v>33821</v>
      </c>
      <c r="P5712" s="49">
        <v>52.38</v>
      </c>
      <c r="Q5712" s="49">
        <v>52.62</v>
      </c>
      <c r="R5712" s="49">
        <v>52.25</v>
      </c>
      <c r="S5712" s="49">
        <v>52.62</v>
      </c>
      <c r="T5712" s="49">
        <v>1861000</v>
      </c>
      <c r="U5712" s="49">
        <v>12.37</v>
      </c>
    </row>
    <row r="5713" spans="15:21" x14ac:dyDescent="0.2">
      <c r="O5713" s="50">
        <v>33822</v>
      </c>
      <c r="P5713" s="49">
        <v>52.38</v>
      </c>
      <c r="Q5713" s="49">
        <v>52.62</v>
      </c>
      <c r="R5713" s="49">
        <v>52</v>
      </c>
      <c r="S5713" s="49">
        <v>52</v>
      </c>
      <c r="T5713" s="49">
        <v>2629000</v>
      </c>
      <c r="U5713" s="49">
        <v>12.22</v>
      </c>
    </row>
    <row r="5714" spans="15:21" x14ac:dyDescent="0.2">
      <c r="O5714" s="50">
        <v>33823</v>
      </c>
      <c r="P5714" s="49">
        <v>52.12</v>
      </c>
      <c r="Q5714" s="49">
        <v>53.12</v>
      </c>
      <c r="R5714" s="49">
        <v>52</v>
      </c>
      <c r="S5714" s="49">
        <v>52.12</v>
      </c>
      <c r="T5714" s="49">
        <v>3161800</v>
      </c>
      <c r="U5714" s="49">
        <v>12.25</v>
      </c>
    </row>
    <row r="5715" spans="15:21" x14ac:dyDescent="0.2">
      <c r="O5715" s="50">
        <v>33826</v>
      </c>
      <c r="P5715" s="49">
        <v>52</v>
      </c>
      <c r="Q5715" s="49">
        <v>52.38</v>
      </c>
      <c r="R5715" s="49">
        <v>51.88</v>
      </c>
      <c r="S5715" s="49">
        <v>52</v>
      </c>
      <c r="T5715" s="49">
        <v>1758000</v>
      </c>
      <c r="U5715" s="49">
        <v>12.22</v>
      </c>
    </row>
    <row r="5716" spans="15:21" x14ac:dyDescent="0.2">
      <c r="O5716" s="50">
        <v>33827</v>
      </c>
      <c r="P5716" s="49">
        <v>52.25</v>
      </c>
      <c r="Q5716" s="49">
        <v>52.25</v>
      </c>
      <c r="R5716" s="49">
        <v>51.5</v>
      </c>
      <c r="S5716" s="49">
        <v>52</v>
      </c>
      <c r="T5716" s="49">
        <v>2319800</v>
      </c>
      <c r="U5716" s="49">
        <v>12.22</v>
      </c>
    </row>
    <row r="5717" spans="15:21" x14ac:dyDescent="0.2">
      <c r="O5717" s="50">
        <v>33828</v>
      </c>
      <c r="P5717" s="49">
        <v>52.25</v>
      </c>
      <c r="Q5717" s="49">
        <v>52.38</v>
      </c>
      <c r="R5717" s="49">
        <v>51.38</v>
      </c>
      <c r="S5717" s="49">
        <v>51.38</v>
      </c>
      <c r="T5717" s="49">
        <v>2394000</v>
      </c>
      <c r="U5717" s="49">
        <v>12.07</v>
      </c>
    </row>
    <row r="5718" spans="15:21" x14ac:dyDescent="0.2">
      <c r="O5718" s="50">
        <v>33829</v>
      </c>
      <c r="P5718" s="49">
        <v>52.38</v>
      </c>
      <c r="Q5718" s="49">
        <v>52.62</v>
      </c>
      <c r="R5718" s="49">
        <v>51.62</v>
      </c>
      <c r="S5718" s="49">
        <v>52</v>
      </c>
      <c r="T5718" s="49">
        <v>2275000</v>
      </c>
      <c r="U5718" s="49">
        <v>12.22</v>
      </c>
    </row>
    <row r="5719" spans="15:21" x14ac:dyDescent="0.2">
      <c r="O5719" s="50">
        <v>33830</v>
      </c>
      <c r="P5719" s="49">
        <v>52.12</v>
      </c>
      <c r="Q5719" s="49">
        <v>52.88</v>
      </c>
      <c r="R5719" s="49">
        <v>51.88</v>
      </c>
      <c r="S5719" s="49">
        <v>52.88</v>
      </c>
      <c r="T5719" s="49">
        <v>1894600</v>
      </c>
      <c r="U5719" s="49">
        <v>12.43</v>
      </c>
    </row>
    <row r="5720" spans="15:21" x14ac:dyDescent="0.2">
      <c r="O5720" s="50">
        <v>33833</v>
      </c>
      <c r="P5720" s="49">
        <v>52.62</v>
      </c>
      <c r="Q5720" s="49">
        <v>53</v>
      </c>
      <c r="R5720" s="49">
        <v>52</v>
      </c>
      <c r="S5720" s="49">
        <v>52</v>
      </c>
      <c r="T5720" s="49">
        <v>2493400</v>
      </c>
      <c r="U5720" s="49">
        <v>12.22</v>
      </c>
    </row>
    <row r="5721" spans="15:21" x14ac:dyDescent="0.2">
      <c r="O5721" s="50">
        <v>33834</v>
      </c>
      <c r="P5721" s="49">
        <v>51.88</v>
      </c>
      <c r="Q5721" s="49">
        <v>52.38</v>
      </c>
      <c r="R5721" s="49">
        <v>51.75</v>
      </c>
      <c r="S5721" s="49">
        <v>52.12</v>
      </c>
      <c r="T5721" s="49">
        <v>2387200</v>
      </c>
      <c r="U5721" s="49">
        <v>12.25</v>
      </c>
    </row>
    <row r="5722" spans="15:21" x14ac:dyDescent="0.2">
      <c r="O5722" s="50">
        <v>33835</v>
      </c>
      <c r="P5722" s="49">
        <v>52.25</v>
      </c>
      <c r="Q5722" s="49">
        <v>52.38</v>
      </c>
      <c r="R5722" s="49">
        <v>51.5</v>
      </c>
      <c r="S5722" s="49">
        <v>51.62</v>
      </c>
      <c r="T5722" s="49">
        <v>2536800</v>
      </c>
      <c r="U5722" s="49">
        <v>12.13</v>
      </c>
    </row>
    <row r="5723" spans="15:21" x14ac:dyDescent="0.2">
      <c r="O5723" s="50">
        <v>33836</v>
      </c>
      <c r="P5723" s="49">
        <v>51.5</v>
      </c>
      <c r="Q5723" s="49">
        <v>51.88</v>
      </c>
      <c r="R5723" s="49">
        <v>51.38</v>
      </c>
      <c r="S5723" s="49">
        <v>51.75</v>
      </c>
      <c r="T5723" s="49">
        <v>2171600</v>
      </c>
      <c r="U5723" s="49">
        <v>12.16</v>
      </c>
    </row>
    <row r="5724" spans="15:21" x14ac:dyDescent="0.2">
      <c r="O5724" s="50">
        <v>33837</v>
      </c>
      <c r="P5724" s="49">
        <v>51.88</v>
      </c>
      <c r="Q5724" s="49">
        <v>52</v>
      </c>
      <c r="R5724" s="49">
        <v>50.62</v>
      </c>
      <c r="S5724" s="49">
        <v>50.75</v>
      </c>
      <c r="T5724" s="49">
        <v>4694600</v>
      </c>
      <c r="U5724" s="49">
        <v>11.93</v>
      </c>
    </row>
    <row r="5725" spans="15:21" x14ac:dyDescent="0.2">
      <c r="O5725" s="50">
        <v>33840</v>
      </c>
      <c r="P5725" s="49">
        <v>50.38</v>
      </c>
      <c r="Q5725" s="49">
        <v>50.88</v>
      </c>
      <c r="R5725" s="49">
        <v>49.88</v>
      </c>
      <c r="S5725" s="49">
        <v>50.38</v>
      </c>
      <c r="T5725" s="49">
        <v>2720000</v>
      </c>
      <c r="U5725" s="49">
        <v>11.84</v>
      </c>
    </row>
    <row r="5726" spans="15:21" x14ac:dyDescent="0.2">
      <c r="O5726" s="50">
        <v>33841</v>
      </c>
      <c r="P5726" s="49">
        <v>50.38</v>
      </c>
      <c r="Q5726" s="49">
        <v>51</v>
      </c>
      <c r="R5726" s="49">
        <v>50.25</v>
      </c>
      <c r="S5726" s="49">
        <v>51</v>
      </c>
      <c r="T5726" s="49">
        <v>2359000</v>
      </c>
      <c r="U5726" s="49">
        <v>11.98</v>
      </c>
    </row>
    <row r="5727" spans="15:21" x14ac:dyDescent="0.2">
      <c r="O5727" s="50">
        <v>33842</v>
      </c>
      <c r="P5727" s="49">
        <v>51.12</v>
      </c>
      <c r="Q5727" s="49">
        <v>51.5</v>
      </c>
      <c r="R5727" s="49">
        <v>50.75</v>
      </c>
      <c r="S5727" s="49">
        <v>50.88</v>
      </c>
      <c r="T5727" s="49">
        <v>1747000</v>
      </c>
      <c r="U5727" s="49">
        <v>11.96</v>
      </c>
    </row>
    <row r="5728" spans="15:21" x14ac:dyDescent="0.2">
      <c r="O5728" s="50">
        <v>33843</v>
      </c>
      <c r="P5728" s="49">
        <v>51.12</v>
      </c>
      <c r="Q5728" s="49">
        <v>51.25</v>
      </c>
      <c r="R5728" s="49">
        <v>49.75</v>
      </c>
      <c r="S5728" s="49">
        <v>49.88</v>
      </c>
      <c r="T5728" s="49">
        <v>2363800</v>
      </c>
      <c r="U5728" s="49">
        <v>11.72</v>
      </c>
    </row>
    <row r="5729" spans="15:21" x14ac:dyDescent="0.2">
      <c r="O5729" s="50">
        <v>33844</v>
      </c>
      <c r="P5729" s="49">
        <v>49.75</v>
      </c>
      <c r="Q5729" s="49">
        <v>49.88</v>
      </c>
      <c r="R5729" s="49">
        <v>48.88</v>
      </c>
      <c r="S5729" s="49">
        <v>49.38</v>
      </c>
      <c r="T5729" s="49">
        <v>5200600</v>
      </c>
      <c r="U5729" s="49">
        <v>11.6</v>
      </c>
    </row>
    <row r="5730" spans="15:21" x14ac:dyDescent="0.2">
      <c r="O5730" s="50">
        <v>33847</v>
      </c>
      <c r="P5730" s="49">
        <v>49</v>
      </c>
      <c r="Q5730" s="49">
        <v>49</v>
      </c>
      <c r="R5730" s="49">
        <v>48.38</v>
      </c>
      <c r="S5730" s="49">
        <v>48.62</v>
      </c>
      <c r="T5730" s="49">
        <v>3710200</v>
      </c>
      <c r="U5730" s="49">
        <v>11.49</v>
      </c>
    </row>
    <row r="5731" spans="15:21" x14ac:dyDescent="0.2">
      <c r="O5731" s="50">
        <v>33848</v>
      </c>
      <c r="P5731" s="49">
        <v>48.62</v>
      </c>
      <c r="Q5731" s="49">
        <v>49.25</v>
      </c>
      <c r="R5731" s="49">
        <v>48.12</v>
      </c>
      <c r="S5731" s="49">
        <v>48.25</v>
      </c>
      <c r="T5731" s="49">
        <v>4439600</v>
      </c>
      <c r="U5731" s="49">
        <v>11.4</v>
      </c>
    </row>
    <row r="5732" spans="15:21" x14ac:dyDescent="0.2">
      <c r="O5732" s="50">
        <v>33849</v>
      </c>
      <c r="P5732" s="49">
        <v>48.5</v>
      </c>
      <c r="Q5732" s="49">
        <v>48.62</v>
      </c>
      <c r="R5732" s="49">
        <v>47.75</v>
      </c>
      <c r="S5732" s="49">
        <v>48</v>
      </c>
      <c r="T5732" s="49">
        <v>4647200</v>
      </c>
      <c r="U5732" s="49">
        <v>11.34</v>
      </c>
    </row>
    <row r="5733" spans="15:21" x14ac:dyDescent="0.2">
      <c r="O5733" s="50">
        <v>33850</v>
      </c>
      <c r="P5733" s="49">
        <v>48.38</v>
      </c>
      <c r="Q5733" s="49">
        <v>49.25</v>
      </c>
      <c r="R5733" s="49">
        <v>48.25</v>
      </c>
      <c r="S5733" s="49">
        <v>48.25</v>
      </c>
      <c r="T5733" s="49">
        <v>5826600</v>
      </c>
      <c r="U5733" s="49">
        <v>11.4</v>
      </c>
    </row>
    <row r="5734" spans="15:21" x14ac:dyDescent="0.2">
      <c r="O5734" s="50">
        <v>33851</v>
      </c>
      <c r="P5734" s="49">
        <v>48.38</v>
      </c>
      <c r="Q5734" s="49">
        <v>49.88</v>
      </c>
      <c r="R5734" s="49">
        <v>48.12</v>
      </c>
      <c r="S5734" s="49">
        <v>49</v>
      </c>
      <c r="T5734" s="49">
        <v>2513800</v>
      </c>
      <c r="U5734" s="49">
        <v>11.57</v>
      </c>
    </row>
    <row r="5735" spans="15:21" x14ac:dyDescent="0.2">
      <c r="O5735" s="50">
        <v>33855</v>
      </c>
      <c r="P5735" s="49">
        <v>49</v>
      </c>
      <c r="Q5735" s="49">
        <v>49.12</v>
      </c>
      <c r="R5735" s="49">
        <v>48</v>
      </c>
      <c r="S5735" s="49">
        <v>48.25</v>
      </c>
      <c r="T5735" s="49">
        <v>2964400</v>
      </c>
      <c r="U5735" s="49">
        <v>11.4</v>
      </c>
    </row>
    <row r="5736" spans="15:21" x14ac:dyDescent="0.2">
      <c r="O5736" s="50">
        <v>33856</v>
      </c>
      <c r="P5736" s="49">
        <v>48.12</v>
      </c>
      <c r="Q5736" s="49">
        <v>48.38</v>
      </c>
      <c r="R5736" s="49">
        <v>47.88</v>
      </c>
      <c r="S5736" s="49">
        <v>48.12</v>
      </c>
      <c r="T5736" s="49">
        <v>2730800</v>
      </c>
      <c r="U5736" s="49">
        <v>11.37</v>
      </c>
    </row>
    <row r="5737" spans="15:21" x14ac:dyDescent="0.2">
      <c r="O5737" s="50">
        <v>33857</v>
      </c>
      <c r="P5737" s="49">
        <v>48.38</v>
      </c>
      <c r="Q5737" s="49">
        <v>48.5</v>
      </c>
      <c r="R5737" s="49">
        <v>47.88</v>
      </c>
      <c r="S5737" s="49">
        <v>47.88</v>
      </c>
      <c r="T5737" s="49">
        <v>2874000</v>
      </c>
      <c r="U5737" s="49">
        <v>11.31</v>
      </c>
    </row>
    <row r="5738" spans="15:21" x14ac:dyDescent="0.2">
      <c r="O5738" s="50">
        <v>33858</v>
      </c>
      <c r="P5738" s="49">
        <v>48</v>
      </c>
      <c r="Q5738" s="49">
        <v>48.12</v>
      </c>
      <c r="R5738" s="49">
        <v>47.5</v>
      </c>
      <c r="S5738" s="49">
        <v>48</v>
      </c>
      <c r="T5738" s="49">
        <v>2598200</v>
      </c>
      <c r="U5738" s="49">
        <v>11.34</v>
      </c>
    </row>
    <row r="5739" spans="15:21" x14ac:dyDescent="0.2">
      <c r="O5739" s="50">
        <v>33861</v>
      </c>
      <c r="P5739" s="49">
        <v>48.62</v>
      </c>
      <c r="Q5739" s="49">
        <v>48.75</v>
      </c>
      <c r="R5739" s="49">
        <v>47.38</v>
      </c>
      <c r="S5739" s="49">
        <v>48.62</v>
      </c>
      <c r="T5739" s="49">
        <v>4190200</v>
      </c>
      <c r="U5739" s="49">
        <v>11.49</v>
      </c>
    </row>
    <row r="5740" spans="15:21" x14ac:dyDescent="0.2">
      <c r="O5740" s="50">
        <v>33862</v>
      </c>
      <c r="P5740" s="49">
        <v>48.25</v>
      </c>
      <c r="Q5740" s="49">
        <v>48.62</v>
      </c>
      <c r="R5740" s="49">
        <v>47.25</v>
      </c>
      <c r="S5740" s="49">
        <v>47.5</v>
      </c>
      <c r="T5740" s="49">
        <v>3818200</v>
      </c>
      <c r="U5740" s="49">
        <v>11.22</v>
      </c>
    </row>
    <row r="5741" spans="15:21" x14ac:dyDescent="0.2">
      <c r="O5741" s="50">
        <v>33863</v>
      </c>
      <c r="P5741" s="49">
        <v>47.25</v>
      </c>
      <c r="Q5741" s="49">
        <v>47.75</v>
      </c>
      <c r="R5741" s="49">
        <v>46.75</v>
      </c>
      <c r="S5741" s="49">
        <v>47</v>
      </c>
      <c r="T5741" s="49">
        <v>5104600</v>
      </c>
      <c r="U5741" s="49">
        <v>11.1</v>
      </c>
    </row>
    <row r="5742" spans="15:21" x14ac:dyDescent="0.2">
      <c r="O5742" s="50">
        <v>33864</v>
      </c>
      <c r="P5742" s="49">
        <v>47.25</v>
      </c>
      <c r="Q5742" s="49">
        <v>47.5</v>
      </c>
      <c r="R5742" s="49">
        <v>46.75</v>
      </c>
      <c r="S5742" s="49">
        <v>47</v>
      </c>
      <c r="T5742" s="49">
        <v>3148400</v>
      </c>
      <c r="U5742" s="49">
        <v>11.1</v>
      </c>
    </row>
    <row r="5743" spans="15:21" x14ac:dyDescent="0.2">
      <c r="O5743" s="50">
        <v>33865</v>
      </c>
      <c r="P5743" s="49">
        <v>46.38</v>
      </c>
      <c r="Q5743" s="49">
        <v>47.62</v>
      </c>
      <c r="R5743" s="49">
        <v>46</v>
      </c>
      <c r="S5743" s="49">
        <v>47.38</v>
      </c>
      <c r="T5743" s="49">
        <v>8506800</v>
      </c>
      <c r="U5743" s="49">
        <v>11.19</v>
      </c>
    </row>
    <row r="5744" spans="15:21" x14ac:dyDescent="0.2">
      <c r="O5744" s="50">
        <v>33868</v>
      </c>
      <c r="P5744" s="49">
        <v>47.12</v>
      </c>
      <c r="Q5744" s="49">
        <v>47.38</v>
      </c>
      <c r="R5744" s="49">
        <v>46.38</v>
      </c>
      <c r="S5744" s="49">
        <v>46.5</v>
      </c>
      <c r="T5744" s="49">
        <v>4594800</v>
      </c>
      <c r="U5744" s="49">
        <v>10.98</v>
      </c>
    </row>
    <row r="5745" spans="15:21" x14ac:dyDescent="0.2">
      <c r="O5745" s="50">
        <v>33869</v>
      </c>
      <c r="P5745" s="49">
        <v>46.62</v>
      </c>
      <c r="Q5745" s="49">
        <v>47</v>
      </c>
      <c r="R5745" s="49">
        <v>46.25</v>
      </c>
      <c r="S5745" s="49">
        <v>46.62</v>
      </c>
      <c r="T5745" s="49">
        <v>4062600</v>
      </c>
      <c r="U5745" s="49">
        <v>11.01</v>
      </c>
    </row>
    <row r="5746" spans="15:21" x14ac:dyDescent="0.2">
      <c r="O5746" s="50">
        <v>33870</v>
      </c>
      <c r="P5746" s="49">
        <v>46.5</v>
      </c>
      <c r="Q5746" s="49">
        <v>46.88</v>
      </c>
      <c r="R5746" s="49">
        <v>46.38</v>
      </c>
      <c r="S5746" s="49">
        <v>46.75</v>
      </c>
      <c r="T5746" s="49">
        <v>3022600</v>
      </c>
      <c r="U5746" s="49">
        <v>11.04</v>
      </c>
    </row>
    <row r="5747" spans="15:21" x14ac:dyDescent="0.2">
      <c r="O5747" s="50">
        <v>33871</v>
      </c>
      <c r="P5747" s="49">
        <v>46.5</v>
      </c>
      <c r="Q5747" s="49">
        <v>46.62</v>
      </c>
      <c r="R5747" s="49">
        <v>45.12</v>
      </c>
      <c r="S5747" s="49">
        <v>45.62</v>
      </c>
      <c r="T5747" s="49">
        <v>8781600</v>
      </c>
      <c r="U5747" s="49">
        <v>10.78</v>
      </c>
    </row>
    <row r="5748" spans="15:21" x14ac:dyDescent="0.2">
      <c r="O5748" s="50">
        <v>33872</v>
      </c>
      <c r="P5748" s="49">
        <v>45</v>
      </c>
      <c r="Q5748" s="49">
        <v>45.12</v>
      </c>
      <c r="R5748" s="49">
        <v>42.25</v>
      </c>
      <c r="S5748" s="49">
        <v>43.75</v>
      </c>
      <c r="T5748" s="49">
        <v>11897000</v>
      </c>
      <c r="U5748" s="49">
        <v>10.33</v>
      </c>
    </row>
    <row r="5749" spans="15:21" x14ac:dyDescent="0.2">
      <c r="O5749" s="50">
        <v>33875</v>
      </c>
      <c r="P5749" s="49">
        <v>43.25</v>
      </c>
      <c r="Q5749" s="49">
        <v>43.38</v>
      </c>
      <c r="R5749" s="49">
        <v>42.25</v>
      </c>
      <c r="S5749" s="49">
        <v>43.25</v>
      </c>
      <c r="T5749" s="49">
        <v>7626400</v>
      </c>
      <c r="U5749" s="49">
        <v>10.220000000000001</v>
      </c>
    </row>
    <row r="5750" spans="15:21" x14ac:dyDescent="0.2">
      <c r="O5750" s="50">
        <v>33876</v>
      </c>
      <c r="P5750" s="49">
        <v>43.12</v>
      </c>
      <c r="Q5750" s="49">
        <v>44.38</v>
      </c>
      <c r="R5750" s="49">
        <v>43</v>
      </c>
      <c r="S5750" s="49">
        <v>44</v>
      </c>
      <c r="T5750" s="49">
        <v>5272400</v>
      </c>
      <c r="U5750" s="49">
        <v>10.39</v>
      </c>
    </row>
    <row r="5751" spans="15:21" x14ac:dyDescent="0.2">
      <c r="O5751" s="50">
        <v>33877</v>
      </c>
      <c r="P5751" s="49">
        <v>44.5</v>
      </c>
      <c r="Q5751" s="49">
        <v>44.75</v>
      </c>
      <c r="R5751" s="49">
        <v>44.12</v>
      </c>
      <c r="S5751" s="49">
        <v>44.5</v>
      </c>
      <c r="T5751" s="49">
        <v>4369400</v>
      </c>
      <c r="U5751" s="49">
        <v>10.51</v>
      </c>
    </row>
    <row r="5752" spans="15:21" x14ac:dyDescent="0.2">
      <c r="O5752" s="50">
        <v>33878</v>
      </c>
      <c r="P5752" s="49">
        <v>44.75</v>
      </c>
      <c r="Q5752" s="49">
        <v>45</v>
      </c>
      <c r="R5752" s="49">
        <v>44</v>
      </c>
      <c r="S5752" s="49">
        <v>44.12</v>
      </c>
      <c r="T5752" s="49">
        <v>5147600</v>
      </c>
      <c r="U5752" s="49">
        <v>10.42</v>
      </c>
    </row>
    <row r="5753" spans="15:21" x14ac:dyDescent="0.2">
      <c r="O5753" s="50">
        <v>33879</v>
      </c>
      <c r="P5753" s="49">
        <v>44.12</v>
      </c>
      <c r="Q5753" s="49">
        <v>44.38</v>
      </c>
      <c r="R5753" s="49">
        <v>42.88</v>
      </c>
      <c r="S5753" s="49">
        <v>43</v>
      </c>
      <c r="T5753" s="49">
        <v>5703800</v>
      </c>
      <c r="U5753" s="49">
        <v>10.16</v>
      </c>
    </row>
    <row r="5754" spans="15:21" x14ac:dyDescent="0.2">
      <c r="O5754" s="50">
        <v>33882</v>
      </c>
      <c r="P5754" s="49">
        <v>42.5</v>
      </c>
      <c r="Q5754" s="49">
        <v>43</v>
      </c>
      <c r="R5754" s="49">
        <v>40.5</v>
      </c>
      <c r="S5754" s="49">
        <v>42.88</v>
      </c>
      <c r="T5754" s="49">
        <v>9420200</v>
      </c>
      <c r="U5754" s="49">
        <v>10.130000000000001</v>
      </c>
    </row>
    <row r="5755" spans="15:21" x14ac:dyDescent="0.2">
      <c r="O5755" s="50">
        <v>33883</v>
      </c>
      <c r="P5755" s="49">
        <v>43.12</v>
      </c>
      <c r="Q5755" s="49">
        <v>43.25</v>
      </c>
      <c r="R5755" s="49">
        <v>41.88</v>
      </c>
      <c r="S5755" s="49">
        <v>42.38</v>
      </c>
      <c r="T5755" s="49">
        <v>6066200</v>
      </c>
      <c r="U5755" s="49">
        <v>10.01</v>
      </c>
    </row>
    <row r="5756" spans="15:21" x14ac:dyDescent="0.2">
      <c r="O5756" s="50">
        <v>33884</v>
      </c>
      <c r="P5756" s="49">
        <v>42.5</v>
      </c>
      <c r="Q5756" s="49">
        <v>43</v>
      </c>
      <c r="R5756" s="49">
        <v>42</v>
      </c>
      <c r="S5756" s="49">
        <v>42.38</v>
      </c>
      <c r="T5756" s="49">
        <v>4550400</v>
      </c>
      <c r="U5756" s="49">
        <v>10.01</v>
      </c>
    </row>
    <row r="5757" spans="15:21" x14ac:dyDescent="0.2">
      <c r="O5757" s="50">
        <v>33885</v>
      </c>
      <c r="P5757" s="49">
        <v>42.5</v>
      </c>
      <c r="Q5757" s="49">
        <v>42.75</v>
      </c>
      <c r="R5757" s="49">
        <v>41.75</v>
      </c>
      <c r="S5757" s="49">
        <v>42.25</v>
      </c>
      <c r="T5757" s="49">
        <v>5700200</v>
      </c>
      <c r="U5757" s="49">
        <v>9.98</v>
      </c>
    </row>
    <row r="5758" spans="15:21" x14ac:dyDescent="0.2">
      <c r="O5758" s="50">
        <v>33886</v>
      </c>
      <c r="P5758" s="49">
        <v>42.25</v>
      </c>
      <c r="Q5758" s="49">
        <v>42.38</v>
      </c>
      <c r="R5758" s="49">
        <v>41.12</v>
      </c>
      <c r="S5758" s="49">
        <v>41.12</v>
      </c>
      <c r="T5758" s="49">
        <v>5409200</v>
      </c>
      <c r="U5758" s="49">
        <v>9.7100000000000009</v>
      </c>
    </row>
    <row r="5759" spans="15:21" x14ac:dyDescent="0.2">
      <c r="O5759" s="50">
        <v>33889</v>
      </c>
      <c r="P5759" s="49">
        <v>41.38</v>
      </c>
      <c r="Q5759" s="49">
        <v>42.25</v>
      </c>
      <c r="R5759" s="49">
        <v>41.38</v>
      </c>
      <c r="S5759" s="49">
        <v>41.75</v>
      </c>
      <c r="T5759" s="49">
        <v>6427000</v>
      </c>
      <c r="U5759" s="49">
        <v>9.86</v>
      </c>
    </row>
    <row r="5760" spans="15:21" x14ac:dyDescent="0.2">
      <c r="O5760" s="50">
        <v>33890</v>
      </c>
      <c r="P5760" s="49">
        <v>41.62</v>
      </c>
      <c r="Q5760" s="49">
        <v>43</v>
      </c>
      <c r="R5760" s="49">
        <v>41.38</v>
      </c>
      <c r="S5760" s="49">
        <v>42.62</v>
      </c>
      <c r="T5760" s="49">
        <v>7187200</v>
      </c>
      <c r="U5760" s="49">
        <v>10.07</v>
      </c>
    </row>
    <row r="5761" spans="15:21" x14ac:dyDescent="0.2">
      <c r="O5761" s="50">
        <v>33891</v>
      </c>
      <c r="P5761" s="49">
        <v>42.75</v>
      </c>
      <c r="Q5761" s="49">
        <v>44.12</v>
      </c>
      <c r="R5761" s="49">
        <v>42.62</v>
      </c>
      <c r="S5761" s="49">
        <v>43.5</v>
      </c>
      <c r="T5761" s="49">
        <v>6095400</v>
      </c>
      <c r="U5761" s="49">
        <v>10.27</v>
      </c>
    </row>
    <row r="5762" spans="15:21" x14ac:dyDescent="0.2">
      <c r="O5762" s="50">
        <v>33892</v>
      </c>
      <c r="P5762" s="49">
        <v>43.12</v>
      </c>
      <c r="Q5762" s="49">
        <v>44.38</v>
      </c>
      <c r="R5762" s="49">
        <v>43.12</v>
      </c>
      <c r="S5762" s="49">
        <v>43.88</v>
      </c>
      <c r="T5762" s="49">
        <v>4871600</v>
      </c>
      <c r="U5762" s="49">
        <v>10.36</v>
      </c>
    </row>
    <row r="5763" spans="15:21" x14ac:dyDescent="0.2">
      <c r="O5763" s="50">
        <v>33893</v>
      </c>
      <c r="P5763" s="49">
        <v>43.75</v>
      </c>
      <c r="Q5763" s="49">
        <v>43.88</v>
      </c>
      <c r="R5763" s="49">
        <v>42.38</v>
      </c>
      <c r="S5763" s="49">
        <v>42.5</v>
      </c>
      <c r="T5763" s="49">
        <v>7710400</v>
      </c>
      <c r="U5763" s="49">
        <v>10.039999999999999</v>
      </c>
    </row>
    <row r="5764" spans="15:21" x14ac:dyDescent="0.2">
      <c r="O5764" s="50">
        <v>33896</v>
      </c>
      <c r="P5764" s="49">
        <v>42.62</v>
      </c>
      <c r="Q5764" s="49">
        <v>44.25</v>
      </c>
      <c r="R5764" s="49">
        <v>42.38</v>
      </c>
      <c r="S5764" s="49">
        <v>44.25</v>
      </c>
      <c r="T5764" s="49">
        <v>5735600</v>
      </c>
      <c r="U5764" s="49">
        <v>10.45</v>
      </c>
    </row>
    <row r="5765" spans="15:21" x14ac:dyDescent="0.2">
      <c r="O5765" s="50">
        <v>33897</v>
      </c>
      <c r="P5765" s="49">
        <v>44.62</v>
      </c>
      <c r="Q5765" s="49">
        <v>44.88</v>
      </c>
      <c r="R5765" s="49">
        <v>42</v>
      </c>
      <c r="S5765" s="49">
        <v>42.12</v>
      </c>
      <c r="T5765" s="49">
        <v>7949600</v>
      </c>
      <c r="U5765" s="49">
        <v>9.9499999999999993</v>
      </c>
    </row>
    <row r="5766" spans="15:21" x14ac:dyDescent="0.2">
      <c r="O5766" s="50">
        <v>33898</v>
      </c>
      <c r="P5766" s="49">
        <v>41.62</v>
      </c>
      <c r="Q5766" s="49">
        <v>42.25</v>
      </c>
      <c r="R5766" s="49">
        <v>41</v>
      </c>
      <c r="S5766" s="49">
        <v>42</v>
      </c>
      <c r="T5766" s="49">
        <v>11725200</v>
      </c>
      <c r="U5766" s="49">
        <v>9.92</v>
      </c>
    </row>
    <row r="5767" spans="15:21" x14ac:dyDescent="0.2">
      <c r="O5767" s="50">
        <v>33899</v>
      </c>
      <c r="P5767" s="49">
        <v>42</v>
      </c>
      <c r="Q5767" s="49">
        <v>42</v>
      </c>
      <c r="R5767" s="49">
        <v>41.25</v>
      </c>
      <c r="S5767" s="49">
        <v>41.75</v>
      </c>
      <c r="T5767" s="49">
        <v>5209600</v>
      </c>
      <c r="U5767" s="49">
        <v>9.86</v>
      </c>
    </row>
    <row r="5768" spans="15:21" x14ac:dyDescent="0.2">
      <c r="O5768" s="50">
        <v>33900</v>
      </c>
      <c r="P5768" s="49">
        <v>41.5</v>
      </c>
      <c r="Q5768" s="49">
        <v>41.62</v>
      </c>
      <c r="R5768" s="49">
        <v>40.619999999999997</v>
      </c>
      <c r="S5768" s="49">
        <v>41.12</v>
      </c>
      <c r="T5768" s="49">
        <v>7329400</v>
      </c>
      <c r="U5768" s="49">
        <v>9.7100000000000009</v>
      </c>
    </row>
    <row r="5769" spans="15:21" x14ac:dyDescent="0.2">
      <c r="O5769" s="50">
        <v>33903</v>
      </c>
      <c r="P5769" s="49">
        <v>41.12</v>
      </c>
      <c r="Q5769" s="49">
        <v>43</v>
      </c>
      <c r="R5769" s="49">
        <v>41.12</v>
      </c>
      <c r="S5769" s="49">
        <v>43</v>
      </c>
      <c r="T5769" s="49">
        <v>5208400</v>
      </c>
      <c r="U5769" s="49">
        <v>10.16</v>
      </c>
    </row>
    <row r="5770" spans="15:21" x14ac:dyDescent="0.2">
      <c r="O5770" s="50">
        <v>33904</v>
      </c>
      <c r="P5770" s="49">
        <v>43.38</v>
      </c>
      <c r="Q5770" s="49">
        <v>43.5</v>
      </c>
      <c r="R5770" s="49">
        <v>42.62</v>
      </c>
      <c r="S5770" s="49">
        <v>43.12</v>
      </c>
      <c r="T5770" s="49">
        <v>4353000</v>
      </c>
      <c r="U5770" s="49">
        <v>10.19</v>
      </c>
    </row>
    <row r="5771" spans="15:21" x14ac:dyDescent="0.2">
      <c r="O5771" s="50">
        <v>33905</v>
      </c>
      <c r="P5771" s="49">
        <v>43.12</v>
      </c>
      <c r="Q5771" s="49">
        <v>43.5</v>
      </c>
      <c r="R5771" s="49">
        <v>43</v>
      </c>
      <c r="S5771" s="49">
        <v>43.5</v>
      </c>
      <c r="T5771" s="49">
        <v>4720600</v>
      </c>
      <c r="U5771" s="49">
        <v>10.27</v>
      </c>
    </row>
    <row r="5772" spans="15:21" x14ac:dyDescent="0.2">
      <c r="O5772" s="50">
        <v>33906</v>
      </c>
      <c r="P5772" s="49">
        <v>43.38</v>
      </c>
      <c r="Q5772" s="49">
        <v>44</v>
      </c>
      <c r="R5772" s="49">
        <v>42.75</v>
      </c>
      <c r="S5772" s="49">
        <v>43.38</v>
      </c>
      <c r="T5772" s="49">
        <v>4745600</v>
      </c>
      <c r="U5772" s="49">
        <v>10.24</v>
      </c>
    </row>
    <row r="5773" spans="15:21" x14ac:dyDescent="0.2">
      <c r="O5773" s="50">
        <v>33907</v>
      </c>
      <c r="P5773" s="49">
        <v>43.75</v>
      </c>
      <c r="Q5773" s="49">
        <v>44.38</v>
      </c>
      <c r="R5773" s="49">
        <v>43.62</v>
      </c>
      <c r="S5773" s="49">
        <v>43.88</v>
      </c>
      <c r="T5773" s="49">
        <v>5262400</v>
      </c>
      <c r="U5773" s="49">
        <v>10.36</v>
      </c>
    </row>
    <row r="5774" spans="15:21" x14ac:dyDescent="0.2">
      <c r="O5774" s="50">
        <v>33910</v>
      </c>
      <c r="P5774" s="49">
        <v>43.75</v>
      </c>
      <c r="Q5774" s="49">
        <v>45</v>
      </c>
      <c r="R5774" s="49">
        <v>43.38</v>
      </c>
      <c r="S5774" s="49">
        <v>44.62</v>
      </c>
      <c r="T5774" s="49">
        <v>4947800</v>
      </c>
      <c r="U5774" s="49">
        <v>10.54</v>
      </c>
    </row>
    <row r="5775" spans="15:21" x14ac:dyDescent="0.2">
      <c r="O5775" s="50">
        <v>33911</v>
      </c>
      <c r="P5775" s="49">
        <v>44.88</v>
      </c>
      <c r="Q5775" s="49">
        <v>45</v>
      </c>
      <c r="R5775" s="49">
        <v>43.75</v>
      </c>
      <c r="S5775" s="49">
        <v>44</v>
      </c>
      <c r="T5775" s="49">
        <v>3706600</v>
      </c>
      <c r="U5775" s="49">
        <v>10.39</v>
      </c>
    </row>
    <row r="5776" spans="15:21" x14ac:dyDescent="0.2">
      <c r="O5776" s="50">
        <v>33912</v>
      </c>
      <c r="P5776" s="49">
        <v>43.75</v>
      </c>
      <c r="Q5776" s="49">
        <v>44</v>
      </c>
      <c r="R5776" s="49">
        <v>42.75</v>
      </c>
      <c r="S5776" s="49">
        <v>43</v>
      </c>
      <c r="T5776" s="49">
        <v>3631800</v>
      </c>
      <c r="U5776" s="49">
        <v>10.16</v>
      </c>
    </row>
    <row r="5777" spans="15:21" x14ac:dyDescent="0.2">
      <c r="O5777" s="50">
        <v>33913</v>
      </c>
      <c r="P5777" s="49">
        <v>43</v>
      </c>
      <c r="Q5777" s="49">
        <v>43.38</v>
      </c>
      <c r="R5777" s="49">
        <v>42</v>
      </c>
      <c r="S5777" s="49">
        <v>42.25</v>
      </c>
      <c r="T5777" s="49">
        <v>5654800</v>
      </c>
      <c r="U5777" s="49">
        <v>9.98</v>
      </c>
    </row>
    <row r="5778" spans="15:21" x14ac:dyDescent="0.2">
      <c r="O5778" s="50">
        <v>33914</v>
      </c>
      <c r="P5778" s="49">
        <v>42.12</v>
      </c>
      <c r="Q5778" s="49">
        <v>42.12</v>
      </c>
      <c r="R5778" s="49">
        <v>41.38</v>
      </c>
      <c r="S5778" s="49">
        <v>42.12</v>
      </c>
      <c r="T5778" s="49">
        <v>6094000</v>
      </c>
      <c r="U5778" s="49">
        <v>9.9499999999999993</v>
      </c>
    </row>
    <row r="5779" spans="15:21" x14ac:dyDescent="0.2">
      <c r="O5779" s="50">
        <v>33917</v>
      </c>
      <c r="P5779" s="49">
        <v>42</v>
      </c>
      <c r="Q5779" s="49">
        <v>42.62</v>
      </c>
      <c r="R5779" s="49">
        <v>41.75</v>
      </c>
      <c r="S5779" s="49">
        <v>42.12</v>
      </c>
      <c r="T5779" s="49">
        <v>4562800</v>
      </c>
      <c r="U5779" s="49">
        <v>9.9499999999999993</v>
      </c>
    </row>
    <row r="5780" spans="15:21" x14ac:dyDescent="0.2">
      <c r="O5780" s="50">
        <v>33918</v>
      </c>
      <c r="P5780" s="49">
        <v>42.62</v>
      </c>
      <c r="Q5780" s="49">
        <v>43.12</v>
      </c>
      <c r="R5780" s="49">
        <v>42.25</v>
      </c>
      <c r="S5780" s="49">
        <v>42.88</v>
      </c>
      <c r="T5780" s="49">
        <v>4594000</v>
      </c>
      <c r="U5780" s="49">
        <v>10.130000000000001</v>
      </c>
    </row>
    <row r="5781" spans="15:21" x14ac:dyDescent="0.2">
      <c r="O5781" s="50">
        <v>33919</v>
      </c>
      <c r="P5781" s="49">
        <v>43.12</v>
      </c>
      <c r="Q5781" s="49">
        <v>45</v>
      </c>
      <c r="R5781" s="49">
        <v>43</v>
      </c>
      <c r="S5781" s="49">
        <v>44.88</v>
      </c>
      <c r="T5781" s="49">
        <v>8152400</v>
      </c>
      <c r="U5781" s="49">
        <v>10.6</v>
      </c>
    </row>
    <row r="5782" spans="15:21" x14ac:dyDescent="0.2">
      <c r="O5782" s="50">
        <v>33920</v>
      </c>
      <c r="P5782" s="49">
        <v>45.25</v>
      </c>
      <c r="Q5782" s="49">
        <v>46.12</v>
      </c>
      <c r="R5782" s="49">
        <v>45.25</v>
      </c>
      <c r="S5782" s="49">
        <v>45.75</v>
      </c>
      <c r="T5782" s="49">
        <v>6760000</v>
      </c>
      <c r="U5782" s="49">
        <v>10.81</v>
      </c>
    </row>
    <row r="5783" spans="15:21" x14ac:dyDescent="0.2">
      <c r="O5783" s="50">
        <v>33921</v>
      </c>
      <c r="P5783" s="49">
        <v>45.62</v>
      </c>
      <c r="Q5783" s="49">
        <v>45.75</v>
      </c>
      <c r="R5783" s="49">
        <v>44.5</v>
      </c>
      <c r="S5783" s="49">
        <v>45.5</v>
      </c>
      <c r="T5783" s="49">
        <v>4620600</v>
      </c>
      <c r="U5783" s="49">
        <v>10.75</v>
      </c>
    </row>
    <row r="5784" spans="15:21" x14ac:dyDescent="0.2">
      <c r="O5784" s="50">
        <v>33924</v>
      </c>
      <c r="P5784" s="49">
        <v>45.5</v>
      </c>
      <c r="Q5784" s="49">
        <v>45.75</v>
      </c>
      <c r="R5784" s="49">
        <v>45.12</v>
      </c>
      <c r="S5784" s="49">
        <v>45.5</v>
      </c>
      <c r="T5784" s="49">
        <v>2767000</v>
      </c>
      <c r="U5784" s="49">
        <v>10.75</v>
      </c>
    </row>
    <row r="5785" spans="15:21" x14ac:dyDescent="0.2">
      <c r="O5785" s="50">
        <v>33925</v>
      </c>
      <c r="P5785" s="49">
        <v>45.62</v>
      </c>
      <c r="Q5785" s="49">
        <v>45.88</v>
      </c>
      <c r="R5785" s="49">
        <v>45.12</v>
      </c>
      <c r="S5785" s="49">
        <v>45.88</v>
      </c>
      <c r="T5785" s="49">
        <v>2989000</v>
      </c>
      <c r="U5785" s="49">
        <v>10.84</v>
      </c>
    </row>
    <row r="5786" spans="15:21" x14ac:dyDescent="0.2">
      <c r="O5786" s="50">
        <v>33926</v>
      </c>
      <c r="P5786" s="49">
        <v>46.12</v>
      </c>
      <c r="Q5786" s="49">
        <v>46.62</v>
      </c>
      <c r="R5786" s="49">
        <v>46</v>
      </c>
      <c r="S5786" s="49">
        <v>46.5</v>
      </c>
      <c r="T5786" s="49">
        <v>3594400</v>
      </c>
      <c r="U5786" s="49">
        <v>10.98</v>
      </c>
    </row>
    <row r="5787" spans="15:21" x14ac:dyDescent="0.2">
      <c r="O5787" s="50">
        <v>33927</v>
      </c>
      <c r="P5787" s="49">
        <v>46.62</v>
      </c>
      <c r="Q5787" s="49">
        <v>46.62</v>
      </c>
      <c r="R5787" s="49">
        <v>46</v>
      </c>
      <c r="S5787" s="49">
        <v>46.25</v>
      </c>
      <c r="T5787" s="49">
        <v>3371000</v>
      </c>
      <c r="U5787" s="49">
        <v>10.92</v>
      </c>
    </row>
    <row r="5788" spans="15:21" x14ac:dyDescent="0.2">
      <c r="O5788" s="50">
        <v>33928</v>
      </c>
      <c r="P5788" s="49">
        <v>46.62</v>
      </c>
      <c r="Q5788" s="49">
        <v>46.62</v>
      </c>
      <c r="R5788" s="49">
        <v>46.12</v>
      </c>
      <c r="S5788" s="49">
        <v>46.12</v>
      </c>
      <c r="T5788" s="49">
        <v>5041600</v>
      </c>
      <c r="U5788" s="49">
        <v>10.89</v>
      </c>
    </row>
    <row r="5789" spans="15:21" x14ac:dyDescent="0.2">
      <c r="O5789" s="50">
        <v>33931</v>
      </c>
      <c r="P5789" s="49">
        <v>46</v>
      </c>
      <c r="Q5789" s="49">
        <v>46.12</v>
      </c>
      <c r="R5789" s="49">
        <v>45.12</v>
      </c>
      <c r="S5789" s="49">
        <v>45.38</v>
      </c>
      <c r="T5789" s="49">
        <v>3486600</v>
      </c>
      <c r="U5789" s="49">
        <v>10.72</v>
      </c>
    </row>
    <row r="5790" spans="15:21" x14ac:dyDescent="0.2">
      <c r="O5790" s="50">
        <v>33932</v>
      </c>
      <c r="P5790" s="49">
        <v>45.25</v>
      </c>
      <c r="Q5790" s="49">
        <v>45.5</v>
      </c>
      <c r="R5790" s="49">
        <v>44.88</v>
      </c>
      <c r="S5790" s="49">
        <v>45.12</v>
      </c>
      <c r="T5790" s="49">
        <v>3916600</v>
      </c>
      <c r="U5790" s="49">
        <v>10.66</v>
      </c>
    </row>
    <row r="5791" spans="15:21" x14ac:dyDescent="0.2">
      <c r="O5791" s="50">
        <v>33933</v>
      </c>
      <c r="P5791" s="49">
        <v>45.25</v>
      </c>
      <c r="Q5791" s="49">
        <v>45.5</v>
      </c>
      <c r="R5791" s="49">
        <v>45</v>
      </c>
      <c r="S5791" s="49">
        <v>45.38</v>
      </c>
      <c r="T5791" s="49">
        <v>3405600</v>
      </c>
      <c r="U5791" s="49">
        <v>10.72</v>
      </c>
    </row>
    <row r="5792" spans="15:21" x14ac:dyDescent="0.2">
      <c r="O5792" s="50">
        <v>33935</v>
      </c>
      <c r="P5792" s="49">
        <v>45.5</v>
      </c>
      <c r="Q5792" s="49">
        <v>45.88</v>
      </c>
      <c r="R5792" s="49">
        <v>45.38</v>
      </c>
      <c r="S5792" s="49">
        <v>45.75</v>
      </c>
      <c r="T5792" s="49">
        <v>1656200</v>
      </c>
      <c r="U5792" s="49">
        <v>10.81</v>
      </c>
    </row>
    <row r="5793" spans="15:21" x14ac:dyDescent="0.2">
      <c r="O5793" s="50">
        <v>33938</v>
      </c>
      <c r="P5793" s="49">
        <v>45.75</v>
      </c>
      <c r="Q5793" s="49">
        <v>45.75</v>
      </c>
      <c r="R5793" s="49">
        <v>44.88</v>
      </c>
      <c r="S5793" s="49">
        <v>45.12</v>
      </c>
      <c r="T5793" s="49">
        <v>3577200</v>
      </c>
      <c r="U5793" s="49">
        <v>10.66</v>
      </c>
    </row>
    <row r="5794" spans="15:21" x14ac:dyDescent="0.2">
      <c r="O5794" s="50">
        <v>33939</v>
      </c>
      <c r="P5794" s="49">
        <v>45.12</v>
      </c>
      <c r="Q5794" s="49">
        <v>45.75</v>
      </c>
      <c r="R5794" s="49">
        <v>45</v>
      </c>
      <c r="S5794" s="49">
        <v>45.75</v>
      </c>
      <c r="T5794" s="49">
        <v>3343200</v>
      </c>
      <c r="U5794" s="49">
        <v>10.81</v>
      </c>
    </row>
    <row r="5795" spans="15:21" x14ac:dyDescent="0.2">
      <c r="O5795" s="50">
        <v>33940</v>
      </c>
      <c r="P5795" s="49">
        <v>45.75</v>
      </c>
      <c r="Q5795" s="49">
        <v>45.88</v>
      </c>
      <c r="R5795" s="49">
        <v>45.38</v>
      </c>
      <c r="S5795" s="49">
        <v>45.62</v>
      </c>
      <c r="T5795" s="49">
        <v>2698000</v>
      </c>
      <c r="U5795" s="49">
        <v>10.84</v>
      </c>
    </row>
    <row r="5796" spans="15:21" x14ac:dyDescent="0.2">
      <c r="O5796" s="50">
        <v>33941</v>
      </c>
      <c r="P5796" s="49">
        <v>45.62</v>
      </c>
      <c r="Q5796" s="49">
        <v>45.88</v>
      </c>
      <c r="R5796" s="49">
        <v>45.12</v>
      </c>
      <c r="S5796" s="49">
        <v>45.88</v>
      </c>
      <c r="T5796" s="49">
        <v>2891600</v>
      </c>
      <c r="U5796" s="49">
        <v>10.9</v>
      </c>
    </row>
    <row r="5797" spans="15:21" x14ac:dyDescent="0.2">
      <c r="O5797" s="50">
        <v>33942</v>
      </c>
      <c r="P5797" s="49">
        <v>45.75</v>
      </c>
      <c r="Q5797" s="49">
        <v>46.25</v>
      </c>
      <c r="R5797" s="49">
        <v>45.62</v>
      </c>
      <c r="S5797" s="49">
        <v>45.75</v>
      </c>
      <c r="T5797" s="49">
        <v>3399000</v>
      </c>
      <c r="U5797" s="49">
        <v>10.87</v>
      </c>
    </row>
    <row r="5798" spans="15:21" x14ac:dyDescent="0.2">
      <c r="O5798" s="50">
        <v>33945</v>
      </c>
      <c r="P5798" s="49">
        <v>45.88</v>
      </c>
      <c r="Q5798" s="49">
        <v>46.5</v>
      </c>
      <c r="R5798" s="49">
        <v>45.25</v>
      </c>
      <c r="S5798" s="49">
        <v>46.5</v>
      </c>
      <c r="T5798" s="49">
        <v>3795600</v>
      </c>
      <c r="U5798" s="49">
        <v>11.04</v>
      </c>
    </row>
    <row r="5799" spans="15:21" x14ac:dyDescent="0.2">
      <c r="O5799" s="50">
        <v>33946</v>
      </c>
      <c r="P5799" s="49">
        <v>46.5</v>
      </c>
      <c r="Q5799" s="49">
        <v>47.12</v>
      </c>
      <c r="R5799" s="49">
        <v>46.5</v>
      </c>
      <c r="S5799" s="49">
        <v>46.75</v>
      </c>
      <c r="T5799" s="49">
        <v>4390600</v>
      </c>
      <c r="U5799" s="49">
        <v>11.1</v>
      </c>
    </row>
    <row r="5800" spans="15:21" x14ac:dyDescent="0.2">
      <c r="O5800" s="50">
        <v>33947</v>
      </c>
      <c r="P5800" s="49">
        <v>47</v>
      </c>
      <c r="Q5800" s="49">
        <v>47.62</v>
      </c>
      <c r="R5800" s="49">
        <v>46.88</v>
      </c>
      <c r="S5800" s="49">
        <v>47.62</v>
      </c>
      <c r="T5800" s="49">
        <v>5076800</v>
      </c>
      <c r="U5800" s="49">
        <v>11.31</v>
      </c>
    </row>
    <row r="5801" spans="15:21" x14ac:dyDescent="0.2">
      <c r="O5801" s="50">
        <v>33948</v>
      </c>
      <c r="P5801" s="49">
        <v>47.38</v>
      </c>
      <c r="Q5801" s="49">
        <v>47.5</v>
      </c>
      <c r="R5801" s="49">
        <v>46.75</v>
      </c>
      <c r="S5801" s="49">
        <v>47.12</v>
      </c>
      <c r="T5801" s="49">
        <v>3503400</v>
      </c>
      <c r="U5801" s="49">
        <v>11.19</v>
      </c>
    </row>
    <row r="5802" spans="15:21" x14ac:dyDescent="0.2">
      <c r="O5802" s="50">
        <v>33949</v>
      </c>
      <c r="P5802" s="49">
        <v>47.12</v>
      </c>
      <c r="Q5802" s="49">
        <v>47.5</v>
      </c>
      <c r="R5802" s="49">
        <v>47</v>
      </c>
      <c r="S5802" s="49">
        <v>47.5</v>
      </c>
      <c r="T5802" s="49">
        <v>2584200</v>
      </c>
      <c r="U5802" s="49">
        <v>11.28</v>
      </c>
    </row>
    <row r="5803" spans="15:21" x14ac:dyDescent="0.2">
      <c r="O5803" s="50">
        <v>33952</v>
      </c>
      <c r="P5803" s="49">
        <v>47.38</v>
      </c>
      <c r="Q5803" s="49">
        <v>47.75</v>
      </c>
      <c r="R5803" s="49">
        <v>47.12</v>
      </c>
      <c r="S5803" s="49">
        <v>47.38</v>
      </c>
      <c r="T5803" s="49">
        <v>2299000</v>
      </c>
      <c r="U5803" s="49">
        <v>11.25</v>
      </c>
    </row>
    <row r="5804" spans="15:21" x14ac:dyDescent="0.2">
      <c r="O5804" s="50">
        <v>33953</v>
      </c>
      <c r="P5804" s="49">
        <v>47.25</v>
      </c>
      <c r="Q5804" s="49">
        <v>47.38</v>
      </c>
      <c r="R5804" s="49">
        <v>46.5</v>
      </c>
      <c r="S5804" s="49">
        <v>46.75</v>
      </c>
      <c r="T5804" s="49">
        <v>2758800</v>
      </c>
      <c r="U5804" s="49">
        <v>11.1</v>
      </c>
    </row>
    <row r="5805" spans="15:21" x14ac:dyDescent="0.2">
      <c r="O5805" s="50">
        <v>33954</v>
      </c>
      <c r="P5805" s="49">
        <v>46.88</v>
      </c>
      <c r="Q5805" s="49">
        <v>47.12</v>
      </c>
      <c r="R5805" s="49">
        <v>46.25</v>
      </c>
      <c r="S5805" s="49">
        <v>46.5</v>
      </c>
      <c r="T5805" s="49">
        <v>2835200</v>
      </c>
      <c r="U5805" s="49">
        <v>11.04</v>
      </c>
    </row>
    <row r="5806" spans="15:21" x14ac:dyDescent="0.2">
      <c r="O5806" s="50">
        <v>33955</v>
      </c>
      <c r="P5806" s="49">
        <v>46.62</v>
      </c>
      <c r="Q5806" s="49">
        <v>46.88</v>
      </c>
      <c r="R5806" s="49">
        <v>46.12</v>
      </c>
      <c r="S5806" s="49">
        <v>46.5</v>
      </c>
      <c r="T5806" s="49">
        <v>2852800</v>
      </c>
      <c r="U5806" s="49">
        <v>11.04</v>
      </c>
    </row>
    <row r="5807" spans="15:21" x14ac:dyDescent="0.2">
      <c r="O5807" s="50">
        <v>33956</v>
      </c>
      <c r="P5807" s="49">
        <v>47</v>
      </c>
      <c r="Q5807" s="49">
        <v>47</v>
      </c>
      <c r="R5807" s="49">
        <v>46.25</v>
      </c>
      <c r="S5807" s="49">
        <v>46.88</v>
      </c>
      <c r="T5807" s="49">
        <v>8622200</v>
      </c>
      <c r="U5807" s="49">
        <v>11.13</v>
      </c>
    </row>
    <row r="5808" spans="15:21" x14ac:dyDescent="0.2">
      <c r="O5808" s="50">
        <v>33959</v>
      </c>
      <c r="P5808" s="49">
        <v>46.88</v>
      </c>
      <c r="Q5808" s="49">
        <v>47.62</v>
      </c>
      <c r="R5808" s="49">
        <v>46.75</v>
      </c>
      <c r="S5808" s="49">
        <v>47.5</v>
      </c>
      <c r="T5808" s="49">
        <v>3155400</v>
      </c>
      <c r="U5808" s="49">
        <v>11.28</v>
      </c>
    </row>
    <row r="5809" spans="15:21" x14ac:dyDescent="0.2">
      <c r="O5809" s="50">
        <v>33960</v>
      </c>
      <c r="P5809" s="49">
        <v>47.38</v>
      </c>
      <c r="Q5809" s="49">
        <v>47.5</v>
      </c>
      <c r="R5809" s="49">
        <v>46</v>
      </c>
      <c r="S5809" s="49">
        <v>46.75</v>
      </c>
      <c r="T5809" s="49">
        <v>2932000</v>
      </c>
      <c r="U5809" s="49">
        <v>11.1</v>
      </c>
    </row>
    <row r="5810" spans="15:21" x14ac:dyDescent="0.2">
      <c r="O5810" s="50">
        <v>33961</v>
      </c>
      <c r="P5810" s="49">
        <v>45.75</v>
      </c>
      <c r="Q5810" s="49">
        <v>46</v>
      </c>
      <c r="R5810" s="49">
        <v>44.88</v>
      </c>
      <c r="S5810" s="49">
        <v>45</v>
      </c>
      <c r="T5810" s="49">
        <v>5771600</v>
      </c>
      <c r="U5810" s="49">
        <v>10.69</v>
      </c>
    </row>
    <row r="5811" spans="15:21" x14ac:dyDescent="0.2">
      <c r="O5811" s="50">
        <v>33962</v>
      </c>
      <c r="P5811" s="49">
        <v>45</v>
      </c>
      <c r="Q5811" s="49">
        <v>45.12</v>
      </c>
      <c r="R5811" s="49">
        <v>44.5</v>
      </c>
      <c r="S5811" s="49">
        <v>44.75</v>
      </c>
      <c r="T5811" s="49">
        <v>2510800</v>
      </c>
      <c r="U5811" s="49">
        <v>10.63</v>
      </c>
    </row>
    <row r="5812" spans="15:21" x14ac:dyDescent="0.2">
      <c r="O5812" s="50">
        <v>33966</v>
      </c>
      <c r="P5812" s="49">
        <v>44.75</v>
      </c>
      <c r="Q5812" s="49">
        <v>45</v>
      </c>
      <c r="R5812" s="49">
        <v>44.25</v>
      </c>
      <c r="S5812" s="49">
        <v>44.62</v>
      </c>
      <c r="T5812" s="49">
        <v>2645200</v>
      </c>
      <c r="U5812" s="49">
        <v>10.6</v>
      </c>
    </row>
    <row r="5813" spans="15:21" x14ac:dyDescent="0.2">
      <c r="O5813" s="50">
        <v>33967</v>
      </c>
      <c r="P5813" s="49">
        <v>44.75</v>
      </c>
      <c r="Q5813" s="49">
        <v>45.12</v>
      </c>
      <c r="R5813" s="49">
        <v>44</v>
      </c>
      <c r="S5813" s="49">
        <v>44.12</v>
      </c>
      <c r="T5813" s="49">
        <v>3014800</v>
      </c>
      <c r="U5813" s="49">
        <v>10.48</v>
      </c>
    </row>
    <row r="5814" spans="15:21" x14ac:dyDescent="0.2">
      <c r="O5814" s="50">
        <v>33968</v>
      </c>
      <c r="P5814" s="49">
        <v>44.25</v>
      </c>
      <c r="Q5814" s="49">
        <v>44.38</v>
      </c>
      <c r="R5814" s="49">
        <v>43.5</v>
      </c>
      <c r="S5814" s="49">
        <v>44</v>
      </c>
      <c r="T5814" s="49">
        <v>3299000</v>
      </c>
      <c r="U5814" s="49">
        <v>10.45</v>
      </c>
    </row>
    <row r="5815" spans="15:21" x14ac:dyDescent="0.2">
      <c r="O5815" s="50">
        <v>33969</v>
      </c>
      <c r="P5815" s="49">
        <v>43.88</v>
      </c>
      <c r="Q5815" s="49">
        <v>44.12</v>
      </c>
      <c r="R5815" s="49">
        <v>43.38</v>
      </c>
      <c r="S5815" s="49">
        <v>43.38</v>
      </c>
      <c r="T5815" s="49">
        <v>3733800</v>
      </c>
      <c r="U5815" s="49">
        <v>10.3</v>
      </c>
    </row>
    <row r="5816" spans="15:21" x14ac:dyDescent="0.2">
      <c r="O5816" s="50">
        <v>33973</v>
      </c>
      <c r="P5816" s="49">
        <v>43.88</v>
      </c>
      <c r="Q5816" s="49">
        <v>44.12</v>
      </c>
      <c r="R5816" s="49">
        <v>43.38</v>
      </c>
      <c r="S5816" s="49">
        <v>43.88</v>
      </c>
      <c r="T5816" s="49">
        <v>5390000</v>
      </c>
      <c r="U5816" s="49">
        <v>10.42</v>
      </c>
    </row>
    <row r="5817" spans="15:21" x14ac:dyDescent="0.2">
      <c r="O5817" s="50">
        <v>33974</v>
      </c>
      <c r="P5817" s="49">
        <v>43.88</v>
      </c>
      <c r="Q5817" s="49">
        <v>43.88</v>
      </c>
      <c r="R5817" s="49">
        <v>42.5</v>
      </c>
      <c r="S5817" s="49">
        <v>43.12</v>
      </c>
      <c r="T5817" s="49">
        <v>4486800</v>
      </c>
      <c r="U5817" s="49">
        <v>10.24</v>
      </c>
    </row>
    <row r="5818" spans="15:21" x14ac:dyDescent="0.2">
      <c r="O5818" s="50">
        <v>33975</v>
      </c>
      <c r="P5818" s="49">
        <v>43</v>
      </c>
      <c r="Q5818" s="49">
        <v>43.12</v>
      </c>
      <c r="R5818" s="49">
        <v>41.62</v>
      </c>
      <c r="S5818" s="49">
        <v>42</v>
      </c>
      <c r="T5818" s="49">
        <v>8534000</v>
      </c>
      <c r="U5818" s="49">
        <v>9.9700000000000006</v>
      </c>
    </row>
    <row r="5819" spans="15:21" x14ac:dyDescent="0.2">
      <c r="O5819" s="50">
        <v>33976</v>
      </c>
      <c r="P5819" s="49">
        <v>42</v>
      </c>
      <c r="Q5819" s="49">
        <v>42.25</v>
      </c>
      <c r="R5819" s="49">
        <v>41.25</v>
      </c>
      <c r="S5819" s="49">
        <v>41.5</v>
      </c>
      <c r="T5819" s="49">
        <v>6981600</v>
      </c>
      <c r="U5819" s="49">
        <v>9.86</v>
      </c>
    </row>
    <row r="5820" spans="15:21" x14ac:dyDescent="0.2">
      <c r="O5820" s="50">
        <v>33977</v>
      </c>
      <c r="P5820" s="49">
        <v>41.38</v>
      </c>
      <c r="Q5820" s="49">
        <v>42.62</v>
      </c>
      <c r="R5820" s="49">
        <v>41.12</v>
      </c>
      <c r="S5820" s="49">
        <v>42.5</v>
      </c>
      <c r="T5820" s="49">
        <v>6289600</v>
      </c>
      <c r="U5820" s="49">
        <v>10.09</v>
      </c>
    </row>
    <row r="5821" spans="15:21" x14ac:dyDescent="0.2">
      <c r="O5821" s="50">
        <v>33980</v>
      </c>
      <c r="P5821" s="49">
        <v>42.38</v>
      </c>
      <c r="Q5821" s="49">
        <v>43.88</v>
      </c>
      <c r="R5821" s="49">
        <v>42.12</v>
      </c>
      <c r="S5821" s="49">
        <v>43.25</v>
      </c>
      <c r="T5821" s="49">
        <v>4861800</v>
      </c>
      <c r="U5821" s="49">
        <v>10.27</v>
      </c>
    </row>
    <row r="5822" spans="15:21" x14ac:dyDescent="0.2">
      <c r="O5822" s="50">
        <v>33981</v>
      </c>
      <c r="P5822" s="49">
        <v>43.25</v>
      </c>
      <c r="Q5822" s="49">
        <v>43.38</v>
      </c>
      <c r="R5822" s="49">
        <v>42.12</v>
      </c>
      <c r="S5822" s="49">
        <v>42.75</v>
      </c>
      <c r="T5822" s="49">
        <v>4168600</v>
      </c>
      <c r="U5822" s="49">
        <v>10.15</v>
      </c>
    </row>
    <row r="5823" spans="15:21" x14ac:dyDescent="0.2">
      <c r="O5823" s="50">
        <v>33982</v>
      </c>
      <c r="P5823" s="49">
        <v>43</v>
      </c>
      <c r="Q5823" s="49">
        <v>43.5</v>
      </c>
      <c r="R5823" s="49">
        <v>42.5</v>
      </c>
      <c r="S5823" s="49">
        <v>43.38</v>
      </c>
      <c r="T5823" s="49">
        <v>3468000</v>
      </c>
      <c r="U5823" s="49">
        <v>10.3</v>
      </c>
    </row>
    <row r="5824" spans="15:21" x14ac:dyDescent="0.2">
      <c r="O5824" s="50">
        <v>33983</v>
      </c>
      <c r="P5824" s="49">
        <v>43.25</v>
      </c>
      <c r="Q5824" s="49">
        <v>43.38</v>
      </c>
      <c r="R5824" s="49">
        <v>41.25</v>
      </c>
      <c r="S5824" s="49">
        <v>42</v>
      </c>
      <c r="T5824" s="49">
        <v>9375200</v>
      </c>
      <c r="U5824" s="49">
        <v>9.9700000000000006</v>
      </c>
    </row>
    <row r="5825" spans="15:21" x14ac:dyDescent="0.2">
      <c r="O5825" s="50">
        <v>33984</v>
      </c>
      <c r="P5825" s="49">
        <v>42.12</v>
      </c>
      <c r="Q5825" s="49">
        <v>42.88</v>
      </c>
      <c r="R5825" s="49">
        <v>41.62</v>
      </c>
      <c r="S5825" s="49">
        <v>41.75</v>
      </c>
      <c r="T5825" s="49">
        <v>8125800</v>
      </c>
      <c r="U5825" s="49">
        <v>9.92</v>
      </c>
    </row>
    <row r="5826" spans="15:21" x14ac:dyDescent="0.2">
      <c r="O5826" s="50">
        <v>33987</v>
      </c>
      <c r="P5826" s="49">
        <v>41.88</v>
      </c>
      <c r="Q5826" s="49">
        <v>42.25</v>
      </c>
      <c r="R5826" s="49">
        <v>41.38</v>
      </c>
      <c r="S5826" s="49">
        <v>41.38</v>
      </c>
      <c r="T5826" s="49">
        <v>4081400</v>
      </c>
      <c r="U5826" s="49">
        <v>9.83</v>
      </c>
    </row>
    <row r="5827" spans="15:21" x14ac:dyDescent="0.2">
      <c r="O5827" s="50">
        <v>33988</v>
      </c>
      <c r="P5827" s="49">
        <v>41.5</v>
      </c>
      <c r="Q5827" s="49">
        <v>41.5</v>
      </c>
      <c r="R5827" s="49">
        <v>40.619999999999997</v>
      </c>
      <c r="S5827" s="49">
        <v>40.75</v>
      </c>
      <c r="T5827" s="49">
        <v>6921000</v>
      </c>
      <c r="U5827" s="49">
        <v>9.68</v>
      </c>
    </row>
    <row r="5828" spans="15:21" x14ac:dyDescent="0.2">
      <c r="O5828" s="50">
        <v>33989</v>
      </c>
      <c r="P5828" s="49">
        <v>41</v>
      </c>
      <c r="Q5828" s="49">
        <v>41.88</v>
      </c>
      <c r="R5828" s="49">
        <v>40.75</v>
      </c>
      <c r="S5828" s="49">
        <v>41.25</v>
      </c>
      <c r="T5828" s="49">
        <v>5962600</v>
      </c>
      <c r="U5828" s="49">
        <v>9.8000000000000007</v>
      </c>
    </row>
    <row r="5829" spans="15:21" x14ac:dyDescent="0.2">
      <c r="O5829" s="50">
        <v>33990</v>
      </c>
      <c r="P5829" s="49">
        <v>41.62</v>
      </c>
      <c r="Q5829" s="49">
        <v>42</v>
      </c>
      <c r="R5829" s="49">
        <v>41.38</v>
      </c>
      <c r="S5829" s="49">
        <v>42</v>
      </c>
      <c r="T5829" s="49">
        <v>4966400</v>
      </c>
      <c r="U5829" s="49">
        <v>9.9700000000000006</v>
      </c>
    </row>
    <row r="5830" spans="15:21" x14ac:dyDescent="0.2">
      <c r="O5830" s="50">
        <v>33991</v>
      </c>
      <c r="P5830" s="49">
        <v>42.25</v>
      </c>
      <c r="Q5830" s="49">
        <v>42.62</v>
      </c>
      <c r="R5830" s="49">
        <v>41.88</v>
      </c>
      <c r="S5830" s="49">
        <v>42.38</v>
      </c>
      <c r="T5830" s="49">
        <v>4202000</v>
      </c>
      <c r="U5830" s="49">
        <v>10.06</v>
      </c>
    </row>
    <row r="5831" spans="15:21" x14ac:dyDescent="0.2">
      <c r="O5831" s="50">
        <v>33994</v>
      </c>
      <c r="P5831" s="49">
        <v>41.88</v>
      </c>
      <c r="Q5831" s="49">
        <v>41.88</v>
      </c>
      <c r="R5831" s="49">
        <v>41.12</v>
      </c>
      <c r="S5831" s="49">
        <v>41.25</v>
      </c>
      <c r="T5831" s="49">
        <v>4668000</v>
      </c>
      <c r="U5831" s="49">
        <v>9.8000000000000007</v>
      </c>
    </row>
    <row r="5832" spans="15:21" x14ac:dyDescent="0.2">
      <c r="O5832" s="50">
        <v>33995</v>
      </c>
      <c r="P5832" s="49">
        <v>41.25</v>
      </c>
      <c r="Q5832" s="49">
        <v>41.38</v>
      </c>
      <c r="R5832" s="49">
        <v>39.5</v>
      </c>
      <c r="S5832" s="49">
        <v>39.5</v>
      </c>
      <c r="T5832" s="49">
        <v>12080200</v>
      </c>
      <c r="U5832" s="49">
        <v>9.3800000000000008</v>
      </c>
    </row>
    <row r="5833" spans="15:21" x14ac:dyDescent="0.2">
      <c r="O5833" s="50">
        <v>33996</v>
      </c>
      <c r="P5833" s="49">
        <v>39.619999999999997</v>
      </c>
      <c r="Q5833" s="49">
        <v>40.380000000000003</v>
      </c>
      <c r="R5833" s="49">
        <v>39.5</v>
      </c>
      <c r="S5833" s="49">
        <v>40.25</v>
      </c>
      <c r="T5833" s="49">
        <v>8476400</v>
      </c>
      <c r="U5833" s="49">
        <v>9.56</v>
      </c>
    </row>
    <row r="5834" spans="15:21" x14ac:dyDescent="0.2">
      <c r="O5834" s="50">
        <v>33997</v>
      </c>
      <c r="P5834" s="49">
        <v>40.5</v>
      </c>
      <c r="Q5834" s="49">
        <v>40.880000000000003</v>
      </c>
      <c r="R5834" s="49">
        <v>40.119999999999997</v>
      </c>
      <c r="S5834" s="49">
        <v>40.5</v>
      </c>
      <c r="T5834" s="49">
        <v>5148000</v>
      </c>
      <c r="U5834" s="49">
        <v>9.6199999999999992</v>
      </c>
    </row>
    <row r="5835" spans="15:21" x14ac:dyDescent="0.2">
      <c r="O5835" s="50">
        <v>33998</v>
      </c>
      <c r="P5835" s="49">
        <v>40.5</v>
      </c>
      <c r="Q5835" s="49">
        <v>40.619999999999997</v>
      </c>
      <c r="R5835" s="49">
        <v>39.880000000000003</v>
      </c>
      <c r="S5835" s="49">
        <v>40.380000000000003</v>
      </c>
      <c r="T5835" s="49">
        <v>4251200</v>
      </c>
      <c r="U5835" s="49">
        <v>9.59</v>
      </c>
    </row>
    <row r="5836" spans="15:21" x14ac:dyDescent="0.2">
      <c r="O5836" s="50">
        <v>34001</v>
      </c>
      <c r="P5836" s="49">
        <v>39.619999999999997</v>
      </c>
      <c r="Q5836" s="49">
        <v>39.880000000000003</v>
      </c>
      <c r="R5836" s="49">
        <v>38.75</v>
      </c>
      <c r="S5836" s="49">
        <v>38.880000000000003</v>
      </c>
      <c r="T5836" s="49">
        <v>8558000</v>
      </c>
      <c r="U5836" s="49">
        <v>9.23</v>
      </c>
    </row>
    <row r="5837" spans="15:21" x14ac:dyDescent="0.2">
      <c r="O5837" s="50">
        <v>34002</v>
      </c>
      <c r="P5837" s="49">
        <v>38.25</v>
      </c>
      <c r="Q5837" s="49">
        <v>38.380000000000003</v>
      </c>
      <c r="R5837" s="49">
        <v>37.25</v>
      </c>
      <c r="S5837" s="49">
        <v>37.619999999999997</v>
      </c>
      <c r="T5837" s="49">
        <v>15783800</v>
      </c>
      <c r="U5837" s="49">
        <v>8.94</v>
      </c>
    </row>
    <row r="5838" spans="15:21" x14ac:dyDescent="0.2">
      <c r="O5838" s="50">
        <v>34003</v>
      </c>
      <c r="P5838" s="49">
        <v>37.619999999999997</v>
      </c>
      <c r="Q5838" s="49">
        <v>39.25</v>
      </c>
      <c r="R5838" s="49">
        <v>37.380000000000003</v>
      </c>
      <c r="S5838" s="49">
        <v>39.119999999999997</v>
      </c>
      <c r="T5838" s="49">
        <v>12326600</v>
      </c>
      <c r="U5838" s="49">
        <v>9.2899999999999991</v>
      </c>
    </row>
    <row r="5839" spans="15:21" x14ac:dyDescent="0.2">
      <c r="O5839" s="50">
        <v>34004</v>
      </c>
      <c r="P5839" s="49">
        <v>39.5</v>
      </c>
      <c r="Q5839" s="49">
        <v>39.5</v>
      </c>
      <c r="R5839" s="49">
        <v>37.75</v>
      </c>
      <c r="S5839" s="49">
        <v>38</v>
      </c>
      <c r="T5839" s="49">
        <v>8004200</v>
      </c>
      <c r="U5839" s="49">
        <v>9.02</v>
      </c>
    </row>
    <row r="5840" spans="15:21" x14ac:dyDescent="0.2">
      <c r="O5840" s="50">
        <v>34005</v>
      </c>
      <c r="P5840" s="49">
        <v>38</v>
      </c>
      <c r="Q5840" s="49">
        <v>38.5</v>
      </c>
      <c r="R5840" s="49">
        <v>37.380000000000003</v>
      </c>
      <c r="S5840" s="49">
        <v>38.380000000000003</v>
      </c>
      <c r="T5840" s="49">
        <v>7077800</v>
      </c>
      <c r="U5840" s="49">
        <v>9.11</v>
      </c>
    </row>
    <row r="5841" spans="15:21" x14ac:dyDescent="0.2">
      <c r="O5841" s="50">
        <v>34008</v>
      </c>
      <c r="P5841" s="49">
        <v>38.380000000000003</v>
      </c>
      <c r="Q5841" s="49">
        <v>39.380000000000003</v>
      </c>
      <c r="R5841" s="49">
        <v>38.380000000000003</v>
      </c>
      <c r="S5841" s="49">
        <v>38.5</v>
      </c>
      <c r="T5841" s="49">
        <v>6084400</v>
      </c>
      <c r="U5841" s="49">
        <v>9.14</v>
      </c>
    </row>
    <row r="5842" spans="15:21" x14ac:dyDescent="0.2">
      <c r="O5842" s="50">
        <v>34009</v>
      </c>
      <c r="P5842" s="49">
        <v>38.619999999999997</v>
      </c>
      <c r="Q5842" s="49">
        <v>39.380000000000003</v>
      </c>
      <c r="R5842" s="49">
        <v>38.25</v>
      </c>
      <c r="S5842" s="49">
        <v>39.119999999999997</v>
      </c>
      <c r="T5842" s="49">
        <v>5784800</v>
      </c>
      <c r="U5842" s="49">
        <v>9.2899999999999991</v>
      </c>
    </row>
    <row r="5843" spans="15:21" x14ac:dyDescent="0.2">
      <c r="O5843" s="50">
        <v>34010</v>
      </c>
      <c r="P5843" s="49">
        <v>39.5</v>
      </c>
      <c r="Q5843" s="49">
        <v>40.25</v>
      </c>
      <c r="R5843" s="49">
        <v>38.619999999999997</v>
      </c>
      <c r="S5843" s="49">
        <v>40.25</v>
      </c>
      <c r="T5843" s="49">
        <v>6864200</v>
      </c>
      <c r="U5843" s="49">
        <v>9.56</v>
      </c>
    </row>
    <row r="5844" spans="15:21" x14ac:dyDescent="0.2">
      <c r="O5844" s="50">
        <v>34011</v>
      </c>
      <c r="P5844" s="49">
        <v>40.75</v>
      </c>
      <c r="Q5844" s="49">
        <v>41</v>
      </c>
      <c r="R5844" s="49">
        <v>40.25</v>
      </c>
      <c r="S5844" s="49">
        <v>40.75</v>
      </c>
      <c r="T5844" s="49">
        <v>5995600</v>
      </c>
      <c r="U5844" s="49">
        <v>9.68</v>
      </c>
    </row>
    <row r="5845" spans="15:21" x14ac:dyDescent="0.2">
      <c r="O5845" s="50">
        <v>34012</v>
      </c>
      <c r="P5845" s="49">
        <v>40.75</v>
      </c>
      <c r="Q5845" s="49">
        <v>40.880000000000003</v>
      </c>
      <c r="R5845" s="49">
        <v>40</v>
      </c>
      <c r="S5845" s="49">
        <v>40.380000000000003</v>
      </c>
      <c r="T5845" s="49">
        <v>5016000</v>
      </c>
      <c r="U5845" s="49">
        <v>9.59</v>
      </c>
    </row>
    <row r="5846" spans="15:21" x14ac:dyDescent="0.2">
      <c r="O5846" s="50">
        <v>34016</v>
      </c>
      <c r="P5846" s="49">
        <v>38.75</v>
      </c>
      <c r="Q5846" s="49">
        <v>39</v>
      </c>
      <c r="R5846" s="49">
        <v>37.5</v>
      </c>
      <c r="S5846" s="49">
        <v>37.880000000000003</v>
      </c>
      <c r="T5846" s="49">
        <v>10724400</v>
      </c>
      <c r="U5846" s="49">
        <v>9</v>
      </c>
    </row>
    <row r="5847" spans="15:21" x14ac:dyDescent="0.2">
      <c r="O5847" s="50">
        <v>34017</v>
      </c>
      <c r="P5847" s="49">
        <v>37.880000000000003</v>
      </c>
      <c r="Q5847" s="49">
        <v>38</v>
      </c>
      <c r="R5847" s="49">
        <v>37.119999999999997</v>
      </c>
      <c r="S5847" s="49">
        <v>37.5</v>
      </c>
      <c r="T5847" s="49">
        <v>9174600</v>
      </c>
      <c r="U5847" s="49">
        <v>8.91</v>
      </c>
    </row>
    <row r="5848" spans="15:21" x14ac:dyDescent="0.2">
      <c r="O5848" s="50">
        <v>34018</v>
      </c>
      <c r="P5848" s="49">
        <v>38.119999999999997</v>
      </c>
      <c r="Q5848" s="49">
        <v>38.25</v>
      </c>
      <c r="R5848" s="49">
        <v>37</v>
      </c>
      <c r="S5848" s="49">
        <v>37.880000000000003</v>
      </c>
      <c r="T5848" s="49">
        <v>8465000</v>
      </c>
      <c r="U5848" s="49">
        <v>9</v>
      </c>
    </row>
    <row r="5849" spans="15:21" x14ac:dyDescent="0.2">
      <c r="O5849" s="50">
        <v>34019</v>
      </c>
      <c r="P5849" s="49">
        <v>38.119999999999997</v>
      </c>
      <c r="Q5849" s="49">
        <v>38.25</v>
      </c>
      <c r="R5849" s="49">
        <v>36.380000000000003</v>
      </c>
      <c r="S5849" s="49">
        <v>36.880000000000003</v>
      </c>
      <c r="T5849" s="49">
        <v>9102000</v>
      </c>
      <c r="U5849" s="49">
        <v>8.76</v>
      </c>
    </row>
    <row r="5850" spans="15:21" x14ac:dyDescent="0.2">
      <c r="O5850" s="50">
        <v>34022</v>
      </c>
      <c r="P5850" s="49">
        <v>37.25</v>
      </c>
      <c r="Q5850" s="49">
        <v>37.380000000000003</v>
      </c>
      <c r="R5850" s="49">
        <v>35.75</v>
      </c>
      <c r="S5850" s="49">
        <v>36.619999999999997</v>
      </c>
      <c r="T5850" s="49">
        <v>9807800</v>
      </c>
      <c r="U5850" s="49">
        <v>8.6999999999999993</v>
      </c>
    </row>
    <row r="5851" spans="15:21" x14ac:dyDescent="0.2">
      <c r="O5851" s="50">
        <v>34023</v>
      </c>
      <c r="P5851" s="49">
        <v>36.75</v>
      </c>
      <c r="Q5851" s="49">
        <v>38.119999999999997</v>
      </c>
      <c r="R5851" s="49">
        <v>36</v>
      </c>
      <c r="S5851" s="49">
        <v>37.619999999999997</v>
      </c>
      <c r="T5851" s="49">
        <v>9224000</v>
      </c>
      <c r="U5851" s="49">
        <v>8.94</v>
      </c>
    </row>
    <row r="5852" spans="15:21" x14ac:dyDescent="0.2">
      <c r="O5852" s="50">
        <v>34024</v>
      </c>
      <c r="P5852" s="49">
        <v>37.5</v>
      </c>
      <c r="Q5852" s="49">
        <v>38.619999999999997</v>
      </c>
      <c r="R5852" s="49">
        <v>37.380000000000003</v>
      </c>
      <c r="S5852" s="49">
        <v>38.380000000000003</v>
      </c>
      <c r="T5852" s="49">
        <v>7753400</v>
      </c>
      <c r="U5852" s="49">
        <v>9.11</v>
      </c>
    </row>
    <row r="5853" spans="15:21" x14ac:dyDescent="0.2">
      <c r="O5853" s="50">
        <v>34025</v>
      </c>
      <c r="P5853" s="49">
        <v>38.119999999999997</v>
      </c>
      <c r="Q5853" s="49">
        <v>38.5</v>
      </c>
      <c r="R5853" s="49">
        <v>37.75</v>
      </c>
      <c r="S5853" s="49">
        <v>38.380000000000003</v>
      </c>
      <c r="T5853" s="49">
        <v>5727400</v>
      </c>
      <c r="U5853" s="49">
        <v>9.11</v>
      </c>
    </row>
    <row r="5854" spans="15:21" x14ac:dyDescent="0.2">
      <c r="O5854" s="50">
        <v>34026</v>
      </c>
      <c r="P5854" s="49">
        <v>38.75</v>
      </c>
      <c r="Q5854" s="49">
        <v>38.75</v>
      </c>
      <c r="R5854" s="49">
        <v>38.25</v>
      </c>
      <c r="S5854" s="49">
        <v>38.5</v>
      </c>
      <c r="T5854" s="49">
        <v>3510200</v>
      </c>
      <c r="U5854" s="49">
        <v>9.14</v>
      </c>
    </row>
    <row r="5855" spans="15:21" x14ac:dyDescent="0.2">
      <c r="O5855" s="50">
        <v>34029</v>
      </c>
      <c r="P5855" s="49">
        <v>39.25</v>
      </c>
      <c r="Q5855" s="49">
        <v>39.880000000000003</v>
      </c>
      <c r="R5855" s="49">
        <v>38.75</v>
      </c>
      <c r="S5855" s="49">
        <v>39.5</v>
      </c>
      <c r="T5855" s="49">
        <v>5676600</v>
      </c>
      <c r="U5855" s="49">
        <v>9.3800000000000008</v>
      </c>
    </row>
    <row r="5856" spans="15:21" x14ac:dyDescent="0.2">
      <c r="O5856" s="50">
        <v>34030</v>
      </c>
      <c r="P5856" s="49">
        <v>39.119999999999997</v>
      </c>
      <c r="Q5856" s="49">
        <v>39.119999999999997</v>
      </c>
      <c r="R5856" s="49">
        <v>38.5</v>
      </c>
      <c r="S5856" s="49">
        <v>38.880000000000003</v>
      </c>
      <c r="T5856" s="49">
        <v>4676400</v>
      </c>
      <c r="U5856" s="49">
        <v>9.2899999999999991</v>
      </c>
    </row>
    <row r="5857" spans="15:21" x14ac:dyDescent="0.2">
      <c r="O5857" s="50">
        <v>34031</v>
      </c>
      <c r="P5857" s="49">
        <v>38.880000000000003</v>
      </c>
      <c r="Q5857" s="49">
        <v>38.880000000000003</v>
      </c>
      <c r="R5857" s="49">
        <v>38.380000000000003</v>
      </c>
      <c r="S5857" s="49">
        <v>38.619999999999997</v>
      </c>
      <c r="T5857" s="49">
        <v>3753000</v>
      </c>
      <c r="U5857" s="49">
        <v>9.23</v>
      </c>
    </row>
    <row r="5858" spans="15:21" x14ac:dyDescent="0.2">
      <c r="O5858" s="50">
        <v>34032</v>
      </c>
      <c r="P5858" s="49">
        <v>38.75</v>
      </c>
      <c r="Q5858" s="49">
        <v>38.880000000000003</v>
      </c>
      <c r="R5858" s="49">
        <v>37.619999999999997</v>
      </c>
      <c r="S5858" s="49">
        <v>37.75</v>
      </c>
      <c r="T5858" s="49">
        <v>4256800</v>
      </c>
      <c r="U5858" s="49">
        <v>9.02</v>
      </c>
    </row>
    <row r="5859" spans="15:21" x14ac:dyDescent="0.2">
      <c r="O5859" s="50">
        <v>34033</v>
      </c>
      <c r="P5859" s="49">
        <v>37.619999999999997</v>
      </c>
      <c r="Q5859" s="49">
        <v>38.25</v>
      </c>
      <c r="R5859" s="49">
        <v>37.25</v>
      </c>
      <c r="S5859" s="49">
        <v>37.5</v>
      </c>
      <c r="T5859" s="49">
        <v>4860800</v>
      </c>
      <c r="U5859" s="49">
        <v>8.9600000000000009</v>
      </c>
    </row>
    <row r="5860" spans="15:21" x14ac:dyDescent="0.2">
      <c r="O5860" s="50">
        <v>34036</v>
      </c>
      <c r="P5860" s="49">
        <v>37.5</v>
      </c>
      <c r="Q5860" s="49">
        <v>38.25</v>
      </c>
      <c r="R5860" s="49">
        <v>37</v>
      </c>
      <c r="S5860" s="49">
        <v>38.25</v>
      </c>
      <c r="T5860" s="49">
        <v>5432200</v>
      </c>
      <c r="U5860" s="49">
        <v>9.14</v>
      </c>
    </row>
    <row r="5861" spans="15:21" x14ac:dyDescent="0.2">
      <c r="O5861" s="50">
        <v>34037</v>
      </c>
      <c r="P5861" s="49">
        <v>38.119999999999997</v>
      </c>
      <c r="Q5861" s="49">
        <v>38.25</v>
      </c>
      <c r="R5861" s="49">
        <v>37.619999999999997</v>
      </c>
      <c r="S5861" s="49">
        <v>38.119999999999997</v>
      </c>
      <c r="T5861" s="49">
        <v>4423200</v>
      </c>
      <c r="U5861" s="49">
        <v>9.11</v>
      </c>
    </row>
    <row r="5862" spans="15:21" x14ac:dyDescent="0.2">
      <c r="O5862" s="50">
        <v>34038</v>
      </c>
      <c r="P5862" s="49">
        <v>38.5</v>
      </c>
      <c r="Q5862" s="49">
        <v>40</v>
      </c>
      <c r="R5862" s="49">
        <v>38.5</v>
      </c>
      <c r="S5862" s="49">
        <v>40</v>
      </c>
      <c r="T5862" s="49">
        <v>7843600</v>
      </c>
      <c r="U5862" s="49">
        <v>9.56</v>
      </c>
    </row>
    <row r="5863" spans="15:21" x14ac:dyDescent="0.2">
      <c r="O5863" s="50">
        <v>34039</v>
      </c>
      <c r="P5863" s="49">
        <v>39.75</v>
      </c>
      <c r="Q5863" s="49">
        <v>41</v>
      </c>
      <c r="R5863" s="49">
        <v>39</v>
      </c>
      <c r="S5863" s="49">
        <v>39.25</v>
      </c>
      <c r="T5863" s="49">
        <v>6056800</v>
      </c>
      <c r="U5863" s="49">
        <v>9.3800000000000008</v>
      </c>
    </row>
    <row r="5864" spans="15:21" x14ac:dyDescent="0.2">
      <c r="O5864" s="50">
        <v>34040</v>
      </c>
      <c r="P5864" s="49">
        <v>38.5</v>
      </c>
      <c r="Q5864" s="49">
        <v>39.25</v>
      </c>
      <c r="R5864" s="49">
        <v>38.119999999999997</v>
      </c>
      <c r="S5864" s="49">
        <v>39.119999999999997</v>
      </c>
      <c r="T5864" s="49">
        <v>4236200</v>
      </c>
      <c r="U5864" s="49">
        <v>9.35</v>
      </c>
    </row>
    <row r="5865" spans="15:21" x14ac:dyDescent="0.2">
      <c r="O5865" s="50">
        <v>34043</v>
      </c>
      <c r="P5865" s="49">
        <v>39.380000000000003</v>
      </c>
      <c r="Q5865" s="49">
        <v>39.5</v>
      </c>
      <c r="R5865" s="49">
        <v>38.5</v>
      </c>
      <c r="S5865" s="49">
        <v>38.619999999999997</v>
      </c>
      <c r="T5865" s="49">
        <v>3254000</v>
      </c>
      <c r="U5865" s="49">
        <v>9.23</v>
      </c>
    </row>
    <row r="5866" spans="15:21" x14ac:dyDescent="0.2">
      <c r="O5866" s="50">
        <v>34044</v>
      </c>
      <c r="P5866" s="49">
        <v>38.119999999999997</v>
      </c>
      <c r="Q5866" s="49">
        <v>38.380000000000003</v>
      </c>
      <c r="R5866" s="49">
        <v>37.5</v>
      </c>
      <c r="S5866" s="49">
        <v>37.75</v>
      </c>
      <c r="T5866" s="49">
        <v>4820000</v>
      </c>
      <c r="U5866" s="49">
        <v>9.02</v>
      </c>
    </row>
    <row r="5867" spans="15:21" x14ac:dyDescent="0.2">
      <c r="O5867" s="50">
        <v>34045</v>
      </c>
      <c r="P5867" s="49">
        <v>37.5</v>
      </c>
      <c r="Q5867" s="49">
        <v>37.619999999999997</v>
      </c>
      <c r="R5867" s="49">
        <v>36.380000000000003</v>
      </c>
      <c r="S5867" s="49">
        <v>36.619999999999997</v>
      </c>
      <c r="T5867" s="49">
        <v>8071200</v>
      </c>
      <c r="U5867" s="49">
        <v>8.75</v>
      </c>
    </row>
    <row r="5868" spans="15:21" x14ac:dyDescent="0.2">
      <c r="O5868" s="50">
        <v>34046</v>
      </c>
      <c r="P5868" s="49">
        <v>36.619999999999997</v>
      </c>
      <c r="Q5868" s="49">
        <v>36.75</v>
      </c>
      <c r="R5868" s="49">
        <v>36.119999999999997</v>
      </c>
      <c r="S5868" s="49">
        <v>36.380000000000003</v>
      </c>
      <c r="T5868" s="49">
        <v>9347000</v>
      </c>
      <c r="U5868" s="49">
        <v>8.69</v>
      </c>
    </row>
    <row r="5869" spans="15:21" x14ac:dyDescent="0.2">
      <c r="O5869" s="50">
        <v>34047</v>
      </c>
      <c r="P5869" s="49">
        <v>36.5</v>
      </c>
      <c r="Q5869" s="49">
        <v>36.619999999999997</v>
      </c>
      <c r="R5869" s="49">
        <v>35.75</v>
      </c>
      <c r="S5869" s="49">
        <v>36.119999999999997</v>
      </c>
      <c r="T5869" s="49">
        <v>10250800</v>
      </c>
      <c r="U5869" s="49">
        <v>8.6300000000000008</v>
      </c>
    </row>
    <row r="5870" spans="15:21" x14ac:dyDescent="0.2">
      <c r="O5870" s="50">
        <v>34050</v>
      </c>
      <c r="P5870" s="49">
        <v>35.75</v>
      </c>
      <c r="Q5870" s="49">
        <v>36</v>
      </c>
      <c r="R5870" s="49">
        <v>35</v>
      </c>
      <c r="S5870" s="49">
        <v>35.75</v>
      </c>
      <c r="T5870" s="49">
        <v>8479800</v>
      </c>
      <c r="U5870" s="49">
        <v>8.5399999999999991</v>
      </c>
    </row>
    <row r="5871" spans="15:21" x14ac:dyDescent="0.2">
      <c r="O5871" s="50">
        <v>34051</v>
      </c>
      <c r="P5871" s="49">
        <v>36.119999999999997</v>
      </c>
      <c r="Q5871" s="49">
        <v>37.5</v>
      </c>
      <c r="R5871" s="49">
        <v>36.119999999999997</v>
      </c>
      <c r="S5871" s="49">
        <v>37</v>
      </c>
      <c r="T5871" s="49">
        <v>6446200</v>
      </c>
      <c r="U5871" s="49">
        <v>8.84</v>
      </c>
    </row>
    <row r="5872" spans="15:21" x14ac:dyDescent="0.2">
      <c r="O5872" s="50">
        <v>34052</v>
      </c>
      <c r="P5872" s="49">
        <v>33.880000000000003</v>
      </c>
      <c r="Q5872" s="49">
        <v>35</v>
      </c>
      <c r="R5872" s="49">
        <v>33.25</v>
      </c>
      <c r="S5872" s="49">
        <v>34.75</v>
      </c>
      <c r="T5872" s="49">
        <v>26131000</v>
      </c>
      <c r="U5872" s="49">
        <v>8.31</v>
      </c>
    </row>
    <row r="5873" spans="15:21" x14ac:dyDescent="0.2">
      <c r="O5873" s="50">
        <v>34053</v>
      </c>
      <c r="P5873" s="49">
        <v>34.619999999999997</v>
      </c>
      <c r="Q5873" s="49">
        <v>35.75</v>
      </c>
      <c r="R5873" s="49">
        <v>34.25</v>
      </c>
      <c r="S5873" s="49">
        <v>35.5</v>
      </c>
      <c r="T5873" s="49">
        <v>9019200</v>
      </c>
      <c r="U5873" s="49">
        <v>8.48</v>
      </c>
    </row>
    <row r="5874" spans="15:21" x14ac:dyDescent="0.2">
      <c r="O5874" s="50">
        <v>34054</v>
      </c>
      <c r="P5874" s="49">
        <v>35.380000000000003</v>
      </c>
      <c r="Q5874" s="49">
        <v>35.5</v>
      </c>
      <c r="R5874" s="49">
        <v>33.75</v>
      </c>
      <c r="S5874" s="49">
        <v>34</v>
      </c>
      <c r="T5874" s="49">
        <v>10998400</v>
      </c>
      <c r="U5874" s="49">
        <v>8.1300000000000008</v>
      </c>
    </row>
    <row r="5875" spans="15:21" x14ac:dyDescent="0.2">
      <c r="O5875" s="50">
        <v>34057</v>
      </c>
      <c r="P5875" s="49">
        <v>34.25</v>
      </c>
      <c r="Q5875" s="49">
        <v>34.880000000000003</v>
      </c>
      <c r="R5875" s="49">
        <v>33.880000000000003</v>
      </c>
      <c r="S5875" s="49">
        <v>34.5</v>
      </c>
      <c r="T5875" s="49">
        <v>7661600</v>
      </c>
      <c r="U5875" s="49">
        <v>8.25</v>
      </c>
    </row>
    <row r="5876" spans="15:21" x14ac:dyDescent="0.2">
      <c r="O5876" s="50">
        <v>34058</v>
      </c>
      <c r="P5876" s="49">
        <v>34.75</v>
      </c>
      <c r="Q5876" s="49">
        <v>36</v>
      </c>
      <c r="R5876" s="49">
        <v>34.25</v>
      </c>
      <c r="S5876" s="49">
        <v>35.880000000000003</v>
      </c>
      <c r="T5876" s="49">
        <v>8173000</v>
      </c>
      <c r="U5876" s="49">
        <v>8.57</v>
      </c>
    </row>
    <row r="5877" spans="15:21" x14ac:dyDescent="0.2">
      <c r="O5877" s="50">
        <v>34059</v>
      </c>
      <c r="P5877" s="49">
        <v>36.5</v>
      </c>
      <c r="Q5877" s="49">
        <v>37</v>
      </c>
      <c r="R5877" s="49">
        <v>35</v>
      </c>
      <c r="S5877" s="49">
        <v>35.380000000000003</v>
      </c>
      <c r="T5877" s="49">
        <v>11166000</v>
      </c>
      <c r="U5877" s="49">
        <v>8.4499999999999993</v>
      </c>
    </row>
    <row r="5878" spans="15:21" x14ac:dyDescent="0.2">
      <c r="O5878" s="50">
        <v>34060</v>
      </c>
      <c r="P5878" s="49">
        <v>35.119999999999997</v>
      </c>
      <c r="Q5878" s="49">
        <v>35.25</v>
      </c>
      <c r="R5878" s="49">
        <v>34.380000000000003</v>
      </c>
      <c r="S5878" s="49">
        <v>34.380000000000003</v>
      </c>
      <c r="T5878" s="49">
        <v>7749600</v>
      </c>
      <c r="U5878" s="49">
        <v>8.2200000000000006</v>
      </c>
    </row>
    <row r="5879" spans="15:21" x14ac:dyDescent="0.2">
      <c r="O5879" s="50">
        <v>34061</v>
      </c>
      <c r="P5879" s="49">
        <v>34.25</v>
      </c>
      <c r="Q5879" s="49">
        <v>34.380000000000003</v>
      </c>
      <c r="R5879" s="49">
        <v>33.75</v>
      </c>
      <c r="S5879" s="49">
        <v>34</v>
      </c>
      <c r="T5879" s="49">
        <v>8572000</v>
      </c>
      <c r="U5879" s="49">
        <v>8.1300000000000008</v>
      </c>
    </row>
    <row r="5880" spans="15:21" x14ac:dyDescent="0.2">
      <c r="O5880" s="50">
        <v>34064</v>
      </c>
      <c r="P5880" s="49">
        <v>34.619999999999997</v>
      </c>
      <c r="Q5880" s="49">
        <v>34.619999999999997</v>
      </c>
      <c r="R5880" s="49">
        <v>33.75</v>
      </c>
      <c r="S5880" s="49">
        <v>34.119999999999997</v>
      </c>
      <c r="T5880" s="49">
        <v>6102800</v>
      </c>
      <c r="U5880" s="49">
        <v>8.16</v>
      </c>
    </row>
    <row r="5881" spans="15:21" x14ac:dyDescent="0.2">
      <c r="O5881" s="50">
        <v>34065</v>
      </c>
      <c r="P5881" s="49">
        <v>34</v>
      </c>
      <c r="Q5881" s="49">
        <v>34.25</v>
      </c>
      <c r="R5881" s="49">
        <v>33.619999999999997</v>
      </c>
      <c r="S5881" s="49">
        <v>33.880000000000003</v>
      </c>
      <c r="T5881" s="49">
        <v>4999400</v>
      </c>
      <c r="U5881" s="49">
        <v>8.1</v>
      </c>
    </row>
    <row r="5882" spans="15:21" x14ac:dyDescent="0.2">
      <c r="O5882" s="50">
        <v>34066</v>
      </c>
      <c r="P5882" s="49">
        <v>33.75</v>
      </c>
      <c r="Q5882" s="49">
        <v>34.25</v>
      </c>
      <c r="R5882" s="49">
        <v>33.619999999999997</v>
      </c>
      <c r="S5882" s="49">
        <v>33.880000000000003</v>
      </c>
      <c r="T5882" s="49">
        <v>4833400</v>
      </c>
      <c r="U5882" s="49">
        <v>8.1</v>
      </c>
    </row>
    <row r="5883" spans="15:21" x14ac:dyDescent="0.2">
      <c r="O5883" s="50">
        <v>34067</v>
      </c>
      <c r="P5883" s="49">
        <v>34</v>
      </c>
      <c r="Q5883" s="49">
        <v>34</v>
      </c>
      <c r="R5883" s="49">
        <v>33</v>
      </c>
      <c r="S5883" s="49">
        <v>33.119999999999997</v>
      </c>
      <c r="T5883" s="49">
        <v>5919800</v>
      </c>
      <c r="U5883" s="49">
        <v>7.92</v>
      </c>
    </row>
    <row r="5884" spans="15:21" x14ac:dyDescent="0.2">
      <c r="O5884" s="50">
        <v>34071</v>
      </c>
      <c r="P5884" s="49">
        <v>33.25</v>
      </c>
      <c r="Q5884" s="49">
        <v>34.5</v>
      </c>
      <c r="R5884" s="49">
        <v>33.119999999999997</v>
      </c>
      <c r="S5884" s="49">
        <v>34.25</v>
      </c>
      <c r="T5884" s="49">
        <v>5855800</v>
      </c>
      <c r="U5884" s="49">
        <v>8.19</v>
      </c>
    </row>
    <row r="5885" spans="15:21" x14ac:dyDescent="0.2">
      <c r="O5885" s="50">
        <v>34072</v>
      </c>
      <c r="P5885" s="49">
        <v>34.380000000000003</v>
      </c>
      <c r="Q5885" s="49">
        <v>34.75</v>
      </c>
      <c r="R5885" s="49">
        <v>33.619999999999997</v>
      </c>
      <c r="S5885" s="49">
        <v>33.880000000000003</v>
      </c>
      <c r="T5885" s="49">
        <v>5618800</v>
      </c>
      <c r="U5885" s="49">
        <v>8.1</v>
      </c>
    </row>
    <row r="5886" spans="15:21" x14ac:dyDescent="0.2">
      <c r="O5886" s="50">
        <v>34073</v>
      </c>
      <c r="P5886" s="49">
        <v>34</v>
      </c>
      <c r="Q5886" s="49">
        <v>34.119999999999997</v>
      </c>
      <c r="R5886" s="49">
        <v>33.619999999999997</v>
      </c>
      <c r="S5886" s="49">
        <v>33.75</v>
      </c>
      <c r="T5886" s="49">
        <v>3934000</v>
      </c>
      <c r="U5886" s="49">
        <v>8.07</v>
      </c>
    </row>
    <row r="5887" spans="15:21" x14ac:dyDescent="0.2">
      <c r="O5887" s="50">
        <v>34074</v>
      </c>
      <c r="P5887" s="49">
        <v>33.75</v>
      </c>
      <c r="Q5887" s="49">
        <v>33.880000000000003</v>
      </c>
      <c r="R5887" s="49">
        <v>33</v>
      </c>
      <c r="S5887" s="49">
        <v>33.119999999999997</v>
      </c>
      <c r="T5887" s="49">
        <v>5883400</v>
      </c>
      <c r="U5887" s="49">
        <v>7.92</v>
      </c>
    </row>
    <row r="5888" spans="15:21" x14ac:dyDescent="0.2">
      <c r="O5888" s="50">
        <v>34075</v>
      </c>
      <c r="P5888" s="49">
        <v>33.25</v>
      </c>
      <c r="Q5888" s="49">
        <v>34</v>
      </c>
      <c r="R5888" s="49">
        <v>33</v>
      </c>
      <c r="S5888" s="49">
        <v>34</v>
      </c>
      <c r="T5888" s="49">
        <v>7340000</v>
      </c>
      <c r="U5888" s="49">
        <v>8.1300000000000008</v>
      </c>
    </row>
    <row r="5889" spans="15:21" x14ac:dyDescent="0.2">
      <c r="O5889" s="50">
        <v>34078</v>
      </c>
      <c r="P5889" s="49">
        <v>34</v>
      </c>
      <c r="Q5889" s="49">
        <v>36</v>
      </c>
      <c r="R5889" s="49">
        <v>34</v>
      </c>
      <c r="S5889" s="49">
        <v>35.880000000000003</v>
      </c>
      <c r="T5889" s="49">
        <v>6330600</v>
      </c>
      <c r="U5889" s="49">
        <v>8.57</v>
      </c>
    </row>
    <row r="5890" spans="15:21" x14ac:dyDescent="0.2">
      <c r="O5890" s="50">
        <v>34079</v>
      </c>
      <c r="P5890" s="49">
        <v>36.380000000000003</v>
      </c>
      <c r="Q5890" s="49">
        <v>37.5</v>
      </c>
      <c r="R5890" s="49">
        <v>36.119999999999997</v>
      </c>
      <c r="S5890" s="49">
        <v>37.5</v>
      </c>
      <c r="T5890" s="49">
        <v>10209600</v>
      </c>
      <c r="U5890" s="49">
        <v>8.9600000000000009</v>
      </c>
    </row>
    <row r="5891" spans="15:21" x14ac:dyDescent="0.2">
      <c r="O5891" s="50">
        <v>34080</v>
      </c>
      <c r="P5891" s="49">
        <v>37.5</v>
      </c>
      <c r="Q5891" s="49">
        <v>37.5</v>
      </c>
      <c r="R5891" s="49">
        <v>36.619999999999997</v>
      </c>
      <c r="S5891" s="49">
        <v>36.75</v>
      </c>
      <c r="T5891" s="49">
        <v>5332400</v>
      </c>
      <c r="U5891" s="49">
        <v>8.7799999999999994</v>
      </c>
    </row>
    <row r="5892" spans="15:21" x14ac:dyDescent="0.2">
      <c r="O5892" s="50">
        <v>34081</v>
      </c>
      <c r="P5892" s="49">
        <v>36.75</v>
      </c>
      <c r="Q5892" s="49">
        <v>36.75</v>
      </c>
      <c r="R5892" s="49">
        <v>34.880000000000003</v>
      </c>
      <c r="S5892" s="49">
        <v>35.119999999999997</v>
      </c>
      <c r="T5892" s="49">
        <v>5651400</v>
      </c>
      <c r="U5892" s="49">
        <v>8.4</v>
      </c>
    </row>
    <row r="5893" spans="15:21" x14ac:dyDescent="0.2">
      <c r="O5893" s="50">
        <v>34082</v>
      </c>
      <c r="P5893" s="49">
        <v>35.119999999999997</v>
      </c>
      <c r="Q5893" s="49">
        <v>36</v>
      </c>
      <c r="R5893" s="49">
        <v>35.119999999999997</v>
      </c>
      <c r="S5893" s="49">
        <v>36</v>
      </c>
      <c r="T5893" s="49">
        <v>4028600</v>
      </c>
      <c r="U5893" s="49">
        <v>8.6</v>
      </c>
    </row>
    <row r="5894" spans="15:21" x14ac:dyDescent="0.2">
      <c r="O5894" s="50">
        <v>34085</v>
      </c>
      <c r="P5894" s="49">
        <v>35.619999999999997</v>
      </c>
      <c r="Q5894" s="49">
        <v>36.380000000000003</v>
      </c>
      <c r="R5894" s="49">
        <v>35.5</v>
      </c>
      <c r="S5894" s="49">
        <v>36.119999999999997</v>
      </c>
      <c r="T5894" s="49">
        <v>4268600</v>
      </c>
      <c r="U5894" s="49">
        <v>8.6300000000000008</v>
      </c>
    </row>
    <row r="5895" spans="15:21" x14ac:dyDescent="0.2">
      <c r="O5895" s="50">
        <v>34086</v>
      </c>
      <c r="P5895" s="49">
        <v>36.119999999999997</v>
      </c>
      <c r="Q5895" s="49">
        <v>37.5</v>
      </c>
      <c r="R5895" s="49">
        <v>36.119999999999997</v>
      </c>
      <c r="S5895" s="49">
        <v>37.119999999999997</v>
      </c>
      <c r="T5895" s="49">
        <v>8839600</v>
      </c>
      <c r="U5895" s="49">
        <v>8.8699999999999992</v>
      </c>
    </row>
    <row r="5896" spans="15:21" x14ac:dyDescent="0.2">
      <c r="O5896" s="50">
        <v>34087</v>
      </c>
      <c r="P5896" s="49">
        <v>37.5</v>
      </c>
      <c r="Q5896" s="49">
        <v>37.619999999999997</v>
      </c>
      <c r="R5896" s="49">
        <v>36.880000000000003</v>
      </c>
      <c r="S5896" s="49">
        <v>37.380000000000003</v>
      </c>
      <c r="T5896" s="49">
        <v>6685600</v>
      </c>
      <c r="U5896" s="49">
        <v>8.93</v>
      </c>
    </row>
    <row r="5897" spans="15:21" x14ac:dyDescent="0.2">
      <c r="O5897" s="50">
        <v>34088</v>
      </c>
      <c r="P5897" s="49">
        <v>37.380000000000003</v>
      </c>
      <c r="Q5897" s="49">
        <v>37.380000000000003</v>
      </c>
      <c r="R5897" s="49">
        <v>36.619999999999997</v>
      </c>
      <c r="S5897" s="49">
        <v>37</v>
      </c>
      <c r="T5897" s="49">
        <v>2758600</v>
      </c>
      <c r="U5897" s="49">
        <v>8.84</v>
      </c>
    </row>
    <row r="5898" spans="15:21" x14ac:dyDescent="0.2">
      <c r="O5898" s="50">
        <v>34089</v>
      </c>
      <c r="P5898" s="49">
        <v>37.119999999999997</v>
      </c>
      <c r="Q5898" s="49">
        <v>37.75</v>
      </c>
      <c r="R5898" s="49">
        <v>36.880000000000003</v>
      </c>
      <c r="S5898" s="49">
        <v>37</v>
      </c>
      <c r="T5898" s="49">
        <v>4742600</v>
      </c>
      <c r="U5898" s="49">
        <v>8.84</v>
      </c>
    </row>
    <row r="5899" spans="15:21" x14ac:dyDescent="0.2">
      <c r="O5899" s="50">
        <v>34092</v>
      </c>
      <c r="P5899" s="49">
        <v>37.25</v>
      </c>
      <c r="Q5899" s="49">
        <v>38.25</v>
      </c>
      <c r="R5899" s="49">
        <v>37.119999999999997</v>
      </c>
      <c r="S5899" s="49">
        <v>38.25</v>
      </c>
      <c r="T5899" s="49">
        <v>7063200</v>
      </c>
      <c r="U5899" s="49">
        <v>9.14</v>
      </c>
    </row>
    <row r="5900" spans="15:21" x14ac:dyDescent="0.2">
      <c r="O5900" s="50">
        <v>34093</v>
      </c>
      <c r="P5900" s="49">
        <v>38.380000000000003</v>
      </c>
      <c r="Q5900" s="49">
        <v>39</v>
      </c>
      <c r="R5900" s="49">
        <v>38</v>
      </c>
      <c r="S5900" s="49">
        <v>38.380000000000003</v>
      </c>
      <c r="T5900" s="49">
        <v>6390400</v>
      </c>
      <c r="U5900" s="49">
        <v>9.17</v>
      </c>
    </row>
    <row r="5901" spans="15:21" x14ac:dyDescent="0.2">
      <c r="O5901" s="50">
        <v>34094</v>
      </c>
      <c r="P5901" s="49">
        <v>38.25</v>
      </c>
      <c r="Q5901" s="49">
        <v>38.880000000000003</v>
      </c>
      <c r="R5901" s="49">
        <v>38.119999999999997</v>
      </c>
      <c r="S5901" s="49">
        <v>38.25</v>
      </c>
      <c r="T5901" s="49">
        <v>5738600</v>
      </c>
      <c r="U5901" s="49">
        <v>9.14</v>
      </c>
    </row>
    <row r="5902" spans="15:21" x14ac:dyDescent="0.2">
      <c r="O5902" s="50">
        <v>34095</v>
      </c>
      <c r="P5902" s="49">
        <v>38</v>
      </c>
      <c r="Q5902" s="49">
        <v>38.119999999999997</v>
      </c>
      <c r="R5902" s="49">
        <v>37.25</v>
      </c>
      <c r="S5902" s="49">
        <v>37.5</v>
      </c>
      <c r="T5902" s="49">
        <v>4383200</v>
      </c>
      <c r="U5902" s="49">
        <v>8.9600000000000009</v>
      </c>
    </row>
    <row r="5903" spans="15:21" x14ac:dyDescent="0.2">
      <c r="O5903" s="50">
        <v>34096</v>
      </c>
      <c r="P5903" s="49">
        <v>37.619999999999997</v>
      </c>
      <c r="Q5903" s="49">
        <v>37.75</v>
      </c>
      <c r="R5903" s="49">
        <v>37.119999999999997</v>
      </c>
      <c r="S5903" s="49">
        <v>37.119999999999997</v>
      </c>
      <c r="T5903" s="49">
        <v>2479200</v>
      </c>
      <c r="U5903" s="49">
        <v>8.8699999999999992</v>
      </c>
    </row>
    <row r="5904" spans="15:21" x14ac:dyDescent="0.2">
      <c r="O5904" s="50">
        <v>34099</v>
      </c>
      <c r="P5904" s="49">
        <v>37.5</v>
      </c>
      <c r="Q5904" s="49">
        <v>38.119999999999997</v>
      </c>
      <c r="R5904" s="49">
        <v>37.380000000000003</v>
      </c>
      <c r="S5904" s="49">
        <v>37.75</v>
      </c>
      <c r="T5904" s="49">
        <v>4100200</v>
      </c>
      <c r="U5904" s="49">
        <v>9.02</v>
      </c>
    </row>
    <row r="5905" spans="15:21" x14ac:dyDescent="0.2">
      <c r="O5905" s="50">
        <v>34100</v>
      </c>
      <c r="P5905" s="49">
        <v>37.880000000000003</v>
      </c>
      <c r="Q5905" s="49">
        <v>38</v>
      </c>
      <c r="R5905" s="49">
        <v>37.25</v>
      </c>
      <c r="S5905" s="49">
        <v>37.619999999999997</v>
      </c>
      <c r="T5905" s="49">
        <v>3224200</v>
      </c>
      <c r="U5905" s="49">
        <v>8.99</v>
      </c>
    </row>
    <row r="5906" spans="15:21" x14ac:dyDescent="0.2">
      <c r="O5906" s="50">
        <v>34101</v>
      </c>
      <c r="P5906" s="49">
        <v>37.75</v>
      </c>
      <c r="Q5906" s="49">
        <v>37.75</v>
      </c>
      <c r="R5906" s="49">
        <v>36.619999999999997</v>
      </c>
      <c r="S5906" s="49">
        <v>36.75</v>
      </c>
      <c r="T5906" s="49">
        <v>3839200</v>
      </c>
      <c r="U5906" s="49">
        <v>8.7799999999999994</v>
      </c>
    </row>
    <row r="5907" spans="15:21" x14ac:dyDescent="0.2">
      <c r="O5907" s="50">
        <v>34102</v>
      </c>
      <c r="P5907" s="49">
        <v>36.119999999999997</v>
      </c>
      <c r="Q5907" s="49">
        <v>36.619999999999997</v>
      </c>
      <c r="R5907" s="49">
        <v>35.75</v>
      </c>
      <c r="S5907" s="49">
        <v>36.25</v>
      </c>
      <c r="T5907" s="49">
        <v>3779000</v>
      </c>
      <c r="U5907" s="49">
        <v>8.66</v>
      </c>
    </row>
    <row r="5908" spans="15:21" x14ac:dyDescent="0.2">
      <c r="O5908" s="50">
        <v>34103</v>
      </c>
      <c r="P5908" s="49">
        <v>36.380000000000003</v>
      </c>
      <c r="Q5908" s="49">
        <v>37.380000000000003</v>
      </c>
      <c r="R5908" s="49">
        <v>36.25</v>
      </c>
      <c r="S5908" s="49">
        <v>37.380000000000003</v>
      </c>
      <c r="T5908" s="49">
        <v>3176000</v>
      </c>
      <c r="U5908" s="49">
        <v>8.93</v>
      </c>
    </row>
    <row r="5909" spans="15:21" x14ac:dyDescent="0.2">
      <c r="O5909" s="50">
        <v>34106</v>
      </c>
      <c r="P5909" s="49">
        <v>38.25</v>
      </c>
      <c r="Q5909" s="49">
        <v>38.880000000000003</v>
      </c>
      <c r="R5909" s="49">
        <v>37.5</v>
      </c>
      <c r="S5909" s="49">
        <v>38.619999999999997</v>
      </c>
      <c r="T5909" s="49">
        <v>6190400</v>
      </c>
      <c r="U5909" s="49">
        <v>9.23</v>
      </c>
    </row>
    <row r="5910" spans="15:21" x14ac:dyDescent="0.2">
      <c r="O5910" s="50">
        <v>34107</v>
      </c>
      <c r="P5910" s="49">
        <v>38.880000000000003</v>
      </c>
      <c r="Q5910" s="49">
        <v>38.880000000000003</v>
      </c>
      <c r="R5910" s="49">
        <v>37.380000000000003</v>
      </c>
      <c r="S5910" s="49">
        <v>38.380000000000003</v>
      </c>
      <c r="T5910" s="49">
        <v>5420200</v>
      </c>
      <c r="U5910" s="49">
        <v>9.17</v>
      </c>
    </row>
    <row r="5911" spans="15:21" x14ac:dyDescent="0.2">
      <c r="O5911" s="50">
        <v>34108</v>
      </c>
      <c r="P5911" s="49">
        <v>38.619999999999997</v>
      </c>
      <c r="Q5911" s="49">
        <v>39</v>
      </c>
      <c r="R5911" s="49">
        <v>38.119999999999997</v>
      </c>
      <c r="S5911" s="49">
        <v>38.880000000000003</v>
      </c>
      <c r="T5911" s="49">
        <v>6110800</v>
      </c>
      <c r="U5911" s="49">
        <v>9.2899999999999991</v>
      </c>
    </row>
    <row r="5912" spans="15:21" x14ac:dyDescent="0.2">
      <c r="O5912" s="50">
        <v>34109</v>
      </c>
      <c r="P5912" s="49">
        <v>38.880000000000003</v>
      </c>
      <c r="Q5912" s="49">
        <v>39.25</v>
      </c>
      <c r="R5912" s="49">
        <v>38.619999999999997</v>
      </c>
      <c r="S5912" s="49">
        <v>39.119999999999997</v>
      </c>
      <c r="T5912" s="49">
        <v>4936600</v>
      </c>
      <c r="U5912" s="49">
        <v>9.35</v>
      </c>
    </row>
    <row r="5913" spans="15:21" x14ac:dyDescent="0.2">
      <c r="O5913" s="50">
        <v>34110</v>
      </c>
      <c r="P5913" s="49">
        <v>38.619999999999997</v>
      </c>
      <c r="Q5913" s="49">
        <v>39.119999999999997</v>
      </c>
      <c r="R5913" s="49">
        <v>38.119999999999997</v>
      </c>
      <c r="S5913" s="49">
        <v>38.119999999999997</v>
      </c>
      <c r="T5913" s="49">
        <v>5262800</v>
      </c>
      <c r="U5913" s="49">
        <v>9.11</v>
      </c>
    </row>
    <row r="5914" spans="15:21" x14ac:dyDescent="0.2">
      <c r="O5914" s="50">
        <v>34113</v>
      </c>
      <c r="P5914" s="49">
        <v>38.119999999999997</v>
      </c>
      <c r="Q5914" s="49">
        <v>38.5</v>
      </c>
      <c r="R5914" s="49">
        <v>37.880000000000003</v>
      </c>
      <c r="S5914" s="49">
        <v>38.380000000000003</v>
      </c>
      <c r="T5914" s="49">
        <v>2723400</v>
      </c>
      <c r="U5914" s="49">
        <v>9.17</v>
      </c>
    </row>
    <row r="5915" spans="15:21" x14ac:dyDescent="0.2">
      <c r="O5915" s="50">
        <v>34114</v>
      </c>
      <c r="P5915" s="49">
        <v>38.119999999999997</v>
      </c>
      <c r="Q5915" s="49">
        <v>38.380000000000003</v>
      </c>
      <c r="R5915" s="49">
        <v>37.880000000000003</v>
      </c>
      <c r="S5915" s="49">
        <v>38.119999999999997</v>
      </c>
      <c r="T5915" s="49">
        <v>2335400</v>
      </c>
      <c r="U5915" s="49">
        <v>9.11</v>
      </c>
    </row>
    <row r="5916" spans="15:21" x14ac:dyDescent="0.2">
      <c r="O5916" s="50">
        <v>34115</v>
      </c>
      <c r="P5916" s="49">
        <v>38.380000000000003</v>
      </c>
      <c r="Q5916" s="49">
        <v>39.119999999999997</v>
      </c>
      <c r="R5916" s="49">
        <v>37.75</v>
      </c>
      <c r="S5916" s="49">
        <v>39</v>
      </c>
      <c r="T5916" s="49">
        <v>3918400</v>
      </c>
      <c r="U5916" s="49">
        <v>9.32</v>
      </c>
    </row>
    <row r="5917" spans="15:21" x14ac:dyDescent="0.2">
      <c r="O5917" s="50">
        <v>34116</v>
      </c>
      <c r="P5917" s="49">
        <v>39.119999999999997</v>
      </c>
      <c r="Q5917" s="49">
        <v>39.380000000000003</v>
      </c>
      <c r="R5917" s="49">
        <v>37.619999999999997</v>
      </c>
      <c r="S5917" s="49">
        <v>37.75</v>
      </c>
      <c r="T5917" s="49">
        <v>3966600</v>
      </c>
      <c r="U5917" s="49">
        <v>9.02</v>
      </c>
    </row>
    <row r="5918" spans="15:21" x14ac:dyDescent="0.2">
      <c r="O5918" s="50">
        <v>34117</v>
      </c>
      <c r="P5918" s="49">
        <v>37.880000000000003</v>
      </c>
      <c r="Q5918" s="49">
        <v>38.75</v>
      </c>
      <c r="R5918" s="49">
        <v>37.380000000000003</v>
      </c>
      <c r="S5918" s="49">
        <v>38.25</v>
      </c>
      <c r="T5918" s="49">
        <v>3414000</v>
      </c>
      <c r="U5918" s="49">
        <v>9.14</v>
      </c>
    </row>
    <row r="5919" spans="15:21" x14ac:dyDescent="0.2">
      <c r="O5919" s="50">
        <v>34121</v>
      </c>
      <c r="P5919" s="49">
        <v>38.380000000000003</v>
      </c>
      <c r="Q5919" s="49">
        <v>38.380000000000003</v>
      </c>
      <c r="R5919" s="49">
        <v>38</v>
      </c>
      <c r="S5919" s="49">
        <v>38.119999999999997</v>
      </c>
      <c r="T5919" s="49">
        <v>3440800</v>
      </c>
      <c r="U5919" s="49">
        <v>9.11</v>
      </c>
    </row>
    <row r="5920" spans="15:21" x14ac:dyDescent="0.2">
      <c r="O5920" s="50">
        <v>34122</v>
      </c>
      <c r="P5920" s="49">
        <v>37.619999999999997</v>
      </c>
      <c r="Q5920" s="49">
        <v>37.880000000000003</v>
      </c>
      <c r="R5920" s="49">
        <v>36.880000000000003</v>
      </c>
      <c r="S5920" s="49">
        <v>37.25</v>
      </c>
      <c r="T5920" s="49">
        <v>3355200</v>
      </c>
      <c r="U5920" s="49">
        <v>8.9600000000000009</v>
      </c>
    </row>
    <row r="5921" spans="15:21" x14ac:dyDescent="0.2">
      <c r="O5921" s="50">
        <v>34123</v>
      </c>
      <c r="P5921" s="49">
        <v>36.880000000000003</v>
      </c>
      <c r="Q5921" s="49">
        <v>37.380000000000003</v>
      </c>
      <c r="R5921" s="49">
        <v>36.75</v>
      </c>
      <c r="S5921" s="49">
        <v>36.880000000000003</v>
      </c>
      <c r="T5921" s="49">
        <v>3326400</v>
      </c>
      <c r="U5921" s="49">
        <v>8.8699999999999992</v>
      </c>
    </row>
    <row r="5922" spans="15:21" x14ac:dyDescent="0.2">
      <c r="O5922" s="50">
        <v>34124</v>
      </c>
      <c r="P5922" s="49">
        <v>36.619999999999997</v>
      </c>
      <c r="Q5922" s="49">
        <v>36.880000000000003</v>
      </c>
      <c r="R5922" s="49">
        <v>36.25</v>
      </c>
      <c r="S5922" s="49">
        <v>36.619999999999997</v>
      </c>
      <c r="T5922" s="49">
        <v>3144600</v>
      </c>
      <c r="U5922" s="49">
        <v>8.81</v>
      </c>
    </row>
    <row r="5923" spans="15:21" x14ac:dyDescent="0.2">
      <c r="O5923" s="50">
        <v>34127</v>
      </c>
      <c r="P5923" s="49">
        <v>36.75</v>
      </c>
      <c r="Q5923" s="49">
        <v>36.880000000000003</v>
      </c>
      <c r="R5923" s="49">
        <v>36.380000000000003</v>
      </c>
      <c r="S5923" s="49">
        <v>36.619999999999997</v>
      </c>
      <c r="T5923" s="49">
        <v>3072400</v>
      </c>
      <c r="U5923" s="49">
        <v>8.81</v>
      </c>
    </row>
    <row r="5924" spans="15:21" x14ac:dyDescent="0.2">
      <c r="O5924" s="50">
        <v>34128</v>
      </c>
      <c r="P5924" s="49">
        <v>36.5</v>
      </c>
      <c r="Q5924" s="49">
        <v>36.880000000000003</v>
      </c>
      <c r="R5924" s="49">
        <v>36.380000000000003</v>
      </c>
      <c r="S5924" s="49">
        <v>36.5</v>
      </c>
      <c r="T5924" s="49">
        <v>3609600</v>
      </c>
      <c r="U5924" s="49">
        <v>8.7799999999999994</v>
      </c>
    </row>
    <row r="5925" spans="15:21" x14ac:dyDescent="0.2">
      <c r="O5925" s="50">
        <v>34129</v>
      </c>
      <c r="P5925" s="49">
        <v>36.619999999999997</v>
      </c>
      <c r="Q5925" s="49">
        <v>37</v>
      </c>
      <c r="R5925" s="49">
        <v>36.380000000000003</v>
      </c>
      <c r="S5925" s="49">
        <v>36.75</v>
      </c>
      <c r="T5925" s="49">
        <v>2842000</v>
      </c>
      <c r="U5925" s="49">
        <v>8.84</v>
      </c>
    </row>
    <row r="5926" spans="15:21" x14ac:dyDescent="0.2">
      <c r="O5926" s="50">
        <v>34130</v>
      </c>
      <c r="P5926" s="49">
        <v>36.75</v>
      </c>
      <c r="Q5926" s="49">
        <v>37.75</v>
      </c>
      <c r="R5926" s="49">
        <v>36.75</v>
      </c>
      <c r="S5926" s="49">
        <v>37.619999999999997</v>
      </c>
      <c r="T5926" s="49">
        <v>3986000</v>
      </c>
      <c r="U5926" s="49">
        <v>9.0500000000000007</v>
      </c>
    </row>
    <row r="5927" spans="15:21" x14ac:dyDescent="0.2">
      <c r="O5927" s="50">
        <v>34131</v>
      </c>
      <c r="P5927" s="49">
        <v>38</v>
      </c>
      <c r="Q5927" s="49">
        <v>38.619999999999997</v>
      </c>
      <c r="R5927" s="49">
        <v>37.75</v>
      </c>
      <c r="S5927" s="49">
        <v>38.619999999999997</v>
      </c>
      <c r="T5927" s="49">
        <v>4030000</v>
      </c>
      <c r="U5927" s="49">
        <v>9.2899999999999991</v>
      </c>
    </row>
    <row r="5928" spans="15:21" x14ac:dyDescent="0.2">
      <c r="O5928" s="50">
        <v>34134</v>
      </c>
      <c r="P5928" s="49">
        <v>38.75</v>
      </c>
      <c r="Q5928" s="49">
        <v>39.119999999999997</v>
      </c>
      <c r="R5928" s="49">
        <v>38.619999999999997</v>
      </c>
      <c r="S5928" s="49">
        <v>39</v>
      </c>
      <c r="T5928" s="49">
        <v>3709000</v>
      </c>
      <c r="U5928" s="49">
        <v>9.3800000000000008</v>
      </c>
    </row>
    <row r="5929" spans="15:21" x14ac:dyDescent="0.2">
      <c r="O5929" s="50">
        <v>34135</v>
      </c>
      <c r="P5929" s="49">
        <v>38.880000000000003</v>
      </c>
      <c r="Q5929" s="49">
        <v>38.880000000000003</v>
      </c>
      <c r="R5929" s="49">
        <v>37.880000000000003</v>
      </c>
      <c r="S5929" s="49">
        <v>38</v>
      </c>
      <c r="T5929" s="49">
        <v>3780800</v>
      </c>
      <c r="U5929" s="49">
        <v>9.14</v>
      </c>
    </row>
    <row r="5930" spans="15:21" x14ac:dyDescent="0.2">
      <c r="O5930" s="50">
        <v>34136</v>
      </c>
      <c r="P5930" s="49">
        <v>38.119999999999997</v>
      </c>
      <c r="Q5930" s="49">
        <v>38.5</v>
      </c>
      <c r="R5930" s="49">
        <v>37.75</v>
      </c>
      <c r="S5930" s="49">
        <v>38.5</v>
      </c>
      <c r="T5930" s="49">
        <v>3645800</v>
      </c>
      <c r="U5930" s="49">
        <v>9.26</v>
      </c>
    </row>
    <row r="5931" spans="15:21" x14ac:dyDescent="0.2">
      <c r="O5931" s="50">
        <v>34137</v>
      </c>
      <c r="P5931" s="49">
        <v>38.5</v>
      </c>
      <c r="Q5931" s="49">
        <v>38.880000000000003</v>
      </c>
      <c r="R5931" s="49">
        <v>38.380000000000003</v>
      </c>
      <c r="S5931" s="49">
        <v>38.619999999999997</v>
      </c>
      <c r="T5931" s="49">
        <v>3102200</v>
      </c>
      <c r="U5931" s="49">
        <v>9.2899999999999991</v>
      </c>
    </row>
    <row r="5932" spans="15:21" x14ac:dyDescent="0.2">
      <c r="O5932" s="50">
        <v>34138</v>
      </c>
      <c r="P5932" s="49">
        <v>38.119999999999997</v>
      </c>
      <c r="Q5932" s="49">
        <v>38.25</v>
      </c>
      <c r="R5932" s="49">
        <v>37</v>
      </c>
      <c r="S5932" s="49">
        <v>37</v>
      </c>
      <c r="T5932" s="49">
        <v>7130200</v>
      </c>
      <c r="U5932" s="49">
        <v>8.9</v>
      </c>
    </row>
    <row r="5933" spans="15:21" x14ac:dyDescent="0.2">
      <c r="O5933" s="50">
        <v>34141</v>
      </c>
      <c r="P5933" s="49">
        <v>37.25</v>
      </c>
      <c r="Q5933" s="49">
        <v>37.380000000000003</v>
      </c>
      <c r="R5933" s="49">
        <v>36.880000000000003</v>
      </c>
      <c r="S5933" s="49">
        <v>37</v>
      </c>
      <c r="T5933" s="49">
        <v>2831000</v>
      </c>
      <c r="U5933" s="49">
        <v>8.9</v>
      </c>
    </row>
    <row r="5934" spans="15:21" x14ac:dyDescent="0.2">
      <c r="O5934" s="50">
        <v>34142</v>
      </c>
      <c r="P5934" s="49">
        <v>36.880000000000003</v>
      </c>
      <c r="Q5934" s="49">
        <v>37</v>
      </c>
      <c r="R5934" s="49">
        <v>36</v>
      </c>
      <c r="S5934" s="49">
        <v>36.25</v>
      </c>
      <c r="T5934" s="49">
        <v>4692600</v>
      </c>
      <c r="U5934" s="49">
        <v>8.7200000000000006</v>
      </c>
    </row>
    <row r="5935" spans="15:21" x14ac:dyDescent="0.2">
      <c r="O5935" s="50">
        <v>34143</v>
      </c>
      <c r="P5935" s="49">
        <v>35.880000000000003</v>
      </c>
      <c r="Q5935" s="49">
        <v>36.25</v>
      </c>
      <c r="R5935" s="49">
        <v>35.75</v>
      </c>
      <c r="S5935" s="49">
        <v>36</v>
      </c>
      <c r="T5935" s="49">
        <v>4299800</v>
      </c>
      <c r="U5935" s="49">
        <v>8.66</v>
      </c>
    </row>
    <row r="5936" spans="15:21" x14ac:dyDescent="0.2">
      <c r="O5936" s="50">
        <v>34144</v>
      </c>
      <c r="P5936" s="49">
        <v>36</v>
      </c>
      <c r="Q5936" s="49">
        <v>36.619999999999997</v>
      </c>
      <c r="R5936" s="49">
        <v>36</v>
      </c>
      <c r="S5936" s="49">
        <v>36.380000000000003</v>
      </c>
      <c r="T5936" s="49">
        <v>4028400</v>
      </c>
      <c r="U5936" s="49">
        <v>8.75</v>
      </c>
    </row>
    <row r="5937" spans="15:21" x14ac:dyDescent="0.2">
      <c r="O5937" s="50">
        <v>34145</v>
      </c>
      <c r="P5937" s="49">
        <v>36.5</v>
      </c>
      <c r="Q5937" s="49">
        <v>36.75</v>
      </c>
      <c r="R5937" s="49">
        <v>36.119999999999997</v>
      </c>
      <c r="S5937" s="49">
        <v>36.5</v>
      </c>
      <c r="T5937" s="49">
        <v>1957200</v>
      </c>
      <c r="U5937" s="49">
        <v>8.7799999999999994</v>
      </c>
    </row>
    <row r="5938" spans="15:21" x14ac:dyDescent="0.2">
      <c r="O5938" s="50">
        <v>34148</v>
      </c>
      <c r="P5938" s="49">
        <v>36.619999999999997</v>
      </c>
      <c r="Q5938" s="49">
        <v>36.75</v>
      </c>
      <c r="R5938" s="49">
        <v>35.619999999999997</v>
      </c>
      <c r="S5938" s="49">
        <v>35.880000000000003</v>
      </c>
      <c r="T5938" s="49">
        <v>3234000</v>
      </c>
      <c r="U5938" s="49">
        <v>8.6300000000000008</v>
      </c>
    </row>
    <row r="5939" spans="15:21" x14ac:dyDescent="0.2">
      <c r="O5939" s="50">
        <v>34149</v>
      </c>
      <c r="P5939" s="49">
        <v>35.5</v>
      </c>
      <c r="Q5939" s="49">
        <v>36.880000000000003</v>
      </c>
      <c r="R5939" s="49">
        <v>35.5</v>
      </c>
      <c r="S5939" s="49">
        <v>36.75</v>
      </c>
      <c r="T5939" s="49">
        <v>3317600</v>
      </c>
      <c r="U5939" s="49">
        <v>8.84</v>
      </c>
    </row>
    <row r="5940" spans="15:21" x14ac:dyDescent="0.2">
      <c r="O5940" s="50">
        <v>34150</v>
      </c>
      <c r="P5940" s="49">
        <v>36.619999999999997</v>
      </c>
      <c r="Q5940" s="49">
        <v>37</v>
      </c>
      <c r="R5940" s="49">
        <v>35.25</v>
      </c>
      <c r="S5940" s="49">
        <v>35.5</v>
      </c>
      <c r="T5940" s="49">
        <v>4355200</v>
      </c>
      <c r="U5940" s="49">
        <v>8.5399999999999991</v>
      </c>
    </row>
    <row r="5941" spans="15:21" x14ac:dyDescent="0.2">
      <c r="O5941" s="50">
        <v>34151</v>
      </c>
      <c r="P5941" s="49">
        <v>35</v>
      </c>
      <c r="Q5941" s="49">
        <v>35.25</v>
      </c>
      <c r="R5941" s="49">
        <v>34.380000000000003</v>
      </c>
      <c r="S5941" s="49">
        <v>35</v>
      </c>
      <c r="T5941" s="49">
        <v>7380800</v>
      </c>
      <c r="U5941" s="49">
        <v>8.42</v>
      </c>
    </row>
    <row r="5942" spans="15:21" x14ac:dyDescent="0.2">
      <c r="O5942" s="50">
        <v>34152</v>
      </c>
      <c r="P5942" s="49">
        <v>34.880000000000003</v>
      </c>
      <c r="Q5942" s="49">
        <v>35</v>
      </c>
      <c r="R5942" s="49">
        <v>34.5</v>
      </c>
      <c r="S5942" s="49">
        <v>34.5</v>
      </c>
      <c r="T5942" s="49">
        <v>3925800</v>
      </c>
      <c r="U5942" s="49">
        <v>8.3000000000000007</v>
      </c>
    </row>
    <row r="5943" spans="15:21" x14ac:dyDescent="0.2">
      <c r="O5943" s="50">
        <v>34156</v>
      </c>
      <c r="P5943" s="49">
        <v>34.880000000000003</v>
      </c>
      <c r="Q5943" s="49">
        <v>35.119999999999997</v>
      </c>
      <c r="R5943" s="49">
        <v>34.25</v>
      </c>
      <c r="S5943" s="49">
        <v>34.25</v>
      </c>
      <c r="T5943" s="49">
        <v>3556600</v>
      </c>
      <c r="U5943" s="49">
        <v>8.24</v>
      </c>
    </row>
    <row r="5944" spans="15:21" x14ac:dyDescent="0.2">
      <c r="O5944" s="50">
        <v>34157</v>
      </c>
      <c r="P5944" s="49">
        <v>34.380000000000003</v>
      </c>
      <c r="Q5944" s="49">
        <v>34.75</v>
      </c>
      <c r="R5944" s="49">
        <v>34.119999999999997</v>
      </c>
      <c r="S5944" s="49">
        <v>34.25</v>
      </c>
      <c r="T5944" s="49">
        <v>4515600</v>
      </c>
      <c r="U5944" s="49">
        <v>8.24</v>
      </c>
    </row>
    <row r="5945" spans="15:21" x14ac:dyDescent="0.2">
      <c r="O5945" s="50">
        <v>34158</v>
      </c>
      <c r="P5945" s="49">
        <v>34.380000000000003</v>
      </c>
      <c r="Q5945" s="49">
        <v>35.380000000000003</v>
      </c>
      <c r="R5945" s="49">
        <v>34.25</v>
      </c>
      <c r="S5945" s="49">
        <v>34.75</v>
      </c>
      <c r="T5945" s="49">
        <v>5284000</v>
      </c>
      <c r="U5945" s="49">
        <v>8.36</v>
      </c>
    </row>
    <row r="5946" spans="15:21" x14ac:dyDescent="0.2">
      <c r="O5946" s="50">
        <v>34159</v>
      </c>
      <c r="P5946" s="49">
        <v>34.75</v>
      </c>
      <c r="Q5946" s="49">
        <v>34.880000000000003</v>
      </c>
      <c r="R5946" s="49">
        <v>34.380000000000003</v>
      </c>
      <c r="S5946" s="49">
        <v>34.75</v>
      </c>
      <c r="T5946" s="49">
        <v>3910800</v>
      </c>
      <c r="U5946" s="49">
        <v>8.36</v>
      </c>
    </row>
    <row r="5947" spans="15:21" x14ac:dyDescent="0.2">
      <c r="O5947" s="50">
        <v>34162</v>
      </c>
      <c r="P5947" s="49">
        <v>34.5</v>
      </c>
      <c r="Q5947" s="49">
        <v>34.619999999999997</v>
      </c>
      <c r="R5947" s="49">
        <v>34.380000000000003</v>
      </c>
      <c r="S5947" s="49">
        <v>34.5</v>
      </c>
      <c r="T5947" s="49">
        <v>2885600</v>
      </c>
      <c r="U5947" s="49">
        <v>8.3000000000000007</v>
      </c>
    </row>
    <row r="5948" spans="15:21" x14ac:dyDescent="0.2">
      <c r="O5948" s="50">
        <v>34163</v>
      </c>
      <c r="P5948" s="49">
        <v>34.25</v>
      </c>
      <c r="Q5948" s="49">
        <v>34.75</v>
      </c>
      <c r="R5948" s="49">
        <v>34.119999999999997</v>
      </c>
      <c r="S5948" s="49">
        <v>34.5</v>
      </c>
      <c r="T5948" s="49">
        <v>4417400</v>
      </c>
      <c r="U5948" s="49">
        <v>8.3000000000000007</v>
      </c>
    </row>
    <row r="5949" spans="15:21" x14ac:dyDescent="0.2">
      <c r="O5949" s="50">
        <v>34164</v>
      </c>
      <c r="P5949" s="49">
        <v>34.5</v>
      </c>
      <c r="Q5949" s="49">
        <v>34.880000000000003</v>
      </c>
      <c r="R5949" s="49">
        <v>34.380000000000003</v>
      </c>
      <c r="S5949" s="49">
        <v>34.75</v>
      </c>
      <c r="T5949" s="49">
        <v>3266600</v>
      </c>
      <c r="U5949" s="49">
        <v>8.36</v>
      </c>
    </row>
    <row r="5950" spans="15:21" x14ac:dyDescent="0.2">
      <c r="O5950" s="50">
        <v>34165</v>
      </c>
      <c r="P5950" s="49">
        <v>34.119999999999997</v>
      </c>
      <c r="Q5950" s="49">
        <v>34.25</v>
      </c>
      <c r="R5950" s="49">
        <v>33.5</v>
      </c>
      <c r="S5950" s="49">
        <v>33.75</v>
      </c>
      <c r="T5950" s="49">
        <v>7031200</v>
      </c>
      <c r="U5950" s="49">
        <v>8.1199999999999992</v>
      </c>
    </row>
    <row r="5951" spans="15:21" x14ac:dyDescent="0.2">
      <c r="O5951" s="50">
        <v>34166</v>
      </c>
      <c r="P5951" s="49">
        <v>33.380000000000003</v>
      </c>
      <c r="Q5951" s="49">
        <v>33.5</v>
      </c>
      <c r="R5951" s="49">
        <v>33</v>
      </c>
      <c r="S5951" s="49">
        <v>33.119999999999997</v>
      </c>
      <c r="T5951" s="49">
        <v>7455800</v>
      </c>
      <c r="U5951" s="49">
        <v>7.97</v>
      </c>
    </row>
    <row r="5952" spans="15:21" x14ac:dyDescent="0.2">
      <c r="O5952" s="50">
        <v>34169</v>
      </c>
      <c r="P5952" s="49">
        <v>33</v>
      </c>
      <c r="Q5952" s="49">
        <v>33.119999999999997</v>
      </c>
      <c r="R5952" s="49">
        <v>31.75</v>
      </c>
      <c r="S5952" s="49">
        <v>32.119999999999997</v>
      </c>
      <c r="T5952" s="49">
        <v>8361800</v>
      </c>
      <c r="U5952" s="49">
        <v>7.73</v>
      </c>
    </row>
    <row r="5953" spans="15:21" x14ac:dyDescent="0.2">
      <c r="O5953" s="50">
        <v>34170</v>
      </c>
      <c r="P5953" s="49">
        <v>32.880000000000003</v>
      </c>
      <c r="Q5953" s="49">
        <v>34.119999999999997</v>
      </c>
      <c r="R5953" s="49">
        <v>32.75</v>
      </c>
      <c r="S5953" s="49">
        <v>33.25</v>
      </c>
      <c r="T5953" s="49">
        <v>6989600</v>
      </c>
      <c r="U5953" s="49">
        <v>8</v>
      </c>
    </row>
    <row r="5954" spans="15:21" x14ac:dyDescent="0.2">
      <c r="O5954" s="50">
        <v>34171</v>
      </c>
      <c r="P5954" s="49">
        <v>33.25</v>
      </c>
      <c r="Q5954" s="49">
        <v>33.619999999999997</v>
      </c>
      <c r="R5954" s="49">
        <v>32.880000000000003</v>
      </c>
      <c r="S5954" s="49">
        <v>33</v>
      </c>
      <c r="T5954" s="49">
        <v>5413400</v>
      </c>
      <c r="U5954" s="49">
        <v>7.94</v>
      </c>
    </row>
    <row r="5955" spans="15:21" x14ac:dyDescent="0.2">
      <c r="O5955" s="50">
        <v>34172</v>
      </c>
      <c r="P5955" s="49">
        <v>33</v>
      </c>
      <c r="Q5955" s="49">
        <v>33.119999999999997</v>
      </c>
      <c r="R5955" s="49">
        <v>32.25</v>
      </c>
      <c r="S5955" s="49">
        <v>32.380000000000003</v>
      </c>
      <c r="T5955" s="49">
        <v>4376800</v>
      </c>
      <c r="U5955" s="49">
        <v>7.79</v>
      </c>
    </row>
    <row r="5956" spans="15:21" x14ac:dyDescent="0.2">
      <c r="O5956" s="50">
        <v>34173</v>
      </c>
      <c r="P5956" s="49">
        <v>32.380000000000003</v>
      </c>
      <c r="Q5956" s="49">
        <v>32.880000000000003</v>
      </c>
      <c r="R5956" s="49">
        <v>32.380000000000003</v>
      </c>
      <c r="S5956" s="49">
        <v>32.619999999999997</v>
      </c>
      <c r="T5956" s="49">
        <v>3291600</v>
      </c>
      <c r="U5956" s="49">
        <v>7.85</v>
      </c>
    </row>
    <row r="5957" spans="15:21" x14ac:dyDescent="0.2">
      <c r="O5957" s="50">
        <v>34176</v>
      </c>
      <c r="P5957" s="49">
        <v>32.75</v>
      </c>
      <c r="Q5957" s="49">
        <v>33</v>
      </c>
      <c r="R5957" s="49">
        <v>32.119999999999997</v>
      </c>
      <c r="S5957" s="49">
        <v>32.119999999999997</v>
      </c>
      <c r="T5957" s="49">
        <v>4470000</v>
      </c>
      <c r="U5957" s="49">
        <v>7.73</v>
      </c>
    </row>
    <row r="5958" spans="15:21" x14ac:dyDescent="0.2">
      <c r="O5958" s="50">
        <v>34177</v>
      </c>
      <c r="P5958" s="49">
        <v>32.119999999999997</v>
      </c>
      <c r="Q5958" s="49">
        <v>32.25</v>
      </c>
      <c r="R5958" s="49">
        <v>31.75</v>
      </c>
      <c r="S5958" s="49">
        <v>32.119999999999997</v>
      </c>
      <c r="T5958" s="49">
        <v>7062000</v>
      </c>
      <c r="U5958" s="49">
        <v>7.73</v>
      </c>
    </row>
    <row r="5959" spans="15:21" x14ac:dyDescent="0.2">
      <c r="O5959" s="50">
        <v>34178</v>
      </c>
      <c r="P5959" s="49">
        <v>31</v>
      </c>
      <c r="Q5959" s="49">
        <v>31.25</v>
      </c>
      <c r="R5959" s="49">
        <v>30.25</v>
      </c>
      <c r="S5959" s="49">
        <v>30.75</v>
      </c>
      <c r="T5959" s="49">
        <v>24934400</v>
      </c>
      <c r="U5959" s="49">
        <v>7.4</v>
      </c>
    </row>
    <row r="5960" spans="15:21" x14ac:dyDescent="0.2">
      <c r="O5960" s="50">
        <v>34179</v>
      </c>
      <c r="P5960" s="49">
        <v>30.75</v>
      </c>
      <c r="Q5960" s="49">
        <v>30.88</v>
      </c>
      <c r="R5960" s="49">
        <v>30.5</v>
      </c>
      <c r="S5960" s="49">
        <v>30.5</v>
      </c>
      <c r="T5960" s="49">
        <v>18793600</v>
      </c>
      <c r="U5960" s="49">
        <v>7.34</v>
      </c>
    </row>
    <row r="5961" spans="15:21" x14ac:dyDescent="0.2">
      <c r="O5961" s="50">
        <v>34180</v>
      </c>
      <c r="P5961" s="49">
        <v>30.5</v>
      </c>
      <c r="Q5961" s="49">
        <v>30.62</v>
      </c>
      <c r="R5961" s="49">
        <v>30.5</v>
      </c>
      <c r="S5961" s="49">
        <v>30.62</v>
      </c>
      <c r="T5961" s="49">
        <v>9143000</v>
      </c>
      <c r="U5961" s="49">
        <v>7.37</v>
      </c>
    </row>
    <row r="5962" spans="15:21" x14ac:dyDescent="0.2">
      <c r="O5962" s="50">
        <v>34183</v>
      </c>
      <c r="P5962" s="49">
        <v>30.62</v>
      </c>
      <c r="Q5962" s="49">
        <v>30.88</v>
      </c>
      <c r="R5962" s="49">
        <v>30.5</v>
      </c>
      <c r="S5962" s="49">
        <v>30.75</v>
      </c>
      <c r="T5962" s="49">
        <v>8248600</v>
      </c>
      <c r="U5962" s="49">
        <v>7.4</v>
      </c>
    </row>
    <row r="5963" spans="15:21" x14ac:dyDescent="0.2">
      <c r="O5963" s="50">
        <v>34184</v>
      </c>
      <c r="P5963" s="49">
        <v>30.75</v>
      </c>
      <c r="Q5963" s="49">
        <v>31.25</v>
      </c>
      <c r="R5963" s="49">
        <v>30.75</v>
      </c>
      <c r="S5963" s="49">
        <v>31.12</v>
      </c>
      <c r="T5963" s="49">
        <v>7312600</v>
      </c>
      <c r="U5963" s="49">
        <v>7.49</v>
      </c>
    </row>
    <row r="5964" spans="15:21" x14ac:dyDescent="0.2">
      <c r="O5964" s="50">
        <v>34185</v>
      </c>
      <c r="P5964" s="49">
        <v>31.12</v>
      </c>
      <c r="Q5964" s="49">
        <v>31.5</v>
      </c>
      <c r="R5964" s="49">
        <v>31</v>
      </c>
      <c r="S5964" s="49">
        <v>31</v>
      </c>
      <c r="T5964" s="49">
        <v>8150200</v>
      </c>
      <c r="U5964" s="49">
        <v>7.46</v>
      </c>
    </row>
    <row r="5965" spans="15:21" x14ac:dyDescent="0.2">
      <c r="O5965" s="50">
        <v>34186</v>
      </c>
      <c r="P5965" s="49">
        <v>31.12</v>
      </c>
      <c r="Q5965" s="49">
        <v>31.25</v>
      </c>
      <c r="R5965" s="49">
        <v>30.5</v>
      </c>
      <c r="S5965" s="49">
        <v>30.75</v>
      </c>
      <c r="T5965" s="49">
        <v>5147200</v>
      </c>
      <c r="U5965" s="49">
        <v>7.4</v>
      </c>
    </row>
    <row r="5966" spans="15:21" x14ac:dyDescent="0.2">
      <c r="O5966" s="50">
        <v>34187</v>
      </c>
      <c r="P5966" s="49">
        <v>31</v>
      </c>
      <c r="Q5966" s="49">
        <v>31</v>
      </c>
      <c r="R5966" s="49">
        <v>30.5</v>
      </c>
      <c r="S5966" s="49">
        <v>30.75</v>
      </c>
      <c r="T5966" s="49">
        <v>4702400</v>
      </c>
      <c r="U5966" s="49">
        <v>7.4</v>
      </c>
    </row>
    <row r="5967" spans="15:21" x14ac:dyDescent="0.2">
      <c r="O5967" s="50">
        <v>34190</v>
      </c>
      <c r="P5967" s="49">
        <v>30.75</v>
      </c>
      <c r="Q5967" s="49">
        <v>30.88</v>
      </c>
      <c r="R5967" s="49">
        <v>30.5</v>
      </c>
      <c r="S5967" s="49">
        <v>30.62</v>
      </c>
      <c r="T5967" s="49">
        <v>5463800</v>
      </c>
      <c r="U5967" s="49">
        <v>7.37</v>
      </c>
    </row>
    <row r="5968" spans="15:21" x14ac:dyDescent="0.2">
      <c r="O5968" s="50">
        <v>34191</v>
      </c>
      <c r="P5968" s="49">
        <v>30.5</v>
      </c>
      <c r="Q5968" s="49">
        <v>30.62</v>
      </c>
      <c r="R5968" s="49">
        <v>30</v>
      </c>
      <c r="S5968" s="49">
        <v>30</v>
      </c>
      <c r="T5968" s="49">
        <v>7051200</v>
      </c>
      <c r="U5968" s="49">
        <v>7.22</v>
      </c>
    </row>
    <row r="5969" spans="15:21" x14ac:dyDescent="0.2">
      <c r="O5969" s="50">
        <v>34192</v>
      </c>
      <c r="P5969" s="49">
        <v>30.12</v>
      </c>
      <c r="Q5969" s="49">
        <v>30.12</v>
      </c>
      <c r="R5969" s="49">
        <v>29.25</v>
      </c>
      <c r="S5969" s="49">
        <v>29.62</v>
      </c>
      <c r="T5969" s="49">
        <v>8595600</v>
      </c>
      <c r="U5969" s="49">
        <v>7.13</v>
      </c>
    </row>
    <row r="5970" spans="15:21" x14ac:dyDescent="0.2">
      <c r="O5970" s="50">
        <v>34193</v>
      </c>
      <c r="P5970" s="49">
        <v>29.5</v>
      </c>
      <c r="Q5970" s="49">
        <v>29.62</v>
      </c>
      <c r="R5970" s="49">
        <v>28.88</v>
      </c>
      <c r="S5970" s="49">
        <v>28.88</v>
      </c>
      <c r="T5970" s="49">
        <v>8019600</v>
      </c>
      <c r="U5970" s="49">
        <v>6.95</v>
      </c>
    </row>
    <row r="5971" spans="15:21" x14ac:dyDescent="0.2">
      <c r="O5971" s="50">
        <v>34194</v>
      </c>
      <c r="P5971" s="49">
        <v>28.75</v>
      </c>
      <c r="Q5971" s="49">
        <v>29.25</v>
      </c>
      <c r="R5971" s="49">
        <v>28.62</v>
      </c>
      <c r="S5971" s="49">
        <v>28.75</v>
      </c>
      <c r="T5971" s="49">
        <v>7218800</v>
      </c>
      <c r="U5971" s="49">
        <v>6.92</v>
      </c>
    </row>
    <row r="5972" spans="15:21" x14ac:dyDescent="0.2">
      <c r="O5972" s="50">
        <v>34197</v>
      </c>
      <c r="P5972" s="49">
        <v>28.75</v>
      </c>
      <c r="Q5972" s="49">
        <v>29.5</v>
      </c>
      <c r="R5972" s="49">
        <v>28.62</v>
      </c>
      <c r="S5972" s="49">
        <v>29.5</v>
      </c>
      <c r="T5972" s="49">
        <v>6553000</v>
      </c>
      <c r="U5972" s="49">
        <v>7.1</v>
      </c>
    </row>
    <row r="5973" spans="15:21" x14ac:dyDescent="0.2">
      <c r="O5973" s="50">
        <v>34198</v>
      </c>
      <c r="P5973" s="49">
        <v>29.75</v>
      </c>
      <c r="Q5973" s="49">
        <v>31</v>
      </c>
      <c r="R5973" s="49">
        <v>29.62</v>
      </c>
      <c r="S5973" s="49">
        <v>30.88</v>
      </c>
      <c r="T5973" s="49">
        <v>9822200</v>
      </c>
      <c r="U5973" s="49">
        <v>7.43</v>
      </c>
    </row>
    <row r="5974" spans="15:21" x14ac:dyDescent="0.2">
      <c r="O5974" s="50">
        <v>34199</v>
      </c>
      <c r="P5974" s="49">
        <v>31.75</v>
      </c>
      <c r="Q5974" s="49">
        <v>32.619999999999997</v>
      </c>
      <c r="R5974" s="49">
        <v>31.62</v>
      </c>
      <c r="S5974" s="49">
        <v>32.5</v>
      </c>
      <c r="T5974" s="49">
        <v>17597000</v>
      </c>
      <c r="U5974" s="49">
        <v>7.82</v>
      </c>
    </row>
    <row r="5975" spans="15:21" x14ac:dyDescent="0.2">
      <c r="O5975" s="50">
        <v>34200</v>
      </c>
      <c r="P5975" s="49">
        <v>32.880000000000003</v>
      </c>
      <c r="Q5975" s="49">
        <v>33.75</v>
      </c>
      <c r="R5975" s="49">
        <v>32.75</v>
      </c>
      <c r="S5975" s="49">
        <v>33.119999999999997</v>
      </c>
      <c r="T5975" s="49">
        <v>15104000</v>
      </c>
      <c r="U5975" s="49">
        <v>7.97</v>
      </c>
    </row>
    <row r="5976" spans="15:21" x14ac:dyDescent="0.2">
      <c r="O5976" s="50">
        <v>34201</v>
      </c>
      <c r="P5976" s="49">
        <v>33.119999999999997</v>
      </c>
      <c r="Q5976" s="49">
        <v>33.25</v>
      </c>
      <c r="R5976" s="49">
        <v>32.25</v>
      </c>
      <c r="S5976" s="49">
        <v>32.75</v>
      </c>
      <c r="T5976" s="49">
        <v>8383600</v>
      </c>
      <c r="U5976" s="49">
        <v>7.88</v>
      </c>
    </row>
    <row r="5977" spans="15:21" x14ac:dyDescent="0.2">
      <c r="O5977" s="50">
        <v>34204</v>
      </c>
      <c r="P5977" s="49">
        <v>32.619999999999997</v>
      </c>
      <c r="Q5977" s="49">
        <v>32.75</v>
      </c>
      <c r="R5977" s="49">
        <v>31.88</v>
      </c>
      <c r="S5977" s="49">
        <v>32.5</v>
      </c>
      <c r="T5977" s="49">
        <v>5882800</v>
      </c>
      <c r="U5977" s="49">
        <v>7.82</v>
      </c>
    </row>
    <row r="5978" spans="15:21" x14ac:dyDescent="0.2">
      <c r="O5978" s="50">
        <v>34205</v>
      </c>
      <c r="P5978" s="49">
        <v>32.380000000000003</v>
      </c>
      <c r="Q5978" s="49">
        <v>32.5</v>
      </c>
      <c r="R5978" s="49">
        <v>32.119999999999997</v>
      </c>
      <c r="S5978" s="49">
        <v>32.25</v>
      </c>
      <c r="T5978" s="49">
        <v>4890000</v>
      </c>
      <c r="U5978" s="49">
        <v>7.76</v>
      </c>
    </row>
    <row r="5979" spans="15:21" x14ac:dyDescent="0.2">
      <c r="O5979" s="50">
        <v>34206</v>
      </c>
      <c r="P5979" s="49">
        <v>32.380000000000003</v>
      </c>
      <c r="Q5979" s="49">
        <v>32.380000000000003</v>
      </c>
      <c r="R5979" s="49">
        <v>31.75</v>
      </c>
      <c r="S5979" s="49">
        <v>31.75</v>
      </c>
      <c r="T5979" s="49">
        <v>5292600</v>
      </c>
      <c r="U5979" s="49">
        <v>7.64</v>
      </c>
    </row>
    <row r="5980" spans="15:21" x14ac:dyDescent="0.2">
      <c r="O5980" s="50">
        <v>34207</v>
      </c>
      <c r="P5980" s="49">
        <v>31.88</v>
      </c>
      <c r="Q5980" s="49">
        <v>33</v>
      </c>
      <c r="R5980" s="49">
        <v>31.62</v>
      </c>
      <c r="S5980" s="49">
        <v>32.619999999999997</v>
      </c>
      <c r="T5980" s="49">
        <v>5936200</v>
      </c>
      <c r="U5980" s="49">
        <v>7.85</v>
      </c>
    </row>
    <row r="5981" spans="15:21" x14ac:dyDescent="0.2">
      <c r="O5981" s="50">
        <v>34208</v>
      </c>
      <c r="P5981" s="49">
        <v>32.619999999999997</v>
      </c>
      <c r="Q5981" s="49">
        <v>32.880000000000003</v>
      </c>
      <c r="R5981" s="49">
        <v>32.5</v>
      </c>
      <c r="S5981" s="49">
        <v>32.880000000000003</v>
      </c>
      <c r="T5981" s="49">
        <v>3580600</v>
      </c>
      <c r="U5981" s="49">
        <v>7.91</v>
      </c>
    </row>
    <row r="5982" spans="15:21" x14ac:dyDescent="0.2">
      <c r="O5982" s="50">
        <v>34211</v>
      </c>
      <c r="P5982" s="49">
        <v>32.880000000000003</v>
      </c>
      <c r="Q5982" s="49">
        <v>32.880000000000003</v>
      </c>
      <c r="R5982" s="49">
        <v>31.75</v>
      </c>
      <c r="S5982" s="49">
        <v>31.88</v>
      </c>
      <c r="T5982" s="49">
        <v>5231400</v>
      </c>
      <c r="U5982" s="49">
        <v>7.67</v>
      </c>
    </row>
    <row r="5983" spans="15:21" x14ac:dyDescent="0.2">
      <c r="O5983" s="50">
        <v>34212</v>
      </c>
      <c r="P5983" s="49">
        <v>31.88</v>
      </c>
      <c r="Q5983" s="49">
        <v>32.25</v>
      </c>
      <c r="R5983" s="49">
        <v>31.62</v>
      </c>
      <c r="S5983" s="49">
        <v>31.88</v>
      </c>
      <c r="T5983" s="49">
        <v>6856800</v>
      </c>
      <c r="U5983" s="49">
        <v>7.67</v>
      </c>
    </row>
    <row r="5984" spans="15:21" x14ac:dyDescent="0.2">
      <c r="O5984" s="50">
        <v>34213</v>
      </c>
      <c r="P5984" s="49">
        <v>31.88</v>
      </c>
      <c r="Q5984" s="49">
        <v>32</v>
      </c>
      <c r="R5984" s="49">
        <v>31.62</v>
      </c>
      <c r="S5984" s="49">
        <v>31.88</v>
      </c>
      <c r="T5984" s="49">
        <v>5313000</v>
      </c>
      <c r="U5984" s="49">
        <v>7.67</v>
      </c>
    </row>
    <row r="5985" spans="15:21" x14ac:dyDescent="0.2">
      <c r="O5985" s="50">
        <v>34214</v>
      </c>
      <c r="P5985" s="49">
        <v>32.380000000000003</v>
      </c>
      <c r="Q5985" s="49">
        <v>33.25</v>
      </c>
      <c r="R5985" s="49">
        <v>32.380000000000003</v>
      </c>
      <c r="S5985" s="49">
        <v>33.119999999999997</v>
      </c>
      <c r="T5985" s="49">
        <v>12838000</v>
      </c>
      <c r="U5985" s="49">
        <v>8.0399999999999991</v>
      </c>
    </row>
    <row r="5986" spans="15:21" x14ac:dyDescent="0.2">
      <c r="O5986" s="50">
        <v>34215</v>
      </c>
      <c r="P5986" s="49">
        <v>33.119999999999997</v>
      </c>
      <c r="Q5986" s="49">
        <v>33.119999999999997</v>
      </c>
      <c r="R5986" s="49">
        <v>32.619999999999997</v>
      </c>
      <c r="S5986" s="49">
        <v>32.880000000000003</v>
      </c>
      <c r="T5986" s="49">
        <v>6876400</v>
      </c>
      <c r="U5986" s="49">
        <v>7.98</v>
      </c>
    </row>
    <row r="5987" spans="15:21" x14ac:dyDescent="0.2">
      <c r="O5987" s="50">
        <v>34219</v>
      </c>
      <c r="P5987" s="49">
        <v>33</v>
      </c>
      <c r="Q5987" s="49">
        <v>33.119999999999997</v>
      </c>
      <c r="R5987" s="49">
        <v>32</v>
      </c>
      <c r="S5987" s="49">
        <v>32.25</v>
      </c>
      <c r="T5987" s="49">
        <v>4334600</v>
      </c>
      <c r="U5987" s="49">
        <v>7.83</v>
      </c>
    </row>
    <row r="5988" spans="15:21" x14ac:dyDescent="0.2">
      <c r="O5988" s="50">
        <v>34220</v>
      </c>
      <c r="P5988" s="49">
        <v>32</v>
      </c>
      <c r="Q5988" s="49">
        <v>32</v>
      </c>
      <c r="R5988" s="49">
        <v>31.25</v>
      </c>
      <c r="S5988" s="49">
        <v>31.75</v>
      </c>
      <c r="T5988" s="49">
        <v>5098800</v>
      </c>
      <c r="U5988" s="49">
        <v>7.71</v>
      </c>
    </row>
    <row r="5989" spans="15:21" x14ac:dyDescent="0.2">
      <c r="O5989" s="50">
        <v>34221</v>
      </c>
      <c r="P5989" s="49">
        <v>31.75</v>
      </c>
      <c r="Q5989" s="49">
        <v>32.25</v>
      </c>
      <c r="R5989" s="49">
        <v>31.62</v>
      </c>
      <c r="S5989" s="49">
        <v>32</v>
      </c>
      <c r="T5989" s="49">
        <v>3536800</v>
      </c>
      <c r="U5989" s="49">
        <v>7.77</v>
      </c>
    </row>
    <row r="5990" spans="15:21" x14ac:dyDescent="0.2">
      <c r="O5990" s="50">
        <v>34222</v>
      </c>
      <c r="P5990" s="49">
        <v>32</v>
      </c>
      <c r="Q5990" s="49">
        <v>32</v>
      </c>
      <c r="R5990" s="49">
        <v>31.75</v>
      </c>
      <c r="S5990" s="49">
        <v>31.88</v>
      </c>
      <c r="T5990" s="49">
        <v>3240600</v>
      </c>
      <c r="U5990" s="49">
        <v>7.74</v>
      </c>
    </row>
    <row r="5991" spans="15:21" x14ac:dyDescent="0.2">
      <c r="O5991" s="50">
        <v>34225</v>
      </c>
      <c r="P5991" s="49">
        <v>31.75</v>
      </c>
      <c r="Q5991" s="49">
        <v>31.88</v>
      </c>
      <c r="R5991" s="49">
        <v>31.25</v>
      </c>
      <c r="S5991" s="49">
        <v>31.38</v>
      </c>
      <c r="T5991" s="49">
        <v>4156600</v>
      </c>
      <c r="U5991" s="49">
        <v>7.62</v>
      </c>
    </row>
    <row r="5992" spans="15:21" x14ac:dyDescent="0.2">
      <c r="O5992" s="50">
        <v>34226</v>
      </c>
      <c r="P5992" s="49">
        <v>31.38</v>
      </c>
      <c r="Q5992" s="49">
        <v>32.119999999999997</v>
      </c>
      <c r="R5992" s="49">
        <v>31.38</v>
      </c>
      <c r="S5992" s="49">
        <v>32.119999999999997</v>
      </c>
      <c r="T5992" s="49">
        <v>5883200</v>
      </c>
      <c r="U5992" s="49">
        <v>7.8</v>
      </c>
    </row>
    <row r="5993" spans="15:21" x14ac:dyDescent="0.2">
      <c r="O5993" s="50">
        <v>34227</v>
      </c>
      <c r="P5993" s="49">
        <v>31.88</v>
      </c>
      <c r="Q5993" s="49">
        <v>32.119999999999997</v>
      </c>
      <c r="R5993" s="49">
        <v>31.5</v>
      </c>
      <c r="S5993" s="49">
        <v>32</v>
      </c>
      <c r="T5993" s="49">
        <v>5762200</v>
      </c>
      <c r="U5993" s="49">
        <v>7.77</v>
      </c>
    </row>
    <row r="5994" spans="15:21" x14ac:dyDescent="0.2">
      <c r="O5994" s="50">
        <v>34228</v>
      </c>
      <c r="P5994" s="49">
        <v>32.119999999999997</v>
      </c>
      <c r="Q5994" s="49">
        <v>32.119999999999997</v>
      </c>
      <c r="R5994" s="49">
        <v>31.38</v>
      </c>
      <c r="S5994" s="49">
        <v>31.75</v>
      </c>
      <c r="T5994" s="49">
        <v>3164800</v>
      </c>
      <c r="U5994" s="49">
        <v>7.71</v>
      </c>
    </row>
    <row r="5995" spans="15:21" x14ac:dyDescent="0.2">
      <c r="O5995" s="50">
        <v>34229</v>
      </c>
      <c r="P5995" s="49">
        <v>31.25</v>
      </c>
      <c r="Q5995" s="49">
        <v>31.75</v>
      </c>
      <c r="R5995" s="49">
        <v>31.25</v>
      </c>
      <c r="S5995" s="49">
        <v>31.38</v>
      </c>
      <c r="T5995" s="49">
        <v>9402000</v>
      </c>
      <c r="U5995" s="49">
        <v>7.62</v>
      </c>
    </row>
    <row r="5996" spans="15:21" x14ac:dyDescent="0.2">
      <c r="O5996" s="50">
        <v>34232</v>
      </c>
      <c r="P5996" s="49">
        <v>31.38</v>
      </c>
      <c r="Q5996" s="49">
        <v>31.5</v>
      </c>
      <c r="R5996" s="49">
        <v>30.5</v>
      </c>
      <c r="S5996" s="49">
        <v>30.5</v>
      </c>
      <c r="T5996" s="49">
        <v>4675600</v>
      </c>
      <c r="U5996" s="49">
        <v>7.4</v>
      </c>
    </row>
    <row r="5997" spans="15:21" x14ac:dyDescent="0.2">
      <c r="O5997" s="50">
        <v>34233</v>
      </c>
      <c r="P5997" s="49">
        <v>30.62</v>
      </c>
      <c r="Q5997" s="49">
        <v>31.5</v>
      </c>
      <c r="R5997" s="49">
        <v>30.62</v>
      </c>
      <c r="S5997" s="49">
        <v>31.5</v>
      </c>
      <c r="T5997" s="49">
        <v>6757000</v>
      </c>
      <c r="U5997" s="49">
        <v>7.65</v>
      </c>
    </row>
    <row r="5998" spans="15:21" x14ac:dyDescent="0.2">
      <c r="O5998" s="50">
        <v>34234</v>
      </c>
      <c r="P5998" s="49">
        <v>31.62</v>
      </c>
      <c r="Q5998" s="49">
        <v>31.75</v>
      </c>
      <c r="R5998" s="49">
        <v>31</v>
      </c>
      <c r="S5998" s="49">
        <v>31.5</v>
      </c>
      <c r="T5998" s="49">
        <v>4300000</v>
      </c>
      <c r="U5998" s="49">
        <v>7.65</v>
      </c>
    </row>
    <row r="5999" spans="15:21" x14ac:dyDescent="0.2">
      <c r="O5999" s="50">
        <v>34235</v>
      </c>
      <c r="P5999" s="49">
        <v>31.75</v>
      </c>
      <c r="Q5999" s="49">
        <v>32</v>
      </c>
      <c r="R5999" s="49">
        <v>31.38</v>
      </c>
      <c r="S5999" s="49">
        <v>31.88</v>
      </c>
      <c r="T5999" s="49">
        <v>4704600</v>
      </c>
      <c r="U5999" s="49">
        <v>7.74</v>
      </c>
    </row>
    <row r="6000" spans="15:21" x14ac:dyDescent="0.2">
      <c r="O6000" s="50">
        <v>34236</v>
      </c>
      <c r="P6000" s="49">
        <v>31.75</v>
      </c>
      <c r="Q6000" s="49">
        <v>31.88</v>
      </c>
      <c r="R6000" s="49">
        <v>31.5</v>
      </c>
      <c r="S6000" s="49">
        <v>31.62</v>
      </c>
      <c r="T6000" s="49">
        <v>2921200</v>
      </c>
      <c r="U6000" s="49">
        <v>7.68</v>
      </c>
    </row>
    <row r="6001" spans="15:21" x14ac:dyDescent="0.2">
      <c r="O6001" s="50">
        <v>34239</v>
      </c>
      <c r="P6001" s="49">
        <v>31.62</v>
      </c>
      <c r="Q6001" s="49">
        <v>31.88</v>
      </c>
      <c r="R6001" s="49">
        <v>31</v>
      </c>
      <c r="S6001" s="49">
        <v>31.25</v>
      </c>
      <c r="T6001" s="49">
        <v>3593800</v>
      </c>
      <c r="U6001" s="49">
        <v>7.58</v>
      </c>
    </row>
    <row r="6002" spans="15:21" x14ac:dyDescent="0.2">
      <c r="O6002" s="50">
        <v>34240</v>
      </c>
      <c r="P6002" s="49">
        <v>31.38</v>
      </c>
      <c r="Q6002" s="49">
        <v>31.38</v>
      </c>
      <c r="R6002" s="49">
        <v>30</v>
      </c>
      <c r="S6002" s="49">
        <v>30.88</v>
      </c>
      <c r="T6002" s="49">
        <v>2877600</v>
      </c>
      <c r="U6002" s="49">
        <v>7.49</v>
      </c>
    </row>
    <row r="6003" spans="15:21" x14ac:dyDescent="0.2">
      <c r="O6003" s="50">
        <v>34241</v>
      </c>
      <c r="P6003" s="49">
        <v>30.88</v>
      </c>
      <c r="Q6003" s="49">
        <v>31</v>
      </c>
      <c r="R6003" s="49">
        <v>30.5</v>
      </c>
      <c r="S6003" s="49">
        <v>30.62</v>
      </c>
      <c r="T6003" s="49">
        <v>4101800</v>
      </c>
      <c r="U6003" s="49">
        <v>7.43</v>
      </c>
    </row>
    <row r="6004" spans="15:21" x14ac:dyDescent="0.2">
      <c r="O6004" s="50">
        <v>34242</v>
      </c>
      <c r="P6004" s="49">
        <v>30.62</v>
      </c>
      <c r="Q6004" s="49">
        <v>31.12</v>
      </c>
      <c r="R6004" s="49">
        <v>30.5</v>
      </c>
      <c r="S6004" s="49">
        <v>30.75</v>
      </c>
      <c r="T6004" s="49">
        <v>3640800</v>
      </c>
      <c r="U6004" s="49">
        <v>7.46</v>
      </c>
    </row>
    <row r="6005" spans="15:21" x14ac:dyDescent="0.2">
      <c r="O6005" s="50">
        <v>34243</v>
      </c>
      <c r="P6005" s="49">
        <v>30.75</v>
      </c>
      <c r="Q6005" s="49">
        <v>31.12</v>
      </c>
      <c r="R6005" s="49">
        <v>30.62</v>
      </c>
      <c r="S6005" s="49">
        <v>31</v>
      </c>
      <c r="T6005" s="49">
        <v>3929200</v>
      </c>
      <c r="U6005" s="49">
        <v>7.52</v>
      </c>
    </row>
    <row r="6006" spans="15:21" x14ac:dyDescent="0.2">
      <c r="O6006" s="50">
        <v>34246</v>
      </c>
      <c r="P6006" s="49">
        <v>31.12</v>
      </c>
      <c r="Q6006" s="49">
        <v>31.12</v>
      </c>
      <c r="R6006" s="49">
        <v>30.38</v>
      </c>
      <c r="S6006" s="49">
        <v>30.5</v>
      </c>
      <c r="T6006" s="49">
        <v>3255000</v>
      </c>
      <c r="U6006" s="49">
        <v>7.4</v>
      </c>
    </row>
    <row r="6007" spans="15:21" x14ac:dyDescent="0.2">
      <c r="O6007" s="50">
        <v>34247</v>
      </c>
      <c r="P6007" s="49">
        <v>30.62</v>
      </c>
      <c r="Q6007" s="49">
        <v>30.75</v>
      </c>
      <c r="R6007" s="49">
        <v>30.25</v>
      </c>
      <c r="S6007" s="49">
        <v>30.75</v>
      </c>
      <c r="T6007" s="49">
        <v>3862400</v>
      </c>
      <c r="U6007" s="49">
        <v>7.46</v>
      </c>
    </row>
    <row r="6008" spans="15:21" x14ac:dyDescent="0.2">
      <c r="O6008" s="50">
        <v>34248</v>
      </c>
      <c r="P6008" s="49">
        <v>30.5</v>
      </c>
      <c r="Q6008" s="49">
        <v>30.5</v>
      </c>
      <c r="R6008" s="49">
        <v>30</v>
      </c>
      <c r="S6008" s="49">
        <v>30.25</v>
      </c>
      <c r="T6008" s="49">
        <v>5044600</v>
      </c>
      <c r="U6008" s="49">
        <v>7.34</v>
      </c>
    </row>
    <row r="6009" spans="15:21" x14ac:dyDescent="0.2">
      <c r="O6009" s="50">
        <v>34249</v>
      </c>
      <c r="P6009" s="49">
        <v>30.25</v>
      </c>
      <c r="Q6009" s="49">
        <v>30.38</v>
      </c>
      <c r="R6009" s="49">
        <v>29.75</v>
      </c>
      <c r="S6009" s="49">
        <v>30.25</v>
      </c>
      <c r="T6009" s="49">
        <v>4008800</v>
      </c>
      <c r="U6009" s="49">
        <v>7.34</v>
      </c>
    </row>
    <row r="6010" spans="15:21" x14ac:dyDescent="0.2">
      <c r="O6010" s="50">
        <v>34250</v>
      </c>
      <c r="P6010" s="49">
        <v>30.25</v>
      </c>
      <c r="Q6010" s="49">
        <v>30.38</v>
      </c>
      <c r="R6010" s="49">
        <v>30</v>
      </c>
      <c r="S6010" s="49">
        <v>30.25</v>
      </c>
      <c r="T6010" s="49">
        <v>3200000</v>
      </c>
      <c r="U6010" s="49">
        <v>7.34</v>
      </c>
    </row>
    <row r="6011" spans="15:21" x14ac:dyDescent="0.2">
      <c r="O6011" s="50">
        <v>34253</v>
      </c>
      <c r="P6011" s="49">
        <v>30.38</v>
      </c>
      <c r="Q6011" s="49">
        <v>31</v>
      </c>
      <c r="R6011" s="49">
        <v>30.25</v>
      </c>
      <c r="S6011" s="49">
        <v>31</v>
      </c>
      <c r="T6011" s="49">
        <v>5820000</v>
      </c>
      <c r="U6011" s="49">
        <v>7.52</v>
      </c>
    </row>
    <row r="6012" spans="15:21" x14ac:dyDescent="0.2">
      <c r="O6012" s="50">
        <v>34254</v>
      </c>
      <c r="P6012" s="49">
        <v>31.25</v>
      </c>
      <c r="Q6012" s="49">
        <v>31.38</v>
      </c>
      <c r="R6012" s="49">
        <v>30.75</v>
      </c>
      <c r="S6012" s="49">
        <v>30.88</v>
      </c>
      <c r="T6012" s="49">
        <v>4915200</v>
      </c>
      <c r="U6012" s="49">
        <v>7.49</v>
      </c>
    </row>
    <row r="6013" spans="15:21" x14ac:dyDescent="0.2">
      <c r="O6013" s="50">
        <v>34255</v>
      </c>
      <c r="P6013" s="49">
        <v>31</v>
      </c>
      <c r="Q6013" s="49">
        <v>31.12</v>
      </c>
      <c r="R6013" s="49">
        <v>30.62</v>
      </c>
      <c r="S6013" s="49">
        <v>31</v>
      </c>
      <c r="T6013" s="49">
        <v>3744800</v>
      </c>
      <c r="U6013" s="49">
        <v>7.52</v>
      </c>
    </row>
    <row r="6014" spans="15:21" x14ac:dyDescent="0.2">
      <c r="O6014" s="50">
        <v>34256</v>
      </c>
      <c r="P6014" s="49">
        <v>31</v>
      </c>
      <c r="Q6014" s="49">
        <v>31.62</v>
      </c>
      <c r="R6014" s="49">
        <v>30.88</v>
      </c>
      <c r="S6014" s="49">
        <v>31.38</v>
      </c>
      <c r="T6014" s="49">
        <v>6478600</v>
      </c>
      <c r="U6014" s="49">
        <v>7.62</v>
      </c>
    </row>
    <row r="6015" spans="15:21" x14ac:dyDescent="0.2">
      <c r="O6015" s="50">
        <v>34257</v>
      </c>
      <c r="P6015" s="49">
        <v>31.5</v>
      </c>
      <c r="Q6015" s="49">
        <v>31.5</v>
      </c>
      <c r="R6015" s="49">
        <v>31</v>
      </c>
      <c r="S6015" s="49">
        <v>31</v>
      </c>
      <c r="T6015" s="49">
        <v>5355000</v>
      </c>
      <c r="U6015" s="49">
        <v>7.52</v>
      </c>
    </row>
    <row r="6016" spans="15:21" x14ac:dyDescent="0.2">
      <c r="O6016" s="50">
        <v>34260</v>
      </c>
      <c r="P6016" s="49">
        <v>31.38</v>
      </c>
      <c r="Q6016" s="49">
        <v>32.880000000000003</v>
      </c>
      <c r="R6016" s="49">
        <v>31.25</v>
      </c>
      <c r="S6016" s="49">
        <v>32.25</v>
      </c>
      <c r="T6016" s="49">
        <v>10778000</v>
      </c>
      <c r="U6016" s="49">
        <v>7.83</v>
      </c>
    </row>
    <row r="6017" spans="15:21" x14ac:dyDescent="0.2">
      <c r="O6017" s="50">
        <v>34261</v>
      </c>
      <c r="P6017" s="49">
        <v>32.25</v>
      </c>
      <c r="Q6017" s="49">
        <v>32.380000000000003</v>
      </c>
      <c r="R6017" s="49">
        <v>32</v>
      </c>
      <c r="S6017" s="49">
        <v>32.25</v>
      </c>
      <c r="T6017" s="49">
        <v>6868800</v>
      </c>
      <c r="U6017" s="49">
        <v>7.83</v>
      </c>
    </row>
    <row r="6018" spans="15:21" x14ac:dyDescent="0.2">
      <c r="O6018" s="50">
        <v>34262</v>
      </c>
      <c r="P6018" s="49">
        <v>32.25</v>
      </c>
      <c r="Q6018" s="49">
        <v>32.5</v>
      </c>
      <c r="R6018" s="49">
        <v>31.75</v>
      </c>
      <c r="S6018" s="49">
        <v>32.380000000000003</v>
      </c>
      <c r="T6018" s="49">
        <v>5326200</v>
      </c>
      <c r="U6018" s="49">
        <v>7.86</v>
      </c>
    </row>
    <row r="6019" spans="15:21" x14ac:dyDescent="0.2">
      <c r="O6019" s="50">
        <v>34263</v>
      </c>
      <c r="P6019" s="49">
        <v>32.5</v>
      </c>
      <c r="Q6019" s="49">
        <v>32.5</v>
      </c>
      <c r="R6019" s="49">
        <v>32</v>
      </c>
      <c r="S6019" s="49">
        <v>32.119999999999997</v>
      </c>
      <c r="T6019" s="49">
        <v>3852600</v>
      </c>
      <c r="U6019" s="49">
        <v>7.8</v>
      </c>
    </row>
    <row r="6020" spans="15:21" x14ac:dyDescent="0.2">
      <c r="O6020" s="50">
        <v>34264</v>
      </c>
      <c r="P6020" s="49">
        <v>32.25</v>
      </c>
      <c r="Q6020" s="49">
        <v>32.5</v>
      </c>
      <c r="R6020" s="49">
        <v>32.119999999999997</v>
      </c>
      <c r="S6020" s="49">
        <v>32.380000000000003</v>
      </c>
      <c r="T6020" s="49">
        <v>5839600</v>
      </c>
      <c r="U6020" s="49">
        <v>7.86</v>
      </c>
    </row>
    <row r="6021" spans="15:21" x14ac:dyDescent="0.2">
      <c r="O6021" s="50">
        <v>34267</v>
      </c>
      <c r="P6021" s="49">
        <v>32.25</v>
      </c>
      <c r="Q6021" s="49">
        <v>32.380000000000003</v>
      </c>
      <c r="R6021" s="49">
        <v>31.88</v>
      </c>
      <c r="S6021" s="49">
        <v>32</v>
      </c>
      <c r="T6021" s="49">
        <v>3951400</v>
      </c>
      <c r="U6021" s="49">
        <v>7.77</v>
      </c>
    </row>
    <row r="6022" spans="15:21" x14ac:dyDescent="0.2">
      <c r="O6022" s="50">
        <v>34268</v>
      </c>
      <c r="P6022" s="49">
        <v>32.119999999999997</v>
      </c>
      <c r="Q6022" s="49">
        <v>32.25</v>
      </c>
      <c r="R6022" s="49">
        <v>32</v>
      </c>
      <c r="S6022" s="49">
        <v>32.119999999999997</v>
      </c>
      <c r="T6022" s="49">
        <v>3279200</v>
      </c>
      <c r="U6022" s="49">
        <v>7.8</v>
      </c>
    </row>
    <row r="6023" spans="15:21" x14ac:dyDescent="0.2">
      <c r="O6023" s="50">
        <v>34269</v>
      </c>
      <c r="P6023" s="49">
        <v>32.119999999999997</v>
      </c>
      <c r="Q6023" s="49">
        <v>32.25</v>
      </c>
      <c r="R6023" s="49">
        <v>31.88</v>
      </c>
      <c r="S6023" s="49">
        <v>31.88</v>
      </c>
      <c r="T6023" s="49">
        <v>3494600</v>
      </c>
      <c r="U6023" s="49">
        <v>7.74</v>
      </c>
    </row>
    <row r="6024" spans="15:21" x14ac:dyDescent="0.2">
      <c r="O6024" s="50">
        <v>34270</v>
      </c>
      <c r="P6024" s="49">
        <v>32.119999999999997</v>
      </c>
      <c r="Q6024" s="49">
        <v>32.119999999999997</v>
      </c>
      <c r="R6024" s="49">
        <v>31.25</v>
      </c>
      <c r="S6024" s="49">
        <v>32.119999999999997</v>
      </c>
      <c r="T6024" s="49">
        <v>4201000</v>
      </c>
      <c r="U6024" s="49">
        <v>7.8</v>
      </c>
    </row>
    <row r="6025" spans="15:21" x14ac:dyDescent="0.2">
      <c r="O6025" s="50">
        <v>34271</v>
      </c>
      <c r="P6025" s="49">
        <v>32.119999999999997</v>
      </c>
      <c r="Q6025" s="49">
        <v>32.380000000000003</v>
      </c>
      <c r="R6025" s="49">
        <v>32</v>
      </c>
      <c r="S6025" s="49">
        <v>32.119999999999997</v>
      </c>
      <c r="T6025" s="49">
        <v>4390600</v>
      </c>
      <c r="U6025" s="49">
        <v>7.8</v>
      </c>
    </row>
    <row r="6026" spans="15:21" x14ac:dyDescent="0.2">
      <c r="O6026" s="50">
        <v>34274</v>
      </c>
      <c r="P6026" s="49">
        <v>32.119999999999997</v>
      </c>
      <c r="Q6026" s="49">
        <v>32.380000000000003</v>
      </c>
      <c r="R6026" s="49">
        <v>32</v>
      </c>
      <c r="S6026" s="49">
        <v>32</v>
      </c>
      <c r="T6026" s="49">
        <v>5068600</v>
      </c>
      <c r="U6026" s="49">
        <v>7.77</v>
      </c>
    </row>
    <row r="6027" spans="15:21" x14ac:dyDescent="0.2">
      <c r="O6027" s="50">
        <v>34275</v>
      </c>
      <c r="P6027" s="49">
        <v>32</v>
      </c>
      <c r="Q6027" s="49">
        <v>32.119999999999997</v>
      </c>
      <c r="R6027" s="49">
        <v>31.75</v>
      </c>
      <c r="S6027" s="49">
        <v>31.75</v>
      </c>
      <c r="T6027" s="49">
        <v>4832200</v>
      </c>
      <c r="U6027" s="49">
        <v>7.71</v>
      </c>
    </row>
    <row r="6028" spans="15:21" x14ac:dyDescent="0.2">
      <c r="O6028" s="50">
        <v>34276</v>
      </c>
      <c r="P6028" s="49">
        <v>32</v>
      </c>
      <c r="Q6028" s="49">
        <v>33</v>
      </c>
      <c r="R6028" s="49">
        <v>31.88</v>
      </c>
      <c r="S6028" s="49">
        <v>32.880000000000003</v>
      </c>
      <c r="T6028" s="49">
        <v>15411800</v>
      </c>
      <c r="U6028" s="49">
        <v>7.98</v>
      </c>
    </row>
    <row r="6029" spans="15:21" x14ac:dyDescent="0.2">
      <c r="O6029" s="50">
        <v>34277</v>
      </c>
      <c r="P6029" s="49">
        <v>32.75</v>
      </c>
      <c r="Q6029" s="49">
        <v>32.880000000000003</v>
      </c>
      <c r="R6029" s="49">
        <v>32.119999999999997</v>
      </c>
      <c r="S6029" s="49">
        <v>32.25</v>
      </c>
      <c r="T6029" s="49">
        <v>5987000</v>
      </c>
      <c r="U6029" s="49">
        <v>7.83</v>
      </c>
    </row>
    <row r="6030" spans="15:21" x14ac:dyDescent="0.2">
      <c r="O6030" s="50">
        <v>34278</v>
      </c>
      <c r="P6030" s="49">
        <v>32.25</v>
      </c>
      <c r="Q6030" s="49">
        <v>32.380000000000003</v>
      </c>
      <c r="R6030" s="49">
        <v>32</v>
      </c>
      <c r="S6030" s="49">
        <v>32.119999999999997</v>
      </c>
      <c r="T6030" s="49">
        <v>4093000</v>
      </c>
      <c r="U6030" s="49">
        <v>7.8</v>
      </c>
    </row>
    <row r="6031" spans="15:21" x14ac:dyDescent="0.2">
      <c r="O6031" s="50">
        <v>34281</v>
      </c>
      <c r="P6031" s="49">
        <v>32.25</v>
      </c>
      <c r="Q6031" s="49">
        <v>32.25</v>
      </c>
      <c r="R6031" s="49">
        <v>31.75</v>
      </c>
      <c r="S6031" s="49">
        <v>32</v>
      </c>
      <c r="T6031" s="49">
        <v>7011000</v>
      </c>
      <c r="U6031" s="49">
        <v>7.77</v>
      </c>
    </row>
    <row r="6032" spans="15:21" x14ac:dyDescent="0.2">
      <c r="O6032" s="50">
        <v>34282</v>
      </c>
      <c r="P6032" s="49">
        <v>32</v>
      </c>
      <c r="Q6032" s="49">
        <v>32.119999999999997</v>
      </c>
      <c r="R6032" s="49">
        <v>31.75</v>
      </c>
      <c r="S6032" s="49">
        <v>31.88</v>
      </c>
      <c r="T6032" s="49">
        <v>4815200</v>
      </c>
      <c r="U6032" s="49">
        <v>7.74</v>
      </c>
    </row>
    <row r="6033" spans="15:21" x14ac:dyDescent="0.2">
      <c r="O6033" s="50">
        <v>34283</v>
      </c>
      <c r="P6033" s="49">
        <v>31.88</v>
      </c>
      <c r="Q6033" s="49">
        <v>32.5</v>
      </c>
      <c r="R6033" s="49">
        <v>31.75</v>
      </c>
      <c r="S6033" s="49">
        <v>32.5</v>
      </c>
      <c r="T6033" s="49">
        <v>9224600</v>
      </c>
      <c r="U6033" s="49">
        <v>7.89</v>
      </c>
    </row>
    <row r="6034" spans="15:21" x14ac:dyDescent="0.2">
      <c r="O6034" s="50">
        <v>34284</v>
      </c>
      <c r="P6034" s="49">
        <v>32.619999999999997</v>
      </c>
      <c r="Q6034" s="49">
        <v>32.880000000000003</v>
      </c>
      <c r="R6034" s="49">
        <v>32.5</v>
      </c>
      <c r="S6034" s="49">
        <v>32.5</v>
      </c>
      <c r="T6034" s="49">
        <v>8913200</v>
      </c>
      <c r="U6034" s="49">
        <v>7.89</v>
      </c>
    </row>
    <row r="6035" spans="15:21" x14ac:dyDescent="0.2">
      <c r="O6035" s="50">
        <v>34285</v>
      </c>
      <c r="P6035" s="49">
        <v>32.619999999999997</v>
      </c>
      <c r="Q6035" s="49">
        <v>32.75</v>
      </c>
      <c r="R6035" s="49">
        <v>32.5</v>
      </c>
      <c r="S6035" s="49">
        <v>32.75</v>
      </c>
      <c r="T6035" s="49">
        <v>6396200</v>
      </c>
      <c r="U6035" s="49">
        <v>7.95</v>
      </c>
    </row>
    <row r="6036" spans="15:21" x14ac:dyDescent="0.2">
      <c r="O6036" s="50">
        <v>34288</v>
      </c>
      <c r="P6036" s="49">
        <v>32.75</v>
      </c>
      <c r="Q6036" s="49">
        <v>33.119999999999997</v>
      </c>
      <c r="R6036" s="49">
        <v>32.619999999999997</v>
      </c>
      <c r="S6036" s="49">
        <v>32.75</v>
      </c>
      <c r="T6036" s="49">
        <v>11361000</v>
      </c>
      <c r="U6036" s="49">
        <v>7.95</v>
      </c>
    </row>
    <row r="6037" spans="15:21" x14ac:dyDescent="0.2">
      <c r="O6037" s="50">
        <v>34289</v>
      </c>
      <c r="P6037" s="49">
        <v>33</v>
      </c>
      <c r="Q6037" s="49">
        <v>34</v>
      </c>
      <c r="R6037" s="49">
        <v>33</v>
      </c>
      <c r="S6037" s="49">
        <v>33.880000000000003</v>
      </c>
      <c r="T6037" s="49">
        <v>15164800</v>
      </c>
      <c r="U6037" s="49">
        <v>8.2200000000000006</v>
      </c>
    </row>
    <row r="6038" spans="15:21" x14ac:dyDescent="0.2">
      <c r="O6038" s="50">
        <v>34290</v>
      </c>
      <c r="P6038" s="49">
        <v>34.119999999999997</v>
      </c>
      <c r="Q6038" s="49">
        <v>34.119999999999997</v>
      </c>
      <c r="R6038" s="49">
        <v>33.5</v>
      </c>
      <c r="S6038" s="49">
        <v>34</v>
      </c>
      <c r="T6038" s="49">
        <v>10797000</v>
      </c>
      <c r="U6038" s="49">
        <v>8.25</v>
      </c>
    </row>
    <row r="6039" spans="15:21" x14ac:dyDescent="0.2">
      <c r="O6039" s="50">
        <v>34291</v>
      </c>
      <c r="P6039" s="49">
        <v>33.880000000000003</v>
      </c>
      <c r="Q6039" s="49">
        <v>34.880000000000003</v>
      </c>
      <c r="R6039" s="49">
        <v>33.75</v>
      </c>
      <c r="S6039" s="49">
        <v>34.619999999999997</v>
      </c>
      <c r="T6039" s="49">
        <v>17191600</v>
      </c>
      <c r="U6039" s="49">
        <v>8.4</v>
      </c>
    </row>
    <row r="6040" spans="15:21" x14ac:dyDescent="0.2">
      <c r="O6040" s="50">
        <v>34292</v>
      </c>
      <c r="P6040" s="49">
        <v>34.619999999999997</v>
      </c>
      <c r="Q6040" s="49">
        <v>35.5</v>
      </c>
      <c r="R6040" s="49">
        <v>34.5</v>
      </c>
      <c r="S6040" s="49">
        <v>35.119999999999997</v>
      </c>
      <c r="T6040" s="49">
        <v>11974600</v>
      </c>
      <c r="U6040" s="49">
        <v>8.5299999999999994</v>
      </c>
    </row>
    <row r="6041" spans="15:21" x14ac:dyDescent="0.2">
      <c r="O6041" s="50">
        <v>34295</v>
      </c>
      <c r="P6041" s="49">
        <v>33.880000000000003</v>
      </c>
      <c r="Q6041" s="49">
        <v>34</v>
      </c>
      <c r="R6041" s="49">
        <v>33.380000000000003</v>
      </c>
      <c r="S6041" s="49">
        <v>33.619999999999997</v>
      </c>
      <c r="T6041" s="49">
        <v>11299400</v>
      </c>
      <c r="U6041" s="49">
        <v>8.16</v>
      </c>
    </row>
    <row r="6042" spans="15:21" x14ac:dyDescent="0.2">
      <c r="O6042" s="50">
        <v>34296</v>
      </c>
      <c r="P6042" s="49">
        <v>33.880000000000003</v>
      </c>
      <c r="Q6042" s="49">
        <v>34.25</v>
      </c>
      <c r="R6042" s="49">
        <v>33.75</v>
      </c>
      <c r="S6042" s="49">
        <v>34.25</v>
      </c>
      <c r="T6042" s="49">
        <v>8091800</v>
      </c>
      <c r="U6042" s="49">
        <v>8.31</v>
      </c>
    </row>
    <row r="6043" spans="15:21" x14ac:dyDescent="0.2">
      <c r="O6043" s="50">
        <v>34297</v>
      </c>
      <c r="P6043" s="49">
        <v>34.25</v>
      </c>
      <c r="Q6043" s="49">
        <v>34.619999999999997</v>
      </c>
      <c r="R6043" s="49">
        <v>34</v>
      </c>
      <c r="S6043" s="49">
        <v>34.5</v>
      </c>
      <c r="T6043" s="49">
        <v>6547200</v>
      </c>
      <c r="U6043" s="49">
        <v>8.3699999999999992</v>
      </c>
    </row>
    <row r="6044" spans="15:21" x14ac:dyDescent="0.2">
      <c r="O6044" s="50">
        <v>34299</v>
      </c>
      <c r="P6044" s="49">
        <v>34.75</v>
      </c>
      <c r="Q6044" s="49">
        <v>34.75</v>
      </c>
      <c r="R6044" s="49">
        <v>34.5</v>
      </c>
      <c r="S6044" s="49">
        <v>34.5</v>
      </c>
      <c r="T6044" s="49">
        <v>1643000</v>
      </c>
      <c r="U6044" s="49">
        <v>8.3699999999999992</v>
      </c>
    </row>
    <row r="6045" spans="15:21" x14ac:dyDescent="0.2">
      <c r="O6045" s="50">
        <v>34302</v>
      </c>
      <c r="P6045" s="49">
        <v>34.75</v>
      </c>
      <c r="Q6045" s="49">
        <v>34.75</v>
      </c>
      <c r="R6045" s="49">
        <v>33.880000000000003</v>
      </c>
      <c r="S6045" s="49">
        <v>33.880000000000003</v>
      </c>
      <c r="T6045" s="49">
        <v>5769400</v>
      </c>
      <c r="U6045" s="49">
        <v>8.2200000000000006</v>
      </c>
    </row>
    <row r="6046" spans="15:21" x14ac:dyDescent="0.2">
      <c r="O6046" s="50">
        <v>34303</v>
      </c>
      <c r="P6046" s="49">
        <v>33.880000000000003</v>
      </c>
      <c r="Q6046" s="49">
        <v>34.25</v>
      </c>
      <c r="R6046" s="49">
        <v>33.619999999999997</v>
      </c>
      <c r="S6046" s="49">
        <v>34.25</v>
      </c>
      <c r="T6046" s="49">
        <v>7251400</v>
      </c>
      <c r="U6046" s="49">
        <v>8.31</v>
      </c>
    </row>
    <row r="6047" spans="15:21" x14ac:dyDescent="0.2">
      <c r="O6047" s="50">
        <v>34304</v>
      </c>
      <c r="P6047" s="49">
        <v>34.380000000000003</v>
      </c>
      <c r="Q6047" s="49">
        <v>34.380000000000003</v>
      </c>
      <c r="R6047" s="49">
        <v>34</v>
      </c>
      <c r="S6047" s="49">
        <v>34</v>
      </c>
      <c r="T6047" s="49">
        <v>8116200</v>
      </c>
      <c r="U6047" s="49">
        <v>8.25</v>
      </c>
    </row>
    <row r="6048" spans="15:21" x14ac:dyDescent="0.2">
      <c r="O6048" s="50">
        <v>34305</v>
      </c>
      <c r="P6048" s="49">
        <v>34</v>
      </c>
      <c r="Q6048" s="49">
        <v>34.119999999999997</v>
      </c>
      <c r="R6048" s="49">
        <v>33.619999999999997</v>
      </c>
      <c r="S6048" s="49">
        <v>33.619999999999997</v>
      </c>
      <c r="T6048" s="49">
        <v>5892600</v>
      </c>
      <c r="U6048" s="49">
        <v>8.23</v>
      </c>
    </row>
    <row r="6049" spans="15:21" x14ac:dyDescent="0.2">
      <c r="O6049" s="50">
        <v>34306</v>
      </c>
      <c r="P6049" s="49">
        <v>33.75</v>
      </c>
      <c r="Q6049" s="49">
        <v>34</v>
      </c>
      <c r="R6049" s="49">
        <v>33.5</v>
      </c>
      <c r="S6049" s="49">
        <v>34</v>
      </c>
      <c r="T6049" s="49">
        <v>7170600</v>
      </c>
      <c r="U6049" s="49">
        <v>8.32</v>
      </c>
    </row>
    <row r="6050" spans="15:21" x14ac:dyDescent="0.2">
      <c r="O6050" s="50">
        <v>34309</v>
      </c>
      <c r="P6050" s="49">
        <v>34.25</v>
      </c>
      <c r="Q6050" s="49">
        <v>34.5</v>
      </c>
      <c r="R6050" s="49">
        <v>34</v>
      </c>
      <c r="S6050" s="49">
        <v>34.25</v>
      </c>
      <c r="T6050" s="49">
        <v>7293600</v>
      </c>
      <c r="U6050" s="49">
        <v>8.3800000000000008</v>
      </c>
    </row>
    <row r="6051" spans="15:21" x14ac:dyDescent="0.2">
      <c r="O6051" s="50">
        <v>34310</v>
      </c>
      <c r="P6051" s="49">
        <v>34.25</v>
      </c>
      <c r="Q6051" s="49">
        <v>34.380000000000003</v>
      </c>
      <c r="R6051" s="49">
        <v>34</v>
      </c>
      <c r="S6051" s="49">
        <v>34.119999999999997</v>
      </c>
      <c r="T6051" s="49">
        <v>4507600</v>
      </c>
      <c r="U6051" s="49">
        <v>8.35</v>
      </c>
    </row>
    <row r="6052" spans="15:21" x14ac:dyDescent="0.2">
      <c r="O6052" s="50">
        <v>34311</v>
      </c>
      <c r="P6052" s="49">
        <v>34</v>
      </c>
      <c r="Q6052" s="49">
        <v>34.119999999999997</v>
      </c>
      <c r="R6052" s="49">
        <v>33.619999999999997</v>
      </c>
      <c r="S6052" s="49">
        <v>33.75</v>
      </c>
      <c r="T6052" s="49">
        <v>3323200</v>
      </c>
      <c r="U6052" s="49">
        <v>8.26</v>
      </c>
    </row>
    <row r="6053" spans="15:21" x14ac:dyDescent="0.2">
      <c r="O6053" s="50">
        <v>34312</v>
      </c>
      <c r="P6053" s="49">
        <v>33.880000000000003</v>
      </c>
      <c r="Q6053" s="49">
        <v>33.880000000000003</v>
      </c>
      <c r="R6053" s="49">
        <v>33</v>
      </c>
      <c r="S6053" s="49">
        <v>33.119999999999997</v>
      </c>
      <c r="T6053" s="49">
        <v>6362600</v>
      </c>
      <c r="U6053" s="49">
        <v>8.11</v>
      </c>
    </row>
    <row r="6054" spans="15:21" x14ac:dyDescent="0.2">
      <c r="O6054" s="50">
        <v>34313</v>
      </c>
      <c r="P6054" s="49">
        <v>33</v>
      </c>
      <c r="Q6054" s="49">
        <v>33.119999999999997</v>
      </c>
      <c r="R6054" s="49">
        <v>32.380000000000003</v>
      </c>
      <c r="S6054" s="49">
        <v>33</v>
      </c>
      <c r="T6054" s="49">
        <v>9014200</v>
      </c>
      <c r="U6054" s="49">
        <v>8.08</v>
      </c>
    </row>
    <row r="6055" spans="15:21" x14ac:dyDescent="0.2">
      <c r="O6055" s="50">
        <v>34316</v>
      </c>
      <c r="P6055" s="49">
        <v>33</v>
      </c>
      <c r="Q6055" s="49">
        <v>33.25</v>
      </c>
      <c r="R6055" s="49">
        <v>32.619999999999997</v>
      </c>
      <c r="S6055" s="49">
        <v>32.880000000000003</v>
      </c>
      <c r="T6055" s="49">
        <v>5426400</v>
      </c>
      <c r="U6055" s="49">
        <v>8.0500000000000007</v>
      </c>
    </row>
    <row r="6056" spans="15:21" x14ac:dyDescent="0.2">
      <c r="O6056" s="50">
        <v>34317</v>
      </c>
      <c r="P6056" s="49">
        <v>32.880000000000003</v>
      </c>
      <c r="Q6056" s="49">
        <v>32.880000000000003</v>
      </c>
      <c r="R6056" s="49">
        <v>32.619999999999997</v>
      </c>
      <c r="S6056" s="49">
        <v>32.619999999999997</v>
      </c>
      <c r="T6056" s="49">
        <v>4225400</v>
      </c>
      <c r="U6056" s="49">
        <v>7.98</v>
      </c>
    </row>
    <row r="6057" spans="15:21" x14ac:dyDescent="0.2">
      <c r="O6057" s="50">
        <v>34318</v>
      </c>
      <c r="P6057" s="49">
        <v>32.75</v>
      </c>
      <c r="Q6057" s="49">
        <v>33.25</v>
      </c>
      <c r="R6057" s="49">
        <v>32.619999999999997</v>
      </c>
      <c r="S6057" s="49">
        <v>32.880000000000003</v>
      </c>
      <c r="T6057" s="49">
        <v>7165600</v>
      </c>
      <c r="U6057" s="49">
        <v>8.0500000000000007</v>
      </c>
    </row>
    <row r="6058" spans="15:21" x14ac:dyDescent="0.2">
      <c r="O6058" s="50">
        <v>34319</v>
      </c>
      <c r="P6058" s="49">
        <v>33.119999999999997</v>
      </c>
      <c r="Q6058" s="49">
        <v>33.25</v>
      </c>
      <c r="R6058" s="49">
        <v>32.880000000000003</v>
      </c>
      <c r="S6058" s="49">
        <v>33.119999999999997</v>
      </c>
      <c r="T6058" s="49">
        <v>5706600</v>
      </c>
      <c r="U6058" s="49">
        <v>8.11</v>
      </c>
    </row>
    <row r="6059" spans="15:21" x14ac:dyDescent="0.2">
      <c r="O6059" s="50">
        <v>34320</v>
      </c>
      <c r="P6059" s="49">
        <v>33.25</v>
      </c>
      <c r="Q6059" s="49">
        <v>33.880000000000003</v>
      </c>
      <c r="R6059" s="49">
        <v>33.119999999999997</v>
      </c>
      <c r="S6059" s="49">
        <v>33.619999999999997</v>
      </c>
      <c r="T6059" s="49">
        <v>9384600</v>
      </c>
      <c r="U6059" s="49">
        <v>8.23</v>
      </c>
    </row>
    <row r="6060" spans="15:21" x14ac:dyDescent="0.2">
      <c r="O6060" s="50">
        <v>34323</v>
      </c>
      <c r="P6060" s="49">
        <v>33.880000000000003</v>
      </c>
      <c r="Q6060" s="49">
        <v>34.119999999999997</v>
      </c>
      <c r="R6060" s="49">
        <v>33.619999999999997</v>
      </c>
      <c r="S6060" s="49">
        <v>33.880000000000003</v>
      </c>
      <c r="T6060" s="49">
        <v>6604600</v>
      </c>
      <c r="U6060" s="49">
        <v>8.2899999999999991</v>
      </c>
    </row>
    <row r="6061" spans="15:21" x14ac:dyDescent="0.2">
      <c r="O6061" s="50">
        <v>34324</v>
      </c>
      <c r="P6061" s="49">
        <v>34</v>
      </c>
      <c r="Q6061" s="49">
        <v>34.25</v>
      </c>
      <c r="R6061" s="49">
        <v>33.880000000000003</v>
      </c>
      <c r="S6061" s="49">
        <v>34</v>
      </c>
      <c r="T6061" s="49">
        <v>5290000</v>
      </c>
      <c r="U6061" s="49">
        <v>8.32</v>
      </c>
    </row>
    <row r="6062" spans="15:21" x14ac:dyDescent="0.2">
      <c r="O6062" s="50">
        <v>34325</v>
      </c>
      <c r="P6062" s="49">
        <v>34.25</v>
      </c>
      <c r="Q6062" s="49">
        <v>34.380000000000003</v>
      </c>
      <c r="R6062" s="49">
        <v>33.75</v>
      </c>
      <c r="S6062" s="49">
        <v>34.119999999999997</v>
      </c>
      <c r="T6062" s="49">
        <v>5894600</v>
      </c>
      <c r="U6062" s="49">
        <v>8.35</v>
      </c>
    </row>
    <row r="6063" spans="15:21" x14ac:dyDescent="0.2">
      <c r="O6063" s="50">
        <v>34326</v>
      </c>
      <c r="P6063" s="49">
        <v>34.380000000000003</v>
      </c>
      <c r="Q6063" s="49">
        <v>34.880000000000003</v>
      </c>
      <c r="R6063" s="49">
        <v>34.119999999999997</v>
      </c>
      <c r="S6063" s="49">
        <v>34.25</v>
      </c>
      <c r="T6063" s="49">
        <v>6111200</v>
      </c>
      <c r="U6063" s="49">
        <v>8.3800000000000008</v>
      </c>
    </row>
    <row r="6064" spans="15:21" x14ac:dyDescent="0.2">
      <c r="O6064" s="50">
        <v>34330</v>
      </c>
      <c r="P6064" s="49">
        <v>34.619999999999997</v>
      </c>
      <c r="Q6064" s="49">
        <v>35.25</v>
      </c>
      <c r="R6064" s="49">
        <v>34.5</v>
      </c>
      <c r="S6064" s="49">
        <v>35.25</v>
      </c>
      <c r="T6064" s="49">
        <v>7364600</v>
      </c>
      <c r="U6064" s="49">
        <v>8.6300000000000008</v>
      </c>
    </row>
    <row r="6065" spans="15:21" x14ac:dyDescent="0.2">
      <c r="O6065" s="50">
        <v>34331</v>
      </c>
      <c r="P6065" s="49">
        <v>35.119999999999997</v>
      </c>
      <c r="Q6065" s="49">
        <v>35.619999999999997</v>
      </c>
      <c r="R6065" s="49">
        <v>35</v>
      </c>
      <c r="S6065" s="49">
        <v>35.25</v>
      </c>
      <c r="T6065" s="49">
        <v>7246600</v>
      </c>
      <c r="U6065" s="49">
        <v>8.6300000000000008</v>
      </c>
    </row>
    <row r="6066" spans="15:21" x14ac:dyDescent="0.2">
      <c r="O6066" s="50">
        <v>34332</v>
      </c>
      <c r="P6066" s="49">
        <v>35.5</v>
      </c>
      <c r="Q6066" s="49">
        <v>35.619999999999997</v>
      </c>
      <c r="R6066" s="49">
        <v>34.75</v>
      </c>
      <c r="S6066" s="49">
        <v>35.119999999999997</v>
      </c>
      <c r="T6066" s="49">
        <v>6120600</v>
      </c>
      <c r="U6066" s="49">
        <v>8.6</v>
      </c>
    </row>
    <row r="6067" spans="15:21" x14ac:dyDescent="0.2">
      <c r="O6067" s="50">
        <v>34333</v>
      </c>
      <c r="P6067" s="49">
        <v>35</v>
      </c>
      <c r="Q6067" s="49">
        <v>35.119999999999997</v>
      </c>
      <c r="R6067" s="49">
        <v>34.75</v>
      </c>
      <c r="S6067" s="49">
        <v>34.75</v>
      </c>
      <c r="T6067" s="49">
        <v>3891600</v>
      </c>
      <c r="U6067" s="49">
        <v>8.5</v>
      </c>
    </row>
    <row r="6068" spans="15:21" x14ac:dyDescent="0.2">
      <c r="O6068" s="50">
        <v>34334</v>
      </c>
      <c r="P6068" s="49">
        <v>34.619999999999997</v>
      </c>
      <c r="Q6068" s="49">
        <v>34.75</v>
      </c>
      <c r="R6068" s="49">
        <v>34.380000000000003</v>
      </c>
      <c r="S6068" s="49">
        <v>34.380000000000003</v>
      </c>
      <c r="T6068" s="49">
        <v>4093400</v>
      </c>
      <c r="U6068" s="49">
        <v>8.41</v>
      </c>
    </row>
    <row r="6069" spans="15:21" x14ac:dyDescent="0.2">
      <c r="O6069" s="50">
        <v>34337</v>
      </c>
      <c r="P6069" s="49">
        <v>34.75</v>
      </c>
      <c r="Q6069" s="49">
        <v>35.5</v>
      </c>
      <c r="R6069" s="49">
        <v>34.619999999999997</v>
      </c>
      <c r="S6069" s="49">
        <v>35.25</v>
      </c>
      <c r="T6069" s="49">
        <v>7587000</v>
      </c>
      <c r="U6069" s="49">
        <v>8.6300000000000008</v>
      </c>
    </row>
    <row r="6070" spans="15:21" x14ac:dyDescent="0.2">
      <c r="O6070" s="50">
        <v>34338</v>
      </c>
      <c r="P6070" s="49">
        <v>35.619999999999997</v>
      </c>
      <c r="Q6070" s="49">
        <v>36.119999999999997</v>
      </c>
      <c r="R6070" s="49">
        <v>35.380000000000003</v>
      </c>
      <c r="S6070" s="49">
        <v>36</v>
      </c>
      <c r="T6070" s="49">
        <v>7393600</v>
      </c>
      <c r="U6070" s="49">
        <v>8.81</v>
      </c>
    </row>
    <row r="6071" spans="15:21" x14ac:dyDescent="0.2">
      <c r="O6071" s="50">
        <v>34339</v>
      </c>
      <c r="P6071" s="49">
        <v>36.119999999999997</v>
      </c>
      <c r="Q6071" s="49">
        <v>38</v>
      </c>
      <c r="R6071" s="49">
        <v>36</v>
      </c>
      <c r="S6071" s="49">
        <v>37.25</v>
      </c>
      <c r="T6071" s="49">
        <v>22252000</v>
      </c>
      <c r="U6071" s="49">
        <v>9.1199999999999992</v>
      </c>
    </row>
    <row r="6072" spans="15:21" x14ac:dyDescent="0.2">
      <c r="O6072" s="50">
        <v>34340</v>
      </c>
      <c r="P6072" s="49">
        <v>37.380000000000003</v>
      </c>
      <c r="Q6072" s="49">
        <v>37.5</v>
      </c>
      <c r="R6072" s="49">
        <v>36.5</v>
      </c>
      <c r="S6072" s="49">
        <v>36.619999999999997</v>
      </c>
      <c r="T6072" s="49">
        <v>7894400</v>
      </c>
      <c r="U6072" s="49">
        <v>8.9600000000000009</v>
      </c>
    </row>
    <row r="6073" spans="15:21" x14ac:dyDescent="0.2">
      <c r="O6073" s="50">
        <v>34341</v>
      </c>
      <c r="P6073" s="49">
        <v>36.880000000000003</v>
      </c>
      <c r="Q6073" s="49">
        <v>37.25</v>
      </c>
      <c r="R6073" s="49">
        <v>36.380000000000003</v>
      </c>
      <c r="S6073" s="49">
        <v>37.119999999999997</v>
      </c>
      <c r="T6073" s="49">
        <v>6936800</v>
      </c>
      <c r="U6073" s="49">
        <v>9.09</v>
      </c>
    </row>
    <row r="6074" spans="15:21" x14ac:dyDescent="0.2">
      <c r="O6074" s="50">
        <v>34344</v>
      </c>
      <c r="P6074" s="49">
        <v>37.25</v>
      </c>
      <c r="Q6074" s="49">
        <v>37.619999999999997</v>
      </c>
      <c r="R6074" s="49">
        <v>36.880000000000003</v>
      </c>
      <c r="S6074" s="49">
        <v>37.5</v>
      </c>
      <c r="T6074" s="49">
        <v>6109600</v>
      </c>
      <c r="U6074" s="49">
        <v>9.18</v>
      </c>
    </row>
    <row r="6075" spans="15:21" x14ac:dyDescent="0.2">
      <c r="O6075" s="50">
        <v>34345</v>
      </c>
      <c r="P6075" s="49">
        <v>37.5</v>
      </c>
      <c r="Q6075" s="49">
        <v>37.5</v>
      </c>
      <c r="R6075" s="49">
        <v>36.75</v>
      </c>
      <c r="S6075" s="49">
        <v>37.119999999999997</v>
      </c>
      <c r="T6075" s="49">
        <v>5016200</v>
      </c>
      <c r="U6075" s="49">
        <v>9.09</v>
      </c>
    </row>
    <row r="6076" spans="15:21" x14ac:dyDescent="0.2">
      <c r="O6076" s="50">
        <v>34346</v>
      </c>
      <c r="P6076" s="49">
        <v>37.119999999999997</v>
      </c>
      <c r="Q6076" s="49">
        <v>37.119999999999997</v>
      </c>
      <c r="R6076" s="49">
        <v>36.5</v>
      </c>
      <c r="S6076" s="49">
        <v>36.619999999999997</v>
      </c>
      <c r="T6076" s="49">
        <v>4924000</v>
      </c>
      <c r="U6076" s="49">
        <v>8.9600000000000009</v>
      </c>
    </row>
    <row r="6077" spans="15:21" x14ac:dyDescent="0.2">
      <c r="O6077" s="50">
        <v>34347</v>
      </c>
      <c r="P6077" s="49">
        <v>36.5</v>
      </c>
      <c r="Q6077" s="49">
        <v>36.75</v>
      </c>
      <c r="R6077" s="49">
        <v>36.380000000000003</v>
      </c>
      <c r="S6077" s="49">
        <v>36.619999999999997</v>
      </c>
      <c r="T6077" s="49">
        <v>3513800</v>
      </c>
      <c r="U6077" s="49">
        <v>8.9600000000000009</v>
      </c>
    </row>
    <row r="6078" spans="15:21" x14ac:dyDescent="0.2">
      <c r="O6078" s="50">
        <v>34348</v>
      </c>
      <c r="P6078" s="49">
        <v>36.619999999999997</v>
      </c>
      <c r="Q6078" s="49">
        <v>37</v>
      </c>
      <c r="R6078" s="49">
        <v>36.25</v>
      </c>
      <c r="S6078" s="49">
        <v>36.5</v>
      </c>
      <c r="T6078" s="49">
        <v>4541800</v>
      </c>
      <c r="U6078" s="49">
        <v>8.93</v>
      </c>
    </row>
    <row r="6079" spans="15:21" x14ac:dyDescent="0.2">
      <c r="O6079" s="50">
        <v>34351</v>
      </c>
      <c r="P6079" s="49">
        <v>36.380000000000003</v>
      </c>
      <c r="Q6079" s="49">
        <v>36.75</v>
      </c>
      <c r="R6079" s="49">
        <v>36.25</v>
      </c>
      <c r="S6079" s="49">
        <v>36.5</v>
      </c>
      <c r="T6079" s="49">
        <v>3756600</v>
      </c>
      <c r="U6079" s="49">
        <v>8.93</v>
      </c>
    </row>
    <row r="6080" spans="15:21" x14ac:dyDescent="0.2">
      <c r="O6080" s="50">
        <v>34352</v>
      </c>
      <c r="P6080" s="49">
        <v>36.619999999999997</v>
      </c>
      <c r="Q6080" s="49">
        <v>37.119999999999997</v>
      </c>
      <c r="R6080" s="49">
        <v>36.5</v>
      </c>
      <c r="S6080" s="49">
        <v>36.619999999999997</v>
      </c>
      <c r="T6080" s="49">
        <v>5605000</v>
      </c>
      <c r="U6080" s="49">
        <v>8.9600000000000009</v>
      </c>
    </row>
    <row r="6081" spans="15:21" x14ac:dyDescent="0.2">
      <c r="O6081" s="50">
        <v>34353</v>
      </c>
      <c r="P6081" s="49">
        <v>36.5</v>
      </c>
      <c r="Q6081" s="49">
        <v>36.619999999999997</v>
      </c>
      <c r="R6081" s="49">
        <v>35.5</v>
      </c>
      <c r="S6081" s="49">
        <v>35.880000000000003</v>
      </c>
      <c r="T6081" s="49">
        <v>9199600</v>
      </c>
      <c r="U6081" s="49">
        <v>8.7799999999999994</v>
      </c>
    </row>
    <row r="6082" spans="15:21" x14ac:dyDescent="0.2">
      <c r="O6082" s="50">
        <v>34354</v>
      </c>
      <c r="P6082" s="49">
        <v>35.619999999999997</v>
      </c>
      <c r="Q6082" s="49">
        <v>35.880000000000003</v>
      </c>
      <c r="R6082" s="49">
        <v>35.380000000000003</v>
      </c>
      <c r="S6082" s="49">
        <v>35.75</v>
      </c>
      <c r="T6082" s="49">
        <v>5846600</v>
      </c>
      <c r="U6082" s="49">
        <v>8.75</v>
      </c>
    </row>
    <row r="6083" spans="15:21" x14ac:dyDescent="0.2">
      <c r="O6083" s="50">
        <v>34355</v>
      </c>
      <c r="P6083" s="49">
        <v>35.5</v>
      </c>
      <c r="Q6083" s="49">
        <v>35.619999999999997</v>
      </c>
      <c r="R6083" s="49">
        <v>34.25</v>
      </c>
      <c r="S6083" s="49">
        <v>35.119999999999997</v>
      </c>
      <c r="T6083" s="49">
        <v>6840600</v>
      </c>
      <c r="U6083" s="49">
        <v>8.6</v>
      </c>
    </row>
    <row r="6084" spans="15:21" x14ac:dyDescent="0.2">
      <c r="O6084" s="50">
        <v>34358</v>
      </c>
      <c r="P6084" s="49">
        <v>35</v>
      </c>
      <c r="Q6084" s="49">
        <v>35.25</v>
      </c>
      <c r="R6084" s="49">
        <v>34.5</v>
      </c>
      <c r="S6084" s="49">
        <v>34.75</v>
      </c>
      <c r="T6084" s="49">
        <v>6034200</v>
      </c>
      <c r="U6084" s="49">
        <v>8.5</v>
      </c>
    </row>
    <row r="6085" spans="15:21" x14ac:dyDescent="0.2">
      <c r="O6085" s="50">
        <v>34359</v>
      </c>
      <c r="P6085" s="49">
        <v>34.880000000000003</v>
      </c>
      <c r="Q6085" s="49">
        <v>35.880000000000003</v>
      </c>
      <c r="R6085" s="49">
        <v>34.75</v>
      </c>
      <c r="S6085" s="49">
        <v>35.75</v>
      </c>
      <c r="T6085" s="49">
        <v>8206200</v>
      </c>
      <c r="U6085" s="49">
        <v>8.75</v>
      </c>
    </row>
    <row r="6086" spans="15:21" x14ac:dyDescent="0.2">
      <c r="O6086" s="50">
        <v>34360</v>
      </c>
      <c r="P6086" s="49">
        <v>35.380000000000003</v>
      </c>
      <c r="Q6086" s="49">
        <v>36</v>
      </c>
      <c r="R6086" s="49">
        <v>35.380000000000003</v>
      </c>
      <c r="S6086" s="49">
        <v>35.880000000000003</v>
      </c>
      <c r="T6086" s="49">
        <v>5417200</v>
      </c>
      <c r="U6086" s="49">
        <v>8.7799999999999994</v>
      </c>
    </row>
    <row r="6087" spans="15:21" x14ac:dyDescent="0.2">
      <c r="O6087" s="50">
        <v>34361</v>
      </c>
      <c r="P6087" s="49">
        <v>35.880000000000003</v>
      </c>
      <c r="Q6087" s="49">
        <v>36</v>
      </c>
      <c r="R6087" s="49">
        <v>35.5</v>
      </c>
      <c r="S6087" s="49">
        <v>35.75</v>
      </c>
      <c r="T6087" s="49">
        <v>3647600</v>
      </c>
      <c r="U6087" s="49">
        <v>8.75</v>
      </c>
    </row>
    <row r="6088" spans="15:21" x14ac:dyDescent="0.2">
      <c r="O6088" s="50">
        <v>34362</v>
      </c>
      <c r="P6088" s="49">
        <v>36</v>
      </c>
      <c r="Q6088" s="49">
        <v>36.5</v>
      </c>
      <c r="R6088" s="49">
        <v>35.619999999999997</v>
      </c>
      <c r="S6088" s="49">
        <v>36</v>
      </c>
      <c r="T6088" s="49">
        <v>5301600</v>
      </c>
      <c r="U6088" s="49">
        <v>8.81</v>
      </c>
    </row>
    <row r="6089" spans="15:21" x14ac:dyDescent="0.2">
      <c r="O6089" s="50">
        <v>34365</v>
      </c>
      <c r="P6089" s="49">
        <v>36.25</v>
      </c>
      <c r="Q6089" s="49">
        <v>36.5</v>
      </c>
      <c r="R6089" s="49">
        <v>36</v>
      </c>
      <c r="S6089" s="49">
        <v>36.5</v>
      </c>
      <c r="T6089" s="49">
        <v>5386400</v>
      </c>
      <c r="U6089" s="49">
        <v>8.93</v>
      </c>
    </row>
    <row r="6090" spans="15:21" x14ac:dyDescent="0.2">
      <c r="O6090" s="50">
        <v>34366</v>
      </c>
      <c r="P6090" s="49">
        <v>36.380000000000003</v>
      </c>
      <c r="Q6090" s="49">
        <v>36.5</v>
      </c>
      <c r="R6090" s="49">
        <v>36.119999999999997</v>
      </c>
      <c r="S6090" s="49">
        <v>36.25</v>
      </c>
      <c r="T6090" s="49">
        <v>4346400</v>
      </c>
      <c r="U6090" s="49">
        <v>8.8699999999999992</v>
      </c>
    </row>
    <row r="6091" spans="15:21" x14ac:dyDescent="0.2">
      <c r="O6091" s="50">
        <v>34367</v>
      </c>
      <c r="P6091" s="49">
        <v>36.25</v>
      </c>
      <c r="Q6091" s="49">
        <v>36.5</v>
      </c>
      <c r="R6091" s="49">
        <v>36.119999999999997</v>
      </c>
      <c r="S6091" s="49">
        <v>36.380000000000003</v>
      </c>
      <c r="T6091" s="49">
        <v>3783200</v>
      </c>
      <c r="U6091" s="49">
        <v>8.9</v>
      </c>
    </row>
    <row r="6092" spans="15:21" x14ac:dyDescent="0.2">
      <c r="O6092" s="50">
        <v>34368</v>
      </c>
      <c r="P6092" s="49">
        <v>36.25</v>
      </c>
      <c r="Q6092" s="49">
        <v>36.75</v>
      </c>
      <c r="R6092" s="49">
        <v>35.380000000000003</v>
      </c>
      <c r="S6092" s="49">
        <v>36.5</v>
      </c>
      <c r="T6092" s="49">
        <v>5840800</v>
      </c>
      <c r="U6092" s="49">
        <v>8.93</v>
      </c>
    </row>
    <row r="6093" spans="15:21" x14ac:dyDescent="0.2">
      <c r="O6093" s="50">
        <v>34369</v>
      </c>
      <c r="P6093" s="49">
        <v>36.619999999999997</v>
      </c>
      <c r="Q6093" s="49">
        <v>36.619999999999997</v>
      </c>
      <c r="R6093" s="49">
        <v>35</v>
      </c>
      <c r="S6093" s="49">
        <v>35.119999999999997</v>
      </c>
      <c r="T6093" s="49">
        <v>5636200</v>
      </c>
      <c r="U6093" s="49">
        <v>8.6</v>
      </c>
    </row>
    <row r="6094" spans="15:21" x14ac:dyDescent="0.2">
      <c r="O6094" s="50">
        <v>34372</v>
      </c>
      <c r="P6094" s="49">
        <v>34.880000000000003</v>
      </c>
      <c r="Q6094" s="49">
        <v>35.380000000000003</v>
      </c>
      <c r="R6094" s="49">
        <v>34.880000000000003</v>
      </c>
      <c r="S6094" s="49">
        <v>35.119999999999997</v>
      </c>
      <c r="T6094" s="49">
        <v>6876800</v>
      </c>
      <c r="U6094" s="49">
        <v>8.6</v>
      </c>
    </row>
    <row r="6095" spans="15:21" x14ac:dyDescent="0.2">
      <c r="O6095" s="50">
        <v>34373</v>
      </c>
      <c r="P6095" s="49">
        <v>35.119999999999997</v>
      </c>
      <c r="Q6095" s="49">
        <v>35.119999999999997</v>
      </c>
      <c r="R6095" s="49">
        <v>34.380000000000003</v>
      </c>
      <c r="S6095" s="49">
        <v>34.5</v>
      </c>
      <c r="T6095" s="49">
        <v>5798000</v>
      </c>
      <c r="U6095" s="49">
        <v>8.44</v>
      </c>
    </row>
    <row r="6096" spans="15:21" x14ac:dyDescent="0.2">
      <c r="O6096" s="50">
        <v>34374</v>
      </c>
      <c r="P6096" s="49">
        <v>34.619999999999997</v>
      </c>
      <c r="Q6096" s="49">
        <v>34.880000000000003</v>
      </c>
      <c r="R6096" s="49">
        <v>34.380000000000003</v>
      </c>
      <c r="S6096" s="49">
        <v>34.880000000000003</v>
      </c>
      <c r="T6096" s="49">
        <v>3812600</v>
      </c>
      <c r="U6096" s="49">
        <v>8.5399999999999991</v>
      </c>
    </row>
    <row r="6097" spans="15:21" x14ac:dyDescent="0.2">
      <c r="O6097" s="50">
        <v>34375</v>
      </c>
      <c r="P6097" s="49">
        <v>34.880000000000003</v>
      </c>
      <c r="Q6097" s="49">
        <v>35.5</v>
      </c>
      <c r="R6097" s="49">
        <v>34.75</v>
      </c>
      <c r="S6097" s="49">
        <v>34.880000000000003</v>
      </c>
      <c r="T6097" s="49">
        <v>6697400</v>
      </c>
      <c r="U6097" s="49">
        <v>8.5399999999999991</v>
      </c>
    </row>
    <row r="6098" spans="15:21" x14ac:dyDescent="0.2">
      <c r="O6098" s="50">
        <v>34376</v>
      </c>
      <c r="P6098" s="49">
        <v>34.619999999999997</v>
      </c>
      <c r="Q6098" s="49">
        <v>35.380000000000003</v>
      </c>
      <c r="R6098" s="49">
        <v>34.5</v>
      </c>
      <c r="S6098" s="49">
        <v>34.880000000000003</v>
      </c>
      <c r="T6098" s="49">
        <v>4280200</v>
      </c>
      <c r="U6098" s="49">
        <v>8.5399999999999991</v>
      </c>
    </row>
    <row r="6099" spans="15:21" x14ac:dyDescent="0.2">
      <c r="O6099" s="50">
        <v>34379</v>
      </c>
      <c r="P6099" s="49">
        <v>34.880000000000003</v>
      </c>
      <c r="Q6099" s="49">
        <v>34.880000000000003</v>
      </c>
      <c r="R6099" s="49">
        <v>33.75</v>
      </c>
      <c r="S6099" s="49">
        <v>33.75</v>
      </c>
      <c r="T6099" s="49">
        <v>7108600</v>
      </c>
      <c r="U6099" s="49">
        <v>8.26</v>
      </c>
    </row>
    <row r="6100" spans="15:21" x14ac:dyDescent="0.2">
      <c r="O6100" s="50">
        <v>34380</v>
      </c>
      <c r="P6100" s="49">
        <v>33.75</v>
      </c>
      <c r="Q6100" s="49">
        <v>34</v>
      </c>
      <c r="R6100" s="49">
        <v>33.5</v>
      </c>
      <c r="S6100" s="49">
        <v>33.75</v>
      </c>
      <c r="T6100" s="49">
        <v>6826000</v>
      </c>
      <c r="U6100" s="49">
        <v>8.26</v>
      </c>
    </row>
    <row r="6101" spans="15:21" x14ac:dyDescent="0.2">
      <c r="O6101" s="50">
        <v>34381</v>
      </c>
      <c r="P6101" s="49">
        <v>33.619999999999997</v>
      </c>
      <c r="Q6101" s="49">
        <v>33.75</v>
      </c>
      <c r="R6101" s="49">
        <v>33</v>
      </c>
      <c r="S6101" s="49">
        <v>33.119999999999997</v>
      </c>
      <c r="T6101" s="49">
        <v>7056600</v>
      </c>
      <c r="U6101" s="49">
        <v>8.11</v>
      </c>
    </row>
    <row r="6102" spans="15:21" x14ac:dyDescent="0.2">
      <c r="O6102" s="50">
        <v>34382</v>
      </c>
      <c r="P6102" s="49">
        <v>33.619999999999997</v>
      </c>
      <c r="Q6102" s="49">
        <v>33.619999999999997</v>
      </c>
      <c r="R6102" s="49">
        <v>32.880000000000003</v>
      </c>
      <c r="S6102" s="49">
        <v>33.119999999999997</v>
      </c>
      <c r="T6102" s="49">
        <v>6249400</v>
      </c>
      <c r="U6102" s="49">
        <v>8.11</v>
      </c>
    </row>
    <row r="6103" spans="15:21" x14ac:dyDescent="0.2">
      <c r="O6103" s="50">
        <v>34383</v>
      </c>
      <c r="P6103" s="49">
        <v>33.119999999999997</v>
      </c>
      <c r="Q6103" s="49">
        <v>33.25</v>
      </c>
      <c r="R6103" s="49">
        <v>32.75</v>
      </c>
      <c r="S6103" s="49">
        <v>32.880000000000003</v>
      </c>
      <c r="T6103" s="49">
        <v>6419800</v>
      </c>
      <c r="U6103" s="49">
        <v>8.0500000000000007</v>
      </c>
    </row>
    <row r="6104" spans="15:21" x14ac:dyDescent="0.2">
      <c r="O6104" s="50">
        <v>34387</v>
      </c>
      <c r="P6104" s="49">
        <v>33</v>
      </c>
      <c r="Q6104" s="49">
        <v>33.119999999999997</v>
      </c>
      <c r="R6104" s="49">
        <v>32.380000000000003</v>
      </c>
      <c r="S6104" s="49">
        <v>32.619999999999997</v>
      </c>
      <c r="T6104" s="49">
        <v>6183600</v>
      </c>
      <c r="U6104" s="49">
        <v>7.98</v>
      </c>
    </row>
    <row r="6105" spans="15:21" x14ac:dyDescent="0.2">
      <c r="O6105" s="50">
        <v>34388</v>
      </c>
      <c r="P6105" s="49">
        <v>32.75</v>
      </c>
      <c r="Q6105" s="49">
        <v>33.25</v>
      </c>
      <c r="R6105" s="49">
        <v>32.5</v>
      </c>
      <c r="S6105" s="49">
        <v>32.5</v>
      </c>
      <c r="T6105" s="49">
        <v>6403800</v>
      </c>
      <c r="U6105" s="49">
        <v>7.95</v>
      </c>
    </row>
    <row r="6106" spans="15:21" x14ac:dyDescent="0.2">
      <c r="O6106" s="50">
        <v>34389</v>
      </c>
      <c r="P6106" s="49">
        <v>32.5</v>
      </c>
      <c r="Q6106" s="49">
        <v>32.5</v>
      </c>
      <c r="R6106" s="49">
        <v>31.75</v>
      </c>
      <c r="S6106" s="49">
        <v>31.88</v>
      </c>
      <c r="T6106" s="49">
        <v>7484400</v>
      </c>
      <c r="U6106" s="49">
        <v>7.8</v>
      </c>
    </row>
    <row r="6107" spans="15:21" x14ac:dyDescent="0.2">
      <c r="O6107" s="50">
        <v>34390</v>
      </c>
      <c r="P6107" s="49">
        <v>32.119999999999997</v>
      </c>
      <c r="Q6107" s="49">
        <v>32.5</v>
      </c>
      <c r="R6107" s="49">
        <v>31.88</v>
      </c>
      <c r="S6107" s="49">
        <v>32.25</v>
      </c>
      <c r="T6107" s="49">
        <v>4812200</v>
      </c>
      <c r="U6107" s="49">
        <v>7.89</v>
      </c>
    </row>
    <row r="6108" spans="15:21" x14ac:dyDescent="0.2">
      <c r="O6108" s="50">
        <v>34393</v>
      </c>
      <c r="P6108" s="49">
        <v>32.619999999999997</v>
      </c>
      <c r="Q6108" s="49">
        <v>32.880000000000003</v>
      </c>
      <c r="R6108" s="49">
        <v>32.380000000000003</v>
      </c>
      <c r="S6108" s="49">
        <v>32.380000000000003</v>
      </c>
      <c r="T6108" s="49">
        <v>5484600</v>
      </c>
      <c r="U6108" s="49">
        <v>7.92</v>
      </c>
    </row>
    <row r="6109" spans="15:21" x14ac:dyDescent="0.2">
      <c r="O6109" s="50">
        <v>34394</v>
      </c>
      <c r="P6109" s="49">
        <v>32.25</v>
      </c>
      <c r="Q6109" s="49">
        <v>32.380000000000003</v>
      </c>
      <c r="R6109" s="49">
        <v>31.62</v>
      </c>
      <c r="S6109" s="49">
        <v>32</v>
      </c>
      <c r="T6109" s="49">
        <v>5695000</v>
      </c>
      <c r="U6109" s="49">
        <v>7.83</v>
      </c>
    </row>
    <row r="6110" spans="15:21" x14ac:dyDescent="0.2">
      <c r="O6110" s="50">
        <v>34395</v>
      </c>
      <c r="P6110" s="49">
        <v>31.25</v>
      </c>
      <c r="Q6110" s="49">
        <v>32</v>
      </c>
      <c r="R6110" s="49">
        <v>31</v>
      </c>
      <c r="S6110" s="49">
        <v>32</v>
      </c>
      <c r="T6110" s="49">
        <v>5884800</v>
      </c>
      <c r="U6110" s="49">
        <v>7.9</v>
      </c>
    </row>
    <row r="6111" spans="15:21" x14ac:dyDescent="0.2">
      <c r="O6111" s="50">
        <v>34396</v>
      </c>
      <c r="P6111" s="49">
        <v>32</v>
      </c>
      <c r="Q6111" s="49">
        <v>32.25</v>
      </c>
      <c r="R6111" s="49">
        <v>31</v>
      </c>
      <c r="S6111" s="49">
        <v>31.5</v>
      </c>
      <c r="T6111" s="49">
        <v>9060400</v>
      </c>
      <c r="U6111" s="49">
        <v>7.78</v>
      </c>
    </row>
    <row r="6112" spans="15:21" x14ac:dyDescent="0.2">
      <c r="O6112" s="50">
        <v>34397</v>
      </c>
      <c r="P6112" s="49">
        <v>31.38</v>
      </c>
      <c r="Q6112" s="49">
        <v>31.5</v>
      </c>
      <c r="R6112" s="49">
        <v>30.75</v>
      </c>
      <c r="S6112" s="49">
        <v>31</v>
      </c>
      <c r="T6112" s="49">
        <v>6021000</v>
      </c>
      <c r="U6112" s="49">
        <v>7.65</v>
      </c>
    </row>
    <row r="6113" spans="15:21" x14ac:dyDescent="0.2">
      <c r="O6113" s="50">
        <v>34400</v>
      </c>
      <c r="P6113" s="49">
        <v>31.5</v>
      </c>
      <c r="Q6113" s="49">
        <v>32.25</v>
      </c>
      <c r="R6113" s="49">
        <v>31.5</v>
      </c>
      <c r="S6113" s="49">
        <v>32</v>
      </c>
      <c r="T6113" s="49">
        <v>7562000</v>
      </c>
      <c r="U6113" s="49">
        <v>7.9</v>
      </c>
    </row>
    <row r="6114" spans="15:21" x14ac:dyDescent="0.2">
      <c r="O6114" s="50">
        <v>34401</v>
      </c>
      <c r="P6114" s="49">
        <v>32.119999999999997</v>
      </c>
      <c r="Q6114" s="49">
        <v>32.25</v>
      </c>
      <c r="R6114" s="49">
        <v>31.5</v>
      </c>
      <c r="S6114" s="49">
        <v>31.75</v>
      </c>
      <c r="T6114" s="49">
        <v>3799400</v>
      </c>
      <c r="U6114" s="49">
        <v>7.84</v>
      </c>
    </row>
    <row r="6115" spans="15:21" x14ac:dyDescent="0.2">
      <c r="O6115" s="50">
        <v>34402</v>
      </c>
      <c r="P6115" s="49">
        <v>31.88</v>
      </c>
      <c r="Q6115" s="49">
        <v>32.380000000000003</v>
      </c>
      <c r="R6115" s="49">
        <v>31.38</v>
      </c>
      <c r="S6115" s="49">
        <v>32.380000000000003</v>
      </c>
      <c r="T6115" s="49">
        <v>5343600</v>
      </c>
      <c r="U6115" s="49">
        <v>7.99</v>
      </c>
    </row>
    <row r="6116" spans="15:21" x14ac:dyDescent="0.2">
      <c r="O6116" s="50">
        <v>34403</v>
      </c>
      <c r="P6116" s="49">
        <v>32.5</v>
      </c>
      <c r="Q6116" s="49">
        <v>32.5</v>
      </c>
      <c r="R6116" s="49">
        <v>31.75</v>
      </c>
      <c r="S6116" s="49">
        <v>31.88</v>
      </c>
      <c r="T6116" s="49">
        <v>4988200</v>
      </c>
      <c r="U6116" s="49">
        <v>7.87</v>
      </c>
    </row>
    <row r="6117" spans="15:21" x14ac:dyDescent="0.2">
      <c r="O6117" s="50">
        <v>34404</v>
      </c>
      <c r="P6117" s="49">
        <v>32</v>
      </c>
      <c r="Q6117" s="49">
        <v>32.25</v>
      </c>
      <c r="R6117" s="49">
        <v>31.75</v>
      </c>
      <c r="S6117" s="49">
        <v>32.119999999999997</v>
      </c>
      <c r="T6117" s="49">
        <v>4276200</v>
      </c>
      <c r="U6117" s="49">
        <v>7.93</v>
      </c>
    </row>
    <row r="6118" spans="15:21" x14ac:dyDescent="0.2">
      <c r="O6118" s="50">
        <v>34407</v>
      </c>
      <c r="P6118" s="49">
        <v>32.380000000000003</v>
      </c>
      <c r="Q6118" s="49">
        <v>32.380000000000003</v>
      </c>
      <c r="R6118" s="49">
        <v>31.88</v>
      </c>
      <c r="S6118" s="49">
        <v>32</v>
      </c>
      <c r="T6118" s="49">
        <v>2996200</v>
      </c>
      <c r="U6118" s="49">
        <v>7.9</v>
      </c>
    </row>
    <row r="6119" spans="15:21" x14ac:dyDescent="0.2">
      <c r="O6119" s="50">
        <v>34408</v>
      </c>
      <c r="P6119" s="49">
        <v>32</v>
      </c>
      <c r="Q6119" s="49">
        <v>32.119999999999997</v>
      </c>
      <c r="R6119" s="49">
        <v>31.25</v>
      </c>
      <c r="S6119" s="49">
        <v>31.62</v>
      </c>
      <c r="T6119" s="49">
        <v>4359400</v>
      </c>
      <c r="U6119" s="49">
        <v>7.81</v>
      </c>
    </row>
    <row r="6120" spans="15:21" x14ac:dyDescent="0.2">
      <c r="O6120" s="50">
        <v>34409</v>
      </c>
      <c r="P6120" s="49">
        <v>31.5</v>
      </c>
      <c r="Q6120" s="49">
        <v>31.75</v>
      </c>
      <c r="R6120" s="49">
        <v>31.12</v>
      </c>
      <c r="S6120" s="49">
        <v>31.25</v>
      </c>
      <c r="T6120" s="49">
        <v>4494000</v>
      </c>
      <c r="U6120" s="49">
        <v>7.72</v>
      </c>
    </row>
    <row r="6121" spans="15:21" x14ac:dyDescent="0.2">
      <c r="O6121" s="50">
        <v>34410</v>
      </c>
      <c r="P6121" s="49">
        <v>31.25</v>
      </c>
      <c r="Q6121" s="49">
        <v>31.75</v>
      </c>
      <c r="R6121" s="49">
        <v>31.12</v>
      </c>
      <c r="S6121" s="49">
        <v>31.5</v>
      </c>
      <c r="T6121" s="49">
        <v>4714000</v>
      </c>
      <c r="U6121" s="49">
        <v>7.78</v>
      </c>
    </row>
    <row r="6122" spans="15:21" x14ac:dyDescent="0.2">
      <c r="O6122" s="50">
        <v>34411</v>
      </c>
      <c r="P6122" s="49">
        <v>31.5</v>
      </c>
      <c r="Q6122" s="49">
        <v>31.75</v>
      </c>
      <c r="R6122" s="49">
        <v>31.25</v>
      </c>
      <c r="S6122" s="49">
        <v>31.75</v>
      </c>
      <c r="T6122" s="49">
        <v>10955400</v>
      </c>
      <c r="U6122" s="49">
        <v>7.84</v>
      </c>
    </row>
    <row r="6123" spans="15:21" x14ac:dyDescent="0.2">
      <c r="O6123" s="50">
        <v>34414</v>
      </c>
      <c r="P6123" s="49">
        <v>31.75</v>
      </c>
      <c r="Q6123" s="49">
        <v>32.25</v>
      </c>
      <c r="R6123" s="49">
        <v>31.62</v>
      </c>
      <c r="S6123" s="49">
        <v>32</v>
      </c>
      <c r="T6123" s="49">
        <v>4124800</v>
      </c>
      <c r="U6123" s="49">
        <v>7.9</v>
      </c>
    </row>
    <row r="6124" spans="15:21" x14ac:dyDescent="0.2">
      <c r="O6124" s="50">
        <v>34415</v>
      </c>
      <c r="P6124" s="49">
        <v>31.5</v>
      </c>
      <c r="Q6124" s="49">
        <v>31.5</v>
      </c>
      <c r="R6124" s="49">
        <v>30.38</v>
      </c>
      <c r="S6124" s="49">
        <v>30.5</v>
      </c>
      <c r="T6124" s="49">
        <v>9684000</v>
      </c>
      <c r="U6124" s="49">
        <v>7.53</v>
      </c>
    </row>
    <row r="6125" spans="15:21" x14ac:dyDescent="0.2">
      <c r="O6125" s="50">
        <v>34416</v>
      </c>
      <c r="P6125" s="49">
        <v>30.62</v>
      </c>
      <c r="Q6125" s="49">
        <v>30.75</v>
      </c>
      <c r="R6125" s="49">
        <v>29.88</v>
      </c>
      <c r="S6125" s="49">
        <v>30.12</v>
      </c>
      <c r="T6125" s="49">
        <v>12834800</v>
      </c>
      <c r="U6125" s="49">
        <v>7.44</v>
      </c>
    </row>
    <row r="6126" spans="15:21" x14ac:dyDescent="0.2">
      <c r="O6126" s="50">
        <v>34417</v>
      </c>
      <c r="P6126" s="49">
        <v>30</v>
      </c>
      <c r="Q6126" s="49">
        <v>30.62</v>
      </c>
      <c r="R6126" s="49">
        <v>30</v>
      </c>
      <c r="S6126" s="49">
        <v>30.25</v>
      </c>
      <c r="T6126" s="49">
        <v>8384800</v>
      </c>
      <c r="U6126" s="49">
        <v>7.47</v>
      </c>
    </row>
    <row r="6127" spans="15:21" x14ac:dyDescent="0.2">
      <c r="O6127" s="50">
        <v>34418</v>
      </c>
      <c r="P6127" s="49">
        <v>30.62</v>
      </c>
      <c r="Q6127" s="49">
        <v>30.75</v>
      </c>
      <c r="R6127" s="49">
        <v>30.12</v>
      </c>
      <c r="S6127" s="49">
        <v>30.12</v>
      </c>
      <c r="T6127" s="49">
        <v>4105600</v>
      </c>
      <c r="U6127" s="49">
        <v>7.44</v>
      </c>
    </row>
    <row r="6128" spans="15:21" x14ac:dyDescent="0.2">
      <c r="O6128" s="50">
        <v>34421</v>
      </c>
      <c r="P6128" s="49">
        <v>30.38</v>
      </c>
      <c r="Q6128" s="49">
        <v>30.38</v>
      </c>
      <c r="R6128" s="49">
        <v>30</v>
      </c>
      <c r="S6128" s="49">
        <v>30.38</v>
      </c>
      <c r="T6128" s="49">
        <v>4319000</v>
      </c>
      <c r="U6128" s="49">
        <v>7.5</v>
      </c>
    </row>
    <row r="6129" spans="15:21" x14ac:dyDescent="0.2">
      <c r="O6129" s="50">
        <v>34422</v>
      </c>
      <c r="P6129" s="49">
        <v>30.38</v>
      </c>
      <c r="Q6129" s="49">
        <v>30.62</v>
      </c>
      <c r="R6129" s="49">
        <v>30</v>
      </c>
      <c r="S6129" s="49">
        <v>30.12</v>
      </c>
      <c r="T6129" s="49">
        <v>5006200</v>
      </c>
      <c r="U6129" s="49">
        <v>7.44</v>
      </c>
    </row>
    <row r="6130" spans="15:21" x14ac:dyDescent="0.2">
      <c r="O6130" s="50">
        <v>34423</v>
      </c>
      <c r="P6130" s="49">
        <v>30.25</v>
      </c>
      <c r="Q6130" s="49">
        <v>30.25</v>
      </c>
      <c r="R6130" s="49">
        <v>29.5</v>
      </c>
      <c r="S6130" s="49">
        <v>29.5</v>
      </c>
      <c r="T6130" s="49">
        <v>8380800</v>
      </c>
      <c r="U6130" s="49">
        <v>7.28</v>
      </c>
    </row>
    <row r="6131" spans="15:21" x14ac:dyDescent="0.2">
      <c r="O6131" s="50">
        <v>34424</v>
      </c>
      <c r="P6131" s="49">
        <v>29.5</v>
      </c>
      <c r="Q6131" s="49">
        <v>29.88</v>
      </c>
      <c r="R6131" s="49">
        <v>28.75</v>
      </c>
      <c r="S6131" s="49">
        <v>29.75</v>
      </c>
      <c r="T6131" s="49">
        <v>9042800</v>
      </c>
      <c r="U6131" s="49">
        <v>7.35</v>
      </c>
    </row>
    <row r="6132" spans="15:21" x14ac:dyDescent="0.2">
      <c r="O6132" s="50">
        <v>34428</v>
      </c>
      <c r="P6132" s="49">
        <v>28.88</v>
      </c>
      <c r="Q6132" s="49">
        <v>29.75</v>
      </c>
      <c r="R6132" s="49">
        <v>28.62</v>
      </c>
      <c r="S6132" s="49">
        <v>29.12</v>
      </c>
      <c r="T6132" s="49">
        <v>9410400</v>
      </c>
      <c r="U6132" s="49">
        <v>7.19</v>
      </c>
    </row>
    <row r="6133" spans="15:21" x14ac:dyDescent="0.2">
      <c r="O6133" s="50">
        <v>34429</v>
      </c>
      <c r="P6133" s="49">
        <v>29.75</v>
      </c>
      <c r="Q6133" s="49">
        <v>30.12</v>
      </c>
      <c r="R6133" s="49">
        <v>29.62</v>
      </c>
      <c r="S6133" s="49">
        <v>30.12</v>
      </c>
      <c r="T6133" s="49">
        <v>6623000</v>
      </c>
      <c r="U6133" s="49">
        <v>7.44</v>
      </c>
    </row>
    <row r="6134" spans="15:21" x14ac:dyDescent="0.2">
      <c r="O6134" s="50">
        <v>34430</v>
      </c>
      <c r="P6134" s="49">
        <v>30.12</v>
      </c>
      <c r="Q6134" s="49">
        <v>30.38</v>
      </c>
      <c r="R6134" s="49">
        <v>29.62</v>
      </c>
      <c r="S6134" s="49">
        <v>29.62</v>
      </c>
      <c r="T6134" s="49">
        <v>4333400</v>
      </c>
      <c r="U6134" s="49">
        <v>7.31</v>
      </c>
    </row>
    <row r="6135" spans="15:21" x14ac:dyDescent="0.2">
      <c r="O6135" s="50">
        <v>34431</v>
      </c>
      <c r="P6135" s="49">
        <v>29.62</v>
      </c>
      <c r="Q6135" s="49">
        <v>29.88</v>
      </c>
      <c r="R6135" s="49">
        <v>29.25</v>
      </c>
      <c r="S6135" s="49">
        <v>29.75</v>
      </c>
      <c r="T6135" s="49">
        <v>4246800</v>
      </c>
      <c r="U6135" s="49">
        <v>7.35</v>
      </c>
    </row>
    <row r="6136" spans="15:21" x14ac:dyDescent="0.2">
      <c r="O6136" s="50">
        <v>34432</v>
      </c>
      <c r="P6136" s="49">
        <v>29.62</v>
      </c>
      <c r="Q6136" s="49">
        <v>30.25</v>
      </c>
      <c r="R6136" s="49">
        <v>29.62</v>
      </c>
      <c r="S6136" s="49">
        <v>30</v>
      </c>
      <c r="T6136" s="49">
        <v>4681800</v>
      </c>
      <c r="U6136" s="49">
        <v>7.41</v>
      </c>
    </row>
    <row r="6137" spans="15:21" x14ac:dyDescent="0.2">
      <c r="O6137" s="50">
        <v>34435</v>
      </c>
      <c r="P6137" s="49">
        <v>29.88</v>
      </c>
      <c r="Q6137" s="49">
        <v>30.12</v>
      </c>
      <c r="R6137" s="49">
        <v>29.25</v>
      </c>
      <c r="S6137" s="49">
        <v>29.62</v>
      </c>
      <c r="T6137" s="49">
        <v>6275800</v>
      </c>
      <c r="U6137" s="49">
        <v>7.31</v>
      </c>
    </row>
    <row r="6138" spans="15:21" x14ac:dyDescent="0.2">
      <c r="O6138" s="50">
        <v>34436</v>
      </c>
      <c r="P6138" s="49">
        <v>29.88</v>
      </c>
      <c r="Q6138" s="49">
        <v>30.12</v>
      </c>
      <c r="R6138" s="49">
        <v>29.5</v>
      </c>
      <c r="S6138" s="49">
        <v>29.62</v>
      </c>
      <c r="T6138" s="49">
        <v>5078800</v>
      </c>
      <c r="U6138" s="49">
        <v>7.31</v>
      </c>
    </row>
    <row r="6139" spans="15:21" x14ac:dyDescent="0.2">
      <c r="O6139" s="50">
        <v>34437</v>
      </c>
      <c r="P6139" s="49">
        <v>29.75</v>
      </c>
      <c r="Q6139" s="49">
        <v>29.88</v>
      </c>
      <c r="R6139" s="49">
        <v>28.88</v>
      </c>
      <c r="S6139" s="49">
        <v>29.38</v>
      </c>
      <c r="T6139" s="49">
        <v>6730600</v>
      </c>
      <c r="U6139" s="49">
        <v>7.25</v>
      </c>
    </row>
    <row r="6140" spans="15:21" x14ac:dyDescent="0.2">
      <c r="O6140" s="50">
        <v>34438</v>
      </c>
      <c r="P6140" s="49">
        <v>29</v>
      </c>
      <c r="Q6140" s="49">
        <v>29.38</v>
      </c>
      <c r="R6140" s="49">
        <v>28.88</v>
      </c>
      <c r="S6140" s="49">
        <v>29</v>
      </c>
      <c r="T6140" s="49">
        <v>5757000</v>
      </c>
      <c r="U6140" s="49">
        <v>7.16</v>
      </c>
    </row>
    <row r="6141" spans="15:21" x14ac:dyDescent="0.2">
      <c r="O6141" s="50">
        <v>34439</v>
      </c>
      <c r="P6141" s="49">
        <v>29</v>
      </c>
      <c r="Q6141" s="49">
        <v>29</v>
      </c>
      <c r="R6141" s="49">
        <v>28.12</v>
      </c>
      <c r="S6141" s="49">
        <v>28.38</v>
      </c>
      <c r="T6141" s="49">
        <v>9218800</v>
      </c>
      <c r="U6141" s="49">
        <v>7.01</v>
      </c>
    </row>
    <row r="6142" spans="15:21" x14ac:dyDescent="0.2">
      <c r="O6142" s="50">
        <v>34442</v>
      </c>
      <c r="P6142" s="49">
        <v>28.38</v>
      </c>
      <c r="Q6142" s="49">
        <v>29.12</v>
      </c>
      <c r="R6142" s="49">
        <v>28.12</v>
      </c>
      <c r="S6142" s="49">
        <v>28.75</v>
      </c>
      <c r="T6142" s="49">
        <v>6641600</v>
      </c>
      <c r="U6142" s="49">
        <v>7.1</v>
      </c>
    </row>
    <row r="6143" spans="15:21" x14ac:dyDescent="0.2">
      <c r="O6143" s="50">
        <v>34443</v>
      </c>
      <c r="P6143" s="49">
        <v>28.38</v>
      </c>
      <c r="Q6143" s="49">
        <v>29.38</v>
      </c>
      <c r="R6143" s="49">
        <v>28.38</v>
      </c>
      <c r="S6143" s="49">
        <v>28.38</v>
      </c>
      <c r="T6143" s="49">
        <v>9280600</v>
      </c>
      <c r="U6143" s="49">
        <v>7.01</v>
      </c>
    </row>
    <row r="6144" spans="15:21" x14ac:dyDescent="0.2">
      <c r="O6144" s="50">
        <v>34444</v>
      </c>
      <c r="P6144" s="49">
        <v>28.5</v>
      </c>
      <c r="Q6144" s="49">
        <v>29.38</v>
      </c>
      <c r="R6144" s="49">
        <v>28.5</v>
      </c>
      <c r="S6144" s="49">
        <v>29.38</v>
      </c>
      <c r="T6144" s="49">
        <v>8733400</v>
      </c>
      <c r="U6144" s="49">
        <v>7.25</v>
      </c>
    </row>
    <row r="6145" spans="15:21" x14ac:dyDescent="0.2">
      <c r="O6145" s="50">
        <v>34445</v>
      </c>
      <c r="P6145" s="49">
        <v>29.88</v>
      </c>
      <c r="Q6145" s="49">
        <v>31</v>
      </c>
      <c r="R6145" s="49">
        <v>29.62</v>
      </c>
      <c r="S6145" s="49">
        <v>30.88</v>
      </c>
      <c r="T6145" s="49">
        <v>7975000</v>
      </c>
      <c r="U6145" s="49">
        <v>7.62</v>
      </c>
    </row>
    <row r="6146" spans="15:21" x14ac:dyDescent="0.2">
      <c r="O6146" s="50">
        <v>34446</v>
      </c>
      <c r="P6146" s="49">
        <v>31</v>
      </c>
      <c r="Q6146" s="49">
        <v>31.25</v>
      </c>
      <c r="R6146" s="49">
        <v>30.62</v>
      </c>
      <c r="S6146" s="49">
        <v>31</v>
      </c>
      <c r="T6146" s="49">
        <v>5640400</v>
      </c>
      <c r="U6146" s="49">
        <v>7.65</v>
      </c>
    </row>
    <row r="6147" spans="15:21" x14ac:dyDescent="0.2">
      <c r="O6147" s="50">
        <v>34449</v>
      </c>
      <c r="P6147" s="49">
        <v>31.12</v>
      </c>
      <c r="Q6147" s="49">
        <v>31.25</v>
      </c>
      <c r="R6147" s="49">
        <v>30.75</v>
      </c>
      <c r="S6147" s="49">
        <v>30.88</v>
      </c>
      <c r="T6147" s="49">
        <v>3850000</v>
      </c>
      <c r="U6147" s="49">
        <v>7.62</v>
      </c>
    </row>
    <row r="6148" spans="15:21" x14ac:dyDescent="0.2">
      <c r="O6148" s="50">
        <v>34450</v>
      </c>
      <c r="P6148" s="49">
        <v>30.88</v>
      </c>
      <c r="Q6148" s="49">
        <v>31</v>
      </c>
      <c r="R6148" s="49">
        <v>30.12</v>
      </c>
      <c r="S6148" s="49">
        <v>31</v>
      </c>
      <c r="T6148" s="49">
        <v>5342800</v>
      </c>
      <c r="U6148" s="49">
        <v>7.65</v>
      </c>
    </row>
    <row r="6149" spans="15:21" x14ac:dyDescent="0.2">
      <c r="O6149" s="50">
        <v>34452</v>
      </c>
      <c r="P6149" s="49">
        <v>29.62</v>
      </c>
      <c r="Q6149" s="49">
        <v>30.25</v>
      </c>
      <c r="R6149" s="49">
        <v>29.12</v>
      </c>
      <c r="S6149" s="49">
        <v>30.12</v>
      </c>
      <c r="T6149" s="49">
        <v>7738200</v>
      </c>
      <c r="U6149" s="49">
        <v>7.44</v>
      </c>
    </row>
    <row r="6150" spans="15:21" x14ac:dyDescent="0.2">
      <c r="O6150" s="50">
        <v>34453</v>
      </c>
      <c r="P6150" s="49">
        <v>29.88</v>
      </c>
      <c r="Q6150" s="49">
        <v>30.25</v>
      </c>
      <c r="R6150" s="49">
        <v>29.5</v>
      </c>
      <c r="S6150" s="49">
        <v>29.62</v>
      </c>
      <c r="T6150" s="49">
        <v>4486400</v>
      </c>
      <c r="U6150" s="49">
        <v>7.31</v>
      </c>
    </row>
    <row r="6151" spans="15:21" x14ac:dyDescent="0.2">
      <c r="O6151" s="50">
        <v>34456</v>
      </c>
      <c r="P6151" s="49">
        <v>29.88</v>
      </c>
      <c r="Q6151" s="49">
        <v>31.38</v>
      </c>
      <c r="R6151" s="49">
        <v>29.75</v>
      </c>
      <c r="S6151" s="49">
        <v>31.12</v>
      </c>
      <c r="T6151" s="49">
        <v>7388600</v>
      </c>
      <c r="U6151" s="49">
        <v>7.68</v>
      </c>
    </row>
    <row r="6152" spans="15:21" x14ac:dyDescent="0.2">
      <c r="O6152" s="50">
        <v>34457</v>
      </c>
      <c r="P6152" s="49">
        <v>31.5</v>
      </c>
      <c r="Q6152" s="49">
        <v>31.62</v>
      </c>
      <c r="R6152" s="49">
        <v>30.5</v>
      </c>
      <c r="S6152" s="49">
        <v>30.62</v>
      </c>
      <c r="T6152" s="49">
        <v>6382200</v>
      </c>
      <c r="U6152" s="49">
        <v>7.56</v>
      </c>
    </row>
    <row r="6153" spans="15:21" x14ac:dyDescent="0.2">
      <c r="O6153" s="50">
        <v>34458</v>
      </c>
      <c r="P6153" s="49">
        <v>30.88</v>
      </c>
      <c r="Q6153" s="49">
        <v>31</v>
      </c>
      <c r="R6153" s="49">
        <v>30.12</v>
      </c>
      <c r="S6153" s="49">
        <v>30.12</v>
      </c>
      <c r="T6153" s="49">
        <v>3460600</v>
      </c>
      <c r="U6153" s="49">
        <v>7.44</v>
      </c>
    </row>
    <row r="6154" spans="15:21" x14ac:dyDescent="0.2">
      <c r="O6154" s="50">
        <v>34459</v>
      </c>
      <c r="P6154" s="49">
        <v>30.38</v>
      </c>
      <c r="Q6154" s="49">
        <v>30.5</v>
      </c>
      <c r="R6154" s="49">
        <v>30</v>
      </c>
      <c r="S6154" s="49">
        <v>30</v>
      </c>
      <c r="T6154" s="49">
        <v>2363800</v>
      </c>
      <c r="U6154" s="49">
        <v>7.41</v>
      </c>
    </row>
    <row r="6155" spans="15:21" x14ac:dyDescent="0.2">
      <c r="O6155" s="50">
        <v>34460</v>
      </c>
      <c r="P6155" s="49">
        <v>29.75</v>
      </c>
      <c r="Q6155" s="49">
        <v>30.25</v>
      </c>
      <c r="R6155" s="49">
        <v>29.5</v>
      </c>
      <c r="S6155" s="49">
        <v>30.12</v>
      </c>
      <c r="T6155" s="49">
        <v>4806800</v>
      </c>
      <c r="U6155" s="49">
        <v>7.44</v>
      </c>
    </row>
    <row r="6156" spans="15:21" x14ac:dyDescent="0.2">
      <c r="O6156" s="50">
        <v>34463</v>
      </c>
      <c r="P6156" s="49">
        <v>29.88</v>
      </c>
      <c r="Q6156" s="49">
        <v>30.5</v>
      </c>
      <c r="R6156" s="49">
        <v>29.75</v>
      </c>
      <c r="S6156" s="49">
        <v>29.88</v>
      </c>
      <c r="T6156" s="49">
        <v>4466600</v>
      </c>
      <c r="U6156" s="49">
        <v>7.38</v>
      </c>
    </row>
    <row r="6157" spans="15:21" x14ac:dyDescent="0.2">
      <c r="O6157" s="50">
        <v>34464</v>
      </c>
      <c r="P6157" s="49">
        <v>30.12</v>
      </c>
      <c r="Q6157" s="49">
        <v>30.88</v>
      </c>
      <c r="R6157" s="49">
        <v>30</v>
      </c>
      <c r="S6157" s="49">
        <v>30.62</v>
      </c>
      <c r="T6157" s="49">
        <v>5674000</v>
      </c>
      <c r="U6157" s="49">
        <v>7.56</v>
      </c>
    </row>
    <row r="6158" spans="15:21" x14ac:dyDescent="0.2">
      <c r="O6158" s="50">
        <v>34465</v>
      </c>
      <c r="P6158" s="49">
        <v>30.62</v>
      </c>
      <c r="Q6158" s="49">
        <v>30.75</v>
      </c>
      <c r="R6158" s="49">
        <v>29.88</v>
      </c>
      <c r="S6158" s="49">
        <v>29.88</v>
      </c>
      <c r="T6158" s="49">
        <v>3521600</v>
      </c>
      <c r="U6158" s="49">
        <v>7.38</v>
      </c>
    </row>
    <row r="6159" spans="15:21" x14ac:dyDescent="0.2">
      <c r="O6159" s="50">
        <v>34466</v>
      </c>
      <c r="P6159" s="49">
        <v>30.12</v>
      </c>
      <c r="Q6159" s="49">
        <v>30.38</v>
      </c>
      <c r="R6159" s="49">
        <v>30</v>
      </c>
      <c r="S6159" s="49">
        <v>30.25</v>
      </c>
      <c r="T6159" s="49">
        <v>3714200</v>
      </c>
      <c r="U6159" s="49">
        <v>7.47</v>
      </c>
    </row>
    <row r="6160" spans="15:21" x14ac:dyDescent="0.2">
      <c r="O6160" s="50">
        <v>34467</v>
      </c>
      <c r="P6160" s="49">
        <v>30.38</v>
      </c>
      <c r="Q6160" s="49">
        <v>30.38</v>
      </c>
      <c r="R6160" s="49">
        <v>29.88</v>
      </c>
      <c r="S6160" s="49">
        <v>30.25</v>
      </c>
      <c r="T6160" s="49">
        <v>2509400</v>
      </c>
      <c r="U6160" s="49">
        <v>7.47</v>
      </c>
    </row>
    <row r="6161" spans="15:21" x14ac:dyDescent="0.2">
      <c r="O6161" s="50">
        <v>34470</v>
      </c>
      <c r="P6161" s="49">
        <v>30.25</v>
      </c>
      <c r="Q6161" s="49">
        <v>30.62</v>
      </c>
      <c r="R6161" s="49">
        <v>30.12</v>
      </c>
      <c r="S6161" s="49">
        <v>30.62</v>
      </c>
      <c r="T6161" s="49">
        <v>2512000</v>
      </c>
      <c r="U6161" s="49">
        <v>7.56</v>
      </c>
    </row>
    <row r="6162" spans="15:21" x14ac:dyDescent="0.2">
      <c r="O6162" s="50">
        <v>34471</v>
      </c>
      <c r="P6162" s="49">
        <v>30.5</v>
      </c>
      <c r="Q6162" s="49">
        <v>31.25</v>
      </c>
      <c r="R6162" s="49">
        <v>30.38</v>
      </c>
      <c r="S6162" s="49">
        <v>31</v>
      </c>
      <c r="T6162" s="49">
        <v>4857400</v>
      </c>
      <c r="U6162" s="49">
        <v>7.65</v>
      </c>
    </row>
    <row r="6163" spans="15:21" x14ac:dyDescent="0.2">
      <c r="O6163" s="50">
        <v>34472</v>
      </c>
      <c r="P6163" s="49">
        <v>31.12</v>
      </c>
      <c r="Q6163" s="49">
        <v>31.12</v>
      </c>
      <c r="R6163" s="49">
        <v>30.5</v>
      </c>
      <c r="S6163" s="49">
        <v>30.62</v>
      </c>
      <c r="T6163" s="49">
        <v>3788200</v>
      </c>
      <c r="U6163" s="49">
        <v>7.56</v>
      </c>
    </row>
    <row r="6164" spans="15:21" x14ac:dyDescent="0.2">
      <c r="O6164" s="50">
        <v>34473</v>
      </c>
      <c r="P6164" s="49">
        <v>30.62</v>
      </c>
      <c r="Q6164" s="49">
        <v>30.75</v>
      </c>
      <c r="R6164" s="49">
        <v>30.12</v>
      </c>
      <c r="S6164" s="49">
        <v>30.5</v>
      </c>
      <c r="T6164" s="49">
        <v>3483800</v>
      </c>
      <c r="U6164" s="49">
        <v>7.53</v>
      </c>
    </row>
    <row r="6165" spans="15:21" x14ac:dyDescent="0.2">
      <c r="O6165" s="50">
        <v>34474</v>
      </c>
      <c r="P6165" s="49">
        <v>30.12</v>
      </c>
      <c r="Q6165" s="49">
        <v>30.38</v>
      </c>
      <c r="R6165" s="49">
        <v>30</v>
      </c>
      <c r="S6165" s="49">
        <v>30.25</v>
      </c>
      <c r="T6165" s="49">
        <v>6313000</v>
      </c>
      <c r="U6165" s="49">
        <v>7.47</v>
      </c>
    </row>
    <row r="6166" spans="15:21" x14ac:dyDescent="0.2">
      <c r="O6166" s="50">
        <v>34477</v>
      </c>
      <c r="P6166" s="49">
        <v>30</v>
      </c>
      <c r="Q6166" s="49">
        <v>30.25</v>
      </c>
      <c r="R6166" s="49">
        <v>29.88</v>
      </c>
      <c r="S6166" s="49">
        <v>30.25</v>
      </c>
      <c r="T6166" s="49">
        <v>3010600</v>
      </c>
      <c r="U6166" s="49">
        <v>7.47</v>
      </c>
    </row>
    <row r="6167" spans="15:21" x14ac:dyDescent="0.2">
      <c r="O6167" s="50">
        <v>34478</v>
      </c>
      <c r="P6167" s="49">
        <v>30.12</v>
      </c>
      <c r="Q6167" s="49">
        <v>32.25</v>
      </c>
      <c r="R6167" s="49">
        <v>29.75</v>
      </c>
      <c r="S6167" s="49">
        <v>30.88</v>
      </c>
      <c r="T6167" s="49">
        <v>15690400</v>
      </c>
      <c r="U6167" s="49">
        <v>7.62</v>
      </c>
    </row>
    <row r="6168" spans="15:21" x14ac:dyDescent="0.2">
      <c r="O6168" s="50">
        <v>34479</v>
      </c>
      <c r="P6168" s="49">
        <v>30.62</v>
      </c>
      <c r="Q6168" s="49">
        <v>31.25</v>
      </c>
      <c r="R6168" s="49">
        <v>30.38</v>
      </c>
      <c r="S6168" s="49">
        <v>30.75</v>
      </c>
      <c r="T6168" s="49">
        <v>6935200</v>
      </c>
      <c r="U6168" s="49">
        <v>7.59</v>
      </c>
    </row>
    <row r="6169" spans="15:21" x14ac:dyDescent="0.2">
      <c r="O6169" s="50">
        <v>34480</v>
      </c>
      <c r="P6169" s="49">
        <v>30.75</v>
      </c>
      <c r="Q6169" s="49">
        <v>30.88</v>
      </c>
      <c r="R6169" s="49">
        <v>30.38</v>
      </c>
      <c r="S6169" s="49">
        <v>30.62</v>
      </c>
      <c r="T6169" s="49">
        <v>4547600</v>
      </c>
      <c r="U6169" s="49">
        <v>7.56</v>
      </c>
    </row>
    <row r="6170" spans="15:21" x14ac:dyDescent="0.2">
      <c r="O6170" s="50">
        <v>34481</v>
      </c>
      <c r="P6170" s="49">
        <v>30.5</v>
      </c>
      <c r="Q6170" s="49">
        <v>30.62</v>
      </c>
      <c r="R6170" s="49">
        <v>30.25</v>
      </c>
      <c r="S6170" s="49">
        <v>30.5</v>
      </c>
      <c r="T6170" s="49">
        <v>3646400</v>
      </c>
      <c r="U6170" s="49">
        <v>7.53</v>
      </c>
    </row>
    <row r="6171" spans="15:21" x14ac:dyDescent="0.2">
      <c r="O6171" s="50">
        <v>34485</v>
      </c>
      <c r="P6171" s="49">
        <v>30.25</v>
      </c>
      <c r="Q6171" s="49">
        <v>30.75</v>
      </c>
      <c r="R6171" s="49">
        <v>30.12</v>
      </c>
      <c r="S6171" s="49">
        <v>30.5</v>
      </c>
      <c r="T6171" s="49">
        <v>4487400</v>
      </c>
      <c r="U6171" s="49">
        <v>7.53</v>
      </c>
    </row>
    <row r="6172" spans="15:21" x14ac:dyDescent="0.2">
      <c r="O6172" s="50">
        <v>34486</v>
      </c>
      <c r="P6172" s="49">
        <v>30.38</v>
      </c>
      <c r="Q6172" s="49">
        <v>30.5</v>
      </c>
      <c r="R6172" s="49">
        <v>30.12</v>
      </c>
      <c r="S6172" s="49">
        <v>30.38</v>
      </c>
      <c r="T6172" s="49">
        <v>5655800</v>
      </c>
      <c r="U6172" s="49">
        <v>7.5</v>
      </c>
    </row>
    <row r="6173" spans="15:21" x14ac:dyDescent="0.2">
      <c r="O6173" s="50">
        <v>34487</v>
      </c>
      <c r="P6173" s="49">
        <v>30.12</v>
      </c>
      <c r="Q6173" s="49">
        <v>30.5</v>
      </c>
      <c r="R6173" s="49">
        <v>30</v>
      </c>
      <c r="S6173" s="49">
        <v>30.25</v>
      </c>
      <c r="T6173" s="49">
        <v>5121600</v>
      </c>
      <c r="U6173" s="49">
        <v>7.54</v>
      </c>
    </row>
    <row r="6174" spans="15:21" x14ac:dyDescent="0.2">
      <c r="O6174" s="50">
        <v>34488</v>
      </c>
      <c r="P6174" s="49">
        <v>30.5</v>
      </c>
      <c r="Q6174" s="49">
        <v>31</v>
      </c>
      <c r="R6174" s="49">
        <v>30.25</v>
      </c>
      <c r="S6174" s="49">
        <v>31</v>
      </c>
      <c r="T6174" s="49">
        <v>5478400</v>
      </c>
      <c r="U6174" s="49">
        <v>7.72</v>
      </c>
    </row>
    <row r="6175" spans="15:21" x14ac:dyDescent="0.2">
      <c r="O6175" s="50">
        <v>34491</v>
      </c>
      <c r="P6175" s="49">
        <v>31.12</v>
      </c>
      <c r="Q6175" s="49">
        <v>31.5</v>
      </c>
      <c r="R6175" s="49">
        <v>30.75</v>
      </c>
      <c r="S6175" s="49">
        <v>30.88</v>
      </c>
      <c r="T6175" s="49">
        <v>8923200</v>
      </c>
      <c r="U6175" s="49">
        <v>7.69</v>
      </c>
    </row>
    <row r="6176" spans="15:21" x14ac:dyDescent="0.2">
      <c r="O6176" s="50">
        <v>34492</v>
      </c>
      <c r="P6176" s="49">
        <v>30.75</v>
      </c>
      <c r="Q6176" s="49">
        <v>31.25</v>
      </c>
      <c r="R6176" s="49">
        <v>30.75</v>
      </c>
      <c r="S6176" s="49">
        <v>31</v>
      </c>
      <c r="T6176" s="49">
        <v>5087200</v>
      </c>
      <c r="U6176" s="49">
        <v>7.72</v>
      </c>
    </row>
    <row r="6177" spans="15:21" x14ac:dyDescent="0.2">
      <c r="O6177" s="50">
        <v>34493</v>
      </c>
      <c r="P6177" s="49">
        <v>31.12</v>
      </c>
      <c r="Q6177" s="49">
        <v>31.25</v>
      </c>
      <c r="R6177" s="49">
        <v>30.75</v>
      </c>
      <c r="S6177" s="49">
        <v>30.75</v>
      </c>
      <c r="T6177" s="49">
        <v>3987200</v>
      </c>
      <c r="U6177" s="49">
        <v>7.66</v>
      </c>
    </row>
    <row r="6178" spans="15:21" x14ac:dyDescent="0.2">
      <c r="O6178" s="50">
        <v>34494</v>
      </c>
      <c r="P6178" s="49">
        <v>31.12</v>
      </c>
      <c r="Q6178" s="49">
        <v>31.88</v>
      </c>
      <c r="R6178" s="49">
        <v>31.12</v>
      </c>
      <c r="S6178" s="49">
        <v>31.75</v>
      </c>
      <c r="T6178" s="49">
        <v>6678000</v>
      </c>
      <c r="U6178" s="49">
        <v>7.91</v>
      </c>
    </row>
    <row r="6179" spans="15:21" x14ac:dyDescent="0.2">
      <c r="O6179" s="50">
        <v>34495</v>
      </c>
      <c r="P6179" s="49">
        <v>31.75</v>
      </c>
      <c r="Q6179" s="49">
        <v>31.75</v>
      </c>
      <c r="R6179" s="49">
        <v>31.12</v>
      </c>
      <c r="S6179" s="49">
        <v>31.25</v>
      </c>
      <c r="T6179" s="49">
        <v>4520200</v>
      </c>
      <c r="U6179" s="49">
        <v>7.79</v>
      </c>
    </row>
    <row r="6180" spans="15:21" x14ac:dyDescent="0.2">
      <c r="O6180" s="50">
        <v>34498</v>
      </c>
      <c r="P6180" s="49">
        <v>31.25</v>
      </c>
      <c r="Q6180" s="49">
        <v>31.5</v>
      </c>
      <c r="R6180" s="49">
        <v>31.12</v>
      </c>
      <c r="S6180" s="49">
        <v>31.25</v>
      </c>
      <c r="T6180" s="49">
        <v>2892800</v>
      </c>
      <c r="U6180" s="49">
        <v>7.79</v>
      </c>
    </row>
    <row r="6181" spans="15:21" x14ac:dyDescent="0.2">
      <c r="O6181" s="50">
        <v>34499</v>
      </c>
      <c r="P6181" s="49">
        <v>31.38</v>
      </c>
      <c r="Q6181" s="49">
        <v>31.75</v>
      </c>
      <c r="R6181" s="49">
        <v>31.38</v>
      </c>
      <c r="S6181" s="49">
        <v>31.5</v>
      </c>
      <c r="T6181" s="49">
        <v>3681000</v>
      </c>
      <c r="U6181" s="49">
        <v>7.85</v>
      </c>
    </row>
    <row r="6182" spans="15:21" x14ac:dyDescent="0.2">
      <c r="O6182" s="50">
        <v>34500</v>
      </c>
      <c r="P6182" s="49">
        <v>31.38</v>
      </c>
      <c r="Q6182" s="49">
        <v>31.62</v>
      </c>
      <c r="R6182" s="49">
        <v>31.25</v>
      </c>
      <c r="S6182" s="49">
        <v>31.38</v>
      </c>
      <c r="T6182" s="49">
        <v>2732400</v>
      </c>
      <c r="U6182" s="49">
        <v>7.82</v>
      </c>
    </row>
    <row r="6183" spans="15:21" x14ac:dyDescent="0.2">
      <c r="O6183" s="50">
        <v>34501</v>
      </c>
      <c r="P6183" s="49">
        <v>31.38</v>
      </c>
      <c r="Q6183" s="49">
        <v>31.38</v>
      </c>
      <c r="R6183" s="49">
        <v>31</v>
      </c>
      <c r="S6183" s="49">
        <v>31.12</v>
      </c>
      <c r="T6183" s="49">
        <v>2518400</v>
      </c>
      <c r="U6183" s="49">
        <v>7.76</v>
      </c>
    </row>
    <row r="6184" spans="15:21" x14ac:dyDescent="0.2">
      <c r="O6184" s="50">
        <v>34502</v>
      </c>
      <c r="P6184" s="49">
        <v>31</v>
      </c>
      <c r="Q6184" s="49">
        <v>31.12</v>
      </c>
      <c r="R6184" s="49">
        <v>30.5</v>
      </c>
      <c r="S6184" s="49">
        <v>30.75</v>
      </c>
      <c r="T6184" s="49">
        <v>11231800</v>
      </c>
      <c r="U6184" s="49">
        <v>7.66</v>
      </c>
    </row>
    <row r="6185" spans="15:21" x14ac:dyDescent="0.2">
      <c r="O6185" s="50">
        <v>34505</v>
      </c>
      <c r="P6185" s="49">
        <v>30.62</v>
      </c>
      <c r="Q6185" s="49">
        <v>31</v>
      </c>
      <c r="R6185" s="49">
        <v>30.5</v>
      </c>
      <c r="S6185" s="49">
        <v>30.88</v>
      </c>
      <c r="T6185" s="49">
        <v>3312000</v>
      </c>
      <c r="U6185" s="49">
        <v>7.69</v>
      </c>
    </row>
    <row r="6186" spans="15:21" x14ac:dyDescent="0.2">
      <c r="O6186" s="50">
        <v>34506</v>
      </c>
      <c r="P6186" s="49">
        <v>30.88</v>
      </c>
      <c r="Q6186" s="49">
        <v>31.38</v>
      </c>
      <c r="R6186" s="49">
        <v>30.75</v>
      </c>
      <c r="S6186" s="49">
        <v>31</v>
      </c>
      <c r="T6186" s="49">
        <v>4318200</v>
      </c>
      <c r="U6186" s="49">
        <v>7.72</v>
      </c>
    </row>
    <row r="6187" spans="15:21" x14ac:dyDescent="0.2">
      <c r="O6187" s="50">
        <v>34507</v>
      </c>
      <c r="P6187" s="49">
        <v>31</v>
      </c>
      <c r="Q6187" s="49">
        <v>31.12</v>
      </c>
      <c r="R6187" s="49">
        <v>30.5</v>
      </c>
      <c r="S6187" s="49">
        <v>30.5</v>
      </c>
      <c r="T6187" s="49">
        <v>3602600</v>
      </c>
      <c r="U6187" s="49">
        <v>7.6</v>
      </c>
    </row>
    <row r="6188" spans="15:21" x14ac:dyDescent="0.2">
      <c r="O6188" s="50">
        <v>34508</v>
      </c>
      <c r="P6188" s="49">
        <v>30.62</v>
      </c>
      <c r="Q6188" s="49">
        <v>30.75</v>
      </c>
      <c r="R6188" s="49">
        <v>30.5</v>
      </c>
      <c r="S6188" s="49">
        <v>30.5</v>
      </c>
      <c r="T6188" s="49">
        <v>3672800</v>
      </c>
      <c r="U6188" s="49">
        <v>7.6</v>
      </c>
    </row>
    <row r="6189" spans="15:21" x14ac:dyDescent="0.2">
      <c r="O6189" s="50">
        <v>34509</v>
      </c>
      <c r="P6189" s="49">
        <v>30.5</v>
      </c>
      <c r="Q6189" s="49">
        <v>31.12</v>
      </c>
      <c r="R6189" s="49">
        <v>30.12</v>
      </c>
      <c r="S6189" s="49">
        <v>30.12</v>
      </c>
      <c r="T6189" s="49">
        <v>3507200</v>
      </c>
      <c r="U6189" s="49">
        <v>7.51</v>
      </c>
    </row>
    <row r="6190" spans="15:21" x14ac:dyDescent="0.2">
      <c r="O6190" s="50">
        <v>34512</v>
      </c>
      <c r="P6190" s="49">
        <v>30.12</v>
      </c>
      <c r="Q6190" s="49">
        <v>30.5</v>
      </c>
      <c r="R6190" s="49">
        <v>30</v>
      </c>
      <c r="S6190" s="49">
        <v>30.25</v>
      </c>
      <c r="T6190" s="49">
        <v>3047400</v>
      </c>
      <c r="U6190" s="49">
        <v>7.54</v>
      </c>
    </row>
    <row r="6191" spans="15:21" x14ac:dyDescent="0.2">
      <c r="O6191" s="50">
        <v>34513</v>
      </c>
      <c r="P6191" s="49">
        <v>30.12</v>
      </c>
      <c r="Q6191" s="49">
        <v>30.25</v>
      </c>
      <c r="R6191" s="49">
        <v>29.88</v>
      </c>
      <c r="S6191" s="49">
        <v>30.12</v>
      </c>
      <c r="T6191" s="49">
        <v>2726800</v>
      </c>
      <c r="U6191" s="49">
        <v>7.51</v>
      </c>
    </row>
    <row r="6192" spans="15:21" x14ac:dyDescent="0.2">
      <c r="O6192" s="50">
        <v>34514</v>
      </c>
      <c r="P6192" s="49">
        <v>30.38</v>
      </c>
      <c r="Q6192" s="49">
        <v>30.62</v>
      </c>
      <c r="R6192" s="49">
        <v>30</v>
      </c>
      <c r="S6192" s="49">
        <v>30.12</v>
      </c>
      <c r="T6192" s="49">
        <v>2917600</v>
      </c>
      <c r="U6192" s="49">
        <v>7.51</v>
      </c>
    </row>
    <row r="6193" spans="15:21" x14ac:dyDescent="0.2">
      <c r="O6193" s="50">
        <v>34515</v>
      </c>
      <c r="P6193" s="49">
        <v>30.25</v>
      </c>
      <c r="Q6193" s="49">
        <v>30.25</v>
      </c>
      <c r="R6193" s="49">
        <v>29.62</v>
      </c>
      <c r="S6193" s="49">
        <v>29.75</v>
      </c>
      <c r="T6193" s="49">
        <v>3114000</v>
      </c>
      <c r="U6193" s="49">
        <v>7.41</v>
      </c>
    </row>
    <row r="6194" spans="15:21" x14ac:dyDescent="0.2">
      <c r="O6194" s="50">
        <v>34516</v>
      </c>
      <c r="P6194" s="49">
        <v>29.88</v>
      </c>
      <c r="Q6194" s="49">
        <v>30.38</v>
      </c>
      <c r="R6194" s="49">
        <v>29.75</v>
      </c>
      <c r="S6194" s="49">
        <v>29.88</v>
      </c>
      <c r="T6194" s="49">
        <v>3611200</v>
      </c>
      <c r="U6194" s="49">
        <v>7.44</v>
      </c>
    </row>
    <row r="6195" spans="15:21" x14ac:dyDescent="0.2">
      <c r="O6195" s="50">
        <v>34520</v>
      </c>
      <c r="P6195" s="49">
        <v>29.62</v>
      </c>
      <c r="Q6195" s="49">
        <v>30.12</v>
      </c>
      <c r="R6195" s="49">
        <v>29.5</v>
      </c>
      <c r="S6195" s="49">
        <v>30</v>
      </c>
      <c r="T6195" s="49">
        <v>3859000</v>
      </c>
      <c r="U6195" s="49">
        <v>7.48</v>
      </c>
    </row>
    <row r="6196" spans="15:21" x14ac:dyDescent="0.2">
      <c r="O6196" s="50">
        <v>34521</v>
      </c>
      <c r="P6196" s="49">
        <v>29.75</v>
      </c>
      <c r="Q6196" s="49">
        <v>30.12</v>
      </c>
      <c r="R6196" s="49">
        <v>29.75</v>
      </c>
      <c r="S6196" s="49">
        <v>30</v>
      </c>
      <c r="T6196" s="49">
        <v>2081200</v>
      </c>
      <c r="U6196" s="49">
        <v>7.48</v>
      </c>
    </row>
    <row r="6197" spans="15:21" x14ac:dyDescent="0.2">
      <c r="O6197" s="50">
        <v>34522</v>
      </c>
      <c r="P6197" s="49">
        <v>30.12</v>
      </c>
      <c r="Q6197" s="49">
        <v>30.12</v>
      </c>
      <c r="R6197" s="49">
        <v>29.75</v>
      </c>
      <c r="S6197" s="49">
        <v>29.88</v>
      </c>
      <c r="T6197" s="49">
        <v>2348800</v>
      </c>
      <c r="U6197" s="49">
        <v>7.44</v>
      </c>
    </row>
    <row r="6198" spans="15:21" x14ac:dyDescent="0.2">
      <c r="O6198" s="50">
        <v>34523</v>
      </c>
      <c r="P6198" s="49">
        <v>29.75</v>
      </c>
      <c r="Q6198" s="49">
        <v>29.88</v>
      </c>
      <c r="R6198" s="49">
        <v>29.38</v>
      </c>
      <c r="S6198" s="49">
        <v>29.5</v>
      </c>
      <c r="T6198" s="49">
        <v>3810200</v>
      </c>
      <c r="U6198" s="49">
        <v>7.35</v>
      </c>
    </row>
    <row r="6199" spans="15:21" x14ac:dyDescent="0.2">
      <c r="O6199" s="50">
        <v>34526</v>
      </c>
      <c r="P6199" s="49">
        <v>29.75</v>
      </c>
      <c r="Q6199" s="49">
        <v>29.88</v>
      </c>
      <c r="R6199" s="49">
        <v>29.12</v>
      </c>
      <c r="S6199" s="49">
        <v>29.12</v>
      </c>
      <c r="T6199" s="49">
        <v>3832800</v>
      </c>
      <c r="U6199" s="49">
        <v>7.26</v>
      </c>
    </row>
    <row r="6200" spans="15:21" x14ac:dyDescent="0.2">
      <c r="O6200" s="50">
        <v>34527</v>
      </c>
      <c r="P6200" s="49">
        <v>29.38</v>
      </c>
      <c r="Q6200" s="49">
        <v>29.38</v>
      </c>
      <c r="R6200" s="49">
        <v>29</v>
      </c>
      <c r="S6200" s="49">
        <v>29.12</v>
      </c>
      <c r="T6200" s="49">
        <v>3881000</v>
      </c>
      <c r="U6200" s="49">
        <v>7.26</v>
      </c>
    </row>
    <row r="6201" spans="15:21" x14ac:dyDescent="0.2">
      <c r="O6201" s="50">
        <v>34528</v>
      </c>
      <c r="P6201" s="49">
        <v>29.25</v>
      </c>
      <c r="Q6201" s="49">
        <v>29.38</v>
      </c>
      <c r="R6201" s="49">
        <v>29.12</v>
      </c>
      <c r="S6201" s="49">
        <v>29.25</v>
      </c>
      <c r="T6201" s="49">
        <v>2679600</v>
      </c>
      <c r="U6201" s="49">
        <v>7.29</v>
      </c>
    </row>
    <row r="6202" spans="15:21" x14ac:dyDescent="0.2">
      <c r="O6202" s="50">
        <v>34529</v>
      </c>
      <c r="P6202" s="49">
        <v>29.25</v>
      </c>
      <c r="Q6202" s="49">
        <v>29.75</v>
      </c>
      <c r="R6202" s="49">
        <v>29.12</v>
      </c>
      <c r="S6202" s="49">
        <v>29.62</v>
      </c>
      <c r="T6202" s="49">
        <v>4005800</v>
      </c>
      <c r="U6202" s="49">
        <v>7.38</v>
      </c>
    </row>
    <row r="6203" spans="15:21" x14ac:dyDescent="0.2">
      <c r="O6203" s="50">
        <v>34530</v>
      </c>
      <c r="P6203" s="49">
        <v>29.38</v>
      </c>
      <c r="Q6203" s="49">
        <v>29.75</v>
      </c>
      <c r="R6203" s="49">
        <v>29.25</v>
      </c>
      <c r="S6203" s="49">
        <v>29.5</v>
      </c>
      <c r="T6203" s="49">
        <v>6726200</v>
      </c>
      <c r="U6203" s="49">
        <v>7.35</v>
      </c>
    </row>
    <row r="6204" spans="15:21" x14ac:dyDescent="0.2">
      <c r="O6204" s="50">
        <v>34533</v>
      </c>
      <c r="P6204" s="49">
        <v>29.62</v>
      </c>
      <c r="Q6204" s="49">
        <v>29.88</v>
      </c>
      <c r="R6204" s="49">
        <v>29.38</v>
      </c>
      <c r="S6204" s="49">
        <v>29.75</v>
      </c>
      <c r="T6204" s="49">
        <v>2901200</v>
      </c>
      <c r="U6204" s="49">
        <v>7.41</v>
      </c>
    </row>
    <row r="6205" spans="15:21" x14ac:dyDescent="0.2">
      <c r="O6205" s="50">
        <v>34534</v>
      </c>
      <c r="P6205" s="49">
        <v>29.75</v>
      </c>
      <c r="Q6205" s="49">
        <v>29.88</v>
      </c>
      <c r="R6205" s="49">
        <v>29.62</v>
      </c>
      <c r="S6205" s="49">
        <v>29.62</v>
      </c>
      <c r="T6205" s="49">
        <v>2475200</v>
      </c>
      <c r="U6205" s="49">
        <v>7.38</v>
      </c>
    </row>
    <row r="6206" spans="15:21" x14ac:dyDescent="0.2">
      <c r="O6206" s="50">
        <v>34535</v>
      </c>
      <c r="P6206" s="49">
        <v>29.5</v>
      </c>
      <c r="Q6206" s="49">
        <v>29.62</v>
      </c>
      <c r="R6206" s="49">
        <v>29.25</v>
      </c>
      <c r="S6206" s="49">
        <v>29.38</v>
      </c>
      <c r="T6206" s="49">
        <v>2916000</v>
      </c>
      <c r="U6206" s="49">
        <v>7.32</v>
      </c>
    </row>
    <row r="6207" spans="15:21" x14ac:dyDescent="0.2">
      <c r="O6207" s="50">
        <v>34536</v>
      </c>
      <c r="P6207" s="49">
        <v>29.25</v>
      </c>
      <c r="Q6207" s="49">
        <v>29.62</v>
      </c>
      <c r="R6207" s="49">
        <v>29</v>
      </c>
      <c r="S6207" s="49">
        <v>29.5</v>
      </c>
      <c r="T6207" s="49">
        <v>3653200</v>
      </c>
      <c r="U6207" s="49">
        <v>7.35</v>
      </c>
    </row>
    <row r="6208" spans="15:21" x14ac:dyDescent="0.2">
      <c r="O6208" s="50">
        <v>34537</v>
      </c>
      <c r="P6208" s="49">
        <v>29.62</v>
      </c>
      <c r="Q6208" s="49">
        <v>29.75</v>
      </c>
      <c r="R6208" s="49">
        <v>29.5</v>
      </c>
      <c r="S6208" s="49">
        <v>29.62</v>
      </c>
      <c r="T6208" s="49">
        <v>2831400</v>
      </c>
      <c r="U6208" s="49">
        <v>7.38</v>
      </c>
    </row>
    <row r="6209" spans="15:21" x14ac:dyDescent="0.2">
      <c r="O6209" s="50">
        <v>34540</v>
      </c>
      <c r="P6209" s="49">
        <v>29.62</v>
      </c>
      <c r="Q6209" s="49">
        <v>30.12</v>
      </c>
      <c r="R6209" s="49">
        <v>29.5</v>
      </c>
      <c r="S6209" s="49">
        <v>30</v>
      </c>
      <c r="T6209" s="49">
        <v>5248400</v>
      </c>
      <c r="U6209" s="49">
        <v>7.48</v>
      </c>
    </row>
    <row r="6210" spans="15:21" x14ac:dyDescent="0.2">
      <c r="O6210" s="50">
        <v>34541</v>
      </c>
      <c r="P6210" s="49">
        <v>29.88</v>
      </c>
      <c r="Q6210" s="49">
        <v>29.88</v>
      </c>
      <c r="R6210" s="49">
        <v>29.62</v>
      </c>
      <c r="S6210" s="49">
        <v>29.75</v>
      </c>
      <c r="T6210" s="49">
        <v>3161000</v>
      </c>
      <c r="U6210" s="49">
        <v>7.41</v>
      </c>
    </row>
    <row r="6211" spans="15:21" x14ac:dyDescent="0.2">
      <c r="O6211" s="50">
        <v>34542</v>
      </c>
      <c r="P6211" s="49">
        <v>29.75</v>
      </c>
      <c r="Q6211" s="49">
        <v>29.75</v>
      </c>
      <c r="R6211" s="49">
        <v>29.38</v>
      </c>
      <c r="S6211" s="49">
        <v>29.62</v>
      </c>
      <c r="T6211" s="49">
        <v>2334200</v>
      </c>
      <c r="U6211" s="49">
        <v>7.38</v>
      </c>
    </row>
    <row r="6212" spans="15:21" x14ac:dyDescent="0.2">
      <c r="O6212" s="50">
        <v>34543</v>
      </c>
      <c r="P6212" s="49">
        <v>29.5</v>
      </c>
      <c r="Q6212" s="49">
        <v>29.75</v>
      </c>
      <c r="R6212" s="49">
        <v>29.38</v>
      </c>
      <c r="S6212" s="49">
        <v>29.75</v>
      </c>
      <c r="T6212" s="49">
        <v>2581800</v>
      </c>
      <c r="U6212" s="49">
        <v>7.41</v>
      </c>
    </row>
    <row r="6213" spans="15:21" x14ac:dyDescent="0.2">
      <c r="O6213" s="50">
        <v>34544</v>
      </c>
      <c r="P6213" s="49">
        <v>29.75</v>
      </c>
      <c r="Q6213" s="49">
        <v>29.88</v>
      </c>
      <c r="R6213" s="49">
        <v>29.5</v>
      </c>
      <c r="S6213" s="49">
        <v>29.62</v>
      </c>
      <c r="T6213" s="49">
        <v>3287000</v>
      </c>
      <c r="U6213" s="49">
        <v>7.38</v>
      </c>
    </row>
    <row r="6214" spans="15:21" x14ac:dyDescent="0.2">
      <c r="O6214" s="50">
        <v>34547</v>
      </c>
      <c r="P6214" s="49">
        <v>29.5</v>
      </c>
      <c r="Q6214" s="49">
        <v>29.75</v>
      </c>
      <c r="R6214" s="49">
        <v>29.38</v>
      </c>
      <c r="S6214" s="49">
        <v>29.62</v>
      </c>
      <c r="T6214" s="49">
        <v>4510200</v>
      </c>
      <c r="U6214" s="49">
        <v>7.38</v>
      </c>
    </row>
    <row r="6215" spans="15:21" x14ac:dyDescent="0.2">
      <c r="O6215" s="50">
        <v>34548</v>
      </c>
      <c r="P6215" s="49">
        <v>29.62</v>
      </c>
      <c r="Q6215" s="49">
        <v>30.25</v>
      </c>
      <c r="R6215" s="49">
        <v>29.25</v>
      </c>
      <c r="S6215" s="49">
        <v>30.25</v>
      </c>
      <c r="T6215" s="49">
        <v>4915000</v>
      </c>
      <c r="U6215" s="49">
        <v>7.54</v>
      </c>
    </row>
    <row r="6216" spans="15:21" x14ac:dyDescent="0.2">
      <c r="O6216" s="50">
        <v>34549</v>
      </c>
      <c r="P6216" s="49">
        <v>30</v>
      </c>
      <c r="Q6216" s="49">
        <v>30.25</v>
      </c>
      <c r="R6216" s="49">
        <v>29.75</v>
      </c>
      <c r="S6216" s="49">
        <v>29.88</v>
      </c>
      <c r="T6216" s="49">
        <v>5463200</v>
      </c>
      <c r="U6216" s="49">
        <v>7.44</v>
      </c>
    </row>
    <row r="6217" spans="15:21" x14ac:dyDescent="0.2">
      <c r="O6217" s="50">
        <v>34550</v>
      </c>
      <c r="P6217" s="49">
        <v>30.12</v>
      </c>
      <c r="Q6217" s="49">
        <v>30.12</v>
      </c>
      <c r="R6217" s="49">
        <v>29.75</v>
      </c>
      <c r="S6217" s="49">
        <v>30</v>
      </c>
      <c r="T6217" s="49">
        <v>5040400</v>
      </c>
      <c r="U6217" s="49">
        <v>7.48</v>
      </c>
    </row>
    <row r="6218" spans="15:21" x14ac:dyDescent="0.2">
      <c r="O6218" s="50">
        <v>34551</v>
      </c>
      <c r="P6218" s="49">
        <v>29.88</v>
      </c>
      <c r="Q6218" s="49">
        <v>30</v>
      </c>
      <c r="R6218" s="49">
        <v>29.75</v>
      </c>
      <c r="S6218" s="49">
        <v>29.88</v>
      </c>
      <c r="T6218" s="49">
        <v>3497600</v>
      </c>
      <c r="U6218" s="49">
        <v>7.44</v>
      </c>
    </row>
    <row r="6219" spans="15:21" x14ac:dyDescent="0.2">
      <c r="O6219" s="50">
        <v>34554</v>
      </c>
      <c r="P6219" s="49">
        <v>30.12</v>
      </c>
      <c r="Q6219" s="49">
        <v>30.75</v>
      </c>
      <c r="R6219" s="49">
        <v>30</v>
      </c>
      <c r="S6219" s="49">
        <v>30.5</v>
      </c>
      <c r="T6219" s="49">
        <v>4919000</v>
      </c>
      <c r="U6219" s="49">
        <v>7.6</v>
      </c>
    </row>
    <row r="6220" spans="15:21" x14ac:dyDescent="0.2">
      <c r="O6220" s="50">
        <v>34555</v>
      </c>
      <c r="P6220" s="49">
        <v>30.5</v>
      </c>
      <c r="Q6220" s="49">
        <v>31</v>
      </c>
      <c r="R6220" s="49">
        <v>30.5</v>
      </c>
      <c r="S6220" s="49">
        <v>30.88</v>
      </c>
      <c r="T6220" s="49">
        <v>5782800</v>
      </c>
      <c r="U6220" s="49">
        <v>7.69</v>
      </c>
    </row>
    <row r="6221" spans="15:21" x14ac:dyDescent="0.2">
      <c r="O6221" s="50">
        <v>34556</v>
      </c>
      <c r="P6221" s="49">
        <v>31</v>
      </c>
      <c r="Q6221" s="49">
        <v>32.25</v>
      </c>
      <c r="R6221" s="49">
        <v>30.88</v>
      </c>
      <c r="S6221" s="49">
        <v>32.25</v>
      </c>
      <c r="T6221" s="49">
        <v>10909200</v>
      </c>
      <c r="U6221" s="49">
        <v>8.0399999999999991</v>
      </c>
    </row>
    <row r="6222" spans="15:21" x14ac:dyDescent="0.2">
      <c r="O6222" s="50">
        <v>34557</v>
      </c>
      <c r="P6222" s="49">
        <v>32.119999999999997</v>
      </c>
      <c r="Q6222" s="49">
        <v>32.380000000000003</v>
      </c>
      <c r="R6222" s="49">
        <v>31.75</v>
      </c>
      <c r="S6222" s="49">
        <v>32</v>
      </c>
      <c r="T6222" s="49">
        <v>6673800</v>
      </c>
      <c r="U6222" s="49">
        <v>7.97</v>
      </c>
    </row>
    <row r="6223" spans="15:21" x14ac:dyDescent="0.2">
      <c r="O6223" s="50">
        <v>34558</v>
      </c>
      <c r="P6223" s="49">
        <v>32</v>
      </c>
      <c r="Q6223" s="49">
        <v>32.25</v>
      </c>
      <c r="R6223" s="49">
        <v>31.75</v>
      </c>
      <c r="S6223" s="49">
        <v>32.25</v>
      </c>
      <c r="T6223" s="49">
        <v>3961400</v>
      </c>
      <c r="U6223" s="49">
        <v>8.0399999999999991</v>
      </c>
    </row>
    <row r="6224" spans="15:21" x14ac:dyDescent="0.2">
      <c r="O6224" s="50">
        <v>34561</v>
      </c>
      <c r="P6224" s="49">
        <v>32.380000000000003</v>
      </c>
      <c r="Q6224" s="49">
        <v>33.380000000000003</v>
      </c>
      <c r="R6224" s="49">
        <v>32.25</v>
      </c>
      <c r="S6224" s="49">
        <v>33.119999999999997</v>
      </c>
      <c r="T6224" s="49">
        <v>9023200</v>
      </c>
      <c r="U6224" s="49">
        <v>8.25</v>
      </c>
    </row>
    <row r="6225" spans="15:21" x14ac:dyDescent="0.2">
      <c r="O6225" s="50">
        <v>34562</v>
      </c>
      <c r="P6225" s="49">
        <v>33.619999999999997</v>
      </c>
      <c r="Q6225" s="49">
        <v>33.880000000000003</v>
      </c>
      <c r="R6225" s="49">
        <v>33</v>
      </c>
      <c r="S6225" s="49">
        <v>33.880000000000003</v>
      </c>
      <c r="T6225" s="49">
        <v>12640400</v>
      </c>
      <c r="U6225" s="49">
        <v>8.44</v>
      </c>
    </row>
    <row r="6226" spans="15:21" x14ac:dyDescent="0.2">
      <c r="O6226" s="50">
        <v>34563</v>
      </c>
      <c r="P6226" s="49">
        <v>34</v>
      </c>
      <c r="Q6226" s="49">
        <v>34.5</v>
      </c>
      <c r="R6226" s="49">
        <v>33.880000000000003</v>
      </c>
      <c r="S6226" s="49">
        <v>34</v>
      </c>
      <c r="T6226" s="49">
        <v>11234200</v>
      </c>
      <c r="U6226" s="49">
        <v>8.4700000000000006</v>
      </c>
    </row>
    <row r="6227" spans="15:21" x14ac:dyDescent="0.2">
      <c r="O6227" s="50">
        <v>34564</v>
      </c>
      <c r="P6227" s="49">
        <v>34</v>
      </c>
      <c r="Q6227" s="49">
        <v>34.119999999999997</v>
      </c>
      <c r="R6227" s="49">
        <v>33.619999999999997</v>
      </c>
      <c r="S6227" s="49">
        <v>33.75</v>
      </c>
      <c r="T6227" s="49">
        <v>6487600</v>
      </c>
      <c r="U6227" s="49">
        <v>8.41</v>
      </c>
    </row>
    <row r="6228" spans="15:21" x14ac:dyDescent="0.2">
      <c r="O6228" s="50">
        <v>34565</v>
      </c>
      <c r="P6228" s="49">
        <v>33.880000000000003</v>
      </c>
      <c r="Q6228" s="49">
        <v>34.119999999999997</v>
      </c>
      <c r="R6228" s="49">
        <v>33.619999999999997</v>
      </c>
      <c r="S6228" s="49">
        <v>34.119999999999997</v>
      </c>
      <c r="T6228" s="49">
        <v>6378800</v>
      </c>
      <c r="U6228" s="49">
        <v>8.5</v>
      </c>
    </row>
    <row r="6229" spans="15:21" x14ac:dyDescent="0.2">
      <c r="O6229" s="50">
        <v>34568</v>
      </c>
      <c r="P6229" s="49">
        <v>33.880000000000003</v>
      </c>
      <c r="Q6229" s="49">
        <v>34</v>
      </c>
      <c r="R6229" s="49">
        <v>33.75</v>
      </c>
      <c r="S6229" s="49">
        <v>33.75</v>
      </c>
      <c r="T6229" s="49">
        <v>2503200</v>
      </c>
      <c r="U6229" s="49">
        <v>8.41</v>
      </c>
    </row>
    <row r="6230" spans="15:21" x14ac:dyDescent="0.2">
      <c r="O6230" s="50">
        <v>34569</v>
      </c>
      <c r="P6230" s="49">
        <v>33.619999999999997</v>
      </c>
      <c r="Q6230" s="49">
        <v>33.880000000000003</v>
      </c>
      <c r="R6230" s="49">
        <v>33.5</v>
      </c>
      <c r="S6230" s="49">
        <v>33.619999999999997</v>
      </c>
      <c r="T6230" s="49">
        <v>4515000</v>
      </c>
      <c r="U6230" s="49">
        <v>8.3800000000000008</v>
      </c>
    </row>
    <row r="6231" spans="15:21" x14ac:dyDescent="0.2">
      <c r="O6231" s="50">
        <v>34570</v>
      </c>
      <c r="P6231" s="49">
        <v>33.5</v>
      </c>
      <c r="Q6231" s="49">
        <v>33.619999999999997</v>
      </c>
      <c r="R6231" s="49">
        <v>33.119999999999997</v>
      </c>
      <c r="S6231" s="49">
        <v>33.380000000000003</v>
      </c>
      <c r="T6231" s="49">
        <v>4382600</v>
      </c>
      <c r="U6231" s="49">
        <v>8.32</v>
      </c>
    </row>
    <row r="6232" spans="15:21" x14ac:dyDescent="0.2">
      <c r="O6232" s="50">
        <v>34571</v>
      </c>
      <c r="P6232" s="49">
        <v>33.25</v>
      </c>
      <c r="Q6232" s="49">
        <v>33.5</v>
      </c>
      <c r="R6232" s="49">
        <v>33</v>
      </c>
      <c r="S6232" s="49">
        <v>33</v>
      </c>
      <c r="T6232" s="49">
        <v>3613200</v>
      </c>
      <c r="U6232" s="49">
        <v>8.2200000000000006</v>
      </c>
    </row>
    <row r="6233" spans="15:21" x14ac:dyDescent="0.2">
      <c r="O6233" s="50">
        <v>34572</v>
      </c>
      <c r="P6233" s="49">
        <v>33.119999999999997</v>
      </c>
      <c r="Q6233" s="49">
        <v>33.75</v>
      </c>
      <c r="R6233" s="49">
        <v>33</v>
      </c>
      <c r="S6233" s="49">
        <v>33.75</v>
      </c>
      <c r="T6233" s="49">
        <v>3684000</v>
      </c>
      <c r="U6233" s="49">
        <v>8.41</v>
      </c>
    </row>
    <row r="6234" spans="15:21" x14ac:dyDescent="0.2">
      <c r="O6234" s="50">
        <v>34575</v>
      </c>
      <c r="P6234" s="49">
        <v>33.75</v>
      </c>
      <c r="Q6234" s="49">
        <v>34</v>
      </c>
      <c r="R6234" s="49">
        <v>33.619999999999997</v>
      </c>
      <c r="S6234" s="49">
        <v>34</v>
      </c>
      <c r="T6234" s="49">
        <v>4624800</v>
      </c>
      <c r="U6234" s="49">
        <v>8.4700000000000006</v>
      </c>
    </row>
    <row r="6235" spans="15:21" x14ac:dyDescent="0.2">
      <c r="O6235" s="50">
        <v>34576</v>
      </c>
      <c r="P6235" s="49">
        <v>34</v>
      </c>
      <c r="Q6235" s="49">
        <v>34</v>
      </c>
      <c r="R6235" s="49">
        <v>33.75</v>
      </c>
      <c r="S6235" s="49">
        <v>33.880000000000003</v>
      </c>
      <c r="T6235" s="49">
        <v>3986000</v>
      </c>
      <c r="U6235" s="49">
        <v>8.44</v>
      </c>
    </row>
    <row r="6236" spans="15:21" x14ac:dyDescent="0.2">
      <c r="O6236" s="50">
        <v>34577</v>
      </c>
      <c r="P6236" s="49">
        <v>33.880000000000003</v>
      </c>
      <c r="Q6236" s="49">
        <v>34.619999999999997</v>
      </c>
      <c r="R6236" s="49">
        <v>33.880000000000003</v>
      </c>
      <c r="S6236" s="49">
        <v>34.119999999999997</v>
      </c>
      <c r="T6236" s="49">
        <v>6738600</v>
      </c>
      <c r="U6236" s="49">
        <v>8.5</v>
      </c>
    </row>
    <row r="6237" spans="15:21" x14ac:dyDescent="0.2">
      <c r="O6237" s="50">
        <v>34578</v>
      </c>
      <c r="P6237" s="49">
        <v>34.119999999999997</v>
      </c>
      <c r="Q6237" s="49">
        <v>34.619999999999997</v>
      </c>
      <c r="R6237" s="49">
        <v>34</v>
      </c>
      <c r="S6237" s="49">
        <v>34.380000000000003</v>
      </c>
      <c r="T6237" s="49">
        <v>5313200</v>
      </c>
      <c r="U6237" s="49">
        <v>8.57</v>
      </c>
    </row>
    <row r="6238" spans="15:21" x14ac:dyDescent="0.2">
      <c r="O6238" s="50">
        <v>34579</v>
      </c>
      <c r="P6238" s="49">
        <v>34.25</v>
      </c>
      <c r="Q6238" s="49">
        <v>34.380000000000003</v>
      </c>
      <c r="R6238" s="49">
        <v>33.75</v>
      </c>
      <c r="S6238" s="49">
        <v>33.880000000000003</v>
      </c>
      <c r="T6238" s="49">
        <v>3331400</v>
      </c>
      <c r="U6238" s="49">
        <v>8.52</v>
      </c>
    </row>
    <row r="6239" spans="15:21" x14ac:dyDescent="0.2">
      <c r="O6239" s="50">
        <v>34583</v>
      </c>
      <c r="P6239" s="49">
        <v>33.880000000000003</v>
      </c>
      <c r="Q6239" s="49">
        <v>34</v>
      </c>
      <c r="R6239" s="49">
        <v>33.619999999999997</v>
      </c>
      <c r="S6239" s="49">
        <v>34</v>
      </c>
      <c r="T6239" s="49">
        <v>3224400</v>
      </c>
      <c r="U6239" s="49">
        <v>8.5500000000000007</v>
      </c>
    </row>
    <row r="6240" spans="15:21" x14ac:dyDescent="0.2">
      <c r="O6240" s="50">
        <v>34584</v>
      </c>
      <c r="P6240" s="49">
        <v>34.380000000000003</v>
      </c>
      <c r="Q6240" s="49">
        <v>34.5</v>
      </c>
      <c r="R6240" s="49">
        <v>33.75</v>
      </c>
      <c r="S6240" s="49">
        <v>34</v>
      </c>
      <c r="T6240" s="49">
        <v>6758000</v>
      </c>
      <c r="U6240" s="49">
        <v>8.5500000000000007</v>
      </c>
    </row>
    <row r="6241" spans="15:21" x14ac:dyDescent="0.2">
      <c r="O6241" s="50">
        <v>34585</v>
      </c>
      <c r="P6241" s="49">
        <v>34</v>
      </c>
      <c r="Q6241" s="49">
        <v>34.119999999999997</v>
      </c>
      <c r="R6241" s="49">
        <v>33.880000000000003</v>
      </c>
      <c r="S6241" s="49">
        <v>34</v>
      </c>
      <c r="T6241" s="49">
        <v>3961200</v>
      </c>
      <c r="U6241" s="49">
        <v>8.5500000000000007</v>
      </c>
    </row>
    <row r="6242" spans="15:21" x14ac:dyDescent="0.2">
      <c r="O6242" s="50">
        <v>34586</v>
      </c>
      <c r="P6242" s="49">
        <v>33.75</v>
      </c>
      <c r="Q6242" s="49">
        <v>34</v>
      </c>
      <c r="R6242" s="49">
        <v>33.380000000000003</v>
      </c>
      <c r="S6242" s="49">
        <v>33.619999999999997</v>
      </c>
      <c r="T6242" s="49">
        <v>4081000</v>
      </c>
      <c r="U6242" s="49">
        <v>8.4499999999999993</v>
      </c>
    </row>
    <row r="6243" spans="15:21" x14ac:dyDescent="0.2">
      <c r="O6243" s="50">
        <v>34589</v>
      </c>
      <c r="P6243" s="49">
        <v>33.5</v>
      </c>
      <c r="Q6243" s="49">
        <v>33.75</v>
      </c>
      <c r="R6243" s="49">
        <v>33.5</v>
      </c>
      <c r="S6243" s="49">
        <v>33.619999999999997</v>
      </c>
      <c r="T6243" s="49">
        <v>2725200</v>
      </c>
      <c r="U6243" s="49">
        <v>8.4499999999999993</v>
      </c>
    </row>
    <row r="6244" spans="15:21" x14ac:dyDescent="0.2">
      <c r="O6244" s="50">
        <v>34590</v>
      </c>
      <c r="P6244" s="49">
        <v>33.619999999999997</v>
      </c>
      <c r="Q6244" s="49">
        <v>33.75</v>
      </c>
      <c r="R6244" s="49">
        <v>33.25</v>
      </c>
      <c r="S6244" s="49">
        <v>33.619999999999997</v>
      </c>
      <c r="T6244" s="49">
        <v>3363400</v>
      </c>
      <c r="U6244" s="49">
        <v>8.4499999999999993</v>
      </c>
    </row>
    <row r="6245" spans="15:21" x14ac:dyDescent="0.2">
      <c r="O6245" s="50">
        <v>34591</v>
      </c>
      <c r="P6245" s="49">
        <v>33.5</v>
      </c>
      <c r="Q6245" s="49">
        <v>33.75</v>
      </c>
      <c r="R6245" s="49">
        <v>33.5</v>
      </c>
      <c r="S6245" s="49">
        <v>33.75</v>
      </c>
      <c r="T6245" s="49">
        <v>3065600</v>
      </c>
      <c r="U6245" s="49">
        <v>8.48</v>
      </c>
    </row>
    <row r="6246" spans="15:21" x14ac:dyDescent="0.2">
      <c r="O6246" s="50">
        <v>34592</v>
      </c>
      <c r="P6246" s="49">
        <v>33.75</v>
      </c>
      <c r="Q6246" s="49">
        <v>34.25</v>
      </c>
      <c r="R6246" s="49">
        <v>33.619999999999997</v>
      </c>
      <c r="S6246" s="49">
        <v>34.25</v>
      </c>
      <c r="T6246" s="49">
        <v>4690400</v>
      </c>
      <c r="U6246" s="49">
        <v>8.61</v>
      </c>
    </row>
    <row r="6247" spans="15:21" x14ac:dyDescent="0.2">
      <c r="O6247" s="50">
        <v>34593</v>
      </c>
      <c r="P6247" s="49">
        <v>33.880000000000003</v>
      </c>
      <c r="Q6247" s="49">
        <v>34.380000000000003</v>
      </c>
      <c r="R6247" s="49">
        <v>33.75</v>
      </c>
      <c r="S6247" s="49">
        <v>34.119999999999997</v>
      </c>
      <c r="T6247" s="49">
        <v>9113400</v>
      </c>
      <c r="U6247" s="49">
        <v>8.58</v>
      </c>
    </row>
    <row r="6248" spans="15:21" x14ac:dyDescent="0.2">
      <c r="O6248" s="50">
        <v>34596</v>
      </c>
      <c r="P6248" s="49">
        <v>34.25</v>
      </c>
      <c r="Q6248" s="49">
        <v>34.880000000000003</v>
      </c>
      <c r="R6248" s="49">
        <v>34.25</v>
      </c>
      <c r="S6248" s="49">
        <v>34.619999999999997</v>
      </c>
      <c r="T6248" s="49">
        <v>5041800</v>
      </c>
      <c r="U6248" s="49">
        <v>8.6999999999999993</v>
      </c>
    </row>
    <row r="6249" spans="15:21" x14ac:dyDescent="0.2">
      <c r="O6249" s="50">
        <v>34597</v>
      </c>
      <c r="P6249" s="49">
        <v>34.380000000000003</v>
      </c>
      <c r="Q6249" s="49">
        <v>34.619999999999997</v>
      </c>
      <c r="R6249" s="49">
        <v>34.119999999999997</v>
      </c>
      <c r="S6249" s="49">
        <v>34.380000000000003</v>
      </c>
      <c r="T6249" s="49">
        <v>4481200</v>
      </c>
      <c r="U6249" s="49">
        <v>8.64</v>
      </c>
    </row>
    <row r="6250" spans="15:21" x14ac:dyDescent="0.2">
      <c r="O6250" s="50">
        <v>34598</v>
      </c>
      <c r="P6250" s="49">
        <v>34.25</v>
      </c>
      <c r="Q6250" s="49">
        <v>34.75</v>
      </c>
      <c r="R6250" s="49">
        <v>34.119999999999997</v>
      </c>
      <c r="S6250" s="49">
        <v>34.619999999999997</v>
      </c>
      <c r="T6250" s="49">
        <v>6459200</v>
      </c>
      <c r="U6250" s="49">
        <v>8.6999999999999993</v>
      </c>
    </row>
    <row r="6251" spans="15:21" x14ac:dyDescent="0.2">
      <c r="O6251" s="50">
        <v>34599</v>
      </c>
      <c r="P6251" s="49">
        <v>34.75</v>
      </c>
      <c r="Q6251" s="49">
        <v>34.75</v>
      </c>
      <c r="R6251" s="49">
        <v>34.380000000000003</v>
      </c>
      <c r="S6251" s="49">
        <v>34.380000000000003</v>
      </c>
      <c r="T6251" s="49">
        <v>3599400</v>
      </c>
      <c r="U6251" s="49">
        <v>8.64</v>
      </c>
    </row>
    <row r="6252" spans="15:21" x14ac:dyDescent="0.2">
      <c r="O6252" s="50">
        <v>34600</v>
      </c>
      <c r="P6252" s="49">
        <v>34.380000000000003</v>
      </c>
      <c r="Q6252" s="49">
        <v>34.619999999999997</v>
      </c>
      <c r="R6252" s="49">
        <v>34.119999999999997</v>
      </c>
      <c r="S6252" s="49">
        <v>34.619999999999997</v>
      </c>
      <c r="T6252" s="49">
        <v>3273200</v>
      </c>
      <c r="U6252" s="49">
        <v>8.6999999999999993</v>
      </c>
    </row>
    <row r="6253" spans="15:21" x14ac:dyDescent="0.2">
      <c r="O6253" s="50">
        <v>34603</v>
      </c>
      <c r="P6253" s="49">
        <v>34.380000000000003</v>
      </c>
      <c r="Q6253" s="49">
        <v>35.119999999999997</v>
      </c>
      <c r="R6253" s="49">
        <v>34.380000000000003</v>
      </c>
      <c r="S6253" s="49">
        <v>34.880000000000003</v>
      </c>
      <c r="T6253" s="49">
        <v>5288600</v>
      </c>
      <c r="U6253" s="49">
        <v>8.77</v>
      </c>
    </row>
    <row r="6254" spans="15:21" x14ac:dyDescent="0.2">
      <c r="O6254" s="50">
        <v>34604</v>
      </c>
      <c r="P6254" s="49">
        <v>34.880000000000003</v>
      </c>
      <c r="Q6254" s="49">
        <v>36</v>
      </c>
      <c r="R6254" s="49">
        <v>34.75</v>
      </c>
      <c r="S6254" s="49">
        <v>36</v>
      </c>
      <c r="T6254" s="49">
        <v>9863000</v>
      </c>
      <c r="U6254" s="49">
        <v>9.0500000000000007</v>
      </c>
    </row>
    <row r="6255" spans="15:21" x14ac:dyDescent="0.2">
      <c r="O6255" s="50">
        <v>34605</v>
      </c>
      <c r="P6255" s="49">
        <v>35.5</v>
      </c>
      <c r="Q6255" s="49">
        <v>36.119999999999997</v>
      </c>
      <c r="R6255" s="49">
        <v>35.5</v>
      </c>
      <c r="S6255" s="49">
        <v>35.619999999999997</v>
      </c>
      <c r="T6255" s="49">
        <v>10399800</v>
      </c>
      <c r="U6255" s="49">
        <v>8.9600000000000009</v>
      </c>
    </row>
    <row r="6256" spans="15:21" x14ac:dyDescent="0.2">
      <c r="O6256" s="50">
        <v>34606</v>
      </c>
      <c r="P6256" s="49">
        <v>35.619999999999997</v>
      </c>
      <c r="Q6256" s="49">
        <v>35.75</v>
      </c>
      <c r="R6256" s="49">
        <v>35</v>
      </c>
      <c r="S6256" s="49">
        <v>35.25</v>
      </c>
      <c r="T6256" s="49">
        <v>4148400</v>
      </c>
      <c r="U6256" s="49">
        <v>8.86</v>
      </c>
    </row>
    <row r="6257" spans="15:21" x14ac:dyDescent="0.2">
      <c r="O6257" s="50">
        <v>34607</v>
      </c>
      <c r="P6257" s="49">
        <v>35.380000000000003</v>
      </c>
      <c r="Q6257" s="49">
        <v>36</v>
      </c>
      <c r="R6257" s="49">
        <v>35.25</v>
      </c>
      <c r="S6257" s="49">
        <v>35.619999999999997</v>
      </c>
      <c r="T6257" s="49">
        <v>5065000</v>
      </c>
      <c r="U6257" s="49">
        <v>8.9600000000000009</v>
      </c>
    </row>
    <row r="6258" spans="15:21" x14ac:dyDescent="0.2">
      <c r="O6258" s="50">
        <v>34610</v>
      </c>
      <c r="P6258" s="49">
        <v>35.75</v>
      </c>
      <c r="Q6258" s="49">
        <v>36.5</v>
      </c>
      <c r="R6258" s="49">
        <v>35.75</v>
      </c>
      <c r="S6258" s="49">
        <v>36.5</v>
      </c>
      <c r="T6258" s="49">
        <v>7313200</v>
      </c>
      <c r="U6258" s="49">
        <v>9.18</v>
      </c>
    </row>
    <row r="6259" spans="15:21" x14ac:dyDescent="0.2">
      <c r="O6259" s="50">
        <v>34611</v>
      </c>
      <c r="P6259" s="49">
        <v>36.5</v>
      </c>
      <c r="Q6259" s="49">
        <v>37</v>
      </c>
      <c r="R6259" s="49">
        <v>36.25</v>
      </c>
      <c r="S6259" s="49">
        <v>36.380000000000003</v>
      </c>
      <c r="T6259" s="49">
        <v>9740400</v>
      </c>
      <c r="U6259" s="49">
        <v>9.14</v>
      </c>
    </row>
    <row r="6260" spans="15:21" x14ac:dyDescent="0.2">
      <c r="O6260" s="50">
        <v>34612</v>
      </c>
      <c r="P6260" s="49">
        <v>36</v>
      </c>
      <c r="Q6260" s="49">
        <v>36.119999999999997</v>
      </c>
      <c r="R6260" s="49">
        <v>35.619999999999997</v>
      </c>
      <c r="S6260" s="49">
        <v>36</v>
      </c>
      <c r="T6260" s="49">
        <v>6937000</v>
      </c>
      <c r="U6260" s="49">
        <v>9.0500000000000007</v>
      </c>
    </row>
    <row r="6261" spans="15:21" x14ac:dyDescent="0.2">
      <c r="O6261" s="50">
        <v>34613</v>
      </c>
      <c r="P6261" s="49">
        <v>35.619999999999997</v>
      </c>
      <c r="Q6261" s="49">
        <v>35.880000000000003</v>
      </c>
      <c r="R6261" s="49">
        <v>35.5</v>
      </c>
      <c r="S6261" s="49">
        <v>35.75</v>
      </c>
      <c r="T6261" s="49">
        <v>4319400</v>
      </c>
      <c r="U6261" s="49">
        <v>8.99</v>
      </c>
    </row>
    <row r="6262" spans="15:21" x14ac:dyDescent="0.2">
      <c r="O6262" s="50">
        <v>34614</v>
      </c>
      <c r="P6262" s="49">
        <v>35.619999999999997</v>
      </c>
      <c r="Q6262" s="49">
        <v>36.119999999999997</v>
      </c>
      <c r="R6262" s="49">
        <v>35.619999999999997</v>
      </c>
      <c r="S6262" s="49">
        <v>36.119999999999997</v>
      </c>
      <c r="T6262" s="49">
        <v>3403600</v>
      </c>
      <c r="U6262" s="49">
        <v>9.08</v>
      </c>
    </row>
    <row r="6263" spans="15:21" x14ac:dyDescent="0.2">
      <c r="O6263" s="50">
        <v>34617</v>
      </c>
      <c r="P6263" s="49">
        <v>36.119999999999997</v>
      </c>
      <c r="Q6263" s="49">
        <v>36.119999999999997</v>
      </c>
      <c r="R6263" s="49">
        <v>35.75</v>
      </c>
      <c r="S6263" s="49">
        <v>36</v>
      </c>
      <c r="T6263" s="49">
        <v>2326200</v>
      </c>
      <c r="U6263" s="49">
        <v>9.0500000000000007</v>
      </c>
    </row>
    <row r="6264" spans="15:21" x14ac:dyDescent="0.2">
      <c r="O6264" s="50">
        <v>34618</v>
      </c>
      <c r="P6264" s="49">
        <v>36</v>
      </c>
      <c r="Q6264" s="49">
        <v>36.880000000000003</v>
      </c>
      <c r="R6264" s="49">
        <v>36</v>
      </c>
      <c r="S6264" s="49">
        <v>36.5</v>
      </c>
      <c r="T6264" s="49">
        <v>6288400</v>
      </c>
      <c r="U6264" s="49">
        <v>9.18</v>
      </c>
    </row>
    <row r="6265" spans="15:21" x14ac:dyDescent="0.2">
      <c r="O6265" s="50">
        <v>34619</v>
      </c>
      <c r="P6265" s="49">
        <v>36.25</v>
      </c>
      <c r="Q6265" s="49">
        <v>37</v>
      </c>
      <c r="R6265" s="49">
        <v>36.119999999999997</v>
      </c>
      <c r="S6265" s="49">
        <v>37</v>
      </c>
      <c r="T6265" s="49">
        <v>5423200</v>
      </c>
      <c r="U6265" s="49">
        <v>9.3000000000000007</v>
      </c>
    </row>
    <row r="6266" spans="15:21" x14ac:dyDescent="0.2">
      <c r="O6266" s="50">
        <v>34620</v>
      </c>
      <c r="P6266" s="49">
        <v>37</v>
      </c>
      <c r="Q6266" s="49">
        <v>37.25</v>
      </c>
      <c r="R6266" s="49">
        <v>36.5</v>
      </c>
      <c r="S6266" s="49">
        <v>36.619999999999997</v>
      </c>
      <c r="T6266" s="49">
        <v>5422000</v>
      </c>
      <c r="U6266" s="49">
        <v>9.2100000000000009</v>
      </c>
    </row>
    <row r="6267" spans="15:21" x14ac:dyDescent="0.2">
      <c r="O6267" s="50">
        <v>34621</v>
      </c>
      <c r="P6267" s="49">
        <v>36.619999999999997</v>
      </c>
      <c r="Q6267" s="49">
        <v>36.75</v>
      </c>
      <c r="R6267" s="49">
        <v>36</v>
      </c>
      <c r="S6267" s="49">
        <v>36.25</v>
      </c>
      <c r="T6267" s="49">
        <v>5030400</v>
      </c>
      <c r="U6267" s="49">
        <v>9.11</v>
      </c>
    </row>
    <row r="6268" spans="15:21" x14ac:dyDescent="0.2">
      <c r="O6268" s="50">
        <v>34624</v>
      </c>
      <c r="P6268" s="49">
        <v>36</v>
      </c>
      <c r="Q6268" s="49">
        <v>36.380000000000003</v>
      </c>
      <c r="R6268" s="49">
        <v>36</v>
      </c>
      <c r="S6268" s="49">
        <v>36.119999999999997</v>
      </c>
      <c r="T6268" s="49">
        <v>2884000</v>
      </c>
      <c r="U6268" s="49">
        <v>9.08</v>
      </c>
    </row>
    <row r="6269" spans="15:21" x14ac:dyDescent="0.2">
      <c r="O6269" s="50">
        <v>34625</v>
      </c>
      <c r="P6269" s="49">
        <v>36.25</v>
      </c>
      <c r="Q6269" s="49">
        <v>36.380000000000003</v>
      </c>
      <c r="R6269" s="49">
        <v>35.5</v>
      </c>
      <c r="S6269" s="49">
        <v>35.5</v>
      </c>
      <c r="T6269" s="49">
        <v>6556400</v>
      </c>
      <c r="U6269" s="49">
        <v>8.92</v>
      </c>
    </row>
    <row r="6270" spans="15:21" x14ac:dyDescent="0.2">
      <c r="O6270" s="50">
        <v>34626</v>
      </c>
      <c r="P6270" s="49">
        <v>35.380000000000003</v>
      </c>
      <c r="Q6270" s="49">
        <v>35.619999999999997</v>
      </c>
      <c r="R6270" s="49">
        <v>35.119999999999997</v>
      </c>
      <c r="S6270" s="49">
        <v>35.5</v>
      </c>
      <c r="T6270" s="49">
        <v>4732800</v>
      </c>
      <c r="U6270" s="49">
        <v>8.92</v>
      </c>
    </row>
    <row r="6271" spans="15:21" x14ac:dyDescent="0.2">
      <c r="O6271" s="50">
        <v>34627</v>
      </c>
      <c r="P6271" s="49">
        <v>35.619999999999997</v>
      </c>
      <c r="Q6271" s="49">
        <v>36</v>
      </c>
      <c r="R6271" s="49">
        <v>35.5</v>
      </c>
      <c r="S6271" s="49">
        <v>36</v>
      </c>
      <c r="T6271" s="49">
        <v>4518600</v>
      </c>
      <c r="U6271" s="49">
        <v>9.0500000000000007</v>
      </c>
    </row>
    <row r="6272" spans="15:21" x14ac:dyDescent="0.2">
      <c r="O6272" s="50">
        <v>34628</v>
      </c>
      <c r="P6272" s="49">
        <v>35.880000000000003</v>
      </c>
      <c r="Q6272" s="49">
        <v>35.880000000000003</v>
      </c>
      <c r="R6272" s="49">
        <v>35.5</v>
      </c>
      <c r="S6272" s="49">
        <v>35.5</v>
      </c>
      <c r="T6272" s="49">
        <v>5245200</v>
      </c>
      <c r="U6272" s="49">
        <v>8.92</v>
      </c>
    </row>
    <row r="6273" spans="15:21" x14ac:dyDescent="0.2">
      <c r="O6273" s="50">
        <v>34631</v>
      </c>
      <c r="P6273" s="49">
        <v>35.5</v>
      </c>
      <c r="Q6273" s="49">
        <v>35.619999999999997</v>
      </c>
      <c r="R6273" s="49">
        <v>34.619999999999997</v>
      </c>
      <c r="S6273" s="49">
        <v>34.880000000000003</v>
      </c>
      <c r="T6273" s="49">
        <v>3279400</v>
      </c>
      <c r="U6273" s="49">
        <v>8.77</v>
      </c>
    </row>
    <row r="6274" spans="15:21" x14ac:dyDescent="0.2">
      <c r="O6274" s="50">
        <v>34632</v>
      </c>
      <c r="P6274" s="49">
        <v>34.5</v>
      </c>
      <c r="Q6274" s="49">
        <v>34.880000000000003</v>
      </c>
      <c r="R6274" s="49">
        <v>34.380000000000003</v>
      </c>
      <c r="S6274" s="49">
        <v>34.5</v>
      </c>
      <c r="T6274" s="49">
        <v>3110200</v>
      </c>
      <c r="U6274" s="49">
        <v>8.67</v>
      </c>
    </row>
    <row r="6275" spans="15:21" x14ac:dyDescent="0.2">
      <c r="O6275" s="50">
        <v>34633</v>
      </c>
      <c r="P6275" s="49">
        <v>34.5</v>
      </c>
      <c r="Q6275" s="49">
        <v>34.619999999999997</v>
      </c>
      <c r="R6275" s="49">
        <v>34</v>
      </c>
      <c r="S6275" s="49">
        <v>34.5</v>
      </c>
      <c r="T6275" s="49">
        <v>4125800</v>
      </c>
      <c r="U6275" s="49">
        <v>8.67</v>
      </c>
    </row>
    <row r="6276" spans="15:21" x14ac:dyDescent="0.2">
      <c r="O6276" s="50">
        <v>34634</v>
      </c>
      <c r="P6276" s="49">
        <v>34.619999999999997</v>
      </c>
      <c r="Q6276" s="49">
        <v>35.5</v>
      </c>
      <c r="R6276" s="49">
        <v>34.5</v>
      </c>
      <c r="S6276" s="49">
        <v>35.5</v>
      </c>
      <c r="T6276" s="49">
        <v>4694400</v>
      </c>
      <c r="U6276" s="49">
        <v>8.92</v>
      </c>
    </row>
    <row r="6277" spans="15:21" x14ac:dyDescent="0.2">
      <c r="O6277" s="50">
        <v>34635</v>
      </c>
      <c r="P6277" s="49">
        <v>35.5</v>
      </c>
      <c r="Q6277" s="49">
        <v>36</v>
      </c>
      <c r="R6277" s="49">
        <v>35.25</v>
      </c>
      <c r="S6277" s="49">
        <v>36</v>
      </c>
      <c r="T6277" s="49">
        <v>4834000</v>
      </c>
      <c r="U6277" s="49">
        <v>9.0500000000000007</v>
      </c>
    </row>
    <row r="6278" spans="15:21" x14ac:dyDescent="0.2">
      <c r="O6278" s="50">
        <v>34638</v>
      </c>
      <c r="P6278" s="49">
        <v>36</v>
      </c>
      <c r="Q6278" s="49">
        <v>36.5</v>
      </c>
      <c r="R6278" s="49">
        <v>35.619999999999997</v>
      </c>
      <c r="S6278" s="49">
        <v>35.619999999999997</v>
      </c>
      <c r="T6278" s="49">
        <v>6236800</v>
      </c>
      <c r="U6278" s="49">
        <v>8.9600000000000009</v>
      </c>
    </row>
    <row r="6279" spans="15:21" x14ac:dyDescent="0.2">
      <c r="O6279" s="50">
        <v>34639</v>
      </c>
      <c r="P6279" s="49">
        <v>35.5</v>
      </c>
      <c r="Q6279" s="49">
        <v>36</v>
      </c>
      <c r="R6279" s="49">
        <v>35.380000000000003</v>
      </c>
      <c r="S6279" s="49">
        <v>35.75</v>
      </c>
      <c r="T6279" s="49">
        <v>3485800</v>
      </c>
      <c r="U6279" s="49">
        <v>8.99</v>
      </c>
    </row>
    <row r="6280" spans="15:21" x14ac:dyDescent="0.2">
      <c r="O6280" s="50">
        <v>34640</v>
      </c>
      <c r="P6280" s="49">
        <v>35.75</v>
      </c>
      <c r="Q6280" s="49">
        <v>35.880000000000003</v>
      </c>
      <c r="R6280" s="49">
        <v>35.119999999999997</v>
      </c>
      <c r="S6280" s="49">
        <v>35.119999999999997</v>
      </c>
      <c r="T6280" s="49">
        <v>3425400</v>
      </c>
      <c r="U6280" s="49">
        <v>8.83</v>
      </c>
    </row>
    <row r="6281" spans="15:21" x14ac:dyDescent="0.2">
      <c r="O6281" s="50">
        <v>34641</v>
      </c>
      <c r="P6281" s="49">
        <v>35.25</v>
      </c>
      <c r="Q6281" s="49">
        <v>35.380000000000003</v>
      </c>
      <c r="R6281" s="49">
        <v>35</v>
      </c>
      <c r="S6281" s="49">
        <v>35.25</v>
      </c>
      <c r="T6281" s="49">
        <v>2252600</v>
      </c>
      <c r="U6281" s="49">
        <v>8.86</v>
      </c>
    </row>
    <row r="6282" spans="15:21" x14ac:dyDescent="0.2">
      <c r="O6282" s="50">
        <v>34642</v>
      </c>
      <c r="P6282" s="49">
        <v>35.619999999999997</v>
      </c>
      <c r="Q6282" s="49">
        <v>35.75</v>
      </c>
      <c r="R6282" s="49">
        <v>35</v>
      </c>
      <c r="S6282" s="49">
        <v>35.119999999999997</v>
      </c>
      <c r="T6282" s="49">
        <v>3105600</v>
      </c>
      <c r="U6282" s="49">
        <v>8.83</v>
      </c>
    </row>
    <row r="6283" spans="15:21" x14ac:dyDescent="0.2">
      <c r="O6283" s="50">
        <v>34645</v>
      </c>
      <c r="P6283" s="49">
        <v>35.119999999999997</v>
      </c>
      <c r="Q6283" s="49">
        <v>35.25</v>
      </c>
      <c r="R6283" s="49">
        <v>34.75</v>
      </c>
      <c r="S6283" s="49">
        <v>35.25</v>
      </c>
      <c r="T6283" s="49">
        <v>2777600</v>
      </c>
      <c r="U6283" s="49">
        <v>8.86</v>
      </c>
    </row>
    <row r="6284" spans="15:21" x14ac:dyDescent="0.2">
      <c r="O6284" s="50">
        <v>34646</v>
      </c>
      <c r="P6284" s="49">
        <v>35.380000000000003</v>
      </c>
      <c r="Q6284" s="49">
        <v>36.119999999999997</v>
      </c>
      <c r="R6284" s="49">
        <v>35.25</v>
      </c>
      <c r="S6284" s="49">
        <v>35.75</v>
      </c>
      <c r="T6284" s="49">
        <v>3817800</v>
      </c>
      <c r="U6284" s="49">
        <v>8.99</v>
      </c>
    </row>
    <row r="6285" spans="15:21" x14ac:dyDescent="0.2">
      <c r="O6285" s="50">
        <v>34647</v>
      </c>
      <c r="P6285" s="49">
        <v>36.75</v>
      </c>
      <c r="Q6285" s="49">
        <v>36.880000000000003</v>
      </c>
      <c r="R6285" s="49">
        <v>36.5</v>
      </c>
      <c r="S6285" s="49">
        <v>36.75</v>
      </c>
      <c r="T6285" s="49">
        <v>10252400</v>
      </c>
      <c r="U6285" s="49">
        <v>9.24</v>
      </c>
    </row>
    <row r="6286" spans="15:21" x14ac:dyDescent="0.2">
      <c r="O6286" s="50">
        <v>34648</v>
      </c>
      <c r="P6286" s="49">
        <v>37</v>
      </c>
      <c r="Q6286" s="49">
        <v>37.619999999999997</v>
      </c>
      <c r="R6286" s="49">
        <v>36.880000000000003</v>
      </c>
      <c r="S6286" s="49">
        <v>37.119999999999997</v>
      </c>
      <c r="T6286" s="49">
        <v>8638400</v>
      </c>
      <c r="U6286" s="49">
        <v>9.33</v>
      </c>
    </row>
    <row r="6287" spans="15:21" x14ac:dyDescent="0.2">
      <c r="O6287" s="50">
        <v>34649</v>
      </c>
      <c r="P6287" s="49">
        <v>37.119999999999997</v>
      </c>
      <c r="Q6287" s="49">
        <v>37.25</v>
      </c>
      <c r="R6287" s="49">
        <v>36.75</v>
      </c>
      <c r="S6287" s="49">
        <v>36.75</v>
      </c>
      <c r="T6287" s="49">
        <v>4694600</v>
      </c>
      <c r="U6287" s="49">
        <v>9.24</v>
      </c>
    </row>
    <row r="6288" spans="15:21" x14ac:dyDescent="0.2">
      <c r="O6288" s="50">
        <v>34652</v>
      </c>
      <c r="P6288" s="49">
        <v>36.75</v>
      </c>
      <c r="Q6288" s="49">
        <v>37.5</v>
      </c>
      <c r="R6288" s="49">
        <v>36.619999999999997</v>
      </c>
      <c r="S6288" s="49">
        <v>37.25</v>
      </c>
      <c r="T6288" s="49">
        <v>3431200</v>
      </c>
      <c r="U6288" s="49">
        <v>9.36</v>
      </c>
    </row>
    <row r="6289" spans="15:21" x14ac:dyDescent="0.2">
      <c r="O6289" s="50">
        <v>34653</v>
      </c>
      <c r="P6289" s="49">
        <v>37.119999999999997</v>
      </c>
      <c r="Q6289" s="49">
        <v>37.25</v>
      </c>
      <c r="R6289" s="49">
        <v>36.380000000000003</v>
      </c>
      <c r="S6289" s="49">
        <v>36.619999999999997</v>
      </c>
      <c r="T6289" s="49">
        <v>4747000</v>
      </c>
      <c r="U6289" s="49">
        <v>9.2100000000000009</v>
      </c>
    </row>
    <row r="6290" spans="15:21" x14ac:dyDescent="0.2">
      <c r="O6290" s="50">
        <v>34654</v>
      </c>
      <c r="P6290" s="49">
        <v>36.5</v>
      </c>
      <c r="Q6290" s="49">
        <v>37</v>
      </c>
      <c r="R6290" s="49">
        <v>36.380000000000003</v>
      </c>
      <c r="S6290" s="49">
        <v>37</v>
      </c>
      <c r="T6290" s="49">
        <v>3193200</v>
      </c>
      <c r="U6290" s="49">
        <v>9.3000000000000007</v>
      </c>
    </row>
    <row r="6291" spans="15:21" x14ac:dyDescent="0.2">
      <c r="O6291" s="50">
        <v>34655</v>
      </c>
      <c r="P6291" s="49">
        <v>37.380000000000003</v>
      </c>
      <c r="Q6291" s="49">
        <v>37.880000000000003</v>
      </c>
      <c r="R6291" s="49">
        <v>36.619999999999997</v>
      </c>
      <c r="S6291" s="49">
        <v>37</v>
      </c>
      <c r="T6291" s="49">
        <v>8009000</v>
      </c>
      <c r="U6291" s="49">
        <v>9.3000000000000007</v>
      </c>
    </row>
    <row r="6292" spans="15:21" x14ac:dyDescent="0.2">
      <c r="O6292" s="50">
        <v>34656</v>
      </c>
      <c r="P6292" s="49">
        <v>36.880000000000003</v>
      </c>
      <c r="Q6292" s="49">
        <v>38</v>
      </c>
      <c r="R6292" s="49">
        <v>36.619999999999997</v>
      </c>
      <c r="S6292" s="49">
        <v>37.75</v>
      </c>
      <c r="T6292" s="49">
        <v>9712000</v>
      </c>
      <c r="U6292" s="49">
        <v>9.49</v>
      </c>
    </row>
    <row r="6293" spans="15:21" x14ac:dyDescent="0.2">
      <c r="O6293" s="50">
        <v>34659</v>
      </c>
      <c r="P6293" s="49">
        <v>37.619999999999997</v>
      </c>
      <c r="Q6293" s="49">
        <v>37.880000000000003</v>
      </c>
      <c r="R6293" s="49">
        <v>36.880000000000003</v>
      </c>
      <c r="S6293" s="49">
        <v>37</v>
      </c>
      <c r="T6293" s="49">
        <v>4992200</v>
      </c>
      <c r="U6293" s="49">
        <v>9.3000000000000007</v>
      </c>
    </row>
    <row r="6294" spans="15:21" x14ac:dyDescent="0.2">
      <c r="O6294" s="50">
        <v>34660</v>
      </c>
      <c r="P6294" s="49">
        <v>36.380000000000003</v>
      </c>
      <c r="Q6294" s="49">
        <v>36.619999999999997</v>
      </c>
      <c r="R6294" s="49">
        <v>35.619999999999997</v>
      </c>
      <c r="S6294" s="49">
        <v>35.75</v>
      </c>
      <c r="T6294" s="49">
        <v>7122200</v>
      </c>
      <c r="U6294" s="49">
        <v>8.99</v>
      </c>
    </row>
    <row r="6295" spans="15:21" x14ac:dyDescent="0.2">
      <c r="O6295" s="50">
        <v>34661</v>
      </c>
      <c r="P6295" s="49">
        <v>35.880000000000003</v>
      </c>
      <c r="Q6295" s="49">
        <v>36.119999999999997</v>
      </c>
      <c r="R6295" s="49">
        <v>35.619999999999997</v>
      </c>
      <c r="S6295" s="49">
        <v>35.880000000000003</v>
      </c>
      <c r="T6295" s="49">
        <v>5773800</v>
      </c>
      <c r="U6295" s="49">
        <v>9.02</v>
      </c>
    </row>
    <row r="6296" spans="15:21" x14ac:dyDescent="0.2">
      <c r="O6296" s="50">
        <v>34663</v>
      </c>
      <c r="P6296" s="49">
        <v>36</v>
      </c>
      <c r="Q6296" s="49">
        <v>36.75</v>
      </c>
      <c r="R6296" s="49">
        <v>36</v>
      </c>
      <c r="S6296" s="49">
        <v>36.619999999999997</v>
      </c>
      <c r="T6296" s="49">
        <v>2153400</v>
      </c>
      <c r="U6296" s="49">
        <v>9.2100000000000009</v>
      </c>
    </row>
    <row r="6297" spans="15:21" x14ac:dyDescent="0.2">
      <c r="O6297" s="50">
        <v>34666</v>
      </c>
      <c r="P6297" s="49">
        <v>36.619999999999997</v>
      </c>
      <c r="Q6297" s="49">
        <v>37.25</v>
      </c>
      <c r="R6297" s="49">
        <v>36.619999999999997</v>
      </c>
      <c r="S6297" s="49">
        <v>37.119999999999997</v>
      </c>
      <c r="T6297" s="49">
        <v>4959200</v>
      </c>
      <c r="U6297" s="49">
        <v>9.33</v>
      </c>
    </row>
    <row r="6298" spans="15:21" x14ac:dyDescent="0.2">
      <c r="O6298" s="50">
        <v>34667</v>
      </c>
      <c r="P6298" s="49">
        <v>36.880000000000003</v>
      </c>
      <c r="Q6298" s="49">
        <v>37.25</v>
      </c>
      <c r="R6298" s="49">
        <v>36.619999999999997</v>
      </c>
      <c r="S6298" s="49">
        <v>37.25</v>
      </c>
      <c r="T6298" s="49">
        <v>4212400</v>
      </c>
      <c r="U6298" s="49">
        <v>9.36</v>
      </c>
    </row>
    <row r="6299" spans="15:21" x14ac:dyDescent="0.2">
      <c r="O6299" s="50">
        <v>34668</v>
      </c>
      <c r="P6299" s="49">
        <v>37.5</v>
      </c>
      <c r="Q6299" s="49">
        <v>37.880000000000003</v>
      </c>
      <c r="R6299" s="49">
        <v>37.119999999999997</v>
      </c>
      <c r="S6299" s="49">
        <v>37.25</v>
      </c>
      <c r="T6299" s="49">
        <v>7833200</v>
      </c>
      <c r="U6299" s="49">
        <v>9.36</v>
      </c>
    </row>
    <row r="6300" spans="15:21" x14ac:dyDescent="0.2">
      <c r="O6300" s="50">
        <v>34669</v>
      </c>
      <c r="P6300" s="49">
        <v>37</v>
      </c>
      <c r="Q6300" s="49">
        <v>37.880000000000003</v>
      </c>
      <c r="R6300" s="49">
        <v>37</v>
      </c>
      <c r="S6300" s="49">
        <v>37.119999999999997</v>
      </c>
      <c r="T6300" s="49">
        <v>5980400</v>
      </c>
      <c r="U6300" s="49">
        <v>9.33</v>
      </c>
    </row>
    <row r="6301" spans="15:21" x14ac:dyDescent="0.2">
      <c r="O6301" s="50">
        <v>34670</v>
      </c>
      <c r="P6301" s="49">
        <v>37</v>
      </c>
      <c r="Q6301" s="49">
        <v>37.880000000000003</v>
      </c>
      <c r="R6301" s="49">
        <v>36.880000000000003</v>
      </c>
      <c r="S6301" s="49">
        <v>37.75</v>
      </c>
      <c r="T6301" s="49">
        <v>4387200</v>
      </c>
      <c r="U6301" s="49">
        <v>9.57</v>
      </c>
    </row>
    <row r="6302" spans="15:21" x14ac:dyDescent="0.2">
      <c r="O6302" s="50">
        <v>34673</v>
      </c>
      <c r="P6302" s="49">
        <v>37.75</v>
      </c>
      <c r="Q6302" s="49">
        <v>37.880000000000003</v>
      </c>
      <c r="R6302" s="49">
        <v>37.380000000000003</v>
      </c>
      <c r="S6302" s="49">
        <v>37.619999999999997</v>
      </c>
      <c r="T6302" s="49">
        <v>4010400</v>
      </c>
      <c r="U6302" s="49">
        <v>9.5399999999999991</v>
      </c>
    </row>
    <row r="6303" spans="15:21" x14ac:dyDescent="0.2">
      <c r="O6303" s="50">
        <v>34674</v>
      </c>
      <c r="P6303" s="49">
        <v>37.619999999999997</v>
      </c>
      <c r="Q6303" s="49">
        <v>38.119999999999997</v>
      </c>
      <c r="R6303" s="49">
        <v>37.380000000000003</v>
      </c>
      <c r="S6303" s="49">
        <v>37.619999999999997</v>
      </c>
      <c r="T6303" s="49">
        <v>9249200</v>
      </c>
      <c r="U6303" s="49">
        <v>9.5399999999999991</v>
      </c>
    </row>
    <row r="6304" spans="15:21" x14ac:dyDescent="0.2">
      <c r="O6304" s="50">
        <v>34675</v>
      </c>
      <c r="P6304" s="49">
        <v>37.119999999999997</v>
      </c>
      <c r="Q6304" s="49">
        <v>37.619999999999997</v>
      </c>
      <c r="R6304" s="49">
        <v>37.119999999999997</v>
      </c>
      <c r="S6304" s="49">
        <v>37.619999999999997</v>
      </c>
      <c r="T6304" s="49">
        <v>5480200</v>
      </c>
      <c r="U6304" s="49">
        <v>9.5399999999999991</v>
      </c>
    </row>
    <row r="6305" spans="15:21" x14ac:dyDescent="0.2">
      <c r="O6305" s="50">
        <v>34676</v>
      </c>
      <c r="P6305" s="49">
        <v>37.5</v>
      </c>
      <c r="Q6305" s="49">
        <v>37.619999999999997</v>
      </c>
      <c r="R6305" s="49">
        <v>36.619999999999997</v>
      </c>
      <c r="S6305" s="49">
        <v>36.75</v>
      </c>
      <c r="T6305" s="49">
        <v>4682800</v>
      </c>
      <c r="U6305" s="49">
        <v>9.31</v>
      </c>
    </row>
    <row r="6306" spans="15:21" x14ac:dyDescent="0.2">
      <c r="O6306" s="50">
        <v>34677</v>
      </c>
      <c r="P6306" s="49">
        <v>36.75</v>
      </c>
      <c r="Q6306" s="49">
        <v>37.380000000000003</v>
      </c>
      <c r="R6306" s="49">
        <v>36.619999999999997</v>
      </c>
      <c r="S6306" s="49">
        <v>37.25</v>
      </c>
      <c r="T6306" s="49">
        <v>4123200</v>
      </c>
      <c r="U6306" s="49">
        <v>9.44</v>
      </c>
    </row>
    <row r="6307" spans="15:21" x14ac:dyDescent="0.2">
      <c r="O6307" s="50">
        <v>34680</v>
      </c>
      <c r="P6307" s="49">
        <v>37.25</v>
      </c>
      <c r="Q6307" s="49">
        <v>37.75</v>
      </c>
      <c r="R6307" s="49">
        <v>37</v>
      </c>
      <c r="S6307" s="49">
        <v>37.75</v>
      </c>
      <c r="T6307" s="49">
        <v>4204400</v>
      </c>
      <c r="U6307" s="49">
        <v>9.57</v>
      </c>
    </row>
    <row r="6308" spans="15:21" x14ac:dyDescent="0.2">
      <c r="O6308" s="50">
        <v>34681</v>
      </c>
      <c r="P6308" s="49">
        <v>37.619999999999997</v>
      </c>
      <c r="Q6308" s="49">
        <v>38</v>
      </c>
      <c r="R6308" s="49">
        <v>37.619999999999997</v>
      </c>
      <c r="S6308" s="49">
        <v>37.75</v>
      </c>
      <c r="T6308" s="49">
        <v>4878000</v>
      </c>
      <c r="U6308" s="49">
        <v>9.57</v>
      </c>
    </row>
    <row r="6309" spans="15:21" x14ac:dyDescent="0.2">
      <c r="O6309" s="50">
        <v>34682</v>
      </c>
      <c r="P6309" s="49">
        <v>37.5</v>
      </c>
      <c r="Q6309" s="49">
        <v>38.119999999999997</v>
      </c>
      <c r="R6309" s="49">
        <v>37.5</v>
      </c>
      <c r="S6309" s="49">
        <v>37.75</v>
      </c>
      <c r="T6309" s="49">
        <v>5976800</v>
      </c>
      <c r="U6309" s="49">
        <v>9.57</v>
      </c>
    </row>
    <row r="6310" spans="15:21" x14ac:dyDescent="0.2">
      <c r="O6310" s="50">
        <v>34683</v>
      </c>
      <c r="P6310" s="49">
        <v>37.880000000000003</v>
      </c>
      <c r="Q6310" s="49">
        <v>38.119999999999997</v>
      </c>
      <c r="R6310" s="49">
        <v>37.619999999999997</v>
      </c>
      <c r="S6310" s="49">
        <v>37.75</v>
      </c>
      <c r="T6310" s="49">
        <v>4248800</v>
      </c>
      <c r="U6310" s="49">
        <v>9.57</v>
      </c>
    </row>
    <row r="6311" spans="15:21" x14ac:dyDescent="0.2">
      <c r="O6311" s="50">
        <v>34684</v>
      </c>
      <c r="P6311" s="49">
        <v>38</v>
      </c>
      <c r="Q6311" s="49">
        <v>38.380000000000003</v>
      </c>
      <c r="R6311" s="49">
        <v>37.619999999999997</v>
      </c>
      <c r="S6311" s="49">
        <v>38.25</v>
      </c>
      <c r="T6311" s="49">
        <v>10407200</v>
      </c>
      <c r="U6311" s="49">
        <v>9.69</v>
      </c>
    </row>
    <row r="6312" spans="15:21" x14ac:dyDescent="0.2">
      <c r="O6312" s="50">
        <v>34687</v>
      </c>
      <c r="P6312" s="49">
        <v>38.119999999999997</v>
      </c>
      <c r="Q6312" s="49">
        <v>38.25</v>
      </c>
      <c r="R6312" s="49">
        <v>37.75</v>
      </c>
      <c r="S6312" s="49">
        <v>38.25</v>
      </c>
      <c r="T6312" s="49">
        <v>4028400</v>
      </c>
      <c r="U6312" s="49">
        <v>9.69</v>
      </c>
    </row>
    <row r="6313" spans="15:21" x14ac:dyDescent="0.2">
      <c r="O6313" s="50">
        <v>34688</v>
      </c>
      <c r="P6313" s="49">
        <v>38.25</v>
      </c>
      <c r="Q6313" s="49">
        <v>39.119999999999997</v>
      </c>
      <c r="R6313" s="49">
        <v>38.25</v>
      </c>
      <c r="S6313" s="49">
        <v>38.619999999999997</v>
      </c>
      <c r="T6313" s="49">
        <v>9307600</v>
      </c>
      <c r="U6313" s="49">
        <v>9.7899999999999991</v>
      </c>
    </row>
    <row r="6314" spans="15:21" x14ac:dyDescent="0.2">
      <c r="O6314" s="50">
        <v>34689</v>
      </c>
      <c r="P6314" s="49">
        <v>38.619999999999997</v>
      </c>
      <c r="Q6314" s="49">
        <v>39.380000000000003</v>
      </c>
      <c r="R6314" s="49">
        <v>38.619999999999997</v>
      </c>
      <c r="S6314" s="49">
        <v>39.119999999999997</v>
      </c>
      <c r="T6314" s="49">
        <v>7654000</v>
      </c>
      <c r="U6314" s="49">
        <v>9.92</v>
      </c>
    </row>
    <row r="6315" spans="15:21" x14ac:dyDescent="0.2">
      <c r="O6315" s="50">
        <v>34690</v>
      </c>
      <c r="P6315" s="49">
        <v>39.119999999999997</v>
      </c>
      <c r="Q6315" s="49">
        <v>39.380000000000003</v>
      </c>
      <c r="R6315" s="49">
        <v>38.75</v>
      </c>
      <c r="S6315" s="49">
        <v>38.880000000000003</v>
      </c>
      <c r="T6315" s="49">
        <v>4302800</v>
      </c>
      <c r="U6315" s="49">
        <v>9.85</v>
      </c>
    </row>
    <row r="6316" spans="15:21" x14ac:dyDescent="0.2">
      <c r="O6316" s="50">
        <v>34691</v>
      </c>
      <c r="P6316" s="49">
        <v>39</v>
      </c>
      <c r="Q6316" s="49">
        <v>39.380000000000003</v>
      </c>
      <c r="R6316" s="49">
        <v>38.880000000000003</v>
      </c>
      <c r="S6316" s="49">
        <v>39.25</v>
      </c>
      <c r="T6316" s="49">
        <v>3426400</v>
      </c>
      <c r="U6316" s="49">
        <v>9.9499999999999993</v>
      </c>
    </row>
    <row r="6317" spans="15:21" x14ac:dyDescent="0.2">
      <c r="O6317" s="50">
        <v>34695</v>
      </c>
      <c r="P6317" s="49">
        <v>39.25</v>
      </c>
      <c r="Q6317" s="49">
        <v>39.5</v>
      </c>
      <c r="R6317" s="49">
        <v>39.119999999999997</v>
      </c>
      <c r="S6317" s="49">
        <v>39.380000000000003</v>
      </c>
      <c r="T6317" s="49">
        <v>3364800</v>
      </c>
      <c r="U6317" s="49">
        <v>9.98</v>
      </c>
    </row>
    <row r="6318" spans="15:21" x14ac:dyDescent="0.2">
      <c r="O6318" s="50">
        <v>34696</v>
      </c>
      <c r="P6318" s="49">
        <v>39.119999999999997</v>
      </c>
      <c r="Q6318" s="49">
        <v>39.25</v>
      </c>
      <c r="R6318" s="49">
        <v>38.880000000000003</v>
      </c>
      <c r="S6318" s="49">
        <v>39</v>
      </c>
      <c r="T6318" s="49">
        <v>3179600</v>
      </c>
      <c r="U6318" s="49">
        <v>9.8800000000000008</v>
      </c>
    </row>
    <row r="6319" spans="15:21" x14ac:dyDescent="0.2">
      <c r="O6319" s="50">
        <v>34697</v>
      </c>
      <c r="P6319" s="49">
        <v>39</v>
      </c>
      <c r="Q6319" s="49">
        <v>39</v>
      </c>
      <c r="R6319" s="49">
        <v>38.619999999999997</v>
      </c>
      <c r="S6319" s="49">
        <v>38.619999999999997</v>
      </c>
      <c r="T6319" s="49">
        <v>2993400</v>
      </c>
      <c r="U6319" s="49">
        <v>9.7899999999999991</v>
      </c>
    </row>
    <row r="6320" spans="15:21" x14ac:dyDescent="0.2">
      <c r="O6320" s="50">
        <v>34698</v>
      </c>
      <c r="P6320" s="49">
        <v>38.75</v>
      </c>
      <c r="Q6320" s="49">
        <v>38.880000000000003</v>
      </c>
      <c r="R6320" s="49">
        <v>38.119999999999997</v>
      </c>
      <c r="S6320" s="49">
        <v>38.119999999999997</v>
      </c>
      <c r="T6320" s="49">
        <v>3412800</v>
      </c>
      <c r="U6320" s="49">
        <v>9.66</v>
      </c>
    </row>
    <row r="6321" spans="15:21" x14ac:dyDescent="0.2">
      <c r="O6321" s="50">
        <v>34702</v>
      </c>
      <c r="P6321" s="49">
        <v>38</v>
      </c>
      <c r="Q6321" s="49">
        <v>38.619999999999997</v>
      </c>
      <c r="R6321" s="49">
        <v>37.880000000000003</v>
      </c>
      <c r="S6321" s="49">
        <v>38.25</v>
      </c>
      <c r="T6321" s="49">
        <v>5550600</v>
      </c>
      <c r="U6321" s="49">
        <v>9.69</v>
      </c>
    </row>
    <row r="6322" spans="15:21" x14ac:dyDescent="0.2">
      <c r="O6322" s="50">
        <v>34703</v>
      </c>
      <c r="P6322" s="49">
        <v>38.25</v>
      </c>
      <c r="Q6322" s="49">
        <v>38.380000000000003</v>
      </c>
      <c r="R6322" s="49">
        <v>37.880000000000003</v>
      </c>
      <c r="S6322" s="49">
        <v>38.119999999999997</v>
      </c>
      <c r="T6322" s="49">
        <v>4200600</v>
      </c>
      <c r="U6322" s="49">
        <v>9.66</v>
      </c>
    </row>
    <row r="6323" spans="15:21" x14ac:dyDescent="0.2">
      <c r="O6323" s="50">
        <v>34704</v>
      </c>
      <c r="P6323" s="49">
        <v>38</v>
      </c>
      <c r="Q6323" s="49">
        <v>38.119999999999997</v>
      </c>
      <c r="R6323" s="49">
        <v>37.75</v>
      </c>
      <c r="S6323" s="49">
        <v>37.75</v>
      </c>
      <c r="T6323" s="49">
        <v>2733800</v>
      </c>
      <c r="U6323" s="49">
        <v>9.57</v>
      </c>
    </row>
    <row r="6324" spans="15:21" x14ac:dyDescent="0.2">
      <c r="O6324" s="50">
        <v>34705</v>
      </c>
      <c r="P6324" s="49">
        <v>37.75</v>
      </c>
      <c r="Q6324" s="49">
        <v>37.880000000000003</v>
      </c>
      <c r="R6324" s="49">
        <v>37.380000000000003</v>
      </c>
      <c r="S6324" s="49">
        <v>37.5</v>
      </c>
      <c r="T6324" s="49">
        <v>3261200</v>
      </c>
      <c r="U6324" s="49">
        <v>9.5</v>
      </c>
    </row>
    <row r="6325" spans="15:21" x14ac:dyDescent="0.2">
      <c r="O6325" s="50">
        <v>34708</v>
      </c>
      <c r="P6325" s="49">
        <v>37.25</v>
      </c>
      <c r="Q6325" s="49">
        <v>37.5</v>
      </c>
      <c r="R6325" s="49">
        <v>36.75</v>
      </c>
      <c r="S6325" s="49">
        <v>36.75</v>
      </c>
      <c r="T6325" s="49">
        <v>5464800</v>
      </c>
      <c r="U6325" s="49">
        <v>9.31</v>
      </c>
    </row>
    <row r="6326" spans="15:21" x14ac:dyDescent="0.2">
      <c r="O6326" s="50">
        <v>34709</v>
      </c>
      <c r="P6326" s="49">
        <v>36.880000000000003</v>
      </c>
      <c r="Q6326" s="49">
        <v>37</v>
      </c>
      <c r="R6326" s="49">
        <v>36.380000000000003</v>
      </c>
      <c r="S6326" s="49">
        <v>36.5</v>
      </c>
      <c r="T6326" s="49">
        <v>6090000</v>
      </c>
      <c r="U6326" s="49">
        <v>9.25</v>
      </c>
    </row>
    <row r="6327" spans="15:21" x14ac:dyDescent="0.2">
      <c r="O6327" s="50">
        <v>34710</v>
      </c>
      <c r="P6327" s="49">
        <v>36.619999999999997</v>
      </c>
      <c r="Q6327" s="49">
        <v>37.5</v>
      </c>
      <c r="R6327" s="49">
        <v>36.380000000000003</v>
      </c>
      <c r="S6327" s="49">
        <v>37.5</v>
      </c>
      <c r="T6327" s="49">
        <v>5140400</v>
      </c>
      <c r="U6327" s="49">
        <v>9.5</v>
      </c>
    </row>
    <row r="6328" spans="15:21" x14ac:dyDescent="0.2">
      <c r="O6328" s="50">
        <v>34711</v>
      </c>
      <c r="P6328" s="49">
        <v>37.25</v>
      </c>
      <c r="Q6328" s="49">
        <v>37.5</v>
      </c>
      <c r="R6328" s="49">
        <v>36.880000000000003</v>
      </c>
      <c r="S6328" s="49">
        <v>36.880000000000003</v>
      </c>
      <c r="T6328" s="49">
        <v>3588200</v>
      </c>
      <c r="U6328" s="49">
        <v>9.35</v>
      </c>
    </row>
    <row r="6329" spans="15:21" x14ac:dyDescent="0.2">
      <c r="O6329" s="50">
        <v>34712</v>
      </c>
      <c r="P6329" s="49">
        <v>37</v>
      </c>
      <c r="Q6329" s="49">
        <v>38</v>
      </c>
      <c r="R6329" s="49">
        <v>36.880000000000003</v>
      </c>
      <c r="S6329" s="49">
        <v>37.880000000000003</v>
      </c>
      <c r="T6329" s="49">
        <v>4780800</v>
      </c>
      <c r="U6329" s="49">
        <v>9.6</v>
      </c>
    </row>
    <row r="6330" spans="15:21" x14ac:dyDescent="0.2">
      <c r="O6330" s="50">
        <v>34715</v>
      </c>
      <c r="P6330" s="49">
        <v>37.75</v>
      </c>
      <c r="Q6330" s="49">
        <v>38.5</v>
      </c>
      <c r="R6330" s="49">
        <v>37.75</v>
      </c>
      <c r="S6330" s="49">
        <v>38.25</v>
      </c>
      <c r="T6330" s="49">
        <v>5105000</v>
      </c>
      <c r="U6330" s="49">
        <v>9.69</v>
      </c>
    </row>
    <row r="6331" spans="15:21" x14ac:dyDescent="0.2">
      <c r="O6331" s="50">
        <v>34716</v>
      </c>
      <c r="P6331" s="49">
        <v>38.119999999999997</v>
      </c>
      <c r="Q6331" s="49">
        <v>38.5</v>
      </c>
      <c r="R6331" s="49">
        <v>38</v>
      </c>
      <c r="S6331" s="49">
        <v>38.5</v>
      </c>
      <c r="T6331" s="49">
        <v>3832400</v>
      </c>
      <c r="U6331" s="49">
        <v>9.76</v>
      </c>
    </row>
    <row r="6332" spans="15:21" x14ac:dyDescent="0.2">
      <c r="O6332" s="50">
        <v>34717</v>
      </c>
      <c r="P6332" s="49">
        <v>38.119999999999997</v>
      </c>
      <c r="Q6332" s="49">
        <v>38.75</v>
      </c>
      <c r="R6332" s="49">
        <v>38.119999999999997</v>
      </c>
      <c r="S6332" s="49">
        <v>38.5</v>
      </c>
      <c r="T6332" s="49">
        <v>4840600</v>
      </c>
      <c r="U6332" s="49">
        <v>9.76</v>
      </c>
    </row>
    <row r="6333" spans="15:21" x14ac:dyDescent="0.2">
      <c r="O6333" s="50">
        <v>34718</v>
      </c>
      <c r="P6333" s="49">
        <v>38.25</v>
      </c>
      <c r="Q6333" s="49">
        <v>38.5</v>
      </c>
      <c r="R6333" s="49">
        <v>38</v>
      </c>
      <c r="S6333" s="49">
        <v>38.119999999999997</v>
      </c>
      <c r="T6333" s="49">
        <v>2822200</v>
      </c>
      <c r="U6333" s="49">
        <v>9.66</v>
      </c>
    </row>
    <row r="6334" spans="15:21" x14ac:dyDescent="0.2">
      <c r="O6334" s="50">
        <v>34719</v>
      </c>
      <c r="P6334" s="49">
        <v>38</v>
      </c>
      <c r="Q6334" s="49">
        <v>38.25</v>
      </c>
      <c r="R6334" s="49">
        <v>37.619999999999997</v>
      </c>
      <c r="S6334" s="49">
        <v>37.75</v>
      </c>
      <c r="T6334" s="49">
        <v>6620800</v>
      </c>
      <c r="U6334" s="49">
        <v>9.57</v>
      </c>
    </row>
    <row r="6335" spans="15:21" x14ac:dyDescent="0.2">
      <c r="O6335" s="50">
        <v>34722</v>
      </c>
      <c r="P6335" s="49">
        <v>37.380000000000003</v>
      </c>
      <c r="Q6335" s="49">
        <v>38.119999999999997</v>
      </c>
      <c r="R6335" s="49">
        <v>37.380000000000003</v>
      </c>
      <c r="S6335" s="49">
        <v>37.880000000000003</v>
      </c>
      <c r="T6335" s="49">
        <v>3938400</v>
      </c>
      <c r="U6335" s="49">
        <v>9.6</v>
      </c>
    </row>
    <row r="6336" spans="15:21" x14ac:dyDescent="0.2">
      <c r="O6336" s="50">
        <v>34723</v>
      </c>
      <c r="P6336" s="49">
        <v>37.5</v>
      </c>
      <c r="Q6336" s="49">
        <v>38.25</v>
      </c>
      <c r="R6336" s="49">
        <v>37.380000000000003</v>
      </c>
      <c r="S6336" s="49">
        <v>37.75</v>
      </c>
      <c r="T6336" s="49">
        <v>4388000</v>
      </c>
      <c r="U6336" s="49">
        <v>9.57</v>
      </c>
    </row>
    <row r="6337" spans="15:21" x14ac:dyDescent="0.2">
      <c r="O6337" s="50">
        <v>34724</v>
      </c>
      <c r="P6337" s="49">
        <v>37.5</v>
      </c>
      <c r="Q6337" s="49">
        <v>38.380000000000003</v>
      </c>
      <c r="R6337" s="49">
        <v>37.5</v>
      </c>
      <c r="S6337" s="49">
        <v>38.119999999999997</v>
      </c>
      <c r="T6337" s="49">
        <v>3950400</v>
      </c>
      <c r="U6337" s="49">
        <v>9.66</v>
      </c>
    </row>
    <row r="6338" spans="15:21" x14ac:dyDescent="0.2">
      <c r="O6338" s="50">
        <v>34725</v>
      </c>
      <c r="P6338" s="49">
        <v>38</v>
      </c>
      <c r="Q6338" s="49">
        <v>38.75</v>
      </c>
      <c r="R6338" s="49">
        <v>38</v>
      </c>
      <c r="S6338" s="49">
        <v>38.619999999999997</v>
      </c>
      <c r="T6338" s="49">
        <v>4372000</v>
      </c>
      <c r="U6338" s="49">
        <v>9.7899999999999991</v>
      </c>
    </row>
    <row r="6339" spans="15:21" x14ac:dyDescent="0.2">
      <c r="O6339" s="50">
        <v>34726</v>
      </c>
      <c r="P6339" s="49">
        <v>38.75</v>
      </c>
      <c r="Q6339" s="49">
        <v>38.880000000000003</v>
      </c>
      <c r="R6339" s="49">
        <v>38.25</v>
      </c>
      <c r="S6339" s="49">
        <v>38.75</v>
      </c>
      <c r="T6339" s="49">
        <v>4622800</v>
      </c>
      <c r="U6339" s="49">
        <v>9.82</v>
      </c>
    </row>
    <row r="6340" spans="15:21" x14ac:dyDescent="0.2">
      <c r="O6340" s="50">
        <v>34729</v>
      </c>
      <c r="P6340" s="49">
        <v>38.619999999999997</v>
      </c>
      <c r="Q6340" s="49">
        <v>39.380000000000003</v>
      </c>
      <c r="R6340" s="49">
        <v>38.5</v>
      </c>
      <c r="S6340" s="49">
        <v>39.119999999999997</v>
      </c>
      <c r="T6340" s="49">
        <v>5165400</v>
      </c>
      <c r="U6340" s="49">
        <v>9.92</v>
      </c>
    </row>
    <row r="6341" spans="15:21" x14ac:dyDescent="0.2">
      <c r="O6341" s="50">
        <v>34730</v>
      </c>
      <c r="P6341" s="49">
        <v>39.25</v>
      </c>
      <c r="Q6341" s="49">
        <v>40.380000000000003</v>
      </c>
      <c r="R6341" s="49">
        <v>39.119999999999997</v>
      </c>
      <c r="S6341" s="49">
        <v>40.25</v>
      </c>
      <c r="T6341" s="49">
        <v>11101400</v>
      </c>
      <c r="U6341" s="49">
        <v>10.199999999999999</v>
      </c>
    </row>
    <row r="6342" spans="15:21" x14ac:dyDescent="0.2">
      <c r="O6342" s="50">
        <v>34731</v>
      </c>
      <c r="P6342" s="49">
        <v>40.25</v>
      </c>
      <c r="Q6342" s="49">
        <v>40.25</v>
      </c>
      <c r="R6342" s="49">
        <v>39.5</v>
      </c>
      <c r="S6342" s="49">
        <v>39.75</v>
      </c>
      <c r="T6342" s="49">
        <v>6736200</v>
      </c>
      <c r="U6342" s="49">
        <v>10.07</v>
      </c>
    </row>
    <row r="6343" spans="15:21" x14ac:dyDescent="0.2">
      <c r="O6343" s="50">
        <v>34732</v>
      </c>
      <c r="P6343" s="49">
        <v>39.619999999999997</v>
      </c>
      <c r="Q6343" s="49">
        <v>39.75</v>
      </c>
      <c r="R6343" s="49">
        <v>39.5</v>
      </c>
      <c r="S6343" s="49">
        <v>39.75</v>
      </c>
      <c r="T6343" s="49">
        <v>3913400</v>
      </c>
      <c r="U6343" s="49">
        <v>10.07</v>
      </c>
    </row>
    <row r="6344" spans="15:21" x14ac:dyDescent="0.2">
      <c r="O6344" s="50">
        <v>34733</v>
      </c>
      <c r="P6344" s="49">
        <v>39.75</v>
      </c>
      <c r="Q6344" s="49">
        <v>40.25</v>
      </c>
      <c r="R6344" s="49">
        <v>39.75</v>
      </c>
      <c r="S6344" s="49">
        <v>39.75</v>
      </c>
      <c r="T6344" s="49">
        <v>5948600</v>
      </c>
      <c r="U6344" s="49">
        <v>10.07</v>
      </c>
    </row>
    <row r="6345" spans="15:21" x14ac:dyDescent="0.2">
      <c r="O6345" s="50">
        <v>34736</v>
      </c>
      <c r="P6345" s="49">
        <v>40</v>
      </c>
      <c r="Q6345" s="49">
        <v>40.5</v>
      </c>
      <c r="R6345" s="49">
        <v>39.75</v>
      </c>
      <c r="S6345" s="49">
        <v>40.5</v>
      </c>
      <c r="T6345" s="49">
        <v>4954800</v>
      </c>
      <c r="U6345" s="49">
        <v>10.26</v>
      </c>
    </row>
    <row r="6346" spans="15:21" x14ac:dyDescent="0.2">
      <c r="O6346" s="50">
        <v>34737</v>
      </c>
      <c r="P6346" s="49">
        <v>40.380000000000003</v>
      </c>
      <c r="Q6346" s="49">
        <v>40.5</v>
      </c>
      <c r="R6346" s="49">
        <v>40</v>
      </c>
      <c r="S6346" s="49">
        <v>40</v>
      </c>
      <c r="T6346" s="49">
        <v>4716600</v>
      </c>
      <c r="U6346" s="49">
        <v>10.14</v>
      </c>
    </row>
    <row r="6347" spans="15:21" x14ac:dyDescent="0.2">
      <c r="O6347" s="50">
        <v>34738</v>
      </c>
      <c r="P6347" s="49">
        <v>40</v>
      </c>
      <c r="Q6347" s="49">
        <v>40.380000000000003</v>
      </c>
      <c r="R6347" s="49">
        <v>39.880000000000003</v>
      </c>
      <c r="S6347" s="49">
        <v>40.119999999999997</v>
      </c>
      <c r="T6347" s="49">
        <v>4304000</v>
      </c>
      <c r="U6347" s="49">
        <v>10.17</v>
      </c>
    </row>
    <row r="6348" spans="15:21" x14ac:dyDescent="0.2">
      <c r="O6348" s="50">
        <v>34739</v>
      </c>
      <c r="P6348" s="49">
        <v>40.119999999999997</v>
      </c>
      <c r="Q6348" s="49">
        <v>40.380000000000003</v>
      </c>
      <c r="R6348" s="49">
        <v>40</v>
      </c>
      <c r="S6348" s="49">
        <v>40.380000000000003</v>
      </c>
      <c r="T6348" s="49">
        <v>3955800</v>
      </c>
      <c r="U6348" s="49">
        <v>10.23</v>
      </c>
    </row>
    <row r="6349" spans="15:21" x14ac:dyDescent="0.2">
      <c r="O6349" s="50">
        <v>34740</v>
      </c>
      <c r="P6349" s="49">
        <v>40.380000000000003</v>
      </c>
      <c r="Q6349" s="49">
        <v>40.619999999999997</v>
      </c>
      <c r="R6349" s="49">
        <v>40.119999999999997</v>
      </c>
      <c r="S6349" s="49">
        <v>40.380000000000003</v>
      </c>
      <c r="T6349" s="49">
        <v>3891600</v>
      </c>
      <c r="U6349" s="49">
        <v>10.23</v>
      </c>
    </row>
    <row r="6350" spans="15:21" x14ac:dyDescent="0.2">
      <c r="O6350" s="50">
        <v>34743</v>
      </c>
      <c r="P6350" s="49">
        <v>40.119999999999997</v>
      </c>
      <c r="Q6350" s="49">
        <v>40.25</v>
      </c>
      <c r="R6350" s="49">
        <v>40</v>
      </c>
      <c r="S6350" s="49">
        <v>40.119999999999997</v>
      </c>
      <c r="T6350" s="49">
        <v>2148000</v>
      </c>
      <c r="U6350" s="49">
        <v>10.17</v>
      </c>
    </row>
    <row r="6351" spans="15:21" x14ac:dyDescent="0.2">
      <c r="O6351" s="50">
        <v>34744</v>
      </c>
      <c r="P6351" s="49">
        <v>40.119999999999997</v>
      </c>
      <c r="Q6351" s="49">
        <v>40.25</v>
      </c>
      <c r="R6351" s="49">
        <v>39.880000000000003</v>
      </c>
      <c r="S6351" s="49">
        <v>40.119999999999997</v>
      </c>
      <c r="T6351" s="49">
        <v>3864600</v>
      </c>
      <c r="U6351" s="49">
        <v>10.17</v>
      </c>
    </row>
    <row r="6352" spans="15:21" x14ac:dyDescent="0.2">
      <c r="O6352" s="50">
        <v>34745</v>
      </c>
      <c r="P6352" s="49">
        <v>40</v>
      </c>
      <c r="Q6352" s="49">
        <v>40.75</v>
      </c>
      <c r="R6352" s="49">
        <v>39.619999999999997</v>
      </c>
      <c r="S6352" s="49">
        <v>40.619999999999997</v>
      </c>
      <c r="T6352" s="49">
        <v>6564600</v>
      </c>
      <c r="U6352" s="49">
        <v>10.3</v>
      </c>
    </row>
    <row r="6353" spans="15:21" x14ac:dyDescent="0.2">
      <c r="O6353" s="50">
        <v>34746</v>
      </c>
      <c r="P6353" s="49">
        <v>40.5</v>
      </c>
      <c r="Q6353" s="49">
        <v>40.619999999999997</v>
      </c>
      <c r="R6353" s="49">
        <v>40.119999999999997</v>
      </c>
      <c r="S6353" s="49">
        <v>40.5</v>
      </c>
      <c r="T6353" s="49">
        <v>5171400</v>
      </c>
      <c r="U6353" s="49">
        <v>10.26</v>
      </c>
    </row>
    <row r="6354" spans="15:21" x14ac:dyDescent="0.2">
      <c r="O6354" s="50">
        <v>34747</v>
      </c>
      <c r="P6354" s="49">
        <v>40.5</v>
      </c>
      <c r="Q6354" s="49">
        <v>41.62</v>
      </c>
      <c r="R6354" s="49">
        <v>40.5</v>
      </c>
      <c r="S6354" s="49">
        <v>41.38</v>
      </c>
      <c r="T6354" s="49">
        <v>12571400</v>
      </c>
      <c r="U6354" s="49">
        <v>10.49</v>
      </c>
    </row>
    <row r="6355" spans="15:21" x14ac:dyDescent="0.2">
      <c r="O6355" s="50">
        <v>34751</v>
      </c>
      <c r="P6355" s="49">
        <v>41.25</v>
      </c>
      <c r="Q6355" s="49">
        <v>41.75</v>
      </c>
      <c r="R6355" s="49">
        <v>41.25</v>
      </c>
      <c r="S6355" s="49">
        <v>41.62</v>
      </c>
      <c r="T6355" s="49">
        <v>5233000</v>
      </c>
      <c r="U6355" s="49">
        <v>10.55</v>
      </c>
    </row>
    <row r="6356" spans="15:21" x14ac:dyDescent="0.2">
      <c r="O6356" s="50">
        <v>34752</v>
      </c>
      <c r="P6356" s="49">
        <v>41.5</v>
      </c>
      <c r="Q6356" s="49">
        <v>41.88</v>
      </c>
      <c r="R6356" s="49">
        <v>41.38</v>
      </c>
      <c r="S6356" s="49">
        <v>41.75</v>
      </c>
      <c r="T6356" s="49">
        <v>4806600</v>
      </c>
      <c r="U6356" s="49">
        <v>10.58</v>
      </c>
    </row>
    <row r="6357" spans="15:21" x14ac:dyDescent="0.2">
      <c r="O6357" s="50">
        <v>34753</v>
      </c>
      <c r="P6357" s="49">
        <v>42.12</v>
      </c>
      <c r="Q6357" s="49">
        <v>42.75</v>
      </c>
      <c r="R6357" s="49">
        <v>42</v>
      </c>
      <c r="S6357" s="49">
        <v>42.62</v>
      </c>
      <c r="T6357" s="49">
        <v>8636000</v>
      </c>
      <c r="U6357" s="49">
        <v>10.8</v>
      </c>
    </row>
    <row r="6358" spans="15:21" x14ac:dyDescent="0.2">
      <c r="O6358" s="50">
        <v>34754</v>
      </c>
      <c r="P6358" s="49">
        <v>42.62</v>
      </c>
      <c r="Q6358" s="49">
        <v>42.75</v>
      </c>
      <c r="R6358" s="49">
        <v>42.25</v>
      </c>
      <c r="S6358" s="49">
        <v>42.38</v>
      </c>
      <c r="T6358" s="49">
        <v>3993200</v>
      </c>
      <c r="U6358" s="49">
        <v>10.74</v>
      </c>
    </row>
    <row r="6359" spans="15:21" x14ac:dyDescent="0.2">
      <c r="O6359" s="50">
        <v>34757</v>
      </c>
      <c r="P6359" s="49">
        <v>42.12</v>
      </c>
      <c r="Q6359" s="49">
        <v>42.25</v>
      </c>
      <c r="R6359" s="49">
        <v>41.88</v>
      </c>
      <c r="S6359" s="49">
        <v>42</v>
      </c>
      <c r="T6359" s="49">
        <v>4684000</v>
      </c>
      <c r="U6359" s="49">
        <v>10.64</v>
      </c>
    </row>
    <row r="6360" spans="15:21" x14ac:dyDescent="0.2">
      <c r="O6360" s="50">
        <v>34758</v>
      </c>
      <c r="P6360" s="49">
        <v>41.88</v>
      </c>
      <c r="Q6360" s="49">
        <v>42.38</v>
      </c>
      <c r="R6360" s="49">
        <v>41.88</v>
      </c>
      <c r="S6360" s="49">
        <v>42.38</v>
      </c>
      <c r="T6360" s="49">
        <v>3152800</v>
      </c>
      <c r="U6360" s="49">
        <v>10.74</v>
      </c>
    </row>
    <row r="6361" spans="15:21" x14ac:dyDescent="0.2">
      <c r="O6361" s="50">
        <v>34759</v>
      </c>
      <c r="P6361" s="49">
        <v>42.25</v>
      </c>
      <c r="Q6361" s="49">
        <v>42.62</v>
      </c>
      <c r="R6361" s="49">
        <v>42.12</v>
      </c>
      <c r="S6361" s="49">
        <v>42.38</v>
      </c>
      <c r="T6361" s="49">
        <v>4792400</v>
      </c>
      <c r="U6361" s="49">
        <v>10.74</v>
      </c>
    </row>
    <row r="6362" spans="15:21" x14ac:dyDescent="0.2">
      <c r="O6362" s="50">
        <v>34760</v>
      </c>
      <c r="P6362" s="49">
        <v>42.25</v>
      </c>
      <c r="Q6362" s="49">
        <v>42.5</v>
      </c>
      <c r="R6362" s="49">
        <v>42</v>
      </c>
      <c r="S6362" s="49">
        <v>42.25</v>
      </c>
      <c r="T6362" s="49">
        <v>4011800</v>
      </c>
      <c r="U6362" s="49">
        <v>10.71</v>
      </c>
    </row>
    <row r="6363" spans="15:21" x14ac:dyDescent="0.2">
      <c r="O6363" s="50">
        <v>34761</v>
      </c>
      <c r="P6363" s="49">
        <v>41.5</v>
      </c>
      <c r="Q6363" s="49">
        <v>41.88</v>
      </c>
      <c r="R6363" s="49">
        <v>41.38</v>
      </c>
      <c r="S6363" s="49">
        <v>41.62</v>
      </c>
      <c r="T6363" s="49">
        <v>3964200</v>
      </c>
      <c r="U6363" s="49">
        <v>10.62</v>
      </c>
    </row>
    <row r="6364" spans="15:21" x14ac:dyDescent="0.2">
      <c r="O6364" s="50">
        <v>34764</v>
      </c>
      <c r="P6364" s="49">
        <v>41.38</v>
      </c>
      <c r="Q6364" s="49">
        <v>42.75</v>
      </c>
      <c r="R6364" s="49">
        <v>41.12</v>
      </c>
      <c r="S6364" s="49">
        <v>42.5</v>
      </c>
      <c r="T6364" s="49">
        <v>6245200</v>
      </c>
      <c r="U6364" s="49">
        <v>10.85</v>
      </c>
    </row>
    <row r="6365" spans="15:21" x14ac:dyDescent="0.2">
      <c r="O6365" s="50">
        <v>34765</v>
      </c>
      <c r="P6365" s="49">
        <v>42.5</v>
      </c>
      <c r="Q6365" s="49">
        <v>42.88</v>
      </c>
      <c r="R6365" s="49">
        <v>42.12</v>
      </c>
      <c r="S6365" s="49">
        <v>42.25</v>
      </c>
      <c r="T6365" s="49">
        <v>5738600</v>
      </c>
      <c r="U6365" s="49">
        <v>10.78</v>
      </c>
    </row>
    <row r="6366" spans="15:21" x14ac:dyDescent="0.2">
      <c r="O6366" s="50">
        <v>34766</v>
      </c>
      <c r="P6366" s="49">
        <v>42.25</v>
      </c>
      <c r="Q6366" s="49">
        <v>42.38</v>
      </c>
      <c r="R6366" s="49">
        <v>41.88</v>
      </c>
      <c r="S6366" s="49">
        <v>42.12</v>
      </c>
      <c r="T6366" s="49">
        <v>7331000</v>
      </c>
      <c r="U6366" s="49">
        <v>10.75</v>
      </c>
    </row>
    <row r="6367" spans="15:21" x14ac:dyDescent="0.2">
      <c r="O6367" s="50">
        <v>34767</v>
      </c>
      <c r="P6367" s="49">
        <v>41.88</v>
      </c>
      <c r="Q6367" s="49">
        <v>42</v>
      </c>
      <c r="R6367" s="49">
        <v>41.75</v>
      </c>
      <c r="S6367" s="49">
        <v>41.88</v>
      </c>
      <c r="T6367" s="49">
        <v>3834600</v>
      </c>
      <c r="U6367" s="49">
        <v>10.69</v>
      </c>
    </row>
    <row r="6368" spans="15:21" x14ac:dyDescent="0.2">
      <c r="O6368" s="50">
        <v>34768</v>
      </c>
      <c r="P6368" s="49">
        <v>41.88</v>
      </c>
      <c r="Q6368" s="49">
        <v>42.25</v>
      </c>
      <c r="R6368" s="49">
        <v>41.75</v>
      </c>
      <c r="S6368" s="49">
        <v>41.88</v>
      </c>
      <c r="T6368" s="49">
        <v>4689200</v>
      </c>
      <c r="U6368" s="49">
        <v>10.69</v>
      </c>
    </row>
    <row r="6369" spans="15:21" x14ac:dyDescent="0.2">
      <c r="O6369" s="50">
        <v>34771</v>
      </c>
      <c r="P6369" s="49">
        <v>41.88</v>
      </c>
      <c r="Q6369" s="49">
        <v>42.12</v>
      </c>
      <c r="R6369" s="49">
        <v>41.75</v>
      </c>
      <c r="S6369" s="49">
        <v>42</v>
      </c>
      <c r="T6369" s="49">
        <v>3782200</v>
      </c>
      <c r="U6369" s="49">
        <v>10.72</v>
      </c>
    </row>
    <row r="6370" spans="15:21" x14ac:dyDescent="0.2">
      <c r="O6370" s="50">
        <v>34772</v>
      </c>
      <c r="P6370" s="49">
        <v>42</v>
      </c>
      <c r="Q6370" s="49">
        <v>42.62</v>
      </c>
      <c r="R6370" s="49">
        <v>42</v>
      </c>
      <c r="S6370" s="49">
        <v>42.5</v>
      </c>
      <c r="T6370" s="49">
        <v>5306800</v>
      </c>
      <c r="U6370" s="49">
        <v>10.85</v>
      </c>
    </row>
    <row r="6371" spans="15:21" x14ac:dyDescent="0.2">
      <c r="O6371" s="50">
        <v>34773</v>
      </c>
      <c r="P6371" s="49">
        <v>42.5</v>
      </c>
      <c r="Q6371" s="49">
        <v>42.88</v>
      </c>
      <c r="R6371" s="49">
        <v>42.38</v>
      </c>
      <c r="S6371" s="49">
        <v>42.88</v>
      </c>
      <c r="T6371" s="49">
        <v>5590200</v>
      </c>
      <c r="U6371" s="49">
        <v>10.94</v>
      </c>
    </row>
    <row r="6372" spans="15:21" x14ac:dyDescent="0.2">
      <c r="O6372" s="50">
        <v>34774</v>
      </c>
      <c r="P6372" s="49">
        <v>43</v>
      </c>
      <c r="Q6372" s="49">
        <v>43.62</v>
      </c>
      <c r="R6372" s="49">
        <v>43</v>
      </c>
      <c r="S6372" s="49">
        <v>43.25</v>
      </c>
      <c r="T6372" s="49">
        <v>6777000</v>
      </c>
      <c r="U6372" s="49">
        <v>11.04</v>
      </c>
    </row>
    <row r="6373" spans="15:21" x14ac:dyDescent="0.2">
      <c r="O6373" s="50">
        <v>34775</v>
      </c>
      <c r="P6373" s="49">
        <v>43.38</v>
      </c>
      <c r="Q6373" s="49">
        <v>44.12</v>
      </c>
      <c r="R6373" s="49">
        <v>43.25</v>
      </c>
      <c r="S6373" s="49">
        <v>44</v>
      </c>
      <c r="T6373" s="49">
        <v>10285600</v>
      </c>
      <c r="U6373" s="49">
        <v>11.23</v>
      </c>
    </row>
    <row r="6374" spans="15:21" x14ac:dyDescent="0.2">
      <c r="O6374" s="50">
        <v>34778</v>
      </c>
      <c r="P6374" s="49">
        <v>44</v>
      </c>
      <c r="Q6374" s="49">
        <v>44.75</v>
      </c>
      <c r="R6374" s="49">
        <v>44</v>
      </c>
      <c r="S6374" s="49">
        <v>44.62</v>
      </c>
      <c r="T6374" s="49">
        <v>5855000</v>
      </c>
      <c r="U6374" s="49">
        <v>11.39</v>
      </c>
    </row>
    <row r="6375" spans="15:21" x14ac:dyDescent="0.2">
      <c r="O6375" s="50">
        <v>34779</v>
      </c>
      <c r="P6375" s="49">
        <v>44.38</v>
      </c>
      <c r="Q6375" s="49">
        <v>44.88</v>
      </c>
      <c r="R6375" s="49">
        <v>44.25</v>
      </c>
      <c r="S6375" s="49">
        <v>44.62</v>
      </c>
      <c r="T6375" s="49">
        <v>7005200</v>
      </c>
      <c r="U6375" s="49">
        <v>11.39</v>
      </c>
    </row>
    <row r="6376" spans="15:21" x14ac:dyDescent="0.2">
      <c r="O6376" s="50">
        <v>34780</v>
      </c>
      <c r="P6376" s="49">
        <v>44.88</v>
      </c>
      <c r="Q6376" s="49">
        <v>45.12</v>
      </c>
      <c r="R6376" s="49">
        <v>44</v>
      </c>
      <c r="S6376" s="49">
        <v>44.25</v>
      </c>
      <c r="T6376" s="49">
        <v>6680400</v>
      </c>
      <c r="U6376" s="49">
        <v>11.29</v>
      </c>
    </row>
    <row r="6377" spans="15:21" x14ac:dyDescent="0.2">
      <c r="O6377" s="50">
        <v>34781</v>
      </c>
      <c r="P6377" s="49">
        <v>44</v>
      </c>
      <c r="Q6377" s="49">
        <v>44.12</v>
      </c>
      <c r="R6377" s="49">
        <v>43.75</v>
      </c>
      <c r="S6377" s="49">
        <v>44</v>
      </c>
      <c r="T6377" s="49">
        <v>4824800</v>
      </c>
      <c r="U6377" s="49">
        <v>11.23</v>
      </c>
    </row>
    <row r="6378" spans="15:21" x14ac:dyDescent="0.2">
      <c r="O6378" s="50">
        <v>34782</v>
      </c>
      <c r="P6378" s="49">
        <v>43.75</v>
      </c>
      <c r="Q6378" s="49">
        <v>44.75</v>
      </c>
      <c r="R6378" s="49">
        <v>43.5</v>
      </c>
      <c r="S6378" s="49">
        <v>43.62</v>
      </c>
      <c r="T6378" s="49">
        <v>7014800</v>
      </c>
      <c r="U6378" s="49">
        <v>11.13</v>
      </c>
    </row>
    <row r="6379" spans="15:21" x14ac:dyDescent="0.2">
      <c r="O6379" s="50">
        <v>34785</v>
      </c>
      <c r="P6379" s="49">
        <v>43.12</v>
      </c>
      <c r="Q6379" s="49">
        <v>43.25</v>
      </c>
      <c r="R6379" s="49">
        <v>42.75</v>
      </c>
      <c r="S6379" s="49">
        <v>43.12</v>
      </c>
      <c r="T6379" s="49">
        <v>6355800</v>
      </c>
      <c r="U6379" s="49">
        <v>11.01</v>
      </c>
    </row>
    <row r="6380" spans="15:21" x14ac:dyDescent="0.2">
      <c r="O6380" s="50">
        <v>34786</v>
      </c>
      <c r="P6380" s="49">
        <v>42.88</v>
      </c>
      <c r="Q6380" s="49">
        <v>43.5</v>
      </c>
      <c r="R6380" s="49">
        <v>42.62</v>
      </c>
      <c r="S6380" s="49">
        <v>43.5</v>
      </c>
      <c r="T6380" s="49">
        <v>4920400</v>
      </c>
      <c r="U6380" s="49">
        <v>11.1</v>
      </c>
    </row>
    <row r="6381" spans="15:21" x14ac:dyDescent="0.2">
      <c r="O6381" s="50">
        <v>34787</v>
      </c>
      <c r="P6381" s="49">
        <v>43.38</v>
      </c>
      <c r="Q6381" s="49">
        <v>43.88</v>
      </c>
      <c r="R6381" s="49">
        <v>43.25</v>
      </c>
      <c r="S6381" s="49">
        <v>43.25</v>
      </c>
      <c r="T6381" s="49">
        <v>4860800</v>
      </c>
      <c r="U6381" s="49">
        <v>11.04</v>
      </c>
    </row>
    <row r="6382" spans="15:21" x14ac:dyDescent="0.2">
      <c r="O6382" s="50">
        <v>34788</v>
      </c>
      <c r="P6382" s="49">
        <v>43.25</v>
      </c>
      <c r="Q6382" s="49">
        <v>43.38</v>
      </c>
      <c r="R6382" s="49">
        <v>41.88</v>
      </c>
      <c r="S6382" s="49">
        <v>42</v>
      </c>
      <c r="T6382" s="49">
        <v>5595600</v>
      </c>
      <c r="U6382" s="49">
        <v>10.72</v>
      </c>
    </row>
    <row r="6383" spans="15:21" x14ac:dyDescent="0.2">
      <c r="O6383" s="50">
        <v>34789</v>
      </c>
      <c r="P6383" s="49">
        <v>41.38</v>
      </c>
      <c r="Q6383" s="49">
        <v>43</v>
      </c>
      <c r="R6383" s="49">
        <v>41.25</v>
      </c>
      <c r="S6383" s="49">
        <v>42.62</v>
      </c>
      <c r="T6383" s="49">
        <v>7203000</v>
      </c>
      <c r="U6383" s="49">
        <v>10.88</v>
      </c>
    </row>
    <row r="6384" spans="15:21" x14ac:dyDescent="0.2">
      <c r="O6384" s="50">
        <v>34792</v>
      </c>
      <c r="P6384" s="49">
        <v>42.88</v>
      </c>
      <c r="Q6384" s="49">
        <v>43.62</v>
      </c>
      <c r="R6384" s="49">
        <v>42.44</v>
      </c>
      <c r="S6384" s="49">
        <v>43.5</v>
      </c>
      <c r="T6384" s="49">
        <v>6663800</v>
      </c>
      <c r="U6384" s="49">
        <v>11.1</v>
      </c>
    </row>
    <row r="6385" spans="15:21" x14ac:dyDescent="0.2">
      <c r="O6385" s="50">
        <v>34793</v>
      </c>
      <c r="P6385" s="49">
        <v>43.62</v>
      </c>
      <c r="Q6385" s="49">
        <v>43.88</v>
      </c>
      <c r="R6385" s="49">
        <v>43.12</v>
      </c>
      <c r="S6385" s="49">
        <v>43.38</v>
      </c>
      <c r="T6385" s="49">
        <v>4715000</v>
      </c>
      <c r="U6385" s="49">
        <v>11.07</v>
      </c>
    </row>
    <row r="6386" spans="15:21" x14ac:dyDescent="0.2">
      <c r="O6386" s="50">
        <v>34794</v>
      </c>
      <c r="P6386" s="49">
        <v>43.38</v>
      </c>
      <c r="Q6386" s="49">
        <v>43.5</v>
      </c>
      <c r="R6386" s="49">
        <v>42.75</v>
      </c>
      <c r="S6386" s="49">
        <v>43.12</v>
      </c>
      <c r="T6386" s="49">
        <v>3621600</v>
      </c>
      <c r="U6386" s="49">
        <v>11.01</v>
      </c>
    </row>
    <row r="6387" spans="15:21" x14ac:dyDescent="0.2">
      <c r="O6387" s="50">
        <v>34795</v>
      </c>
      <c r="P6387" s="49">
        <v>43</v>
      </c>
      <c r="Q6387" s="49">
        <v>43.12</v>
      </c>
      <c r="R6387" s="49">
        <v>42.75</v>
      </c>
      <c r="S6387" s="49">
        <v>43.12</v>
      </c>
      <c r="T6387" s="49">
        <v>4102600</v>
      </c>
      <c r="U6387" s="49">
        <v>11.01</v>
      </c>
    </row>
    <row r="6388" spans="15:21" x14ac:dyDescent="0.2">
      <c r="O6388" s="50">
        <v>34796</v>
      </c>
      <c r="P6388" s="49">
        <v>43</v>
      </c>
      <c r="Q6388" s="49">
        <v>43.12</v>
      </c>
      <c r="R6388" s="49">
        <v>42.5</v>
      </c>
      <c r="S6388" s="49">
        <v>42.88</v>
      </c>
      <c r="T6388" s="49">
        <v>3680600</v>
      </c>
      <c r="U6388" s="49">
        <v>10.94</v>
      </c>
    </row>
    <row r="6389" spans="15:21" x14ac:dyDescent="0.2">
      <c r="O6389" s="50">
        <v>34799</v>
      </c>
      <c r="P6389" s="49">
        <v>42.75</v>
      </c>
      <c r="Q6389" s="49">
        <v>43.25</v>
      </c>
      <c r="R6389" s="49">
        <v>42.75</v>
      </c>
      <c r="S6389" s="49">
        <v>42.88</v>
      </c>
      <c r="T6389" s="49">
        <v>3810600</v>
      </c>
      <c r="U6389" s="49">
        <v>10.94</v>
      </c>
    </row>
    <row r="6390" spans="15:21" x14ac:dyDescent="0.2">
      <c r="O6390" s="50">
        <v>34800</v>
      </c>
      <c r="P6390" s="49">
        <v>43.12</v>
      </c>
      <c r="Q6390" s="49">
        <v>43.25</v>
      </c>
      <c r="R6390" s="49">
        <v>42.88</v>
      </c>
      <c r="S6390" s="49">
        <v>43</v>
      </c>
      <c r="T6390" s="49">
        <v>4108800</v>
      </c>
      <c r="U6390" s="49">
        <v>10.98</v>
      </c>
    </row>
    <row r="6391" spans="15:21" x14ac:dyDescent="0.2">
      <c r="O6391" s="50">
        <v>34801</v>
      </c>
      <c r="P6391" s="49">
        <v>43</v>
      </c>
      <c r="Q6391" s="49">
        <v>43.12</v>
      </c>
      <c r="R6391" s="49">
        <v>42.75</v>
      </c>
      <c r="S6391" s="49">
        <v>42.88</v>
      </c>
      <c r="T6391" s="49">
        <v>2845200</v>
      </c>
      <c r="U6391" s="49">
        <v>10.94</v>
      </c>
    </row>
    <row r="6392" spans="15:21" x14ac:dyDescent="0.2">
      <c r="O6392" s="50">
        <v>34802</v>
      </c>
      <c r="P6392" s="49">
        <v>42.88</v>
      </c>
      <c r="Q6392" s="49">
        <v>43.25</v>
      </c>
      <c r="R6392" s="49">
        <v>42.75</v>
      </c>
      <c r="S6392" s="49">
        <v>43.12</v>
      </c>
      <c r="T6392" s="49">
        <v>3252800</v>
      </c>
      <c r="U6392" s="49">
        <v>11.01</v>
      </c>
    </row>
    <row r="6393" spans="15:21" x14ac:dyDescent="0.2">
      <c r="O6393" s="50">
        <v>34806</v>
      </c>
      <c r="P6393" s="49">
        <v>43.38</v>
      </c>
      <c r="Q6393" s="49">
        <v>43.88</v>
      </c>
      <c r="R6393" s="49">
        <v>43.25</v>
      </c>
      <c r="S6393" s="49">
        <v>43.38</v>
      </c>
      <c r="T6393" s="49">
        <v>5081400</v>
      </c>
      <c r="U6393" s="49">
        <v>11.07</v>
      </c>
    </row>
    <row r="6394" spans="15:21" x14ac:dyDescent="0.2">
      <c r="O6394" s="50">
        <v>34807</v>
      </c>
      <c r="P6394" s="49">
        <v>43.5</v>
      </c>
      <c r="Q6394" s="49">
        <v>43.5</v>
      </c>
      <c r="R6394" s="49">
        <v>43</v>
      </c>
      <c r="S6394" s="49">
        <v>43</v>
      </c>
      <c r="T6394" s="49">
        <v>3836400</v>
      </c>
      <c r="U6394" s="49">
        <v>10.98</v>
      </c>
    </row>
    <row r="6395" spans="15:21" x14ac:dyDescent="0.2">
      <c r="O6395" s="50">
        <v>34808</v>
      </c>
      <c r="P6395" s="49">
        <v>42.5</v>
      </c>
      <c r="Q6395" s="49">
        <v>42.62</v>
      </c>
      <c r="R6395" s="49">
        <v>41.5</v>
      </c>
      <c r="S6395" s="49">
        <v>42.12</v>
      </c>
      <c r="T6395" s="49">
        <v>7084800</v>
      </c>
      <c r="U6395" s="49">
        <v>10.75</v>
      </c>
    </row>
    <row r="6396" spans="15:21" x14ac:dyDescent="0.2">
      <c r="O6396" s="50">
        <v>34809</v>
      </c>
      <c r="P6396" s="49">
        <v>41.88</v>
      </c>
      <c r="Q6396" s="49">
        <v>42.12</v>
      </c>
      <c r="R6396" s="49">
        <v>41.75</v>
      </c>
      <c r="S6396" s="49">
        <v>41.88</v>
      </c>
      <c r="T6396" s="49">
        <v>4232200</v>
      </c>
      <c r="U6396" s="49">
        <v>10.69</v>
      </c>
    </row>
    <row r="6397" spans="15:21" x14ac:dyDescent="0.2">
      <c r="O6397" s="50">
        <v>34810</v>
      </c>
      <c r="P6397" s="49">
        <v>42.12</v>
      </c>
      <c r="Q6397" s="49">
        <v>43.12</v>
      </c>
      <c r="R6397" s="49">
        <v>41.88</v>
      </c>
      <c r="S6397" s="49">
        <v>42.88</v>
      </c>
      <c r="T6397" s="49">
        <v>8165600</v>
      </c>
      <c r="U6397" s="49">
        <v>10.94</v>
      </c>
    </row>
    <row r="6398" spans="15:21" x14ac:dyDescent="0.2">
      <c r="O6398" s="50">
        <v>34813</v>
      </c>
      <c r="P6398" s="49">
        <v>42.75</v>
      </c>
      <c r="Q6398" s="49">
        <v>43.5</v>
      </c>
      <c r="R6398" s="49">
        <v>42.62</v>
      </c>
      <c r="S6398" s="49">
        <v>43.38</v>
      </c>
      <c r="T6398" s="49">
        <v>4471800</v>
      </c>
      <c r="U6398" s="49">
        <v>11.07</v>
      </c>
    </row>
    <row r="6399" spans="15:21" x14ac:dyDescent="0.2">
      <c r="O6399" s="50">
        <v>34814</v>
      </c>
      <c r="P6399" s="49">
        <v>43.12</v>
      </c>
      <c r="Q6399" s="49">
        <v>43.25</v>
      </c>
      <c r="R6399" s="49">
        <v>42.62</v>
      </c>
      <c r="S6399" s="49">
        <v>42.75</v>
      </c>
      <c r="T6399" s="49">
        <v>4011400</v>
      </c>
      <c r="U6399" s="49">
        <v>10.91</v>
      </c>
    </row>
    <row r="6400" spans="15:21" x14ac:dyDescent="0.2">
      <c r="O6400" s="50">
        <v>34815</v>
      </c>
      <c r="P6400" s="49">
        <v>42.62</v>
      </c>
      <c r="Q6400" s="49">
        <v>43.12</v>
      </c>
      <c r="R6400" s="49">
        <v>42.38</v>
      </c>
      <c r="S6400" s="49">
        <v>42.88</v>
      </c>
      <c r="T6400" s="49">
        <v>4876400</v>
      </c>
      <c r="U6400" s="49">
        <v>10.94</v>
      </c>
    </row>
    <row r="6401" spans="15:21" x14ac:dyDescent="0.2">
      <c r="O6401" s="50">
        <v>34816</v>
      </c>
      <c r="P6401" s="49">
        <v>42.75</v>
      </c>
      <c r="Q6401" s="49">
        <v>43.12</v>
      </c>
      <c r="R6401" s="49">
        <v>42.5</v>
      </c>
      <c r="S6401" s="49">
        <v>42.62</v>
      </c>
      <c r="T6401" s="49">
        <v>3765000</v>
      </c>
      <c r="U6401" s="49">
        <v>10.88</v>
      </c>
    </row>
    <row r="6402" spans="15:21" x14ac:dyDescent="0.2">
      <c r="O6402" s="50">
        <v>34817</v>
      </c>
      <c r="P6402" s="49">
        <v>42.62</v>
      </c>
      <c r="Q6402" s="49">
        <v>43.12</v>
      </c>
      <c r="R6402" s="49">
        <v>42.25</v>
      </c>
      <c r="S6402" s="49">
        <v>42.88</v>
      </c>
      <c r="T6402" s="49">
        <v>4689800</v>
      </c>
      <c r="U6402" s="49">
        <v>10.94</v>
      </c>
    </row>
    <row r="6403" spans="15:21" x14ac:dyDescent="0.2">
      <c r="O6403" s="50">
        <v>34820</v>
      </c>
      <c r="P6403" s="49">
        <v>43</v>
      </c>
      <c r="Q6403" s="49">
        <v>43.38</v>
      </c>
      <c r="R6403" s="49">
        <v>43</v>
      </c>
      <c r="S6403" s="49">
        <v>43.12</v>
      </c>
      <c r="T6403" s="49">
        <v>5036600</v>
      </c>
      <c r="U6403" s="49">
        <v>11.01</v>
      </c>
    </row>
    <row r="6404" spans="15:21" x14ac:dyDescent="0.2">
      <c r="O6404" s="50">
        <v>34821</v>
      </c>
      <c r="P6404" s="49">
        <v>43.12</v>
      </c>
      <c r="Q6404" s="49">
        <v>43.38</v>
      </c>
      <c r="R6404" s="49">
        <v>42.75</v>
      </c>
      <c r="S6404" s="49">
        <v>43</v>
      </c>
      <c r="T6404" s="49">
        <v>3332800</v>
      </c>
      <c r="U6404" s="49">
        <v>10.98</v>
      </c>
    </row>
    <row r="6405" spans="15:21" x14ac:dyDescent="0.2">
      <c r="O6405" s="50">
        <v>34822</v>
      </c>
      <c r="P6405" s="49">
        <v>43</v>
      </c>
      <c r="Q6405" s="49">
        <v>44.12</v>
      </c>
      <c r="R6405" s="49">
        <v>43</v>
      </c>
      <c r="S6405" s="49">
        <v>44</v>
      </c>
      <c r="T6405" s="49">
        <v>5873400</v>
      </c>
      <c r="U6405" s="49">
        <v>11.23</v>
      </c>
    </row>
    <row r="6406" spans="15:21" x14ac:dyDescent="0.2">
      <c r="O6406" s="50">
        <v>34823</v>
      </c>
      <c r="P6406" s="49">
        <v>44.12</v>
      </c>
      <c r="Q6406" s="49">
        <v>45</v>
      </c>
      <c r="R6406" s="49">
        <v>44</v>
      </c>
      <c r="S6406" s="49">
        <v>44.25</v>
      </c>
      <c r="T6406" s="49">
        <v>8345800</v>
      </c>
      <c r="U6406" s="49">
        <v>11.29</v>
      </c>
    </row>
    <row r="6407" spans="15:21" x14ac:dyDescent="0.2">
      <c r="O6407" s="50">
        <v>34824</v>
      </c>
      <c r="P6407" s="49">
        <v>44.5</v>
      </c>
      <c r="Q6407" s="49">
        <v>44.62</v>
      </c>
      <c r="R6407" s="49">
        <v>44.25</v>
      </c>
      <c r="S6407" s="49">
        <v>44.5</v>
      </c>
      <c r="T6407" s="49">
        <v>5526000</v>
      </c>
      <c r="U6407" s="49">
        <v>11.36</v>
      </c>
    </row>
    <row r="6408" spans="15:21" x14ac:dyDescent="0.2">
      <c r="O6408" s="50">
        <v>34827</v>
      </c>
      <c r="P6408" s="49">
        <v>44.12</v>
      </c>
      <c r="Q6408" s="49">
        <v>44.38</v>
      </c>
      <c r="R6408" s="49">
        <v>44</v>
      </c>
      <c r="S6408" s="49">
        <v>44.25</v>
      </c>
      <c r="T6408" s="49">
        <v>3291800</v>
      </c>
      <c r="U6408" s="49">
        <v>11.29</v>
      </c>
    </row>
    <row r="6409" spans="15:21" x14ac:dyDescent="0.2">
      <c r="O6409" s="50">
        <v>34828</v>
      </c>
      <c r="P6409" s="49">
        <v>44.5</v>
      </c>
      <c r="Q6409" s="49">
        <v>44.5</v>
      </c>
      <c r="R6409" s="49">
        <v>43.88</v>
      </c>
      <c r="S6409" s="49">
        <v>44.12</v>
      </c>
      <c r="T6409" s="49">
        <v>4235600</v>
      </c>
      <c r="U6409" s="49">
        <v>11.26</v>
      </c>
    </row>
    <row r="6410" spans="15:21" x14ac:dyDescent="0.2">
      <c r="O6410" s="50">
        <v>34829</v>
      </c>
      <c r="P6410" s="49">
        <v>44</v>
      </c>
      <c r="Q6410" s="49">
        <v>44.12</v>
      </c>
      <c r="R6410" s="49">
        <v>42.75</v>
      </c>
      <c r="S6410" s="49">
        <v>43</v>
      </c>
      <c r="T6410" s="49">
        <v>7963800</v>
      </c>
      <c r="U6410" s="49">
        <v>10.98</v>
      </c>
    </row>
    <row r="6411" spans="15:21" x14ac:dyDescent="0.2">
      <c r="O6411" s="50">
        <v>34830</v>
      </c>
      <c r="P6411" s="49">
        <v>43</v>
      </c>
      <c r="Q6411" s="49">
        <v>43.25</v>
      </c>
      <c r="R6411" s="49">
        <v>42.5</v>
      </c>
      <c r="S6411" s="49">
        <v>43.12</v>
      </c>
      <c r="T6411" s="49">
        <v>5726600</v>
      </c>
      <c r="U6411" s="49">
        <v>11.01</v>
      </c>
    </row>
    <row r="6412" spans="15:21" x14ac:dyDescent="0.2">
      <c r="O6412" s="50">
        <v>34831</v>
      </c>
      <c r="P6412" s="49">
        <v>43</v>
      </c>
      <c r="Q6412" s="49">
        <v>43</v>
      </c>
      <c r="R6412" s="49">
        <v>42.25</v>
      </c>
      <c r="S6412" s="49">
        <v>42.38</v>
      </c>
      <c r="T6412" s="49">
        <v>6350000</v>
      </c>
      <c r="U6412" s="49">
        <v>10.82</v>
      </c>
    </row>
    <row r="6413" spans="15:21" x14ac:dyDescent="0.2">
      <c r="O6413" s="50">
        <v>34834</v>
      </c>
      <c r="P6413" s="49">
        <v>42.12</v>
      </c>
      <c r="Q6413" s="49">
        <v>42.38</v>
      </c>
      <c r="R6413" s="49">
        <v>41.88</v>
      </c>
      <c r="S6413" s="49">
        <v>42.12</v>
      </c>
      <c r="T6413" s="49">
        <v>6752000</v>
      </c>
      <c r="U6413" s="49">
        <v>10.75</v>
      </c>
    </row>
    <row r="6414" spans="15:21" x14ac:dyDescent="0.2">
      <c r="O6414" s="50">
        <v>34835</v>
      </c>
      <c r="P6414" s="49">
        <v>42.12</v>
      </c>
      <c r="Q6414" s="49">
        <v>42.5</v>
      </c>
      <c r="R6414" s="49">
        <v>41.88</v>
      </c>
      <c r="S6414" s="49">
        <v>42.25</v>
      </c>
      <c r="T6414" s="49">
        <v>5640400</v>
      </c>
      <c r="U6414" s="49">
        <v>10.78</v>
      </c>
    </row>
    <row r="6415" spans="15:21" x14ac:dyDescent="0.2">
      <c r="O6415" s="50">
        <v>34836</v>
      </c>
      <c r="P6415" s="49">
        <v>42.25</v>
      </c>
      <c r="Q6415" s="49">
        <v>42.25</v>
      </c>
      <c r="R6415" s="49">
        <v>41.75</v>
      </c>
      <c r="S6415" s="49">
        <v>41.75</v>
      </c>
      <c r="T6415" s="49">
        <v>4799600</v>
      </c>
      <c r="U6415" s="49">
        <v>10.66</v>
      </c>
    </row>
    <row r="6416" spans="15:21" x14ac:dyDescent="0.2">
      <c r="O6416" s="50">
        <v>34837</v>
      </c>
      <c r="P6416" s="49">
        <v>41.62</v>
      </c>
      <c r="Q6416" s="49">
        <v>41.88</v>
      </c>
      <c r="R6416" s="49">
        <v>41.25</v>
      </c>
      <c r="S6416" s="49">
        <v>41.25</v>
      </c>
      <c r="T6416" s="49">
        <v>6424000</v>
      </c>
      <c r="U6416" s="49">
        <v>10.53</v>
      </c>
    </row>
    <row r="6417" spans="15:21" x14ac:dyDescent="0.2">
      <c r="O6417" s="50">
        <v>34838</v>
      </c>
      <c r="P6417" s="49">
        <v>41.38</v>
      </c>
      <c r="Q6417" s="49">
        <v>42.75</v>
      </c>
      <c r="R6417" s="49">
        <v>41.38</v>
      </c>
      <c r="S6417" s="49">
        <v>42</v>
      </c>
      <c r="T6417" s="49">
        <v>9117400</v>
      </c>
      <c r="U6417" s="49">
        <v>10.72</v>
      </c>
    </row>
    <row r="6418" spans="15:21" x14ac:dyDescent="0.2">
      <c r="O6418" s="50">
        <v>34841</v>
      </c>
      <c r="P6418" s="49">
        <v>42.12</v>
      </c>
      <c r="Q6418" s="49">
        <v>42.5</v>
      </c>
      <c r="R6418" s="49">
        <v>42.12</v>
      </c>
      <c r="S6418" s="49">
        <v>42.5</v>
      </c>
      <c r="T6418" s="49">
        <v>3758600</v>
      </c>
      <c r="U6418" s="49">
        <v>10.85</v>
      </c>
    </row>
    <row r="6419" spans="15:21" x14ac:dyDescent="0.2">
      <c r="O6419" s="50">
        <v>34842</v>
      </c>
      <c r="P6419" s="49">
        <v>42.5</v>
      </c>
      <c r="Q6419" s="49">
        <v>43</v>
      </c>
      <c r="R6419" s="49">
        <v>42.38</v>
      </c>
      <c r="S6419" s="49">
        <v>42.75</v>
      </c>
      <c r="T6419" s="49">
        <v>4638400</v>
      </c>
      <c r="U6419" s="49">
        <v>10.91</v>
      </c>
    </row>
    <row r="6420" spans="15:21" x14ac:dyDescent="0.2">
      <c r="O6420" s="50">
        <v>34843</v>
      </c>
      <c r="P6420" s="49">
        <v>42.88</v>
      </c>
      <c r="Q6420" s="49">
        <v>44.5</v>
      </c>
      <c r="R6420" s="49">
        <v>42.88</v>
      </c>
      <c r="S6420" s="49">
        <v>44.5</v>
      </c>
      <c r="T6420" s="49">
        <v>10193200</v>
      </c>
      <c r="U6420" s="49">
        <v>11.36</v>
      </c>
    </row>
    <row r="6421" spans="15:21" x14ac:dyDescent="0.2">
      <c r="O6421" s="50">
        <v>34844</v>
      </c>
      <c r="P6421" s="49">
        <v>44.5</v>
      </c>
      <c r="Q6421" s="49">
        <v>45.88</v>
      </c>
      <c r="R6421" s="49">
        <v>44.5</v>
      </c>
      <c r="S6421" s="49">
        <v>45.5</v>
      </c>
      <c r="T6421" s="49">
        <v>10996800</v>
      </c>
      <c r="U6421" s="49">
        <v>11.61</v>
      </c>
    </row>
    <row r="6422" spans="15:21" x14ac:dyDescent="0.2">
      <c r="O6422" s="50">
        <v>34845</v>
      </c>
      <c r="P6422" s="49">
        <v>45.5</v>
      </c>
      <c r="Q6422" s="49">
        <v>45.75</v>
      </c>
      <c r="R6422" s="49">
        <v>44.88</v>
      </c>
      <c r="S6422" s="49">
        <v>45.12</v>
      </c>
      <c r="T6422" s="49">
        <v>5299800</v>
      </c>
      <c r="U6422" s="49">
        <v>11.52</v>
      </c>
    </row>
    <row r="6423" spans="15:21" x14ac:dyDescent="0.2">
      <c r="O6423" s="50">
        <v>34849</v>
      </c>
      <c r="P6423" s="49">
        <v>45.25</v>
      </c>
      <c r="Q6423" s="49">
        <v>45.38</v>
      </c>
      <c r="R6423" s="49">
        <v>45.12</v>
      </c>
      <c r="S6423" s="49">
        <v>45.25</v>
      </c>
      <c r="T6423" s="49">
        <v>3837600</v>
      </c>
      <c r="U6423" s="49">
        <v>11.55</v>
      </c>
    </row>
    <row r="6424" spans="15:21" x14ac:dyDescent="0.2">
      <c r="O6424" s="50">
        <v>34850</v>
      </c>
      <c r="P6424" s="49">
        <v>45.38</v>
      </c>
      <c r="Q6424" s="49">
        <v>47.25</v>
      </c>
      <c r="R6424" s="49">
        <v>45.25</v>
      </c>
      <c r="S6424" s="49">
        <v>47</v>
      </c>
      <c r="T6424" s="49">
        <v>8308000</v>
      </c>
      <c r="U6424" s="49">
        <v>12</v>
      </c>
    </row>
    <row r="6425" spans="15:21" x14ac:dyDescent="0.2">
      <c r="O6425" s="50">
        <v>34851</v>
      </c>
      <c r="P6425" s="49">
        <v>46.75</v>
      </c>
      <c r="Q6425" s="49">
        <v>47.5</v>
      </c>
      <c r="R6425" s="49">
        <v>46.75</v>
      </c>
      <c r="S6425" s="49">
        <v>47.25</v>
      </c>
      <c r="T6425" s="49">
        <v>9320000</v>
      </c>
      <c r="U6425" s="49">
        <v>12.06</v>
      </c>
    </row>
    <row r="6426" spans="15:21" x14ac:dyDescent="0.2">
      <c r="O6426" s="50">
        <v>34852</v>
      </c>
      <c r="P6426" s="49">
        <v>46.75</v>
      </c>
      <c r="Q6426" s="49">
        <v>47.75</v>
      </c>
      <c r="R6426" s="49">
        <v>46.62</v>
      </c>
      <c r="S6426" s="49">
        <v>47.38</v>
      </c>
      <c r="T6426" s="49">
        <v>6898400</v>
      </c>
      <c r="U6426" s="49">
        <v>12.17</v>
      </c>
    </row>
    <row r="6427" spans="15:21" x14ac:dyDescent="0.2">
      <c r="O6427" s="50">
        <v>34855</v>
      </c>
      <c r="P6427" s="49">
        <v>47.75</v>
      </c>
      <c r="Q6427" s="49">
        <v>49.62</v>
      </c>
      <c r="R6427" s="49">
        <v>47.62</v>
      </c>
      <c r="S6427" s="49">
        <v>49.25</v>
      </c>
      <c r="T6427" s="49">
        <v>13152000</v>
      </c>
      <c r="U6427" s="49">
        <v>12.65</v>
      </c>
    </row>
    <row r="6428" spans="15:21" x14ac:dyDescent="0.2">
      <c r="O6428" s="50">
        <v>34856</v>
      </c>
      <c r="P6428" s="49">
        <v>49.12</v>
      </c>
      <c r="Q6428" s="49">
        <v>50</v>
      </c>
      <c r="R6428" s="49">
        <v>49</v>
      </c>
      <c r="S6428" s="49">
        <v>49.75</v>
      </c>
      <c r="T6428" s="49">
        <v>11544800</v>
      </c>
      <c r="U6428" s="49">
        <v>12.78</v>
      </c>
    </row>
    <row r="6429" spans="15:21" x14ac:dyDescent="0.2">
      <c r="O6429" s="50">
        <v>34857</v>
      </c>
      <c r="P6429" s="49">
        <v>49.25</v>
      </c>
      <c r="Q6429" s="49">
        <v>49.5</v>
      </c>
      <c r="R6429" s="49">
        <v>48.5</v>
      </c>
      <c r="S6429" s="49">
        <v>48.62</v>
      </c>
      <c r="T6429" s="49">
        <v>6650800</v>
      </c>
      <c r="U6429" s="49">
        <v>12.49</v>
      </c>
    </row>
    <row r="6430" spans="15:21" x14ac:dyDescent="0.2">
      <c r="O6430" s="50">
        <v>34858</v>
      </c>
      <c r="P6430" s="49">
        <v>48.62</v>
      </c>
      <c r="Q6430" s="49">
        <v>48.75</v>
      </c>
      <c r="R6430" s="49">
        <v>48.25</v>
      </c>
      <c r="S6430" s="49">
        <v>48.38</v>
      </c>
      <c r="T6430" s="49">
        <v>5582400</v>
      </c>
      <c r="U6430" s="49">
        <v>12.43</v>
      </c>
    </row>
    <row r="6431" spans="15:21" x14ac:dyDescent="0.2">
      <c r="O6431" s="50">
        <v>34859</v>
      </c>
      <c r="P6431" s="49">
        <v>48.25</v>
      </c>
      <c r="Q6431" s="49">
        <v>48.38</v>
      </c>
      <c r="R6431" s="49">
        <v>47.5</v>
      </c>
      <c r="S6431" s="49">
        <v>47.5</v>
      </c>
      <c r="T6431" s="49">
        <v>6846000</v>
      </c>
      <c r="U6431" s="49">
        <v>12.2</v>
      </c>
    </row>
    <row r="6432" spans="15:21" x14ac:dyDescent="0.2">
      <c r="O6432" s="50">
        <v>34862</v>
      </c>
      <c r="P6432" s="49">
        <v>47.62</v>
      </c>
      <c r="Q6432" s="49">
        <v>48.38</v>
      </c>
      <c r="R6432" s="49">
        <v>47.62</v>
      </c>
      <c r="S6432" s="49">
        <v>48.12</v>
      </c>
      <c r="T6432" s="49">
        <v>3517000</v>
      </c>
      <c r="U6432" s="49">
        <v>12.36</v>
      </c>
    </row>
    <row r="6433" spans="15:21" x14ac:dyDescent="0.2">
      <c r="O6433" s="50">
        <v>34863</v>
      </c>
      <c r="P6433" s="49">
        <v>48.38</v>
      </c>
      <c r="Q6433" s="49">
        <v>48.5</v>
      </c>
      <c r="R6433" s="49">
        <v>47.88</v>
      </c>
      <c r="S6433" s="49">
        <v>48.38</v>
      </c>
      <c r="T6433" s="49">
        <v>3030200</v>
      </c>
      <c r="U6433" s="49">
        <v>12.43</v>
      </c>
    </row>
    <row r="6434" spans="15:21" x14ac:dyDescent="0.2">
      <c r="O6434" s="50">
        <v>34864</v>
      </c>
      <c r="P6434" s="49">
        <v>48.25</v>
      </c>
      <c r="Q6434" s="49">
        <v>48.38</v>
      </c>
      <c r="R6434" s="49">
        <v>47.25</v>
      </c>
      <c r="S6434" s="49">
        <v>48.12</v>
      </c>
      <c r="T6434" s="49">
        <v>2862200</v>
      </c>
      <c r="U6434" s="49">
        <v>12.36</v>
      </c>
    </row>
    <row r="6435" spans="15:21" x14ac:dyDescent="0.2">
      <c r="O6435" s="50">
        <v>34865</v>
      </c>
      <c r="P6435" s="49">
        <v>48.62</v>
      </c>
      <c r="Q6435" s="49">
        <v>49</v>
      </c>
      <c r="R6435" s="49">
        <v>48.12</v>
      </c>
      <c r="S6435" s="49">
        <v>48.38</v>
      </c>
      <c r="T6435" s="49">
        <v>4442800</v>
      </c>
      <c r="U6435" s="49">
        <v>12.43</v>
      </c>
    </row>
    <row r="6436" spans="15:21" x14ac:dyDescent="0.2">
      <c r="O6436" s="50">
        <v>34866</v>
      </c>
      <c r="P6436" s="49">
        <v>48.5</v>
      </c>
      <c r="Q6436" s="49">
        <v>48.75</v>
      </c>
      <c r="R6436" s="49">
        <v>48.25</v>
      </c>
      <c r="S6436" s="49">
        <v>48.75</v>
      </c>
      <c r="T6436" s="49">
        <v>7769800</v>
      </c>
      <c r="U6436" s="49">
        <v>12.52</v>
      </c>
    </row>
    <row r="6437" spans="15:21" x14ac:dyDescent="0.2">
      <c r="O6437" s="50">
        <v>34869</v>
      </c>
      <c r="P6437" s="49">
        <v>48.62</v>
      </c>
      <c r="Q6437" s="49">
        <v>49</v>
      </c>
      <c r="R6437" s="49">
        <v>48.5</v>
      </c>
      <c r="S6437" s="49">
        <v>48.5</v>
      </c>
      <c r="T6437" s="49">
        <v>3408200</v>
      </c>
      <c r="U6437" s="49">
        <v>12.46</v>
      </c>
    </row>
    <row r="6438" spans="15:21" x14ac:dyDescent="0.2">
      <c r="O6438" s="50">
        <v>34870</v>
      </c>
      <c r="P6438" s="49">
        <v>48.62</v>
      </c>
      <c r="Q6438" s="49">
        <v>48.75</v>
      </c>
      <c r="R6438" s="49">
        <v>47.62</v>
      </c>
      <c r="S6438" s="49">
        <v>48</v>
      </c>
      <c r="T6438" s="49">
        <v>3916000</v>
      </c>
      <c r="U6438" s="49">
        <v>12.33</v>
      </c>
    </row>
    <row r="6439" spans="15:21" x14ac:dyDescent="0.2">
      <c r="O6439" s="50">
        <v>34871</v>
      </c>
      <c r="P6439" s="49">
        <v>48</v>
      </c>
      <c r="Q6439" s="49">
        <v>49.25</v>
      </c>
      <c r="R6439" s="49">
        <v>47.62</v>
      </c>
      <c r="S6439" s="49">
        <v>49.12</v>
      </c>
      <c r="T6439" s="49">
        <v>5524200</v>
      </c>
      <c r="U6439" s="49">
        <v>12.62</v>
      </c>
    </row>
    <row r="6440" spans="15:21" x14ac:dyDescent="0.2">
      <c r="O6440" s="50">
        <v>34872</v>
      </c>
      <c r="P6440" s="49">
        <v>49.25</v>
      </c>
      <c r="Q6440" s="49">
        <v>50</v>
      </c>
      <c r="R6440" s="49">
        <v>48.88</v>
      </c>
      <c r="S6440" s="49">
        <v>49.88</v>
      </c>
      <c r="T6440" s="49">
        <v>7866400</v>
      </c>
      <c r="U6440" s="49">
        <v>12.81</v>
      </c>
    </row>
    <row r="6441" spans="15:21" x14ac:dyDescent="0.2">
      <c r="O6441" s="50">
        <v>34873</v>
      </c>
      <c r="P6441" s="49">
        <v>49.88</v>
      </c>
      <c r="Q6441" s="49">
        <v>51.25</v>
      </c>
      <c r="R6441" s="49">
        <v>49.75</v>
      </c>
      <c r="S6441" s="49">
        <v>49.75</v>
      </c>
      <c r="T6441" s="49">
        <v>5366400</v>
      </c>
      <c r="U6441" s="49">
        <v>12.78</v>
      </c>
    </row>
    <row r="6442" spans="15:21" x14ac:dyDescent="0.2">
      <c r="O6442" s="50">
        <v>34876</v>
      </c>
      <c r="P6442" s="49">
        <v>49.75</v>
      </c>
      <c r="Q6442" s="49">
        <v>49.88</v>
      </c>
      <c r="R6442" s="49">
        <v>49.12</v>
      </c>
      <c r="S6442" s="49">
        <v>49.25</v>
      </c>
      <c r="T6442" s="49">
        <v>3600000</v>
      </c>
      <c r="U6442" s="49">
        <v>12.65</v>
      </c>
    </row>
    <row r="6443" spans="15:21" x14ac:dyDescent="0.2">
      <c r="O6443" s="50">
        <v>34877</v>
      </c>
      <c r="P6443" s="49">
        <v>49.12</v>
      </c>
      <c r="Q6443" s="49">
        <v>49.88</v>
      </c>
      <c r="R6443" s="49">
        <v>48.5</v>
      </c>
      <c r="S6443" s="49">
        <v>48.62</v>
      </c>
      <c r="T6443" s="49">
        <v>6078800</v>
      </c>
      <c r="U6443" s="49">
        <v>12.49</v>
      </c>
    </row>
    <row r="6444" spans="15:21" x14ac:dyDescent="0.2">
      <c r="O6444" s="50">
        <v>34878</v>
      </c>
      <c r="P6444" s="49">
        <v>48.38</v>
      </c>
      <c r="Q6444" s="49">
        <v>49.88</v>
      </c>
      <c r="R6444" s="49">
        <v>48.38</v>
      </c>
      <c r="S6444" s="49">
        <v>49.62</v>
      </c>
      <c r="T6444" s="49">
        <v>4546800</v>
      </c>
      <c r="U6444" s="49">
        <v>12.75</v>
      </c>
    </row>
    <row r="6445" spans="15:21" x14ac:dyDescent="0.2">
      <c r="O6445" s="50">
        <v>34879</v>
      </c>
      <c r="P6445" s="49">
        <v>49.75</v>
      </c>
      <c r="Q6445" s="49">
        <v>50.12</v>
      </c>
      <c r="R6445" s="49">
        <v>48.38</v>
      </c>
      <c r="S6445" s="49">
        <v>49.75</v>
      </c>
      <c r="T6445" s="49">
        <v>4597000</v>
      </c>
      <c r="U6445" s="49">
        <v>12.78</v>
      </c>
    </row>
    <row r="6446" spans="15:21" x14ac:dyDescent="0.2">
      <c r="O6446" s="50">
        <v>34880</v>
      </c>
      <c r="P6446" s="49">
        <v>50</v>
      </c>
      <c r="Q6446" s="49">
        <v>50.12</v>
      </c>
      <c r="R6446" s="49">
        <v>49</v>
      </c>
      <c r="S6446" s="49">
        <v>49.12</v>
      </c>
      <c r="T6446" s="49">
        <v>2495400</v>
      </c>
      <c r="U6446" s="49">
        <v>12.62</v>
      </c>
    </row>
    <row r="6447" spans="15:21" x14ac:dyDescent="0.2">
      <c r="O6447" s="50">
        <v>34883</v>
      </c>
      <c r="P6447" s="49">
        <v>49</v>
      </c>
      <c r="Q6447" s="49">
        <v>49.75</v>
      </c>
      <c r="R6447" s="49">
        <v>49</v>
      </c>
      <c r="S6447" s="49">
        <v>49.62</v>
      </c>
      <c r="T6447" s="49">
        <v>1964200</v>
      </c>
      <c r="U6447" s="49">
        <v>12.75</v>
      </c>
    </row>
    <row r="6448" spans="15:21" x14ac:dyDescent="0.2">
      <c r="O6448" s="50">
        <v>34885</v>
      </c>
      <c r="P6448" s="49">
        <v>49.75</v>
      </c>
      <c r="Q6448" s="49">
        <v>50</v>
      </c>
      <c r="R6448" s="49">
        <v>49.25</v>
      </c>
      <c r="S6448" s="49">
        <v>49.38</v>
      </c>
      <c r="T6448" s="49">
        <v>4664200</v>
      </c>
      <c r="U6448" s="49">
        <v>12.68</v>
      </c>
    </row>
    <row r="6449" spans="15:21" x14ac:dyDescent="0.2">
      <c r="O6449" s="50">
        <v>34886</v>
      </c>
      <c r="P6449" s="49">
        <v>49.38</v>
      </c>
      <c r="Q6449" s="49">
        <v>49.5</v>
      </c>
      <c r="R6449" s="49">
        <v>46.62</v>
      </c>
      <c r="S6449" s="49">
        <v>48.75</v>
      </c>
      <c r="T6449" s="49">
        <v>5668400</v>
      </c>
      <c r="U6449" s="49">
        <v>12.52</v>
      </c>
    </row>
    <row r="6450" spans="15:21" x14ac:dyDescent="0.2">
      <c r="O6450" s="50">
        <v>34887</v>
      </c>
      <c r="P6450" s="49">
        <v>48.38</v>
      </c>
      <c r="Q6450" s="49">
        <v>48.5</v>
      </c>
      <c r="R6450" s="49">
        <v>47.25</v>
      </c>
      <c r="S6450" s="49">
        <v>47.62</v>
      </c>
      <c r="T6450" s="49">
        <v>8618000</v>
      </c>
      <c r="U6450" s="49">
        <v>12.23</v>
      </c>
    </row>
    <row r="6451" spans="15:21" x14ac:dyDescent="0.2">
      <c r="O6451" s="50">
        <v>34890</v>
      </c>
      <c r="P6451" s="49">
        <v>48</v>
      </c>
      <c r="Q6451" s="49">
        <v>49</v>
      </c>
      <c r="R6451" s="49">
        <v>47.62</v>
      </c>
      <c r="S6451" s="49">
        <v>49</v>
      </c>
      <c r="T6451" s="49">
        <v>6047200</v>
      </c>
      <c r="U6451" s="49">
        <v>12.59</v>
      </c>
    </row>
    <row r="6452" spans="15:21" x14ac:dyDescent="0.2">
      <c r="O6452" s="50">
        <v>34891</v>
      </c>
      <c r="P6452" s="49">
        <v>48.88</v>
      </c>
      <c r="Q6452" s="49">
        <v>49.75</v>
      </c>
      <c r="R6452" s="49">
        <v>48.75</v>
      </c>
      <c r="S6452" s="49">
        <v>49.5</v>
      </c>
      <c r="T6452" s="49">
        <v>5550400</v>
      </c>
      <c r="U6452" s="49">
        <v>12.72</v>
      </c>
    </row>
    <row r="6453" spans="15:21" x14ac:dyDescent="0.2">
      <c r="O6453" s="50">
        <v>34892</v>
      </c>
      <c r="P6453" s="49">
        <v>49.38</v>
      </c>
      <c r="Q6453" s="49">
        <v>49.88</v>
      </c>
      <c r="R6453" s="49">
        <v>48.5</v>
      </c>
      <c r="S6453" s="49">
        <v>49.5</v>
      </c>
      <c r="T6453" s="49">
        <v>5798600</v>
      </c>
      <c r="U6453" s="49">
        <v>12.72</v>
      </c>
    </row>
    <row r="6454" spans="15:21" x14ac:dyDescent="0.2">
      <c r="O6454" s="50">
        <v>34893</v>
      </c>
      <c r="P6454" s="49">
        <v>49.75</v>
      </c>
      <c r="Q6454" s="49">
        <v>51</v>
      </c>
      <c r="R6454" s="49">
        <v>48.62</v>
      </c>
      <c r="S6454" s="49">
        <v>50.88</v>
      </c>
      <c r="T6454" s="49">
        <v>9542600</v>
      </c>
      <c r="U6454" s="49">
        <v>13.07</v>
      </c>
    </row>
    <row r="6455" spans="15:21" x14ac:dyDescent="0.2">
      <c r="O6455" s="50">
        <v>34894</v>
      </c>
      <c r="P6455" s="49">
        <v>50.38</v>
      </c>
      <c r="Q6455" s="49">
        <v>50.88</v>
      </c>
      <c r="R6455" s="49">
        <v>50.12</v>
      </c>
      <c r="S6455" s="49">
        <v>50.62</v>
      </c>
      <c r="T6455" s="49">
        <v>5829200</v>
      </c>
      <c r="U6455" s="49">
        <v>13</v>
      </c>
    </row>
    <row r="6456" spans="15:21" x14ac:dyDescent="0.2">
      <c r="O6456" s="50">
        <v>34897</v>
      </c>
      <c r="P6456" s="49">
        <v>50.62</v>
      </c>
      <c r="Q6456" s="49">
        <v>50.75</v>
      </c>
      <c r="R6456" s="49">
        <v>50.38</v>
      </c>
      <c r="S6456" s="49">
        <v>50.5</v>
      </c>
      <c r="T6456" s="49">
        <v>2947000</v>
      </c>
      <c r="U6456" s="49">
        <v>12.97</v>
      </c>
    </row>
    <row r="6457" spans="15:21" x14ac:dyDescent="0.2">
      <c r="O6457" s="50">
        <v>34898</v>
      </c>
      <c r="P6457" s="49">
        <v>50.5</v>
      </c>
      <c r="Q6457" s="49">
        <v>51.12</v>
      </c>
      <c r="R6457" s="49">
        <v>50.38</v>
      </c>
      <c r="S6457" s="49">
        <v>50.75</v>
      </c>
      <c r="T6457" s="49">
        <v>5652200</v>
      </c>
      <c r="U6457" s="49">
        <v>13.04</v>
      </c>
    </row>
    <row r="6458" spans="15:21" x14ac:dyDescent="0.2">
      <c r="O6458" s="50">
        <v>34899</v>
      </c>
      <c r="P6458" s="49">
        <v>50.38</v>
      </c>
      <c r="Q6458" s="49">
        <v>51.12</v>
      </c>
      <c r="R6458" s="49">
        <v>49.12</v>
      </c>
      <c r="S6458" s="49">
        <v>50.5</v>
      </c>
      <c r="T6458" s="49">
        <v>8000200</v>
      </c>
      <c r="U6458" s="49">
        <v>12.97</v>
      </c>
    </row>
    <row r="6459" spans="15:21" x14ac:dyDescent="0.2">
      <c r="O6459" s="50">
        <v>34900</v>
      </c>
      <c r="P6459" s="49">
        <v>50</v>
      </c>
      <c r="Q6459" s="49">
        <v>50.12</v>
      </c>
      <c r="R6459" s="49">
        <v>48.75</v>
      </c>
      <c r="S6459" s="49">
        <v>49.75</v>
      </c>
      <c r="T6459" s="49">
        <v>4485400</v>
      </c>
      <c r="U6459" s="49">
        <v>12.78</v>
      </c>
    </row>
    <row r="6460" spans="15:21" x14ac:dyDescent="0.2">
      <c r="O6460" s="50">
        <v>34901</v>
      </c>
      <c r="P6460" s="49">
        <v>49.75</v>
      </c>
      <c r="Q6460" s="49">
        <v>50.12</v>
      </c>
      <c r="R6460" s="49">
        <v>49.5</v>
      </c>
      <c r="S6460" s="49">
        <v>50</v>
      </c>
      <c r="T6460" s="49">
        <v>7906000</v>
      </c>
      <c r="U6460" s="49">
        <v>12.84</v>
      </c>
    </row>
    <row r="6461" spans="15:21" x14ac:dyDescent="0.2">
      <c r="O6461" s="50">
        <v>34904</v>
      </c>
      <c r="P6461" s="49">
        <v>50</v>
      </c>
      <c r="Q6461" s="49">
        <v>50</v>
      </c>
      <c r="R6461" s="49">
        <v>49.62</v>
      </c>
      <c r="S6461" s="49">
        <v>49.88</v>
      </c>
      <c r="T6461" s="49">
        <v>3714200</v>
      </c>
      <c r="U6461" s="49">
        <v>12.81</v>
      </c>
    </row>
    <row r="6462" spans="15:21" x14ac:dyDescent="0.2">
      <c r="O6462" s="50">
        <v>34905</v>
      </c>
      <c r="P6462" s="49">
        <v>50</v>
      </c>
      <c r="Q6462" s="49">
        <v>50.12</v>
      </c>
      <c r="R6462" s="49">
        <v>49.62</v>
      </c>
      <c r="S6462" s="49">
        <v>49.88</v>
      </c>
      <c r="T6462" s="49">
        <v>3334600</v>
      </c>
      <c r="U6462" s="49">
        <v>12.81</v>
      </c>
    </row>
    <row r="6463" spans="15:21" x14ac:dyDescent="0.2">
      <c r="O6463" s="50">
        <v>34906</v>
      </c>
      <c r="P6463" s="49">
        <v>49.88</v>
      </c>
      <c r="Q6463" s="49">
        <v>50</v>
      </c>
      <c r="R6463" s="49">
        <v>49.5</v>
      </c>
      <c r="S6463" s="49">
        <v>50</v>
      </c>
      <c r="T6463" s="49">
        <v>4215600</v>
      </c>
      <c r="U6463" s="49">
        <v>12.84</v>
      </c>
    </row>
    <row r="6464" spans="15:21" x14ac:dyDescent="0.2">
      <c r="O6464" s="50">
        <v>34907</v>
      </c>
      <c r="P6464" s="49">
        <v>50</v>
      </c>
      <c r="Q6464" s="49">
        <v>50.88</v>
      </c>
      <c r="R6464" s="49">
        <v>50</v>
      </c>
      <c r="S6464" s="49">
        <v>50.88</v>
      </c>
      <c r="T6464" s="49">
        <v>4422600</v>
      </c>
      <c r="U6464" s="49">
        <v>13.07</v>
      </c>
    </row>
    <row r="6465" spans="15:21" x14ac:dyDescent="0.2">
      <c r="O6465" s="50">
        <v>34908</v>
      </c>
      <c r="P6465" s="49">
        <v>50.75</v>
      </c>
      <c r="Q6465" s="49">
        <v>51.75</v>
      </c>
      <c r="R6465" s="49">
        <v>50.62</v>
      </c>
      <c r="S6465" s="49">
        <v>51.5</v>
      </c>
      <c r="T6465" s="49">
        <v>3786800</v>
      </c>
      <c r="U6465" s="49">
        <v>13.23</v>
      </c>
    </row>
    <row r="6466" spans="15:21" x14ac:dyDescent="0.2">
      <c r="O6466" s="50">
        <v>34911</v>
      </c>
      <c r="P6466" s="49">
        <v>51.38</v>
      </c>
      <c r="Q6466" s="49">
        <v>51.88</v>
      </c>
      <c r="R6466" s="49">
        <v>51</v>
      </c>
      <c r="S6466" s="49">
        <v>51.62</v>
      </c>
      <c r="T6466" s="49">
        <v>3871000</v>
      </c>
      <c r="U6466" s="49">
        <v>13.26</v>
      </c>
    </row>
    <row r="6467" spans="15:21" x14ac:dyDescent="0.2">
      <c r="O6467" s="50">
        <v>34912</v>
      </c>
      <c r="P6467" s="49">
        <v>51.62</v>
      </c>
      <c r="Q6467" s="49">
        <v>52.25</v>
      </c>
      <c r="R6467" s="49">
        <v>51.25</v>
      </c>
      <c r="S6467" s="49">
        <v>52</v>
      </c>
      <c r="T6467" s="49">
        <v>4525800</v>
      </c>
      <c r="U6467" s="49">
        <v>13.36</v>
      </c>
    </row>
    <row r="6468" spans="15:21" x14ac:dyDescent="0.2">
      <c r="O6468" s="50">
        <v>34913</v>
      </c>
      <c r="P6468" s="49">
        <v>52.12</v>
      </c>
      <c r="Q6468" s="49">
        <v>52.38</v>
      </c>
      <c r="R6468" s="49">
        <v>51.62</v>
      </c>
      <c r="S6468" s="49">
        <v>51.75</v>
      </c>
      <c r="T6468" s="49">
        <v>5102800</v>
      </c>
      <c r="U6468" s="49">
        <v>13.29</v>
      </c>
    </row>
    <row r="6469" spans="15:21" x14ac:dyDescent="0.2">
      <c r="O6469" s="50">
        <v>34914</v>
      </c>
      <c r="P6469" s="49">
        <v>51.5</v>
      </c>
      <c r="Q6469" s="49">
        <v>51.62</v>
      </c>
      <c r="R6469" s="49">
        <v>50.75</v>
      </c>
      <c r="S6469" s="49">
        <v>51</v>
      </c>
      <c r="T6469" s="49">
        <v>3097600</v>
      </c>
      <c r="U6469" s="49">
        <v>13.1</v>
      </c>
    </row>
    <row r="6470" spans="15:21" x14ac:dyDescent="0.2">
      <c r="O6470" s="50">
        <v>34915</v>
      </c>
      <c r="P6470" s="49">
        <v>51.12</v>
      </c>
      <c r="Q6470" s="49">
        <v>51.5</v>
      </c>
      <c r="R6470" s="49">
        <v>50.88</v>
      </c>
      <c r="S6470" s="49">
        <v>51.38</v>
      </c>
      <c r="T6470" s="49">
        <v>2333800</v>
      </c>
      <c r="U6470" s="49">
        <v>13.2</v>
      </c>
    </row>
    <row r="6471" spans="15:21" x14ac:dyDescent="0.2">
      <c r="O6471" s="50">
        <v>34918</v>
      </c>
      <c r="P6471" s="49">
        <v>51.25</v>
      </c>
      <c r="Q6471" s="49">
        <v>51.5</v>
      </c>
      <c r="R6471" s="49">
        <v>50.75</v>
      </c>
      <c r="S6471" s="49">
        <v>50.88</v>
      </c>
      <c r="T6471" s="49">
        <v>2483200</v>
      </c>
      <c r="U6471" s="49">
        <v>13.07</v>
      </c>
    </row>
    <row r="6472" spans="15:21" x14ac:dyDescent="0.2">
      <c r="O6472" s="50">
        <v>34919</v>
      </c>
      <c r="P6472" s="49">
        <v>50.88</v>
      </c>
      <c r="Q6472" s="49">
        <v>50.88</v>
      </c>
      <c r="R6472" s="49">
        <v>50.25</v>
      </c>
      <c r="S6472" s="49">
        <v>50.25</v>
      </c>
      <c r="T6472" s="49">
        <v>2065000</v>
      </c>
      <c r="U6472" s="49">
        <v>12.91</v>
      </c>
    </row>
    <row r="6473" spans="15:21" x14ac:dyDescent="0.2">
      <c r="O6473" s="50">
        <v>34920</v>
      </c>
      <c r="P6473" s="49">
        <v>50.5</v>
      </c>
      <c r="Q6473" s="49">
        <v>51.38</v>
      </c>
      <c r="R6473" s="49">
        <v>50.38</v>
      </c>
      <c r="S6473" s="49">
        <v>51.12</v>
      </c>
      <c r="T6473" s="49">
        <v>3119000</v>
      </c>
      <c r="U6473" s="49">
        <v>13.13</v>
      </c>
    </row>
    <row r="6474" spans="15:21" x14ac:dyDescent="0.2">
      <c r="O6474" s="50">
        <v>34921</v>
      </c>
      <c r="P6474" s="49">
        <v>50.88</v>
      </c>
      <c r="Q6474" s="49">
        <v>51.25</v>
      </c>
      <c r="R6474" s="49">
        <v>50.25</v>
      </c>
      <c r="S6474" s="49">
        <v>50.5</v>
      </c>
      <c r="T6474" s="49">
        <v>3675600</v>
      </c>
      <c r="U6474" s="49">
        <v>12.97</v>
      </c>
    </row>
    <row r="6475" spans="15:21" x14ac:dyDescent="0.2">
      <c r="O6475" s="50">
        <v>34922</v>
      </c>
      <c r="P6475" s="49">
        <v>50.25</v>
      </c>
      <c r="Q6475" s="49">
        <v>50.5</v>
      </c>
      <c r="R6475" s="49">
        <v>49.88</v>
      </c>
      <c r="S6475" s="49">
        <v>50.12</v>
      </c>
      <c r="T6475" s="49">
        <v>3677800</v>
      </c>
      <c r="U6475" s="49">
        <v>12.88</v>
      </c>
    </row>
    <row r="6476" spans="15:21" x14ac:dyDescent="0.2">
      <c r="O6476" s="50">
        <v>34925</v>
      </c>
      <c r="P6476" s="49">
        <v>50.25</v>
      </c>
      <c r="Q6476" s="49">
        <v>50.88</v>
      </c>
      <c r="R6476" s="49">
        <v>50</v>
      </c>
      <c r="S6476" s="49">
        <v>50.88</v>
      </c>
      <c r="T6476" s="49">
        <v>2536000</v>
      </c>
      <c r="U6476" s="49">
        <v>13.07</v>
      </c>
    </row>
    <row r="6477" spans="15:21" x14ac:dyDescent="0.2">
      <c r="O6477" s="50">
        <v>34926</v>
      </c>
      <c r="P6477" s="49">
        <v>50.5</v>
      </c>
      <c r="Q6477" s="49">
        <v>50.75</v>
      </c>
      <c r="R6477" s="49">
        <v>49.75</v>
      </c>
      <c r="S6477" s="49">
        <v>50</v>
      </c>
      <c r="T6477" s="49">
        <v>5721800</v>
      </c>
      <c r="U6477" s="49">
        <v>12.84</v>
      </c>
    </row>
    <row r="6478" spans="15:21" x14ac:dyDescent="0.2">
      <c r="O6478" s="50">
        <v>34927</v>
      </c>
      <c r="P6478" s="49">
        <v>49.75</v>
      </c>
      <c r="Q6478" s="49">
        <v>50</v>
      </c>
      <c r="R6478" s="49">
        <v>49.12</v>
      </c>
      <c r="S6478" s="49">
        <v>49.5</v>
      </c>
      <c r="T6478" s="49">
        <v>5456400</v>
      </c>
      <c r="U6478" s="49">
        <v>12.72</v>
      </c>
    </row>
    <row r="6479" spans="15:21" x14ac:dyDescent="0.2">
      <c r="O6479" s="50">
        <v>34928</v>
      </c>
      <c r="P6479" s="49">
        <v>49.25</v>
      </c>
      <c r="Q6479" s="49">
        <v>49.88</v>
      </c>
      <c r="R6479" s="49">
        <v>48.75</v>
      </c>
      <c r="S6479" s="49">
        <v>49.12</v>
      </c>
      <c r="T6479" s="49">
        <v>5550200</v>
      </c>
      <c r="U6479" s="49">
        <v>12.62</v>
      </c>
    </row>
    <row r="6480" spans="15:21" x14ac:dyDescent="0.2">
      <c r="O6480" s="50">
        <v>34929</v>
      </c>
      <c r="P6480" s="49">
        <v>49</v>
      </c>
      <c r="Q6480" s="49">
        <v>49.38</v>
      </c>
      <c r="R6480" s="49">
        <v>48.88</v>
      </c>
      <c r="S6480" s="49">
        <v>49</v>
      </c>
      <c r="T6480" s="49">
        <v>5677600</v>
      </c>
      <c r="U6480" s="49">
        <v>12.59</v>
      </c>
    </row>
    <row r="6481" spans="15:21" x14ac:dyDescent="0.2">
      <c r="O6481" s="50">
        <v>34932</v>
      </c>
      <c r="P6481" s="49">
        <v>49</v>
      </c>
      <c r="Q6481" s="49">
        <v>49.5</v>
      </c>
      <c r="R6481" s="49">
        <v>49</v>
      </c>
      <c r="S6481" s="49">
        <v>49.25</v>
      </c>
      <c r="T6481" s="49">
        <v>3509800</v>
      </c>
      <c r="U6481" s="49">
        <v>12.65</v>
      </c>
    </row>
    <row r="6482" spans="15:21" x14ac:dyDescent="0.2">
      <c r="O6482" s="50">
        <v>34933</v>
      </c>
      <c r="P6482" s="49">
        <v>49.12</v>
      </c>
      <c r="Q6482" s="49">
        <v>49.62</v>
      </c>
      <c r="R6482" s="49">
        <v>48.88</v>
      </c>
      <c r="S6482" s="49">
        <v>49.5</v>
      </c>
      <c r="T6482" s="49">
        <v>3303600</v>
      </c>
      <c r="U6482" s="49">
        <v>12.72</v>
      </c>
    </row>
    <row r="6483" spans="15:21" x14ac:dyDescent="0.2">
      <c r="O6483" s="50">
        <v>34934</v>
      </c>
      <c r="P6483" s="49">
        <v>49.5</v>
      </c>
      <c r="Q6483" s="49">
        <v>50.25</v>
      </c>
      <c r="R6483" s="49">
        <v>48.5</v>
      </c>
      <c r="S6483" s="49">
        <v>50</v>
      </c>
      <c r="T6483" s="49">
        <v>4349400</v>
      </c>
      <c r="U6483" s="49">
        <v>12.84</v>
      </c>
    </row>
    <row r="6484" spans="15:21" x14ac:dyDescent="0.2">
      <c r="O6484" s="50">
        <v>34935</v>
      </c>
      <c r="P6484" s="49">
        <v>50</v>
      </c>
      <c r="Q6484" s="49">
        <v>50.75</v>
      </c>
      <c r="R6484" s="49">
        <v>49.88</v>
      </c>
      <c r="S6484" s="49">
        <v>50.62</v>
      </c>
      <c r="T6484" s="49">
        <v>3737200</v>
      </c>
      <c r="U6484" s="49">
        <v>13</v>
      </c>
    </row>
    <row r="6485" spans="15:21" x14ac:dyDescent="0.2">
      <c r="O6485" s="50">
        <v>34936</v>
      </c>
      <c r="P6485" s="49">
        <v>50.75</v>
      </c>
      <c r="Q6485" s="49">
        <v>51.12</v>
      </c>
      <c r="R6485" s="49">
        <v>50.25</v>
      </c>
      <c r="S6485" s="49">
        <v>50.5</v>
      </c>
      <c r="T6485" s="49">
        <v>3397400</v>
      </c>
      <c r="U6485" s="49">
        <v>12.97</v>
      </c>
    </row>
    <row r="6486" spans="15:21" x14ac:dyDescent="0.2">
      <c r="O6486" s="50">
        <v>34939</v>
      </c>
      <c r="P6486" s="49">
        <v>50.38</v>
      </c>
      <c r="Q6486" s="49">
        <v>50.5</v>
      </c>
      <c r="R6486" s="49">
        <v>49.38</v>
      </c>
      <c r="S6486" s="49">
        <v>50</v>
      </c>
      <c r="T6486" s="49">
        <v>4019000</v>
      </c>
      <c r="U6486" s="49">
        <v>12.84</v>
      </c>
    </row>
    <row r="6487" spans="15:21" x14ac:dyDescent="0.2">
      <c r="O6487" s="50">
        <v>34940</v>
      </c>
      <c r="P6487" s="49">
        <v>50</v>
      </c>
      <c r="Q6487" s="49">
        <v>50.12</v>
      </c>
      <c r="R6487" s="49">
        <v>49.62</v>
      </c>
      <c r="S6487" s="49">
        <v>49.88</v>
      </c>
      <c r="T6487" s="49">
        <v>3023600</v>
      </c>
      <c r="U6487" s="49">
        <v>12.81</v>
      </c>
    </row>
    <row r="6488" spans="15:21" x14ac:dyDescent="0.2">
      <c r="O6488" s="50">
        <v>34941</v>
      </c>
      <c r="P6488" s="49">
        <v>50</v>
      </c>
      <c r="Q6488" s="49">
        <v>50.25</v>
      </c>
      <c r="R6488" s="49">
        <v>49.62</v>
      </c>
      <c r="S6488" s="49">
        <v>50</v>
      </c>
      <c r="T6488" s="49">
        <v>2795200</v>
      </c>
      <c r="U6488" s="49">
        <v>12.84</v>
      </c>
    </row>
    <row r="6489" spans="15:21" x14ac:dyDescent="0.2">
      <c r="O6489" s="50">
        <v>34942</v>
      </c>
      <c r="P6489" s="49">
        <v>49.88</v>
      </c>
      <c r="Q6489" s="49">
        <v>50</v>
      </c>
      <c r="R6489" s="49">
        <v>49.75</v>
      </c>
      <c r="S6489" s="49">
        <v>49.88</v>
      </c>
      <c r="T6489" s="49">
        <v>2053600</v>
      </c>
      <c r="U6489" s="49">
        <v>12.81</v>
      </c>
    </row>
    <row r="6490" spans="15:21" x14ac:dyDescent="0.2">
      <c r="O6490" s="50">
        <v>34943</v>
      </c>
      <c r="P6490" s="49">
        <v>50</v>
      </c>
      <c r="Q6490" s="49">
        <v>50.5</v>
      </c>
      <c r="R6490" s="49">
        <v>49.88</v>
      </c>
      <c r="S6490" s="49">
        <v>50.25</v>
      </c>
      <c r="T6490" s="49">
        <v>4107200</v>
      </c>
      <c r="U6490" s="49">
        <v>12.91</v>
      </c>
    </row>
    <row r="6491" spans="15:21" x14ac:dyDescent="0.2">
      <c r="O6491" s="50">
        <v>34947</v>
      </c>
      <c r="P6491" s="49">
        <v>50.38</v>
      </c>
      <c r="Q6491" s="49">
        <v>50.62</v>
      </c>
      <c r="R6491" s="49">
        <v>50</v>
      </c>
      <c r="S6491" s="49">
        <v>50.62</v>
      </c>
      <c r="T6491" s="49">
        <v>3876000</v>
      </c>
      <c r="U6491" s="49">
        <v>13.09</v>
      </c>
    </row>
    <row r="6492" spans="15:21" x14ac:dyDescent="0.2">
      <c r="O6492" s="50">
        <v>34948</v>
      </c>
      <c r="P6492" s="49">
        <v>50.62</v>
      </c>
      <c r="Q6492" s="49">
        <v>51.25</v>
      </c>
      <c r="R6492" s="49">
        <v>50.38</v>
      </c>
      <c r="S6492" s="49">
        <v>51.12</v>
      </c>
      <c r="T6492" s="49">
        <v>4602000</v>
      </c>
      <c r="U6492" s="49">
        <v>13.22</v>
      </c>
    </row>
    <row r="6493" spans="15:21" x14ac:dyDescent="0.2">
      <c r="O6493" s="50">
        <v>34949</v>
      </c>
      <c r="P6493" s="49">
        <v>51.25</v>
      </c>
      <c r="Q6493" s="49">
        <v>51.5</v>
      </c>
      <c r="R6493" s="49">
        <v>51.12</v>
      </c>
      <c r="S6493" s="49">
        <v>51.5</v>
      </c>
      <c r="T6493" s="49">
        <v>3899600</v>
      </c>
      <c r="U6493" s="49">
        <v>13.32</v>
      </c>
    </row>
    <row r="6494" spans="15:21" x14ac:dyDescent="0.2">
      <c r="O6494" s="50">
        <v>34950</v>
      </c>
      <c r="P6494" s="49">
        <v>51.88</v>
      </c>
      <c r="Q6494" s="49">
        <v>51.88</v>
      </c>
      <c r="R6494" s="49">
        <v>51.38</v>
      </c>
      <c r="S6494" s="49">
        <v>51.75</v>
      </c>
      <c r="T6494" s="49">
        <v>3287600</v>
      </c>
      <c r="U6494" s="49">
        <v>13.38</v>
      </c>
    </row>
    <row r="6495" spans="15:21" x14ac:dyDescent="0.2">
      <c r="O6495" s="50">
        <v>34953</v>
      </c>
      <c r="P6495" s="49">
        <v>51.88</v>
      </c>
      <c r="Q6495" s="49">
        <v>52.12</v>
      </c>
      <c r="R6495" s="49">
        <v>51.75</v>
      </c>
      <c r="S6495" s="49">
        <v>52.12</v>
      </c>
      <c r="T6495" s="49">
        <v>3805600</v>
      </c>
      <c r="U6495" s="49">
        <v>13.48</v>
      </c>
    </row>
    <row r="6496" spans="15:21" x14ac:dyDescent="0.2">
      <c r="O6496" s="50">
        <v>34954</v>
      </c>
      <c r="P6496" s="49">
        <v>52.12</v>
      </c>
      <c r="Q6496" s="49">
        <v>52.25</v>
      </c>
      <c r="R6496" s="49">
        <v>51.75</v>
      </c>
      <c r="S6496" s="49">
        <v>51.88</v>
      </c>
      <c r="T6496" s="49">
        <v>8001200</v>
      </c>
      <c r="U6496" s="49">
        <v>13.42</v>
      </c>
    </row>
    <row r="6497" spans="15:21" x14ac:dyDescent="0.2">
      <c r="O6497" s="50">
        <v>34955</v>
      </c>
      <c r="P6497" s="49">
        <v>52</v>
      </c>
      <c r="Q6497" s="49">
        <v>52.12</v>
      </c>
      <c r="R6497" s="49">
        <v>51.88</v>
      </c>
      <c r="S6497" s="49">
        <v>52</v>
      </c>
      <c r="T6497" s="49">
        <v>3676400</v>
      </c>
      <c r="U6497" s="49">
        <v>13.45</v>
      </c>
    </row>
    <row r="6498" spans="15:21" x14ac:dyDescent="0.2">
      <c r="O6498" s="50">
        <v>34956</v>
      </c>
      <c r="P6498" s="49">
        <v>52.12</v>
      </c>
      <c r="Q6498" s="49">
        <v>52.5</v>
      </c>
      <c r="R6498" s="49">
        <v>52</v>
      </c>
      <c r="S6498" s="49">
        <v>52.5</v>
      </c>
      <c r="T6498" s="49">
        <v>4966200</v>
      </c>
      <c r="U6498" s="49">
        <v>13.58</v>
      </c>
    </row>
    <row r="6499" spans="15:21" x14ac:dyDescent="0.2">
      <c r="O6499" s="50">
        <v>34957</v>
      </c>
      <c r="P6499" s="49">
        <v>52.62</v>
      </c>
      <c r="Q6499" s="49">
        <v>53.12</v>
      </c>
      <c r="R6499" s="49">
        <v>52.5</v>
      </c>
      <c r="S6499" s="49">
        <v>53.12</v>
      </c>
      <c r="T6499" s="49">
        <v>8452200</v>
      </c>
      <c r="U6499" s="49">
        <v>13.74</v>
      </c>
    </row>
    <row r="6500" spans="15:21" x14ac:dyDescent="0.2">
      <c r="O6500" s="50">
        <v>34960</v>
      </c>
      <c r="P6500" s="49">
        <v>53.12</v>
      </c>
      <c r="Q6500" s="49">
        <v>54.5</v>
      </c>
      <c r="R6500" s="49">
        <v>53</v>
      </c>
      <c r="S6500" s="49">
        <v>54.25</v>
      </c>
      <c r="T6500" s="49">
        <v>5430800</v>
      </c>
      <c r="U6500" s="49">
        <v>14.03</v>
      </c>
    </row>
    <row r="6501" spans="15:21" x14ac:dyDescent="0.2">
      <c r="O6501" s="50">
        <v>34961</v>
      </c>
      <c r="P6501" s="49">
        <v>54</v>
      </c>
      <c r="Q6501" s="49">
        <v>54.12</v>
      </c>
      <c r="R6501" s="49">
        <v>53.62</v>
      </c>
      <c r="S6501" s="49">
        <v>53.88</v>
      </c>
      <c r="T6501" s="49">
        <v>4171000</v>
      </c>
      <c r="U6501" s="49">
        <v>13.93</v>
      </c>
    </row>
    <row r="6502" spans="15:21" x14ac:dyDescent="0.2">
      <c r="O6502" s="50">
        <v>34962</v>
      </c>
      <c r="P6502" s="49">
        <v>54.5</v>
      </c>
      <c r="Q6502" s="49">
        <v>55</v>
      </c>
      <c r="R6502" s="49">
        <v>54.38</v>
      </c>
      <c r="S6502" s="49">
        <v>55</v>
      </c>
      <c r="T6502" s="49">
        <v>5752000</v>
      </c>
      <c r="U6502" s="49">
        <v>14.22</v>
      </c>
    </row>
    <row r="6503" spans="15:21" x14ac:dyDescent="0.2">
      <c r="O6503" s="50">
        <v>34963</v>
      </c>
      <c r="P6503" s="49">
        <v>55</v>
      </c>
      <c r="Q6503" s="49">
        <v>56.62</v>
      </c>
      <c r="R6503" s="49">
        <v>55</v>
      </c>
      <c r="S6503" s="49">
        <v>56.5</v>
      </c>
      <c r="T6503" s="49">
        <v>7746400</v>
      </c>
      <c r="U6503" s="49">
        <v>14.61</v>
      </c>
    </row>
    <row r="6504" spans="15:21" x14ac:dyDescent="0.2">
      <c r="O6504" s="50">
        <v>34964</v>
      </c>
      <c r="P6504" s="49">
        <v>56</v>
      </c>
      <c r="Q6504" s="49">
        <v>57.75</v>
      </c>
      <c r="R6504" s="49">
        <v>56</v>
      </c>
      <c r="S6504" s="49">
        <v>57.5</v>
      </c>
      <c r="T6504" s="49">
        <v>7656200</v>
      </c>
      <c r="U6504" s="49">
        <v>14.87</v>
      </c>
    </row>
    <row r="6505" spans="15:21" x14ac:dyDescent="0.2">
      <c r="O6505" s="50">
        <v>34967</v>
      </c>
      <c r="P6505" s="49">
        <v>57.25</v>
      </c>
      <c r="Q6505" s="49">
        <v>57.62</v>
      </c>
      <c r="R6505" s="49">
        <v>56.75</v>
      </c>
      <c r="S6505" s="49">
        <v>57.12</v>
      </c>
      <c r="T6505" s="49">
        <v>5660600</v>
      </c>
      <c r="U6505" s="49">
        <v>14.77</v>
      </c>
    </row>
    <row r="6506" spans="15:21" x14ac:dyDescent="0.2">
      <c r="O6506" s="50">
        <v>34968</v>
      </c>
      <c r="P6506" s="49">
        <v>57</v>
      </c>
      <c r="Q6506" s="49">
        <v>57.88</v>
      </c>
      <c r="R6506" s="49">
        <v>57</v>
      </c>
      <c r="S6506" s="49">
        <v>57.38</v>
      </c>
      <c r="T6506" s="49">
        <v>6299000</v>
      </c>
      <c r="U6506" s="49">
        <v>14.84</v>
      </c>
    </row>
    <row r="6507" spans="15:21" x14ac:dyDescent="0.2">
      <c r="O6507" s="50">
        <v>34969</v>
      </c>
      <c r="P6507" s="49">
        <v>56.88</v>
      </c>
      <c r="Q6507" s="49">
        <v>57</v>
      </c>
      <c r="R6507" s="49">
        <v>55.75</v>
      </c>
      <c r="S6507" s="49">
        <v>56.88</v>
      </c>
      <c r="T6507" s="49">
        <v>7117000</v>
      </c>
      <c r="U6507" s="49">
        <v>14.71</v>
      </c>
    </row>
    <row r="6508" spans="15:21" x14ac:dyDescent="0.2">
      <c r="O6508" s="50">
        <v>34970</v>
      </c>
      <c r="P6508" s="49">
        <v>56.88</v>
      </c>
      <c r="Q6508" s="49">
        <v>56.88</v>
      </c>
      <c r="R6508" s="49">
        <v>56</v>
      </c>
      <c r="S6508" s="49">
        <v>56.38</v>
      </c>
      <c r="T6508" s="49">
        <v>4436400</v>
      </c>
      <c r="U6508" s="49">
        <v>14.58</v>
      </c>
    </row>
    <row r="6509" spans="15:21" x14ac:dyDescent="0.2">
      <c r="O6509" s="50">
        <v>34971</v>
      </c>
      <c r="P6509" s="49">
        <v>56.38</v>
      </c>
      <c r="Q6509" s="49">
        <v>56.62</v>
      </c>
      <c r="R6509" s="49">
        <v>55.88</v>
      </c>
      <c r="S6509" s="49">
        <v>56</v>
      </c>
      <c r="T6509" s="49">
        <v>4249000</v>
      </c>
      <c r="U6509" s="49">
        <v>14.48</v>
      </c>
    </row>
    <row r="6510" spans="15:21" x14ac:dyDescent="0.2">
      <c r="O6510" s="50">
        <v>34974</v>
      </c>
      <c r="P6510" s="49">
        <v>56.62</v>
      </c>
      <c r="Q6510" s="49">
        <v>57.62</v>
      </c>
      <c r="R6510" s="49">
        <v>56.5</v>
      </c>
      <c r="S6510" s="49">
        <v>56.88</v>
      </c>
      <c r="T6510" s="49">
        <v>7847000</v>
      </c>
      <c r="U6510" s="49">
        <v>14.71</v>
      </c>
    </row>
    <row r="6511" spans="15:21" x14ac:dyDescent="0.2">
      <c r="O6511" s="50">
        <v>34975</v>
      </c>
      <c r="P6511" s="49">
        <v>57</v>
      </c>
      <c r="Q6511" s="49">
        <v>58</v>
      </c>
      <c r="R6511" s="49">
        <v>56.88</v>
      </c>
      <c r="S6511" s="49">
        <v>58</v>
      </c>
      <c r="T6511" s="49">
        <v>5171000</v>
      </c>
      <c r="U6511" s="49">
        <v>15</v>
      </c>
    </row>
    <row r="6512" spans="15:21" x14ac:dyDescent="0.2">
      <c r="O6512" s="50">
        <v>34976</v>
      </c>
      <c r="P6512" s="49">
        <v>58</v>
      </c>
      <c r="Q6512" s="49">
        <v>60</v>
      </c>
      <c r="R6512" s="49">
        <v>58</v>
      </c>
      <c r="S6512" s="49">
        <v>59.25</v>
      </c>
      <c r="T6512" s="49">
        <v>9244400</v>
      </c>
      <c r="U6512" s="49">
        <v>15.32</v>
      </c>
    </row>
    <row r="6513" spans="15:21" x14ac:dyDescent="0.2">
      <c r="O6513" s="50">
        <v>34977</v>
      </c>
      <c r="P6513" s="49">
        <v>59.25</v>
      </c>
      <c r="Q6513" s="49">
        <v>59.88</v>
      </c>
      <c r="R6513" s="49">
        <v>58.12</v>
      </c>
      <c r="S6513" s="49">
        <v>59.5</v>
      </c>
      <c r="T6513" s="49">
        <v>8250200</v>
      </c>
      <c r="U6513" s="49">
        <v>15.39</v>
      </c>
    </row>
    <row r="6514" spans="15:21" x14ac:dyDescent="0.2">
      <c r="O6514" s="50">
        <v>34978</v>
      </c>
      <c r="P6514" s="49">
        <v>59.25</v>
      </c>
      <c r="Q6514" s="49">
        <v>59.75</v>
      </c>
      <c r="R6514" s="49">
        <v>59</v>
      </c>
      <c r="S6514" s="49">
        <v>59.62</v>
      </c>
      <c r="T6514" s="49">
        <v>5581200</v>
      </c>
      <c r="U6514" s="49">
        <v>15.42</v>
      </c>
    </row>
    <row r="6515" spans="15:21" x14ac:dyDescent="0.2">
      <c r="O6515" s="50">
        <v>34981</v>
      </c>
      <c r="P6515" s="49">
        <v>59.5</v>
      </c>
      <c r="Q6515" s="49">
        <v>59.88</v>
      </c>
      <c r="R6515" s="49">
        <v>58.5</v>
      </c>
      <c r="S6515" s="49">
        <v>58.5</v>
      </c>
      <c r="T6515" s="49">
        <v>5658800</v>
      </c>
      <c r="U6515" s="49">
        <v>15.13</v>
      </c>
    </row>
    <row r="6516" spans="15:21" x14ac:dyDescent="0.2">
      <c r="O6516" s="50">
        <v>34982</v>
      </c>
      <c r="P6516" s="49">
        <v>58.62</v>
      </c>
      <c r="Q6516" s="49">
        <v>59.88</v>
      </c>
      <c r="R6516" s="49">
        <v>58.38</v>
      </c>
      <c r="S6516" s="49">
        <v>59.75</v>
      </c>
      <c r="T6516" s="49">
        <v>8848200</v>
      </c>
      <c r="U6516" s="49">
        <v>15.45</v>
      </c>
    </row>
    <row r="6517" spans="15:21" x14ac:dyDescent="0.2">
      <c r="O6517" s="50">
        <v>34983</v>
      </c>
      <c r="P6517" s="49">
        <v>59.88</v>
      </c>
      <c r="Q6517" s="49">
        <v>60.5</v>
      </c>
      <c r="R6517" s="49">
        <v>59.62</v>
      </c>
      <c r="S6517" s="49">
        <v>60</v>
      </c>
      <c r="T6517" s="49">
        <v>6913600</v>
      </c>
      <c r="U6517" s="49">
        <v>15.52</v>
      </c>
    </row>
    <row r="6518" spans="15:21" x14ac:dyDescent="0.2">
      <c r="O6518" s="50">
        <v>34984</v>
      </c>
      <c r="P6518" s="49">
        <v>59.88</v>
      </c>
      <c r="Q6518" s="49">
        <v>60</v>
      </c>
      <c r="R6518" s="49">
        <v>59.5</v>
      </c>
      <c r="S6518" s="49">
        <v>59.88</v>
      </c>
      <c r="T6518" s="49">
        <v>3730800</v>
      </c>
      <c r="U6518" s="49">
        <v>15.49</v>
      </c>
    </row>
    <row r="6519" spans="15:21" x14ac:dyDescent="0.2">
      <c r="O6519" s="50">
        <v>34985</v>
      </c>
      <c r="P6519" s="49">
        <v>60</v>
      </c>
      <c r="Q6519" s="49">
        <v>60.62</v>
      </c>
      <c r="R6519" s="49">
        <v>59.75</v>
      </c>
      <c r="S6519" s="49">
        <v>59.88</v>
      </c>
      <c r="T6519" s="49">
        <v>4393200</v>
      </c>
      <c r="U6519" s="49">
        <v>15.49</v>
      </c>
    </row>
    <row r="6520" spans="15:21" x14ac:dyDescent="0.2">
      <c r="O6520" s="50">
        <v>34988</v>
      </c>
      <c r="P6520" s="49">
        <v>59.75</v>
      </c>
      <c r="Q6520" s="49">
        <v>59.88</v>
      </c>
      <c r="R6520" s="49">
        <v>59.38</v>
      </c>
      <c r="S6520" s="49">
        <v>59.5</v>
      </c>
      <c r="T6520" s="49">
        <v>3961000</v>
      </c>
      <c r="U6520" s="49">
        <v>15.39</v>
      </c>
    </row>
    <row r="6521" spans="15:21" x14ac:dyDescent="0.2">
      <c r="O6521" s="50">
        <v>34989</v>
      </c>
      <c r="P6521" s="49">
        <v>59.5</v>
      </c>
      <c r="Q6521" s="49">
        <v>59.5</v>
      </c>
      <c r="R6521" s="49">
        <v>58.62</v>
      </c>
      <c r="S6521" s="49">
        <v>59</v>
      </c>
      <c r="T6521" s="49">
        <v>4180600</v>
      </c>
      <c r="U6521" s="49">
        <v>15.26</v>
      </c>
    </row>
    <row r="6522" spans="15:21" x14ac:dyDescent="0.2">
      <c r="O6522" s="50">
        <v>34990</v>
      </c>
      <c r="P6522" s="49">
        <v>59.12</v>
      </c>
      <c r="Q6522" s="49">
        <v>60.12</v>
      </c>
      <c r="R6522" s="49">
        <v>59</v>
      </c>
      <c r="S6522" s="49">
        <v>59.62</v>
      </c>
      <c r="T6522" s="49">
        <v>4905400</v>
      </c>
      <c r="U6522" s="49">
        <v>15.42</v>
      </c>
    </row>
    <row r="6523" spans="15:21" x14ac:dyDescent="0.2">
      <c r="O6523" s="50">
        <v>34991</v>
      </c>
      <c r="P6523" s="49">
        <v>59.12</v>
      </c>
      <c r="Q6523" s="49">
        <v>60</v>
      </c>
      <c r="R6523" s="49">
        <v>58.75</v>
      </c>
      <c r="S6523" s="49">
        <v>60</v>
      </c>
      <c r="T6523" s="49">
        <v>4434000</v>
      </c>
      <c r="U6523" s="49">
        <v>15.52</v>
      </c>
    </row>
    <row r="6524" spans="15:21" x14ac:dyDescent="0.2">
      <c r="O6524" s="50">
        <v>34992</v>
      </c>
      <c r="P6524" s="49">
        <v>60.12</v>
      </c>
      <c r="Q6524" s="49">
        <v>60.5</v>
      </c>
      <c r="R6524" s="49">
        <v>59.75</v>
      </c>
      <c r="S6524" s="49">
        <v>60</v>
      </c>
      <c r="T6524" s="49">
        <v>6013000</v>
      </c>
      <c r="U6524" s="49">
        <v>15.52</v>
      </c>
    </row>
    <row r="6525" spans="15:21" x14ac:dyDescent="0.2">
      <c r="O6525" s="50">
        <v>34995</v>
      </c>
      <c r="P6525" s="49">
        <v>59.62</v>
      </c>
      <c r="Q6525" s="49">
        <v>59.88</v>
      </c>
      <c r="R6525" s="49">
        <v>59.38</v>
      </c>
      <c r="S6525" s="49">
        <v>59.5</v>
      </c>
      <c r="T6525" s="49">
        <v>3090600</v>
      </c>
      <c r="U6525" s="49">
        <v>15.39</v>
      </c>
    </row>
    <row r="6526" spans="15:21" x14ac:dyDescent="0.2">
      <c r="O6526" s="50">
        <v>34996</v>
      </c>
      <c r="P6526" s="49">
        <v>59.5</v>
      </c>
      <c r="Q6526" s="49">
        <v>60.38</v>
      </c>
      <c r="R6526" s="49">
        <v>59.38</v>
      </c>
      <c r="S6526" s="49">
        <v>60.38</v>
      </c>
      <c r="T6526" s="49">
        <v>3979200</v>
      </c>
      <c r="U6526" s="49">
        <v>15.61</v>
      </c>
    </row>
    <row r="6527" spans="15:21" x14ac:dyDescent="0.2">
      <c r="O6527" s="50">
        <v>34997</v>
      </c>
      <c r="P6527" s="49">
        <v>60.5</v>
      </c>
      <c r="Q6527" s="49">
        <v>61.38</v>
      </c>
      <c r="R6527" s="49">
        <v>60.12</v>
      </c>
      <c r="S6527" s="49">
        <v>60.25</v>
      </c>
      <c r="T6527" s="49">
        <v>6719200</v>
      </c>
      <c r="U6527" s="49">
        <v>15.58</v>
      </c>
    </row>
    <row r="6528" spans="15:21" x14ac:dyDescent="0.2">
      <c r="O6528" s="50">
        <v>34998</v>
      </c>
      <c r="P6528" s="49">
        <v>60.12</v>
      </c>
      <c r="Q6528" s="49">
        <v>60.62</v>
      </c>
      <c r="R6528" s="49">
        <v>59.62</v>
      </c>
      <c r="S6528" s="49">
        <v>60</v>
      </c>
      <c r="T6528" s="49">
        <v>5365000</v>
      </c>
      <c r="U6528" s="49">
        <v>15.52</v>
      </c>
    </row>
    <row r="6529" spans="15:21" x14ac:dyDescent="0.2">
      <c r="O6529" s="50">
        <v>34999</v>
      </c>
      <c r="P6529" s="49">
        <v>59.88</v>
      </c>
      <c r="Q6529" s="49">
        <v>59.88</v>
      </c>
      <c r="R6529" s="49">
        <v>57.75</v>
      </c>
      <c r="S6529" s="49">
        <v>58.25</v>
      </c>
      <c r="T6529" s="49">
        <v>7063600</v>
      </c>
      <c r="U6529" s="49">
        <v>15.06</v>
      </c>
    </row>
    <row r="6530" spans="15:21" x14ac:dyDescent="0.2">
      <c r="O6530" s="50">
        <v>35002</v>
      </c>
      <c r="P6530" s="49">
        <v>57.75</v>
      </c>
      <c r="Q6530" s="49">
        <v>58.38</v>
      </c>
      <c r="R6530" s="49">
        <v>57.5</v>
      </c>
      <c r="S6530" s="49">
        <v>57.88</v>
      </c>
      <c r="T6530" s="49">
        <v>4771200</v>
      </c>
      <c r="U6530" s="49">
        <v>14.97</v>
      </c>
    </row>
    <row r="6531" spans="15:21" x14ac:dyDescent="0.2">
      <c r="O6531" s="50">
        <v>35003</v>
      </c>
      <c r="P6531" s="49">
        <v>58.12</v>
      </c>
      <c r="Q6531" s="49">
        <v>58.12</v>
      </c>
      <c r="R6531" s="49">
        <v>57.25</v>
      </c>
      <c r="S6531" s="49">
        <v>57.5</v>
      </c>
      <c r="T6531" s="49">
        <v>3296200</v>
      </c>
      <c r="U6531" s="49">
        <v>14.87</v>
      </c>
    </row>
    <row r="6532" spans="15:21" x14ac:dyDescent="0.2">
      <c r="O6532" s="50">
        <v>35004</v>
      </c>
      <c r="P6532" s="49">
        <v>57.5</v>
      </c>
      <c r="Q6532" s="49">
        <v>58.25</v>
      </c>
      <c r="R6532" s="49">
        <v>56.62</v>
      </c>
      <c r="S6532" s="49">
        <v>57</v>
      </c>
      <c r="T6532" s="49">
        <v>6259200</v>
      </c>
      <c r="U6532" s="49">
        <v>14.74</v>
      </c>
    </row>
    <row r="6533" spans="15:21" x14ac:dyDescent="0.2">
      <c r="O6533" s="50">
        <v>35005</v>
      </c>
      <c r="P6533" s="49">
        <v>56.25</v>
      </c>
      <c r="Q6533" s="49">
        <v>56.62</v>
      </c>
      <c r="R6533" s="49">
        <v>55.62</v>
      </c>
      <c r="S6533" s="49">
        <v>56.5</v>
      </c>
      <c r="T6533" s="49">
        <v>8812600</v>
      </c>
      <c r="U6533" s="49">
        <v>14.61</v>
      </c>
    </row>
    <row r="6534" spans="15:21" x14ac:dyDescent="0.2">
      <c r="O6534" s="50">
        <v>35006</v>
      </c>
      <c r="P6534" s="49">
        <v>56.5</v>
      </c>
      <c r="Q6534" s="49">
        <v>56.88</v>
      </c>
      <c r="R6534" s="49">
        <v>56.12</v>
      </c>
      <c r="S6534" s="49">
        <v>56.88</v>
      </c>
      <c r="T6534" s="49">
        <v>4947200</v>
      </c>
      <c r="U6534" s="49">
        <v>14.71</v>
      </c>
    </row>
    <row r="6535" spans="15:21" x14ac:dyDescent="0.2">
      <c r="O6535" s="50">
        <v>35009</v>
      </c>
      <c r="P6535" s="49">
        <v>57.12</v>
      </c>
      <c r="Q6535" s="49">
        <v>57.62</v>
      </c>
      <c r="R6535" s="49">
        <v>56.38</v>
      </c>
      <c r="S6535" s="49">
        <v>56.38</v>
      </c>
      <c r="T6535" s="49">
        <v>4649000</v>
      </c>
      <c r="U6535" s="49">
        <v>14.58</v>
      </c>
    </row>
    <row r="6536" spans="15:21" x14ac:dyDescent="0.2">
      <c r="O6536" s="50">
        <v>35010</v>
      </c>
      <c r="P6536" s="49">
        <v>56.5</v>
      </c>
      <c r="Q6536" s="49">
        <v>57.75</v>
      </c>
      <c r="R6536" s="49">
        <v>56.38</v>
      </c>
      <c r="S6536" s="49">
        <v>57.75</v>
      </c>
      <c r="T6536" s="49">
        <v>4900400</v>
      </c>
      <c r="U6536" s="49">
        <v>14.94</v>
      </c>
    </row>
    <row r="6537" spans="15:21" x14ac:dyDescent="0.2">
      <c r="O6537" s="50">
        <v>35011</v>
      </c>
      <c r="P6537" s="49">
        <v>57.88</v>
      </c>
      <c r="Q6537" s="49">
        <v>58.5</v>
      </c>
      <c r="R6537" s="49">
        <v>57.62</v>
      </c>
      <c r="S6537" s="49">
        <v>58.5</v>
      </c>
      <c r="T6537" s="49">
        <v>4487200</v>
      </c>
      <c r="U6537" s="49">
        <v>15.13</v>
      </c>
    </row>
    <row r="6538" spans="15:21" x14ac:dyDescent="0.2">
      <c r="O6538" s="50">
        <v>35012</v>
      </c>
      <c r="P6538" s="49">
        <v>58.62</v>
      </c>
      <c r="Q6538" s="49">
        <v>58.88</v>
      </c>
      <c r="R6538" s="49">
        <v>58</v>
      </c>
      <c r="S6538" s="49">
        <v>58.38</v>
      </c>
      <c r="T6538" s="49">
        <v>3713600</v>
      </c>
      <c r="U6538" s="49">
        <v>15.1</v>
      </c>
    </row>
    <row r="6539" spans="15:21" x14ac:dyDescent="0.2">
      <c r="O6539" s="50">
        <v>35013</v>
      </c>
      <c r="P6539" s="49">
        <v>58.12</v>
      </c>
      <c r="Q6539" s="49">
        <v>58.75</v>
      </c>
      <c r="R6539" s="49">
        <v>58</v>
      </c>
      <c r="S6539" s="49">
        <v>58.25</v>
      </c>
      <c r="T6539" s="49">
        <v>2824200</v>
      </c>
      <c r="U6539" s="49">
        <v>15.06</v>
      </c>
    </row>
    <row r="6540" spans="15:21" x14ac:dyDescent="0.2">
      <c r="O6540" s="50">
        <v>35016</v>
      </c>
      <c r="P6540" s="49">
        <v>58.12</v>
      </c>
      <c r="Q6540" s="49">
        <v>58.62</v>
      </c>
      <c r="R6540" s="49">
        <v>57.88</v>
      </c>
      <c r="S6540" s="49">
        <v>58.5</v>
      </c>
      <c r="T6540" s="49">
        <v>2469400</v>
      </c>
      <c r="U6540" s="49">
        <v>15.13</v>
      </c>
    </row>
    <row r="6541" spans="15:21" x14ac:dyDescent="0.2">
      <c r="O6541" s="50">
        <v>35017</v>
      </c>
      <c r="P6541" s="49">
        <v>58.5</v>
      </c>
      <c r="Q6541" s="49">
        <v>59.62</v>
      </c>
      <c r="R6541" s="49">
        <v>58.5</v>
      </c>
      <c r="S6541" s="49">
        <v>59.25</v>
      </c>
      <c r="T6541" s="49">
        <v>4010000</v>
      </c>
      <c r="U6541" s="49">
        <v>15.32</v>
      </c>
    </row>
    <row r="6542" spans="15:21" x14ac:dyDescent="0.2">
      <c r="O6542" s="50">
        <v>35018</v>
      </c>
      <c r="P6542" s="49">
        <v>59.25</v>
      </c>
      <c r="Q6542" s="49">
        <v>60.12</v>
      </c>
      <c r="R6542" s="49">
        <v>59.25</v>
      </c>
      <c r="S6542" s="49">
        <v>60</v>
      </c>
      <c r="T6542" s="49">
        <v>4392400</v>
      </c>
      <c r="U6542" s="49">
        <v>15.52</v>
      </c>
    </row>
    <row r="6543" spans="15:21" x14ac:dyDescent="0.2">
      <c r="O6543" s="50">
        <v>35019</v>
      </c>
      <c r="P6543" s="49">
        <v>60.12</v>
      </c>
      <c r="Q6543" s="49">
        <v>60.5</v>
      </c>
      <c r="R6543" s="49">
        <v>59.62</v>
      </c>
      <c r="S6543" s="49">
        <v>59.88</v>
      </c>
      <c r="T6543" s="49">
        <v>4881200</v>
      </c>
      <c r="U6543" s="49">
        <v>15.49</v>
      </c>
    </row>
    <row r="6544" spans="15:21" x14ac:dyDescent="0.2">
      <c r="O6544" s="50">
        <v>35020</v>
      </c>
      <c r="P6544" s="49">
        <v>59.88</v>
      </c>
      <c r="Q6544" s="49">
        <v>60.12</v>
      </c>
      <c r="R6544" s="49">
        <v>59.5</v>
      </c>
      <c r="S6544" s="49">
        <v>59.62</v>
      </c>
      <c r="T6544" s="49">
        <v>5792000</v>
      </c>
      <c r="U6544" s="49">
        <v>15.42</v>
      </c>
    </row>
    <row r="6545" spans="15:21" x14ac:dyDescent="0.2">
      <c r="O6545" s="50">
        <v>35023</v>
      </c>
      <c r="P6545" s="49">
        <v>59.5</v>
      </c>
      <c r="Q6545" s="49">
        <v>59.88</v>
      </c>
      <c r="R6545" s="49">
        <v>59.25</v>
      </c>
      <c r="S6545" s="49">
        <v>59.38</v>
      </c>
      <c r="T6545" s="49">
        <v>3100800</v>
      </c>
      <c r="U6545" s="49">
        <v>15.36</v>
      </c>
    </row>
    <row r="6546" spans="15:21" x14ac:dyDescent="0.2">
      <c r="O6546" s="50">
        <v>35024</v>
      </c>
      <c r="P6546" s="49">
        <v>59</v>
      </c>
      <c r="Q6546" s="49">
        <v>59.62</v>
      </c>
      <c r="R6546" s="49">
        <v>58.62</v>
      </c>
      <c r="S6546" s="49">
        <v>59.38</v>
      </c>
      <c r="T6546" s="49">
        <v>4998800</v>
      </c>
      <c r="U6546" s="49">
        <v>15.36</v>
      </c>
    </row>
    <row r="6547" spans="15:21" x14ac:dyDescent="0.2">
      <c r="O6547" s="50">
        <v>35025</v>
      </c>
      <c r="P6547" s="49">
        <v>59.25</v>
      </c>
      <c r="Q6547" s="49">
        <v>59.38</v>
      </c>
      <c r="R6547" s="49">
        <v>58.88</v>
      </c>
      <c r="S6547" s="49">
        <v>59</v>
      </c>
      <c r="T6547" s="49">
        <v>3396200</v>
      </c>
      <c r="U6547" s="49">
        <v>15.26</v>
      </c>
    </row>
    <row r="6548" spans="15:21" x14ac:dyDescent="0.2">
      <c r="O6548" s="50">
        <v>35027</v>
      </c>
      <c r="P6548" s="49">
        <v>58.88</v>
      </c>
      <c r="Q6548" s="49">
        <v>59</v>
      </c>
      <c r="R6548" s="49">
        <v>58.62</v>
      </c>
      <c r="S6548" s="49">
        <v>58.75</v>
      </c>
      <c r="T6548" s="49">
        <v>716000</v>
      </c>
      <c r="U6548" s="49">
        <v>15.19</v>
      </c>
    </row>
    <row r="6549" spans="15:21" x14ac:dyDescent="0.2">
      <c r="O6549" s="50">
        <v>35030</v>
      </c>
      <c r="P6549" s="49">
        <v>58.75</v>
      </c>
      <c r="Q6549" s="49">
        <v>58.88</v>
      </c>
      <c r="R6549" s="49">
        <v>58.5</v>
      </c>
      <c r="S6549" s="49">
        <v>58.62</v>
      </c>
      <c r="T6549" s="49">
        <v>3050800</v>
      </c>
      <c r="U6549" s="49">
        <v>15.16</v>
      </c>
    </row>
    <row r="6550" spans="15:21" x14ac:dyDescent="0.2">
      <c r="O6550" s="50">
        <v>35031</v>
      </c>
      <c r="P6550" s="49">
        <v>58.88</v>
      </c>
      <c r="Q6550" s="49">
        <v>59.5</v>
      </c>
      <c r="R6550" s="49">
        <v>58.88</v>
      </c>
      <c r="S6550" s="49">
        <v>59.5</v>
      </c>
      <c r="T6550" s="49">
        <v>4182800</v>
      </c>
      <c r="U6550" s="49">
        <v>15.39</v>
      </c>
    </row>
    <row r="6551" spans="15:21" x14ac:dyDescent="0.2">
      <c r="O6551" s="50">
        <v>35032</v>
      </c>
      <c r="P6551" s="49">
        <v>60</v>
      </c>
      <c r="Q6551" s="49">
        <v>61.12</v>
      </c>
      <c r="R6551" s="49">
        <v>59.88</v>
      </c>
      <c r="S6551" s="49">
        <v>60.88</v>
      </c>
      <c r="T6551" s="49">
        <v>7257000</v>
      </c>
      <c r="U6551" s="49">
        <v>15.74</v>
      </c>
    </row>
    <row r="6552" spans="15:21" x14ac:dyDescent="0.2">
      <c r="O6552" s="50">
        <v>35033</v>
      </c>
      <c r="P6552" s="49">
        <v>61.25</v>
      </c>
      <c r="Q6552" s="49">
        <v>62.62</v>
      </c>
      <c r="R6552" s="49">
        <v>61.25</v>
      </c>
      <c r="S6552" s="49">
        <v>61.88</v>
      </c>
      <c r="T6552" s="49">
        <v>6018000</v>
      </c>
      <c r="U6552" s="49">
        <v>16</v>
      </c>
    </row>
    <row r="6553" spans="15:21" x14ac:dyDescent="0.2">
      <c r="O6553" s="50">
        <v>35034</v>
      </c>
      <c r="P6553" s="49">
        <v>62.12</v>
      </c>
      <c r="Q6553" s="49">
        <v>62.62</v>
      </c>
      <c r="R6553" s="49">
        <v>61.25</v>
      </c>
      <c r="S6553" s="49">
        <v>61.62</v>
      </c>
      <c r="T6553" s="49">
        <v>4879600</v>
      </c>
      <c r="U6553" s="49">
        <v>15.94</v>
      </c>
    </row>
    <row r="6554" spans="15:21" x14ac:dyDescent="0.2">
      <c r="O6554" s="50">
        <v>35037</v>
      </c>
      <c r="P6554" s="49">
        <v>61.5</v>
      </c>
      <c r="Q6554" s="49">
        <v>62.12</v>
      </c>
      <c r="R6554" s="49">
        <v>61.25</v>
      </c>
      <c r="S6554" s="49">
        <v>62</v>
      </c>
      <c r="T6554" s="49">
        <v>4389800</v>
      </c>
      <c r="U6554" s="49">
        <v>16.03</v>
      </c>
    </row>
    <row r="6555" spans="15:21" x14ac:dyDescent="0.2">
      <c r="O6555" s="50">
        <v>35038</v>
      </c>
      <c r="P6555" s="49">
        <v>62</v>
      </c>
      <c r="Q6555" s="49">
        <v>63.62</v>
      </c>
      <c r="R6555" s="49">
        <v>61.88</v>
      </c>
      <c r="S6555" s="49">
        <v>63.38</v>
      </c>
      <c r="T6555" s="49">
        <v>6497200</v>
      </c>
      <c r="U6555" s="49">
        <v>16.39</v>
      </c>
    </row>
    <row r="6556" spans="15:21" x14ac:dyDescent="0.2">
      <c r="O6556" s="50">
        <v>35039</v>
      </c>
      <c r="P6556" s="49">
        <v>63.38</v>
      </c>
      <c r="Q6556" s="49">
        <v>63.75</v>
      </c>
      <c r="R6556" s="49">
        <v>63.25</v>
      </c>
      <c r="S6556" s="49">
        <v>63.75</v>
      </c>
      <c r="T6556" s="49">
        <v>5420000</v>
      </c>
      <c r="U6556" s="49">
        <v>16.579999999999998</v>
      </c>
    </row>
    <row r="6557" spans="15:21" x14ac:dyDescent="0.2">
      <c r="O6557" s="50">
        <v>35040</v>
      </c>
      <c r="P6557" s="49">
        <v>63.5</v>
      </c>
      <c r="Q6557" s="49">
        <v>64.5</v>
      </c>
      <c r="R6557" s="49">
        <v>63.38</v>
      </c>
      <c r="S6557" s="49">
        <v>63.38</v>
      </c>
      <c r="T6557" s="49">
        <v>4888600</v>
      </c>
      <c r="U6557" s="49">
        <v>16.48</v>
      </c>
    </row>
    <row r="6558" spans="15:21" x14ac:dyDescent="0.2">
      <c r="O6558" s="50">
        <v>35041</v>
      </c>
      <c r="P6558" s="49">
        <v>63.62</v>
      </c>
      <c r="Q6558" s="49">
        <v>64.25</v>
      </c>
      <c r="R6558" s="49">
        <v>63.25</v>
      </c>
      <c r="S6558" s="49">
        <v>63.5</v>
      </c>
      <c r="T6558" s="49">
        <v>3757000</v>
      </c>
      <c r="U6558" s="49">
        <v>16.510000000000002</v>
      </c>
    </row>
    <row r="6559" spans="15:21" x14ac:dyDescent="0.2">
      <c r="O6559" s="50">
        <v>35044</v>
      </c>
      <c r="P6559" s="49">
        <v>63.12</v>
      </c>
      <c r="Q6559" s="49">
        <v>63.5</v>
      </c>
      <c r="R6559" s="49">
        <v>62.88</v>
      </c>
      <c r="S6559" s="49">
        <v>63.25</v>
      </c>
      <c r="T6559" s="49">
        <v>3703400</v>
      </c>
      <c r="U6559" s="49">
        <v>16.45</v>
      </c>
    </row>
    <row r="6560" spans="15:21" x14ac:dyDescent="0.2">
      <c r="O6560" s="50">
        <v>35045</v>
      </c>
      <c r="P6560" s="49">
        <v>63</v>
      </c>
      <c r="Q6560" s="49">
        <v>63.75</v>
      </c>
      <c r="R6560" s="49">
        <v>63</v>
      </c>
      <c r="S6560" s="49">
        <v>63.25</v>
      </c>
      <c r="T6560" s="49">
        <v>3723200</v>
      </c>
      <c r="U6560" s="49">
        <v>16.45</v>
      </c>
    </row>
    <row r="6561" spans="15:21" x14ac:dyDescent="0.2">
      <c r="O6561" s="50">
        <v>35046</v>
      </c>
      <c r="P6561" s="49">
        <v>63.75</v>
      </c>
      <c r="Q6561" s="49">
        <v>65.38</v>
      </c>
      <c r="R6561" s="49">
        <v>63.62</v>
      </c>
      <c r="S6561" s="49">
        <v>65.12</v>
      </c>
      <c r="T6561" s="49">
        <v>6757200</v>
      </c>
      <c r="U6561" s="49">
        <v>16.93</v>
      </c>
    </row>
    <row r="6562" spans="15:21" x14ac:dyDescent="0.2">
      <c r="O6562" s="50">
        <v>35047</v>
      </c>
      <c r="P6562" s="49">
        <v>65.12</v>
      </c>
      <c r="Q6562" s="49">
        <v>67.25</v>
      </c>
      <c r="R6562" s="49">
        <v>65.12</v>
      </c>
      <c r="S6562" s="49">
        <v>66.88</v>
      </c>
      <c r="T6562" s="49">
        <v>7434400</v>
      </c>
      <c r="U6562" s="49">
        <v>17.39</v>
      </c>
    </row>
    <row r="6563" spans="15:21" x14ac:dyDescent="0.2">
      <c r="O6563" s="50">
        <v>35048</v>
      </c>
      <c r="P6563" s="49">
        <v>66.88</v>
      </c>
      <c r="Q6563" s="49">
        <v>66.88</v>
      </c>
      <c r="R6563" s="49">
        <v>65.5</v>
      </c>
      <c r="S6563" s="49">
        <v>65.75</v>
      </c>
      <c r="T6563" s="49">
        <v>10616200</v>
      </c>
      <c r="U6563" s="49">
        <v>17.100000000000001</v>
      </c>
    </row>
    <row r="6564" spans="15:21" x14ac:dyDescent="0.2">
      <c r="O6564" s="50">
        <v>35051</v>
      </c>
      <c r="P6564" s="49">
        <v>65</v>
      </c>
      <c r="Q6564" s="49">
        <v>65.25</v>
      </c>
      <c r="R6564" s="49">
        <v>64.5</v>
      </c>
      <c r="S6564" s="49">
        <v>64.88</v>
      </c>
      <c r="T6564" s="49">
        <v>4446000</v>
      </c>
      <c r="U6564" s="49">
        <v>16.87</v>
      </c>
    </row>
    <row r="6565" spans="15:21" x14ac:dyDescent="0.2">
      <c r="O6565" s="50">
        <v>35052</v>
      </c>
      <c r="P6565" s="49">
        <v>64.62</v>
      </c>
      <c r="Q6565" s="49">
        <v>64.88</v>
      </c>
      <c r="R6565" s="49">
        <v>63</v>
      </c>
      <c r="S6565" s="49">
        <v>63.62</v>
      </c>
      <c r="T6565" s="49">
        <v>7298400</v>
      </c>
      <c r="U6565" s="49">
        <v>16.54</v>
      </c>
    </row>
    <row r="6566" spans="15:21" x14ac:dyDescent="0.2">
      <c r="O6566" s="50">
        <v>35053</v>
      </c>
      <c r="P6566" s="49">
        <v>63.38</v>
      </c>
      <c r="Q6566" s="49">
        <v>64.12</v>
      </c>
      <c r="R6566" s="49">
        <v>63.12</v>
      </c>
      <c r="S6566" s="49">
        <v>63.12</v>
      </c>
      <c r="T6566" s="49">
        <v>5761200</v>
      </c>
      <c r="U6566" s="49">
        <v>16.41</v>
      </c>
    </row>
    <row r="6567" spans="15:21" x14ac:dyDescent="0.2">
      <c r="O6567" s="50">
        <v>35054</v>
      </c>
      <c r="P6567" s="49">
        <v>63.12</v>
      </c>
      <c r="Q6567" s="49">
        <v>65.12</v>
      </c>
      <c r="R6567" s="49">
        <v>62.88</v>
      </c>
      <c r="S6567" s="49">
        <v>65</v>
      </c>
      <c r="T6567" s="49">
        <v>7375600</v>
      </c>
      <c r="U6567" s="49">
        <v>16.899999999999999</v>
      </c>
    </row>
    <row r="6568" spans="15:21" x14ac:dyDescent="0.2">
      <c r="O6568" s="50">
        <v>35055</v>
      </c>
      <c r="P6568" s="49">
        <v>64.88</v>
      </c>
      <c r="Q6568" s="49">
        <v>65.12</v>
      </c>
      <c r="R6568" s="49">
        <v>64.25</v>
      </c>
      <c r="S6568" s="49">
        <v>65</v>
      </c>
      <c r="T6568" s="49">
        <v>3771400</v>
      </c>
      <c r="U6568" s="49">
        <v>16.899999999999999</v>
      </c>
    </row>
    <row r="6569" spans="15:21" x14ac:dyDescent="0.2">
      <c r="O6569" s="50">
        <v>35059</v>
      </c>
      <c r="P6569" s="49">
        <v>65.25</v>
      </c>
      <c r="Q6569" s="49">
        <v>66.88</v>
      </c>
      <c r="R6569" s="49">
        <v>64.62</v>
      </c>
      <c r="S6569" s="49">
        <v>66.62</v>
      </c>
      <c r="T6569" s="49">
        <v>3802600</v>
      </c>
      <c r="U6569" s="49">
        <v>17.32</v>
      </c>
    </row>
    <row r="6570" spans="15:21" x14ac:dyDescent="0.2">
      <c r="O6570" s="50">
        <v>35060</v>
      </c>
      <c r="P6570" s="49">
        <v>66.75</v>
      </c>
      <c r="Q6570" s="49">
        <v>66.88</v>
      </c>
      <c r="R6570" s="49">
        <v>64.88</v>
      </c>
      <c r="S6570" s="49">
        <v>64.88</v>
      </c>
      <c r="T6570" s="49">
        <v>3225800</v>
      </c>
      <c r="U6570" s="49">
        <v>16.87</v>
      </c>
    </row>
    <row r="6571" spans="15:21" x14ac:dyDescent="0.2">
      <c r="O6571" s="50">
        <v>35061</v>
      </c>
      <c r="P6571" s="49">
        <v>64.75</v>
      </c>
      <c r="Q6571" s="49">
        <v>66.5</v>
      </c>
      <c r="R6571" s="49">
        <v>64.75</v>
      </c>
      <c r="S6571" s="49">
        <v>66.12</v>
      </c>
      <c r="T6571" s="49">
        <v>4816200</v>
      </c>
      <c r="U6571" s="49">
        <v>17.190000000000001</v>
      </c>
    </row>
    <row r="6572" spans="15:21" x14ac:dyDescent="0.2">
      <c r="O6572" s="50">
        <v>35062</v>
      </c>
      <c r="P6572" s="49">
        <v>65.88</v>
      </c>
      <c r="Q6572" s="49">
        <v>66.25</v>
      </c>
      <c r="R6572" s="49">
        <v>65.38</v>
      </c>
      <c r="S6572" s="49">
        <v>65.62</v>
      </c>
      <c r="T6572" s="49">
        <v>3805800</v>
      </c>
      <c r="U6572" s="49">
        <v>17.059999999999999</v>
      </c>
    </row>
    <row r="6573" spans="15:21" x14ac:dyDescent="0.2">
      <c r="O6573" s="50">
        <v>35066</v>
      </c>
      <c r="P6573" s="49">
        <v>64.75</v>
      </c>
      <c r="Q6573" s="49">
        <v>65</v>
      </c>
      <c r="R6573" s="49">
        <v>64.12</v>
      </c>
      <c r="S6573" s="49">
        <v>64.25</v>
      </c>
      <c r="T6573" s="49">
        <v>6063200</v>
      </c>
      <c r="U6573" s="49">
        <v>16.71</v>
      </c>
    </row>
    <row r="6574" spans="15:21" x14ac:dyDescent="0.2">
      <c r="O6574" s="50">
        <v>35067</v>
      </c>
      <c r="P6574" s="49">
        <v>64.25</v>
      </c>
      <c r="Q6574" s="49">
        <v>64.38</v>
      </c>
      <c r="R6574" s="49">
        <v>63.12</v>
      </c>
      <c r="S6574" s="49">
        <v>63.38</v>
      </c>
      <c r="T6574" s="49">
        <v>6441600</v>
      </c>
      <c r="U6574" s="49">
        <v>16.48</v>
      </c>
    </row>
    <row r="6575" spans="15:21" x14ac:dyDescent="0.2">
      <c r="O6575" s="50">
        <v>35068</v>
      </c>
      <c r="P6575" s="49">
        <v>63.25</v>
      </c>
      <c r="Q6575" s="49">
        <v>64.12</v>
      </c>
      <c r="R6575" s="49">
        <v>62.75</v>
      </c>
      <c r="S6575" s="49">
        <v>63.75</v>
      </c>
      <c r="T6575" s="49">
        <v>7158200</v>
      </c>
      <c r="U6575" s="49">
        <v>16.579999999999998</v>
      </c>
    </row>
    <row r="6576" spans="15:21" x14ac:dyDescent="0.2">
      <c r="O6576" s="50">
        <v>35069</v>
      </c>
      <c r="P6576" s="49">
        <v>63.5</v>
      </c>
      <c r="Q6576" s="49">
        <v>63.75</v>
      </c>
      <c r="R6576" s="49">
        <v>62.75</v>
      </c>
      <c r="S6576" s="49">
        <v>63</v>
      </c>
      <c r="T6576" s="49">
        <v>3575000</v>
      </c>
      <c r="U6576" s="49">
        <v>16.38</v>
      </c>
    </row>
    <row r="6577" spans="15:21" x14ac:dyDescent="0.2">
      <c r="O6577" s="50">
        <v>35072</v>
      </c>
      <c r="P6577" s="49">
        <v>63</v>
      </c>
      <c r="Q6577" s="49">
        <v>64</v>
      </c>
      <c r="R6577" s="49">
        <v>62.88</v>
      </c>
      <c r="S6577" s="49">
        <v>63.88</v>
      </c>
      <c r="T6577" s="49">
        <v>1705000</v>
      </c>
      <c r="U6577" s="49">
        <v>16.61</v>
      </c>
    </row>
    <row r="6578" spans="15:21" x14ac:dyDescent="0.2">
      <c r="O6578" s="50">
        <v>35073</v>
      </c>
      <c r="P6578" s="49">
        <v>63.88</v>
      </c>
      <c r="Q6578" s="49">
        <v>64.5</v>
      </c>
      <c r="R6578" s="49">
        <v>63.25</v>
      </c>
      <c r="S6578" s="49">
        <v>63.5</v>
      </c>
      <c r="T6578" s="49">
        <v>6048200</v>
      </c>
      <c r="U6578" s="49">
        <v>16.510000000000002</v>
      </c>
    </row>
    <row r="6579" spans="15:21" x14ac:dyDescent="0.2">
      <c r="O6579" s="50">
        <v>35074</v>
      </c>
      <c r="P6579" s="49">
        <v>63</v>
      </c>
      <c r="Q6579" s="49">
        <v>63.12</v>
      </c>
      <c r="R6579" s="49">
        <v>61</v>
      </c>
      <c r="S6579" s="49">
        <v>61.25</v>
      </c>
      <c r="T6579" s="49">
        <v>6665400</v>
      </c>
      <c r="U6579" s="49">
        <v>15.93</v>
      </c>
    </row>
    <row r="6580" spans="15:21" x14ac:dyDescent="0.2">
      <c r="O6580" s="50">
        <v>35075</v>
      </c>
      <c r="P6580" s="49">
        <v>61.5</v>
      </c>
      <c r="Q6580" s="49">
        <v>62.12</v>
      </c>
      <c r="R6580" s="49">
        <v>61</v>
      </c>
      <c r="S6580" s="49">
        <v>61.5</v>
      </c>
      <c r="T6580" s="49">
        <v>5634800</v>
      </c>
      <c r="U6580" s="49">
        <v>15.99</v>
      </c>
    </row>
    <row r="6581" spans="15:21" x14ac:dyDescent="0.2">
      <c r="O6581" s="50">
        <v>35076</v>
      </c>
      <c r="P6581" s="49">
        <v>61.75</v>
      </c>
      <c r="Q6581" s="49">
        <v>62.62</v>
      </c>
      <c r="R6581" s="49">
        <v>61.38</v>
      </c>
      <c r="S6581" s="49">
        <v>62.12</v>
      </c>
      <c r="T6581" s="49">
        <v>4804400</v>
      </c>
      <c r="U6581" s="49">
        <v>16.149999999999999</v>
      </c>
    </row>
    <row r="6582" spans="15:21" x14ac:dyDescent="0.2">
      <c r="O6582" s="50">
        <v>35079</v>
      </c>
      <c r="P6582" s="49">
        <v>62.38</v>
      </c>
      <c r="Q6582" s="49">
        <v>63.75</v>
      </c>
      <c r="R6582" s="49">
        <v>62.38</v>
      </c>
      <c r="S6582" s="49">
        <v>63.62</v>
      </c>
      <c r="T6582" s="49">
        <v>4059600</v>
      </c>
      <c r="U6582" s="49">
        <v>16.54</v>
      </c>
    </row>
    <row r="6583" spans="15:21" x14ac:dyDescent="0.2">
      <c r="O6583" s="50">
        <v>35080</v>
      </c>
      <c r="P6583" s="49">
        <v>63.62</v>
      </c>
      <c r="Q6583" s="49">
        <v>65</v>
      </c>
      <c r="R6583" s="49">
        <v>63.5</v>
      </c>
      <c r="S6583" s="49">
        <v>64.75</v>
      </c>
      <c r="T6583" s="49">
        <v>4861600</v>
      </c>
      <c r="U6583" s="49">
        <v>16.84</v>
      </c>
    </row>
    <row r="6584" spans="15:21" x14ac:dyDescent="0.2">
      <c r="O6584" s="50">
        <v>35081</v>
      </c>
      <c r="P6584" s="49">
        <v>65</v>
      </c>
      <c r="Q6584" s="49">
        <v>65.88</v>
      </c>
      <c r="R6584" s="49">
        <v>65</v>
      </c>
      <c r="S6584" s="49">
        <v>65.5</v>
      </c>
      <c r="T6584" s="49">
        <v>6664000</v>
      </c>
      <c r="U6584" s="49">
        <v>17.03</v>
      </c>
    </row>
    <row r="6585" spans="15:21" x14ac:dyDescent="0.2">
      <c r="O6585" s="50">
        <v>35082</v>
      </c>
      <c r="P6585" s="49">
        <v>65.5</v>
      </c>
      <c r="Q6585" s="49">
        <v>65.5</v>
      </c>
      <c r="R6585" s="49">
        <v>64.88</v>
      </c>
      <c r="S6585" s="49">
        <v>65.25</v>
      </c>
      <c r="T6585" s="49">
        <v>5186400</v>
      </c>
      <c r="U6585" s="49">
        <v>16.97</v>
      </c>
    </row>
    <row r="6586" spans="15:21" x14ac:dyDescent="0.2">
      <c r="O6586" s="50">
        <v>35083</v>
      </c>
      <c r="P6586" s="49">
        <v>65.25</v>
      </c>
      <c r="Q6586" s="49">
        <v>65.5</v>
      </c>
      <c r="R6586" s="49">
        <v>65.12</v>
      </c>
      <c r="S6586" s="49">
        <v>65.5</v>
      </c>
      <c r="T6586" s="49">
        <v>5855200</v>
      </c>
      <c r="U6586" s="49">
        <v>17.03</v>
      </c>
    </row>
    <row r="6587" spans="15:21" x14ac:dyDescent="0.2">
      <c r="O6587" s="50">
        <v>35086</v>
      </c>
      <c r="P6587" s="49">
        <v>65.25</v>
      </c>
      <c r="Q6587" s="49">
        <v>66.75</v>
      </c>
      <c r="R6587" s="49">
        <v>65</v>
      </c>
      <c r="S6587" s="49">
        <v>66.25</v>
      </c>
      <c r="T6587" s="49">
        <v>5694400</v>
      </c>
      <c r="U6587" s="49">
        <v>17.23</v>
      </c>
    </row>
    <row r="6588" spans="15:21" x14ac:dyDescent="0.2">
      <c r="O6588" s="50">
        <v>35087</v>
      </c>
      <c r="P6588" s="49">
        <v>66.5</v>
      </c>
      <c r="Q6588" s="49">
        <v>67</v>
      </c>
      <c r="R6588" s="49">
        <v>66</v>
      </c>
      <c r="S6588" s="49">
        <v>66.88</v>
      </c>
      <c r="T6588" s="49">
        <v>5319600</v>
      </c>
      <c r="U6588" s="49">
        <v>17.39</v>
      </c>
    </row>
    <row r="6589" spans="15:21" x14ac:dyDescent="0.2">
      <c r="O6589" s="50">
        <v>35088</v>
      </c>
      <c r="P6589" s="49">
        <v>67.25</v>
      </c>
      <c r="Q6589" s="49">
        <v>68.12</v>
      </c>
      <c r="R6589" s="49">
        <v>67.25</v>
      </c>
      <c r="S6589" s="49">
        <v>67.88</v>
      </c>
      <c r="T6589" s="49">
        <v>5801200</v>
      </c>
      <c r="U6589" s="49">
        <v>17.649999999999999</v>
      </c>
    </row>
    <row r="6590" spans="15:21" x14ac:dyDescent="0.2">
      <c r="O6590" s="50">
        <v>35089</v>
      </c>
      <c r="P6590" s="49">
        <v>67.62</v>
      </c>
      <c r="Q6590" s="49">
        <v>67.75</v>
      </c>
      <c r="R6590" s="49">
        <v>66.75</v>
      </c>
      <c r="S6590" s="49">
        <v>66.88</v>
      </c>
      <c r="T6590" s="49">
        <v>4927600</v>
      </c>
      <c r="U6590" s="49">
        <v>17.39</v>
      </c>
    </row>
    <row r="6591" spans="15:21" x14ac:dyDescent="0.2">
      <c r="O6591" s="50">
        <v>35090</v>
      </c>
      <c r="P6591" s="49">
        <v>66.5</v>
      </c>
      <c r="Q6591" s="49">
        <v>68.25</v>
      </c>
      <c r="R6591" s="49">
        <v>66.38</v>
      </c>
      <c r="S6591" s="49">
        <v>67.88</v>
      </c>
      <c r="T6591" s="49">
        <v>4423000</v>
      </c>
      <c r="U6591" s="49">
        <v>17.649999999999999</v>
      </c>
    </row>
    <row r="6592" spans="15:21" x14ac:dyDescent="0.2">
      <c r="O6592" s="50">
        <v>35093</v>
      </c>
      <c r="P6592" s="49">
        <v>69</v>
      </c>
      <c r="Q6592" s="49">
        <v>69.25</v>
      </c>
      <c r="R6592" s="49">
        <v>68.38</v>
      </c>
      <c r="S6592" s="49">
        <v>68.88</v>
      </c>
      <c r="T6592" s="49">
        <v>5326400</v>
      </c>
      <c r="U6592" s="49">
        <v>17.91</v>
      </c>
    </row>
    <row r="6593" spans="15:21" x14ac:dyDescent="0.2">
      <c r="O6593" s="50">
        <v>35094</v>
      </c>
      <c r="P6593" s="49">
        <v>69</v>
      </c>
      <c r="Q6593" s="49">
        <v>70.25</v>
      </c>
      <c r="R6593" s="49">
        <v>68.88</v>
      </c>
      <c r="S6593" s="49">
        <v>70.12</v>
      </c>
      <c r="T6593" s="49">
        <v>7614200</v>
      </c>
      <c r="U6593" s="49">
        <v>18.23</v>
      </c>
    </row>
    <row r="6594" spans="15:21" x14ac:dyDescent="0.2">
      <c r="O6594" s="50">
        <v>35095</v>
      </c>
      <c r="P6594" s="49">
        <v>69.88</v>
      </c>
      <c r="Q6594" s="49">
        <v>70.38</v>
      </c>
      <c r="R6594" s="49">
        <v>69.62</v>
      </c>
      <c r="S6594" s="49">
        <v>70.12</v>
      </c>
      <c r="T6594" s="49">
        <v>4448000</v>
      </c>
      <c r="U6594" s="49">
        <v>18.23</v>
      </c>
    </row>
    <row r="6595" spans="15:21" x14ac:dyDescent="0.2">
      <c r="O6595" s="50">
        <v>35096</v>
      </c>
      <c r="P6595" s="49">
        <v>69.62</v>
      </c>
      <c r="Q6595" s="49">
        <v>70.12</v>
      </c>
      <c r="R6595" s="49">
        <v>69.62</v>
      </c>
      <c r="S6595" s="49">
        <v>70</v>
      </c>
      <c r="T6595" s="49">
        <v>3161200</v>
      </c>
      <c r="U6595" s="49">
        <v>18.2</v>
      </c>
    </row>
    <row r="6596" spans="15:21" x14ac:dyDescent="0.2">
      <c r="O6596" s="50">
        <v>35097</v>
      </c>
      <c r="P6596" s="49">
        <v>69.62</v>
      </c>
      <c r="Q6596" s="49">
        <v>70.12</v>
      </c>
      <c r="R6596" s="49">
        <v>69</v>
      </c>
      <c r="S6596" s="49">
        <v>69.38</v>
      </c>
      <c r="T6596" s="49">
        <v>3642400</v>
      </c>
      <c r="U6596" s="49">
        <v>18.04</v>
      </c>
    </row>
    <row r="6597" spans="15:21" x14ac:dyDescent="0.2">
      <c r="O6597" s="50">
        <v>35100</v>
      </c>
      <c r="P6597" s="49">
        <v>68.5</v>
      </c>
      <c r="Q6597" s="49">
        <v>69.12</v>
      </c>
      <c r="R6597" s="49">
        <v>68.25</v>
      </c>
      <c r="S6597" s="49">
        <v>69.12</v>
      </c>
      <c r="T6597" s="49">
        <v>4418000</v>
      </c>
      <c r="U6597" s="49">
        <v>17.97</v>
      </c>
    </row>
    <row r="6598" spans="15:21" x14ac:dyDescent="0.2">
      <c r="O6598" s="50">
        <v>35101</v>
      </c>
      <c r="P6598" s="49">
        <v>68</v>
      </c>
      <c r="Q6598" s="49">
        <v>68.25</v>
      </c>
      <c r="R6598" s="49">
        <v>67.12</v>
      </c>
      <c r="S6598" s="49">
        <v>67.38</v>
      </c>
      <c r="T6598" s="49">
        <v>7321400</v>
      </c>
      <c r="U6598" s="49">
        <v>17.52</v>
      </c>
    </row>
    <row r="6599" spans="15:21" x14ac:dyDescent="0.2">
      <c r="O6599" s="50">
        <v>35102</v>
      </c>
      <c r="P6599" s="49">
        <v>67.38</v>
      </c>
      <c r="Q6599" s="49">
        <v>69.12</v>
      </c>
      <c r="R6599" s="49">
        <v>67.25</v>
      </c>
      <c r="S6599" s="49">
        <v>69</v>
      </c>
      <c r="T6599" s="49">
        <v>5955600</v>
      </c>
      <c r="U6599" s="49">
        <v>17.940000000000001</v>
      </c>
    </row>
    <row r="6600" spans="15:21" x14ac:dyDescent="0.2">
      <c r="O6600" s="50">
        <v>35103</v>
      </c>
      <c r="P6600" s="49">
        <v>69.12</v>
      </c>
      <c r="Q6600" s="49">
        <v>70.38</v>
      </c>
      <c r="R6600" s="49">
        <v>68.62</v>
      </c>
      <c r="S6600" s="49">
        <v>70</v>
      </c>
      <c r="T6600" s="49">
        <v>5886200</v>
      </c>
      <c r="U6600" s="49">
        <v>18.2</v>
      </c>
    </row>
    <row r="6601" spans="15:21" x14ac:dyDescent="0.2">
      <c r="O6601" s="50">
        <v>35104</v>
      </c>
      <c r="P6601" s="49">
        <v>69.25</v>
      </c>
      <c r="Q6601" s="49">
        <v>71</v>
      </c>
      <c r="R6601" s="49">
        <v>69.25</v>
      </c>
      <c r="S6601" s="49">
        <v>70</v>
      </c>
      <c r="T6601" s="49">
        <v>6198200</v>
      </c>
      <c r="U6601" s="49">
        <v>18.2</v>
      </c>
    </row>
    <row r="6602" spans="15:21" x14ac:dyDescent="0.2">
      <c r="O6602" s="50">
        <v>35107</v>
      </c>
      <c r="P6602" s="49">
        <v>70.38</v>
      </c>
      <c r="Q6602" s="49">
        <v>71.38</v>
      </c>
      <c r="R6602" s="49">
        <v>70.25</v>
      </c>
      <c r="S6602" s="49">
        <v>70.62</v>
      </c>
      <c r="T6602" s="49">
        <v>4454000</v>
      </c>
      <c r="U6602" s="49">
        <v>18.36</v>
      </c>
    </row>
    <row r="6603" spans="15:21" x14ac:dyDescent="0.2">
      <c r="O6603" s="50">
        <v>35108</v>
      </c>
      <c r="P6603" s="49">
        <v>70.12</v>
      </c>
      <c r="Q6603" s="49">
        <v>71.12</v>
      </c>
      <c r="R6603" s="49">
        <v>70.12</v>
      </c>
      <c r="S6603" s="49">
        <v>70.38</v>
      </c>
      <c r="T6603" s="49">
        <v>5695800</v>
      </c>
      <c r="U6603" s="49">
        <v>18.3</v>
      </c>
    </row>
    <row r="6604" spans="15:21" x14ac:dyDescent="0.2">
      <c r="O6604" s="50">
        <v>35109</v>
      </c>
      <c r="P6604" s="49">
        <v>70.25</v>
      </c>
      <c r="Q6604" s="49">
        <v>70.88</v>
      </c>
      <c r="R6604" s="49">
        <v>70</v>
      </c>
      <c r="S6604" s="49">
        <v>70.62</v>
      </c>
      <c r="T6604" s="49">
        <v>5393400</v>
      </c>
      <c r="U6604" s="49">
        <v>18.36</v>
      </c>
    </row>
    <row r="6605" spans="15:21" x14ac:dyDescent="0.2">
      <c r="O6605" s="50">
        <v>35110</v>
      </c>
      <c r="P6605" s="49">
        <v>70.75</v>
      </c>
      <c r="Q6605" s="49">
        <v>70.75</v>
      </c>
      <c r="R6605" s="49">
        <v>69.62</v>
      </c>
      <c r="S6605" s="49">
        <v>69.62</v>
      </c>
      <c r="T6605" s="49">
        <v>4491200</v>
      </c>
      <c r="U6605" s="49">
        <v>18.100000000000001</v>
      </c>
    </row>
    <row r="6606" spans="15:21" x14ac:dyDescent="0.2">
      <c r="O6606" s="50">
        <v>35111</v>
      </c>
      <c r="P6606" s="49">
        <v>69.25</v>
      </c>
      <c r="Q6606" s="49">
        <v>69.88</v>
      </c>
      <c r="R6606" s="49">
        <v>68.38</v>
      </c>
      <c r="S6606" s="49">
        <v>68.75</v>
      </c>
      <c r="T6606" s="49">
        <v>6593600</v>
      </c>
      <c r="U6606" s="49">
        <v>17.88</v>
      </c>
    </row>
    <row r="6607" spans="15:21" x14ac:dyDescent="0.2">
      <c r="O6607" s="50">
        <v>35115</v>
      </c>
      <c r="P6607" s="49">
        <v>66</v>
      </c>
      <c r="Q6607" s="49">
        <v>67.5</v>
      </c>
      <c r="R6607" s="49">
        <v>66</v>
      </c>
      <c r="S6607" s="49">
        <v>66.5</v>
      </c>
      <c r="T6607" s="49">
        <v>8027000</v>
      </c>
      <c r="U6607" s="49">
        <v>17.29</v>
      </c>
    </row>
    <row r="6608" spans="15:21" x14ac:dyDescent="0.2">
      <c r="O6608" s="50">
        <v>35116</v>
      </c>
      <c r="P6608" s="49">
        <v>66.62</v>
      </c>
      <c r="Q6608" s="49">
        <v>67.38</v>
      </c>
      <c r="R6608" s="49">
        <v>66.38</v>
      </c>
      <c r="S6608" s="49">
        <v>66.75</v>
      </c>
      <c r="T6608" s="49">
        <v>8892200</v>
      </c>
      <c r="U6608" s="49">
        <v>17.36</v>
      </c>
    </row>
    <row r="6609" spans="15:21" x14ac:dyDescent="0.2">
      <c r="O6609" s="50">
        <v>35117</v>
      </c>
      <c r="P6609" s="49">
        <v>66.88</v>
      </c>
      <c r="Q6609" s="49">
        <v>67.75</v>
      </c>
      <c r="R6609" s="49">
        <v>66.25</v>
      </c>
      <c r="S6609" s="49">
        <v>67.25</v>
      </c>
      <c r="T6609" s="49">
        <v>7869800</v>
      </c>
      <c r="U6609" s="49">
        <v>17.489999999999998</v>
      </c>
    </row>
    <row r="6610" spans="15:21" x14ac:dyDescent="0.2">
      <c r="O6610" s="50">
        <v>35118</v>
      </c>
      <c r="P6610" s="49">
        <v>67.88</v>
      </c>
      <c r="Q6610" s="49">
        <v>68.38</v>
      </c>
      <c r="R6610" s="49">
        <v>66.88</v>
      </c>
      <c r="S6610" s="49">
        <v>67.25</v>
      </c>
      <c r="T6610" s="49">
        <v>6651600</v>
      </c>
      <c r="U6610" s="49">
        <v>17.489999999999998</v>
      </c>
    </row>
    <row r="6611" spans="15:21" x14ac:dyDescent="0.2">
      <c r="O6611" s="50">
        <v>35121</v>
      </c>
      <c r="P6611" s="49">
        <v>67</v>
      </c>
      <c r="Q6611" s="49">
        <v>67</v>
      </c>
      <c r="R6611" s="49">
        <v>65.88</v>
      </c>
      <c r="S6611" s="49">
        <v>65.88</v>
      </c>
      <c r="T6611" s="49">
        <v>5337000</v>
      </c>
      <c r="U6611" s="49">
        <v>17.13</v>
      </c>
    </row>
    <row r="6612" spans="15:21" x14ac:dyDescent="0.2">
      <c r="O6612" s="50">
        <v>35122</v>
      </c>
      <c r="P6612" s="49">
        <v>66</v>
      </c>
      <c r="Q6612" s="49">
        <v>66.5</v>
      </c>
      <c r="R6612" s="49">
        <v>64.5</v>
      </c>
      <c r="S6612" s="49">
        <v>65.12</v>
      </c>
      <c r="T6612" s="49">
        <v>7627800</v>
      </c>
      <c r="U6612" s="49">
        <v>16.93</v>
      </c>
    </row>
    <row r="6613" spans="15:21" x14ac:dyDescent="0.2">
      <c r="O6613" s="50">
        <v>35123</v>
      </c>
      <c r="P6613" s="49">
        <v>66</v>
      </c>
      <c r="Q6613" s="49">
        <v>67</v>
      </c>
      <c r="R6613" s="49">
        <v>65.75</v>
      </c>
      <c r="S6613" s="49">
        <v>65.88</v>
      </c>
      <c r="T6613" s="49">
        <v>6188000</v>
      </c>
      <c r="U6613" s="49">
        <v>17.13</v>
      </c>
    </row>
    <row r="6614" spans="15:21" x14ac:dyDescent="0.2">
      <c r="O6614" s="50">
        <v>35124</v>
      </c>
      <c r="P6614" s="49">
        <v>65.62</v>
      </c>
      <c r="Q6614" s="49">
        <v>67.25</v>
      </c>
      <c r="R6614" s="49">
        <v>65.5</v>
      </c>
      <c r="S6614" s="49">
        <v>66.25</v>
      </c>
      <c r="T6614" s="49">
        <v>5798200</v>
      </c>
      <c r="U6614" s="49">
        <v>17.23</v>
      </c>
    </row>
    <row r="6615" spans="15:21" x14ac:dyDescent="0.2">
      <c r="O6615" s="50">
        <v>35125</v>
      </c>
      <c r="P6615" s="49">
        <v>67</v>
      </c>
      <c r="Q6615" s="49">
        <v>67.38</v>
      </c>
      <c r="R6615" s="49">
        <v>66</v>
      </c>
      <c r="S6615" s="49">
        <v>67.38</v>
      </c>
      <c r="T6615" s="49">
        <v>5856000</v>
      </c>
      <c r="U6615" s="49">
        <v>17.52</v>
      </c>
    </row>
    <row r="6616" spans="15:21" x14ac:dyDescent="0.2">
      <c r="O6616" s="50">
        <v>35128</v>
      </c>
      <c r="P6616" s="49">
        <v>67.75</v>
      </c>
      <c r="Q6616" s="49">
        <v>68.62</v>
      </c>
      <c r="R6616" s="49">
        <v>67.5</v>
      </c>
      <c r="S6616" s="49">
        <v>68.38</v>
      </c>
      <c r="T6616" s="49">
        <v>4749600</v>
      </c>
      <c r="U6616" s="49">
        <v>17.78</v>
      </c>
    </row>
    <row r="6617" spans="15:21" x14ac:dyDescent="0.2">
      <c r="O6617" s="50">
        <v>35129</v>
      </c>
      <c r="P6617" s="49">
        <v>68.25</v>
      </c>
      <c r="Q6617" s="49">
        <v>69</v>
      </c>
      <c r="R6617" s="49">
        <v>67.75</v>
      </c>
      <c r="S6617" s="49">
        <v>68.88</v>
      </c>
      <c r="T6617" s="49">
        <v>3265200</v>
      </c>
      <c r="U6617" s="49">
        <v>17.91</v>
      </c>
    </row>
    <row r="6618" spans="15:21" x14ac:dyDescent="0.2">
      <c r="O6618" s="50">
        <v>35130</v>
      </c>
      <c r="P6618" s="49">
        <v>68</v>
      </c>
      <c r="Q6618" s="49">
        <v>68.38</v>
      </c>
      <c r="R6618" s="49">
        <v>66.12</v>
      </c>
      <c r="S6618" s="49">
        <v>66.25</v>
      </c>
      <c r="T6618" s="49">
        <v>4647200</v>
      </c>
      <c r="U6618" s="49">
        <v>17.309999999999999</v>
      </c>
    </row>
    <row r="6619" spans="15:21" x14ac:dyDescent="0.2">
      <c r="O6619" s="50">
        <v>35131</v>
      </c>
      <c r="P6619" s="49">
        <v>66.75</v>
      </c>
      <c r="Q6619" s="49">
        <v>67.38</v>
      </c>
      <c r="R6619" s="49">
        <v>66.5</v>
      </c>
      <c r="S6619" s="49">
        <v>67</v>
      </c>
      <c r="T6619" s="49">
        <v>4736600</v>
      </c>
      <c r="U6619" s="49">
        <v>17.510000000000002</v>
      </c>
    </row>
    <row r="6620" spans="15:21" x14ac:dyDescent="0.2">
      <c r="O6620" s="50">
        <v>35132</v>
      </c>
      <c r="P6620" s="49">
        <v>66.38</v>
      </c>
      <c r="Q6620" s="49">
        <v>66.38</v>
      </c>
      <c r="R6620" s="49">
        <v>60</v>
      </c>
      <c r="S6620" s="49">
        <v>61</v>
      </c>
      <c r="T6620" s="49">
        <v>11742600</v>
      </c>
      <c r="U6620" s="49">
        <v>15.94</v>
      </c>
    </row>
    <row r="6621" spans="15:21" x14ac:dyDescent="0.2">
      <c r="O6621" s="50">
        <v>35135</v>
      </c>
      <c r="P6621" s="49">
        <v>64</v>
      </c>
      <c r="Q6621" s="49">
        <v>65.25</v>
      </c>
      <c r="R6621" s="49">
        <v>63.38</v>
      </c>
      <c r="S6621" s="49">
        <v>64.88</v>
      </c>
      <c r="T6621" s="49">
        <v>8283800</v>
      </c>
      <c r="U6621" s="49">
        <v>16.95</v>
      </c>
    </row>
    <row r="6622" spans="15:21" x14ac:dyDescent="0.2">
      <c r="O6622" s="50">
        <v>35136</v>
      </c>
      <c r="P6622" s="49">
        <v>64.38</v>
      </c>
      <c r="Q6622" s="49">
        <v>64.5</v>
      </c>
      <c r="R6622" s="49">
        <v>62.5</v>
      </c>
      <c r="S6622" s="49">
        <v>63.12</v>
      </c>
      <c r="T6622" s="49">
        <v>8121400</v>
      </c>
      <c r="U6622" s="49">
        <v>16.5</v>
      </c>
    </row>
    <row r="6623" spans="15:21" x14ac:dyDescent="0.2">
      <c r="O6623" s="50">
        <v>35137</v>
      </c>
      <c r="P6623" s="49">
        <v>63.25</v>
      </c>
      <c r="Q6623" s="49">
        <v>63.88</v>
      </c>
      <c r="R6623" s="49">
        <v>61.25</v>
      </c>
      <c r="S6623" s="49">
        <v>61.62</v>
      </c>
      <c r="T6623" s="49">
        <v>9063000</v>
      </c>
      <c r="U6623" s="49">
        <v>16.100000000000001</v>
      </c>
    </row>
    <row r="6624" spans="15:21" x14ac:dyDescent="0.2">
      <c r="O6624" s="50">
        <v>35138</v>
      </c>
      <c r="P6624" s="49">
        <v>62</v>
      </c>
      <c r="Q6624" s="49">
        <v>63.62</v>
      </c>
      <c r="R6624" s="49">
        <v>61.88</v>
      </c>
      <c r="S6624" s="49">
        <v>62</v>
      </c>
      <c r="T6624" s="49">
        <v>10694400</v>
      </c>
      <c r="U6624" s="49">
        <v>16.2</v>
      </c>
    </row>
    <row r="6625" spans="15:21" x14ac:dyDescent="0.2">
      <c r="O6625" s="50">
        <v>35139</v>
      </c>
      <c r="P6625" s="49">
        <v>62</v>
      </c>
      <c r="Q6625" s="49">
        <v>62.88</v>
      </c>
      <c r="R6625" s="49">
        <v>61.5</v>
      </c>
      <c r="S6625" s="49">
        <v>62.12</v>
      </c>
      <c r="T6625" s="49">
        <v>11033200</v>
      </c>
      <c r="U6625" s="49">
        <v>16.23</v>
      </c>
    </row>
    <row r="6626" spans="15:21" x14ac:dyDescent="0.2">
      <c r="O6626" s="50">
        <v>35142</v>
      </c>
      <c r="P6626" s="49">
        <v>63</v>
      </c>
      <c r="Q6626" s="49">
        <v>63.25</v>
      </c>
      <c r="R6626" s="49">
        <v>62.38</v>
      </c>
      <c r="S6626" s="49">
        <v>62.75</v>
      </c>
      <c r="T6626" s="49">
        <v>6938000</v>
      </c>
      <c r="U6626" s="49">
        <v>16.399999999999999</v>
      </c>
    </row>
    <row r="6627" spans="15:21" x14ac:dyDescent="0.2">
      <c r="O6627" s="50">
        <v>35143</v>
      </c>
      <c r="P6627" s="49">
        <v>63.12</v>
      </c>
      <c r="Q6627" s="49">
        <v>63.75</v>
      </c>
      <c r="R6627" s="49">
        <v>62</v>
      </c>
      <c r="S6627" s="49">
        <v>62.12</v>
      </c>
      <c r="T6627" s="49">
        <v>9123000</v>
      </c>
      <c r="U6627" s="49">
        <v>16.23</v>
      </c>
    </row>
    <row r="6628" spans="15:21" x14ac:dyDescent="0.2">
      <c r="O6628" s="50">
        <v>35144</v>
      </c>
      <c r="P6628" s="49">
        <v>62.5</v>
      </c>
      <c r="Q6628" s="49">
        <v>63.5</v>
      </c>
      <c r="R6628" s="49">
        <v>62.38</v>
      </c>
      <c r="S6628" s="49">
        <v>63</v>
      </c>
      <c r="T6628" s="49">
        <v>7988400</v>
      </c>
      <c r="U6628" s="49">
        <v>16.46</v>
      </c>
    </row>
    <row r="6629" spans="15:21" x14ac:dyDescent="0.2">
      <c r="O6629" s="50">
        <v>35145</v>
      </c>
      <c r="P6629" s="49">
        <v>63.5</v>
      </c>
      <c r="Q6629" s="49">
        <v>65.62</v>
      </c>
      <c r="R6629" s="49">
        <v>63.5</v>
      </c>
      <c r="S6629" s="49">
        <v>65.5</v>
      </c>
      <c r="T6629" s="49">
        <v>8088800</v>
      </c>
      <c r="U6629" s="49">
        <v>17.12</v>
      </c>
    </row>
    <row r="6630" spans="15:21" x14ac:dyDescent="0.2">
      <c r="O6630" s="50">
        <v>35146</v>
      </c>
      <c r="P6630" s="49">
        <v>65.75</v>
      </c>
      <c r="Q6630" s="49">
        <v>65.75</v>
      </c>
      <c r="R6630" s="49">
        <v>63.5</v>
      </c>
      <c r="S6630" s="49">
        <v>63.5</v>
      </c>
      <c r="T6630" s="49">
        <v>7093400</v>
      </c>
      <c r="U6630" s="49">
        <v>16.59</v>
      </c>
    </row>
    <row r="6631" spans="15:21" x14ac:dyDescent="0.2">
      <c r="O6631" s="50">
        <v>35149</v>
      </c>
      <c r="P6631" s="49">
        <v>61.5</v>
      </c>
      <c r="Q6631" s="49">
        <v>63.5</v>
      </c>
      <c r="R6631" s="49">
        <v>61.25</v>
      </c>
      <c r="S6631" s="49">
        <v>62.5</v>
      </c>
      <c r="T6631" s="49">
        <v>9323200</v>
      </c>
      <c r="U6631" s="49">
        <v>16.329999999999998</v>
      </c>
    </row>
    <row r="6632" spans="15:21" x14ac:dyDescent="0.2">
      <c r="O6632" s="50">
        <v>35150</v>
      </c>
      <c r="P6632" s="49">
        <v>62.38</v>
      </c>
      <c r="Q6632" s="49">
        <v>64.25</v>
      </c>
      <c r="R6632" s="49">
        <v>62.12</v>
      </c>
      <c r="S6632" s="49">
        <v>64.12</v>
      </c>
      <c r="T6632" s="49">
        <v>7282000</v>
      </c>
      <c r="U6632" s="49">
        <v>16.760000000000002</v>
      </c>
    </row>
    <row r="6633" spans="15:21" x14ac:dyDescent="0.2">
      <c r="O6633" s="50">
        <v>35151</v>
      </c>
      <c r="P6633" s="49">
        <v>65.25</v>
      </c>
      <c r="Q6633" s="49">
        <v>65.25</v>
      </c>
      <c r="R6633" s="49">
        <v>62.75</v>
      </c>
      <c r="S6633" s="49">
        <v>63.12</v>
      </c>
      <c r="T6633" s="49">
        <v>6153400</v>
      </c>
      <c r="U6633" s="49">
        <v>16.5</v>
      </c>
    </row>
    <row r="6634" spans="15:21" x14ac:dyDescent="0.2">
      <c r="O6634" s="50">
        <v>35152</v>
      </c>
      <c r="P6634" s="49">
        <v>62.88</v>
      </c>
      <c r="Q6634" s="49">
        <v>63.5</v>
      </c>
      <c r="R6634" s="49">
        <v>62.62</v>
      </c>
      <c r="S6634" s="49">
        <v>63</v>
      </c>
      <c r="T6634" s="49">
        <v>4247000</v>
      </c>
      <c r="U6634" s="49">
        <v>16.46</v>
      </c>
    </row>
    <row r="6635" spans="15:21" x14ac:dyDescent="0.2">
      <c r="O6635" s="50">
        <v>35153</v>
      </c>
      <c r="P6635" s="49">
        <v>63.38</v>
      </c>
      <c r="Q6635" s="49">
        <v>63.5</v>
      </c>
      <c r="R6635" s="49">
        <v>62.25</v>
      </c>
      <c r="S6635" s="49">
        <v>62.25</v>
      </c>
      <c r="T6635" s="49">
        <v>3874400</v>
      </c>
      <c r="U6635" s="49">
        <v>16.27</v>
      </c>
    </row>
    <row r="6636" spans="15:21" x14ac:dyDescent="0.2">
      <c r="O6636" s="50">
        <v>35156</v>
      </c>
      <c r="P6636" s="49">
        <v>62.5</v>
      </c>
      <c r="Q6636" s="49">
        <v>63.5</v>
      </c>
      <c r="R6636" s="49">
        <v>62.38</v>
      </c>
      <c r="S6636" s="49">
        <v>63.38</v>
      </c>
      <c r="T6636" s="49">
        <v>5955200</v>
      </c>
      <c r="U6636" s="49">
        <v>16.559999999999999</v>
      </c>
    </row>
    <row r="6637" spans="15:21" x14ac:dyDescent="0.2">
      <c r="O6637" s="50">
        <v>35157</v>
      </c>
      <c r="P6637" s="49">
        <v>63.88</v>
      </c>
      <c r="Q6637" s="49">
        <v>63.88</v>
      </c>
      <c r="R6637" s="49">
        <v>63</v>
      </c>
      <c r="S6637" s="49">
        <v>63.5</v>
      </c>
      <c r="T6637" s="49">
        <v>4106400</v>
      </c>
      <c r="U6637" s="49">
        <v>16.59</v>
      </c>
    </row>
    <row r="6638" spans="15:21" x14ac:dyDescent="0.2">
      <c r="O6638" s="50">
        <v>35158</v>
      </c>
      <c r="P6638" s="49">
        <v>63.62</v>
      </c>
      <c r="Q6638" s="49">
        <v>64.5</v>
      </c>
      <c r="R6638" s="49">
        <v>63.25</v>
      </c>
      <c r="S6638" s="49">
        <v>63.5</v>
      </c>
      <c r="T6638" s="49">
        <v>5483800</v>
      </c>
      <c r="U6638" s="49">
        <v>16.59</v>
      </c>
    </row>
    <row r="6639" spans="15:21" x14ac:dyDescent="0.2">
      <c r="O6639" s="50">
        <v>35159</v>
      </c>
      <c r="P6639" s="49">
        <v>63.75</v>
      </c>
      <c r="Q6639" s="49">
        <v>64.38</v>
      </c>
      <c r="R6639" s="49">
        <v>63.75</v>
      </c>
      <c r="S6639" s="49">
        <v>63.88</v>
      </c>
      <c r="T6639" s="49">
        <v>4384800</v>
      </c>
      <c r="U6639" s="49">
        <v>16.690000000000001</v>
      </c>
    </row>
    <row r="6640" spans="15:21" x14ac:dyDescent="0.2">
      <c r="O6640" s="50">
        <v>35163</v>
      </c>
      <c r="P6640" s="49">
        <v>62.25</v>
      </c>
      <c r="Q6640" s="49">
        <v>62.62</v>
      </c>
      <c r="R6640" s="49">
        <v>60.75</v>
      </c>
      <c r="S6640" s="49">
        <v>61.88</v>
      </c>
      <c r="T6640" s="49">
        <v>8828400</v>
      </c>
      <c r="U6640" s="49">
        <v>16.170000000000002</v>
      </c>
    </row>
    <row r="6641" spans="15:21" x14ac:dyDescent="0.2">
      <c r="O6641" s="50">
        <v>35164</v>
      </c>
      <c r="P6641" s="49">
        <v>62.62</v>
      </c>
      <c r="Q6641" s="49">
        <v>62.62</v>
      </c>
      <c r="R6641" s="49">
        <v>61</v>
      </c>
      <c r="S6641" s="49">
        <v>61.12</v>
      </c>
      <c r="T6641" s="49">
        <v>5518600</v>
      </c>
      <c r="U6641" s="49">
        <v>15.97</v>
      </c>
    </row>
    <row r="6642" spans="15:21" x14ac:dyDescent="0.2">
      <c r="O6642" s="50">
        <v>35165</v>
      </c>
      <c r="P6642" s="49">
        <v>60.88</v>
      </c>
      <c r="Q6642" s="49">
        <v>61.5</v>
      </c>
      <c r="R6642" s="49">
        <v>58.38</v>
      </c>
      <c r="S6642" s="49">
        <v>58.75</v>
      </c>
      <c r="T6642" s="49">
        <v>10552400</v>
      </c>
      <c r="U6642" s="49">
        <v>15.35</v>
      </c>
    </row>
    <row r="6643" spans="15:21" x14ac:dyDescent="0.2">
      <c r="O6643" s="50">
        <v>35166</v>
      </c>
      <c r="P6643" s="49">
        <v>59.25</v>
      </c>
      <c r="Q6643" s="49">
        <v>59.62</v>
      </c>
      <c r="R6643" s="49">
        <v>57.38</v>
      </c>
      <c r="S6643" s="49">
        <v>59.38</v>
      </c>
      <c r="T6643" s="49">
        <v>13096200</v>
      </c>
      <c r="U6643" s="49">
        <v>15.52</v>
      </c>
    </row>
    <row r="6644" spans="15:21" x14ac:dyDescent="0.2">
      <c r="O6644" s="50">
        <v>35167</v>
      </c>
      <c r="P6644" s="49">
        <v>60</v>
      </c>
      <c r="Q6644" s="49">
        <v>60.75</v>
      </c>
      <c r="R6644" s="49">
        <v>59.75</v>
      </c>
      <c r="S6644" s="49">
        <v>60.62</v>
      </c>
      <c r="T6644" s="49">
        <v>6395000</v>
      </c>
      <c r="U6644" s="49">
        <v>15.84</v>
      </c>
    </row>
    <row r="6645" spans="15:21" x14ac:dyDescent="0.2">
      <c r="O6645" s="50">
        <v>35170</v>
      </c>
      <c r="P6645" s="49">
        <v>61</v>
      </c>
      <c r="Q6645" s="49">
        <v>61</v>
      </c>
      <c r="R6645" s="49">
        <v>59.75</v>
      </c>
      <c r="S6645" s="49">
        <v>60.12</v>
      </c>
      <c r="T6645" s="49">
        <v>5418600</v>
      </c>
      <c r="U6645" s="49">
        <v>15.71</v>
      </c>
    </row>
    <row r="6646" spans="15:21" x14ac:dyDescent="0.2">
      <c r="O6646" s="50">
        <v>35171</v>
      </c>
      <c r="P6646" s="49">
        <v>59.62</v>
      </c>
      <c r="Q6646" s="49">
        <v>60.62</v>
      </c>
      <c r="R6646" s="49">
        <v>59</v>
      </c>
      <c r="S6646" s="49">
        <v>60</v>
      </c>
      <c r="T6646" s="49">
        <v>6378000</v>
      </c>
      <c r="U6646" s="49">
        <v>15.68</v>
      </c>
    </row>
    <row r="6647" spans="15:21" x14ac:dyDescent="0.2">
      <c r="O6647" s="50">
        <v>35172</v>
      </c>
      <c r="P6647" s="49">
        <v>60.25</v>
      </c>
      <c r="Q6647" s="49">
        <v>61.38</v>
      </c>
      <c r="R6647" s="49">
        <v>60.12</v>
      </c>
      <c r="S6647" s="49">
        <v>60.25</v>
      </c>
      <c r="T6647" s="49">
        <v>7462600</v>
      </c>
      <c r="U6647" s="49">
        <v>15.74</v>
      </c>
    </row>
    <row r="6648" spans="15:21" x14ac:dyDescent="0.2">
      <c r="O6648" s="50">
        <v>35173</v>
      </c>
      <c r="P6648" s="49">
        <v>60.38</v>
      </c>
      <c r="Q6648" s="49">
        <v>61.75</v>
      </c>
      <c r="R6648" s="49">
        <v>60.38</v>
      </c>
      <c r="S6648" s="49">
        <v>61.38</v>
      </c>
      <c r="T6648" s="49">
        <v>5503200</v>
      </c>
      <c r="U6648" s="49">
        <v>16.04</v>
      </c>
    </row>
    <row r="6649" spans="15:21" x14ac:dyDescent="0.2">
      <c r="O6649" s="50">
        <v>35174</v>
      </c>
      <c r="P6649" s="49">
        <v>61.5</v>
      </c>
      <c r="Q6649" s="49">
        <v>62.12</v>
      </c>
      <c r="R6649" s="49">
        <v>61.38</v>
      </c>
      <c r="S6649" s="49">
        <v>61.88</v>
      </c>
      <c r="T6649" s="49">
        <v>5393800</v>
      </c>
      <c r="U6649" s="49">
        <v>16.170000000000002</v>
      </c>
    </row>
    <row r="6650" spans="15:21" x14ac:dyDescent="0.2">
      <c r="O6650" s="50">
        <v>35177</v>
      </c>
      <c r="P6650" s="49">
        <v>61.88</v>
      </c>
      <c r="Q6650" s="49">
        <v>62.5</v>
      </c>
      <c r="R6650" s="49">
        <v>61.25</v>
      </c>
      <c r="S6650" s="49">
        <v>61.62</v>
      </c>
      <c r="T6650" s="49">
        <v>5119000</v>
      </c>
      <c r="U6650" s="49">
        <v>16.100000000000001</v>
      </c>
    </row>
    <row r="6651" spans="15:21" x14ac:dyDescent="0.2">
      <c r="O6651" s="50">
        <v>35178</v>
      </c>
      <c r="P6651" s="49">
        <v>62</v>
      </c>
      <c r="Q6651" s="49">
        <v>62.25</v>
      </c>
      <c r="R6651" s="49">
        <v>61.12</v>
      </c>
      <c r="S6651" s="49">
        <v>61.75</v>
      </c>
      <c r="T6651" s="49">
        <v>4839600</v>
      </c>
      <c r="U6651" s="49">
        <v>16.14</v>
      </c>
    </row>
    <row r="6652" spans="15:21" x14ac:dyDescent="0.2">
      <c r="O6652" s="50">
        <v>35179</v>
      </c>
      <c r="P6652" s="49">
        <v>62</v>
      </c>
      <c r="Q6652" s="49">
        <v>62.75</v>
      </c>
      <c r="R6652" s="49">
        <v>59.75</v>
      </c>
      <c r="S6652" s="49">
        <v>60.38</v>
      </c>
      <c r="T6652" s="49">
        <v>8513400</v>
      </c>
      <c r="U6652" s="49">
        <v>15.78</v>
      </c>
    </row>
    <row r="6653" spans="15:21" x14ac:dyDescent="0.2">
      <c r="O6653" s="50">
        <v>35180</v>
      </c>
      <c r="P6653" s="49">
        <v>60.12</v>
      </c>
      <c r="Q6653" s="49">
        <v>60.62</v>
      </c>
      <c r="R6653" s="49">
        <v>59.25</v>
      </c>
      <c r="S6653" s="49">
        <v>60.12</v>
      </c>
      <c r="T6653" s="49">
        <v>9923000</v>
      </c>
      <c r="U6653" s="49">
        <v>15.71</v>
      </c>
    </row>
    <row r="6654" spans="15:21" x14ac:dyDescent="0.2">
      <c r="O6654" s="50">
        <v>35181</v>
      </c>
      <c r="P6654" s="49">
        <v>60.38</v>
      </c>
      <c r="Q6654" s="49">
        <v>60.75</v>
      </c>
      <c r="R6654" s="49">
        <v>59.25</v>
      </c>
      <c r="S6654" s="49">
        <v>60</v>
      </c>
      <c r="T6654" s="49">
        <v>5887400</v>
      </c>
      <c r="U6654" s="49">
        <v>15.68</v>
      </c>
    </row>
    <row r="6655" spans="15:21" x14ac:dyDescent="0.2">
      <c r="O6655" s="50">
        <v>35184</v>
      </c>
      <c r="P6655" s="49">
        <v>59.88</v>
      </c>
      <c r="Q6655" s="49">
        <v>61.12</v>
      </c>
      <c r="R6655" s="49">
        <v>59.75</v>
      </c>
      <c r="S6655" s="49">
        <v>60.75</v>
      </c>
      <c r="T6655" s="49">
        <v>4601800</v>
      </c>
      <c r="U6655" s="49">
        <v>15.87</v>
      </c>
    </row>
    <row r="6656" spans="15:21" x14ac:dyDescent="0.2">
      <c r="O6656" s="50">
        <v>35185</v>
      </c>
      <c r="P6656" s="49">
        <v>60.75</v>
      </c>
      <c r="Q6656" s="49">
        <v>61</v>
      </c>
      <c r="R6656" s="49">
        <v>60.12</v>
      </c>
      <c r="S6656" s="49">
        <v>60.5</v>
      </c>
      <c r="T6656" s="49">
        <v>4431600</v>
      </c>
      <c r="U6656" s="49">
        <v>15.81</v>
      </c>
    </row>
    <row r="6657" spans="15:21" x14ac:dyDescent="0.2">
      <c r="O6657" s="50">
        <v>35186</v>
      </c>
      <c r="P6657" s="49">
        <v>60.38</v>
      </c>
      <c r="Q6657" s="49">
        <v>61.12</v>
      </c>
      <c r="R6657" s="49">
        <v>60.12</v>
      </c>
      <c r="S6657" s="49">
        <v>60.62</v>
      </c>
      <c r="T6657" s="49">
        <v>4020600</v>
      </c>
      <c r="U6657" s="49">
        <v>15.84</v>
      </c>
    </row>
    <row r="6658" spans="15:21" x14ac:dyDescent="0.2">
      <c r="O6658" s="50">
        <v>35187</v>
      </c>
      <c r="P6658" s="49">
        <v>59.75</v>
      </c>
      <c r="Q6658" s="49">
        <v>60</v>
      </c>
      <c r="R6658" s="49">
        <v>58</v>
      </c>
      <c r="S6658" s="49">
        <v>58.75</v>
      </c>
      <c r="T6658" s="49">
        <v>9631400</v>
      </c>
      <c r="U6658" s="49">
        <v>15.35</v>
      </c>
    </row>
    <row r="6659" spans="15:21" x14ac:dyDescent="0.2">
      <c r="O6659" s="50">
        <v>35188</v>
      </c>
      <c r="P6659" s="49">
        <v>59</v>
      </c>
      <c r="Q6659" s="49">
        <v>59.62</v>
      </c>
      <c r="R6659" s="49">
        <v>58</v>
      </c>
      <c r="S6659" s="49">
        <v>58.25</v>
      </c>
      <c r="T6659" s="49">
        <v>8803200</v>
      </c>
      <c r="U6659" s="49">
        <v>15.22</v>
      </c>
    </row>
    <row r="6660" spans="15:21" x14ac:dyDescent="0.2">
      <c r="O6660" s="50">
        <v>35191</v>
      </c>
      <c r="P6660" s="49">
        <v>58.75</v>
      </c>
      <c r="Q6660" s="49">
        <v>59</v>
      </c>
      <c r="R6660" s="49">
        <v>56.5</v>
      </c>
      <c r="S6660" s="49">
        <v>57</v>
      </c>
      <c r="T6660" s="49">
        <v>11253000</v>
      </c>
      <c r="U6660" s="49">
        <v>14.89</v>
      </c>
    </row>
    <row r="6661" spans="15:21" x14ac:dyDescent="0.2">
      <c r="O6661" s="50">
        <v>35192</v>
      </c>
      <c r="P6661" s="49">
        <v>57</v>
      </c>
      <c r="Q6661" s="49">
        <v>58.12</v>
      </c>
      <c r="R6661" s="49">
        <v>56.75</v>
      </c>
      <c r="S6661" s="49">
        <v>57.75</v>
      </c>
      <c r="T6661" s="49">
        <v>9774200</v>
      </c>
      <c r="U6661" s="49">
        <v>15.09</v>
      </c>
    </row>
    <row r="6662" spans="15:21" x14ac:dyDescent="0.2">
      <c r="O6662" s="50">
        <v>35193</v>
      </c>
      <c r="P6662" s="49">
        <v>57.12</v>
      </c>
      <c r="Q6662" s="49">
        <v>59.5</v>
      </c>
      <c r="R6662" s="49">
        <v>56.62</v>
      </c>
      <c r="S6662" s="49">
        <v>59.38</v>
      </c>
      <c r="T6662" s="49">
        <v>9036800</v>
      </c>
      <c r="U6662" s="49">
        <v>15.52</v>
      </c>
    </row>
    <row r="6663" spans="15:21" x14ac:dyDescent="0.2">
      <c r="O6663" s="50">
        <v>35194</v>
      </c>
      <c r="P6663" s="49">
        <v>59.38</v>
      </c>
      <c r="Q6663" s="49">
        <v>59.5</v>
      </c>
      <c r="R6663" s="49">
        <v>57.12</v>
      </c>
      <c r="S6663" s="49">
        <v>58.38</v>
      </c>
      <c r="T6663" s="49">
        <v>5253800</v>
      </c>
      <c r="U6663" s="49">
        <v>15.25</v>
      </c>
    </row>
    <row r="6664" spans="15:21" x14ac:dyDescent="0.2">
      <c r="O6664" s="50">
        <v>35195</v>
      </c>
      <c r="P6664" s="49">
        <v>59.12</v>
      </c>
      <c r="Q6664" s="49">
        <v>59.62</v>
      </c>
      <c r="R6664" s="49">
        <v>58.62</v>
      </c>
      <c r="S6664" s="49">
        <v>59.38</v>
      </c>
      <c r="T6664" s="49">
        <v>6172600</v>
      </c>
      <c r="U6664" s="49">
        <v>15.52</v>
      </c>
    </row>
    <row r="6665" spans="15:21" x14ac:dyDescent="0.2">
      <c r="O6665" s="50">
        <v>35198</v>
      </c>
      <c r="P6665" s="49">
        <v>59.62</v>
      </c>
      <c r="Q6665" s="49">
        <v>60.62</v>
      </c>
      <c r="R6665" s="49">
        <v>59.25</v>
      </c>
      <c r="S6665" s="49">
        <v>60</v>
      </c>
      <c r="T6665" s="49">
        <v>5850000</v>
      </c>
      <c r="U6665" s="49">
        <v>15.68</v>
      </c>
    </row>
    <row r="6666" spans="15:21" x14ac:dyDescent="0.2">
      <c r="O6666" s="50">
        <v>35199</v>
      </c>
      <c r="P6666" s="49">
        <v>60.12</v>
      </c>
      <c r="Q6666" s="49">
        <v>60.88</v>
      </c>
      <c r="R6666" s="49">
        <v>59.62</v>
      </c>
      <c r="S6666" s="49">
        <v>60.62</v>
      </c>
      <c r="T6666" s="49">
        <v>6802200</v>
      </c>
      <c r="U6666" s="49">
        <v>15.84</v>
      </c>
    </row>
    <row r="6667" spans="15:21" x14ac:dyDescent="0.2">
      <c r="O6667" s="50">
        <v>35200</v>
      </c>
      <c r="P6667" s="49">
        <v>61</v>
      </c>
      <c r="Q6667" s="49">
        <v>61.75</v>
      </c>
      <c r="R6667" s="49">
        <v>60.88</v>
      </c>
      <c r="S6667" s="49">
        <v>61.38</v>
      </c>
      <c r="T6667" s="49">
        <v>7095200</v>
      </c>
      <c r="U6667" s="49">
        <v>16.04</v>
      </c>
    </row>
    <row r="6668" spans="15:21" x14ac:dyDescent="0.2">
      <c r="O6668" s="50">
        <v>35201</v>
      </c>
      <c r="P6668" s="49">
        <v>61.38</v>
      </c>
      <c r="Q6668" s="49">
        <v>62.88</v>
      </c>
      <c r="R6668" s="49">
        <v>61.25</v>
      </c>
      <c r="S6668" s="49">
        <v>62.12</v>
      </c>
      <c r="T6668" s="49">
        <v>7184200</v>
      </c>
      <c r="U6668" s="49">
        <v>16.23</v>
      </c>
    </row>
    <row r="6669" spans="15:21" x14ac:dyDescent="0.2">
      <c r="O6669" s="50">
        <v>35202</v>
      </c>
      <c r="P6669" s="49">
        <v>62.75</v>
      </c>
      <c r="Q6669" s="49">
        <v>65.38</v>
      </c>
      <c r="R6669" s="49">
        <v>62.62</v>
      </c>
      <c r="S6669" s="49">
        <v>63.62</v>
      </c>
      <c r="T6669" s="49">
        <v>8126200</v>
      </c>
      <c r="U6669" s="49">
        <v>16.63</v>
      </c>
    </row>
    <row r="6670" spans="15:21" x14ac:dyDescent="0.2">
      <c r="O6670" s="50">
        <v>35205</v>
      </c>
      <c r="P6670" s="49">
        <v>64</v>
      </c>
      <c r="Q6670" s="49">
        <v>64.38</v>
      </c>
      <c r="R6670" s="49">
        <v>63.25</v>
      </c>
      <c r="S6670" s="49">
        <v>63.5</v>
      </c>
      <c r="T6670" s="49">
        <v>5067800</v>
      </c>
      <c r="U6670" s="49">
        <v>16.59</v>
      </c>
    </row>
    <row r="6671" spans="15:21" x14ac:dyDescent="0.2">
      <c r="O6671" s="50">
        <v>35206</v>
      </c>
      <c r="P6671" s="49">
        <v>63.5</v>
      </c>
      <c r="Q6671" s="49">
        <v>63.62</v>
      </c>
      <c r="R6671" s="49">
        <v>62.75</v>
      </c>
      <c r="S6671" s="49">
        <v>63.12</v>
      </c>
      <c r="T6671" s="49">
        <v>6126000</v>
      </c>
      <c r="U6671" s="49">
        <v>16.5</v>
      </c>
    </row>
    <row r="6672" spans="15:21" x14ac:dyDescent="0.2">
      <c r="O6672" s="50">
        <v>35207</v>
      </c>
      <c r="P6672" s="49">
        <v>63.25</v>
      </c>
      <c r="Q6672" s="49">
        <v>63.75</v>
      </c>
      <c r="R6672" s="49">
        <v>62.88</v>
      </c>
      <c r="S6672" s="49">
        <v>63.12</v>
      </c>
      <c r="T6672" s="49">
        <v>8106400</v>
      </c>
      <c r="U6672" s="49">
        <v>16.5</v>
      </c>
    </row>
    <row r="6673" spans="15:21" x14ac:dyDescent="0.2">
      <c r="O6673" s="50">
        <v>35208</v>
      </c>
      <c r="P6673" s="49">
        <v>63.38</v>
      </c>
      <c r="Q6673" s="49">
        <v>64</v>
      </c>
      <c r="R6673" s="49">
        <v>63.25</v>
      </c>
      <c r="S6673" s="49">
        <v>63.38</v>
      </c>
      <c r="T6673" s="49">
        <v>7824000</v>
      </c>
      <c r="U6673" s="49">
        <v>16.559999999999999</v>
      </c>
    </row>
    <row r="6674" spans="15:21" x14ac:dyDescent="0.2">
      <c r="O6674" s="50">
        <v>35209</v>
      </c>
      <c r="P6674" s="49">
        <v>63.75</v>
      </c>
      <c r="Q6674" s="49">
        <v>64.62</v>
      </c>
      <c r="R6674" s="49">
        <v>63.5</v>
      </c>
      <c r="S6674" s="49">
        <v>64.5</v>
      </c>
      <c r="T6674" s="49">
        <v>4804000</v>
      </c>
      <c r="U6674" s="49">
        <v>16.850000000000001</v>
      </c>
    </row>
    <row r="6675" spans="15:21" x14ac:dyDescent="0.2">
      <c r="O6675" s="50">
        <v>35213</v>
      </c>
      <c r="P6675" s="49">
        <v>64.75</v>
      </c>
      <c r="Q6675" s="49">
        <v>65</v>
      </c>
      <c r="R6675" s="49">
        <v>63.62</v>
      </c>
      <c r="S6675" s="49">
        <v>63.62</v>
      </c>
      <c r="T6675" s="49">
        <v>4587600</v>
      </c>
      <c r="U6675" s="49">
        <v>16.63</v>
      </c>
    </row>
    <row r="6676" spans="15:21" x14ac:dyDescent="0.2">
      <c r="O6676" s="50">
        <v>35214</v>
      </c>
      <c r="P6676" s="49">
        <v>64.38</v>
      </c>
      <c r="Q6676" s="49">
        <v>64.75</v>
      </c>
      <c r="R6676" s="49">
        <v>63.62</v>
      </c>
      <c r="S6676" s="49">
        <v>63.75</v>
      </c>
      <c r="T6676" s="49">
        <v>4490600</v>
      </c>
      <c r="U6676" s="49">
        <v>16.66</v>
      </c>
    </row>
    <row r="6677" spans="15:21" x14ac:dyDescent="0.2">
      <c r="O6677" s="50">
        <v>35215</v>
      </c>
      <c r="P6677" s="49">
        <v>63.75</v>
      </c>
      <c r="Q6677" s="49">
        <v>65.12</v>
      </c>
      <c r="R6677" s="49">
        <v>63.75</v>
      </c>
      <c r="S6677" s="49">
        <v>65</v>
      </c>
      <c r="T6677" s="49">
        <v>5256200</v>
      </c>
      <c r="U6677" s="49">
        <v>16.989999999999998</v>
      </c>
    </row>
    <row r="6678" spans="15:21" x14ac:dyDescent="0.2">
      <c r="O6678" s="50">
        <v>35216</v>
      </c>
      <c r="P6678" s="49">
        <v>65</v>
      </c>
      <c r="Q6678" s="49">
        <v>65.38</v>
      </c>
      <c r="R6678" s="49">
        <v>64.38</v>
      </c>
      <c r="S6678" s="49">
        <v>64.62</v>
      </c>
      <c r="T6678" s="49">
        <v>3999600</v>
      </c>
      <c r="U6678" s="49">
        <v>16.89</v>
      </c>
    </row>
    <row r="6679" spans="15:21" x14ac:dyDescent="0.2">
      <c r="O6679" s="50">
        <v>35219</v>
      </c>
      <c r="P6679" s="49">
        <v>64.5</v>
      </c>
      <c r="Q6679" s="49">
        <v>64.75</v>
      </c>
      <c r="R6679" s="49">
        <v>64</v>
      </c>
      <c r="S6679" s="49">
        <v>64.75</v>
      </c>
      <c r="T6679" s="49">
        <v>3435000</v>
      </c>
      <c r="U6679" s="49">
        <v>16.920000000000002</v>
      </c>
    </row>
    <row r="6680" spans="15:21" x14ac:dyDescent="0.2">
      <c r="O6680" s="50">
        <v>35220</v>
      </c>
      <c r="P6680" s="49">
        <v>65</v>
      </c>
      <c r="Q6680" s="49">
        <v>65.62</v>
      </c>
      <c r="R6680" s="49">
        <v>65</v>
      </c>
      <c r="S6680" s="49">
        <v>65.12</v>
      </c>
      <c r="T6680" s="49">
        <v>4040000</v>
      </c>
      <c r="U6680" s="49">
        <v>17.02</v>
      </c>
    </row>
    <row r="6681" spans="15:21" x14ac:dyDescent="0.2">
      <c r="O6681" s="50">
        <v>35221</v>
      </c>
      <c r="P6681" s="49">
        <v>65.38</v>
      </c>
      <c r="Q6681" s="49">
        <v>66.12</v>
      </c>
      <c r="R6681" s="49">
        <v>65.38</v>
      </c>
      <c r="S6681" s="49">
        <v>66.12</v>
      </c>
      <c r="T6681" s="49">
        <v>4979600</v>
      </c>
      <c r="U6681" s="49">
        <v>17.28</v>
      </c>
    </row>
    <row r="6682" spans="15:21" x14ac:dyDescent="0.2">
      <c r="O6682" s="50">
        <v>35222</v>
      </c>
      <c r="P6682" s="49">
        <v>66.12</v>
      </c>
      <c r="Q6682" s="49">
        <v>66.12</v>
      </c>
      <c r="R6682" s="49">
        <v>64.5</v>
      </c>
      <c r="S6682" s="49">
        <v>64.62</v>
      </c>
      <c r="T6682" s="49">
        <v>5041800</v>
      </c>
      <c r="U6682" s="49">
        <v>16.97</v>
      </c>
    </row>
    <row r="6683" spans="15:21" x14ac:dyDescent="0.2">
      <c r="O6683" s="50">
        <v>35223</v>
      </c>
      <c r="P6683" s="49">
        <v>63.5</v>
      </c>
      <c r="Q6683" s="49">
        <v>65.25</v>
      </c>
      <c r="R6683" s="49">
        <v>63.38</v>
      </c>
      <c r="S6683" s="49">
        <v>65.25</v>
      </c>
      <c r="T6683" s="49">
        <v>4433800</v>
      </c>
      <c r="U6683" s="49">
        <v>17.14</v>
      </c>
    </row>
    <row r="6684" spans="15:21" x14ac:dyDescent="0.2">
      <c r="O6684" s="50">
        <v>35226</v>
      </c>
      <c r="P6684" s="49">
        <v>65.12</v>
      </c>
      <c r="Q6684" s="49">
        <v>65.5</v>
      </c>
      <c r="R6684" s="49">
        <v>64.62</v>
      </c>
      <c r="S6684" s="49">
        <v>65.25</v>
      </c>
      <c r="T6684" s="49">
        <v>3509000</v>
      </c>
      <c r="U6684" s="49">
        <v>17.14</v>
      </c>
    </row>
    <row r="6685" spans="15:21" x14ac:dyDescent="0.2">
      <c r="O6685" s="50">
        <v>35227</v>
      </c>
      <c r="P6685" s="49">
        <v>65.25</v>
      </c>
      <c r="Q6685" s="49">
        <v>65.38</v>
      </c>
      <c r="R6685" s="49">
        <v>64</v>
      </c>
      <c r="S6685" s="49">
        <v>64</v>
      </c>
      <c r="T6685" s="49">
        <v>3440800</v>
      </c>
      <c r="U6685" s="49">
        <v>16.809999999999999</v>
      </c>
    </row>
    <row r="6686" spans="15:21" x14ac:dyDescent="0.2">
      <c r="O6686" s="50">
        <v>35228</v>
      </c>
      <c r="P6686" s="49">
        <v>64.12</v>
      </c>
      <c r="Q6686" s="49">
        <v>64.5</v>
      </c>
      <c r="R6686" s="49">
        <v>63.62</v>
      </c>
      <c r="S6686" s="49">
        <v>63.75</v>
      </c>
      <c r="T6686" s="49">
        <v>3053200</v>
      </c>
      <c r="U6686" s="49">
        <v>16.739999999999998</v>
      </c>
    </row>
    <row r="6687" spans="15:21" x14ac:dyDescent="0.2">
      <c r="O6687" s="50">
        <v>35229</v>
      </c>
      <c r="P6687" s="49">
        <v>63.62</v>
      </c>
      <c r="Q6687" s="49">
        <v>64.62</v>
      </c>
      <c r="R6687" s="49">
        <v>63.25</v>
      </c>
      <c r="S6687" s="49">
        <v>64.38</v>
      </c>
      <c r="T6687" s="49">
        <v>3563600</v>
      </c>
      <c r="U6687" s="49">
        <v>16.91</v>
      </c>
    </row>
    <row r="6688" spans="15:21" x14ac:dyDescent="0.2">
      <c r="O6688" s="50">
        <v>35230</v>
      </c>
      <c r="P6688" s="49">
        <v>64.25</v>
      </c>
      <c r="Q6688" s="49">
        <v>64.38</v>
      </c>
      <c r="R6688" s="49">
        <v>63.75</v>
      </c>
      <c r="S6688" s="49">
        <v>64</v>
      </c>
      <c r="T6688" s="49">
        <v>2730000</v>
      </c>
      <c r="U6688" s="49">
        <v>16.809999999999999</v>
      </c>
    </row>
    <row r="6689" spans="15:21" x14ac:dyDescent="0.2">
      <c r="O6689" s="50">
        <v>35233</v>
      </c>
      <c r="P6689" s="49">
        <v>64.25</v>
      </c>
      <c r="Q6689" s="49">
        <v>64.38</v>
      </c>
      <c r="R6689" s="49">
        <v>63.62</v>
      </c>
      <c r="S6689" s="49">
        <v>63.62</v>
      </c>
      <c r="T6689" s="49">
        <v>2985200</v>
      </c>
      <c r="U6689" s="49">
        <v>16.71</v>
      </c>
    </row>
    <row r="6690" spans="15:21" x14ac:dyDescent="0.2">
      <c r="O6690" s="50">
        <v>35234</v>
      </c>
      <c r="P6690" s="49">
        <v>63.75</v>
      </c>
      <c r="Q6690" s="49">
        <v>63.88</v>
      </c>
      <c r="R6690" s="49">
        <v>63.38</v>
      </c>
      <c r="S6690" s="49">
        <v>63.5</v>
      </c>
      <c r="T6690" s="49">
        <v>3791600</v>
      </c>
      <c r="U6690" s="49">
        <v>16.68</v>
      </c>
    </row>
    <row r="6691" spans="15:21" x14ac:dyDescent="0.2">
      <c r="O6691" s="50">
        <v>35235</v>
      </c>
      <c r="P6691" s="49">
        <v>63.62</v>
      </c>
      <c r="Q6691" s="49">
        <v>64.25</v>
      </c>
      <c r="R6691" s="49">
        <v>63.38</v>
      </c>
      <c r="S6691" s="49">
        <v>63.88</v>
      </c>
      <c r="T6691" s="49">
        <v>3014800</v>
      </c>
      <c r="U6691" s="49">
        <v>16.78</v>
      </c>
    </row>
    <row r="6692" spans="15:21" x14ac:dyDescent="0.2">
      <c r="O6692" s="50">
        <v>35236</v>
      </c>
      <c r="P6692" s="49">
        <v>64.25</v>
      </c>
      <c r="Q6692" s="49">
        <v>65.25</v>
      </c>
      <c r="R6692" s="49">
        <v>64</v>
      </c>
      <c r="S6692" s="49">
        <v>65</v>
      </c>
      <c r="T6692" s="49">
        <v>4994600</v>
      </c>
      <c r="U6692" s="49">
        <v>17.07</v>
      </c>
    </row>
    <row r="6693" spans="15:21" x14ac:dyDescent="0.2">
      <c r="O6693" s="50">
        <v>35237</v>
      </c>
      <c r="P6693" s="49">
        <v>65.25</v>
      </c>
      <c r="Q6693" s="49">
        <v>65.38</v>
      </c>
      <c r="R6693" s="49">
        <v>64.75</v>
      </c>
      <c r="S6693" s="49">
        <v>65.12</v>
      </c>
      <c r="T6693" s="49">
        <v>7490600</v>
      </c>
      <c r="U6693" s="49">
        <v>17.11</v>
      </c>
    </row>
    <row r="6694" spans="15:21" x14ac:dyDescent="0.2">
      <c r="O6694" s="50">
        <v>35240</v>
      </c>
      <c r="P6694" s="49">
        <v>65.38</v>
      </c>
      <c r="Q6694" s="49">
        <v>65.38</v>
      </c>
      <c r="R6694" s="49">
        <v>64.12</v>
      </c>
      <c r="S6694" s="49">
        <v>64.12</v>
      </c>
      <c r="T6694" s="49">
        <v>3764600</v>
      </c>
      <c r="U6694" s="49">
        <v>16.84</v>
      </c>
    </row>
    <row r="6695" spans="15:21" x14ac:dyDescent="0.2">
      <c r="O6695" s="50">
        <v>35241</v>
      </c>
      <c r="P6695" s="49">
        <v>64.5</v>
      </c>
      <c r="Q6695" s="49">
        <v>65.12</v>
      </c>
      <c r="R6695" s="49">
        <v>64.38</v>
      </c>
      <c r="S6695" s="49">
        <v>65</v>
      </c>
      <c r="T6695" s="49">
        <v>3348600</v>
      </c>
      <c r="U6695" s="49">
        <v>17.07</v>
      </c>
    </row>
    <row r="6696" spans="15:21" x14ac:dyDescent="0.2">
      <c r="O6696" s="50">
        <v>35242</v>
      </c>
      <c r="P6696" s="49">
        <v>65.38</v>
      </c>
      <c r="Q6696" s="49">
        <v>65.62</v>
      </c>
      <c r="R6696" s="49">
        <v>64.88</v>
      </c>
      <c r="S6696" s="49">
        <v>65</v>
      </c>
      <c r="T6696" s="49">
        <v>4005000</v>
      </c>
      <c r="U6696" s="49">
        <v>17.07</v>
      </c>
    </row>
    <row r="6697" spans="15:21" x14ac:dyDescent="0.2">
      <c r="O6697" s="50">
        <v>35243</v>
      </c>
      <c r="P6697" s="49">
        <v>65.12</v>
      </c>
      <c r="Q6697" s="49">
        <v>65.75</v>
      </c>
      <c r="R6697" s="49">
        <v>64.75</v>
      </c>
      <c r="S6697" s="49">
        <v>65.5</v>
      </c>
      <c r="T6697" s="49">
        <v>2871000</v>
      </c>
      <c r="U6697" s="49">
        <v>17.2</v>
      </c>
    </row>
    <row r="6698" spans="15:21" x14ac:dyDescent="0.2">
      <c r="O6698" s="50">
        <v>35244</v>
      </c>
      <c r="P6698" s="49">
        <v>65.75</v>
      </c>
      <c r="Q6698" s="49">
        <v>65.75</v>
      </c>
      <c r="R6698" s="49">
        <v>64.62</v>
      </c>
      <c r="S6698" s="49">
        <v>64.62</v>
      </c>
      <c r="T6698" s="49">
        <v>4275000</v>
      </c>
      <c r="U6698" s="49">
        <v>16.97</v>
      </c>
    </row>
    <row r="6699" spans="15:21" x14ac:dyDescent="0.2">
      <c r="O6699" s="50">
        <v>35247</v>
      </c>
      <c r="P6699" s="49">
        <v>65.38</v>
      </c>
      <c r="Q6699" s="49">
        <v>66.12</v>
      </c>
      <c r="R6699" s="49">
        <v>65.12</v>
      </c>
      <c r="S6699" s="49">
        <v>66.12</v>
      </c>
      <c r="T6699" s="49">
        <v>4380400</v>
      </c>
      <c r="U6699" s="49">
        <v>17.37</v>
      </c>
    </row>
    <row r="6700" spans="15:21" x14ac:dyDescent="0.2">
      <c r="O6700" s="50">
        <v>35248</v>
      </c>
      <c r="P6700" s="49">
        <v>66</v>
      </c>
      <c r="Q6700" s="49">
        <v>66.12</v>
      </c>
      <c r="R6700" s="49">
        <v>65.25</v>
      </c>
      <c r="S6700" s="49">
        <v>66</v>
      </c>
      <c r="T6700" s="49">
        <v>5065400</v>
      </c>
      <c r="U6700" s="49">
        <v>17.34</v>
      </c>
    </row>
    <row r="6701" spans="15:21" x14ac:dyDescent="0.2">
      <c r="O6701" s="50">
        <v>35249</v>
      </c>
      <c r="P6701" s="49">
        <v>66.25</v>
      </c>
      <c r="Q6701" s="49">
        <v>66.88</v>
      </c>
      <c r="R6701" s="49">
        <v>66</v>
      </c>
      <c r="S6701" s="49">
        <v>66</v>
      </c>
      <c r="T6701" s="49">
        <v>4517200</v>
      </c>
      <c r="U6701" s="49">
        <v>17.34</v>
      </c>
    </row>
    <row r="6702" spans="15:21" x14ac:dyDescent="0.2">
      <c r="O6702" s="50">
        <v>35251</v>
      </c>
      <c r="P6702" s="49">
        <v>65.12</v>
      </c>
      <c r="Q6702" s="49">
        <v>65.25</v>
      </c>
      <c r="R6702" s="49">
        <v>64.25</v>
      </c>
      <c r="S6702" s="49">
        <v>64.38</v>
      </c>
      <c r="T6702" s="49">
        <v>3298600</v>
      </c>
      <c r="U6702" s="49">
        <v>16.91</v>
      </c>
    </row>
    <row r="6703" spans="15:21" x14ac:dyDescent="0.2">
      <c r="O6703" s="50">
        <v>35254</v>
      </c>
      <c r="P6703" s="49">
        <v>64</v>
      </c>
      <c r="Q6703" s="49">
        <v>64.88</v>
      </c>
      <c r="R6703" s="49">
        <v>63.88</v>
      </c>
      <c r="S6703" s="49">
        <v>64.88</v>
      </c>
      <c r="T6703" s="49">
        <v>4470800</v>
      </c>
      <c r="U6703" s="49">
        <v>17.04</v>
      </c>
    </row>
    <row r="6704" spans="15:21" x14ac:dyDescent="0.2">
      <c r="O6704" s="50">
        <v>35255</v>
      </c>
      <c r="P6704" s="49">
        <v>65.12</v>
      </c>
      <c r="Q6704" s="49">
        <v>65.25</v>
      </c>
      <c r="R6704" s="49">
        <v>64.62</v>
      </c>
      <c r="S6704" s="49">
        <v>64.62</v>
      </c>
      <c r="T6704" s="49">
        <v>3133200</v>
      </c>
      <c r="U6704" s="49">
        <v>16.97</v>
      </c>
    </row>
    <row r="6705" spans="15:21" x14ac:dyDescent="0.2">
      <c r="O6705" s="50">
        <v>35256</v>
      </c>
      <c r="P6705" s="49">
        <v>64.75</v>
      </c>
      <c r="Q6705" s="49">
        <v>65.12</v>
      </c>
      <c r="R6705" s="49">
        <v>64.12</v>
      </c>
      <c r="S6705" s="49">
        <v>65</v>
      </c>
      <c r="T6705" s="49">
        <v>4866400</v>
      </c>
      <c r="U6705" s="49">
        <v>17.07</v>
      </c>
    </row>
    <row r="6706" spans="15:21" x14ac:dyDescent="0.2">
      <c r="O6706" s="50">
        <v>35257</v>
      </c>
      <c r="P6706" s="49">
        <v>64.88</v>
      </c>
      <c r="Q6706" s="49">
        <v>65</v>
      </c>
      <c r="R6706" s="49">
        <v>63.62</v>
      </c>
      <c r="S6706" s="49">
        <v>64.12</v>
      </c>
      <c r="T6706" s="49">
        <v>6256200</v>
      </c>
      <c r="U6706" s="49">
        <v>16.84</v>
      </c>
    </row>
    <row r="6707" spans="15:21" x14ac:dyDescent="0.2">
      <c r="O6707" s="50">
        <v>35258</v>
      </c>
      <c r="P6707" s="49">
        <v>64</v>
      </c>
      <c r="Q6707" s="49">
        <v>64</v>
      </c>
      <c r="R6707" s="49">
        <v>62.75</v>
      </c>
      <c r="S6707" s="49">
        <v>63.41</v>
      </c>
      <c r="T6707" s="49">
        <v>4178400</v>
      </c>
      <c r="U6707" s="49">
        <v>16.649999999999999</v>
      </c>
    </row>
    <row r="6708" spans="15:21" x14ac:dyDescent="0.2">
      <c r="O6708" s="50">
        <v>35261</v>
      </c>
      <c r="P6708" s="49">
        <v>63.62</v>
      </c>
      <c r="Q6708" s="49">
        <v>64.62</v>
      </c>
      <c r="R6708" s="49">
        <v>62.12</v>
      </c>
      <c r="S6708" s="49">
        <v>62.25</v>
      </c>
      <c r="T6708" s="49">
        <v>5633800</v>
      </c>
      <c r="U6708" s="49">
        <v>16.350000000000001</v>
      </c>
    </row>
    <row r="6709" spans="15:21" x14ac:dyDescent="0.2">
      <c r="O6709" s="50">
        <v>35262</v>
      </c>
      <c r="P6709" s="49">
        <v>62</v>
      </c>
      <c r="Q6709" s="49">
        <v>62.12</v>
      </c>
      <c r="R6709" s="49">
        <v>58.25</v>
      </c>
      <c r="S6709" s="49">
        <v>61.12</v>
      </c>
      <c r="T6709" s="49">
        <v>11406200</v>
      </c>
      <c r="U6709" s="49">
        <v>16.059999999999999</v>
      </c>
    </row>
    <row r="6710" spans="15:21" x14ac:dyDescent="0.2">
      <c r="O6710" s="50">
        <v>35263</v>
      </c>
      <c r="P6710" s="49">
        <v>62</v>
      </c>
      <c r="Q6710" s="49">
        <v>63.12</v>
      </c>
      <c r="R6710" s="49">
        <v>61.12</v>
      </c>
      <c r="S6710" s="49">
        <v>62.75</v>
      </c>
      <c r="T6710" s="49">
        <v>4847400</v>
      </c>
      <c r="U6710" s="49">
        <v>16.48</v>
      </c>
    </row>
    <row r="6711" spans="15:21" x14ac:dyDescent="0.2">
      <c r="O6711" s="50">
        <v>35264</v>
      </c>
      <c r="P6711" s="49">
        <v>63.12</v>
      </c>
      <c r="Q6711" s="49">
        <v>64.75</v>
      </c>
      <c r="R6711" s="49">
        <v>62.5</v>
      </c>
      <c r="S6711" s="49">
        <v>64.38</v>
      </c>
      <c r="T6711" s="49">
        <v>5535000</v>
      </c>
      <c r="U6711" s="49">
        <v>16.91</v>
      </c>
    </row>
    <row r="6712" spans="15:21" x14ac:dyDescent="0.2">
      <c r="O6712" s="50">
        <v>35265</v>
      </c>
      <c r="P6712" s="49">
        <v>64.62</v>
      </c>
      <c r="Q6712" s="49">
        <v>65.12</v>
      </c>
      <c r="R6712" s="49">
        <v>63.75</v>
      </c>
      <c r="S6712" s="49">
        <v>64.62</v>
      </c>
      <c r="T6712" s="49">
        <v>6028400</v>
      </c>
      <c r="U6712" s="49">
        <v>16.97</v>
      </c>
    </row>
    <row r="6713" spans="15:21" x14ac:dyDescent="0.2">
      <c r="O6713" s="50">
        <v>35268</v>
      </c>
      <c r="P6713" s="49">
        <v>64.62</v>
      </c>
      <c r="Q6713" s="49">
        <v>65.62</v>
      </c>
      <c r="R6713" s="49">
        <v>64.62</v>
      </c>
      <c r="S6713" s="49">
        <v>65.62</v>
      </c>
      <c r="T6713" s="49">
        <v>6379200</v>
      </c>
      <c r="U6713" s="49">
        <v>17.239999999999998</v>
      </c>
    </row>
    <row r="6714" spans="15:21" x14ac:dyDescent="0.2">
      <c r="O6714" s="50">
        <v>35269</v>
      </c>
      <c r="P6714" s="49">
        <v>66</v>
      </c>
      <c r="Q6714" s="49">
        <v>66.12</v>
      </c>
      <c r="R6714" s="49">
        <v>63.62</v>
      </c>
      <c r="S6714" s="49">
        <v>63.62</v>
      </c>
      <c r="T6714" s="49">
        <v>6429800</v>
      </c>
      <c r="U6714" s="49">
        <v>16.71</v>
      </c>
    </row>
    <row r="6715" spans="15:21" x14ac:dyDescent="0.2">
      <c r="O6715" s="50">
        <v>35270</v>
      </c>
      <c r="P6715" s="49">
        <v>62.5</v>
      </c>
      <c r="Q6715" s="49">
        <v>64.75</v>
      </c>
      <c r="R6715" s="49">
        <v>62.25</v>
      </c>
      <c r="S6715" s="49">
        <v>64.62</v>
      </c>
      <c r="T6715" s="49">
        <v>6849400</v>
      </c>
      <c r="U6715" s="49">
        <v>16.97</v>
      </c>
    </row>
    <row r="6716" spans="15:21" x14ac:dyDescent="0.2">
      <c r="O6716" s="50">
        <v>35271</v>
      </c>
      <c r="P6716" s="49">
        <v>65</v>
      </c>
      <c r="Q6716" s="49">
        <v>65.12</v>
      </c>
      <c r="R6716" s="49">
        <v>63.62</v>
      </c>
      <c r="S6716" s="49">
        <v>63.88</v>
      </c>
      <c r="T6716" s="49">
        <v>3689000</v>
      </c>
      <c r="U6716" s="49">
        <v>16.78</v>
      </c>
    </row>
    <row r="6717" spans="15:21" x14ac:dyDescent="0.2">
      <c r="O6717" s="50">
        <v>35272</v>
      </c>
      <c r="P6717" s="49">
        <v>63.88</v>
      </c>
      <c r="Q6717" s="49">
        <v>64.62</v>
      </c>
      <c r="R6717" s="49">
        <v>63.75</v>
      </c>
      <c r="S6717" s="49">
        <v>64.25</v>
      </c>
      <c r="T6717" s="49">
        <v>3099600</v>
      </c>
      <c r="U6717" s="49">
        <v>16.88</v>
      </c>
    </row>
    <row r="6718" spans="15:21" x14ac:dyDescent="0.2">
      <c r="O6718" s="50">
        <v>35275</v>
      </c>
      <c r="P6718" s="49">
        <v>63.75</v>
      </c>
      <c r="Q6718" s="49">
        <v>64.12</v>
      </c>
      <c r="R6718" s="49">
        <v>63.38</v>
      </c>
      <c r="S6718" s="49">
        <v>63.38</v>
      </c>
      <c r="T6718" s="49">
        <v>3130200</v>
      </c>
      <c r="U6718" s="49">
        <v>16.649999999999999</v>
      </c>
    </row>
    <row r="6719" spans="15:21" x14ac:dyDescent="0.2">
      <c r="O6719" s="50">
        <v>35276</v>
      </c>
      <c r="P6719" s="49">
        <v>63.5</v>
      </c>
      <c r="Q6719" s="49">
        <v>64.38</v>
      </c>
      <c r="R6719" s="49">
        <v>62.62</v>
      </c>
      <c r="S6719" s="49">
        <v>64</v>
      </c>
      <c r="T6719" s="49">
        <v>3840800</v>
      </c>
      <c r="U6719" s="49">
        <v>16.809999999999999</v>
      </c>
    </row>
    <row r="6720" spans="15:21" x14ac:dyDescent="0.2">
      <c r="O6720" s="50">
        <v>35277</v>
      </c>
      <c r="P6720" s="49">
        <v>63.75</v>
      </c>
      <c r="Q6720" s="49">
        <v>64.25</v>
      </c>
      <c r="R6720" s="49">
        <v>63.38</v>
      </c>
      <c r="S6720" s="49">
        <v>64.25</v>
      </c>
      <c r="T6720" s="49">
        <v>4654600</v>
      </c>
      <c r="U6720" s="49">
        <v>16.88</v>
      </c>
    </row>
    <row r="6721" spans="15:21" x14ac:dyDescent="0.2">
      <c r="O6721" s="50">
        <v>35278</v>
      </c>
      <c r="P6721" s="49">
        <v>64.19</v>
      </c>
      <c r="Q6721" s="49">
        <v>65.88</v>
      </c>
      <c r="R6721" s="49">
        <v>64.19</v>
      </c>
      <c r="S6721" s="49">
        <v>65.88</v>
      </c>
      <c r="T6721" s="49">
        <v>5122200</v>
      </c>
      <c r="U6721" s="49">
        <v>17.3</v>
      </c>
    </row>
    <row r="6722" spans="15:21" x14ac:dyDescent="0.2">
      <c r="O6722" s="50">
        <v>35279</v>
      </c>
      <c r="P6722" s="49">
        <v>66.38</v>
      </c>
      <c r="Q6722" s="49">
        <v>66.88</v>
      </c>
      <c r="R6722" s="49">
        <v>66</v>
      </c>
      <c r="S6722" s="49">
        <v>66.5</v>
      </c>
      <c r="T6722" s="49">
        <v>4553800</v>
      </c>
      <c r="U6722" s="49">
        <v>17.47</v>
      </c>
    </row>
    <row r="6723" spans="15:21" x14ac:dyDescent="0.2">
      <c r="O6723" s="50">
        <v>35282</v>
      </c>
      <c r="P6723" s="49">
        <v>66.62</v>
      </c>
      <c r="Q6723" s="49">
        <v>67</v>
      </c>
      <c r="R6723" s="49">
        <v>66.25</v>
      </c>
      <c r="S6723" s="49">
        <v>66.62</v>
      </c>
      <c r="T6723" s="49">
        <v>3216000</v>
      </c>
      <c r="U6723" s="49">
        <v>17.5</v>
      </c>
    </row>
    <row r="6724" spans="15:21" x14ac:dyDescent="0.2">
      <c r="O6724" s="50">
        <v>35283</v>
      </c>
      <c r="P6724" s="49">
        <v>66.75</v>
      </c>
      <c r="Q6724" s="49">
        <v>67.38</v>
      </c>
      <c r="R6724" s="49">
        <v>66.38</v>
      </c>
      <c r="S6724" s="49">
        <v>67.25</v>
      </c>
      <c r="T6724" s="49">
        <v>3092800</v>
      </c>
      <c r="U6724" s="49">
        <v>17.66</v>
      </c>
    </row>
    <row r="6725" spans="15:21" x14ac:dyDescent="0.2">
      <c r="O6725" s="50">
        <v>35284</v>
      </c>
      <c r="P6725" s="49">
        <v>67.25</v>
      </c>
      <c r="Q6725" s="49">
        <v>67.25</v>
      </c>
      <c r="R6725" s="49">
        <v>66.5</v>
      </c>
      <c r="S6725" s="49">
        <v>66.88</v>
      </c>
      <c r="T6725" s="49">
        <v>3274000</v>
      </c>
      <c r="U6725" s="49">
        <v>17.57</v>
      </c>
    </row>
    <row r="6726" spans="15:21" x14ac:dyDescent="0.2">
      <c r="O6726" s="50">
        <v>35285</v>
      </c>
      <c r="P6726" s="49">
        <v>66.38</v>
      </c>
      <c r="Q6726" s="49">
        <v>67</v>
      </c>
      <c r="R6726" s="49">
        <v>66.25</v>
      </c>
      <c r="S6726" s="49">
        <v>66.88</v>
      </c>
      <c r="T6726" s="49">
        <v>2936800</v>
      </c>
      <c r="U6726" s="49">
        <v>17.57</v>
      </c>
    </row>
    <row r="6727" spans="15:21" x14ac:dyDescent="0.2">
      <c r="O6727" s="50">
        <v>35286</v>
      </c>
      <c r="P6727" s="49">
        <v>66.88</v>
      </c>
      <c r="Q6727" s="49">
        <v>67.62</v>
      </c>
      <c r="R6727" s="49">
        <v>66.88</v>
      </c>
      <c r="S6727" s="49">
        <v>67.5</v>
      </c>
      <c r="T6727" s="49">
        <v>3505600</v>
      </c>
      <c r="U6727" s="49">
        <v>17.73</v>
      </c>
    </row>
    <row r="6728" spans="15:21" x14ac:dyDescent="0.2">
      <c r="O6728" s="50">
        <v>35289</v>
      </c>
      <c r="P6728" s="49">
        <v>67.88</v>
      </c>
      <c r="Q6728" s="49">
        <v>69.62</v>
      </c>
      <c r="R6728" s="49">
        <v>67.62</v>
      </c>
      <c r="S6728" s="49">
        <v>69.38</v>
      </c>
      <c r="T6728" s="49">
        <v>5386000</v>
      </c>
      <c r="U6728" s="49">
        <v>18.22</v>
      </c>
    </row>
    <row r="6729" spans="15:21" x14ac:dyDescent="0.2">
      <c r="O6729" s="50">
        <v>35290</v>
      </c>
      <c r="P6729" s="49">
        <v>69.12</v>
      </c>
      <c r="Q6729" s="49">
        <v>69.88</v>
      </c>
      <c r="R6729" s="49">
        <v>68.88</v>
      </c>
      <c r="S6729" s="49">
        <v>69.12</v>
      </c>
      <c r="T6729" s="49">
        <v>6973000</v>
      </c>
      <c r="U6729" s="49">
        <v>18.16</v>
      </c>
    </row>
    <row r="6730" spans="15:21" x14ac:dyDescent="0.2">
      <c r="O6730" s="50">
        <v>35291</v>
      </c>
      <c r="P6730" s="49">
        <v>68.75</v>
      </c>
      <c r="Q6730" s="49">
        <v>69.12</v>
      </c>
      <c r="R6730" s="49">
        <v>68</v>
      </c>
      <c r="S6730" s="49">
        <v>68.5</v>
      </c>
      <c r="T6730" s="49">
        <v>3587400</v>
      </c>
      <c r="U6730" s="49">
        <v>17.989999999999998</v>
      </c>
    </row>
    <row r="6731" spans="15:21" x14ac:dyDescent="0.2">
      <c r="O6731" s="50">
        <v>35292</v>
      </c>
      <c r="P6731" s="49">
        <v>68.12</v>
      </c>
      <c r="Q6731" s="49">
        <v>69.38</v>
      </c>
      <c r="R6731" s="49">
        <v>68</v>
      </c>
      <c r="S6731" s="49">
        <v>69.12</v>
      </c>
      <c r="T6731" s="49">
        <v>4658200</v>
      </c>
      <c r="U6731" s="49">
        <v>18.16</v>
      </c>
    </row>
    <row r="6732" spans="15:21" x14ac:dyDescent="0.2">
      <c r="O6732" s="50">
        <v>35293</v>
      </c>
      <c r="P6732" s="49">
        <v>69.12</v>
      </c>
      <c r="Q6732" s="49">
        <v>69.38</v>
      </c>
      <c r="R6732" s="49">
        <v>68.88</v>
      </c>
      <c r="S6732" s="49">
        <v>69.25</v>
      </c>
      <c r="T6732" s="49">
        <v>4018800</v>
      </c>
      <c r="U6732" s="49">
        <v>18.190000000000001</v>
      </c>
    </row>
    <row r="6733" spans="15:21" x14ac:dyDescent="0.2">
      <c r="O6733" s="50">
        <v>35296</v>
      </c>
      <c r="P6733" s="49">
        <v>69.38</v>
      </c>
      <c r="Q6733" s="49">
        <v>69.38</v>
      </c>
      <c r="R6733" s="49">
        <v>69</v>
      </c>
      <c r="S6733" s="49">
        <v>69.38</v>
      </c>
      <c r="T6733" s="49">
        <v>3066000</v>
      </c>
      <c r="U6733" s="49">
        <v>18.22</v>
      </c>
    </row>
    <row r="6734" spans="15:21" x14ac:dyDescent="0.2">
      <c r="O6734" s="50">
        <v>35297</v>
      </c>
      <c r="P6734" s="49">
        <v>69.25</v>
      </c>
      <c r="Q6734" s="49">
        <v>69.38</v>
      </c>
      <c r="R6734" s="49">
        <v>68.75</v>
      </c>
      <c r="S6734" s="49">
        <v>68.75</v>
      </c>
      <c r="T6734" s="49">
        <v>4228200</v>
      </c>
      <c r="U6734" s="49">
        <v>18.059999999999999</v>
      </c>
    </row>
    <row r="6735" spans="15:21" x14ac:dyDescent="0.2">
      <c r="O6735" s="50">
        <v>35298</v>
      </c>
      <c r="P6735" s="49">
        <v>68.62</v>
      </c>
      <c r="Q6735" s="49">
        <v>69.25</v>
      </c>
      <c r="R6735" s="49">
        <v>68.5</v>
      </c>
      <c r="S6735" s="49">
        <v>68.75</v>
      </c>
      <c r="T6735" s="49">
        <v>3639600</v>
      </c>
      <c r="U6735" s="49">
        <v>18.059999999999999</v>
      </c>
    </row>
    <row r="6736" spans="15:21" x14ac:dyDescent="0.2">
      <c r="O6736" s="50">
        <v>35299</v>
      </c>
      <c r="P6736" s="49">
        <v>67.88</v>
      </c>
      <c r="Q6736" s="49">
        <v>69</v>
      </c>
      <c r="R6736" s="49">
        <v>67.62</v>
      </c>
      <c r="S6736" s="49">
        <v>68.88</v>
      </c>
      <c r="T6736" s="49">
        <v>4973000</v>
      </c>
      <c r="U6736" s="49">
        <v>18.09</v>
      </c>
    </row>
    <row r="6737" spans="15:21" x14ac:dyDescent="0.2">
      <c r="O6737" s="50">
        <v>35300</v>
      </c>
      <c r="P6737" s="49">
        <v>68.25</v>
      </c>
      <c r="Q6737" s="49">
        <v>68.62</v>
      </c>
      <c r="R6737" s="49">
        <v>67.75</v>
      </c>
      <c r="S6737" s="49">
        <v>67.88</v>
      </c>
      <c r="T6737" s="49">
        <v>2550600</v>
      </c>
      <c r="U6737" s="49">
        <v>17.829999999999998</v>
      </c>
    </row>
    <row r="6738" spans="15:21" x14ac:dyDescent="0.2">
      <c r="O6738" s="50">
        <v>35303</v>
      </c>
      <c r="P6738" s="49">
        <v>67.75</v>
      </c>
      <c r="Q6738" s="49">
        <v>67.88</v>
      </c>
      <c r="R6738" s="49">
        <v>66.88</v>
      </c>
      <c r="S6738" s="49">
        <v>67</v>
      </c>
      <c r="T6738" s="49">
        <v>2532600</v>
      </c>
      <c r="U6738" s="49">
        <v>17.600000000000001</v>
      </c>
    </row>
    <row r="6739" spans="15:21" x14ac:dyDescent="0.2">
      <c r="O6739" s="50">
        <v>35304</v>
      </c>
      <c r="P6739" s="49">
        <v>67</v>
      </c>
      <c r="Q6739" s="49">
        <v>67.38</v>
      </c>
      <c r="R6739" s="49">
        <v>66.75</v>
      </c>
      <c r="S6739" s="49">
        <v>67.25</v>
      </c>
      <c r="T6739" s="49">
        <v>2403800</v>
      </c>
      <c r="U6739" s="49">
        <v>17.66</v>
      </c>
    </row>
    <row r="6740" spans="15:21" x14ac:dyDescent="0.2">
      <c r="O6740" s="50">
        <v>35305</v>
      </c>
      <c r="P6740" s="49">
        <v>66.88</v>
      </c>
      <c r="Q6740" s="49">
        <v>68.25</v>
      </c>
      <c r="R6740" s="49">
        <v>66.88</v>
      </c>
      <c r="S6740" s="49">
        <v>67.75</v>
      </c>
      <c r="T6740" s="49">
        <v>2448800</v>
      </c>
      <c r="U6740" s="49">
        <v>17.8</v>
      </c>
    </row>
    <row r="6741" spans="15:21" x14ac:dyDescent="0.2">
      <c r="O6741" s="50">
        <v>35306</v>
      </c>
      <c r="P6741" s="49">
        <v>67.5</v>
      </c>
      <c r="Q6741" s="49">
        <v>67.62</v>
      </c>
      <c r="R6741" s="49">
        <v>66.25</v>
      </c>
      <c r="S6741" s="49">
        <v>66.5</v>
      </c>
      <c r="T6741" s="49">
        <v>2946200</v>
      </c>
      <c r="U6741" s="49">
        <v>17.47</v>
      </c>
    </row>
    <row r="6742" spans="15:21" x14ac:dyDescent="0.2">
      <c r="O6742" s="50">
        <v>35307</v>
      </c>
      <c r="P6742" s="49">
        <v>66.75</v>
      </c>
      <c r="Q6742" s="49">
        <v>66.88</v>
      </c>
      <c r="R6742" s="49">
        <v>65.38</v>
      </c>
      <c r="S6742" s="49">
        <v>65.62</v>
      </c>
      <c r="T6742" s="49">
        <v>2751000</v>
      </c>
      <c r="U6742" s="49">
        <v>17.239999999999998</v>
      </c>
    </row>
    <row r="6743" spans="15:21" x14ac:dyDescent="0.2">
      <c r="O6743" s="50">
        <v>35311</v>
      </c>
      <c r="P6743" s="49">
        <v>65</v>
      </c>
      <c r="Q6743" s="49">
        <v>65.25</v>
      </c>
      <c r="R6743" s="49">
        <v>64.75</v>
      </c>
      <c r="S6743" s="49">
        <v>65.12</v>
      </c>
      <c r="T6743" s="49">
        <v>4139400</v>
      </c>
      <c r="U6743" s="49">
        <v>17.11</v>
      </c>
    </row>
    <row r="6744" spans="15:21" x14ac:dyDescent="0.2">
      <c r="O6744" s="50">
        <v>35312</v>
      </c>
      <c r="P6744" s="49">
        <v>65.25</v>
      </c>
      <c r="Q6744" s="49">
        <v>65.88</v>
      </c>
      <c r="R6744" s="49">
        <v>65</v>
      </c>
      <c r="S6744" s="49">
        <v>65.62</v>
      </c>
      <c r="T6744" s="49">
        <v>3231800</v>
      </c>
      <c r="U6744" s="49">
        <v>17.34</v>
      </c>
    </row>
    <row r="6745" spans="15:21" x14ac:dyDescent="0.2">
      <c r="O6745" s="50">
        <v>35313</v>
      </c>
      <c r="P6745" s="49">
        <v>65.5</v>
      </c>
      <c r="Q6745" s="49">
        <v>66.38</v>
      </c>
      <c r="R6745" s="49">
        <v>65.38</v>
      </c>
      <c r="S6745" s="49">
        <v>65.5</v>
      </c>
      <c r="T6745" s="49">
        <v>2765800</v>
      </c>
      <c r="U6745" s="49">
        <v>17.309999999999999</v>
      </c>
    </row>
    <row r="6746" spans="15:21" x14ac:dyDescent="0.2">
      <c r="O6746" s="50">
        <v>35314</v>
      </c>
      <c r="P6746" s="49">
        <v>65.62</v>
      </c>
      <c r="Q6746" s="49">
        <v>65.75</v>
      </c>
      <c r="R6746" s="49">
        <v>64.12</v>
      </c>
      <c r="S6746" s="49">
        <v>64.88</v>
      </c>
      <c r="T6746" s="49">
        <v>5871000</v>
      </c>
      <c r="U6746" s="49">
        <v>17.149999999999999</v>
      </c>
    </row>
    <row r="6747" spans="15:21" x14ac:dyDescent="0.2">
      <c r="O6747" s="50">
        <v>35317</v>
      </c>
      <c r="P6747" s="49">
        <v>65.25</v>
      </c>
      <c r="Q6747" s="49">
        <v>66.5</v>
      </c>
      <c r="R6747" s="49">
        <v>65.12</v>
      </c>
      <c r="S6747" s="49">
        <v>66.5</v>
      </c>
      <c r="T6747" s="49">
        <v>4103000</v>
      </c>
      <c r="U6747" s="49">
        <v>17.57</v>
      </c>
    </row>
    <row r="6748" spans="15:21" x14ac:dyDescent="0.2">
      <c r="O6748" s="50">
        <v>35318</v>
      </c>
      <c r="P6748" s="49">
        <v>66.88</v>
      </c>
      <c r="Q6748" s="49">
        <v>67.25</v>
      </c>
      <c r="R6748" s="49">
        <v>66.5</v>
      </c>
      <c r="S6748" s="49">
        <v>67</v>
      </c>
      <c r="T6748" s="49">
        <v>3997000</v>
      </c>
      <c r="U6748" s="49">
        <v>17.71</v>
      </c>
    </row>
    <row r="6749" spans="15:21" x14ac:dyDescent="0.2">
      <c r="O6749" s="50">
        <v>35319</v>
      </c>
      <c r="P6749" s="49">
        <v>66.88</v>
      </c>
      <c r="Q6749" s="49">
        <v>67.12</v>
      </c>
      <c r="R6749" s="49">
        <v>66.62</v>
      </c>
      <c r="S6749" s="49">
        <v>67</v>
      </c>
      <c r="T6749" s="49">
        <v>3482400</v>
      </c>
      <c r="U6749" s="49">
        <v>17.71</v>
      </c>
    </row>
    <row r="6750" spans="15:21" x14ac:dyDescent="0.2">
      <c r="O6750" s="50">
        <v>35320</v>
      </c>
      <c r="P6750" s="49">
        <v>67</v>
      </c>
      <c r="Q6750" s="49">
        <v>67.88</v>
      </c>
      <c r="R6750" s="49">
        <v>66.62</v>
      </c>
      <c r="S6750" s="49">
        <v>67.25</v>
      </c>
      <c r="T6750" s="49">
        <v>3087200</v>
      </c>
      <c r="U6750" s="49">
        <v>17.77</v>
      </c>
    </row>
    <row r="6751" spans="15:21" x14ac:dyDescent="0.2">
      <c r="O6751" s="50">
        <v>35321</v>
      </c>
      <c r="P6751" s="49">
        <v>67.88</v>
      </c>
      <c r="Q6751" s="49">
        <v>68.5</v>
      </c>
      <c r="R6751" s="49">
        <v>67.75</v>
      </c>
      <c r="S6751" s="49">
        <v>67.88</v>
      </c>
      <c r="T6751" s="49">
        <v>4095000</v>
      </c>
      <c r="U6751" s="49">
        <v>17.940000000000001</v>
      </c>
    </row>
    <row r="6752" spans="15:21" x14ac:dyDescent="0.2">
      <c r="O6752" s="50">
        <v>35324</v>
      </c>
      <c r="P6752" s="49">
        <v>68</v>
      </c>
      <c r="Q6752" s="49">
        <v>68.12</v>
      </c>
      <c r="R6752" s="49">
        <v>67.5</v>
      </c>
      <c r="S6752" s="49">
        <v>68.12</v>
      </c>
      <c r="T6752" s="49">
        <v>4245800</v>
      </c>
      <c r="U6752" s="49">
        <v>18</v>
      </c>
    </row>
    <row r="6753" spans="15:21" x14ac:dyDescent="0.2">
      <c r="O6753" s="50">
        <v>35325</v>
      </c>
      <c r="P6753" s="49">
        <v>68.25</v>
      </c>
      <c r="Q6753" s="49">
        <v>68.88</v>
      </c>
      <c r="R6753" s="49">
        <v>68.12</v>
      </c>
      <c r="S6753" s="49">
        <v>68.38</v>
      </c>
      <c r="T6753" s="49">
        <v>3827000</v>
      </c>
      <c r="U6753" s="49">
        <v>18.07</v>
      </c>
    </row>
    <row r="6754" spans="15:21" x14ac:dyDescent="0.2">
      <c r="O6754" s="50">
        <v>35326</v>
      </c>
      <c r="P6754" s="49">
        <v>68.25</v>
      </c>
      <c r="Q6754" s="49">
        <v>68.62</v>
      </c>
      <c r="R6754" s="49">
        <v>67.75</v>
      </c>
      <c r="S6754" s="49">
        <v>68.38</v>
      </c>
      <c r="T6754" s="49">
        <v>4126400</v>
      </c>
      <c r="U6754" s="49">
        <v>18.07</v>
      </c>
    </row>
    <row r="6755" spans="15:21" x14ac:dyDescent="0.2">
      <c r="O6755" s="50">
        <v>35327</v>
      </c>
      <c r="P6755" s="49">
        <v>68.25</v>
      </c>
      <c r="Q6755" s="49">
        <v>69.12</v>
      </c>
      <c r="R6755" s="49">
        <v>68.25</v>
      </c>
      <c r="S6755" s="49">
        <v>68.5</v>
      </c>
      <c r="T6755" s="49">
        <v>4663400</v>
      </c>
      <c r="U6755" s="49">
        <v>18.100000000000001</v>
      </c>
    </row>
    <row r="6756" spans="15:21" x14ac:dyDescent="0.2">
      <c r="O6756" s="50">
        <v>35328</v>
      </c>
      <c r="P6756" s="49">
        <v>68.5</v>
      </c>
      <c r="Q6756" s="49">
        <v>68.75</v>
      </c>
      <c r="R6756" s="49">
        <v>68.38</v>
      </c>
      <c r="S6756" s="49">
        <v>68.62</v>
      </c>
      <c r="T6756" s="49">
        <v>6264600</v>
      </c>
      <c r="U6756" s="49">
        <v>18.14</v>
      </c>
    </row>
    <row r="6757" spans="15:21" x14ac:dyDescent="0.2">
      <c r="O6757" s="50">
        <v>35331</v>
      </c>
      <c r="P6757" s="49">
        <v>68.38</v>
      </c>
      <c r="Q6757" s="49">
        <v>69.5</v>
      </c>
      <c r="R6757" s="49">
        <v>67.88</v>
      </c>
      <c r="S6757" s="49">
        <v>69.38</v>
      </c>
      <c r="T6757" s="49">
        <v>4396000</v>
      </c>
      <c r="U6757" s="49">
        <v>18.329999999999998</v>
      </c>
    </row>
    <row r="6758" spans="15:21" x14ac:dyDescent="0.2">
      <c r="O6758" s="50">
        <v>35332</v>
      </c>
      <c r="P6758" s="49">
        <v>69.12</v>
      </c>
      <c r="Q6758" s="49">
        <v>69.88</v>
      </c>
      <c r="R6758" s="49">
        <v>68.38</v>
      </c>
      <c r="S6758" s="49">
        <v>69.12</v>
      </c>
      <c r="T6758" s="49">
        <v>5012000</v>
      </c>
      <c r="U6758" s="49">
        <v>18.27</v>
      </c>
    </row>
    <row r="6759" spans="15:21" x14ac:dyDescent="0.2">
      <c r="O6759" s="50">
        <v>35333</v>
      </c>
      <c r="P6759" s="49">
        <v>69.38</v>
      </c>
      <c r="Q6759" s="49">
        <v>69.62</v>
      </c>
      <c r="R6759" s="49">
        <v>68.5</v>
      </c>
      <c r="S6759" s="49">
        <v>68.88</v>
      </c>
      <c r="T6759" s="49">
        <v>3644400</v>
      </c>
      <c r="U6759" s="49">
        <v>18.2</v>
      </c>
    </row>
    <row r="6760" spans="15:21" x14ac:dyDescent="0.2">
      <c r="O6760" s="50">
        <v>35334</v>
      </c>
      <c r="P6760" s="49">
        <v>69</v>
      </c>
      <c r="Q6760" s="49">
        <v>70.88</v>
      </c>
      <c r="R6760" s="49">
        <v>68.88</v>
      </c>
      <c r="S6760" s="49">
        <v>70.75</v>
      </c>
      <c r="T6760" s="49">
        <v>8379200</v>
      </c>
      <c r="U6760" s="49">
        <v>18.7</v>
      </c>
    </row>
    <row r="6761" spans="15:21" x14ac:dyDescent="0.2">
      <c r="O6761" s="50">
        <v>35335</v>
      </c>
      <c r="P6761" s="49">
        <v>70.75</v>
      </c>
      <c r="Q6761" s="49">
        <v>70.75</v>
      </c>
      <c r="R6761" s="49">
        <v>69.75</v>
      </c>
      <c r="S6761" s="49">
        <v>70.25</v>
      </c>
      <c r="T6761" s="49">
        <v>4001000</v>
      </c>
      <c r="U6761" s="49">
        <v>18.57</v>
      </c>
    </row>
    <row r="6762" spans="15:21" x14ac:dyDescent="0.2">
      <c r="O6762" s="50">
        <v>35338</v>
      </c>
      <c r="P6762" s="49">
        <v>70.12</v>
      </c>
      <c r="Q6762" s="49">
        <v>70.5</v>
      </c>
      <c r="R6762" s="49">
        <v>69.88</v>
      </c>
      <c r="S6762" s="49">
        <v>70.38</v>
      </c>
      <c r="T6762" s="49">
        <v>4081600</v>
      </c>
      <c r="U6762" s="49">
        <v>18.600000000000001</v>
      </c>
    </row>
    <row r="6763" spans="15:21" x14ac:dyDescent="0.2">
      <c r="O6763" s="50">
        <v>35339</v>
      </c>
      <c r="P6763" s="49">
        <v>70.38</v>
      </c>
      <c r="Q6763" s="49">
        <v>71.38</v>
      </c>
      <c r="R6763" s="49">
        <v>70</v>
      </c>
      <c r="S6763" s="49">
        <v>71</v>
      </c>
      <c r="T6763" s="49">
        <v>4584000</v>
      </c>
      <c r="U6763" s="49">
        <v>18.760000000000002</v>
      </c>
    </row>
    <row r="6764" spans="15:21" x14ac:dyDescent="0.2">
      <c r="O6764" s="50">
        <v>35340</v>
      </c>
      <c r="P6764" s="49">
        <v>71.38</v>
      </c>
      <c r="Q6764" s="49">
        <v>71.62</v>
      </c>
      <c r="R6764" s="49">
        <v>70.38</v>
      </c>
      <c r="S6764" s="49">
        <v>70.5</v>
      </c>
      <c r="T6764" s="49">
        <v>3894600</v>
      </c>
      <c r="U6764" s="49">
        <v>18.63</v>
      </c>
    </row>
    <row r="6765" spans="15:21" x14ac:dyDescent="0.2">
      <c r="O6765" s="50">
        <v>35341</v>
      </c>
      <c r="P6765" s="49">
        <v>70.5</v>
      </c>
      <c r="Q6765" s="49">
        <v>71.25</v>
      </c>
      <c r="R6765" s="49">
        <v>70.12</v>
      </c>
      <c r="S6765" s="49">
        <v>71.25</v>
      </c>
      <c r="T6765" s="49">
        <v>4052800</v>
      </c>
      <c r="U6765" s="49">
        <v>18.829999999999998</v>
      </c>
    </row>
    <row r="6766" spans="15:21" x14ac:dyDescent="0.2">
      <c r="O6766" s="50">
        <v>35342</v>
      </c>
      <c r="P6766" s="49">
        <v>71.12</v>
      </c>
      <c r="Q6766" s="49">
        <v>71.88</v>
      </c>
      <c r="R6766" s="49">
        <v>71.12</v>
      </c>
      <c r="S6766" s="49">
        <v>71.25</v>
      </c>
      <c r="T6766" s="49">
        <v>3853400</v>
      </c>
      <c r="U6766" s="49">
        <v>18.829999999999998</v>
      </c>
    </row>
    <row r="6767" spans="15:21" x14ac:dyDescent="0.2">
      <c r="O6767" s="50">
        <v>35345</v>
      </c>
      <c r="P6767" s="49">
        <v>71.12</v>
      </c>
      <c r="Q6767" s="49">
        <v>71.25</v>
      </c>
      <c r="R6767" s="49">
        <v>70.38</v>
      </c>
      <c r="S6767" s="49">
        <v>70.38</v>
      </c>
      <c r="T6767" s="49">
        <v>2892800</v>
      </c>
      <c r="U6767" s="49">
        <v>18.600000000000001</v>
      </c>
    </row>
    <row r="6768" spans="15:21" x14ac:dyDescent="0.2">
      <c r="O6768" s="50">
        <v>35346</v>
      </c>
      <c r="P6768" s="49">
        <v>70.12</v>
      </c>
      <c r="Q6768" s="49">
        <v>72.12</v>
      </c>
      <c r="R6768" s="49">
        <v>69.62</v>
      </c>
      <c r="S6768" s="49">
        <v>71.5</v>
      </c>
      <c r="T6768" s="49">
        <v>5718800</v>
      </c>
      <c r="U6768" s="49">
        <v>18.899999999999999</v>
      </c>
    </row>
    <row r="6769" spans="15:21" x14ac:dyDescent="0.2">
      <c r="O6769" s="50">
        <v>35347</v>
      </c>
      <c r="P6769" s="49">
        <v>71.25</v>
      </c>
      <c r="Q6769" s="49">
        <v>71.38</v>
      </c>
      <c r="R6769" s="49">
        <v>70.5</v>
      </c>
      <c r="S6769" s="49">
        <v>70.5</v>
      </c>
      <c r="T6769" s="49">
        <v>2937800</v>
      </c>
      <c r="U6769" s="49">
        <v>18.63</v>
      </c>
    </row>
    <row r="6770" spans="15:21" x14ac:dyDescent="0.2">
      <c r="O6770" s="50">
        <v>35348</v>
      </c>
      <c r="P6770" s="49">
        <v>70.25</v>
      </c>
      <c r="Q6770" s="49">
        <v>70.62</v>
      </c>
      <c r="R6770" s="49">
        <v>69.5</v>
      </c>
      <c r="S6770" s="49">
        <v>69.62</v>
      </c>
      <c r="T6770" s="49">
        <v>2716800</v>
      </c>
      <c r="U6770" s="49">
        <v>18.399999999999999</v>
      </c>
    </row>
    <row r="6771" spans="15:21" x14ac:dyDescent="0.2">
      <c r="O6771" s="50">
        <v>35349</v>
      </c>
      <c r="P6771" s="49">
        <v>69.62</v>
      </c>
      <c r="Q6771" s="49">
        <v>70.38</v>
      </c>
      <c r="R6771" s="49">
        <v>69.12</v>
      </c>
      <c r="S6771" s="49">
        <v>69.88</v>
      </c>
      <c r="T6771" s="49">
        <v>2628600</v>
      </c>
      <c r="U6771" s="49">
        <v>18.47</v>
      </c>
    </row>
    <row r="6772" spans="15:21" x14ac:dyDescent="0.2">
      <c r="O6772" s="50">
        <v>35352</v>
      </c>
      <c r="P6772" s="49">
        <v>70</v>
      </c>
      <c r="Q6772" s="49">
        <v>71.88</v>
      </c>
      <c r="R6772" s="49">
        <v>70</v>
      </c>
      <c r="S6772" s="49">
        <v>71.62</v>
      </c>
      <c r="T6772" s="49">
        <v>3744400</v>
      </c>
      <c r="U6772" s="49">
        <v>18.93</v>
      </c>
    </row>
    <row r="6773" spans="15:21" x14ac:dyDescent="0.2">
      <c r="O6773" s="50">
        <v>35353</v>
      </c>
      <c r="P6773" s="49">
        <v>72</v>
      </c>
      <c r="Q6773" s="49">
        <v>72.12</v>
      </c>
      <c r="R6773" s="49">
        <v>70.38</v>
      </c>
      <c r="S6773" s="49">
        <v>71.25</v>
      </c>
      <c r="T6773" s="49">
        <v>5050800</v>
      </c>
      <c r="U6773" s="49">
        <v>18.829999999999998</v>
      </c>
    </row>
    <row r="6774" spans="15:21" x14ac:dyDescent="0.2">
      <c r="O6774" s="50">
        <v>35354</v>
      </c>
      <c r="P6774" s="49">
        <v>71.5</v>
      </c>
      <c r="Q6774" s="49">
        <v>72.12</v>
      </c>
      <c r="R6774" s="49">
        <v>71</v>
      </c>
      <c r="S6774" s="49">
        <v>72</v>
      </c>
      <c r="T6774" s="49">
        <v>6318200</v>
      </c>
      <c r="U6774" s="49">
        <v>19.03</v>
      </c>
    </row>
    <row r="6775" spans="15:21" x14ac:dyDescent="0.2">
      <c r="O6775" s="50">
        <v>35355</v>
      </c>
      <c r="P6775" s="49">
        <v>72.62</v>
      </c>
      <c r="Q6775" s="49">
        <v>75</v>
      </c>
      <c r="R6775" s="49">
        <v>72.62</v>
      </c>
      <c r="S6775" s="49">
        <v>74.88</v>
      </c>
      <c r="T6775" s="49">
        <v>9954600</v>
      </c>
      <c r="U6775" s="49">
        <v>19.79</v>
      </c>
    </row>
    <row r="6776" spans="15:21" x14ac:dyDescent="0.2">
      <c r="O6776" s="50">
        <v>35356</v>
      </c>
      <c r="P6776" s="49">
        <v>75</v>
      </c>
      <c r="Q6776" s="49">
        <v>76.25</v>
      </c>
      <c r="R6776" s="49">
        <v>74.62</v>
      </c>
      <c r="S6776" s="49">
        <v>75.38</v>
      </c>
      <c r="T6776" s="49">
        <v>7783000</v>
      </c>
      <c r="U6776" s="49">
        <v>19.920000000000002</v>
      </c>
    </row>
    <row r="6777" spans="15:21" x14ac:dyDescent="0.2">
      <c r="O6777" s="50">
        <v>35359</v>
      </c>
      <c r="P6777" s="49">
        <v>75.25</v>
      </c>
      <c r="Q6777" s="49">
        <v>76</v>
      </c>
      <c r="R6777" s="49">
        <v>74.75</v>
      </c>
      <c r="S6777" s="49">
        <v>75</v>
      </c>
      <c r="T6777" s="49">
        <v>4996600</v>
      </c>
      <c r="U6777" s="49">
        <v>19.82</v>
      </c>
    </row>
    <row r="6778" spans="15:21" x14ac:dyDescent="0.2">
      <c r="O6778" s="50">
        <v>35360</v>
      </c>
      <c r="P6778" s="49">
        <v>74.5</v>
      </c>
      <c r="Q6778" s="49">
        <v>75.88</v>
      </c>
      <c r="R6778" s="49">
        <v>74.5</v>
      </c>
      <c r="S6778" s="49">
        <v>75.62</v>
      </c>
      <c r="T6778" s="49">
        <v>3945600</v>
      </c>
      <c r="U6778" s="49">
        <v>19.989999999999998</v>
      </c>
    </row>
    <row r="6779" spans="15:21" x14ac:dyDescent="0.2">
      <c r="O6779" s="50">
        <v>35361</v>
      </c>
      <c r="P6779" s="49">
        <v>75.38</v>
      </c>
      <c r="Q6779" s="49">
        <v>76</v>
      </c>
      <c r="R6779" s="49">
        <v>75.12</v>
      </c>
      <c r="S6779" s="49">
        <v>75.88</v>
      </c>
      <c r="T6779" s="49">
        <v>5044400</v>
      </c>
      <c r="U6779" s="49">
        <v>20.05</v>
      </c>
    </row>
    <row r="6780" spans="15:21" x14ac:dyDescent="0.2">
      <c r="O6780" s="50">
        <v>35362</v>
      </c>
      <c r="P6780" s="49">
        <v>75.88</v>
      </c>
      <c r="Q6780" s="49">
        <v>76.38</v>
      </c>
      <c r="R6780" s="49">
        <v>75.12</v>
      </c>
      <c r="S6780" s="49">
        <v>75.12</v>
      </c>
      <c r="T6780" s="49">
        <v>3613200</v>
      </c>
      <c r="U6780" s="49">
        <v>19.850000000000001</v>
      </c>
    </row>
    <row r="6781" spans="15:21" x14ac:dyDescent="0.2">
      <c r="O6781" s="50">
        <v>35363</v>
      </c>
      <c r="P6781" s="49">
        <v>75</v>
      </c>
      <c r="Q6781" s="49">
        <v>75.12</v>
      </c>
      <c r="R6781" s="49">
        <v>73.25</v>
      </c>
      <c r="S6781" s="49">
        <v>73.25</v>
      </c>
      <c r="T6781" s="49">
        <v>4427400</v>
      </c>
      <c r="U6781" s="49">
        <v>19.36</v>
      </c>
    </row>
    <row r="6782" spans="15:21" x14ac:dyDescent="0.2">
      <c r="O6782" s="50">
        <v>35366</v>
      </c>
      <c r="P6782" s="49">
        <v>73.38</v>
      </c>
      <c r="Q6782" s="49">
        <v>73.75</v>
      </c>
      <c r="R6782" s="49">
        <v>72.75</v>
      </c>
      <c r="S6782" s="49">
        <v>72.88</v>
      </c>
      <c r="T6782" s="49">
        <v>4441000</v>
      </c>
      <c r="U6782" s="49">
        <v>19.260000000000002</v>
      </c>
    </row>
    <row r="6783" spans="15:21" x14ac:dyDescent="0.2">
      <c r="O6783" s="50">
        <v>35367</v>
      </c>
      <c r="P6783" s="49">
        <v>73.12</v>
      </c>
      <c r="Q6783" s="49">
        <v>74.12</v>
      </c>
      <c r="R6783" s="49">
        <v>72.25</v>
      </c>
      <c r="S6783" s="49">
        <v>73.88</v>
      </c>
      <c r="T6783" s="49">
        <v>5316400</v>
      </c>
      <c r="U6783" s="49">
        <v>19.52</v>
      </c>
    </row>
    <row r="6784" spans="15:21" x14ac:dyDescent="0.2">
      <c r="O6784" s="50">
        <v>35368</v>
      </c>
      <c r="P6784" s="49">
        <v>74.25</v>
      </c>
      <c r="Q6784" s="49">
        <v>74.38</v>
      </c>
      <c r="R6784" s="49">
        <v>73</v>
      </c>
      <c r="S6784" s="49">
        <v>73.38</v>
      </c>
      <c r="T6784" s="49">
        <v>3144600</v>
      </c>
      <c r="U6784" s="49">
        <v>19.39</v>
      </c>
    </row>
    <row r="6785" spans="15:21" x14ac:dyDescent="0.2">
      <c r="O6785" s="50">
        <v>35369</v>
      </c>
      <c r="P6785" s="49">
        <v>73</v>
      </c>
      <c r="Q6785" s="49">
        <v>74.38</v>
      </c>
      <c r="R6785" s="49">
        <v>72.75</v>
      </c>
      <c r="S6785" s="49">
        <v>73.88</v>
      </c>
      <c r="T6785" s="49">
        <v>3979400</v>
      </c>
      <c r="U6785" s="49">
        <v>19.52</v>
      </c>
    </row>
    <row r="6786" spans="15:21" x14ac:dyDescent="0.2">
      <c r="O6786" s="50">
        <v>35370</v>
      </c>
      <c r="P6786" s="49">
        <v>74.25</v>
      </c>
      <c r="Q6786" s="49">
        <v>74.88</v>
      </c>
      <c r="R6786" s="49">
        <v>73.75</v>
      </c>
      <c r="S6786" s="49">
        <v>74</v>
      </c>
      <c r="T6786" s="49">
        <v>5193800</v>
      </c>
      <c r="U6786" s="49">
        <v>19.559999999999999</v>
      </c>
    </row>
    <row r="6787" spans="15:21" x14ac:dyDescent="0.2">
      <c r="O6787" s="50">
        <v>35373</v>
      </c>
      <c r="P6787" s="49">
        <v>73.62</v>
      </c>
      <c r="Q6787" s="49">
        <v>75.75</v>
      </c>
      <c r="R6787" s="49">
        <v>73.62</v>
      </c>
      <c r="S6787" s="49">
        <v>75.38</v>
      </c>
      <c r="T6787" s="49">
        <v>5806800</v>
      </c>
      <c r="U6787" s="49">
        <v>19.920000000000002</v>
      </c>
    </row>
    <row r="6788" spans="15:21" x14ac:dyDescent="0.2">
      <c r="O6788" s="50">
        <v>35374</v>
      </c>
      <c r="P6788" s="49">
        <v>75.62</v>
      </c>
      <c r="Q6788" s="49">
        <v>76.5</v>
      </c>
      <c r="R6788" s="49">
        <v>75.5</v>
      </c>
      <c r="S6788" s="49">
        <v>75.5</v>
      </c>
      <c r="T6788" s="49">
        <v>5917600</v>
      </c>
      <c r="U6788" s="49">
        <v>19.95</v>
      </c>
    </row>
    <row r="6789" spans="15:21" x14ac:dyDescent="0.2">
      <c r="O6789" s="50">
        <v>35375</v>
      </c>
      <c r="P6789" s="49">
        <v>76.25</v>
      </c>
      <c r="Q6789" s="49">
        <v>79.25</v>
      </c>
      <c r="R6789" s="49">
        <v>76.25</v>
      </c>
      <c r="S6789" s="49">
        <v>79</v>
      </c>
      <c r="T6789" s="49">
        <v>8303200</v>
      </c>
      <c r="U6789" s="49">
        <v>20.88</v>
      </c>
    </row>
    <row r="6790" spans="15:21" x14ac:dyDescent="0.2">
      <c r="O6790" s="50">
        <v>35376</v>
      </c>
      <c r="P6790" s="49">
        <v>78.5</v>
      </c>
      <c r="Q6790" s="49">
        <v>80</v>
      </c>
      <c r="R6790" s="49">
        <v>78.12</v>
      </c>
      <c r="S6790" s="49">
        <v>79.25</v>
      </c>
      <c r="T6790" s="49">
        <v>5831000</v>
      </c>
      <c r="U6790" s="49">
        <v>20.94</v>
      </c>
    </row>
    <row r="6791" spans="15:21" x14ac:dyDescent="0.2">
      <c r="O6791" s="50">
        <v>35377</v>
      </c>
      <c r="P6791" s="49">
        <v>79.38</v>
      </c>
      <c r="Q6791" s="49">
        <v>81.25</v>
      </c>
      <c r="R6791" s="49">
        <v>79.12</v>
      </c>
      <c r="S6791" s="49">
        <v>80.5</v>
      </c>
      <c r="T6791" s="49">
        <v>6529000</v>
      </c>
      <c r="U6791" s="49">
        <v>21.27</v>
      </c>
    </row>
    <row r="6792" spans="15:21" x14ac:dyDescent="0.2">
      <c r="O6792" s="50">
        <v>35380</v>
      </c>
      <c r="P6792" s="49">
        <v>80.88</v>
      </c>
      <c r="Q6792" s="49">
        <v>81.75</v>
      </c>
      <c r="R6792" s="49">
        <v>80.5</v>
      </c>
      <c r="S6792" s="49">
        <v>81</v>
      </c>
      <c r="T6792" s="49">
        <v>4054000</v>
      </c>
      <c r="U6792" s="49">
        <v>21.41</v>
      </c>
    </row>
    <row r="6793" spans="15:21" x14ac:dyDescent="0.2">
      <c r="O6793" s="50">
        <v>35381</v>
      </c>
      <c r="P6793" s="49">
        <v>81</v>
      </c>
      <c r="Q6793" s="49">
        <v>81</v>
      </c>
      <c r="R6793" s="49">
        <v>79.38</v>
      </c>
      <c r="S6793" s="49">
        <v>79.62</v>
      </c>
      <c r="T6793" s="49">
        <v>5118000</v>
      </c>
      <c r="U6793" s="49">
        <v>21.04</v>
      </c>
    </row>
    <row r="6794" spans="15:21" x14ac:dyDescent="0.2">
      <c r="O6794" s="50">
        <v>35382</v>
      </c>
      <c r="P6794" s="49">
        <v>79.5</v>
      </c>
      <c r="Q6794" s="49">
        <v>80.75</v>
      </c>
      <c r="R6794" s="49">
        <v>79.38</v>
      </c>
      <c r="S6794" s="49">
        <v>79.88</v>
      </c>
      <c r="T6794" s="49">
        <v>3957200</v>
      </c>
      <c r="U6794" s="49">
        <v>21.11</v>
      </c>
    </row>
    <row r="6795" spans="15:21" x14ac:dyDescent="0.2">
      <c r="O6795" s="50">
        <v>35383</v>
      </c>
      <c r="P6795" s="49">
        <v>80.5</v>
      </c>
      <c r="Q6795" s="49">
        <v>81.5</v>
      </c>
      <c r="R6795" s="49">
        <v>80.38</v>
      </c>
      <c r="S6795" s="49">
        <v>81.38</v>
      </c>
      <c r="T6795" s="49">
        <v>4476600</v>
      </c>
      <c r="U6795" s="49">
        <v>21.51</v>
      </c>
    </row>
    <row r="6796" spans="15:21" x14ac:dyDescent="0.2">
      <c r="O6796" s="50">
        <v>35384</v>
      </c>
      <c r="P6796" s="49">
        <v>81.88</v>
      </c>
      <c r="Q6796" s="49">
        <v>82.75</v>
      </c>
      <c r="R6796" s="49">
        <v>81.5</v>
      </c>
      <c r="S6796" s="49">
        <v>82</v>
      </c>
      <c r="T6796" s="49">
        <v>5884800</v>
      </c>
      <c r="U6796" s="49">
        <v>21.67</v>
      </c>
    </row>
    <row r="6797" spans="15:21" x14ac:dyDescent="0.2">
      <c r="O6797" s="50">
        <v>35387</v>
      </c>
      <c r="P6797" s="49">
        <v>82</v>
      </c>
      <c r="Q6797" s="49">
        <v>82.12</v>
      </c>
      <c r="R6797" s="49">
        <v>80.62</v>
      </c>
      <c r="S6797" s="49">
        <v>81.62</v>
      </c>
      <c r="T6797" s="49">
        <v>3887400</v>
      </c>
      <c r="U6797" s="49">
        <v>21.57</v>
      </c>
    </row>
    <row r="6798" spans="15:21" x14ac:dyDescent="0.2">
      <c r="O6798" s="50">
        <v>35388</v>
      </c>
      <c r="P6798" s="49">
        <v>81.5</v>
      </c>
      <c r="Q6798" s="49">
        <v>82</v>
      </c>
      <c r="R6798" s="49">
        <v>81</v>
      </c>
      <c r="S6798" s="49">
        <v>81.75</v>
      </c>
      <c r="T6798" s="49">
        <v>4097200</v>
      </c>
      <c r="U6798" s="49">
        <v>21.61</v>
      </c>
    </row>
    <row r="6799" spans="15:21" x14ac:dyDescent="0.2">
      <c r="O6799" s="50">
        <v>35389</v>
      </c>
      <c r="P6799" s="49">
        <v>81.62</v>
      </c>
      <c r="Q6799" s="49">
        <v>82.75</v>
      </c>
      <c r="R6799" s="49">
        <v>81.62</v>
      </c>
      <c r="S6799" s="49">
        <v>82.5</v>
      </c>
      <c r="T6799" s="49">
        <v>4305000</v>
      </c>
      <c r="U6799" s="49">
        <v>21.8</v>
      </c>
    </row>
    <row r="6800" spans="15:21" x14ac:dyDescent="0.2">
      <c r="O6800" s="50">
        <v>35390</v>
      </c>
      <c r="P6800" s="49">
        <v>82.62</v>
      </c>
      <c r="Q6800" s="49">
        <v>83.38</v>
      </c>
      <c r="R6800" s="49">
        <v>81.38</v>
      </c>
      <c r="S6800" s="49">
        <v>81.88</v>
      </c>
      <c r="T6800" s="49">
        <v>4872800</v>
      </c>
      <c r="U6800" s="49">
        <v>21.64</v>
      </c>
    </row>
    <row r="6801" spans="15:21" x14ac:dyDescent="0.2">
      <c r="O6801" s="50">
        <v>35391</v>
      </c>
      <c r="P6801" s="49">
        <v>81.88</v>
      </c>
      <c r="Q6801" s="49">
        <v>82.75</v>
      </c>
      <c r="R6801" s="49">
        <v>81.62</v>
      </c>
      <c r="S6801" s="49">
        <v>82.75</v>
      </c>
      <c r="T6801" s="49">
        <v>2735000</v>
      </c>
      <c r="U6801" s="49">
        <v>21.87</v>
      </c>
    </row>
    <row r="6802" spans="15:21" x14ac:dyDescent="0.2">
      <c r="O6802" s="50">
        <v>35394</v>
      </c>
      <c r="P6802" s="49">
        <v>82.75</v>
      </c>
      <c r="Q6802" s="49">
        <v>84.25</v>
      </c>
      <c r="R6802" s="49">
        <v>82.75</v>
      </c>
      <c r="S6802" s="49">
        <v>84.25</v>
      </c>
      <c r="T6802" s="49">
        <v>3978200</v>
      </c>
      <c r="U6802" s="49">
        <v>22.27</v>
      </c>
    </row>
    <row r="6803" spans="15:21" x14ac:dyDescent="0.2">
      <c r="O6803" s="50">
        <v>35395</v>
      </c>
      <c r="P6803" s="49">
        <v>83.75</v>
      </c>
      <c r="Q6803" s="49">
        <v>84.25</v>
      </c>
      <c r="R6803" s="49">
        <v>83.5</v>
      </c>
      <c r="S6803" s="49">
        <v>83.62</v>
      </c>
      <c r="T6803" s="49">
        <v>6874800</v>
      </c>
      <c r="U6803" s="49">
        <v>22.1</v>
      </c>
    </row>
    <row r="6804" spans="15:21" x14ac:dyDescent="0.2">
      <c r="O6804" s="50">
        <v>35396</v>
      </c>
      <c r="P6804" s="49">
        <v>83.75</v>
      </c>
      <c r="Q6804" s="49">
        <v>84</v>
      </c>
      <c r="R6804" s="49">
        <v>83</v>
      </c>
      <c r="S6804" s="49">
        <v>83.75</v>
      </c>
      <c r="T6804" s="49">
        <v>3741000</v>
      </c>
      <c r="U6804" s="49">
        <v>22.13</v>
      </c>
    </row>
    <row r="6805" spans="15:21" x14ac:dyDescent="0.2">
      <c r="O6805" s="50">
        <v>35398</v>
      </c>
      <c r="P6805" s="49">
        <v>83.38</v>
      </c>
      <c r="Q6805" s="49">
        <v>83.62</v>
      </c>
      <c r="R6805" s="49">
        <v>83</v>
      </c>
      <c r="S6805" s="49">
        <v>83</v>
      </c>
      <c r="T6805" s="49">
        <v>1433000</v>
      </c>
      <c r="U6805" s="49">
        <v>21.94</v>
      </c>
    </row>
    <row r="6806" spans="15:21" x14ac:dyDescent="0.2">
      <c r="O6806" s="50">
        <v>35401</v>
      </c>
      <c r="P6806" s="49">
        <v>82.5</v>
      </c>
      <c r="Q6806" s="49">
        <v>82.75</v>
      </c>
      <c r="R6806" s="49">
        <v>82.12</v>
      </c>
      <c r="S6806" s="49">
        <v>82.25</v>
      </c>
      <c r="T6806" s="49">
        <v>2494400</v>
      </c>
      <c r="U6806" s="49">
        <v>21.74</v>
      </c>
    </row>
    <row r="6807" spans="15:21" x14ac:dyDescent="0.2">
      <c r="O6807" s="50">
        <v>35402</v>
      </c>
      <c r="P6807" s="49">
        <v>82</v>
      </c>
      <c r="Q6807" s="49">
        <v>83.12</v>
      </c>
      <c r="R6807" s="49">
        <v>80.75</v>
      </c>
      <c r="S6807" s="49">
        <v>81</v>
      </c>
      <c r="T6807" s="49">
        <v>4250000</v>
      </c>
      <c r="U6807" s="49">
        <v>21.41</v>
      </c>
    </row>
    <row r="6808" spans="15:21" x14ac:dyDescent="0.2">
      <c r="O6808" s="50">
        <v>35403</v>
      </c>
      <c r="P6808" s="49">
        <v>80.62</v>
      </c>
      <c r="Q6808" s="49">
        <v>80.75</v>
      </c>
      <c r="R6808" s="49">
        <v>79.25</v>
      </c>
      <c r="S6808" s="49">
        <v>80.75</v>
      </c>
      <c r="T6808" s="49">
        <v>6772000</v>
      </c>
      <c r="U6808" s="49">
        <v>21.34</v>
      </c>
    </row>
    <row r="6809" spans="15:21" x14ac:dyDescent="0.2">
      <c r="O6809" s="50">
        <v>35404</v>
      </c>
      <c r="P6809" s="49">
        <v>79.5</v>
      </c>
      <c r="Q6809" s="49">
        <v>80.75</v>
      </c>
      <c r="R6809" s="49">
        <v>78.62</v>
      </c>
      <c r="S6809" s="49">
        <v>79.25</v>
      </c>
      <c r="T6809" s="49">
        <v>4524800</v>
      </c>
      <c r="U6809" s="49">
        <v>21.05</v>
      </c>
    </row>
    <row r="6810" spans="15:21" x14ac:dyDescent="0.2">
      <c r="O6810" s="50">
        <v>35405</v>
      </c>
      <c r="P6810" s="49">
        <v>76.38</v>
      </c>
      <c r="Q6810" s="49">
        <v>79.25</v>
      </c>
      <c r="R6810" s="49">
        <v>75.38</v>
      </c>
      <c r="S6810" s="49">
        <v>78.12</v>
      </c>
      <c r="T6810" s="49">
        <v>7580200</v>
      </c>
      <c r="U6810" s="49">
        <v>20.75</v>
      </c>
    </row>
    <row r="6811" spans="15:21" x14ac:dyDescent="0.2">
      <c r="O6811" s="50">
        <v>35408</v>
      </c>
      <c r="P6811" s="49">
        <v>78.5</v>
      </c>
      <c r="Q6811" s="49">
        <v>80.38</v>
      </c>
      <c r="R6811" s="49">
        <v>78.5</v>
      </c>
      <c r="S6811" s="49">
        <v>80.38</v>
      </c>
      <c r="T6811" s="49">
        <v>3753200</v>
      </c>
      <c r="U6811" s="49">
        <v>21.35</v>
      </c>
    </row>
    <row r="6812" spans="15:21" x14ac:dyDescent="0.2">
      <c r="O6812" s="50">
        <v>35409</v>
      </c>
      <c r="P6812" s="49">
        <v>80.5</v>
      </c>
      <c r="Q6812" s="49">
        <v>80.5</v>
      </c>
      <c r="R6812" s="49">
        <v>79.5</v>
      </c>
      <c r="S6812" s="49">
        <v>79.62</v>
      </c>
      <c r="T6812" s="49">
        <v>2430000</v>
      </c>
      <c r="U6812" s="49">
        <v>21.15</v>
      </c>
    </row>
    <row r="6813" spans="15:21" x14ac:dyDescent="0.2">
      <c r="O6813" s="50">
        <v>35410</v>
      </c>
      <c r="P6813" s="49">
        <v>78.75</v>
      </c>
      <c r="Q6813" s="49">
        <v>79.38</v>
      </c>
      <c r="R6813" s="49">
        <v>78.12</v>
      </c>
      <c r="S6813" s="49">
        <v>79.12</v>
      </c>
      <c r="T6813" s="49">
        <v>3728000</v>
      </c>
      <c r="U6813" s="49">
        <v>21.02</v>
      </c>
    </row>
    <row r="6814" spans="15:21" x14ac:dyDescent="0.2">
      <c r="O6814" s="50">
        <v>35411</v>
      </c>
      <c r="P6814" s="49">
        <v>79.5</v>
      </c>
      <c r="Q6814" s="49">
        <v>79.62</v>
      </c>
      <c r="R6814" s="49">
        <v>76.25</v>
      </c>
      <c r="S6814" s="49">
        <v>76.25</v>
      </c>
      <c r="T6814" s="49">
        <v>4432800</v>
      </c>
      <c r="U6814" s="49">
        <v>20.25</v>
      </c>
    </row>
    <row r="6815" spans="15:21" x14ac:dyDescent="0.2">
      <c r="O6815" s="50">
        <v>35412</v>
      </c>
      <c r="P6815" s="49">
        <v>76</v>
      </c>
      <c r="Q6815" s="49">
        <v>78.38</v>
      </c>
      <c r="R6815" s="49">
        <v>76</v>
      </c>
      <c r="S6815" s="49">
        <v>77.25</v>
      </c>
      <c r="T6815" s="49">
        <v>6461600</v>
      </c>
      <c r="U6815" s="49">
        <v>20.52</v>
      </c>
    </row>
    <row r="6816" spans="15:21" x14ac:dyDescent="0.2">
      <c r="O6816" s="50">
        <v>35415</v>
      </c>
      <c r="P6816" s="49">
        <v>77.62</v>
      </c>
      <c r="Q6816" s="49">
        <v>78.25</v>
      </c>
      <c r="R6816" s="49">
        <v>75.62</v>
      </c>
      <c r="S6816" s="49">
        <v>75.88</v>
      </c>
      <c r="T6816" s="49">
        <v>3767800</v>
      </c>
      <c r="U6816" s="49">
        <v>20.149999999999999</v>
      </c>
    </row>
    <row r="6817" spans="15:21" x14ac:dyDescent="0.2">
      <c r="O6817" s="50">
        <v>35416</v>
      </c>
      <c r="P6817" s="49">
        <v>75.5</v>
      </c>
      <c r="Q6817" s="49">
        <v>77</v>
      </c>
      <c r="R6817" s="49">
        <v>75.25</v>
      </c>
      <c r="S6817" s="49">
        <v>76.25</v>
      </c>
      <c r="T6817" s="49">
        <v>5204800</v>
      </c>
      <c r="U6817" s="49">
        <v>20.25</v>
      </c>
    </row>
    <row r="6818" spans="15:21" x14ac:dyDescent="0.2">
      <c r="O6818" s="50">
        <v>35417</v>
      </c>
      <c r="P6818" s="49">
        <v>77.5</v>
      </c>
      <c r="Q6818" s="49">
        <v>78.25</v>
      </c>
      <c r="R6818" s="49">
        <v>76.88</v>
      </c>
      <c r="S6818" s="49">
        <v>76.88</v>
      </c>
      <c r="T6818" s="49">
        <v>5679800</v>
      </c>
      <c r="U6818" s="49">
        <v>20.420000000000002</v>
      </c>
    </row>
    <row r="6819" spans="15:21" x14ac:dyDescent="0.2">
      <c r="O6819" s="50">
        <v>35418</v>
      </c>
      <c r="P6819" s="49">
        <v>79</v>
      </c>
      <c r="Q6819" s="49">
        <v>81.38</v>
      </c>
      <c r="R6819" s="49">
        <v>78.75</v>
      </c>
      <c r="S6819" s="49">
        <v>81.25</v>
      </c>
      <c r="T6819" s="49">
        <v>7573400</v>
      </c>
      <c r="U6819" s="49">
        <v>21.58</v>
      </c>
    </row>
    <row r="6820" spans="15:21" x14ac:dyDescent="0.2">
      <c r="O6820" s="50">
        <v>35419</v>
      </c>
      <c r="P6820" s="49">
        <v>83</v>
      </c>
      <c r="Q6820" s="49">
        <v>83.12</v>
      </c>
      <c r="R6820" s="49">
        <v>82.12</v>
      </c>
      <c r="S6820" s="49">
        <v>82.62</v>
      </c>
      <c r="T6820" s="49">
        <v>11698400</v>
      </c>
      <c r="U6820" s="49">
        <v>21.95</v>
      </c>
    </row>
    <row r="6821" spans="15:21" x14ac:dyDescent="0.2">
      <c r="O6821" s="50">
        <v>35422</v>
      </c>
      <c r="P6821" s="49">
        <v>82.62</v>
      </c>
      <c r="Q6821" s="49">
        <v>83.25</v>
      </c>
      <c r="R6821" s="49">
        <v>82.25</v>
      </c>
      <c r="S6821" s="49">
        <v>83</v>
      </c>
      <c r="T6821" s="49">
        <v>3144200</v>
      </c>
      <c r="U6821" s="49">
        <v>22.04</v>
      </c>
    </row>
    <row r="6822" spans="15:21" x14ac:dyDescent="0.2">
      <c r="O6822" s="50">
        <v>35423</v>
      </c>
      <c r="P6822" s="49">
        <v>83.75</v>
      </c>
      <c r="Q6822" s="49">
        <v>83.88</v>
      </c>
      <c r="R6822" s="49">
        <v>83</v>
      </c>
      <c r="S6822" s="49">
        <v>83.25</v>
      </c>
      <c r="T6822" s="49">
        <v>1577200</v>
      </c>
      <c r="U6822" s="49">
        <v>22.11</v>
      </c>
    </row>
    <row r="6823" spans="15:21" x14ac:dyDescent="0.2">
      <c r="O6823" s="50">
        <v>35425</v>
      </c>
      <c r="P6823" s="49">
        <v>83.25</v>
      </c>
      <c r="Q6823" s="49">
        <v>83.5</v>
      </c>
      <c r="R6823" s="49">
        <v>81.38</v>
      </c>
      <c r="S6823" s="49">
        <v>81.75</v>
      </c>
      <c r="T6823" s="49">
        <v>3456600</v>
      </c>
      <c r="U6823" s="49">
        <v>21.71</v>
      </c>
    </row>
    <row r="6824" spans="15:21" x14ac:dyDescent="0.2">
      <c r="O6824" s="50">
        <v>35426</v>
      </c>
      <c r="P6824" s="49">
        <v>82</v>
      </c>
      <c r="Q6824" s="49">
        <v>82.12</v>
      </c>
      <c r="R6824" s="49">
        <v>81.5</v>
      </c>
      <c r="S6824" s="49">
        <v>81.62</v>
      </c>
      <c r="T6824" s="49">
        <v>2072000</v>
      </c>
      <c r="U6824" s="49">
        <v>21.68</v>
      </c>
    </row>
    <row r="6825" spans="15:21" x14ac:dyDescent="0.2">
      <c r="O6825" s="50">
        <v>35429</v>
      </c>
      <c r="P6825" s="49">
        <v>81.5</v>
      </c>
      <c r="Q6825" s="49">
        <v>82.12</v>
      </c>
      <c r="R6825" s="49">
        <v>80.62</v>
      </c>
      <c r="S6825" s="49">
        <v>81.12</v>
      </c>
      <c r="T6825" s="49">
        <v>4310200</v>
      </c>
      <c r="U6825" s="49">
        <v>21.55</v>
      </c>
    </row>
    <row r="6826" spans="15:21" x14ac:dyDescent="0.2">
      <c r="O6826" s="50">
        <v>35430</v>
      </c>
      <c r="P6826" s="49">
        <v>81.12</v>
      </c>
      <c r="Q6826" s="49">
        <v>82</v>
      </c>
      <c r="R6826" s="49">
        <v>79.25</v>
      </c>
      <c r="S6826" s="49">
        <v>79.62</v>
      </c>
      <c r="T6826" s="49">
        <v>4353600</v>
      </c>
      <c r="U6826" s="49">
        <v>21.15</v>
      </c>
    </row>
    <row r="6827" spans="15:21" x14ac:dyDescent="0.2">
      <c r="O6827" s="50">
        <v>35432</v>
      </c>
      <c r="P6827" s="49">
        <v>79.62</v>
      </c>
      <c r="Q6827" s="49">
        <v>79.88</v>
      </c>
      <c r="R6827" s="49">
        <v>78</v>
      </c>
      <c r="S6827" s="49">
        <v>79.88</v>
      </c>
      <c r="T6827" s="49">
        <v>5415800</v>
      </c>
      <c r="U6827" s="49">
        <v>21.21</v>
      </c>
    </row>
    <row r="6828" spans="15:21" x14ac:dyDescent="0.2">
      <c r="O6828" s="50">
        <v>35433</v>
      </c>
      <c r="P6828" s="49">
        <v>80.5</v>
      </c>
      <c r="Q6828" s="49">
        <v>82.62</v>
      </c>
      <c r="R6828" s="49">
        <v>80.12</v>
      </c>
      <c r="S6828" s="49">
        <v>82.62</v>
      </c>
      <c r="T6828" s="49">
        <v>4409800</v>
      </c>
      <c r="U6828" s="49">
        <v>21.95</v>
      </c>
    </row>
    <row r="6829" spans="15:21" x14ac:dyDescent="0.2">
      <c r="O6829" s="50">
        <v>35436</v>
      </c>
      <c r="P6829" s="49">
        <v>82.62</v>
      </c>
      <c r="Q6829" s="49">
        <v>84</v>
      </c>
      <c r="R6829" s="49">
        <v>82.12</v>
      </c>
      <c r="S6829" s="49">
        <v>82.88</v>
      </c>
      <c r="T6829" s="49">
        <v>7168600</v>
      </c>
      <c r="U6829" s="49">
        <v>22.01</v>
      </c>
    </row>
    <row r="6830" spans="15:21" x14ac:dyDescent="0.2">
      <c r="O6830" s="50">
        <v>35437</v>
      </c>
      <c r="P6830" s="49">
        <v>82.5</v>
      </c>
      <c r="Q6830" s="49">
        <v>83.12</v>
      </c>
      <c r="R6830" s="49">
        <v>81.12</v>
      </c>
      <c r="S6830" s="49">
        <v>83</v>
      </c>
      <c r="T6830" s="49">
        <v>4809000</v>
      </c>
      <c r="U6830" s="49">
        <v>22.04</v>
      </c>
    </row>
    <row r="6831" spans="15:21" x14ac:dyDescent="0.2">
      <c r="O6831" s="50">
        <v>35438</v>
      </c>
      <c r="P6831" s="49">
        <v>83.25</v>
      </c>
      <c r="Q6831" s="49">
        <v>83.62</v>
      </c>
      <c r="R6831" s="49">
        <v>81.75</v>
      </c>
      <c r="S6831" s="49">
        <v>82</v>
      </c>
      <c r="T6831" s="49">
        <v>4661000</v>
      </c>
      <c r="U6831" s="49">
        <v>21.78</v>
      </c>
    </row>
    <row r="6832" spans="15:21" x14ac:dyDescent="0.2">
      <c r="O6832" s="50">
        <v>35439</v>
      </c>
      <c r="P6832" s="49">
        <v>83</v>
      </c>
      <c r="Q6832" s="49">
        <v>83.5</v>
      </c>
      <c r="R6832" s="49">
        <v>82.5</v>
      </c>
      <c r="S6832" s="49">
        <v>82.62</v>
      </c>
      <c r="T6832" s="49">
        <v>4562400</v>
      </c>
      <c r="U6832" s="49">
        <v>21.95</v>
      </c>
    </row>
    <row r="6833" spans="15:21" x14ac:dyDescent="0.2">
      <c r="O6833" s="50">
        <v>35440</v>
      </c>
      <c r="P6833" s="49">
        <v>81.75</v>
      </c>
      <c r="Q6833" s="49">
        <v>83.25</v>
      </c>
      <c r="R6833" s="49">
        <v>81.38</v>
      </c>
      <c r="S6833" s="49">
        <v>83.25</v>
      </c>
      <c r="T6833" s="49">
        <v>3933600</v>
      </c>
      <c r="U6833" s="49">
        <v>22.11</v>
      </c>
    </row>
    <row r="6834" spans="15:21" x14ac:dyDescent="0.2">
      <c r="O6834" s="50">
        <v>35443</v>
      </c>
      <c r="P6834" s="49">
        <v>83.5</v>
      </c>
      <c r="Q6834" s="49">
        <v>83.5</v>
      </c>
      <c r="R6834" s="49">
        <v>82.12</v>
      </c>
      <c r="S6834" s="49">
        <v>83</v>
      </c>
      <c r="T6834" s="49">
        <v>3659000</v>
      </c>
      <c r="U6834" s="49">
        <v>22.04</v>
      </c>
    </row>
    <row r="6835" spans="15:21" x14ac:dyDescent="0.2">
      <c r="O6835" s="50">
        <v>35444</v>
      </c>
      <c r="P6835" s="49">
        <v>83.38</v>
      </c>
      <c r="Q6835" s="49">
        <v>84.62</v>
      </c>
      <c r="R6835" s="49">
        <v>83.25</v>
      </c>
      <c r="S6835" s="49">
        <v>84</v>
      </c>
      <c r="T6835" s="49">
        <v>5346000</v>
      </c>
      <c r="U6835" s="49">
        <v>22.31</v>
      </c>
    </row>
    <row r="6836" spans="15:21" x14ac:dyDescent="0.2">
      <c r="O6836" s="50">
        <v>35445</v>
      </c>
      <c r="P6836" s="49">
        <v>83.75</v>
      </c>
      <c r="Q6836" s="49">
        <v>83.75</v>
      </c>
      <c r="R6836" s="49">
        <v>83</v>
      </c>
      <c r="S6836" s="49">
        <v>83.25</v>
      </c>
      <c r="T6836" s="49">
        <v>3878800</v>
      </c>
      <c r="U6836" s="49">
        <v>22.11</v>
      </c>
    </row>
    <row r="6837" spans="15:21" x14ac:dyDescent="0.2">
      <c r="O6837" s="50">
        <v>35446</v>
      </c>
      <c r="P6837" s="49">
        <v>83.5</v>
      </c>
      <c r="Q6837" s="49">
        <v>85.38</v>
      </c>
      <c r="R6837" s="49">
        <v>83.12</v>
      </c>
      <c r="S6837" s="49">
        <v>84.75</v>
      </c>
      <c r="T6837" s="49">
        <v>6029000</v>
      </c>
      <c r="U6837" s="49">
        <v>22.51</v>
      </c>
    </row>
    <row r="6838" spans="15:21" x14ac:dyDescent="0.2">
      <c r="O6838" s="50">
        <v>35447</v>
      </c>
      <c r="P6838" s="49">
        <v>84.88</v>
      </c>
      <c r="Q6838" s="49">
        <v>87.25</v>
      </c>
      <c r="R6838" s="49">
        <v>84.75</v>
      </c>
      <c r="S6838" s="49">
        <v>86</v>
      </c>
      <c r="T6838" s="49">
        <v>7055800</v>
      </c>
      <c r="U6838" s="49">
        <v>22.84</v>
      </c>
    </row>
    <row r="6839" spans="15:21" x14ac:dyDescent="0.2">
      <c r="O6839" s="50">
        <v>35450</v>
      </c>
      <c r="P6839" s="49">
        <v>85.62</v>
      </c>
      <c r="Q6839" s="49">
        <v>86.25</v>
      </c>
      <c r="R6839" s="49">
        <v>84.62</v>
      </c>
      <c r="S6839" s="49">
        <v>85.62</v>
      </c>
      <c r="T6839" s="49">
        <v>5018600</v>
      </c>
      <c r="U6839" s="49">
        <v>22.74</v>
      </c>
    </row>
    <row r="6840" spans="15:21" x14ac:dyDescent="0.2">
      <c r="O6840" s="50">
        <v>35451</v>
      </c>
      <c r="P6840" s="49">
        <v>84.88</v>
      </c>
      <c r="Q6840" s="49">
        <v>87</v>
      </c>
      <c r="R6840" s="49">
        <v>84.75</v>
      </c>
      <c r="S6840" s="49">
        <v>86.5</v>
      </c>
      <c r="T6840" s="49">
        <v>4983800</v>
      </c>
      <c r="U6840" s="49">
        <v>22.97</v>
      </c>
    </row>
    <row r="6841" spans="15:21" x14ac:dyDescent="0.2">
      <c r="O6841" s="50">
        <v>35452</v>
      </c>
      <c r="P6841" s="49">
        <v>87</v>
      </c>
      <c r="Q6841" s="49">
        <v>88.62</v>
      </c>
      <c r="R6841" s="49">
        <v>86.75</v>
      </c>
      <c r="S6841" s="49">
        <v>88.38</v>
      </c>
      <c r="T6841" s="49">
        <v>4838200</v>
      </c>
      <c r="U6841" s="49">
        <v>23.47</v>
      </c>
    </row>
    <row r="6842" spans="15:21" x14ac:dyDescent="0.2">
      <c r="O6842" s="50">
        <v>35453</v>
      </c>
      <c r="P6842" s="49">
        <v>88.88</v>
      </c>
      <c r="Q6842" s="49">
        <v>90.25</v>
      </c>
      <c r="R6842" s="49">
        <v>86.12</v>
      </c>
      <c r="S6842" s="49">
        <v>86.25</v>
      </c>
      <c r="T6842" s="49">
        <v>7048800</v>
      </c>
      <c r="U6842" s="49">
        <v>22.91</v>
      </c>
    </row>
    <row r="6843" spans="15:21" x14ac:dyDescent="0.2">
      <c r="O6843" s="50">
        <v>35454</v>
      </c>
      <c r="P6843" s="49">
        <v>86.38</v>
      </c>
      <c r="Q6843" s="49">
        <v>87.62</v>
      </c>
      <c r="R6843" s="49">
        <v>85.5</v>
      </c>
      <c r="S6843" s="49">
        <v>85.62</v>
      </c>
      <c r="T6843" s="49">
        <v>5846400</v>
      </c>
      <c r="U6843" s="49">
        <v>22.74</v>
      </c>
    </row>
    <row r="6844" spans="15:21" x14ac:dyDescent="0.2">
      <c r="O6844" s="50">
        <v>35457</v>
      </c>
      <c r="P6844" s="49">
        <v>85.5</v>
      </c>
      <c r="Q6844" s="49">
        <v>86.62</v>
      </c>
      <c r="R6844" s="49">
        <v>84.5</v>
      </c>
      <c r="S6844" s="49">
        <v>84.5</v>
      </c>
      <c r="T6844" s="49">
        <v>3620400</v>
      </c>
      <c r="U6844" s="49">
        <v>22.44</v>
      </c>
    </row>
    <row r="6845" spans="15:21" x14ac:dyDescent="0.2">
      <c r="O6845" s="50">
        <v>35458</v>
      </c>
      <c r="P6845" s="49">
        <v>86.25</v>
      </c>
      <c r="Q6845" s="49">
        <v>87.75</v>
      </c>
      <c r="R6845" s="49">
        <v>85.75</v>
      </c>
      <c r="S6845" s="49">
        <v>87</v>
      </c>
      <c r="T6845" s="49">
        <v>6001000</v>
      </c>
      <c r="U6845" s="49">
        <v>23.11</v>
      </c>
    </row>
    <row r="6846" spans="15:21" x14ac:dyDescent="0.2">
      <c r="O6846" s="50">
        <v>35459</v>
      </c>
      <c r="P6846" s="49">
        <v>86.88</v>
      </c>
      <c r="Q6846" s="49">
        <v>88.38</v>
      </c>
      <c r="R6846" s="49">
        <v>86.75</v>
      </c>
      <c r="S6846" s="49">
        <v>88.25</v>
      </c>
      <c r="T6846" s="49">
        <v>5806400</v>
      </c>
      <c r="U6846" s="49">
        <v>23.44</v>
      </c>
    </row>
    <row r="6847" spans="15:21" x14ac:dyDescent="0.2">
      <c r="O6847" s="50">
        <v>35460</v>
      </c>
      <c r="P6847" s="49">
        <v>89.25</v>
      </c>
      <c r="Q6847" s="49">
        <v>90.5</v>
      </c>
      <c r="R6847" s="49">
        <v>88.75</v>
      </c>
      <c r="S6847" s="49">
        <v>90.38</v>
      </c>
      <c r="T6847" s="49">
        <v>5919000</v>
      </c>
      <c r="U6847" s="49">
        <v>24</v>
      </c>
    </row>
    <row r="6848" spans="15:21" x14ac:dyDescent="0.2">
      <c r="O6848" s="50">
        <v>35461</v>
      </c>
      <c r="P6848" s="49">
        <v>91</v>
      </c>
      <c r="Q6848" s="49">
        <v>92.62</v>
      </c>
      <c r="R6848" s="49">
        <v>90.62</v>
      </c>
      <c r="S6848" s="49">
        <v>90.62</v>
      </c>
      <c r="T6848" s="49">
        <v>7231000</v>
      </c>
      <c r="U6848" s="49">
        <v>24.07</v>
      </c>
    </row>
    <row r="6849" spans="15:21" x14ac:dyDescent="0.2">
      <c r="O6849" s="50">
        <v>35464</v>
      </c>
      <c r="P6849" s="49">
        <v>90.88</v>
      </c>
      <c r="Q6849" s="49">
        <v>91.25</v>
      </c>
      <c r="R6849" s="49">
        <v>89.88</v>
      </c>
      <c r="S6849" s="49">
        <v>90.25</v>
      </c>
      <c r="T6849" s="49">
        <v>4078400</v>
      </c>
      <c r="U6849" s="49">
        <v>23.97</v>
      </c>
    </row>
    <row r="6850" spans="15:21" x14ac:dyDescent="0.2">
      <c r="O6850" s="50">
        <v>35465</v>
      </c>
      <c r="P6850" s="49">
        <v>90.38</v>
      </c>
      <c r="Q6850" s="49">
        <v>91.62</v>
      </c>
      <c r="R6850" s="49">
        <v>89.88</v>
      </c>
      <c r="S6850" s="49">
        <v>91.62</v>
      </c>
      <c r="T6850" s="49">
        <v>4197800</v>
      </c>
      <c r="U6850" s="49">
        <v>24.34</v>
      </c>
    </row>
    <row r="6851" spans="15:21" x14ac:dyDescent="0.2">
      <c r="O6851" s="50">
        <v>35466</v>
      </c>
      <c r="P6851" s="49">
        <v>92.25</v>
      </c>
      <c r="Q6851" s="49">
        <v>92.38</v>
      </c>
      <c r="R6851" s="49">
        <v>89</v>
      </c>
      <c r="S6851" s="49">
        <v>89.88</v>
      </c>
      <c r="T6851" s="49">
        <v>4033600</v>
      </c>
      <c r="U6851" s="49">
        <v>23.87</v>
      </c>
    </row>
    <row r="6852" spans="15:21" x14ac:dyDescent="0.2">
      <c r="O6852" s="50">
        <v>35467</v>
      </c>
      <c r="P6852" s="49">
        <v>89.62</v>
      </c>
      <c r="Q6852" s="49">
        <v>92.12</v>
      </c>
      <c r="R6852" s="49">
        <v>89.25</v>
      </c>
      <c r="S6852" s="49">
        <v>92</v>
      </c>
      <c r="T6852" s="49">
        <v>5419200</v>
      </c>
      <c r="U6852" s="49">
        <v>24.44</v>
      </c>
    </row>
    <row r="6853" spans="15:21" x14ac:dyDescent="0.2">
      <c r="O6853" s="50">
        <v>35468</v>
      </c>
      <c r="P6853" s="49">
        <v>92.5</v>
      </c>
      <c r="Q6853" s="49">
        <v>93.5</v>
      </c>
      <c r="R6853" s="49">
        <v>91.75</v>
      </c>
      <c r="S6853" s="49">
        <v>93.5</v>
      </c>
      <c r="T6853" s="49">
        <v>4605200</v>
      </c>
      <c r="U6853" s="49">
        <v>24.83</v>
      </c>
    </row>
    <row r="6854" spans="15:21" x14ac:dyDescent="0.2">
      <c r="O6854" s="50">
        <v>35471</v>
      </c>
      <c r="P6854" s="49">
        <v>93.5</v>
      </c>
      <c r="Q6854" s="49">
        <v>93.75</v>
      </c>
      <c r="R6854" s="49">
        <v>92.25</v>
      </c>
      <c r="S6854" s="49">
        <v>92.38</v>
      </c>
      <c r="T6854" s="49">
        <v>4045800</v>
      </c>
      <c r="U6854" s="49">
        <v>24.53</v>
      </c>
    </row>
    <row r="6855" spans="15:21" x14ac:dyDescent="0.2">
      <c r="O6855" s="50">
        <v>35472</v>
      </c>
      <c r="P6855" s="49">
        <v>92.62</v>
      </c>
      <c r="Q6855" s="49">
        <v>93</v>
      </c>
      <c r="R6855" s="49">
        <v>91.5</v>
      </c>
      <c r="S6855" s="49">
        <v>93</v>
      </c>
      <c r="T6855" s="49">
        <v>3889200</v>
      </c>
      <c r="U6855" s="49">
        <v>24.7</v>
      </c>
    </row>
    <row r="6856" spans="15:21" x14ac:dyDescent="0.2">
      <c r="O6856" s="50">
        <v>35473</v>
      </c>
      <c r="P6856" s="49">
        <v>93</v>
      </c>
      <c r="Q6856" s="49">
        <v>95.88</v>
      </c>
      <c r="R6856" s="49">
        <v>92.88</v>
      </c>
      <c r="S6856" s="49">
        <v>95.88</v>
      </c>
      <c r="T6856" s="49">
        <v>7123400</v>
      </c>
      <c r="U6856" s="49">
        <v>25.46</v>
      </c>
    </row>
    <row r="6857" spans="15:21" x14ac:dyDescent="0.2">
      <c r="O6857" s="50">
        <v>35474</v>
      </c>
      <c r="P6857" s="49">
        <v>96</v>
      </c>
      <c r="Q6857" s="49">
        <v>99.88</v>
      </c>
      <c r="R6857" s="49">
        <v>96</v>
      </c>
      <c r="S6857" s="49">
        <v>99.62</v>
      </c>
      <c r="T6857" s="49">
        <v>7961200</v>
      </c>
      <c r="U6857" s="49">
        <v>26.46</v>
      </c>
    </row>
    <row r="6858" spans="15:21" x14ac:dyDescent="0.2">
      <c r="O6858" s="50">
        <v>35475</v>
      </c>
      <c r="P6858" s="49">
        <v>98.5</v>
      </c>
      <c r="Q6858" s="49">
        <v>99.25</v>
      </c>
      <c r="R6858" s="49">
        <v>97.12</v>
      </c>
      <c r="S6858" s="49">
        <v>97.38</v>
      </c>
      <c r="T6858" s="49">
        <v>8018200</v>
      </c>
      <c r="U6858" s="49">
        <v>25.86</v>
      </c>
    </row>
    <row r="6859" spans="15:21" x14ac:dyDescent="0.2">
      <c r="O6859" s="50">
        <v>35479</v>
      </c>
      <c r="P6859" s="49">
        <v>97.38</v>
      </c>
      <c r="Q6859" s="49">
        <v>99.75</v>
      </c>
      <c r="R6859" s="49">
        <v>97.25</v>
      </c>
      <c r="S6859" s="49">
        <v>99.25</v>
      </c>
      <c r="T6859" s="49">
        <v>7045200</v>
      </c>
      <c r="U6859" s="49">
        <v>26.36</v>
      </c>
    </row>
    <row r="6860" spans="15:21" x14ac:dyDescent="0.2">
      <c r="O6860" s="50">
        <v>35480</v>
      </c>
      <c r="P6860" s="49">
        <v>98.75</v>
      </c>
      <c r="Q6860" s="49">
        <v>99.62</v>
      </c>
      <c r="R6860" s="49">
        <v>97.25</v>
      </c>
      <c r="S6860" s="49">
        <v>98</v>
      </c>
      <c r="T6860" s="49">
        <v>4990400</v>
      </c>
      <c r="U6860" s="49">
        <v>26.03</v>
      </c>
    </row>
    <row r="6861" spans="15:21" x14ac:dyDescent="0.2">
      <c r="O6861" s="50">
        <v>35481</v>
      </c>
      <c r="P6861" s="49">
        <v>98</v>
      </c>
      <c r="Q6861" s="49">
        <v>98.38</v>
      </c>
      <c r="R6861" s="49">
        <v>96.12</v>
      </c>
      <c r="S6861" s="49">
        <v>96.5</v>
      </c>
      <c r="T6861" s="49">
        <v>5836000</v>
      </c>
      <c r="U6861" s="49">
        <v>25.63</v>
      </c>
    </row>
    <row r="6862" spans="15:21" x14ac:dyDescent="0.2">
      <c r="O6862" s="50">
        <v>35482</v>
      </c>
      <c r="P6862" s="49">
        <v>96.62</v>
      </c>
      <c r="Q6862" s="49">
        <v>96.88</v>
      </c>
      <c r="R6862" s="49">
        <v>94.62</v>
      </c>
      <c r="S6862" s="49">
        <v>95.12</v>
      </c>
      <c r="T6862" s="49">
        <v>7745200</v>
      </c>
      <c r="U6862" s="49">
        <v>25.27</v>
      </c>
    </row>
    <row r="6863" spans="15:21" x14ac:dyDescent="0.2">
      <c r="O6863" s="50">
        <v>35485</v>
      </c>
      <c r="P6863" s="49">
        <v>94.62</v>
      </c>
      <c r="Q6863" s="49">
        <v>98.62</v>
      </c>
      <c r="R6863" s="49">
        <v>94.62</v>
      </c>
      <c r="S6863" s="49">
        <v>98.38</v>
      </c>
      <c r="T6863" s="49">
        <v>5281000</v>
      </c>
      <c r="U6863" s="49">
        <v>26.13</v>
      </c>
    </row>
    <row r="6864" spans="15:21" x14ac:dyDescent="0.2">
      <c r="O6864" s="50">
        <v>35486</v>
      </c>
      <c r="P6864" s="49">
        <v>98.38</v>
      </c>
      <c r="Q6864" s="49">
        <v>98.38</v>
      </c>
      <c r="R6864" s="49">
        <v>96</v>
      </c>
      <c r="S6864" s="49">
        <v>97.75</v>
      </c>
      <c r="T6864" s="49">
        <v>6498600</v>
      </c>
      <c r="U6864" s="49">
        <v>25.96</v>
      </c>
    </row>
    <row r="6865" spans="15:21" x14ac:dyDescent="0.2">
      <c r="O6865" s="50">
        <v>35487</v>
      </c>
      <c r="P6865" s="49">
        <v>96.88</v>
      </c>
      <c r="Q6865" s="49">
        <v>97.88</v>
      </c>
      <c r="R6865" s="49">
        <v>94.5</v>
      </c>
      <c r="S6865" s="49">
        <v>97.38</v>
      </c>
      <c r="T6865" s="49">
        <v>7045400</v>
      </c>
      <c r="U6865" s="49">
        <v>25.86</v>
      </c>
    </row>
    <row r="6866" spans="15:21" x14ac:dyDescent="0.2">
      <c r="O6866" s="50">
        <v>35488</v>
      </c>
      <c r="P6866" s="49">
        <v>97.12</v>
      </c>
      <c r="Q6866" s="49">
        <v>97.38</v>
      </c>
      <c r="R6866" s="49">
        <v>93.5</v>
      </c>
      <c r="S6866" s="49">
        <v>93.88</v>
      </c>
      <c r="T6866" s="49">
        <v>5612400</v>
      </c>
      <c r="U6866" s="49">
        <v>24.93</v>
      </c>
    </row>
    <row r="6867" spans="15:21" x14ac:dyDescent="0.2">
      <c r="O6867" s="50">
        <v>35489</v>
      </c>
      <c r="P6867" s="49">
        <v>92.25</v>
      </c>
      <c r="Q6867" s="49">
        <v>93.25</v>
      </c>
      <c r="R6867" s="49">
        <v>91</v>
      </c>
      <c r="S6867" s="49">
        <v>92.12</v>
      </c>
      <c r="T6867" s="49">
        <v>8100400</v>
      </c>
      <c r="U6867" s="49">
        <v>24.47</v>
      </c>
    </row>
    <row r="6868" spans="15:21" x14ac:dyDescent="0.2">
      <c r="O6868" s="50">
        <v>35492</v>
      </c>
      <c r="P6868" s="49">
        <v>90.62</v>
      </c>
      <c r="Q6868" s="49">
        <v>94.12</v>
      </c>
      <c r="R6868" s="49">
        <v>90.62</v>
      </c>
      <c r="S6868" s="49">
        <v>94</v>
      </c>
      <c r="T6868" s="49">
        <v>5459200</v>
      </c>
      <c r="U6868" s="49">
        <v>24.97</v>
      </c>
    </row>
    <row r="6869" spans="15:21" x14ac:dyDescent="0.2">
      <c r="O6869" s="50">
        <v>35493</v>
      </c>
      <c r="P6869" s="49">
        <v>94</v>
      </c>
      <c r="Q6869" s="49">
        <v>94.12</v>
      </c>
      <c r="R6869" s="49">
        <v>90.12</v>
      </c>
      <c r="S6869" s="49">
        <v>91.25</v>
      </c>
      <c r="T6869" s="49">
        <v>5803800</v>
      </c>
      <c r="U6869" s="49">
        <v>24.24</v>
      </c>
    </row>
    <row r="6870" spans="15:21" x14ac:dyDescent="0.2">
      <c r="O6870" s="50">
        <v>35494</v>
      </c>
      <c r="P6870" s="49">
        <v>91.5</v>
      </c>
      <c r="Q6870" s="49">
        <v>94.12</v>
      </c>
      <c r="R6870" s="49">
        <v>91.25</v>
      </c>
      <c r="S6870" s="49">
        <v>94</v>
      </c>
      <c r="T6870" s="49">
        <v>6220600</v>
      </c>
      <c r="U6870" s="49">
        <v>25.08</v>
      </c>
    </row>
    <row r="6871" spans="15:21" x14ac:dyDescent="0.2">
      <c r="O6871" s="50">
        <v>35495</v>
      </c>
      <c r="P6871" s="49">
        <v>94</v>
      </c>
      <c r="Q6871" s="49">
        <v>94</v>
      </c>
      <c r="R6871" s="49">
        <v>92</v>
      </c>
      <c r="S6871" s="49">
        <v>92.25</v>
      </c>
      <c r="T6871" s="49">
        <v>5134000</v>
      </c>
      <c r="U6871" s="49">
        <v>24.61</v>
      </c>
    </row>
    <row r="6872" spans="15:21" x14ac:dyDescent="0.2">
      <c r="O6872" s="50">
        <v>35496</v>
      </c>
      <c r="P6872" s="49">
        <v>92.25</v>
      </c>
      <c r="Q6872" s="49">
        <v>94.12</v>
      </c>
      <c r="R6872" s="49">
        <v>91.62</v>
      </c>
      <c r="S6872" s="49">
        <v>93</v>
      </c>
      <c r="T6872" s="49">
        <v>7241600</v>
      </c>
      <c r="U6872" s="49">
        <v>24.81</v>
      </c>
    </row>
    <row r="6873" spans="15:21" x14ac:dyDescent="0.2">
      <c r="O6873" s="50">
        <v>35499</v>
      </c>
      <c r="P6873" s="49">
        <v>93.88</v>
      </c>
      <c r="Q6873" s="49">
        <v>95.5</v>
      </c>
      <c r="R6873" s="49">
        <v>93.5</v>
      </c>
      <c r="S6873" s="49">
        <v>95.38</v>
      </c>
      <c r="T6873" s="49">
        <v>5458400</v>
      </c>
      <c r="U6873" s="49">
        <v>25.45</v>
      </c>
    </row>
    <row r="6874" spans="15:21" x14ac:dyDescent="0.2">
      <c r="O6874" s="50">
        <v>35500</v>
      </c>
      <c r="P6874" s="49">
        <v>95.38</v>
      </c>
      <c r="Q6874" s="49">
        <v>95.38</v>
      </c>
      <c r="R6874" s="49">
        <v>93.62</v>
      </c>
      <c r="S6874" s="49">
        <v>93.88</v>
      </c>
      <c r="T6874" s="49">
        <v>3794000</v>
      </c>
      <c r="U6874" s="49">
        <v>25.05</v>
      </c>
    </row>
    <row r="6875" spans="15:21" x14ac:dyDescent="0.2">
      <c r="O6875" s="50">
        <v>35501</v>
      </c>
      <c r="P6875" s="49">
        <v>93.12</v>
      </c>
      <c r="Q6875" s="49">
        <v>93.5</v>
      </c>
      <c r="R6875" s="49">
        <v>91.5</v>
      </c>
      <c r="S6875" s="49">
        <v>92.25</v>
      </c>
      <c r="T6875" s="49">
        <v>3777600</v>
      </c>
      <c r="U6875" s="49">
        <v>24.61</v>
      </c>
    </row>
    <row r="6876" spans="15:21" x14ac:dyDescent="0.2">
      <c r="O6876" s="50">
        <v>35502</v>
      </c>
      <c r="P6876" s="49">
        <v>91.25</v>
      </c>
      <c r="Q6876" s="49">
        <v>92.25</v>
      </c>
      <c r="R6876" s="49">
        <v>90.25</v>
      </c>
      <c r="S6876" s="49">
        <v>90.5</v>
      </c>
      <c r="T6876" s="49">
        <v>4999000</v>
      </c>
      <c r="U6876" s="49">
        <v>24.15</v>
      </c>
    </row>
    <row r="6877" spans="15:21" x14ac:dyDescent="0.2">
      <c r="O6877" s="50">
        <v>35503</v>
      </c>
      <c r="P6877" s="49">
        <v>90.5</v>
      </c>
      <c r="Q6877" s="49">
        <v>90.75</v>
      </c>
      <c r="R6877" s="49">
        <v>87.25</v>
      </c>
      <c r="S6877" s="49">
        <v>88.38</v>
      </c>
      <c r="T6877" s="49">
        <v>9940000</v>
      </c>
      <c r="U6877" s="49">
        <v>23.58</v>
      </c>
    </row>
    <row r="6878" spans="15:21" x14ac:dyDescent="0.2">
      <c r="O6878" s="50">
        <v>35506</v>
      </c>
      <c r="P6878" s="49">
        <v>88.5</v>
      </c>
      <c r="Q6878" s="49">
        <v>91.25</v>
      </c>
      <c r="R6878" s="49">
        <v>88.38</v>
      </c>
      <c r="S6878" s="49">
        <v>91.12</v>
      </c>
      <c r="T6878" s="49">
        <v>8602000</v>
      </c>
      <c r="U6878" s="49">
        <v>24.31</v>
      </c>
    </row>
    <row r="6879" spans="15:21" x14ac:dyDescent="0.2">
      <c r="O6879" s="50">
        <v>35507</v>
      </c>
      <c r="P6879" s="49">
        <v>91.88</v>
      </c>
      <c r="Q6879" s="49">
        <v>92</v>
      </c>
      <c r="R6879" s="49">
        <v>89.88</v>
      </c>
      <c r="S6879" s="49">
        <v>90.38</v>
      </c>
      <c r="T6879" s="49">
        <v>5359400</v>
      </c>
      <c r="U6879" s="49">
        <v>24.11</v>
      </c>
    </row>
    <row r="6880" spans="15:21" x14ac:dyDescent="0.2">
      <c r="O6880" s="50">
        <v>35508</v>
      </c>
      <c r="P6880" s="49">
        <v>90.5</v>
      </c>
      <c r="Q6880" s="49">
        <v>91.88</v>
      </c>
      <c r="R6880" s="49">
        <v>89.38</v>
      </c>
      <c r="S6880" s="49">
        <v>91.5</v>
      </c>
      <c r="T6880" s="49">
        <v>6280600</v>
      </c>
      <c r="U6880" s="49">
        <v>24.41</v>
      </c>
    </row>
    <row r="6881" spans="15:21" x14ac:dyDescent="0.2">
      <c r="O6881" s="50">
        <v>35509</v>
      </c>
      <c r="P6881" s="49">
        <v>91.38</v>
      </c>
      <c r="Q6881" s="49">
        <v>91.62</v>
      </c>
      <c r="R6881" s="49">
        <v>90.25</v>
      </c>
      <c r="S6881" s="49">
        <v>90.75</v>
      </c>
      <c r="T6881" s="49">
        <v>5013600</v>
      </c>
      <c r="U6881" s="49">
        <v>24.21</v>
      </c>
    </row>
    <row r="6882" spans="15:21" x14ac:dyDescent="0.2">
      <c r="O6882" s="50">
        <v>35510</v>
      </c>
      <c r="P6882" s="49">
        <v>91</v>
      </c>
      <c r="Q6882" s="49">
        <v>92.62</v>
      </c>
      <c r="R6882" s="49">
        <v>90</v>
      </c>
      <c r="S6882" s="49">
        <v>91.12</v>
      </c>
      <c r="T6882" s="49">
        <v>8384200</v>
      </c>
      <c r="U6882" s="49">
        <v>24.31</v>
      </c>
    </row>
    <row r="6883" spans="15:21" x14ac:dyDescent="0.2">
      <c r="O6883" s="50">
        <v>35513</v>
      </c>
      <c r="P6883" s="49">
        <v>91.25</v>
      </c>
      <c r="Q6883" s="49">
        <v>91.5</v>
      </c>
      <c r="R6883" s="49">
        <v>88.12</v>
      </c>
      <c r="S6883" s="49">
        <v>89.88</v>
      </c>
      <c r="T6883" s="49">
        <v>6990800</v>
      </c>
      <c r="U6883" s="49">
        <v>23.98</v>
      </c>
    </row>
    <row r="6884" spans="15:21" x14ac:dyDescent="0.2">
      <c r="O6884" s="50">
        <v>35514</v>
      </c>
      <c r="P6884" s="49">
        <v>90</v>
      </c>
      <c r="Q6884" s="49">
        <v>92.12</v>
      </c>
      <c r="R6884" s="49">
        <v>89.62</v>
      </c>
      <c r="S6884" s="49">
        <v>91</v>
      </c>
      <c r="T6884" s="49">
        <v>6555600</v>
      </c>
      <c r="U6884" s="49">
        <v>24.28</v>
      </c>
    </row>
    <row r="6885" spans="15:21" x14ac:dyDescent="0.2">
      <c r="O6885" s="50">
        <v>35515</v>
      </c>
      <c r="P6885" s="49">
        <v>91.25</v>
      </c>
      <c r="Q6885" s="49">
        <v>92.38</v>
      </c>
      <c r="R6885" s="49">
        <v>90.62</v>
      </c>
      <c r="S6885" s="49">
        <v>90.88</v>
      </c>
      <c r="T6885" s="49">
        <v>4529600</v>
      </c>
      <c r="U6885" s="49">
        <v>24.25</v>
      </c>
    </row>
    <row r="6886" spans="15:21" x14ac:dyDescent="0.2">
      <c r="O6886" s="50">
        <v>35516</v>
      </c>
      <c r="P6886" s="49">
        <v>90.88</v>
      </c>
      <c r="Q6886" s="49">
        <v>91.25</v>
      </c>
      <c r="R6886" s="49">
        <v>87.12</v>
      </c>
      <c r="S6886" s="49">
        <v>88.88</v>
      </c>
      <c r="T6886" s="49">
        <v>5961800</v>
      </c>
      <c r="U6886" s="49">
        <v>23.71</v>
      </c>
    </row>
    <row r="6887" spans="15:21" x14ac:dyDescent="0.2">
      <c r="O6887" s="50">
        <v>35520</v>
      </c>
      <c r="P6887" s="49">
        <v>88.38</v>
      </c>
      <c r="Q6887" s="49">
        <v>88.5</v>
      </c>
      <c r="R6887" s="49">
        <v>82.88</v>
      </c>
      <c r="S6887" s="49">
        <v>84.25</v>
      </c>
      <c r="T6887" s="49">
        <v>10459800</v>
      </c>
      <c r="U6887" s="49">
        <v>22.48</v>
      </c>
    </row>
    <row r="6888" spans="15:21" x14ac:dyDescent="0.2">
      <c r="O6888" s="50">
        <v>35521</v>
      </c>
      <c r="P6888" s="49">
        <v>84</v>
      </c>
      <c r="Q6888" s="49">
        <v>86.88</v>
      </c>
      <c r="R6888" s="49">
        <v>83.62</v>
      </c>
      <c r="S6888" s="49">
        <v>86.62</v>
      </c>
      <c r="T6888" s="49">
        <v>9397200</v>
      </c>
      <c r="U6888" s="49">
        <v>23.11</v>
      </c>
    </row>
    <row r="6889" spans="15:21" x14ac:dyDescent="0.2">
      <c r="O6889" s="50">
        <v>35522</v>
      </c>
      <c r="P6889" s="49">
        <v>86.5</v>
      </c>
      <c r="Q6889" s="49">
        <v>86.75</v>
      </c>
      <c r="R6889" s="49">
        <v>84.88</v>
      </c>
      <c r="S6889" s="49">
        <v>85.38</v>
      </c>
      <c r="T6889" s="49">
        <v>4899200</v>
      </c>
      <c r="U6889" s="49">
        <v>22.78</v>
      </c>
    </row>
    <row r="6890" spans="15:21" x14ac:dyDescent="0.2">
      <c r="O6890" s="50">
        <v>35523</v>
      </c>
      <c r="P6890" s="49">
        <v>84</v>
      </c>
      <c r="Q6890" s="49">
        <v>85.38</v>
      </c>
      <c r="R6890" s="49">
        <v>83.75</v>
      </c>
      <c r="S6890" s="49">
        <v>85.25</v>
      </c>
      <c r="T6890" s="49">
        <v>6084800</v>
      </c>
      <c r="U6890" s="49">
        <v>22.75</v>
      </c>
    </row>
    <row r="6891" spans="15:21" x14ac:dyDescent="0.2">
      <c r="O6891" s="50">
        <v>35524</v>
      </c>
      <c r="P6891" s="49">
        <v>84.62</v>
      </c>
      <c r="Q6891" s="49">
        <v>87.38</v>
      </c>
      <c r="R6891" s="49">
        <v>84.38</v>
      </c>
      <c r="S6891" s="49">
        <v>86.88</v>
      </c>
      <c r="T6891" s="49">
        <v>6297800</v>
      </c>
      <c r="U6891" s="49">
        <v>23.18</v>
      </c>
    </row>
    <row r="6892" spans="15:21" x14ac:dyDescent="0.2">
      <c r="O6892" s="50">
        <v>35527</v>
      </c>
      <c r="P6892" s="49">
        <v>88</v>
      </c>
      <c r="Q6892" s="49">
        <v>88.12</v>
      </c>
      <c r="R6892" s="49">
        <v>86.5</v>
      </c>
      <c r="S6892" s="49">
        <v>86.62</v>
      </c>
      <c r="T6892" s="49">
        <v>4183800</v>
      </c>
      <c r="U6892" s="49">
        <v>23.11</v>
      </c>
    </row>
    <row r="6893" spans="15:21" x14ac:dyDescent="0.2">
      <c r="O6893" s="50">
        <v>35528</v>
      </c>
      <c r="P6893" s="49">
        <v>86.62</v>
      </c>
      <c r="Q6893" s="49">
        <v>86.62</v>
      </c>
      <c r="R6893" s="49">
        <v>83.5</v>
      </c>
      <c r="S6893" s="49">
        <v>85.25</v>
      </c>
      <c r="T6893" s="49">
        <v>5500200</v>
      </c>
      <c r="U6893" s="49">
        <v>22.75</v>
      </c>
    </row>
    <row r="6894" spans="15:21" x14ac:dyDescent="0.2">
      <c r="O6894" s="50">
        <v>35529</v>
      </c>
      <c r="P6894" s="49">
        <v>82</v>
      </c>
      <c r="Q6894" s="49">
        <v>82.25</v>
      </c>
      <c r="R6894" s="49">
        <v>80.38</v>
      </c>
      <c r="S6894" s="49">
        <v>81.5</v>
      </c>
      <c r="T6894" s="49">
        <v>20815600</v>
      </c>
      <c r="U6894" s="49">
        <v>21.75</v>
      </c>
    </row>
    <row r="6895" spans="15:21" x14ac:dyDescent="0.2">
      <c r="O6895" s="50">
        <v>35530</v>
      </c>
      <c r="P6895" s="49">
        <v>82.25</v>
      </c>
      <c r="Q6895" s="49">
        <v>84</v>
      </c>
      <c r="R6895" s="49">
        <v>82.12</v>
      </c>
      <c r="S6895" s="49">
        <v>83.62</v>
      </c>
      <c r="T6895" s="49">
        <v>10413200</v>
      </c>
      <c r="U6895" s="49">
        <v>22.31</v>
      </c>
    </row>
    <row r="6896" spans="15:21" x14ac:dyDescent="0.2">
      <c r="O6896" s="50">
        <v>35531</v>
      </c>
      <c r="P6896" s="49">
        <v>82.62</v>
      </c>
      <c r="Q6896" s="49">
        <v>83.38</v>
      </c>
      <c r="R6896" s="49">
        <v>81.75</v>
      </c>
      <c r="S6896" s="49">
        <v>81.75</v>
      </c>
      <c r="T6896" s="49">
        <v>6496800</v>
      </c>
      <c r="U6896" s="49">
        <v>21.81</v>
      </c>
    </row>
    <row r="6897" spans="15:21" x14ac:dyDescent="0.2">
      <c r="O6897" s="50">
        <v>35534</v>
      </c>
      <c r="P6897" s="49">
        <v>81.62</v>
      </c>
      <c r="Q6897" s="49">
        <v>82.88</v>
      </c>
      <c r="R6897" s="49">
        <v>80.62</v>
      </c>
      <c r="S6897" s="49">
        <v>82.62</v>
      </c>
      <c r="T6897" s="49">
        <v>6239000</v>
      </c>
      <c r="U6897" s="49">
        <v>22.05</v>
      </c>
    </row>
    <row r="6898" spans="15:21" x14ac:dyDescent="0.2">
      <c r="O6898" s="50">
        <v>35535</v>
      </c>
      <c r="P6898" s="49">
        <v>83.75</v>
      </c>
      <c r="Q6898" s="49">
        <v>84.75</v>
      </c>
      <c r="R6898" s="49">
        <v>83</v>
      </c>
      <c r="S6898" s="49">
        <v>84.5</v>
      </c>
      <c r="T6898" s="49">
        <v>7281200</v>
      </c>
      <c r="U6898" s="49">
        <v>22.55</v>
      </c>
    </row>
    <row r="6899" spans="15:21" x14ac:dyDescent="0.2">
      <c r="O6899" s="50">
        <v>35536</v>
      </c>
      <c r="P6899" s="49">
        <v>84.75</v>
      </c>
      <c r="Q6899" s="49">
        <v>86.25</v>
      </c>
      <c r="R6899" s="49">
        <v>84</v>
      </c>
      <c r="S6899" s="49">
        <v>85.62</v>
      </c>
      <c r="T6899" s="49">
        <v>6816600</v>
      </c>
      <c r="U6899" s="49">
        <v>22.85</v>
      </c>
    </row>
    <row r="6900" spans="15:21" x14ac:dyDescent="0.2">
      <c r="O6900" s="50">
        <v>35537</v>
      </c>
      <c r="P6900" s="49">
        <v>85.5</v>
      </c>
      <c r="Q6900" s="49">
        <v>86.62</v>
      </c>
      <c r="R6900" s="49">
        <v>85</v>
      </c>
      <c r="S6900" s="49">
        <v>86.25</v>
      </c>
      <c r="T6900" s="49">
        <v>5598800</v>
      </c>
      <c r="U6900" s="49">
        <v>23.01</v>
      </c>
    </row>
    <row r="6901" spans="15:21" x14ac:dyDescent="0.2">
      <c r="O6901" s="50">
        <v>35538</v>
      </c>
      <c r="P6901" s="49">
        <v>86.25</v>
      </c>
      <c r="Q6901" s="49">
        <v>86.88</v>
      </c>
      <c r="R6901" s="49">
        <v>85.5</v>
      </c>
      <c r="S6901" s="49">
        <v>86.62</v>
      </c>
      <c r="T6901" s="49">
        <v>5462000</v>
      </c>
      <c r="U6901" s="49">
        <v>23.11</v>
      </c>
    </row>
    <row r="6902" spans="15:21" x14ac:dyDescent="0.2">
      <c r="O6902" s="50">
        <v>35541</v>
      </c>
      <c r="P6902" s="49">
        <v>86.75</v>
      </c>
      <c r="Q6902" s="49">
        <v>87.5</v>
      </c>
      <c r="R6902" s="49">
        <v>85.62</v>
      </c>
      <c r="S6902" s="49">
        <v>86.5</v>
      </c>
      <c r="T6902" s="49">
        <v>4269600</v>
      </c>
      <c r="U6902" s="49">
        <v>23.08</v>
      </c>
    </row>
    <row r="6903" spans="15:21" x14ac:dyDescent="0.2">
      <c r="O6903" s="50">
        <v>35542</v>
      </c>
      <c r="P6903" s="49">
        <v>86.88</v>
      </c>
      <c r="Q6903" s="49">
        <v>89.5</v>
      </c>
      <c r="R6903" s="49">
        <v>86.62</v>
      </c>
      <c r="S6903" s="49">
        <v>89.25</v>
      </c>
      <c r="T6903" s="49">
        <v>6468400</v>
      </c>
      <c r="U6903" s="49">
        <v>23.81</v>
      </c>
    </row>
    <row r="6904" spans="15:21" x14ac:dyDescent="0.2">
      <c r="O6904" s="50">
        <v>35543</v>
      </c>
      <c r="P6904" s="49">
        <v>89.25</v>
      </c>
      <c r="Q6904" s="49">
        <v>89.38</v>
      </c>
      <c r="R6904" s="49">
        <v>87.62</v>
      </c>
      <c r="S6904" s="49">
        <v>87.75</v>
      </c>
      <c r="T6904" s="49">
        <v>5728000</v>
      </c>
      <c r="U6904" s="49">
        <v>23.41</v>
      </c>
    </row>
    <row r="6905" spans="15:21" x14ac:dyDescent="0.2">
      <c r="O6905" s="50">
        <v>35544</v>
      </c>
      <c r="P6905" s="49">
        <v>88.12</v>
      </c>
      <c r="Q6905" s="49">
        <v>88.5</v>
      </c>
      <c r="R6905" s="49">
        <v>86.38</v>
      </c>
      <c r="S6905" s="49">
        <v>87.12</v>
      </c>
      <c r="T6905" s="49">
        <v>4183200</v>
      </c>
      <c r="U6905" s="49">
        <v>23.25</v>
      </c>
    </row>
    <row r="6906" spans="15:21" x14ac:dyDescent="0.2">
      <c r="O6906" s="50">
        <v>35545</v>
      </c>
      <c r="P6906" s="49">
        <v>87</v>
      </c>
      <c r="Q6906" s="49">
        <v>87.75</v>
      </c>
      <c r="R6906" s="49">
        <v>86.62</v>
      </c>
      <c r="S6906" s="49">
        <v>87.38</v>
      </c>
      <c r="T6906" s="49">
        <v>2901000</v>
      </c>
      <c r="U6906" s="49">
        <v>23.31</v>
      </c>
    </row>
    <row r="6907" spans="15:21" x14ac:dyDescent="0.2">
      <c r="O6907" s="50">
        <v>35548</v>
      </c>
      <c r="P6907" s="49">
        <v>87.75</v>
      </c>
      <c r="Q6907" s="49">
        <v>89.12</v>
      </c>
      <c r="R6907" s="49">
        <v>87.5</v>
      </c>
      <c r="S6907" s="49">
        <v>88.75</v>
      </c>
      <c r="T6907" s="49">
        <v>3602600</v>
      </c>
      <c r="U6907" s="49">
        <v>23.68</v>
      </c>
    </row>
    <row r="6908" spans="15:21" x14ac:dyDescent="0.2">
      <c r="O6908" s="50">
        <v>35549</v>
      </c>
      <c r="P6908" s="49">
        <v>89.88</v>
      </c>
      <c r="Q6908" s="49">
        <v>91.75</v>
      </c>
      <c r="R6908" s="49">
        <v>89.38</v>
      </c>
      <c r="S6908" s="49">
        <v>91.5</v>
      </c>
      <c r="T6908" s="49">
        <v>5801200</v>
      </c>
      <c r="U6908" s="49">
        <v>24.41</v>
      </c>
    </row>
    <row r="6909" spans="15:21" x14ac:dyDescent="0.2">
      <c r="O6909" s="50">
        <v>35550</v>
      </c>
      <c r="P6909" s="49">
        <v>90.88</v>
      </c>
      <c r="Q6909" s="49">
        <v>91.88</v>
      </c>
      <c r="R6909" s="49">
        <v>90</v>
      </c>
      <c r="S6909" s="49">
        <v>90.38</v>
      </c>
      <c r="T6909" s="49">
        <v>7050200</v>
      </c>
      <c r="U6909" s="49">
        <v>24.11</v>
      </c>
    </row>
    <row r="6910" spans="15:21" x14ac:dyDescent="0.2">
      <c r="O6910" s="50">
        <v>35551</v>
      </c>
      <c r="P6910" s="49">
        <v>90.12</v>
      </c>
      <c r="Q6910" s="49">
        <v>91</v>
      </c>
      <c r="R6910" s="49">
        <v>88.75</v>
      </c>
      <c r="S6910" s="49">
        <v>89</v>
      </c>
      <c r="T6910" s="49">
        <v>4916600</v>
      </c>
      <c r="U6910" s="49">
        <v>23.75</v>
      </c>
    </row>
    <row r="6911" spans="15:21" x14ac:dyDescent="0.2">
      <c r="O6911" s="50">
        <v>35552</v>
      </c>
      <c r="P6911" s="49">
        <v>89.25</v>
      </c>
      <c r="Q6911" s="49">
        <v>91.12</v>
      </c>
      <c r="R6911" s="49">
        <v>89.12</v>
      </c>
      <c r="S6911" s="49">
        <v>91</v>
      </c>
      <c r="T6911" s="49">
        <v>5414400</v>
      </c>
      <c r="U6911" s="49">
        <v>24.28</v>
      </c>
    </row>
    <row r="6912" spans="15:21" x14ac:dyDescent="0.2">
      <c r="O6912" s="50">
        <v>35555</v>
      </c>
      <c r="P6912" s="49">
        <v>91.25</v>
      </c>
      <c r="Q6912" s="49">
        <v>92.38</v>
      </c>
      <c r="R6912" s="49">
        <v>90.38</v>
      </c>
      <c r="S6912" s="49">
        <v>91.5</v>
      </c>
      <c r="T6912" s="49">
        <v>6510200</v>
      </c>
      <c r="U6912" s="49">
        <v>24.41</v>
      </c>
    </row>
    <row r="6913" spans="15:21" x14ac:dyDescent="0.2">
      <c r="O6913" s="50">
        <v>35556</v>
      </c>
      <c r="P6913" s="49">
        <v>91.5</v>
      </c>
      <c r="Q6913" s="49">
        <v>93.12</v>
      </c>
      <c r="R6913" s="49">
        <v>91.5</v>
      </c>
      <c r="S6913" s="49">
        <v>92</v>
      </c>
      <c r="T6913" s="49">
        <v>7512200</v>
      </c>
      <c r="U6913" s="49">
        <v>24.55</v>
      </c>
    </row>
    <row r="6914" spans="15:21" x14ac:dyDescent="0.2">
      <c r="O6914" s="50">
        <v>35557</v>
      </c>
      <c r="P6914" s="49">
        <v>92.12</v>
      </c>
      <c r="Q6914" s="49">
        <v>92.5</v>
      </c>
      <c r="R6914" s="49">
        <v>89.25</v>
      </c>
      <c r="S6914" s="49">
        <v>89.5</v>
      </c>
      <c r="T6914" s="49">
        <v>4333400</v>
      </c>
      <c r="U6914" s="49">
        <v>23.88</v>
      </c>
    </row>
    <row r="6915" spans="15:21" x14ac:dyDescent="0.2">
      <c r="O6915" s="50">
        <v>35558</v>
      </c>
      <c r="P6915" s="49">
        <v>89.25</v>
      </c>
      <c r="Q6915" s="49">
        <v>91.25</v>
      </c>
      <c r="R6915" s="49">
        <v>88.75</v>
      </c>
      <c r="S6915" s="49">
        <v>88.75</v>
      </c>
      <c r="T6915" s="49">
        <v>4960600</v>
      </c>
      <c r="U6915" s="49">
        <v>23.68</v>
      </c>
    </row>
    <row r="6916" spans="15:21" x14ac:dyDescent="0.2">
      <c r="O6916" s="50">
        <v>35559</v>
      </c>
      <c r="P6916" s="49">
        <v>89.5</v>
      </c>
      <c r="Q6916" s="49">
        <v>90.75</v>
      </c>
      <c r="R6916" s="49">
        <v>88.75</v>
      </c>
      <c r="S6916" s="49">
        <v>90.25</v>
      </c>
      <c r="T6916" s="49">
        <v>4555000</v>
      </c>
      <c r="U6916" s="49">
        <v>24.08</v>
      </c>
    </row>
    <row r="6917" spans="15:21" x14ac:dyDescent="0.2">
      <c r="O6917" s="50">
        <v>35562</v>
      </c>
      <c r="P6917" s="49">
        <v>90.38</v>
      </c>
      <c r="Q6917" s="49">
        <v>92.75</v>
      </c>
      <c r="R6917" s="49">
        <v>90.25</v>
      </c>
      <c r="S6917" s="49">
        <v>92.62</v>
      </c>
      <c r="T6917" s="49">
        <v>5450600</v>
      </c>
      <c r="U6917" s="49">
        <v>24.71</v>
      </c>
    </row>
    <row r="6918" spans="15:21" x14ac:dyDescent="0.2">
      <c r="O6918" s="50">
        <v>35563</v>
      </c>
      <c r="P6918" s="49">
        <v>93.25</v>
      </c>
      <c r="Q6918" s="49">
        <v>93.62</v>
      </c>
      <c r="R6918" s="49">
        <v>91.62</v>
      </c>
      <c r="S6918" s="49">
        <v>92.5</v>
      </c>
      <c r="T6918" s="49">
        <v>7222800</v>
      </c>
      <c r="U6918" s="49">
        <v>24.68</v>
      </c>
    </row>
    <row r="6919" spans="15:21" x14ac:dyDescent="0.2">
      <c r="O6919" s="50">
        <v>35564</v>
      </c>
      <c r="P6919" s="49">
        <v>93.38</v>
      </c>
      <c r="Q6919" s="49">
        <v>93.5</v>
      </c>
      <c r="R6919" s="49">
        <v>92.25</v>
      </c>
      <c r="S6919" s="49">
        <v>92.62</v>
      </c>
      <c r="T6919" s="49">
        <v>3743600</v>
      </c>
      <c r="U6919" s="49">
        <v>24.71</v>
      </c>
    </row>
    <row r="6920" spans="15:21" x14ac:dyDescent="0.2">
      <c r="O6920" s="50">
        <v>35565</v>
      </c>
      <c r="P6920" s="49">
        <v>92.75</v>
      </c>
      <c r="Q6920" s="49">
        <v>93.88</v>
      </c>
      <c r="R6920" s="49">
        <v>92.5</v>
      </c>
      <c r="S6920" s="49">
        <v>93.62</v>
      </c>
      <c r="T6920" s="49">
        <v>4221000</v>
      </c>
      <c r="U6920" s="49">
        <v>24.98</v>
      </c>
    </row>
    <row r="6921" spans="15:21" x14ac:dyDescent="0.2">
      <c r="O6921" s="50">
        <v>35566</v>
      </c>
      <c r="P6921" s="49">
        <v>93.25</v>
      </c>
      <c r="Q6921" s="49">
        <v>94</v>
      </c>
      <c r="R6921" s="49">
        <v>91.12</v>
      </c>
      <c r="S6921" s="49">
        <v>91.25</v>
      </c>
      <c r="T6921" s="49">
        <v>6438600</v>
      </c>
      <c r="U6921" s="49">
        <v>24.35</v>
      </c>
    </row>
    <row r="6922" spans="15:21" x14ac:dyDescent="0.2">
      <c r="O6922" s="50">
        <v>35569</v>
      </c>
      <c r="P6922" s="49">
        <v>91.12</v>
      </c>
      <c r="Q6922" s="49">
        <v>93</v>
      </c>
      <c r="R6922" s="49">
        <v>90.25</v>
      </c>
      <c r="S6922" s="49">
        <v>92.12</v>
      </c>
      <c r="T6922" s="49">
        <v>3932800</v>
      </c>
      <c r="U6922" s="49">
        <v>24.58</v>
      </c>
    </row>
    <row r="6923" spans="15:21" x14ac:dyDescent="0.2">
      <c r="O6923" s="50">
        <v>35570</v>
      </c>
      <c r="P6923" s="49">
        <v>91.62</v>
      </c>
      <c r="Q6923" s="49">
        <v>93.5</v>
      </c>
      <c r="R6923" s="49">
        <v>90.25</v>
      </c>
      <c r="S6923" s="49">
        <v>93.12</v>
      </c>
      <c r="T6923" s="49">
        <v>6029800</v>
      </c>
      <c r="U6923" s="49">
        <v>24.85</v>
      </c>
    </row>
    <row r="6924" spans="15:21" x14ac:dyDescent="0.2">
      <c r="O6924" s="50">
        <v>35571</v>
      </c>
      <c r="P6924" s="49">
        <v>93.88</v>
      </c>
      <c r="Q6924" s="49">
        <v>94.62</v>
      </c>
      <c r="R6924" s="49">
        <v>92.25</v>
      </c>
      <c r="S6924" s="49">
        <v>92.88</v>
      </c>
      <c r="T6924" s="49">
        <v>6191800</v>
      </c>
      <c r="U6924" s="49">
        <v>24.78</v>
      </c>
    </row>
    <row r="6925" spans="15:21" x14ac:dyDescent="0.2">
      <c r="O6925" s="50">
        <v>35572</v>
      </c>
      <c r="P6925" s="49">
        <v>93.38</v>
      </c>
      <c r="Q6925" s="49">
        <v>93.62</v>
      </c>
      <c r="R6925" s="49">
        <v>91.38</v>
      </c>
      <c r="S6925" s="49">
        <v>91.38</v>
      </c>
      <c r="T6925" s="49">
        <v>3144600</v>
      </c>
      <c r="U6925" s="49">
        <v>24.38</v>
      </c>
    </row>
    <row r="6926" spans="15:21" x14ac:dyDescent="0.2">
      <c r="O6926" s="50">
        <v>35573</v>
      </c>
      <c r="P6926" s="49">
        <v>91.88</v>
      </c>
      <c r="Q6926" s="49">
        <v>93.38</v>
      </c>
      <c r="R6926" s="49">
        <v>91.88</v>
      </c>
      <c r="S6926" s="49">
        <v>93</v>
      </c>
      <c r="T6926" s="49">
        <v>2732800</v>
      </c>
      <c r="U6926" s="49">
        <v>24.81</v>
      </c>
    </row>
    <row r="6927" spans="15:21" x14ac:dyDescent="0.2">
      <c r="O6927" s="50">
        <v>35577</v>
      </c>
      <c r="P6927" s="49">
        <v>93</v>
      </c>
      <c r="Q6927" s="49">
        <v>93.88</v>
      </c>
      <c r="R6927" s="49">
        <v>92.75</v>
      </c>
      <c r="S6927" s="49">
        <v>93.38</v>
      </c>
      <c r="T6927" s="49">
        <v>4031800</v>
      </c>
      <c r="U6927" s="49">
        <v>24.91</v>
      </c>
    </row>
    <row r="6928" spans="15:21" x14ac:dyDescent="0.2">
      <c r="O6928" s="50">
        <v>35578</v>
      </c>
      <c r="P6928" s="49">
        <v>93.25</v>
      </c>
      <c r="Q6928" s="49">
        <v>93.5</v>
      </c>
      <c r="R6928" s="49">
        <v>90.88</v>
      </c>
      <c r="S6928" s="49">
        <v>92</v>
      </c>
      <c r="T6928" s="49">
        <v>4843800</v>
      </c>
      <c r="U6928" s="49">
        <v>24.55</v>
      </c>
    </row>
    <row r="6929" spans="15:21" x14ac:dyDescent="0.2">
      <c r="O6929" s="50">
        <v>35579</v>
      </c>
      <c r="P6929" s="49">
        <v>92</v>
      </c>
      <c r="Q6929" s="49">
        <v>92.75</v>
      </c>
      <c r="R6929" s="49">
        <v>90.5</v>
      </c>
      <c r="S6929" s="49">
        <v>91</v>
      </c>
      <c r="T6929" s="49">
        <v>3827200</v>
      </c>
      <c r="U6929" s="49">
        <v>24.28</v>
      </c>
    </row>
    <row r="6930" spans="15:21" x14ac:dyDescent="0.2">
      <c r="O6930" s="50">
        <v>35580</v>
      </c>
      <c r="P6930" s="49">
        <v>90.12</v>
      </c>
      <c r="Q6930" s="49">
        <v>90.62</v>
      </c>
      <c r="R6930" s="49">
        <v>89.62</v>
      </c>
      <c r="S6930" s="49">
        <v>89.88</v>
      </c>
      <c r="T6930" s="49">
        <v>6515400</v>
      </c>
      <c r="U6930" s="49">
        <v>23.98</v>
      </c>
    </row>
    <row r="6931" spans="15:21" x14ac:dyDescent="0.2">
      <c r="O6931" s="50">
        <v>35583</v>
      </c>
      <c r="P6931" s="49">
        <v>90.12</v>
      </c>
      <c r="Q6931" s="49">
        <v>90.62</v>
      </c>
      <c r="R6931" s="49">
        <v>89.25</v>
      </c>
      <c r="S6931" s="49">
        <v>90</v>
      </c>
      <c r="T6931" s="49">
        <v>6338600</v>
      </c>
      <c r="U6931" s="49">
        <v>24.01</v>
      </c>
    </row>
    <row r="6932" spans="15:21" x14ac:dyDescent="0.2">
      <c r="O6932" s="50">
        <v>35584</v>
      </c>
      <c r="P6932" s="49">
        <v>89.75</v>
      </c>
      <c r="Q6932" s="49">
        <v>91.62</v>
      </c>
      <c r="R6932" s="49">
        <v>89.75</v>
      </c>
      <c r="S6932" s="49">
        <v>90</v>
      </c>
      <c r="T6932" s="49">
        <v>4518200</v>
      </c>
      <c r="U6932" s="49">
        <v>24.01</v>
      </c>
    </row>
    <row r="6933" spans="15:21" x14ac:dyDescent="0.2">
      <c r="O6933" s="50">
        <v>35585</v>
      </c>
      <c r="P6933" s="49">
        <v>90</v>
      </c>
      <c r="Q6933" s="49">
        <v>90.75</v>
      </c>
      <c r="R6933" s="49">
        <v>89.25</v>
      </c>
      <c r="S6933" s="49">
        <v>89.25</v>
      </c>
      <c r="T6933" s="49">
        <v>3162400</v>
      </c>
      <c r="U6933" s="49">
        <v>23.81</v>
      </c>
    </row>
    <row r="6934" spans="15:21" x14ac:dyDescent="0.2">
      <c r="O6934" s="50">
        <v>35586</v>
      </c>
      <c r="P6934" s="49">
        <v>89.88</v>
      </c>
      <c r="Q6934" s="49">
        <v>90.62</v>
      </c>
      <c r="R6934" s="49">
        <v>89</v>
      </c>
      <c r="S6934" s="49">
        <v>89.25</v>
      </c>
      <c r="T6934" s="49">
        <v>4432400</v>
      </c>
      <c r="U6934" s="49">
        <v>23.93</v>
      </c>
    </row>
    <row r="6935" spans="15:21" x14ac:dyDescent="0.2">
      <c r="O6935" s="50">
        <v>35587</v>
      </c>
      <c r="P6935" s="49">
        <v>89.5</v>
      </c>
      <c r="Q6935" s="49">
        <v>92.62</v>
      </c>
      <c r="R6935" s="49">
        <v>89.38</v>
      </c>
      <c r="S6935" s="49">
        <v>92.25</v>
      </c>
      <c r="T6935" s="49">
        <v>5231200</v>
      </c>
      <c r="U6935" s="49">
        <v>24.73</v>
      </c>
    </row>
    <row r="6936" spans="15:21" x14ac:dyDescent="0.2">
      <c r="O6936" s="50">
        <v>35590</v>
      </c>
      <c r="P6936" s="49">
        <v>92.62</v>
      </c>
      <c r="Q6936" s="49">
        <v>94.62</v>
      </c>
      <c r="R6936" s="49">
        <v>92.25</v>
      </c>
      <c r="S6936" s="49">
        <v>93.5</v>
      </c>
      <c r="T6936" s="49">
        <v>5649600</v>
      </c>
      <c r="U6936" s="49">
        <v>25.07</v>
      </c>
    </row>
    <row r="6937" spans="15:21" x14ac:dyDescent="0.2">
      <c r="O6937" s="50">
        <v>35591</v>
      </c>
      <c r="P6937" s="49">
        <v>94.12</v>
      </c>
      <c r="Q6937" s="49">
        <v>95.12</v>
      </c>
      <c r="R6937" s="49">
        <v>93.12</v>
      </c>
      <c r="S6937" s="49">
        <v>94</v>
      </c>
      <c r="T6937" s="49">
        <v>6325800</v>
      </c>
      <c r="U6937" s="49">
        <v>25.2</v>
      </c>
    </row>
    <row r="6938" spans="15:21" x14ac:dyDescent="0.2">
      <c r="O6938" s="50">
        <v>35592</v>
      </c>
      <c r="P6938" s="49">
        <v>94.5</v>
      </c>
      <c r="Q6938" s="49">
        <v>95.88</v>
      </c>
      <c r="R6938" s="49">
        <v>94.38</v>
      </c>
      <c r="S6938" s="49">
        <v>95.75</v>
      </c>
      <c r="T6938" s="49">
        <v>6421000</v>
      </c>
      <c r="U6938" s="49">
        <v>25.67</v>
      </c>
    </row>
    <row r="6939" spans="15:21" x14ac:dyDescent="0.2">
      <c r="O6939" s="50">
        <v>35593</v>
      </c>
      <c r="P6939" s="49">
        <v>96.5</v>
      </c>
      <c r="Q6939" s="49">
        <v>98</v>
      </c>
      <c r="R6939" s="49">
        <v>96.25</v>
      </c>
      <c r="S6939" s="49">
        <v>97.62</v>
      </c>
      <c r="T6939" s="49">
        <v>5865000</v>
      </c>
      <c r="U6939" s="49">
        <v>26.17</v>
      </c>
    </row>
    <row r="6940" spans="15:21" x14ac:dyDescent="0.2">
      <c r="O6940" s="50">
        <v>35594</v>
      </c>
      <c r="P6940" s="49">
        <v>98</v>
      </c>
      <c r="Q6940" s="49">
        <v>99.12</v>
      </c>
      <c r="R6940" s="49">
        <v>97.88</v>
      </c>
      <c r="S6940" s="49">
        <v>98.62</v>
      </c>
      <c r="T6940" s="49">
        <v>7027600</v>
      </c>
      <c r="U6940" s="49">
        <v>26.44</v>
      </c>
    </row>
    <row r="6941" spans="15:21" x14ac:dyDescent="0.2">
      <c r="O6941" s="50">
        <v>35597</v>
      </c>
      <c r="P6941" s="49">
        <v>98.88</v>
      </c>
      <c r="Q6941" s="49">
        <v>99</v>
      </c>
      <c r="R6941" s="49">
        <v>98</v>
      </c>
      <c r="S6941" s="49">
        <v>98</v>
      </c>
      <c r="T6941" s="49">
        <v>4673200</v>
      </c>
      <c r="U6941" s="49">
        <v>26.27</v>
      </c>
    </row>
    <row r="6942" spans="15:21" x14ac:dyDescent="0.2">
      <c r="O6942" s="50">
        <v>35598</v>
      </c>
      <c r="P6942" s="49">
        <v>97.75</v>
      </c>
      <c r="Q6942" s="49">
        <v>98.75</v>
      </c>
      <c r="R6942" s="49">
        <v>96.75</v>
      </c>
      <c r="S6942" s="49">
        <v>97.62</v>
      </c>
      <c r="T6942" s="49">
        <v>4995000</v>
      </c>
      <c r="U6942" s="49">
        <v>26.17</v>
      </c>
    </row>
    <row r="6943" spans="15:21" x14ac:dyDescent="0.2">
      <c r="O6943" s="50">
        <v>35599</v>
      </c>
      <c r="P6943" s="49">
        <v>97</v>
      </c>
      <c r="Q6943" s="49">
        <v>97.88</v>
      </c>
      <c r="R6943" s="49">
        <v>95.75</v>
      </c>
      <c r="S6943" s="49">
        <v>96.38</v>
      </c>
      <c r="T6943" s="49">
        <v>4134000</v>
      </c>
      <c r="U6943" s="49">
        <v>25.84</v>
      </c>
    </row>
    <row r="6944" spans="15:21" x14ac:dyDescent="0.2">
      <c r="O6944" s="50">
        <v>35600</v>
      </c>
      <c r="P6944" s="49">
        <v>96.75</v>
      </c>
      <c r="Q6944" s="49">
        <v>100</v>
      </c>
      <c r="R6944" s="49">
        <v>96.75</v>
      </c>
      <c r="S6944" s="49">
        <v>99.75</v>
      </c>
      <c r="T6944" s="49">
        <v>6673200</v>
      </c>
      <c r="U6944" s="49">
        <v>26.74</v>
      </c>
    </row>
    <row r="6945" spans="15:21" x14ac:dyDescent="0.2">
      <c r="O6945" s="50">
        <v>35601</v>
      </c>
      <c r="P6945" s="49">
        <v>99.75</v>
      </c>
      <c r="Q6945" s="49">
        <v>101.75</v>
      </c>
      <c r="R6945" s="49">
        <v>99.62</v>
      </c>
      <c r="S6945" s="49">
        <v>100</v>
      </c>
      <c r="T6945" s="49">
        <v>11508200</v>
      </c>
      <c r="U6945" s="49">
        <v>26.81</v>
      </c>
    </row>
    <row r="6946" spans="15:21" x14ac:dyDescent="0.2">
      <c r="O6946" s="50">
        <v>35604</v>
      </c>
      <c r="P6946" s="49">
        <v>100.12</v>
      </c>
      <c r="Q6946" s="49">
        <v>102.12</v>
      </c>
      <c r="R6946" s="49">
        <v>98.62</v>
      </c>
      <c r="S6946" s="49">
        <v>98.62</v>
      </c>
      <c r="T6946" s="49">
        <v>5941600</v>
      </c>
      <c r="U6946" s="49">
        <v>26.44</v>
      </c>
    </row>
    <row r="6947" spans="15:21" x14ac:dyDescent="0.2">
      <c r="O6947" s="50">
        <v>35605</v>
      </c>
      <c r="P6947" s="49">
        <v>100.38</v>
      </c>
      <c r="Q6947" s="49">
        <v>103.38</v>
      </c>
      <c r="R6947" s="49">
        <v>100</v>
      </c>
      <c r="S6947" s="49">
        <v>103.12</v>
      </c>
      <c r="T6947" s="49">
        <v>6628400</v>
      </c>
      <c r="U6947" s="49">
        <v>27.65</v>
      </c>
    </row>
    <row r="6948" spans="15:21" x14ac:dyDescent="0.2">
      <c r="O6948" s="50">
        <v>35606</v>
      </c>
      <c r="P6948" s="49">
        <v>102</v>
      </c>
      <c r="Q6948" s="49">
        <v>104.81</v>
      </c>
      <c r="R6948" s="49">
        <v>101.75</v>
      </c>
      <c r="S6948" s="49">
        <v>102.81</v>
      </c>
      <c r="T6948" s="49">
        <v>6815000</v>
      </c>
      <c r="U6948" s="49">
        <v>27.56</v>
      </c>
    </row>
    <row r="6949" spans="15:21" x14ac:dyDescent="0.2">
      <c r="O6949" s="50">
        <v>35607</v>
      </c>
      <c r="P6949" s="49">
        <v>102</v>
      </c>
      <c r="Q6949" s="49">
        <v>103</v>
      </c>
      <c r="R6949" s="49">
        <v>101</v>
      </c>
      <c r="S6949" s="49">
        <v>101.75</v>
      </c>
      <c r="T6949" s="49">
        <v>4473400</v>
      </c>
      <c r="U6949" s="49">
        <v>27.28</v>
      </c>
    </row>
    <row r="6950" spans="15:21" x14ac:dyDescent="0.2">
      <c r="O6950" s="50">
        <v>35608</v>
      </c>
      <c r="P6950" s="49">
        <v>102</v>
      </c>
      <c r="Q6950" s="49">
        <v>104.44</v>
      </c>
      <c r="R6950" s="49">
        <v>102</v>
      </c>
      <c r="S6950" s="49">
        <v>102.5</v>
      </c>
      <c r="T6950" s="49">
        <v>4668400</v>
      </c>
      <c r="U6950" s="49">
        <v>27.48</v>
      </c>
    </row>
    <row r="6951" spans="15:21" x14ac:dyDescent="0.2">
      <c r="O6951" s="50">
        <v>35611</v>
      </c>
      <c r="P6951" s="49">
        <v>102.62</v>
      </c>
      <c r="Q6951" s="49">
        <v>103.5</v>
      </c>
      <c r="R6951" s="49">
        <v>100.5</v>
      </c>
      <c r="S6951" s="49">
        <v>102.31</v>
      </c>
      <c r="T6951" s="49">
        <v>4839200</v>
      </c>
      <c r="U6951" s="49">
        <v>27.43</v>
      </c>
    </row>
    <row r="6952" spans="15:21" x14ac:dyDescent="0.2">
      <c r="O6952" s="50">
        <v>35612</v>
      </c>
      <c r="P6952" s="49">
        <v>102.25</v>
      </c>
      <c r="Q6952" s="49">
        <v>104.5</v>
      </c>
      <c r="R6952" s="49">
        <v>102.19</v>
      </c>
      <c r="S6952" s="49">
        <v>104.06</v>
      </c>
      <c r="T6952" s="49">
        <v>5973200</v>
      </c>
      <c r="U6952" s="49">
        <v>27.9</v>
      </c>
    </row>
    <row r="6953" spans="15:21" x14ac:dyDescent="0.2">
      <c r="O6953" s="50">
        <v>35613</v>
      </c>
      <c r="P6953" s="49">
        <v>104.75</v>
      </c>
      <c r="Q6953" s="49">
        <v>104.94</v>
      </c>
      <c r="R6953" s="49">
        <v>103.12</v>
      </c>
      <c r="S6953" s="49">
        <v>104.62</v>
      </c>
      <c r="T6953" s="49">
        <v>3761600</v>
      </c>
      <c r="U6953" s="49">
        <v>28.05</v>
      </c>
    </row>
    <row r="6954" spans="15:21" x14ac:dyDescent="0.2">
      <c r="O6954" s="50">
        <v>35614</v>
      </c>
      <c r="P6954" s="49">
        <v>105</v>
      </c>
      <c r="Q6954" s="49">
        <v>105.75</v>
      </c>
      <c r="R6954" s="49">
        <v>104.69</v>
      </c>
      <c r="S6954" s="49">
        <v>105.19</v>
      </c>
      <c r="T6954" s="49">
        <v>3779800</v>
      </c>
      <c r="U6954" s="49">
        <v>28.2</v>
      </c>
    </row>
    <row r="6955" spans="15:21" x14ac:dyDescent="0.2">
      <c r="O6955" s="50">
        <v>35618</v>
      </c>
      <c r="P6955" s="49">
        <v>105</v>
      </c>
      <c r="Q6955" s="49">
        <v>105.12</v>
      </c>
      <c r="R6955" s="49">
        <v>102.38</v>
      </c>
      <c r="S6955" s="49">
        <v>103.5</v>
      </c>
      <c r="T6955" s="49">
        <v>5344000</v>
      </c>
      <c r="U6955" s="49">
        <v>27.75</v>
      </c>
    </row>
    <row r="6956" spans="15:21" x14ac:dyDescent="0.2">
      <c r="O6956" s="50">
        <v>35619</v>
      </c>
      <c r="P6956" s="49">
        <v>102.56</v>
      </c>
      <c r="Q6956" s="49">
        <v>104.12</v>
      </c>
      <c r="R6956" s="49">
        <v>102.56</v>
      </c>
      <c r="S6956" s="49">
        <v>103.94</v>
      </c>
      <c r="T6956" s="49">
        <v>4935800</v>
      </c>
      <c r="U6956" s="49">
        <v>27.86</v>
      </c>
    </row>
    <row r="6957" spans="15:21" x14ac:dyDescent="0.2">
      <c r="O6957" s="50">
        <v>35620</v>
      </c>
      <c r="P6957" s="49">
        <v>104</v>
      </c>
      <c r="Q6957" s="49">
        <v>104.31</v>
      </c>
      <c r="R6957" s="49">
        <v>100.62</v>
      </c>
      <c r="S6957" s="49">
        <v>101.19</v>
      </c>
      <c r="T6957" s="49">
        <v>6222000</v>
      </c>
      <c r="U6957" s="49">
        <v>27.13</v>
      </c>
    </row>
    <row r="6958" spans="15:21" x14ac:dyDescent="0.2">
      <c r="O6958" s="50">
        <v>35621</v>
      </c>
      <c r="P6958" s="49">
        <v>101.44</v>
      </c>
      <c r="Q6958" s="49">
        <v>102.38</v>
      </c>
      <c r="R6958" s="49">
        <v>100.19</v>
      </c>
      <c r="S6958" s="49">
        <v>100.5</v>
      </c>
      <c r="T6958" s="49">
        <v>5556200</v>
      </c>
      <c r="U6958" s="49">
        <v>26.94</v>
      </c>
    </row>
    <row r="6959" spans="15:21" x14ac:dyDescent="0.2">
      <c r="O6959" s="50">
        <v>35622</v>
      </c>
      <c r="P6959" s="49">
        <v>100.69</v>
      </c>
      <c r="Q6959" s="49">
        <v>102.31</v>
      </c>
      <c r="R6959" s="49">
        <v>100.62</v>
      </c>
      <c r="S6959" s="49">
        <v>101.5</v>
      </c>
      <c r="T6959" s="49">
        <v>3886000</v>
      </c>
      <c r="U6959" s="49">
        <v>27.21</v>
      </c>
    </row>
    <row r="6960" spans="15:21" x14ac:dyDescent="0.2">
      <c r="O6960" s="50">
        <v>35625</v>
      </c>
      <c r="P6960" s="49">
        <v>101.75</v>
      </c>
      <c r="Q6960" s="49">
        <v>102.5</v>
      </c>
      <c r="R6960" s="49">
        <v>99.5</v>
      </c>
      <c r="S6960" s="49">
        <v>100.62</v>
      </c>
      <c r="T6960" s="49">
        <v>3760200</v>
      </c>
      <c r="U6960" s="49">
        <v>26.98</v>
      </c>
    </row>
    <row r="6961" spans="15:21" x14ac:dyDescent="0.2">
      <c r="O6961" s="50">
        <v>35626</v>
      </c>
      <c r="P6961" s="49">
        <v>101</v>
      </c>
      <c r="Q6961" s="49">
        <v>101.06</v>
      </c>
      <c r="R6961" s="49">
        <v>99.19</v>
      </c>
      <c r="S6961" s="49">
        <v>100.56</v>
      </c>
      <c r="T6961" s="49">
        <v>4882200</v>
      </c>
      <c r="U6961" s="49">
        <v>26.96</v>
      </c>
    </row>
    <row r="6962" spans="15:21" x14ac:dyDescent="0.2">
      <c r="O6962" s="50">
        <v>35627</v>
      </c>
      <c r="P6962" s="49">
        <v>100.12</v>
      </c>
      <c r="Q6962" s="49">
        <v>100.12</v>
      </c>
      <c r="R6962" s="49">
        <v>98.12</v>
      </c>
      <c r="S6962" s="49">
        <v>98.5</v>
      </c>
      <c r="T6962" s="49">
        <v>7792000</v>
      </c>
      <c r="U6962" s="49">
        <v>26.41</v>
      </c>
    </row>
    <row r="6963" spans="15:21" x14ac:dyDescent="0.2">
      <c r="O6963" s="50">
        <v>35628</v>
      </c>
      <c r="P6963" s="49">
        <v>99</v>
      </c>
      <c r="Q6963" s="49">
        <v>108.19</v>
      </c>
      <c r="R6963" s="49">
        <v>98.94</v>
      </c>
      <c r="S6963" s="49">
        <v>106.75</v>
      </c>
      <c r="T6963" s="49">
        <v>18815400</v>
      </c>
      <c r="U6963" s="49">
        <v>28.62</v>
      </c>
    </row>
    <row r="6964" spans="15:21" x14ac:dyDescent="0.2">
      <c r="O6964" s="50">
        <v>35629</v>
      </c>
      <c r="P6964" s="49">
        <v>107</v>
      </c>
      <c r="Q6964" s="49">
        <v>108.12</v>
      </c>
      <c r="R6964" s="49">
        <v>105</v>
      </c>
      <c r="S6964" s="49">
        <v>106.38</v>
      </c>
      <c r="T6964" s="49">
        <v>11472200</v>
      </c>
      <c r="U6964" s="49">
        <v>28.52</v>
      </c>
    </row>
    <row r="6965" spans="15:21" x14ac:dyDescent="0.2">
      <c r="O6965" s="50">
        <v>35632</v>
      </c>
      <c r="P6965" s="49">
        <v>105.69</v>
      </c>
      <c r="Q6965" s="49">
        <v>105.75</v>
      </c>
      <c r="R6965" s="49">
        <v>103.81</v>
      </c>
      <c r="S6965" s="49">
        <v>104.62</v>
      </c>
      <c r="T6965" s="49">
        <v>5421000</v>
      </c>
      <c r="U6965" s="49">
        <v>28.05</v>
      </c>
    </row>
    <row r="6966" spans="15:21" x14ac:dyDescent="0.2">
      <c r="O6966" s="50">
        <v>35633</v>
      </c>
      <c r="P6966" s="49">
        <v>104.56</v>
      </c>
      <c r="Q6966" s="49">
        <v>106.56</v>
      </c>
      <c r="R6966" s="49">
        <v>103.44</v>
      </c>
      <c r="S6966" s="49">
        <v>106.19</v>
      </c>
      <c r="T6966" s="49">
        <v>5363600</v>
      </c>
      <c r="U6966" s="49">
        <v>28.47</v>
      </c>
    </row>
    <row r="6967" spans="15:21" x14ac:dyDescent="0.2">
      <c r="O6967" s="50">
        <v>35634</v>
      </c>
      <c r="P6967" s="49">
        <v>106.69</v>
      </c>
      <c r="Q6967" s="49">
        <v>107</v>
      </c>
      <c r="R6967" s="49">
        <v>104.5</v>
      </c>
      <c r="S6967" s="49">
        <v>104.69</v>
      </c>
      <c r="T6967" s="49">
        <v>6595400</v>
      </c>
      <c r="U6967" s="49">
        <v>28.07</v>
      </c>
    </row>
    <row r="6968" spans="15:21" x14ac:dyDescent="0.2">
      <c r="O6968" s="50">
        <v>35635</v>
      </c>
      <c r="P6968" s="49">
        <v>104</v>
      </c>
      <c r="Q6968" s="49">
        <v>104.06</v>
      </c>
      <c r="R6968" s="49">
        <v>102.62</v>
      </c>
      <c r="S6968" s="49">
        <v>103.75</v>
      </c>
      <c r="T6968" s="49">
        <v>5471200</v>
      </c>
      <c r="U6968" s="49">
        <v>27.81</v>
      </c>
    </row>
    <row r="6969" spans="15:21" x14ac:dyDescent="0.2">
      <c r="O6969" s="50">
        <v>35636</v>
      </c>
      <c r="P6969" s="49">
        <v>103.81</v>
      </c>
      <c r="Q6969" s="49">
        <v>105.56</v>
      </c>
      <c r="R6969" s="49">
        <v>101.25</v>
      </c>
      <c r="S6969" s="49">
        <v>103</v>
      </c>
      <c r="T6969" s="49">
        <v>6931800</v>
      </c>
      <c r="U6969" s="49">
        <v>27.61</v>
      </c>
    </row>
    <row r="6970" spans="15:21" x14ac:dyDescent="0.2">
      <c r="O6970" s="50">
        <v>35639</v>
      </c>
      <c r="P6970" s="49">
        <v>103.62</v>
      </c>
      <c r="Q6970" s="49">
        <v>104.25</v>
      </c>
      <c r="R6970" s="49">
        <v>100.44</v>
      </c>
      <c r="S6970" s="49">
        <v>100.62</v>
      </c>
      <c r="T6970" s="49">
        <v>4460600</v>
      </c>
      <c r="U6970" s="49">
        <v>26.98</v>
      </c>
    </row>
    <row r="6971" spans="15:21" x14ac:dyDescent="0.2">
      <c r="O6971" s="50">
        <v>35640</v>
      </c>
      <c r="P6971" s="49">
        <v>100.44</v>
      </c>
      <c r="Q6971" s="49">
        <v>102.88</v>
      </c>
      <c r="R6971" s="49">
        <v>100.38</v>
      </c>
      <c r="S6971" s="49">
        <v>102.75</v>
      </c>
      <c r="T6971" s="49">
        <v>3942400</v>
      </c>
      <c r="U6971" s="49">
        <v>27.55</v>
      </c>
    </row>
    <row r="6972" spans="15:21" x14ac:dyDescent="0.2">
      <c r="O6972" s="50">
        <v>35641</v>
      </c>
      <c r="P6972" s="49">
        <v>103.25</v>
      </c>
      <c r="Q6972" s="49">
        <v>104.19</v>
      </c>
      <c r="R6972" s="49">
        <v>102.88</v>
      </c>
      <c r="S6972" s="49">
        <v>104</v>
      </c>
      <c r="T6972" s="49">
        <v>3754000</v>
      </c>
      <c r="U6972" s="49">
        <v>27.88</v>
      </c>
    </row>
    <row r="6973" spans="15:21" x14ac:dyDescent="0.2">
      <c r="O6973" s="50">
        <v>35642</v>
      </c>
      <c r="P6973" s="49">
        <v>104.19</v>
      </c>
      <c r="Q6973" s="49">
        <v>104.81</v>
      </c>
      <c r="R6973" s="49">
        <v>103.19</v>
      </c>
      <c r="S6973" s="49">
        <v>103.88</v>
      </c>
      <c r="T6973" s="49">
        <v>3161400</v>
      </c>
      <c r="U6973" s="49">
        <v>27.85</v>
      </c>
    </row>
    <row r="6974" spans="15:21" x14ac:dyDescent="0.2">
      <c r="O6974" s="50">
        <v>35643</v>
      </c>
      <c r="P6974" s="49">
        <v>103.94</v>
      </c>
      <c r="Q6974" s="49">
        <v>104.44</v>
      </c>
      <c r="R6974" s="49">
        <v>101.56</v>
      </c>
      <c r="S6974" s="49">
        <v>102.5</v>
      </c>
      <c r="T6974" s="49">
        <v>3882000</v>
      </c>
      <c r="U6974" s="49">
        <v>27.48</v>
      </c>
    </row>
    <row r="6975" spans="15:21" x14ac:dyDescent="0.2">
      <c r="O6975" s="50">
        <v>35646</v>
      </c>
      <c r="P6975" s="49">
        <v>102</v>
      </c>
      <c r="Q6975" s="49">
        <v>103.31</v>
      </c>
      <c r="R6975" s="49">
        <v>101.69</v>
      </c>
      <c r="S6975" s="49">
        <v>103.12</v>
      </c>
      <c r="T6975" s="49">
        <v>3776000</v>
      </c>
      <c r="U6975" s="49">
        <v>27.65</v>
      </c>
    </row>
    <row r="6976" spans="15:21" x14ac:dyDescent="0.2">
      <c r="O6976" s="50">
        <v>35647</v>
      </c>
      <c r="P6976" s="49">
        <v>102.62</v>
      </c>
      <c r="Q6976" s="49">
        <v>103.94</v>
      </c>
      <c r="R6976" s="49">
        <v>102</v>
      </c>
      <c r="S6976" s="49">
        <v>103</v>
      </c>
      <c r="T6976" s="49">
        <v>3968200</v>
      </c>
      <c r="U6976" s="49">
        <v>27.61</v>
      </c>
    </row>
    <row r="6977" spans="15:21" x14ac:dyDescent="0.2">
      <c r="O6977" s="50">
        <v>35648</v>
      </c>
      <c r="P6977" s="49">
        <v>102.25</v>
      </c>
      <c r="Q6977" s="49">
        <v>102.62</v>
      </c>
      <c r="R6977" s="49">
        <v>101.75</v>
      </c>
      <c r="S6977" s="49">
        <v>102</v>
      </c>
      <c r="T6977" s="49">
        <v>4614400</v>
      </c>
      <c r="U6977" s="49">
        <v>27.34</v>
      </c>
    </row>
    <row r="6978" spans="15:21" x14ac:dyDescent="0.2">
      <c r="O6978" s="50">
        <v>35649</v>
      </c>
      <c r="P6978" s="49">
        <v>103</v>
      </c>
      <c r="Q6978" s="49">
        <v>103.25</v>
      </c>
      <c r="R6978" s="49">
        <v>99.62</v>
      </c>
      <c r="S6978" s="49">
        <v>99.75</v>
      </c>
      <c r="T6978" s="49">
        <v>8422200</v>
      </c>
      <c r="U6978" s="49">
        <v>26.74</v>
      </c>
    </row>
    <row r="6979" spans="15:21" x14ac:dyDescent="0.2">
      <c r="O6979" s="50">
        <v>35650</v>
      </c>
      <c r="P6979" s="49">
        <v>99.31</v>
      </c>
      <c r="Q6979" s="49">
        <v>100.5</v>
      </c>
      <c r="R6979" s="49">
        <v>98.06</v>
      </c>
      <c r="S6979" s="49">
        <v>98.81</v>
      </c>
      <c r="T6979" s="49">
        <v>6275400</v>
      </c>
      <c r="U6979" s="49">
        <v>26.49</v>
      </c>
    </row>
    <row r="6980" spans="15:21" x14ac:dyDescent="0.2">
      <c r="O6980" s="50">
        <v>35653</v>
      </c>
      <c r="P6980" s="49">
        <v>97.5</v>
      </c>
      <c r="Q6980" s="49">
        <v>97.62</v>
      </c>
      <c r="R6980" s="49">
        <v>95</v>
      </c>
      <c r="S6980" s="49">
        <v>95.25</v>
      </c>
      <c r="T6980" s="49">
        <v>9453000</v>
      </c>
      <c r="U6980" s="49">
        <v>25.54</v>
      </c>
    </row>
    <row r="6981" spans="15:21" x14ac:dyDescent="0.2">
      <c r="O6981" s="50">
        <v>35654</v>
      </c>
      <c r="P6981" s="49">
        <v>95.25</v>
      </c>
      <c r="Q6981" s="49">
        <v>95.75</v>
      </c>
      <c r="R6981" s="49">
        <v>93.5</v>
      </c>
      <c r="S6981" s="49">
        <v>93.62</v>
      </c>
      <c r="T6981" s="49">
        <v>9080600</v>
      </c>
      <c r="U6981" s="49">
        <v>25.1</v>
      </c>
    </row>
    <row r="6982" spans="15:21" x14ac:dyDescent="0.2">
      <c r="O6982" s="50">
        <v>35655</v>
      </c>
      <c r="P6982" s="49">
        <v>94.5</v>
      </c>
      <c r="Q6982" s="49">
        <v>94.75</v>
      </c>
      <c r="R6982" s="49">
        <v>91.5</v>
      </c>
      <c r="S6982" s="49">
        <v>92.62</v>
      </c>
      <c r="T6982" s="49">
        <v>12215200</v>
      </c>
      <c r="U6982" s="49">
        <v>24.83</v>
      </c>
    </row>
    <row r="6983" spans="15:21" x14ac:dyDescent="0.2">
      <c r="O6983" s="50">
        <v>35656</v>
      </c>
      <c r="P6983" s="49">
        <v>93.44</v>
      </c>
      <c r="Q6983" s="49">
        <v>94.31</v>
      </c>
      <c r="R6983" s="49">
        <v>92.81</v>
      </c>
      <c r="S6983" s="49">
        <v>93.31</v>
      </c>
      <c r="T6983" s="49">
        <v>9384800</v>
      </c>
      <c r="U6983" s="49">
        <v>25.02</v>
      </c>
    </row>
    <row r="6984" spans="15:21" x14ac:dyDescent="0.2">
      <c r="O6984" s="50">
        <v>35657</v>
      </c>
      <c r="P6984" s="49">
        <v>92.94</v>
      </c>
      <c r="Q6984" s="49">
        <v>93.44</v>
      </c>
      <c r="R6984" s="49">
        <v>90.75</v>
      </c>
      <c r="S6984" s="49">
        <v>90.88</v>
      </c>
      <c r="T6984" s="49">
        <v>7588800</v>
      </c>
      <c r="U6984" s="49">
        <v>24.36</v>
      </c>
    </row>
    <row r="6985" spans="15:21" x14ac:dyDescent="0.2">
      <c r="O6985" s="50">
        <v>35660</v>
      </c>
      <c r="P6985" s="49">
        <v>91.31</v>
      </c>
      <c r="Q6985" s="49">
        <v>93.38</v>
      </c>
      <c r="R6985" s="49">
        <v>91</v>
      </c>
      <c r="S6985" s="49">
        <v>93.25</v>
      </c>
      <c r="T6985" s="49">
        <v>8510600</v>
      </c>
      <c r="U6985" s="49">
        <v>25</v>
      </c>
    </row>
    <row r="6986" spans="15:21" x14ac:dyDescent="0.2">
      <c r="O6986" s="50">
        <v>35661</v>
      </c>
      <c r="P6986" s="49">
        <v>94</v>
      </c>
      <c r="Q6986" s="49">
        <v>94.81</v>
      </c>
      <c r="R6986" s="49">
        <v>93.25</v>
      </c>
      <c r="S6986" s="49">
        <v>94.75</v>
      </c>
      <c r="T6986" s="49">
        <v>7227400</v>
      </c>
      <c r="U6986" s="49">
        <v>25.4</v>
      </c>
    </row>
    <row r="6987" spans="15:21" x14ac:dyDescent="0.2">
      <c r="O6987" s="50">
        <v>35662</v>
      </c>
      <c r="P6987" s="49">
        <v>95.25</v>
      </c>
      <c r="Q6987" s="49">
        <v>96.06</v>
      </c>
      <c r="R6987" s="49">
        <v>94.88</v>
      </c>
      <c r="S6987" s="49">
        <v>95.75</v>
      </c>
      <c r="T6987" s="49">
        <v>6889200</v>
      </c>
      <c r="U6987" s="49">
        <v>25.67</v>
      </c>
    </row>
    <row r="6988" spans="15:21" x14ac:dyDescent="0.2">
      <c r="O6988" s="50">
        <v>35663</v>
      </c>
      <c r="P6988" s="49">
        <v>96</v>
      </c>
      <c r="Q6988" s="49">
        <v>96.19</v>
      </c>
      <c r="R6988" s="49">
        <v>93.06</v>
      </c>
      <c r="S6988" s="49">
        <v>94.75</v>
      </c>
      <c r="T6988" s="49">
        <v>4204400</v>
      </c>
      <c r="U6988" s="49">
        <v>25.4</v>
      </c>
    </row>
    <row r="6989" spans="15:21" x14ac:dyDescent="0.2">
      <c r="O6989" s="50">
        <v>35664</v>
      </c>
      <c r="P6989" s="49">
        <v>92.5</v>
      </c>
      <c r="Q6989" s="49">
        <v>94.75</v>
      </c>
      <c r="R6989" s="49">
        <v>92.25</v>
      </c>
      <c r="S6989" s="49">
        <v>94.38</v>
      </c>
      <c r="T6989" s="49">
        <v>7326400</v>
      </c>
      <c r="U6989" s="49">
        <v>25.3</v>
      </c>
    </row>
    <row r="6990" spans="15:21" x14ac:dyDescent="0.2">
      <c r="O6990" s="50">
        <v>35667</v>
      </c>
      <c r="P6990" s="49">
        <v>95</v>
      </c>
      <c r="Q6990" s="49">
        <v>95.5</v>
      </c>
      <c r="R6990" s="49">
        <v>93</v>
      </c>
      <c r="S6990" s="49">
        <v>93.5</v>
      </c>
      <c r="T6990" s="49">
        <v>4050000</v>
      </c>
      <c r="U6990" s="49">
        <v>25.07</v>
      </c>
    </row>
    <row r="6991" spans="15:21" x14ac:dyDescent="0.2">
      <c r="O6991" s="50">
        <v>35668</v>
      </c>
      <c r="P6991" s="49">
        <v>93.38</v>
      </c>
      <c r="Q6991" s="49">
        <v>94.19</v>
      </c>
      <c r="R6991" s="49">
        <v>91.62</v>
      </c>
      <c r="S6991" s="49">
        <v>91.62</v>
      </c>
      <c r="T6991" s="49">
        <v>4614600</v>
      </c>
      <c r="U6991" s="49">
        <v>24.56</v>
      </c>
    </row>
    <row r="6992" spans="15:21" x14ac:dyDescent="0.2">
      <c r="O6992" s="50">
        <v>35669</v>
      </c>
      <c r="P6992" s="49">
        <v>91.75</v>
      </c>
      <c r="Q6992" s="49">
        <v>93.62</v>
      </c>
      <c r="R6992" s="49">
        <v>91.75</v>
      </c>
      <c r="S6992" s="49">
        <v>92.88</v>
      </c>
      <c r="T6992" s="49">
        <v>5112200</v>
      </c>
      <c r="U6992" s="49">
        <v>24.9</v>
      </c>
    </row>
    <row r="6993" spans="15:21" x14ac:dyDescent="0.2">
      <c r="O6993" s="50">
        <v>35670</v>
      </c>
      <c r="P6993" s="49">
        <v>92.38</v>
      </c>
      <c r="Q6993" s="49">
        <v>94.38</v>
      </c>
      <c r="R6993" s="49">
        <v>91.31</v>
      </c>
      <c r="S6993" s="49">
        <v>92</v>
      </c>
      <c r="T6993" s="49">
        <v>5533800</v>
      </c>
      <c r="U6993" s="49">
        <v>24.66</v>
      </c>
    </row>
    <row r="6994" spans="15:21" x14ac:dyDescent="0.2">
      <c r="O6994" s="50">
        <v>35671</v>
      </c>
      <c r="P6994" s="49">
        <v>91.88</v>
      </c>
      <c r="Q6994" s="49">
        <v>93.5</v>
      </c>
      <c r="R6994" s="49">
        <v>91.38</v>
      </c>
      <c r="S6994" s="49">
        <v>91.81</v>
      </c>
      <c r="T6994" s="49">
        <v>4895800</v>
      </c>
      <c r="U6994" s="49">
        <v>24.61</v>
      </c>
    </row>
    <row r="6995" spans="15:21" x14ac:dyDescent="0.2">
      <c r="O6995" s="50">
        <v>35675</v>
      </c>
      <c r="P6995" s="49">
        <v>92.12</v>
      </c>
      <c r="Q6995" s="49">
        <v>95.75</v>
      </c>
      <c r="R6995" s="49">
        <v>92.12</v>
      </c>
      <c r="S6995" s="49">
        <v>95.69</v>
      </c>
      <c r="T6995" s="49">
        <v>5356400</v>
      </c>
      <c r="U6995" s="49">
        <v>25.65</v>
      </c>
    </row>
    <row r="6996" spans="15:21" x14ac:dyDescent="0.2">
      <c r="O6996" s="50">
        <v>35676</v>
      </c>
      <c r="P6996" s="49">
        <v>95.69</v>
      </c>
      <c r="Q6996" s="49">
        <v>96.38</v>
      </c>
      <c r="R6996" s="49">
        <v>94.75</v>
      </c>
      <c r="S6996" s="49">
        <v>95.94</v>
      </c>
      <c r="T6996" s="49">
        <v>4971800</v>
      </c>
      <c r="U6996" s="49">
        <v>25.84</v>
      </c>
    </row>
    <row r="6997" spans="15:21" x14ac:dyDescent="0.2">
      <c r="O6997" s="50">
        <v>35677</v>
      </c>
      <c r="P6997" s="49">
        <v>95.75</v>
      </c>
      <c r="Q6997" s="49">
        <v>96.44</v>
      </c>
      <c r="R6997" s="49">
        <v>94.62</v>
      </c>
      <c r="S6997" s="49">
        <v>95.31</v>
      </c>
      <c r="T6997" s="49">
        <v>4237800</v>
      </c>
      <c r="U6997" s="49">
        <v>25.67</v>
      </c>
    </row>
    <row r="6998" spans="15:21" x14ac:dyDescent="0.2">
      <c r="O6998" s="50">
        <v>35678</v>
      </c>
      <c r="P6998" s="49">
        <v>96.25</v>
      </c>
      <c r="Q6998" s="49">
        <v>96.75</v>
      </c>
      <c r="R6998" s="49">
        <v>94.56</v>
      </c>
      <c r="S6998" s="49">
        <v>95.5</v>
      </c>
      <c r="T6998" s="49">
        <v>4795400</v>
      </c>
      <c r="U6998" s="49">
        <v>25.72</v>
      </c>
    </row>
    <row r="6999" spans="15:21" x14ac:dyDescent="0.2">
      <c r="O6999" s="50">
        <v>35681</v>
      </c>
      <c r="P6999" s="49">
        <v>96.25</v>
      </c>
      <c r="Q6999" s="49">
        <v>96.44</v>
      </c>
      <c r="R6999" s="49">
        <v>93.38</v>
      </c>
      <c r="S6999" s="49">
        <v>93.62</v>
      </c>
      <c r="T6999" s="49">
        <v>3952200</v>
      </c>
      <c r="U6999" s="49">
        <v>25.22</v>
      </c>
    </row>
    <row r="7000" spans="15:21" x14ac:dyDescent="0.2">
      <c r="O7000" s="50">
        <v>35682</v>
      </c>
      <c r="P7000" s="49">
        <v>93.69</v>
      </c>
      <c r="Q7000" s="49">
        <v>95.5</v>
      </c>
      <c r="R7000" s="49">
        <v>93.5</v>
      </c>
      <c r="S7000" s="49">
        <v>94.44</v>
      </c>
      <c r="T7000" s="49">
        <v>3992200</v>
      </c>
      <c r="U7000" s="49">
        <v>25.44</v>
      </c>
    </row>
    <row r="7001" spans="15:21" x14ac:dyDescent="0.2">
      <c r="O7001" s="50">
        <v>35683</v>
      </c>
      <c r="P7001" s="49">
        <v>93.5</v>
      </c>
      <c r="Q7001" s="49">
        <v>93.94</v>
      </c>
      <c r="R7001" s="49">
        <v>92.31</v>
      </c>
      <c r="S7001" s="49">
        <v>92.44</v>
      </c>
      <c r="T7001" s="49">
        <v>6127200</v>
      </c>
      <c r="U7001" s="49">
        <v>24.9</v>
      </c>
    </row>
    <row r="7002" spans="15:21" x14ac:dyDescent="0.2">
      <c r="O7002" s="50">
        <v>35684</v>
      </c>
      <c r="P7002" s="49">
        <v>92.38</v>
      </c>
      <c r="Q7002" s="49">
        <v>93.12</v>
      </c>
      <c r="R7002" s="49">
        <v>91.31</v>
      </c>
      <c r="S7002" s="49">
        <v>92.38</v>
      </c>
      <c r="T7002" s="49">
        <v>5850000</v>
      </c>
      <c r="U7002" s="49">
        <v>24.88</v>
      </c>
    </row>
    <row r="7003" spans="15:21" x14ac:dyDescent="0.2">
      <c r="O7003" s="50">
        <v>35685</v>
      </c>
      <c r="P7003" s="49">
        <v>93.12</v>
      </c>
      <c r="Q7003" s="49">
        <v>93.56</v>
      </c>
      <c r="R7003" s="49">
        <v>90.88</v>
      </c>
      <c r="S7003" s="49">
        <v>92.81</v>
      </c>
      <c r="T7003" s="49">
        <v>7506200</v>
      </c>
      <c r="U7003" s="49">
        <v>25</v>
      </c>
    </row>
    <row r="7004" spans="15:21" x14ac:dyDescent="0.2">
      <c r="O7004" s="50">
        <v>35688</v>
      </c>
      <c r="P7004" s="49">
        <v>93.69</v>
      </c>
      <c r="Q7004" s="49">
        <v>94.5</v>
      </c>
      <c r="R7004" s="49">
        <v>92.69</v>
      </c>
      <c r="S7004" s="49">
        <v>93.69</v>
      </c>
      <c r="T7004" s="49">
        <v>4501800</v>
      </c>
      <c r="U7004" s="49">
        <v>25.24</v>
      </c>
    </row>
    <row r="7005" spans="15:21" x14ac:dyDescent="0.2">
      <c r="O7005" s="50">
        <v>35689</v>
      </c>
      <c r="P7005" s="49">
        <v>94.62</v>
      </c>
      <c r="Q7005" s="49">
        <v>97.19</v>
      </c>
      <c r="R7005" s="49">
        <v>94.38</v>
      </c>
      <c r="S7005" s="49">
        <v>96.69</v>
      </c>
      <c r="T7005" s="49">
        <v>5442600</v>
      </c>
      <c r="U7005" s="49">
        <v>26.04</v>
      </c>
    </row>
    <row r="7006" spans="15:21" x14ac:dyDescent="0.2">
      <c r="O7006" s="50">
        <v>35690</v>
      </c>
      <c r="P7006" s="49">
        <v>97.19</v>
      </c>
      <c r="Q7006" s="49">
        <v>98</v>
      </c>
      <c r="R7006" s="49">
        <v>96.75</v>
      </c>
      <c r="S7006" s="49">
        <v>98</v>
      </c>
      <c r="T7006" s="49">
        <v>5447400</v>
      </c>
      <c r="U7006" s="49">
        <v>26.4</v>
      </c>
    </row>
    <row r="7007" spans="15:21" x14ac:dyDescent="0.2">
      <c r="O7007" s="50">
        <v>35691</v>
      </c>
      <c r="P7007" s="49">
        <v>98</v>
      </c>
      <c r="Q7007" s="49">
        <v>98.19</v>
      </c>
      <c r="R7007" s="49">
        <v>97.06</v>
      </c>
      <c r="S7007" s="49">
        <v>97.25</v>
      </c>
      <c r="T7007" s="49">
        <v>4475400</v>
      </c>
      <c r="U7007" s="49">
        <v>26.19</v>
      </c>
    </row>
    <row r="7008" spans="15:21" x14ac:dyDescent="0.2">
      <c r="O7008" s="50">
        <v>35692</v>
      </c>
      <c r="P7008" s="49">
        <v>97.12</v>
      </c>
      <c r="Q7008" s="49">
        <v>98.88</v>
      </c>
      <c r="R7008" s="49">
        <v>96.62</v>
      </c>
      <c r="S7008" s="49">
        <v>98.62</v>
      </c>
      <c r="T7008" s="49">
        <v>6422200</v>
      </c>
      <c r="U7008" s="49">
        <v>26.57</v>
      </c>
    </row>
    <row r="7009" spans="15:21" x14ac:dyDescent="0.2">
      <c r="O7009" s="50">
        <v>35695</v>
      </c>
      <c r="P7009" s="49">
        <v>99.12</v>
      </c>
      <c r="Q7009" s="49">
        <v>103.12</v>
      </c>
      <c r="R7009" s="49">
        <v>99</v>
      </c>
      <c r="S7009" s="49">
        <v>102.88</v>
      </c>
      <c r="T7009" s="49">
        <v>9501000</v>
      </c>
      <c r="U7009" s="49">
        <v>27.71</v>
      </c>
    </row>
    <row r="7010" spans="15:21" x14ac:dyDescent="0.2">
      <c r="O7010" s="50">
        <v>35696</v>
      </c>
      <c r="P7010" s="49">
        <v>102.94</v>
      </c>
      <c r="Q7010" s="49">
        <v>104.12</v>
      </c>
      <c r="R7010" s="49">
        <v>101.62</v>
      </c>
      <c r="S7010" s="49">
        <v>103.88</v>
      </c>
      <c r="T7010" s="49">
        <v>8824800</v>
      </c>
      <c r="U7010" s="49">
        <v>27.98</v>
      </c>
    </row>
    <row r="7011" spans="15:21" x14ac:dyDescent="0.2">
      <c r="O7011" s="50">
        <v>35697</v>
      </c>
      <c r="P7011" s="49">
        <v>103.88</v>
      </c>
      <c r="Q7011" s="49">
        <v>104.62</v>
      </c>
      <c r="R7011" s="49">
        <v>101.19</v>
      </c>
      <c r="S7011" s="49">
        <v>101.25</v>
      </c>
      <c r="T7011" s="49">
        <v>6825800</v>
      </c>
      <c r="U7011" s="49">
        <v>27.27</v>
      </c>
    </row>
    <row r="7012" spans="15:21" x14ac:dyDescent="0.2">
      <c r="O7012" s="50">
        <v>35698</v>
      </c>
      <c r="P7012" s="49">
        <v>100</v>
      </c>
      <c r="Q7012" s="49">
        <v>101</v>
      </c>
      <c r="R7012" s="49">
        <v>98.5</v>
      </c>
      <c r="S7012" s="49">
        <v>99.12</v>
      </c>
      <c r="T7012" s="49">
        <v>4852200</v>
      </c>
      <c r="U7012" s="49">
        <v>26.7</v>
      </c>
    </row>
    <row r="7013" spans="15:21" x14ac:dyDescent="0.2">
      <c r="O7013" s="50">
        <v>35699</v>
      </c>
      <c r="P7013" s="49">
        <v>100</v>
      </c>
      <c r="Q7013" s="49">
        <v>100.38</v>
      </c>
      <c r="R7013" s="49">
        <v>99.62</v>
      </c>
      <c r="S7013" s="49">
        <v>100.12</v>
      </c>
      <c r="T7013" s="49">
        <v>3743800</v>
      </c>
      <c r="U7013" s="49">
        <v>26.97</v>
      </c>
    </row>
    <row r="7014" spans="15:21" x14ac:dyDescent="0.2">
      <c r="O7014" s="50">
        <v>35702</v>
      </c>
      <c r="P7014" s="49">
        <v>99.94</v>
      </c>
      <c r="Q7014" s="49">
        <v>102.06</v>
      </c>
      <c r="R7014" s="49">
        <v>99.38</v>
      </c>
      <c r="S7014" s="49">
        <v>101.56</v>
      </c>
      <c r="T7014" s="49">
        <v>4074200</v>
      </c>
      <c r="U7014" s="49">
        <v>27.36</v>
      </c>
    </row>
    <row r="7015" spans="15:21" x14ac:dyDescent="0.2">
      <c r="O7015" s="50">
        <v>35703</v>
      </c>
      <c r="P7015" s="49">
        <v>101.5</v>
      </c>
      <c r="Q7015" s="49">
        <v>102.25</v>
      </c>
      <c r="R7015" s="49">
        <v>99.25</v>
      </c>
      <c r="S7015" s="49">
        <v>99.94</v>
      </c>
      <c r="T7015" s="49">
        <v>5197800</v>
      </c>
      <c r="U7015" s="49">
        <v>26.92</v>
      </c>
    </row>
    <row r="7016" spans="15:21" x14ac:dyDescent="0.2">
      <c r="O7016" s="50">
        <v>35704</v>
      </c>
      <c r="P7016" s="49">
        <v>101.94</v>
      </c>
      <c r="Q7016" s="49">
        <v>101.94</v>
      </c>
      <c r="R7016" s="49">
        <v>99.31</v>
      </c>
      <c r="S7016" s="49">
        <v>100.38</v>
      </c>
      <c r="T7016" s="49">
        <v>4640400</v>
      </c>
      <c r="U7016" s="49">
        <v>27.04</v>
      </c>
    </row>
    <row r="7017" spans="15:21" x14ac:dyDescent="0.2">
      <c r="O7017" s="50">
        <v>35705</v>
      </c>
      <c r="P7017" s="49">
        <v>100.75</v>
      </c>
      <c r="Q7017" s="49">
        <v>101.62</v>
      </c>
      <c r="R7017" s="49">
        <v>99.56</v>
      </c>
      <c r="S7017" s="49">
        <v>101.31</v>
      </c>
      <c r="T7017" s="49">
        <v>3053600</v>
      </c>
      <c r="U7017" s="49">
        <v>27.29</v>
      </c>
    </row>
    <row r="7018" spans="15:21" x14ac:dyDescent="0.2">
      <c r="O7018" s="50">
        <v>35706</v>
      </c>
      <c r="P7018" s="49">
        <v>102.5</v>
      </c>
      <c r="Q7018" s="49">
        <v>102.88</v>
      </c>
      <c r="R7018" s="49">
        <v>100.38</v>
      </c>
      <c r="S7018" s="49">
        <v>100.88</v>
      </c>
      <c r="T7018" s="49">
        <v>4993000</v>
      </c>
      <c r="U7018" s="49">
        <v>27.17</v>
      </c>
    </row>
    <row r="7019" spans="15:21" x14ac:dyDescent="0.2">
      <c r="O7019" s="50">
        <v>35709</v>
      </c>
      <c r="P7019" s="49">
        <v>101.5</v>
      </c>
      <c r="Q7019" s="49">
        <v>101.5</v>
      </c>
      <c r="R7019" s="49">
        <v>100.75</v>
      </c>
      <c r="S7019" s="49">
        <v>101.12</v>
      </c>
      <c r="T7019" s="49">
        <v>4098000</v>
      </c>
      <c r="U7019" s="49">
        <v>27.24</v>
      </c>
    </row>
    <row r="7020" spans="15:21" x14ac:dyDescent="0.2">
      <c r="O7020" s="50">
        <v>35710</v>
      </c>
      <c r="P7020" s="49">
        <v>101.12</v>
      </c>
      <c r="Q7020" s="49">
        <v>102.44</v>
      </c>
      <c r="R7020" s="49">
        <v>100.06</v>
      </c>
      <c r="S7020" s="49">
        <v>102.44</v>
      </c>
      <c r="T7020" s="49">
        <v>5495800</v>
      </c>
      <c r="U7020" s="49">
        <v>27.59</v>
      </c>
    </row>
    <row r="7021" spans="15:21" x14ac:dyDescent="0.2">
      <c r="O7021" s="50">
        <v>35711</v>
      </c>
      <c r="P7021" s="49">
        <v>102.94</v>
      </c>
      <c r="Q7021" s="49">
        <v>103.31</v>
      </c>
      <c r="R7021" s="49">
        <v>100.25</v>
      </c>
      <c r="S7021" s="49">
        <v>102.25</v>
      </c>
      <c r="T7021" s="49">
        <v>6190200</v>
      </c>
      <c r="U7021" s="49">
        <v>27.54</v>
      </c>
    </row>
    <row r="7022" spans="15:21" x14ac:dyDescent="0.2">
      <c r="O7022" s="50">
        <v>35712</v>
      </c>
      <c r="P7022" s="49">
        <v>101.75</v>
      </c>
      <c r="Q7022" s="49">
        <v>101.81</v>
      </c>
      <c r="R7022" s="49">
        <v>100.12</v>
      </c>
      <c r="S7022" s="49">
        <v>100.12</v>
      </c>
      <c r="T7022" s="49">
        <v>4157600</v>
      </c>
      <c r="U7022" s="49">
        <v>26.97</v>
      </c>
    </row>
    <row r="7023" spans="15:21" x14ac:dyDescent="0.2">
      <c r="O7023" s="50">
        <v>35713</v>
      </c>
      <c r="P7023" s="49">
        <v>99.94</v>
      </c>
      <c r="Q7023" s="49">
        <v>100.44</v>
      </c>
      <c r="R7023" s="49">
        <v>99.12</v>
      </c>
      <c r="S7023" s="49">
        <v>99.12</v>
      </c>
      <c r="T7023" s="49">
        <v>4069800</v>
      </c>
      <c r="U7023" s="49">
        <v>26.7</v>
      </c>
    </row>
    <row r="7024" spans="15:21" x14ac:dyDescent="0.2">
      <c r="O7024" s="50">
        <v>35716</v>
      </c>
      <c r="P7024" s="49">
        <v>100.5</v>
      </c>
      <c r="Q7024" s="49">
        <v>100.69</v>
      </c>
      <c r="R7024" s="49">
        <v>99.75</v>
      </c>
      <c r="S7024" s="49">
        <v>99.94</v>
      </c>
      <c r="T7024" s="49">
        <v>2885400</v>
      </c>
      <c r="U7024" s="49">
        <v>26.92</v>
      </c>
    </row>
    <row r="7025" spans="15:21" x14ac:dyDescent="0.2">
      <c r="O7025" s="50">
        <v>35717</v>
      </c>
      <c r="P7025" s="49">
        <v>100.62</v>
      </c>
      <c r="Q7025" s="49">
        <v>102.19</v>
      </c>
      <c r="R7025" s="49">
        <v>99.94</v>
      </c>
      <c r="S7025" s="49">
        <v>101.5</v>
      </c>
      <c r="T7025" s="49">
        <v>5359600</v>
      </c>
      <c r="U7025" s="49">
        <v>27.34</v>
      </c>
    </row>
    <row r="7026" spans="15:21" x14ac:dyDescent="0.2">
      <c r="O7026" s="50">
        <v>35718</v>
      </c>
      <c r="P7026" s="49">
        <v>100.62</v>
      </c>
      <c r="Q7026" s="49">
        <v>103.5</v>
      </c>
      <c r="R7026" s="49">
        <v>100.56</v>
      </c>
      <c r="S7026" s="49">
        <v>102.25</v>
      </c>
      <c r="T7026" s="49">
        <v>5365000</v>
      </c>
      <c r="U7026" s="49">
        <v>27.54</v>
      </c>
    </row>
    <row r="7027" spans="15:21" x14ac:dyDescent="0.2">
      <c r="O7027" s="50">
        <v>35719</v>
      </c>
      <c r="P7027" s="49">
        <v>101.62</v>
      </c>
      <c r="Q7027" s="49">
        <v>101.62</v>
      </c>
      <c r="R7027" s="49">
        <v>96.5</v>
      </c>
      <c r="S7027" s="49">
        <v>97.62</v>
      </c>
      <c r="T7027" s="49">
        <v>15198400</v>
      </c>
      <c r="U7027" s="49">
        <v>26.3</v>
      </c>
    </row>
    <row r="7028" spans="15:21" x14ac:dyDescent="0.2">
      <c r="O7028" s="50">
        <v>35720</v>
      </c>
      <c r="P7028" s="49">
        <v>95.38</v>
      </c>
      <c r="Q7028" s="49">
        <v>96.12</v>
      </c>
      <c r="R7028" s="49">
        <v>93.5</v>
      </c>
      <c r="S7028" s="49">
        <v>94.75</v>
      </c>
      <c r="T7028" s="49">
        <v>13726800</v>
      </c>
      <c r="U7028" s="49">
        <v>25.52</v>
      </c>
    </row>
    <row r="7029" spans="15:21" x14ac:dyDescent="0.2">
      <c r="O7029" s="50">
        <v>35723</v>
      </c>
      <c r="P7029" s="49">
        <v>95.25</v>
      </c>
      <c r="Q7029" s="49">
        <v>96</v>
      </c>
      <c r="R7029" s="49">
        <v>93.19</v>
      </c>
      <c r="S7029" s="49">
        <v>94.69</v>
      </c>
      <c r="T7029" s="49">
        <v>8333000</v>
      </c>
      <c r="U7029" s="49">
        <v>25.5</v>
      </c>
    </row>
    <row r="7030" spans="15:21" x14ac:dyDescent="0.2">
      <c r="O7030" s="50">
        <v>35724</v>
      </c>
      <c r="P7030" s="49">
        <v>96.38</v>
      </c>
      <c r="Q7030" s="49">
        <v>97.38</v>
      </c>
      <c r="R7030" s="49">
        <v>95.75</v>
      </c>
      <c r="S7030" s="49">
        <v>97.12</v>
      </c>
      <c r="T7030" s="49">
        <v>7320400</v>
      </c>
      <c r="U7030" s="49">
        <v>26.16</v>
      </c>
    </row>
    <row r="7031" spans="15:21" x14ac:dyDescent="0.2">
      <c r="O7031" s="50">
        <v>35725</v>
      </c>
      <c r="P7031" s="49">
        <v>97.44</v>
      </c>
      <c r="Q7031" s="49">
        <v>97.81</v>
      </c>
      <c r="R7031" s="49">
        <v>95.69</v>
      </c>
      <c r="S7031" s="49">
        <v>97.25</v>
      </c>
      <c r="T7031" s="49">
        <v>4552800</v>
      </c>
      <c r="U7031" s="49">
        <v>26.19</v>
      </c>
    </row>
    <row r="7032" spans="15:21" x14ac:dyDescent="0.2">
      <c r="O7032" s="50">
        <v>35726</v>
      </c>
      <c r="P7032" s="49">
        <v>94.88</v>
      </c>
      <c r="Q7032" s="49">
        <v>96.25</v>
      </c>
      <c r="R7032" s="49">
        <v>93.88</v>
      </c>
      <c r="S7032" s="49">
        <v>94.5</v>
      </c>
      <c r="T7032" s="49">
        <v>8607400</v>
      </c>
      <c r="U7032" s="49">
        <v>25.45</v>
      </c>
    </row>
    <row r="7033" spans="15:21" x14ac:dyDescent="0.2">
      <c r="O7033" s="50">
        <v>35727</v>
      </c>
      <c r="P7033" s="49">
        <v>95.75</v>
      </c>
      <c r="Q7033" s="49">
        <v>96.06</v>
      </c>
      <c r="R7033" s="49">
        <v>93.19</v>
      </c>
      <c r="S7033" s="49">
        <v>93.38</v>
      </c>
      <c r="T7033" s="49">
        <v>6993000</v>
      </c>
      <c r="U7033" s="49">
        <v>25.15</v>
      </c>
    </row>
    <row r="7034" spans="15:21" x14ac:dyDescent="0.2">
      <c r="O7034" s="50">
        <v>35730</v>
      </c>
      <c r="P7034" s="49">
        <v>90.5</v>
      </c>
      <c r="Q7034" s="49">
        <v>90.56</v>
      </c>
      <c r="R7034" s="49">
        <v>85</v>
      </c>
      <c r="S7034" s="49">
        <v>85</v>
      </c>
      <c r="T7034" s="49">
        <v>15362200</v>
      </c>
      <c r="U7034" s="49">
        <v>22.9</v>
      </c>
    </row>
    <row r="7035" spans="15:21" x14ac:dyDescent="0.2">
      <c r="O7035" s="50">
        <v>35731</v>
      </c>
      <c r="P7035" s="49">
        <v>82</v>
      </c>
      <c r="Q7035" s="49">
        <v>90</v>
      </c>
      <c r="R7035" s="49">
        <v>82</v>
      </c>
      <c r="S7035" s="49">
        <v>87.88</v>
      </c>
      <c r="T7035" s="49">
        <v>22134000</v>
      </c>
      <c r="U7035" s="49">
        <v>23.67</v>
      </c>
    </row>
    <row r="7036" spans="15:21" x14ac:dyDescent="0.2">
      <c r="O7036" s="50">
        <v>35732</v>
      </c>
      <c r="P7036" s="49">
        <v>89.38</v>
      </c>
      <c r="Q7036" s="49">
        <v>90.81</v>
      </c>
      <c r="R7036" s="49">
        <v>88.12</v>
      </c>
      <c r="S7036" s="49">
        <v>88.69</v>
      </c>
      <c r="T7036" s="49">
        <v>11425400</v>
      </c>
      <c r="U7036" s="49">
        <v>23.89</v>
      </c>
    </row>
    <row r="7037" spans="15:21" x14ac:dyDescent="0.2">
      <c r="O7037" s="50">
        <v>35733</v>
      </c>
      <c r="P7037" s="49">
        <v>88</v>
      </c>
      <c r="Q7037" s="49">
        <v>90.44</v>
      </c>
      <c r="R7037" s="49">
        <v>80.62</v>
      </c>
      <c r="S7037" s="49">
        <v>87.5</v>
      </c>
      <c r="T7037" s="49">
        <v>7274000</v>
      </c>
      <c r="U7037" s="49">
        <v>23.57</v>
      </c>
    </row>
    <row r="7038" spans="15:21" x14ac:dyDescent="0.2">
      <c r="O7038" s="50">
        <v>35734</v>
      </c>
      <c r="P7038" s="49">
        <v>88.62</v>
      </c>
      <c r="Q7038" s="49">
        <v>89.88</v>
      </c>
      <c r="R7038" s="49">
        <v>87.69</v>
      </c>
      <c r="S7038" s="49">
        <v>89.25</v>
      </c>
      <c r="T7038" s="49">
        <v>6382200</v>
      </c>
      <c r="U7038" s="49">
        <v>24.04</v>
      </c>
    </row>
    <row r="7039" spans="15:21" x14ac:dyDescent="0.2">
      <c r="O7039" s="50">
        <v>35737</v>
      </c>
      <c r="P7039" s="49">
        <v>90.44</v>
      </c>
      <c r="Q7039" s="49">
        <v>90.88</v>
      </c>
      <c r="R7039" s="49">
        <v>89.5</v>
      </c>
      <c r="S7039" s="49">
        <v>90.5</v>
      </c>
      <c r="T7039" s="49">
        <v>6321000</v>
      </c>
      <c r="U7039" s="49">
        <v>24.38</v>
      </c>
    </row>
    <row r="7040" spans="15:21" x14ac:dyDescent="0.2">
      <c r="O7040" s="50">
        <v>35738</v>
      </c>
      <c r="P7040" s="49">
        <v>90.25</v>
      </c>
      <c r="Q7040" s="49">
        <v>90.62</v>
      </c>
      <c r="R7040" s="49">
        <v>88.12</v>
      </c>
      <c r="S7040" s="49">
        <v>88.19</v>
      </c>
      <c r="T7040" s="49">
        <v>6208800</v>
      </c>
      <c r="U7040" s="49">
        <v>23.75</v>
      </c>
    </row>
    <row r="7041" spans="15:21" x14ac:dyDescent="0.2">
      <c r="O7041" s="50">
        <v>35739</v>
      </c>
      <c r="P7041" s="49">
        <v>88</v>
      </c>
      <c r="Q7041" s="49">
        <v>88.69</v>
      </c>
      <c r="R7041" s="49">
        <v>87.12</v>
      </c>
      <c r="S7041" s="49">
        <v>87.88</v>
      </c>
      <c r="T7041" s="49">
        <v>8204800</v>
      </c>
      <c r="U7041" s="49">
        <v>23.67</v>
      </c>
    </row>
    <row r="7042" spans="15:21" x14ac:dyDescent="0.2">
      <c r="O7042" s="50">
        <v>35740</v>
      </c>
      <c r="P7042" s="49">
        <v>88.12</v>
      </c>
      <c r="Q7042" s="49">
        <v>89.38</v>
      </c>
      <c r="R7042" s="49">
        <v>87.88</v>
      </c>
      <c r="S7042" s="49">
        <v>88.75</v>
      </c>
      <c r="T7042" s="49">
        <v>7121800</v>
      </c>
      <c r="U7042" s="49">
        <v>23.91</v>
      </c>
    </row>
    <row r="7043" spans="15:21" x14ac:dyDescent="0.2">
      <c r="O7043" s="50">
        <v>35741</v>
      </c>
      <c r="P7043" s="49">
        <v>87.5</v>
      </c>
      <c r="Q7043" s="49">
        <v>89.44</v>
      </c>
      <c r="R7043" s="49">
        <v>87.12</v>
      </c>
      <c r="S7043" s="49">
        <v>88.75</v>
      </c>
      <c r="T7043" s="49">
        <v>8292800</v>
      </c>
      <c r="U7043" s="49">
        <v>23.91</v>
      </c>
    </row>
    <row r="7044" spans="15:21" x14ac:dyDescent="0.2">
      <c r="O7044" s="50">
        <v>35744</v>
      </c>
      <c r="P7044" s="49">
        <v>90</v>
      </c>
      <c r="Q7044" s="49">
        <v>90.5</v>
      </c>
      <c r="R7044" s="49">
        <v>88.25</v>
      </c>
      <c r="S7044" s="49">
        <v>88.5</v>
      </c>
      <c r="T7044" s="49">
        <v>6888800</v>
      </c>
      <c r="U7044" s="49">
        <v>23.84</v>
      </c>
    </row>
    <row r="7045" spans="15:21" x14ac:dyDescent="0.2">
      <c r="O7045" s="50">
        <v>35745</v>
      </c>
      <c r="P7045" s="49">
        <v>88.31</v>
      </c>
      <c r="Q7045" s="49">
        <v>89.75</v>
      </c>
      <c r="R7045" s="49">
        <v>88.31</v>
      </c>
      <c r="S7045" s="49">
        <v>88.62</v>
      </c>
      <c r="T7045" s="49">
        <v>5260200</v>
      </c>
      <c r="U7045" s="49">
        <v>23.87</v>
      </c>
    </row>
    <row r="7046" spans="15:21" x14ac:dyDescent="0.2">
      <c r="O7046" s="50">
        <v>35746</v>
      </c>
      <c r="P7046" s="49">
        <v>88</v>
      </c>
      <c r="Q7046" s="49">
        <v>89.38</v>
      </c>
      <c r="R7046" s="49">
        <v>86.25</v>
      </c>
      <c r="S7046" s="49">
        <v>86.94</v>
      </c>
      <c r="T7046" s="49">
        <v>7695000</v>
      </c>
      <c r="U7046" s="49">
        <v>23.42</v>
      </c>
    </row>
    <row r="7047" spans="15:21" x14ac:dyDescent="0.2">
      <c r="O7047" s="50">
        <v>35747</v>
      </c>
      <c r="P7047" s="49">
        <v>87.62</v>
      </c>
      <c r="Q7047" s="49">
        <v>88.25</v>
      </c>
      <c r="R7047" s="49">
        <v>85.31</v>
      </c>
      <c r="S7047" s="49">
        <v>87.94</v>
      </c>
      <c r="T7047" s="49">
        <v>8718400</v>
      </c>
      <c r="U7047" s="49">
        <v>23.69</v>
      </c>
    </row>
    <row r="7048" spans="15:21" x14ac:dyDescent="0.2">
      <c r="O7048" s="50">
        <v>35748</v>
      </c>
      <c r="P7048" s="49">
        <v>87.94</v>
      </c>
      <c r="Q7048" s="49">
        <v>90.62</v>
      </c>
      <c r="R7048" s="49">
        <v>87.81</v>
      </c>
      <c r="S7048" s="49">
        <v>90.31</v>
      </c>
      <c r="T7048" s="49">
        <v>7391800</v>
      </c>
      <c r="U7048" s="49">
        <v>24.33</v>
      </c>
    </row>
    <row r="7049" spans="15:21" x14ac:dyDescent="0.2">
      <c r="O7049" s="50">
        <v>35751</v>
      </c>
      <c r="P7049" s="49">
        <v>91</v>
      </c>
      <c r="Q7049" s="49">
        <v>92.19</v>
      </c>
      <c r="R7049" s="49">
        <v>90.94</v>
      </c>
      <c r="S7049" s="49">
        <v>91.38</v>
      </c>
      <c r="T7049" s="49">
        <v>7022200</v>
      </c>
      <c r="U7049" s="49">
        <v>24.61</v>
      </c>
    </row>
    <row r="7050" spans="15:21" x14ac:dyDescent="0.2">
      <c r="O7050" s="50">
        <v>35752</v>
      </c>
      <c r="P7050" s="49">
        <v>91.25</v>
      </c>
      <c r="Q7050" s="49">
        <v>92.25</v>
      </c>
      <c r="R7050" s="49">
        <v>90.38</v>
      </c>
      <c r="S7050" s="49">
        <v>90.62</v>
      </c>
      <c r="T7050" s="49">
        <v>4951400</v>
      </c>
      <c r="U7050" s="49">
        <v>24.41</v>
      </c>
    </row>
    <row r="7051" spans="15:21" x14ac:dyDescent="0.2">
      <c r="O7051" s="50">
        <v>35753</v>
      </c>
      <c r="P7051" s="49">
        <v>90.62</v>
      </c>
      <c r="Q7051" s="49">
        <v>93.56</v>
      </c>
      <c r="R7051" s="49">
        <v>90.44</v>
      </c>
      <c r="S7051" s="49">
        <v>92.81</v>
      </c>
      <c r="T7051" s="49">
        <v>5184200</v>
      </c>
      <c r="U7051" s="49">
        <v>25</v>
      </c>
    </row>
    <row r="7052" spans="15:21" x14ac:dyDescent="0.2">
      <c r="O7052" s="50">
        <v>35754</v>
      </c>
      <c r="P7052" s="49">
        <v>93.81</v>
      </c>
      <c r="Q7052" s="49">
        <v>95.19</v>
      </c>
      <c r="R7052" s="49">
        <v>92.5</v>
      </c>
      <c r="S7052" s="49">
        <v>92.56</v>
      </c>
      <c r="T7052" s="49">
        <v>7820400</v>
      </c>
      <c r="U7052" s="49">
        <v>24.93</v>
      </c>
    </row>
    <row r="7053" spans="15:21" x14ac:dyDescent="0.2">
      <c r="O7053" s="50">
        <v>35755</v>
      </c>
      <c r="P7053" s="49">
        <v>92.5</v>
      </c>
      <c r="Q7053" s="49">
        <v>94.69</v>
      </c>
      <c r="R7053" s="49">
        <v>91.44</v>
      </c>
      <c r="S7053" s="49">
        <v>94.56</v>
      </c>
      <c r="T7053" s="49">
        <v>10289000</v>
      </c>
      <c r="U7053" s="49">
        <v>25.47</v>
      </c>
    </row>
    <row r="7054" spans="15:21" x14ac:dyDescent="0.2">
      <c r="O7054" s="50">
        <v>35758</v>
      </c>
      <c r="P7054" s="49">
        <v>93.88</v>
      </c>
      <c r="Q7054" s="49">
        <v>94.31</v>
      </c>
      <c r="R7054" s="49">
        <v>91.62</v>
      </c>
      <c r="S7054" s="49">
        <v>92.5</v>
      </c>
      <c r="T7054" s="49">
        <v>6862200</v>
      </c>
      <c r="U7054" s="49">
        <v>24.92</v>
      </c>
    </row>
    <row r="7055" spans="15:21" x14ac:dyDescent="0.2">
      <c r="O7055" s="50">
        <v>35759</v>
      </c>
      <c r="P7055" s="49">
        <v>93.62</v>
      </c>
      <c r="Q7055" s="49">
        <v>94.44</v>
      </c>
      <c r="R7055" s="49">
        <v>92.88</v>
      </c>
      <c r="S7055" s="49">
        <v>93.94</v>
      </c>
      <c r="T7055" s="49">
        <v>7563800</v>
      </c>
      <c r="U7055" s="49">
        <v>25.3</v>
      </c>
    </row>
    <row r="7056" spans="15:21" x14ac:dyDescent="0.2">
      <c r="O7056" s="50">
        <v>35760</v>
      </c>
      <c r="P7056" s="49">
        <v>94</v>
      </c>
      <c r="Q7056" s="49">
        <v>94.75</v>
      </c>
      <c r="R7056" s="49">
        <v>93.69</v>
      </c>
      <c r="S7056" s="49">
        <v>94.12</v>
      </c>
      <c r="T7056" s="49">
        <v>4634600</v>
      </c>
      <c r="U7056" s="49">
        <v>25.35</v>
      </c>
    </row>
    <row r="7057" spans="15:21" x14ac:dyDescent="0.2">
      <c r="O7057" s="50">
        <v>35762</v>
      </c>
      <c r="P7057" s="49">
        <v>94.75</v>
      </c>
      <c r="Q7057" s="49">
        <v>95</v>
      </c>
      <c r="R7057" s="49">
        <v>94.56</v>
      </c>
      <c r="S7057" s="49">
        <v>94.83</v>
      </c>
      <c r="T7057" s="49">
        <v>1493000</v>
      </c>
      <c r="U7057" s="49">
        <v>25.54</v>
      </c>
    </row>
    <row r="7058" spans="15:21" x14ac:dyDescent="0.2">
      <c r="O7058" s="50">
        <v>35765</v>
      </c>
      <c r="P7058" s="49">
        <v>95</v>
      </c>
      <c r="Q7058" s="49">
        <v>95.38</v>
      </c>
      <c r="R7058" s="49">
        <v>94.75</v>
      </c>
      <c r="S7058" s="49">
        <v>95.31</v>
      </c>
      <c r="T7058" s="49">
        <v>6899800</v>
      </c>
      <c r="U7058" s="49">
        <v>25.67</v>
      </c>
    </row>
    <row r="7059" spans="15:21" x14ac:dyDescent="0.2">
      <c r="O7059" s="50">
        <v>35766</v>
      </c>
      <c r="P7059" s="49">
        <v>95.31</v>
      </c>
      <c r="Q7059" s="49">
        <v>95.75</v>
      </c>
      <c r="R7059" s="49">
        <v>94.81</v>
      </c>
      <c r="S7059" s="49">
        <v>95.12</v>
      </c>
      <c r="T7059" s="49">
        <v>8454000</v>
      </c>
      <c r="U7059" s="49">
        <v>25.62</v>
      </c>
    </row>
    <row r="7060" spans="15:21" x14ac:dyDescent="0.2">
      <c r="O7060" s="50">
        <v>35767</v>
      </c>
      <c r="P7060" s="49">
        <v>94.94</v>
      </c>
      <c r="Q7060" s="49">
        <v>98.25</v>
      </c>
      <c r="R7060" s="49">
        <v>94.81</v>
      </c>
      <c r="S7060" s="49">
        <v>98</v>
      </c>
      <c r="T7060" s="49">
        <v>11838600</v>
      </c>
      <c r="U7060" s="49">
        <v>26.52</v>
      </c>
    </row>
    <row r="7061" spans="15:21" x14ac:dyDescent="0.2">
      <c r="O7061" s="50">
        <v>35768</v>
      </c>
      <c r="P7061" s="49">
        <v>103.5</v>
      </c>
      <c r="Q7061" s="49">
        <v>105</v>
      </c>
      <c r="R7061" s="49">
        <v>102.5</v>
      </c>
      <c r="S7061" s="49">
        <v>104.62</v>
      </c>
      <c r="T7061" s="49">
        <v>19454200</v>
      </c>
      <c r="U7061" s="49">
        <v>28.32</v>
      </c>
    </row>
    <row r="7062" spans="15:21" x14ac:dyDescent="0.2">
      <c r="O7062" s="50">
        <v>35769</v>
      </c>
      <c r="P7062" s="49">
        <v>103.31</v>
      </c>
      <c r="Q7062" s="49">
        <v>104.62</v>
      </c>
      <c r="R7062" s="49">
        <v>101.75</v>
      </c>
      <c r="S7062" s="49">
        <v>104.5</v>
      </c>
      <c r="T7062" s="49">
        <v>8686000</v>
      </c>
      <c r="U7062" s="49">
        <v>28.28</v>
      </c>
    </row>
    <row r="7063" spans="15:21" x14ac:dyDescent="0.2">
      <c r="O7063" s="50">
        <v>35772</v>
      </c>
      <c r="P7063" s="49">
        <v>104.38</v>
      </c>
      <c r="Q7063" s="49">
        <v>104.94</v>
      </c>
      <c r="R7063" s="49">
        <v>103.62</v>
      </c>
      <c r="S7063" s="49">
        <v>104.75</v>
      </c>
      <c r="T7063" s="49">
        <v>5439200</v>
      </c>
      <c r="U7063" s="49">
        <v>28.35</v>
      </c>
    </row>
    <row r="7064" spans="15:21" x14ac:dyDescent="0.2">
      <c r="O7064" s="50">
        <v>35773</v>
      </c>
      <c r="P7064" s="49">
        <v>104.19</v>
      </c>
      <c r="Q7064" s="49">
        <v>106.12</v>
      </c>
      <c r="R7064" s="49">
        <v>103.88</v>
      </c>
      <c r="S7064" s="49">
        <v>105.06</v>
      </c>
      <c r="T7064" s="49">
        <v>7535200</v>
      </c>
      <c r="U7064" s="49">
        <v>28.43</v>
      </c>
    </row>
    <row r="7065" spans="15:21" x14ac:dyDescent="0.2">
      <c r="O7065" s="50">
        <v>35774</v>
      </c>
      <c r="P7065" s="49">
        <v>104.25</v>
      </c>
      <c r="Q7065" s="49">
        <v>105.12</v>
      </c>
      <c r="R7065" s="49">
        <v>103.12</v>
      </c>
      <c r="S7065" s="49">
        <v>104.88</v>
      </c>
      <c r="T7065" s="49">
        <v>6025000</v>
      </c>
      <c r="U7065" s="49">
        <v>28.38</v>
      </c>
    </row>
    <row r="7066" spans="15:21" x14ac:dyDescent="0.2">
      <c r="O7066" s="50">
        <v>35775</v>
      </c>
      <c r="P7066" s="49">
        <v>104</v>
      </c>
      <c r="Q7066" s="49">
        <v>106.25</v>
      </c>
      <c r="R7066" s="49">
        <v>103.75</v>
      </c>
      <c r="S7066" s="49">
        <v>104.62</v>
      </c>
      <c r="T7066" s="49">
        <v>6508200</v>
      </c>
      <c r="U7066" s="49">
        <v>28.32</v>
      </c>
    </row>
    <row r="7067" spans="15:21" x14ac:dyDescent="0.2">
      <c r="O7067" s="50">
        <v>35776</v>
      </c>
      <c r="P7067" s="49">
        <v>104.81</v>
      </c>
      <c r="Q7067" s="49">
        <v>104.94</v>
      </c>
      <c r="R7067" s="49">
        <v>102.81</v>
      </c>
      <c r="S7067" s="49">
        <v>104.75</v>
      </c>
      <c r="T7067" s="49">
        <v>4278000</v>
      </c>
      <c r="U7067" s="49">
        <v>28.35</v>
      </c>
    </row>
    <row r="7068" spans="15:21" x14ac:dyDescent="0.2">
      <c r="O7068" s="50">
        <v>35779</v>
      </c>
      <c r="P7068" s="49">
        <v>104.5</v>
      </c>
      <c r="Q7068" s="49">
        <v>107.25</v>
      </c>
      <c r="R7068" s="49">
        <v>104.06</v>
      </c>
      <c r="S7068" s="49">
        <v>105.5</v>
      </c>
      <c r="T7068" s="49">
        <v>4683000</v>
      </c>
      <c r="U7068" s="49">
        <v>28.55</v>
      </c>
    </row>
    <row r="7069" spans="15:21" x14ac:dyDescent="0.2">
      <c r="O7069" s="50">
        <v>35780</v>
      </c>
      <c r="P7069" s="49">
        <v>105.69</v>
      </c>
      <c r="Q7069" s="49">
        <v>107.19</v>
      </c>
      <c r="R7069" s="49">
        <v>105.19</v>
      </c>
      <c r="S7069" s="49">
        <v>106.69</v>
      </c>
      <c r="T7069" s="49">
        <v>4846800</v>
      </c>
      <c r="U7069" s="49">
        <v>28.87</v>
      </c>
    </row>
    <row r="7070" spans="15:21" x14ac:dyDescent="0.2">
      <c r="O7070" s="50">
        <v>35781</v>
      </c>
      <c r="P7070" s="49">
        <v>107.19</v>
      </c>
      <c r="Q7070" s="49">
        <v>107.88</v>
      </c>
      <c r="R7070" s="49">
        <v>105.5</v>
      </c>
      <c r="S7070" s="49">
        <v>107.31</v>
      </c>
      <c r="T7070" s="49">
        <v>6279400</v>
      </c>
      <c r="U7070" s="49">
        <v>29.04</v>
      </c>
    </row>
    <row r="7071" spans="15:21" x14ac:dyDescent="0.2">
      <c r="O7071" s="50">
        <v>35782</v>
      </c>
      <c r="P7071" s="49">
        <v>106</v>
      </c>
      <c r="Q7071" s="49">
        <v>107.31</v>
      </c>
      <c r="R7071" s="49">
        <v>104.38</v>
      </c>
      <c r="S7071" s="49">
        <v>105.12</v>
      </c>
      <c r="T7071" s="49">
        <v>5983400</v>
      </c>
      <c r="U7071" s="49">
        <v>28.45</v>
      </c>
    </row>
    <row r="7072" spans="15:21" x14ac:dyDescent="0.2">
      <c r="O7072" s="50">
        <v>35783</v>
      </c>
      <c r="P7072" s="49">
        <v>104.38</v>
      </c>
      <c r="Q7072" s="49">
        <v>105.19</v>
      </c>
      <c r="R7072" s="49">
        <v>100.75</v>
      </c>
      <c r="S7072" s="49">
        <v>102.62</v>
      </c>
      <c r="T7072" s="49">
        <v>8666800</v>
      </c>
      <c r="U7072" s="49">
        <v>27.77</v>
      </c>
    </row>
    <row r="7073" spans="15:21" x14ac:dyDescent="0.2">
      <c r="O7073" s="50">
        <v>35786</v>
      </c>
      <c r="P7073" s="49">
        <v>104.38</v>
      </c>
      <c r="Q7073" s="49">
        <v>106</v>
      </c>
      <c r="R7073" s="49">
        <v>103</v>
      </c>
      <c r="S7073" s="49">
        <v>105.94</v>
      </c>
      <c r="T7073" s="49">
        <v>4789600</v>
      </c>
      <c r="U7073" s="49">
        <v>28.67</v>
      </c>
    </row>
    <row r="7074" spans="15:21" x14ac:dyDescent="0.2">
      <c r="O7074" s="50">
        <v>35787</v>
      </c>
      <c r="P7074" s="49">
        <v>105.38</v>
      </c>
      <c r="Q7074" s="49">
        <v>106.69</v>
      </c>
      <c r="R7074" s="49">
        <v>104.31</v>
      </c>
      <c r="S7074" s="49">
        <v>104.44</v>
      </c>
      <c r="T7074" s="49">
        <v>4289400</v>
      </c>
      <c r="U7074" s="49">
        <v>28.26</v>
      </c>
    </row>
    <row r="7075" spans="15:21" x14ac:dyDescent="0.2">
      <c r="O7075" s="50">
        <v>35788</v>
      </c>
      <c r="P7075" s="49">
        <v>105.12</v>
      </c>
      <c r="Q7075" s="49">
        <v>105.12</v>
      </c>
      <c r="R7075" s="49">
        <v>101.12</v>
      </c>
      <c r="S7075" s="49">
        <v>101.25</v>
      </c>
      <c r="T7075" s="49">
        <v>2772000</v>
      </c>
      <c r="U7075" s="49">
        <v>27.4</v>
      </c>
    </row>
    <row r="7076" spans="15:21" x14ac:dyDescent="0.2">
      <c r="O7076" s="50">
        <v>35790</v>
      </c>
      <c r="P7076" s="49">
        <v>101.75</v>
      </c>
      <c r="Q7076" s="49">
        <v>103.5</v>
      </c>
      <c r="R7076" s="49">
        <v>101.69</v>
      </c>
      <c r="S7076" s="49">
        <v>103.5</v>
      </c>
      <c r="T7076" s="49">
        <v>1740800</v>
      </c>
      <c r="U7076" s="49">
        <v>28.01</v>
      </c>
    </row>
    <row r="7077" spans="15:21" x14ac:dyDescent="0.2">
      <c r="O7077" s="50">
        <v>35793</v>
      </c>
      <c r="P7077" s="49">
        <v>104.25</v>
      </c>
      <c r="Q7077" s="49">
        <v>105.19</v>
      </c>
      <c r="R7077" s="49">
        <v>104.06</v>
      </c>
      <c r="S7077" s="49">
        <v>104.75</v>
      </c>
      <c r="T7077" s="49">
        <v>3375000</v>
      </c>
      <c r="U7077" s="49">
        <v>28.35</v>
      </c>
    </row>
    <row r="7078" spans="15:21" x14ac:dyDescent="0.2">
      <c r="O7078" s="50">
        <v>35794</v>
      </c>
      <c r="P7078" s="49">
        <v>105</v>
      </c>
      <c r="Q7078" s="49">
        <v>107</v>
      </c>
      <c r="R7078" s="49">
        <v>104.81</v>
      </c>
      <c r="S7078" s="49">
        <v>106.69</v>
      </c>
      <c r="T7078" s="49">
        <v>2961800</v>
      </c>
      <c r="U7078" s="49">
        <v>28.87</v>
      </c>
    </row>
    <row r="7079" spans="15:21" x14ac:dyDescent="0.2">
      <c r="O7079" s="50">
        <v>35795</v>
      </c>
      <c r="P7079" s="49">
        <v>106.5</v>
      </c>
      <c r="Q7079" s="49">
        <v>106.94</v>
      </c>
      <c r="R7079" s="49">
        <v>104.88</v>
      </c>
      <c r="S7079" s="49">
        <v>106</v>
      </c>
      <c r="T7079" s="49">
        <v>2714400</v>
      </c>
      <c r="U7079" s="49">
        <v>28.69</v>
      </c>
    </row>
    <row r="7080" spans="15:21" x14ac:dyDescent="0.2">
      <c r="O7080" s="50">
        <v>35797</v>
      </c>
      <c r="P7080" s="49">
        <v>105.25</v>
      </c>
      <c r="Q7080" s="49">
        <v>107.81</v>
      </c>
      <c r="R7080" s="49">
        <v>104.94</v>
      </c>
      <c r="S7080" s="49">
        <v>107.62</v>
      </c>
      <c r="T7080" s="49">
        <v>4572200</v>
      </c>
      <c r="U7080" s="49">
        <v>29.13</v>
      </c>
    </row>
    <row r="7081" spans="15:21" x14ac:dyDescent="0.2">
      <c r="O7081" s="50">
        <v>35800</v>
      </c>
      <c r="P7081" s="49">
        <v>107.62</v>
      </c>
      <c r="Q7081" s="49">
        <v>108.88</v>
      </c>
      <c r="R7081" s="49">
        <v>106.56</v>
      </c>
      <c r="S7081" s="49">
        <v>108.25</v>
      </c>
      <c r="T7081" s="49">
        <v>6010000</v>
      </c>
      <c r="U7081" s="49">
        <v>29.3</v>
      </c>
    </row>
    <row r="7082" spans="15:21" x14ac:dyDescent="0.2">
      <c r="O7082" s="50">
        <v>35801</v>
      </c>
      <c r="P7082" s="49">
        <v>106.44</v>
      </c>
      <c r="Q7082" s="49">
        <v>107.88</v>
      </c>
      <c r="R7082" s="49">
        <v>106.38</v>
      </c>
      <c r="S7082" s="49">
        <v>106.75</v>
      </c>
      <c r="T7082" s="49">
        <v>4825800</v>
      </c>
      <c r="U7082" s="49">
        <v>28.89</v>
      </c>
    </row>
    <row r="7083" spans="15:21" x14ac:dyDescent="0.2">
      <c r="O7083" s="50">
        <v>35802</v>
      </c>
      <c r="P7083" s="49">
        <v>105.75</v>
      </c>
      <c r="Q7083" s="49">
        <v>106</v>
      </c>
      <c r="R7083" s="49">
        <v>103.81</v>
      </c>
      <c r="S7083" s="49">
        <v>105.12</v>
      </c>
      <c r="T7083" s="49">
        <v>5943000</v>
      </c>
      <c r="U7083" s="49">
        <v>28.45</v>
      </c>
    </row>
    <row r="7084" spans="15:21" x14ac:dyDescent="0.2">
      <c r="O7084" s="50">
        <v>35803</v>
      </c>
      <c r="P7084" s="49">
        <v>104.62</v>
      </c>
      <c r="Q7084" s="49">
        <v>106.94</v>
      </c>
      <c r="R7084" s="49">
        <v>104.44</v>
      </c>
      <c r="S7084" s="49">
        <v>106.19</v>
      </c>
      <c r="T7084" s="49">
        <v>4899200</v>
      </c>
      <c r="U7084" s="49">
        <v>28.74</v>
      </c>
    </row>
    <row r="7085" spans="15:21" x14ac:dyDescent="0.2">
      <c r="O7085" s="50">
        <v>35804</v>
      </c>
      <c r="P7085" s="49">
        <v>105.88</v>
      </c>
      <c r="Q7085" s="49">
        <v>106.12</v>
      </c>
      <c r="R7085" s="49">
        <v>102.62</v>
      </c>
      <c r="S7085" s="49">
        <v>102.88</v>
      </c>
      <c r="T7085" s="49">
        <v>6311400</v>
      </c>
      <c r="U7085" s="49">
        <v>27.84</v>
      </c>
    </row>
    <row r="7086" spans="15:21" x14ac:dyDescent="0.2">
      <c r="O7086" s="50">
        <v>35807</v>
      </c>
      <c r="P7086" s="49">
        <v>102</v>
      </c>
      <c r="Q7086" s="49">
        <v>106.38</v>
      </c>
      <c r="R7086" s="49">
        <v>101.38</v>
      </c>
      <c r="S7086" s="49">
        <v>106.19</v>
      </c>
      <c r="T7086" s="49">
        <v>7765400</v>
      </c>
      <c r="U7086" s="49">
        <v>28.74</v>
      </c>
    </row>
    <row r="7087" spans="15:21" x14ac:dyDescent="0.2">
      <c r="O7087" s="50">
        <v>35808</v>
      </c>
      <c r="P7087" s="49">
        <v>106.25</v>
      </c>
      <c r="Q7087" s="49">
        <v>106.94</v>
      </c>
      <c r="R7087" s="49">
        <v>106</v>
      </c>
      <c r="S7087" s="49">
        <v>106.25</v>
      </c>
      <c r="T7087" s="49">
        <v>6219400</v>
      </c>
      <c r="U7087" s="49">
        <v>28.75</v>
      </c>
    </row>
    <row r="7088" spans="15:21" x14ac:dyDescent="0.2">
      <c r="O7088" s="50">
        <v>35809</v>
      </c>
      <c r="P7088" s="49">
        <v>106.5</v>
      </c>
      <c r="Q7088" s="49">
        <v>110</v>
      </c>
      <c r="R7088" s="49">
        <v>106.25</v>
      </c>
      <c r="S7088" s="49">
        <v>109.88</v>
      </c>
      <c r="T7088" s="49">
        <v>10200800</v>
      </c>
      <c r="U7088" s="49">
        <v>29.74</v>
      </c>
    </row>
    <row r="7089" spans="15:21" x14ac:dyDescent="0.2">
      <c r="O7089" s="50">
        <v>35810</v>
      </c>
      <c r="P7089" s="49">
        <v>109.25</v>
      </c>
      <c r="Q7089" s="49">
        <v>109.5</v>
      </c>
      <c r="R7089" s="49">
        <v>108.62</v>
      </c>
      <c r="S7089" s="49">
        <v>108.69</v>
      </c>
      <c r="T7089" s="49">
        <v>6350200</v>
      </c>
      <c r="U7089" s="49">
        <v>29.41</v>
      </c>
    </row>
    <row r="7090" spans="15:21" x14ac:dyDescent="0.2">
      <c r="O7090" s="50">
        <v>35811</v>
      </c>
      <c r="P7090" s="49">
        <v>109.44</v>
      </c>
      <c r="Q7090" s="49">
        <v>110.62</v>
      </c>
      <c r="R7090" s="49">
        <v>108.75</v>
      </c>
      <c r="S7090" s="49">
        <v>109.75</v>
      </c>
      <c r="T7090" s="49">
        <v>7335200</v>
      </c>
      <c r="U7090" s="49">
        <v>29.7</v>
      </c>
    </row>
    <row r="7091" spans="15:21" x14ac:dyDescent="0.2">
      <c r="O7091" s="50">
        <v>35815</v>
      </c>
      <c r="P7091" s="49">
        <v>110.62</v>
      </c>
      <c r="Q7091" s="49">
        <v>116</v>
      </c>
      <c r="R7091" s="49">
        <v>110.5</v>
      </c>
      <c r="S7091" s="49">
        <v>115.5</v>
      </c>
      <c r="T7091" s="49">
        <v>10453600</v>
      </c>
      <c r="U7091" s="49">
        <v>31.26</v>
      </c>
    </row>
    <row r="7092" spans="15:21" x14ac:dyDescent="0.2">
      <c r="O7092" s="50">
        <v>35816</v>
      </c>
      <c r="P7092" s="49">
        <v>114.5</v>
      </c>
      <c r="Q7092" s="49">
        <v>115.31</v>
      </c>
      <c r="R7092" s="49">
        <v>112</v>
      </c>
      <c r="S7092" s="49">
        <v>114</v>
      </c>
      <c r="T7092" s="49">
        <v>6669400</v>
      </c>
      <c r="U7092" s="49">
        <v>30.85</v>
      </c>
    </row>
    <row r="7093" spans="15:21" x14ac:dyDescent="0.2">
      <c r="O7093" s="50">
        <v>35817</v>
      </c>
      <c r="P7093" s="49">
        <v>113</v>
      </c>
      <c r="Q7093" s="49">
        <v>114.62</v>
      </c>
      <c r="R7093" s="49">
        <v>112.56</v>
      </c>
      <c r="S7093" s="49">
        <v>112.62</v>
      </c>
      <c r="T7093" s="49">
        <v>4755600</v>
      </c>
      <c r="U7093" s="49">
        <v>30.48</v>
      </c>
    </row>
    <row r="7094" spans="15:21" x14ac:dyDescent="0.2">
      <c r="O7094" s="50">
        <v>35818</v>
      </c>
      <c r="P7094" s="49">
        <v>113.62</v>
      </c>
      <c r="Q7094" s="49">
        <v>113.75</v>
      </c>
      <c r="R7094" s="49">
        <v>111.06</v>
      </c>
      <c r="S7094" s="49">
        <v>112.94</v>
      </c>
      <c r="T7094" s="49">
        <v>4916400</v>
      </c>
      <c r="U7094" s="49">
        <v>30.56</v>
      </c>
    </row>
    <row r="7095" spans="15:21" x14ac:dyDescent="0.2">
      <c r="O7095" s="50">
        <v>35821</v>
      </c>
      <c r="P7095" s="49">
        <v>114</v>
      </c>
      <c r="Q7095" s="49">
        <v>114.94</v>
      </c>
      <c r="R7095" s="49">
        <v>113.62</v>
      </c>
      <c r="S7095" s="49">
        <v>114</v>
      </c>
      <c r="T7095" s="49">
        <v>4108600</v>
      </c>
      <c r="U7095" s="49">
        <v>30.85</v>
      </c>
    </row>
    <row r="7096" spans="15:21" x14ac:dyDescent="0.2">
      <c r="O7096" s="50">
        <v>35822</v>
      </c>
      <c r="P7096" s="49">
        <v>113.38</v>
      </c>
      <c r="Q7096" s="49">
        <v>116.5</v>
      </c>
      <c r="R7096" s="49">
        <v>113.12</v>
      </c>
      <c r="S7096" s="49">
        <v>114.5</v>
      </c>
      <c r="T7096" s="49">
        <v>7665600</v>
      </c>
      <c r="U7096" s="49">
        <v>30.99</v>
      </c>
    </row>
    <row r="7097" spans="15:21" x14ac:dyDescent="0.2">
      <c r="O7097" s="50">
        <v>35823</v>
      </c>
      <c r="P7097" s="49">
        <v>115.5</v>
      </c>
      <c r="Q7097" s="49">
        <v>118.56</v>
      </c>
      <c r="R7097" s="49">
        <v>115.31</v>
      </c>
      <c r="S7097" s="49">
        <v>117.62</v>
      </c>
      <c r="T7097" s="49">
        <v>8538200</v>
      </c>
      <c r="U7097" s="49">
        <v>31.83</v>
      </c>
    </row>
    <row r="7098" spans="15:21" x14ac:dyDescent="0.2">
      <c r="O7098" s="50">
        <v>35824</v>
      </c>
      <c r="P7098" s="49">
        <v>117.5</v>
      </c>
      <c r="Q7098" s="49">
        <v>119</v>
      </c>
      <c r="R7098" s="49">
        <v>116.81</v>
      </c>
      <c r="S7098" s="49">
        <v>117.88</v>
      </c>
      <c r="T7098" s="49">
        <v>6489400</v>
      </c>
      <c r="U7098" s="49">
        <v>31.9</v>
      </c>
    </row>
    <row r="7099" spans="15:21" x14ac:dyDescent="0.2">
      <c r="O7099" s="50">
        <v>35825</v>
      </c>
      <c r="P7099" s="49">
        <v>117.5</v>
      </c>
      <c r="Q7099" s="49">
        <v>117.62</v>
      </c>
      <c r="R7099" s="49">
        <v>116.62</v>
      </c>
      <c r="S7099" s="49">
        <v>117.38</v>
      </c>
      <c r="T7099" s="49">
        <v>4259200</v>
      </c>
      <c r="U7099" s="49">
        <v>31.77</v>
      </c>
    </row>
    <row r="7100" spans="15:21" x14ac:dyDescent="0.2">
      <c r="O7100" s="50">
        <v>35828</v>
      </c>
      <c r="P7100" s="49">
        <v>120</v>
      </c>
      <c r="Q7100" s="49">
        <v>120.19</v>
      </c>
      <c r="R7100" s="49">
        <v>117.75</v>
      </c>
      <c r="S7100" s="49">
        <v>117.75</v>
      </c>
      <c r="T7100" s="49">
        <v>6733400</v>
      </c>
      <c r="U7100" s="49">
        <v>31.87</v>
      </c>
    </row>
    <row r="7101" spans="15:21" x14ac:dyDescent="0.2">
      <c r="O7101" s="50">
        <v>35829</v>
      </c>
      <c r="P7101" s="49">
        <v>117.25</v>
      </c>
      <c r="Q7101" s="49">
        <v>117.25</v>
      </c>
      <c r="R7101" s="49">
        <v>114.38</v>
      </c>
      <c r="S7101" s="49">
        <v>116.25</v>
      </c>
      <c r="T7101" s="49">
        <v>7177800</v>
      </c>
      <c r="U7101" s="49">
        <v>31.46</v>
      </c>
    </row>
    <row r="7102" spans="15:21" x14ac:dyDescent="0.2">
      <c r="O7102" s="50">
        <v>35830</v>
      </c>
      <c r="P7102" s="49">
        <v>115.25</v>
      </c>
      <c r="Q7102" s="49">
        <v>115.56</v>
      </c>
      <c r="R7102" s="49">
        <v>114.5</v>
      </c>
      <c r="S7102" s="49">
        <v>115</v>
      </c>
      <c r="T7102" s="49">
        <v>3902200</v>
      </c>
      <c r="U7102" s="49">
        <v>31.12</v>
      </c>
    </row>
    <row r="7103" spans="15:21" x14ac:dyDescent="0.2">
      <c r="O7103" s="50">
        <v>35831</v>
      </c>
      <c r="P7103" s="49">
        <v>115.75</v>
      </c>
      <c r="Q7103" s="49">
        <v>115.88</v>
      </c>
      <c r="R7103" s="49">
        <v>112.5</v>
      </c>
      <c r="S7103" s="49">
        <v>113.25</v>
      </c>
      <c r="T7103" s="49">
        <v>5348200</v>
      </c>
      <c r="U7103" s="49">
        <v>30.65</v>
      </c>
    </row>
    <row r="7104" spans="15:21" x14ac:dyDescent="0.2">
      <c r="O7104" s="50">
        <v>35832</v>
      </c>
      <c r="P7104" s="49">
        <v>113.38</v>
      </c>
      <c r="Q7104" s="49">
        <v>115.62</v>
      </c>
      <c r="R7104" s="49">
        <v>113.06</v>
      </c>
      <c r="S7104" s="49">
        <v>114.25</v>
      </c>
      <c r="T7104" s="49">
        <v>5159600</v>
      </c>
      <c r="U7104" s="49">
        <v>30.92</v>
      </c>
    </row>
    <row r="7105" spans="15:21" x14ac:dyDescent="0.2">
      <c r="O7105" s="50">
        <v>35835</v>
      </c>
      <c r="P7105" s="49">
        <v>114.75</v>
      </c>
      <c r="Q7105" s="49">
        <v>115.75</v>
      </c>
      <c r="R7105" s="49">
        <v>113.44</v>
      </c>
      <c r="S7105" s="49">
        <v>115.75</v>
      </c>
      <c r="T7105" s="49">
        <v>3876400</v>
      </c>
      <c r="U7105" s="49">
        <v>31.33</v>
      </c>
    </row>
    <row r="7106" spans="15:21" x14ac:dyDescent="0.2">
      <c r="O7106" s="50">
        <v>35836</v>
      </c>
      <c r="P7106" s="49">
        <v>116.5</v>
      </c>
      <c r="Q7106" s="49">
        <v>117.75</v>
      </c>
      <c r="R7106" s="49">
        <v>115.88</v>
      </c>
      <c r="S7106" s="49">
        <v>117.44</v>
      </c>
      <c r="T7106" s="49">
        <v>5908600</v>
      </c>
      <c r="U7106" s="49">
        <v>31.78</v>
      </c>
    </row>
    <row r="7107" spans="15:21" x14ac:dyDescent="0.2">
      <c r="O7107" s="50">
        <v>35837</v>
      </c>
      <c r="P7107" s="49">
        <v>118</v>
      </c>
      <c r="Q7107" s="49">
        <v>118</v>
      </c>
      <c r="R7107" s="49">
        <v>116.19</v>
      </c>
      <c r="S7107" s="49">
        <v>117.5</v>
      </c>
      <c r="T7107" s="49">
        <v>4291000</v>
      </c>
      <c r="U7107" s="49">
        <v>31.8</v>
      </c>
    </row>
    <row r="7108" spans="15:21" x14ac:dyDescent="0.2">
      <c r="O7108" s="50">
        <v>35838</v>
      </c>
      <c r="P7108" s="49">
        <v>117.5</v>
      </c>
      <c r="Q7108" s="49">
        <v>118.44</v>
      </c>
      <c r="R7108" s="49">
        <v>115.75</v>
      </c>
      <c r="S7108" s="49">
        <v>117.81</v>
      </c>
      <c r="T7108" s="49">
        <v>4551800</v>
      </c>
      <c r="U7108" s="49">
        <v>31.88</v>
      </c>
    </row>
    <row r="7109" spans="15:21" x14ac:dyDescent="0.2">
      <c r="O7109" s="50">
        <v>35839</v>
      </c>
      <c r="P7109" s="49">
        <v>116.88</v>
      </c>
      <c r="Q7109" s="49">
        <v>117.88</v>
      </c>
      <c r="R7109" s="49">
        <v>116.5</v>
      </c>
      <c r="S7109" s="49">
        <v>117.69</v>
      </c>
      <c r="T7109" s="49">
        <v>3209400</v>
      </c>
      <c r="U7109" s="49">
        <v>31.85</v>
      </c>
    </row>
    <row r="7110" spans="15:21" x14ac:dyDescent="0.2">
      <c r="O7110" s="50">
        <v>35843</v>
      </c>
      <c r="P7110" s="49">
        <v>118.31</v>
      </c>
      <c r="Q7110" s="49">
        <v>120.81</v>
      </c>
      <c r="R7110" s="49">
        <v>118</v>
      </c>
      <c r="S7110" s="49">
        <v>119.88</v>
      </c>
      <c r="T7110" s="49">
        <v>7504000</v>
      </c>
      <c r="U7110" s="49">
        <v>32.44</v>
      </c>
    </row>
    <row r="7111" spans="15:21" x14ac:dyDescent="0.2">
      <c r="O7111" s="50">
        <v>35844</v>
      </c>
      <c r="P7111" s="49">
        <v>120.12</v>
      </c>
      <c r="Q7111" s="49">
        <v>124.25</v>
      </c>
      <c r="R7111" s="49">
        <v>119.62</v>
      </c>
      <c r="S7111" s="49">
        <v>124.25</v>
      </c>
      <c r="T7111" s="49">
        <v>7840000</v>
      </c>
      <c r="U7111" s="49">
        <v>33.630000000000003</v>
      </c>
    </row>
    <row r="7112" spans="15:21" x14ac:dyDescent="0.2">
      <c r="O7112" s="50">
        <v>35845</v>
      </c>
      <c r="P7112" s="49">
        <v>122.88</v>
      </c>
      <c r="Q7112" s="49">
        <v>123.62</v>
      </c>
      <c r="R7112" s="49">
        <v>122.06</v>
      </c>
      <c r="S7112" s="49">
        <v>122.25</v>
      </c>
      <c r="T7112" s="49">
        <v>4520600</v>
      </c>
      <c r="U7112" s="49">
        <v>33.090000000000003</v>
      </c>
    </row>
    <row r="7113" spans="15:21" x14ac:dyDescent="0.2">
      <c r="O7113" s="50">
        <v>35846</v>
      </c>
      <c r="P7113" s="49">
        <v>122.44</v>
      </c>
      <c r="Q7113" s="49">
        <v>124.94</v>
      </c>
      <c r="R7113" s="49">
        <v>121.19</v>
      </c>
      <c r="S7113" s="49">
        <v>124.69</v>
      </c>
      <c r="T7113" s="49">
        <v>6304600</v>
      </c>
      <c r="U7113" s="49">
        <v>33.74</v>
      </c>
    </row>
    <row r="7114" spans="15:21" x14ac:dyDescent="0.2">
      <c r="O7114" s="50">
        <v>35849</v>
      </c>
      <c r="P7114" s="49">
        <v>126.25</v>
      </c>
      <c r="Q7114" s="49">
        <v>130.88</v>
      </c>
      <c r="R7114" s="49">
        <v>126.25</v>
      </c>
      <c r="S7114" s="49">
        <v>130.62</v>
      </c>
      <c r="T7114" s="49">
        <v>9688000</v>
      </c>
      <c r="U7114" s="49">
        <v>35.35</v>
      </c>
    </row>
    <row r="7115" spans="15:21" x14ac:dyDescent="0.2">
      <c r="O7115" s="50">
        <v>35850</v>
      </c>
      <c r="P7115" s="49">
        <v>129.06</v>
      </c>
      <c r="Q7115" s="49">
        <v>130</v>
      </c>
      <c r="R7115" s="49">
        <v>127.5</v>
      </c>
      <c r="S7115" s="49">
        <v>127.94</v>
      </c>
      <c r="T7115" s="49">
        <v>6717200</v>
      </c>
      <c r="U7115" s="49">
        <v>34.619999999999997</v>
      </c>
    </row>
    <row r="7116" spans="15:21" x14ac:dyDescent="0.2">
      <c r="O7116" s="50">
        <v>35851</v>
      </c>
      <c r="P7116" s="49">
        <v>128.88</v>
      </c>
      <c r="Q7116" s="49">
        <v>128.88</v>
      </c>
      <c r="R7116" s="49">
        <v>126.31</v>
      </c>
      <c r="S7116" s="49">
        <v>126.88</v>
      </c>
      <c r="T7116" s="49">
        <v>5382000</v>
      </c>
      <c r="U7116" s="49">
        <v>34.340000000000003</v>
      </c>
    </row>
    <row r="7117" spans="15:21" x14ac:dyDescent="0.2">
      <c r="O7117" s="50">
        <v>35852</v>
      </c>
      <c r="P7117" s="49">
        <v>127.12</v>
      </c>
      <c r="Q7117" s="49">
        <v>128.12</v>
      </c>
      <c r="R7117" s="49">
        <v>125.19</v>
      </c>
      <c r="S7117" s="49">
        <v>126</v>
      </c>
      <c r="T7117" s="49">
        <v>4151400</v>
      </c>
      <c r="U7117" s="49">
        <v>34.1</v>
      </c>
    </row>
    <row r="7118" spans="15:21" x14ac:dyDescent="0.2">
      <c r="O7118" s="50">
        <v>35853</v>
      </c>
      <c r="P7118" s="49">
        <v>126.38</v>
      </c>
      <c r="Q7118" s="49">
        <v>127.88</v>
      </c>
      <c r="R7118" s="49">
        <v>126.25</v>
      </c>
      <c r="S7118" s="49">
        <v>127.56</v>
      </c>
      <c r="T7118" s="49">
        <v>4062600</v>
      </c>
      <c r="U7118" s="49">
        <v>34.520000000000003</v>
      </c>
    </row>
    <row r="7119" spans="15:21" x14ac:dyDescent="0.2">
      <c r="O7119" s="50">
        <v>35856</v>
      </c>
      <c r="P7119" s="49">
        <v>127.56</v>
      </c>
      <c r="Q7119" s="49">
        <v>128.12</v>
      </c>
      <c r="R7119" s="49">
        <v>126.5</v>
      </c>
      <c r="S7119" s="49">
        <v>126.81</v>
      </c>
      <c r="T7119" s="49">
        <v>3242600</v>
      </c>
      <c r="U7119" s="49">
        <v>34.32</v>
      </c>
    </row>
    <row r="7120" spans="15:21" x14ac:dyDescent="0.2">
      <c r="O7120" s="50">
        <v>35857</v>
      </c>
      <c r="P7120" s="49">
        <v>126.69</v>
      </c>
      <c r="Q7120" s="49">
        <v>128.25</v>
      </c>
      <c r="R7120" s="49">
        <v>126.31</v>
      </c>
      <c r="S7120" s="49">
        <v>126.81</v>
      </c>
      <c r="T7120" s="49">
        <v>3375600</v>
      </c>
      <c r="U7120" s="49">
        <v>34.32</v>
      </c>
    </row>
    <row r="7121" spans="15:21" x14ac:dyDescent="0.2">
      <c r="O7121" s="50">
        <v>35858</v>
      </c>
      <c r="P7121" s="49">
        <v>125.81</v>
      </c>
      <c r="Q7121" s="49">
        <v>126.19</v>
      </c>
      <c r="R7121" s="49">
        <v>124.56</v>
      </c>
      <c r="S7121" s="49">
        <v>124.88</v>
      </c>
      <c r="T7121" s="49">
        <v>3576400</v>
      </c>
      <c r="U7121" s="49">
        <v>33.92</v>
      </c>
    </row>
    <row r="7122" spans="15:21" x14ac:dyDescent="0.2">
      <c r="O7122" s="50">
        <v>35859</v>
      </c>
      <c r="P7122" s="49">
        <v>124.25</v>
      </c>
      <c r="Q7122" s="49">
        <v>126.38</v>
      </c>
      <c r="R7122" s="49">
        <v>123.69</v>
      </c>
      <c r="S7122" s="49">
        <v>123.69</v>
      </c>
      <c r="T7122" s="49">
        <v>5026800</v>
      </c>
      <c r="U7122" s="49">
        <v>33.590000000000003</v>
      </c>
    </row>
    <row r="7123" spans="15:21" x14ac:dyDescent="0.2">
      <c r="O7123" s="50">
        <v>35860</v>
      </c>
      <c r="P7123" s="49">
        <v>124.38</v>
      </c>
      <c r="Q7123" s="49">
        <v>128.12</v>
      </c>
      <c r="R7123" s="49">
        <v>124.38</v>
      </c>
      <c r="S7123" s="49">
        <v>127.38</v>
      </c>
      <c r="T7123" s="49">
        <v>3864200</v>
      </c>
      <c r="U7123" s="49">
        <v>34.590000000000003</v>
      </c>
    </row>
    <row r="7124" spans="15:21" x14ac:dyDescent="0.2">
      <c r="O7124" s="50">
        <v>35863</v>
      </c>
      <c r="P7124" s="49">
        <v>127.62</v>
      </c>
      <c r="Q7124" s="49">
        <v>128.94</v>
      </c>
      <c r="R7124" s="49">
        <v>127.25</v>
      </c>
      <c r="S7124" s="49">
        <v>128.69</v>
      </c>
      <c r="T7124" s="49">
        <v>3716400</v>
      </c>
      <c r="U7124" s="49">
        <v>34.950000000000003</v>
      </c>
    </row>
    <row r="7125" spans="15:21" x14ac:dyDescent="0.2">
      <c r="O7125" s="50">
        <v>35864</v>
      </c>
      <c r="P7125" s="49">
        <v>128.69</v>
      </c>
      <c r="Q7125" s="49">
        <v>130.94</v>
      </c>
      <c r="R7125" s="49">
        <v>128.69</v>
      </c>
      <c r="S7125" s="49">
        <v>130.81</v>
      </c>
      <c r="T7125" s="49">
        <v>4608400</v>
      </c>
      <c r="U7125" s="49">
        <v>35.53</v>
      </c>
    </row>
    <row r="7126" spans="15:21" x14ac:dyDescent="0.2">
      <c r="O7126" s="50">
        <v>35865</v>
      </c>
      <c r="P7126" s="49">
        <v>130.56</v>
      </c>
      <c r="Q7126" s="49">
        <v>131</v>
      </c>
      <c r="R7126" s="49">
        <v>129.69</v>
      </c>
      <c r="S7126" s="49">
        <v>129.75</v>
      </c>
      <c r="T7126" s="49">
        <v>2748600</v>
      </c>
      <c r="U7126" s="49">
        <v>35.24</v>
      </c>
    </row>
    <row r="7127" spans="15:21" x14ac:dyDescent="0.2">
      <c r="O7127" s="50">
        <v>35866</v>
      </c>
      <c r="P7127" s="49">
        <v>129</v>
      </c>
      <c r="Q7127" s="49">
        <v>129.62</v>
      </c>
      <c r="R7127" s="49">
        <v>127.88</v>
      </c>
      <c r="S7127" s="49">
        <v>129.06</v>
      </c>
      <c r="T7127" s="49">
        <v>3092000</v>
      </c>
      <c r="U7127" s="49">
        <v>35.049999999999997</v>
      </c>
    </row>
    <row r="7128" spans="15:21" x14ac:dyDescent="0.2">
      <c r="O7128" s="50">
        <v>35867</v>
      </c>
      <c r="P7128" s="49">
        <v>130.38</v>
      </c>
      <c r="Q7128" s="49">
        <v>130.56</v>
      </c>
      <c r="R7128" s="49">
        <v>127.62</v>
      </c>
      <c r="S7128" s="49">
        <v>128.25</v>
      </c>
      <c r="T7128" s="49">
        <v>3171800</v>
      </c>
      <c r="U7128" s="49">
        <v>34.83</v>
      </c>
    </row>
    <row r="7129" spans="15:21" x14ac:dyDescent="0.2">
      <c r="O7129" s="50">
        <v>35870</v>
      </c>
      <c r="P7129" s="49">
        <v>128.25</v>
      </c>
      <c r="Q7129" s="49">
        <v>129.69</v>
      </c>
      <c r="R7129" s="49">
        <v>127.69</v>
      </c>
      <c r="S7129" s="49">
        <v>129.5</v>
      </c>
      <c r="T7129" s="49">
        <v>3088000</v>
      </c>
      <c r="U7129" s="49">
        <v>35.17</v>
      </c>
    </row>
    <row r="7130" spans="15:21" x14ac:dyDescent="0.2">
      <c r="O7130" s="50">
        <v>35871</v>
      </c>
      <c r="P7130" s="49">
        <v>129.56</v>
      </c>
      <c r="Q7130" s="49">
        <v>132.38</v>
      </c>
      <c r="R7130" s="49">
        <v>129.25</v>
      </c>
      <c r="S7130" s="49">
        <v>132.12</v>
      </c>
      <c r="T7130" s="49">
        <v>4244800</v>
      </c>
      <c r="U7130" s="49">
        <v>35.880000000000003</v>
      </c>
    </row>
    <row r="7131" spans="15:21" x14ac:dyDescent="0.2">
      <c r="O7131" s="50">
        <v>35872</v>
      </c>
      <c r="P7131" s="49">
        <v>132</v>
      </c>
      <c r="Q7131" s="49">
        <v>132.12</v>
      </c>
      <c r="R7131" s="49">
        <v>130.75</v>
      </c>
      <c r="S7131" s="49">
        <v>131.5</v>
      </c>
      <c r="T7131" s="49">
        <v>2902200</v>
      </c>
      <c r="U7131" s="49">
        <v>35.72</v>
      </c>
    </row>
    <row r="7132" spans="15:21" x14ac:dyDescent="0.2">
      <c r="O7132" s="50">
        <v>35873</v>
      </c>
      <c r="P7132" s="49">
        <v>131.5</v>
      </c>
      <c r="Q7132" s="49">
        <v>132.19</v>
      </c>
      <c r="R7132" s="49">
        <v>129.75</v>
      </c>
      <c r="S7132" s="49">
        <v>131</v>
      </c>
      <c r="T7132" s="49">
        <v>2757600</v>
      </c>
      <c r="U7132" s="49">
        <v>35.58</v>
      </c>
    </row>
    <row r="7133" spans="15:21" x14ac:dyDescent="0.2">
      <c r="O7133" s="50">
        <v>35874</v>
      </c>
      <c r="P7133" s="49">
        <v>131.31</v>
      </c>
      <c r="Q7133" s="49">
        <v>131.94</v>
      </c>
      <c r="R7133" s="49">
        <v>130.12</v>
      </c>
      <c r="S7133" s="49">
        <v>131.88</v>
      </c>
      <c r="T7133" s="49">
        <v>5202800</v>
      </c>
      <c r="U7133" s="49">
        <v>35.82</v>
      </c>
    </row>
    <row r="7134" spans="15:21" x14ac:dyDescent="0.2">
      <c r="O7134" s="50">
        <v>35877</v>
      </c>
      <c r="P7134" s="49">
        <v>131.5</v>
      </c>
      <c r="Q7134" s="49">
        <v>132.19</v>
      </c>
      <c r="R7134" s="49">
        <v>129.81</v>
      </c>
      <c r="S7134" s="49">
        <v>131.06</v>
      </c>
      <c r="T7134" s="49">
        <v>4119800</v>
      </c>
      <c r="U7134" s="49">
        <v>35.6</v>
      </c>
    </row>
    <row r="7135" spans="15:21" x14ac:dyDescent="0.2">
      <c r="O7135" s="50">
        <v>35878</v>
      </c>
      <c r="P7135" s="49">
        <v>132.5</v>
      </c>
      <c r="Q7135" s="49">
        <v>132.81</v>
      </c>
      <c r="R7135" s="49">
        <v>131.06</v>
      </c>
      <c r="S7135" s="49">
        <v>131.88</v>
      </c>
      <c r="T7135" s="49">
        <v>2976200</v>
      </c>
      <c r="U7135" s="49">
        <v>35.82</v>
      </c>
    </row>
    <row r="7136" spans="15:21" x14ac:dyDescent="0.2">
      <c r="O7136" s="50">
        <v>35879</v>
      </c>
      <c r="P7136" s="49">
        <v>131.81</v>
      </c>
      <c r="Q7136" s="49">
        <v>131.88</v>
      </c>
      <c r="R7136" s="49">
        <v>127.12</v>
      </c>
      <c r="S7136" s="49">
        <v>130</v>
      </c>
      <c r="T7136" s="49">
        <v>4821200</v>
      </c>
      <c r="U7136" s="49">
        <v>35.31</v>
      </c>
    </row>
    <row r="7137" spans="15:21" x14ac:dyDescent="0.2">
      <c r="O7137" s="50">
        <v>35880</v>
      </c>
      <c r="P7137" s="49">
        <v>130</v>
      </c>
      <c r="Q7137" s="49">
        <v>130.88</v>
      </c>
      <c r="R7137" s="49">
        <v>127.75</v>
      </c>
      <c r="S7137" s="49">
        <v>128.5</v>
      </c>
      <c r="T7137" s="49">
        <v>4204800</v>
      </c>
      <c r="U7137" s="49">
        <v>34.9</v>
      </c>
    </row>
    <row r="7138" spans="15:21" x14ac:dyDescent="0.2">
      <c r="O7138" s="50">
        <v>35881</v>
      </c>
      <c r="P7138" s="49">
        <v>129.25</v>
      </c>
      <c r="Q7138" s="49">
        <v>130.44</v>
      </c>
      <c r="R7138" s="49">
        <v>126.75</v>
      </c>
      <c r="S7138" s="49">
        <v>127.75</v>
      </c>
      <c r="T7138" s="49">
        <v>5852400</v>
      </c>
      <c r="U7138" s="49">
        <v>34.700000000000003</v>
      </c>
    </row>
    <row r="7139" spans="15:21" x14ac:dyDescent="0.2">
      <c r="O7139" s="50">
        <v>35884</v>
      </c>
      <c r="P7139" s="49">
        <v>127.25</v>
      </c>
      <c r="Q7139" s="49">
        <v>128.12</v>
      </c>
      <c r="R7139" s="49">
        <v>126.25</v>
      </c>
      <c r="S7139" s="49">
        <v>126.25</v>
      </c>
      <c r="T7139" s="49">
        <v>3328000</v>
      </c>
      <c r="U7139" s="49">
        <v>34.29</v>
      </c>
    </row>
    <row r="7140" spans="15:21" x14ac:dyDescent="0.2">
      <c r="O7140" s="50">
        <v>35885</v>
      </c>
      <c r="P7140" s="49">
        <v>127.5</v>
      </c>
      <c r="Q7140" s="49">
        <v>129.25</v>
      </c>
      <c r="R7140" s="49">
        <v>127.38</v>
      </c>
      <c r="S7140" s="49">
        <v>128.19</v>
      </c>
      <c r="T7140" s="49">
        <v>3766000</v>
      </c>
      <c r="U7140" s="49">
        <v>34.82</v>
      </c>
    </row>
    <row r="7141" spans="15:21" x14ac:dyDescent="0.2">
      <c r="O7141" s="50">
        <v>35886</v>
      </c>
      <c r="P7141" s="49">
        <v>128.38</v>
      </c>
      <c r="Q7141" s="49">
        <v>130</v>
      </c>
      <c r="R7141" s="49">
        <v>126.75</v>
      </c>
      <c r="S7141" s="49">
        <v>129.88</v>
      </c>
      <c r="T7141" s="49">
        <v>5333000</v>
      </c>
      <c r="U7141" s="49">
        <v>35.270000000000003</v>
      </c>
    </row>
    <row r="7142" spans="15:21" x14ac:dyDescent="0.2">
      <c r="O7142" s="50">
        <v>35887</v>
      </c>
      <c r="P7142" s="49">
        <v>130.88</v>
      </c>
      <c r="Q7142" s="49">
        <v>132.56</v>
      </c>
      <c r="R7142" s="49">
        <v>129.75</v>
      </c>
      <c r="S7142" s="49">
        <v>132.38</v>
      </c>
      <c r="T7142" s="49">
        <v>4892200</v>
      </c>
      <c r="U7142" s="49">
        <v>35.950000000000003</v>
      </c>
    </row>
    <row r="7143" spans="15:21" x14ac:dyDescent="0.2">
      <c r="O7143" s="50">
        <v>35888</v>
      </c>
      <c r="P7143" s="49">
        <v>132.44</v>
      </c>
      <c r="Q7143" s="49">
        <v>132.75</v>
      </c>
      <c r="R7143" s="49">
        <v>130.88</v>
      </c>
      <c r="S7143" s="49">
        <v>131.44</v>
      </c>
      <c r="T7143" s="49">
        <v>4343200</v>
      </c>
      <c r="U7143" s="49">
        <v>35.700000000000003</v>
      </c>
    </row>
    <row r="7144" spans="15:21" x14ac:dyDescent="0.2">
      <c r="O7144" s="50">
        <v>35891</v>
      </c>
      <c r="P7144" s="49">
        <v>133</v>
      </c>
      <c r="Q7144" s="49">
        <v>133</v>
      </c>
      <c r="R7144" s="49">
        <v>131.56</v>
      </c>
      <c r="S7144" s="49">
        <v>131.94</v>
      </c>
      <c r="T7144" s="49">
        <v>3374000</v>
      </c>
      <c r="U7144" s="49">
        <v>35.83</v>
      </c>
    </row>
    <row r="7145" spans="15:21" x14ac:dyDescent="0.2">
      <c r="O7145" s="50">
        <v>35892</v>
      </c>
      <c r="P7145" s="49">
        <v>131.38</v>
      </c>
      <c r="Q7145" s="49">
        <v>131.75</v>
      </c>
      <c r="R7145" s="49">
        <v>129.56</v>
      </c>
      <c r="S7145" s="49">
        <v>130.75</v>
      </c>
      <c r="T7145" s="49">
        <v>2984400</v>
      </c>
      <c r="U7145" s="49">
        <v>35.51</v>
      </c>
    </row>
    <row r="7146" spans="15:21" x14ac:dyDescent="0.2">
      <c r="O7146" s="50">
        <v>35893</v>
      </c>
      <c r="P7146" s="49">
        <v>131</v>
      </c>
      <c r="Q7146" s="49">
        <v>131.5</v>
      </c>
      <c r="R7146" s="49">
        <v>127</v>
      </c>
      <c r="S7146" s="49">
        <v>127.81</v>
      </c>
      <c r="T7146" s="49">
        <v>5716800</v>
      </c>
      <c r="U7146" s="49">
        <v>34.71</v>
      </c>
    </row>
    <row r="7147" spans="15:21" x14ac:dyDescent="0.2">
      <c r="O7147" s="50">
        <v>35894</v>
      </c>
      <c r="P7147" s="49">
        <v>127.88</v>
      </c>
      <c r="Q7147" s="49">
        <v>128.5</v>
      </c>
      <c r="R7147" s="49">
        <v>125.62</v>
      </c>
      <c r="S7147" s="49">
        <v>126.25</v>
      </c>
      <c r="T7147" s="49">
        <v>5022600</v>
      </c>
      <c r="U7147" s="49">
        <v>34.29</v>
      </c>
    </row>
    <row r="7148" spans="15:21" x14ac:dyDescent="0.2">
      <c r="O7148" s="50">
        <v>35898</v>
      </c>
      <c r="P7148" s="49">
        <v>126.25</v>
      </c>
      <c r="Q7148" s="49">
        <v>126.75</v>
      </c>
      <c r="R7148" s="49">
        <v>123.69</v>
      </c>
      <c r="S7148" s="49">
        <v>125.25</v>
      </c>
      <c r="T7148" s="49">
        <v>6421600</v>
      </c>
      <c r="U7148" s="49">
        <v>34.020000000000003</v>
      </c>
    </row>
    <row r="7149" spans="15:21" x14ac:dyDescent="0.2">
      <c r="O7149" s="50">
        <v>35899</v>
      </c>
      <c r="P7149" s="49">
        <v>126</v>
      </c>
      <c r="Q7149" s="49">
        <v>126.31</v>
      </c>
      <c r="R7149" s="49">
        <v>124.06</v>
      </c>
      <c r="S7149" s="49">
        <v>125</v>
      </c>
      <c r="T7149" s="49">
        <v>3795000</v>
      </c>
      <c r="U7149" s="49">
        <v>33.950000000000003</v>
      </c>
    </row>
    <row r="7150" spans="15:21" x14ac:dyDescent="0.2">
      <c r="O7150" s="50">
        <v>35900</v>
      </c>
      <c r="P7150" s="49">
        <v>125</v>
      </c>
      <c r="Q7150" s="49">
        <v>125.38</v>
      </c>
      <c r="R7150" s="49">
        <v>121.06</v>
      </c>
      <c r="S7150" s="49">
        <v>123.5</v>
      </c>
      <c r="T7150" s="49">
        <v>6122200</v>
      </c>
      <c r="U7150" s="49">
        <v>33.54</v>
      </c>
    </row>
    <row r="7151" spans="15:21" x14ac:dyDescent="0.2">
      <c r="O7151" s="50">
        <v>35901</v>
      </c>
      <c r="P7151" s="49">
        <v>121</v>
      </c>
      <c r="Q7151" s="49">
        <v>121.19</v>
      </c>
      <c r="R7151" s="49">
        <v>117.75</v>
      </c>
      <c r="S7151" s="49">
        <v>119.44</v>
      </c>
      <c r="T7151" s="49">
        <v>11496600</v>
      </c>
      <c r="U7151" s="49">
        <v>32.44</v>
      </c>
    </row>
    <row r="7152" spans="15:21" x14ac:dyDescent="0.2">
      <c r="O7152" s="50">
        <v>35902</v>
      </c>
      <c r="P7152" s="49">
        <v>119</v>
      </c>
      <c r="Q7152" s="49">
        <v>120.88</v>
      </c>
      <c r="R7152" s="49">
        <v>117.38</v>
      </c>
      <c r="S7152" s="49">
        <v>120.38</v>
      </c>
      <c r="T7152" s="49">
        <v>9816200</v>
      </c>
      <c r="U7152" s="49">
        <v>32.69</v>
      </c>
    </row>
    <row r="7153" spans="15:21" x14ac:dyDescent="0.2">
      <c r="O7153" s="50">
        <v>35905</v>
      </c>
      <c r="P7153" s="49">
        <v>122.88</v>
      </c>
      <c r="Q7153" s="49">
        <v>123.38</v>
      </c>
      <c r="R7153" s="49">
        <v>121.38</v>
      </c>
      <c r="S7153" s="49">
        <v>122.25</v>
      </c>
      <c r="T7153" s="49">
        <v>6823000</v>
      </c>
      <c r="U7153" s="49">
        <v>33.200000000000003</v>
      </c>
    </row>
    <row r="7154" spans="15:21" x14ac:dyDescent="0.2">
      <c r="O7154" s="50">
        <v>35906</v>
      </c>
      <c r="P7154" s="49">
        <v>122</v>
      </c>
      <c r="Q7154" s="49">
        <v>122.06</v>
      </c>
      <c r="R7154" s="49">
        <v>120.06</v>
      </c>
      <c r="S7154" s="49">
        <v>120.12</v>
      </c>
      <c r="T7154" s="49">
        <v>4917200</v>
      </c>
      <c r="U7154" s="49">
        <v>32.630000000000003</v>
      </c>
    </row>
    <row r="7155" spans="15:21" x14ac:dyDescent="0.2">
      <c r="O7155" s="50">
        <v>35907</v>
      </c>
      <c r="P7155" s="49">
        <v>120</v>
      </c>
      <c r="Q7155" s="49">
        <v>121.5</v>
      </c>
      <c r="R7155" s="49">
        <v>119</v>
      </c>
      <c r="S7155" s="49">
        <v>119.62</v>
      </c>
      <c r="T7155" s="49">
        <v>4155000</v>
      </c>
      <c r="U7155" s="49">
        <v>32.49</v>
      </c>
    </row>
    <row r="7156" spans="15:21" x14ac:dyDescent="0.2">
      <c r="O7156" s="50">
        <v>35908</v>
      </c>
      <c r="P7156" s="49">
        <v>120</v>
      </c>
      <c r="Q7156" s="49">
        <v>120.69</v>
      </c>
      <c r="R7156" s="49">
        <v>119.19</v>
      </c>
      <c r="S7156" s="49">
        <v>120.38</v>
      </c>
      <c r="T7156" s="49">
        <v>4940600</v>
      </c>
      <c r="U7156" s="49">
        <v>32.69</v>
      </c>
    </row>
    <row r="7157" spans="15:21" x14ac:dyDescent="0.2">
      <c r="O7157" s="50">
        <v>35909</v>
      </c>
      <c r="P7157" s="49">
        <v>119</v>
      </c>
      <c r="Q7157" s="49">
        <v>119.44</v>
      </c>
      <c r="R7157" s="49">
        <v>116.12</v>
      </c>
      <c r="S7157" s="49">
        <v>116.5</v>
      </c>
      <c r="T7157" s="49">
        <v>6901400</v>
      </c>
      <c r="U7157" s="49">
        <v>31.64</v>
      </c>
    </row>
    <row r="7158" spans="15:21" x14ac:dyDescent="0.2">
      <c r="O7158" s="50">
        <v>35912</v>
      </c>
      <c r="P7158" s="49">
        <v>114.88</v>
      </c>
      <c r="Q7158" s="49">
        <v>115.06</v>
      </c>
      <c r="R7158" s="49">
        <v>111.5</v>
      </c>
      <c r="S7158" s="49">
        <v>112.81</v>
      </c>
      <c r="T7158" s="49">
        <v>8213600</v>
      </c>
      <c r="U7158" s="49">
        <v>30.64</v>
      </c>
    </row>
    <row r="7159" spans="15:21" x14ac:dyDescent="0.2">
      <c r="O7159" s="50">
        <v>35913</v>
      </c>
      <c r="P7159" s="49">
        <v>114.5</v>
      </c>
      <c r="Q7159" s="49">
        <v>115.62</v>
      </c>
      <c r="R7159" s="49">
        <v>113.5</v>
      </c>
      <c r="S7159" s="49">
        <v>115.5</v>
      </c>
      <c r="T7159" s="49">
        <v>6300800</v>
      </c>
      <c r="U7159" s="49">
        <v>31.37</v>
      </c>
    </row>
    <row r="7160" spans="15:21" x14ac:dyDescent="0.2">
      <c r="O7160" s="50">
        <v>35914</v>
      </c>
      <c r="P7160" s="49">
        <v>115.75</v>
      </c>
      <c r="Q7160" s="49">
        <v>117</v>
      </c>
      <c r="R7160" s="49">
        <v>114.25</v>
      </c>
      <c r="S7160" s="49">
        <v>116</v>
      </c>
      <c r="T7160" s="49">
        <v>5525600</v>
      </c>
      <c r="U7160" s="49">
        <v>31.51</v>
      </c>
    </row>
    <row r="7161" spans="15:21" x14ac:dyDescent="0.2">
      <c r="O7161" s="50">
        <v>35915</v>
      </c>
      <c r="P7161" s="49">
        <v>116.75</v>
      </c>
      <c r="Q7161" s="49">
        <v>120.56</v>
      </c>
      <c r="R7161" s="49">
        <v>116.5</v>
      </c>
      <c r="S7161" s="49">
        <v>120.5</v>
      </c>
      <c r="T7161" s="49">
        <v>7214400</v>
      </c>
      <c r="U7161" s="49">
        <v>32.729999999999997</v>
      </c>
    </row>
    <row r="7162" spans="15:21" x14ac:dyDescent="0.2">
      <c r="O7162" s="50">
        <v>35916</v>
      </c>
      <c r="P7162" s="49">
        <v>119.75</v>
      </c>
      <c r="Q7162" s="49">
        <v>120.25</v>
      </c>
      <c r="R7162" s="49">
        <v>115</v>
      </c>
      <c r="S7162" s="49">
        <v>116.31</v>
      </c>
      <c r="T7162" s="49">
        <v>9529200</v>
      </c>
      <c r="U7162" s="49">
        <v>31.59</v>
      </c>
    </row>
    <row r="7163" spans="15:21" x14ac:dyDescent="0.2">
      <c r="O7163" s="50">
        <v>35919</v>
      </c>
      <c r="P7163" s="49">
        <v>117.5</v>
      </c>
      <c r="Q7163" s="49">
        <v>118.75</v>
      </c>
      <c r="R7163" s="49">
        <v>116.12</v>
      </c>
      <c r="S7163" s="49">
        <v>116.19</v>
      </c>
      <c r="T7163" s="49">
        <v>5172000</v>
      </c>
      <c r="U7163" s="49">
        <v>31.56</v>
      </c>
    </row>
    <row r="7164" spans="15:21" x14ac:dyDescent="0.2">
      <c r="O7164" s="50">
        <v>35920</v>
      </c>
      <c r="P7164" s="49">
        <v>116.44</v>
      </c>
      <c r="Q7164" s="49">
        <v>116.44</v>
      </c>
      <c r="R7164" s="49">
        <v>114.75</v>
      </c>
      <c r="S7164" s="49">
        <v>115.94</v>
      </c>
      <c r="T7164" s="49">
        <v>4248000</v>
      </c>
      <c r="U7164" s="49">
        <v>31.49</v>
      </c>
    </row>
    <row r="7165" spans="15:21" x14ac:dyDescent="0.2">
      <c r="O7165" s="50">
        <v>35921</v>
      </c>
      <c r="P7165" s="49">
        <v>116.19</v>
      </c>
      <c r="Q7165" s="49">
        <v>116.31</v>
      </c>
      <c r="R7165" s="49">
        <v>114.38</v>
      </c>
      <c r="S7165" s="49">
        <v>115.5</v>
      </c>
      <c r="T7165" s="49">
        <v>3444400</v>
      </c>
      <c r="U7165" s="49">
        <v>31.37</v>
      </c>
    </row>
    <row r="7166" spans="15:21" x14ac:dyDescent="0.2">
      <c r="O7166" s="50">
        <v>35922</v>
      </c>
      <c r="P7166" s="49">
        <v>115.31</v>
      </c>
      <c r="Q7166" s="49">
        <v>117.38</v>
      </c>
      <c r="R7166" s="49">
        <v>114.56</v>
      </c>
      <c r="S7166" s="49">
        <v>115</v>
      </c>
      <c r="T7166" s="49">
        <v>5368200</v>
      </c>
      <c r="U7166" s="49">
        <v>31.23</v>
      </c>
    </row>
    <row r="7167" spans="15:21" x14ac:dyDescent="0.2">
      <c r="O7167" s="50">
        <v>35923</v>
      </c>
      <c r="P7167" s="49">
        <v>115.75</v>
      </c>
      <c r="Q7167" s="49">
        <v>118.5</v>
      </c>
      <c r="R7167" s="49">
        <v>115.62</v>
      </c>
      <c r="S7167" s="49">
        <v>117.88</v>
      </c>
      <c r="T7167" s="49">
        <v>4984200</v>
      </c>
      <c r="U7167" s="49">
        <v>32.01</v>
      </c>
    </row>
    <row r="7168" spans="15:21" x14ac:dyDescent="0.2">
      <c r="O7168" s="50">
        <v>35926</v>
      </c>
      <c r="P7168" s="49">
        <v>118.94</v>
      </c>
      <c r="Q7168" s="49">
        <v>119.88</v>
      </c>
      <c r="R7168" s="49">
        <v>117.88</v>
      </c>
      <c r="S7168" s="49">
        <v>118.06</v>
      </c>
      <c r="T7168" s="49">
        <v>4277200</v>
      </c>
      <c r="U7168" s="49">
        <v>32.07</v>
      </c>
    </row>
    <row r="7169" spans="15:21" x14ac:dyDescent="0.2">
      <c r="O7169" s="50">
        <v>35927</v>
      </c>
      <c r="P7169" s="49">
        <v>118</v>
      </c>
      <c r="Q7169" s="49">
        <v>118.5</v>
      </c>
      <c r="R7169" s="49">
        <v>117.06</v>
      </c>
      <c r="S7169" s="49">
        <v>117.44</v>
      </c>
      <c r="T7169" s="49">
        <v>3648600</v>
      </c>
      <c r="U7169" s="49">
        <v>31.9</v>
      </c>
    </row>
    <row r="7170" spans="15:21" x14ac:dyDescent="0.2">
      <c r="O7170" s="50">
        <v>35928</v>
      </c>
      <c r="P7170" s="49">
        <v>117.5</v>
      </c>
      <c r="Q7170" s="49">
        <v>118.19</v>
      </c>
      <c r="R7170" s="49">
        <v>116.75</v>
      </c>
      <c r="S7170" s="49">
        <v>117.38</v>
      </c>
      <c r="T7170" s="49">
        <v>3643800</v>
      </c>
      <c r="U7170" s="49">
        <v>31.88</v>
      </c>
    </row>
    <row r="7171" spans="15:21" x14ac:dyDescent="0.2">
      <c r="O7171" s="50">
        <v>35929</v>
      </c>
      <c r="P7171" s="49">
        <v>116</v>
      </c>
      <c r="Q7171" s="49">
        <v>118.5</v>
      </c>
      <c r="R7171" s="49">
        <v>116</v>
      </c>
      <c r="S7171" s="49">
        <v>118.06</v>
      </c>
      <c r="T7171" s="49">
        <v>3489600</v>
      </c>
      <c r="U7171" s="49">
        <v>32.07</v>
      </c>
    </row>
    <row r="7172" spans="15:21" x14ac:dyDescent="0.2">
      <c r="O7172" s="50">
        <v>35930</v>
      </c>
      <c r="P7172" s="49">
        <v>119.25</v>
      </c>
      <c r="Q7172" s="49">
        <v>120.12</v>
      </c>
      <c r="R7172" s="49">
        <v>116.56</v>
      </c>
      <c r="S7172" s="49">
        <v>116.75</v>
      </c>
      <c r="T7172" s="49">
        <v>7576400</v>
      </c>
      <c r="U7172" s="49">
        <v>31.71</v>
      </c>
    </row>
    <row r="7173" spans="15:21" x14ac:dyDescent="0.2">
      <c r="O7173" s="50">
        <v>35933</v>
      </c>
      <c r="P7173" s="49">
        <v>117</v>
      </c>
      <c r="Q7173" s="49">
        <v>119.88</v>
      </c>
      <c r="R7173" s="49">
        <v>116.62</v>
      </c>
      <c r="S7173" s="49">
        <v>119.62</v>
      </c>
      <c r="T7173" s="49">
        <v>4740200</v>
      </c>
      <c r="U7173" s="49">
        <v>32.49</v>
      </c>
    </row>
    <row r="7174" spans="15:21" x14ac:dyDescent="0.2">
      <c r="O7174" s="50">
        <v>35934</v>
      </c>
      <c r="P7174" s="49">
        <v>121.12</v>
      </c>
      <c r="Q7174" s="49">
        <v>121.56</v>
      </c>
      <c r="R7174" s="49">
        <v>117.75</v>
      </c>
      <c r="S7174" s="49">
        <v>118.88</v>
      </c>
      <c r="T7174" s="49">
        <v>5578200</v>
      </c>
      <c r="U7174" s="49">
        <v>32.29</v>
      </c>
    </row>
    <row r="7175" spans="15:21" x14ac:dyDescent="0.2">
      <c r="O7175" s="50">
        <v>35935</v>
      </c>
      <c r="P7175" s="49">
        <v>120.25</v>
      </c>
      <c r="Q7175" s="49">
        <v>120.88</v>
      </c>
      <c r="R7175" s="49">
        <v>118</v>
      </c>
      <c r="S7175" s="49">
        <v>120.56</v>
      </c>
      <c r="T7175" s="49">
        <v>4048400</v>
      </c>
      <c r="U7175" s="49">
        <v>32.74</v>
      </c>
    </row>
    <row r="7176" spans="15:21" x14ac:dyDescent="0.2">
      <c r="O7176" s="50">
        <v>35936</v>
      </c>
      <c r="P7176" s="49">
        <v>120.62</v>
      </c>
      <c r="Q7176" s="49">
        <v>120.62</v>
      </c>
      <c r="R7176" s="49">
        <v>118.38</v>
      </c>
      <c r="S7176" s="49">
        <v>118.69</v>
      </c>
      <c r="T7176" s="49">
        <v>2840200</v>
      </c>
      <c r="U7176" s="49">
        <v>32.24</v>
      </c>
    </row>
    <row r="7177" spans="15:21" x14ac:dyDescent="0.2">
      <c r="O7177" s="50">
        <v>35937</v>
      </c>
      <c r="P7177" s="49">
        <v>119.19</v>
      </c>
      <c r="Q7177" s="49">
        <v>119.81</v>
      </c>
      <c r="R7177" s="49">
        <v>117.75</v>
      </c>
      <c r="S7177" s="49">
        <v>118</v>
      </c>
      <c r="T7177" s="49">
        <v>2137800</v>
      </c>
      <c r="U7177" s="49">
        <v>32.049999999999997</v>
      </c>
    </row>
    <row r="7178" spans="15:21" x14ac:dyDescent="0.2">
      <c r="O7178" s="50">
        <v>35941</v>
      </c>
      <c r="P7178" s="49">
        <v>119.5</v>
      </c>
      <c r="Q7178" s="49">
        <v>119.75</v>
      </c>
      <c r="R7178" s="49">
        <v>116.5</v>
      </c>
      <c r="S7178" s="49">
        <v>116.5</v>
      </c>
      <c r="T7178" s="49">
        <v>3399600</v>
      </c>
      <c r="U7178" s="49">
        <v>31.64</v>
      </c>
    </row>
    <row r="7179" spans="15:21" x14ac:dyDescent="0.2">
      <c r="O7179" s="50">
        <v>35942</v>
      </c>
      <c r="P7179" s="49">
        <v>117.38</v>
      </c>
      <c r="Q7179" s="49">
        <v>119.19</v>
      </c>
      <c r="R7179" s="49">
        <v>116.06</v>
      </c>
      <c r="S7179" s="49">
        <v>118.81</v>
      </c>
      <c r="T7179" s="49">
        <v>5850400</v>
      </c>
      <c r="U7179" s="49">
        <v>32.270000000000003</v>
      </c>
    </row>
    <row r="7180" spans="15:21" x14ac:dyDescent="0.2">
      <c r="O7180" s="50">
        <v>35943</v>
      </c>
      <c r="P7180" s="49">
        <v>118.88</v>
      </c>
      <c r="Q7180" s="49">
        <v>119.62</v>
      </c>
      <c r="R7180" s="49">
        <v>117.75</v>
      </c>
      <c r="S7180" s="49">
        <v>118.94</v>
      </c>
      <c r="T7180" s="49">
        <v>3103200</v>
      </c>
      <c r="U7180" s="49">
        <v>32.299999999999997</v>
      </c>
    </row>
    <row r="7181" spans="15:21" x14ac:dyDescent="0.2">
      <c r="O7181" s="50">
        <v>35944</v>
      </c>
      <c r="P7181" s="49">
        <v>119.75</v>
      </c>
      <c r="Q7181" s="49">
        <v>119.94</v>
      </c>
      <c r="R7181" s="49">
        <v>116.75</v>
      </c>
      <c r="S7181" s="49">
        <v>117</v>
      </c>
      <c r="T7181" s="49">
        <v>3418800</v>
      </c>
      <c r="U7181" s="49">
        <v>31.78</v>
      </c>
    </row>
    <row r="7182" spans="15:21" x14ac:dyDescent="0.2">
      <c r="O7182" s="50">
        <v>35947</v>
      </c>
      <c r="P7182" s="49">
        <v>117</v>
      </c>
      <c r="Q7182" s="49">
        <v>118</v>
      </c>
      <c r="R7182" s="49">
        <v>115.06</v>
      </c>
      <c r="S7182" s="49">
        <v>116.5</v>
      </c>
      <c r="T7182" s="49">
        <v>4187800</v>
      </c>
      <c r="U7182" s="49">
        <v>31.64</v>
      </c>
    </row>
    <row r="7183" spans="15:21" x14ac:dyDescent="0.2">
      <c r="O7183" s="50">
        <v>35948</v>
      </c>
      <c r="P7183" s="49">
        <v>117</v>
      </c>
      <c r="Q7183" s="49">
        <v>117</v>
      </c>
      <c r="R7183" s="49">
        <v>114.25</v>
      </c>
      <c r="S7183" s="49">
        <v>115.12</v>
      </c>
      <c r="T7183" s="49">
        <v>4305600</v>
      </c>
      <c r="U7183" s="49">
        <v>31.27</v>
      </c>
    </row>
    <row r="7184" spans="15:21" x14ac:dyDescent="0.2">
      <c r="O7184" s="50">
        <v>35949</v>
      </c>
      <c r="P7184" s="49">
        <v>114.94</v>
      </c>
      <c r="Q7184" s="49">
        <v>115.19</v>
      </c>
      <c r="R7184" s="49">
        <v>112.38</v>
      </c>
      <c r="S7184" s="49">
        <v>112.56</v>
      </c>
      <c r="T7184" s="49">
        <v>4633800</v>
      </c>
      <c r="U7184" s="49">
        <v>30.69</v>
      </c>
    </row>
    <row r="7185" spans="15:21" x14ac:dyDescent="0.2">
      <c r="O7185" s="50">
        <v>35950</v>
      </c>
      <c r="P7185" s="49">
        <v>112.62</v>
      </c>
      <c r="Q7185" s="49">
        <v>116</v>
      </c>
      <c r="R7185" s="49">
        <v>111.5</v>
      </c>
      <c r="S7185" s="49">
        <v>115.69</v>
      </c>
      <c r="T7185" s="49">
        <v>5429200</v>
      </c>
      <c r="U7185" s="49">
        <v>31.54</v>
      </c>
    </row>
    <row r="7186" spans="15:21" x14ac:dyDescent="0.2">
      <c r="O7186" s="50">
        <v>35951</v>
      </c>
      <c r="P7186" s="49">
        <v>118.75</v>
      </c>
      <c r="Q7186" s="49">
        <v>119.56</v>
      </c>
      <c r="R7186" s="49">
        <v>118.06</v>
      </c>
      <c r="S7186" s="49">
        <v>119.56</v>
      </c>
      <c r="T7186" s="49">
        <v>6197000</v>
      </c>
      <c r="U7186" s="49">
        <v>32.6</v>
      </c>
    </row>
    <row r="7187" spans="15:21" x14ac:dyDescent="0.2">
      <c r="O7187" s="50">
        <v>35954</v>
      </c>
      <c r="P7187" s="49">
        <v>120</v>
      </c>
      <c r="Q7187" s="49">
        <v>122</v>
      </c>
      <c r="R7187" s="49">
        <v>119.75</v>
      </c>
      <c r="S7187" s="49">
        <v>121.5</v>
      </c>
      <c r="T7187" s="49">
        <v>6652400</v>
      </c>
      <c r="U7187" s="49">
        <v>33.130000000000003</v>
      </c>
    </row>
    <row r="7188" spans="15:21" x14ac:dyDescent="0.2">
      <c r="O7188" s="50">
        <v>35955</v>
      </c>
      <c r="P7188" s="49">
        <v>121.62</v>
      </c>
      <c r="Q7188" s="49">
        <v>124.06</v>
      </c>
      <c r="R7188" s="49">
        <v>121.19</v>
      </c>
      <c r="S7188" s="49">
        <v>123</v>
      </c>
      <c r="T7188" s="49">
        <v>6936400</v>
      </c>
      <c r="U7188" s="49">
        <v>33.54</v>
      </c>
    </row>
    <row r="7189" spans="15:21" x14ac:dyDescent="0.2">
      <c r="O7189" s="50">
        <v>35956</v>
      </c>
      <c r="P7189" s="49">
        <v>123.25</v>
      </c>
      <c r="Q7189" s="49">
        <v>127.88</v>
      </c>
      <c r="R7189" s="49">
        <v>123.06</v>
      </c>
      <c r="S7189" s="49">
        <v>126.12</v>
      </c>
      <c r="T7189" s="49">
        <v>10172000</v>
      </c>
      <c r="U7189" s="49">
        <v>34.39</v>
      </c>
    </row>
    <row r="7190" spans="15:21" x14ac:dyDescent="0.2">
      <c r="O7190" s="50">
        <v>35957</v>
      </c>
      <c r="P7190" s="49">
        <v>127.12</v>
      </c>
      <c r="Q7190" s="49">
        <v>128.12</v>
      </c>
      <c r="R7190" s="49">
        <v>126</v>
      </c>
      <c r="S7190" s="49">
        <v>126.5</v>
      </c>
      <c r="T7190" s="49">
        <v>7657600</v>
      </c>
      <c r="U7190" s="49">
        <v>34.49</v>
      </c>
    </row>
    <row r="7191" spans="15:21" x14ac:dyDescent="0.2">
      <c r="O7191" s="50">
        <v>35958</v>
      </c>
      <c r="P7191" s="49">
        <v>125.75</v>
      </c>
      <c r="Q7191" s="49">
        <v>126.75</v>
      </c>
      <c r="R7191" s="49">
        <v>124.62</v>
      </c>
      <c r="S7191" s="49">
        <v>126.44</v>
      </c>
      <c r="T7191" s="49">
        <v>6582000</v>
      </c>
      <c r="U7191" s="49">
        <v>34.47</v>
      </c>
    </row>
    <row r="7192" spans="15:21" x14ac:dyDescent="0.2">
      <c r="O7192" s="50">
        <v>35961</v>
      </c>
      <c r="P7192" s="49">
        <v>125.38</v>
      </c>
      <c r="Q7192" s="49">
        <v>126</v>
      </c>
      <c r="R7192" s="49">
        <v>124</v>
      </c>
      <c r="S7192" s="49">
        <v>124</v>
      </c>
      <c r="T7192" s="49">
        <v>4330000</v>
      </c>
      <c r="U7192" s="49">
        <v>33.81</v>
      </c>
    </row>
    <row r="7193" spans="15:21" x14ac:dyDescent="0.2">
      <c r="O7193" s="50">
        <v>35962</v>
      </c>
      <c r="P7193" s="49">
        <v>124.75</v>
      </c>
      <c r="Q7193" s="49">
        <v>127</v>
      </c>
      <c r="R7193" s="49">
        <v>123.62</v>
      </c>
      <c r="S7193" s="49">
        <v>126.62</v>
      </c>
      <c r="T7193" s="49">
        <v>5548000</v>
      </c>
      <c r="U7193" s="49">
        <v>34.53</v>
      </c>
    </row>
    <row r="7194" spans="15:21" x14ac:dyDescent="0.2">
      <c r="O7194" s="50">
        <v>35963</v>
      </c>
      <c r="P7194" s="49">
        <v>127.94</v>
      </c>
      <c r="Q7194" s="49">
        <v>128.5</v>
      </c>
      <c r="R7194" s="49">
        <v>126.81</v>
      </c>
      <c r="S7194" s="49">
        <v>127.75</v>
      </c>
      <c r="T7194" s="49">
        <v>5129200</v>
      </c>
      <c r="U7194" s="49">
        <v>34.83</v>
      </c>
    </row>
    <row r="7195" spans="15:21" x14ac:dyDescent="0.2">
      <c r="O7195" s="50">
        <v>35964</v>
      </c>
      <c r="P7195" s="49">
        <v>127.56</v>
      </c>
      <c r="Q7195" s="49">
        <v>129.5</v>
      </c>
      <c r="R7195" s="49">
        <v>127.31</v>
      </c>
      <c r="S7195" s="49">
        <v>128.88</v>
      </c>
      <c r="T7195" s="49">
        <v>4456200</v>
      </c>
      <c r="U7195" s="49">
        <v>35.14</v>
      </c>
    </row>
    <row r="7196" spans="15:21" x14ac:dyDescent="0.2">
      <c r="O7196" s="50">
        <v>35965</v>
      </c>
      <c r="P7196" s="49">
        <v>130.94</v>
      </c>
      <c r="Q7196" s="49">
        <v>130.94</v>
      </c>
      <c r="R7196" s="49">
        <v>126.19</v>
      </c>
      <c r="S7196" s="49">
        <v>126.88</v>
      </c>
      <c r="T7196" s="49">
        <v>7199000</v>
      </c>
      <c r="U7196" s="49">
        <v>34.590000000000003</v>
      </c>
    </row>
    <row r="7197" spans="15:21" x14ac:dyDescent="0.2">
      <c r="O7197" s="50">
        <v>35968</v>
      </c>
      <c r="P7197" s="49">
        <v>126.88</v>
      </c>
      <c r="Q7197" s="49">
        <v>127</v>
      </c>
      <c r="R7197" s="49">
        <v>125.31</v>
      </c>
      <c r="S7197" s="49">
        <v>125.81</v>
      </c>
      <c r="T7197" s="49">
        <v>3113000</v>
      </c>
      <c r="U7197" s="49">
        <v>34.299999999999997</v>
      </c>
    </row>
    <row r="7198" spans="15:21" x14ac:dyDescent="0.2">
      <c r="O7198" s="50">
        <v>35969</v>
      </c>
      <c r="P7198" s="49">
        <v>126.06</v>
      </c>
      <c r="Q7198" s="49">
        <v>127.94</v>
      </c>
      <c r="R7198" s="49">
        <v>125.38</v>
      </c>
      <c r="S7198" s="49">
        <v>127.31</v>
      </c>
      <c r="T7198" s="49">
        <v>4664000</v>
      </c>
      <c r="U7198" s="49">
        <v>34.71</v>
      </c>
    </row>
    <row r="7199" spans="15:21" x14ac:dyDescent="0.2">
      <c r="O7199" s="50">
        <v>35970</v>
      </c>
      <c r="P7199" s="49">
        <v>127.12</v>
      </c>
      <c r="Q7199" s="49">
        <v>132.31</v>
      </c>
      <c r="R7199" s="49">
        <v>126.62</v>
      </c>
      <c r="S7199" s="49">
        <v>131.25</v>
      </c>
      <c r="T7199" s="49">
        <v>5952000</v>
      </c>
      <c r="U7199" s="49">
        <v>35.79</v>
      </c>
    </row>
    <row r="7200" spans="15:21" x14ac:dyDescent="0.2">
      <c r="O7200" s="50">
        <v>35971</v>
      </c>
      <c r="P7200" s="49">
        <v>130.88</v>
      </c>
      <c r="Q7200" s="49">
        <v>133.44</v>
      </c>
      <c r="R7200" s="49">
        <v>130.5</v>
      </c>
      <c r="S7200" s="49">
        <v>130.62</v>
      </c>
      <c r="T7200" s="49">
        <v>5713200</v>
      </c>
      <c r="U7200" s="49">
        <v>35.619999999999997</v>
      </c>
    </row>
    <row r="7201" spans="15:21" x14ac:dyDescent="0.2">
      <c r="O7201" s="50">
        <v>35972</v>
      </c>
      <c r="P7201" s="49">
        <v>131.75</v>
      </c>
      <c r="Q7201" s="49">
        <v>132.88</v>
      </c>
      <c r="R7201" s="49">
        <v>131.31</v>
      </c>
      <c r="S7201" s="49">
        <v>131.44</v>
      </c>
      <c r="T7201" s="49">
        <v>3396400</v>
      </c>
      <c r="U7201" s="49">
        <v>35.840000000000003</v>
      </c>
    </row>
    <row r="7202" spans="15:21" x14ac:dyDescent="0.2">
      <c r="O7202" s="50">
        <v>35975</v>
      </c>
      <c r="P7202" s="49">
        <v>132.88</v>
      </c>
      <c r="Q7202" s="49">
        <v>133.69</v>
      </c>
      <c r="R7202" s="49">
        <v>130.81</v>
      </c>
      <c r="S7202" s="49">
        <v>132.75</v>
      </c>
      <c r="T7202" s="49">
        <v>3956400</v>
      </c>
      <c r="U7202" s="49">
        <v>36.200000000000003</v>
      </c>
    </row>
    <row r="7203" spans="15:21" x14ac:dyDescent="0.2">
      <c r="O7203" s="50">
        <v>35976</v>
      </c>
      <c r="P7203" s="49">
        <v>133</v>
      </c>
      <c r="Q7203" s="49">
        <v>134.25</v>
      </c>
      <c r="R7203" s="49">
        <v>132.19</v>
      </c>
      <c r="S7203" s="49">
        <v>133.75</v>
      </c>
      <c r="T7203" s="49">
        <v>6479400</v>
      </c>
      <c r="U7203" s="49">
        <v>36.47</v>
      </c>
    </row>
    <row r="7204" spans="15:21" x14ac:dyDescent="0.2">
      <c r="O7204" s="50">
        <v>35977</v>
      </c>
      <c r="P7204" s="49">
        <v>132.62</v>
      </c>
      <c r="Q7204" s="49">
        <v>133.38</v>
      </c>
      <c r="R7204" s="49">
        <v>131.38</v>
      </c>
      <c r="S7204" s="49">
        <v>133.16</v>
      </c>
      <c r="T7204" s="49">
        <v>5827800</v>
      </c>
      <c r="U7204" s="49">
        <v>36.31</v>
      </c>
    </row>
    <row r="7205" spans="15:21" x14ac:dyDescent="0.2">
      <c r="O7205" s="50">
        <v>35978</v>
      </c>
      <c r="P7205" s="49">
        <v>133.25</v>
      </c>
      <c r="Q7205" s="49">
        <v>133.75</v>
      </c>
      <c r="R7205" s="49">
        <v>132.31</v>
      </c>
      <c r="S7205" s="49">
        <v>132.75</v>
      </c>
      <c r="T7205" s="49">
        <v>2766400</v>
      </c>
      <c r="U7205" s="49">
        <v>36.200000000000003</v>
      </c>
    </row>
    <row r="7206" spans="15:21" x14ac:dyDescent="0.2">
      <c r="O7206" s="50">
        <v>35982</v>
      </c>
      <c r="P7206" s="49">
        <v>132.62</v>
      </c>
      <c r="Q7206" s="49">
        <v>135.06</v>
      </c>
      <c r="R7206" s="49">
        <v>132.31</v>
      </c>
      <c r="S7206" s="49">
        <v>134.88</v>
      </c>
      <c r="T7206" s="49">
        <v>3746200</v>
      </c>
      <c r="U7206" s="49">
        <v>36.78</v>
      </c>
    </row>
    <row r="7207" spans="15:21" x14ac:dyDescent="0.2">
      <c r="O7207" s="50">
        <v>35983</v>
      </c>
      <c r="P7207" s="49">
        <v>134.94</v>
      </c>
      <c r="Q7207" s="49">
        <v>135.38</v>
      </c>
      <c r="R7207" s="49">
        <v>133.19</v>
      </c>
      <c r="S7207" s="49">
        <v>133.38</v>
      </c>
      <c r="T7207" s="49">
        <v>3842400</v>
      </c>
      <c r="U7207" s="49">
        <v>36.369999999999997</v>
      </c>
    </row>
    <row r="7208" spans="15:21" x14ac:dyDescent="0.2">
      <c r="O7208" s="50">
        <v>35984</v>
      </c>
      <c r="P7208" s="49">
        <v>133.12</v>
      </c>
      <c r="Q7208" s="49">
        <v>134.44</v>
      </c>
      <c r="R7208" s="49">
        <v>133.06</v>
      </c>
      <c r="S7208" s="49">
        <v>133.62</v>
      </c>
      <c r="T7208" s="49">
        <v>2811200</v>
      </c>
      <c r="U7208" s="49">
        <v>36.43</v>
      </c>
    </row>
    <row r="7209" spans="15:21" x14ac:dyDescent="0.2">
      <c r="O7209" s="50">
        <v>35985</v>
      </c>
      <c r="P7209" s="49">
        <v>133.62</v>
      </c>
      <c r="Q7209" s="49">
        <v>135.31</v>
      </c>
      <c r="R7209" s="49">
        <v>131</v>
      </c>
      <c r="S7209" s="49">
        <v>131.94</v>
      </c>
      <c r="T7209" s="49">
        <v>5625000</v>
      </c>
      <c r="U7209" s="49">
        <v>35.97</v>
      </c>
    </row>
    <row r="7210" spans="15:21" x14ac:dyDescent="0.2">
      <c r="O7210" s="50">
        <v>35986</v>
      </c>
      <c r="P7210" s="49">
        <v>132</v>
      </c>
      <c r="Q7210" s="49">
        <v>133.5</v>
      </c>
      <c r="R7210" s="49">
        <v>130.62</v>
      </c>
      <c r="S7210" s="49">
        <v>132.5</v>
      </c>
      <c r="T7210" s="49">
        <v>4042400</v>
      </c>
      <c r="U7210" s="49">
        <v>36.130000000000003</v>
      </c>
    </row>
    <row r="7211" spans="15:21" x14ac:dyDescent="0.2">
      <c r="O7211" s="50">
        <v>35989</v>
      </c>
      <c r="P7211" s="49">
        <v>132.5</v>
      </c>
      <c r="Q7211" s="49">
        <v>134.94</v>
      </c>
      <c r="R7211" s="49">
        <v>132.5</v>
      </c>
      <c r="S7211" s="49">
        <v>134.88</v>
      </c>
      <c r="T7211" s="49">
        <v>3357000</v>
      </c>
      <c r="U7211" s="49">
        <v>36.78</v>
      </c>
    </row>
    <row r="7212" spans="15:21" x14ac:dyDescent="0.2">
      <c r="O7212" s="50">
        <v>35990</v>
      </c>
      <c r="P7212" s="49">
        <v>135</v>
      </c>
      <c r="Q7212" s="49">
        <v>137.56</v>
      </c>
      <c r="R7212" s="49">
        <v>134.88</v>
      </c>
      <c r="S7212" s="49">
        <v>137.38</v>
      </c>
      <c r="T7212" s="49">
        <v>4643200</v>
      </c>
      <c r="U7212" s="49">
        <v>37.46</v>
      </c>
    </row>
    <row r="7213" spans="15:21" x14ac:dyDescent="0.2">
      <c r="O7213" s="50">
        <v>35991</v>
      </c>
      <c r="P7213" s="49">
        <v>137</v>
      </c>
      <c r="Q7213" s="49">
        <v>137.88</v>
      </c>
      <c r="R7213" s="49">
        <v>135.75</v>
      </c>
      <c r="S7213" s="49">
        <v>136.62</v>
      </c>
      <c r="T7213" s="49">
        <v>3786200</v>
      </c>
      <c r="U7213" s="49">
        <v>37.25</v>
      </c>
    </row>
    <row r="7214" spans="15:21" x14ac:dyDescent="0.2">
      <c r="O7214" s="50">
        <v>35992</v>
      </c>
      <c r="P7214" s="49">
        <v>136.38</v>
      </c>
      <c r="Q7214" s="49">
        <v>138.62</v>
      </c>
      <c r="R7214" s="49">
        <v>136.31</v>
      </c>
      <c r="S7214" s="49">
        <v>138.38</v>
      </c>
      <c r="T7214" s="49">
        <v>3566200</v>
      </c>
      <c r="U7214" s="49">
        <v>37.729999999999997</v>
      </c>
    </row>
    <row r="7215" spans="15:21" x14ac:dyDescent="0.2">
      <c r="O7215" s="50">
        <v>35993</v>
      </c>
      <c r="P7215" s="49">
        <v>138.56</v>
      </c>
      <c r="Q7215" s="49">
        <v>139.12</v>
      </c>
      <c r="R7215" s="49">
        <v>137.88</v>
      </c>
      <c r="S7215" s="49">
        <v>138</v>
      </c>
      <c r="T7215" s="49">
        <v>3759000</v>
      </c>
      <c r="U7215" s="49">
        <v>37.630000000000003</v>
      </c>
    </row>
    <row r="7216" spans="15:21" x14ac:dyDescent="0.2">
      <c r="O7216" s="50">
        <v>35996</v>
      </c>
      <c r="P7216" s="49">
        <v>138.25</v>
      </c>
      <c r="Q7216" s="49">
        <v>139</v>
      </c>
      <c r="R7216" s="49">
        <v>137.44</v>
      </c>
      <c r="S7216" s="49">
        <v>138.38</v>
      </c>
      <c r="T7216" s="49">
        <v>3484600</v>
      </c>
      <c r="U7216" s="49">
        <v>37.729999999999997</v>
      </c>
    </row>
    <row r="7217" spans="15:21" x14ac:dyDescent="0.2">
      <c r="O7217" s="50">
        <v>35997</v>
      </c>
      <c r="P7217" s="49">
        <v>131.5</v>
      </c>
      <c r="Q7217" s="49">
        <v>132</v>
      </c>
      <c r="R7217" s="49">
        <v>128.5</v>
      </c>
      <c r="S7217" s="49">
        <v>128.56</v>
      </c>
      <c r="T7217" s="49">
        <v>18470200</v>
      </c>
      <c r="U7217" s="49">
        <v>35.049999999999997</v>
      </c>
    </row>
    <row r="7218" spans="15:21" x14ac:dyDescent="0.2">
      <c r="O7218" s="50">
        <v>35998</v>
      </c>
      <c r="P7218" s="49">
        <v>127.5</v>
      </c>
      <c r="Q7218" s="49">
        <v>127.75</v>
      </c>
      <c r="R7218" s="49">
        <v>122.5</v>
      </c>
      <c r="S7218" s="49">
        <v>125.12</v>
      </c>
      <c r="T7218" s="49">
        <v>14844000</v>
      </c>
      <c r="U7218" s="49">
        <v>34.119999999999997</v>
      </c>
    </row>
    <row r="7219" spans="15:21" x14ac:dyDescent="0.2">
      <c r="O7219" s="50">
        <v>35999</v>
      </c>
      <c r="P7219" s="49">
        <v>127.25</v>
      </c>
      <c r="Q7219" s="49">
        <v>127.25</v>
      </c>
      <c r="R7219" s="49">
        <v>123</v>
      </c>
      <c r="S7219" s="49">
        <v>123.44</v>
      </c>
      <c r="T7219" s="49">
        <v>7634800</v>
      </c>
      <c r="U7219" s="49">
        <v>33.659999999999997</v>
      </c>
    </row>
    <row r="7220" spans="15:21" x14ac:dyDescent="0.2">
      <c r="O7220" s="50">
        <v>36000</v>
      </c>
      <c r="P7220" s="49">
        <v>124.88</v>
      </c>
      <c r="Q7220" s="49">
        <v>126.38</v>
      </c>
      <c r="R7220" s="49">
        <v>123.88</v>
      </c>
      <c r="S7220" s="49">
        <v>125.75</v>
      </c>
      <c r="T7220" s="49">
        <v>6276200</v>
      </c>
      <c r="U7220" s="49">
        <v>34.29</v>
      </c>
    </row>
    <row r="7221" spans="15:21" x14ac:dyDescent="0.2">
      <c r="O7221" s="50">
        <v>36003</v>
      </c>
      <c r="P7221" s="49">
        <v>125</v>
      </c>
      <c r="Q7221" s="49">
        <v>127.06</v>
      </c>
      <c r="R7221" s="49">
        <v>124.5</v>
      </c>
      <c r="S7221" s="49">
        <v>125.06</v>
      </c>
      <c r="T7221" s="49">
        <v>5387400</v>
      </c>
      <c r="U7221" s="49">
        <v>34.1</v>
      </c>
    </row>
    <row r="7222" spans="15:21" x14ac:dyDescent="0.2">
      <c r="O7222" s="50">
        <v>36004</v>
      </c>
      <c r="P7222" s="49">
        <v>123.75</v>
      </c>
      <c r="Q7222" s="49">
        <v>126.19</v>
      </c>
      <c r="R7222" s="49">
        <v>120.81</v>
      </c>
      <c r="S7222" s="49">
        <v>124.5</v>
      </c>
      <c r="T7222" s="49">
        <v>7629600</v>
      </c>
      <c r="U7222" s="49">
        <v>33.950000000000003</v>
      </c>
    </row>
    <row r="7223" spans="15:21" x14ac:dyDescent="0.2">
      <c r="O7223" s="50">
        <v>36005</v>
      </c>
      <c r="P7223" s="49">
        <v>124.12</v>
      </c>
      <c r="Q7223" s="49">
        <v>124.75</v>
      </c>
      <c r="R7223" s="49">
        <v>122</v>
      </c>
      <c r="S7223" s="49">
        <v>123.31</v>
      </c>
      <c r="T7223" s="49">
        <v>5081200</v>
      </c>
      <c r="U7223" s="49">
        <v>33.619999999999997</v>
      </c>
    </row>
    <row r="7224" spans="15:21" x14ac:dyDescent="0.2">
      <c r="O7224" s="50">
        <v>36006</v>
      </c>
      <c r="P7224" s="49">
        <v>123.06</v>
      </c>
      <c r="Q7224" s="49">
        <v>126.19</v>
      </c>
      <c r="R7224" s="49">
        <v>123.06</v>
      </c>
      <c r="S7224" s="49">
        <v>126.19</v>
      </c>
      <c r="T7224" s="49">
        <v>4100000</v>
      </c>
      <c r="U7224" s="49">
        <v>34.409999999999997</v>
      </c>
    </row>
    <row r="7225" spans="15:21" x14ac:dyDescent="0.2">
      <c r="O7225" s="50">
        <v>36007</v>
      </c>
      <c r="P7225" s="49">
        <v>125.31</v>
      </c>
      <c r="Q7225" s="49">
        <v>125.94</v>
      </c>
      <c r="R7225" s="49">
        <v>121</v>
      </c>
      <c r="S7225" s="49">
        <v>123.56</v>
      </c>
      <c r="T7225" s="49">
        <v>4330800</v>
      </c>
      <c r="U7225" s="49">
        <v>33.69</v>
      </c>
    </row>
    <row r="7226" spans="15:21" x14ac:dyDescent="0.2">
      <c r="O7226" s="50">
        <v>36010</v>
      </c>
      <c r="P7226" s="49">
        <v>122.88</v>
      </c>
      <c r="Q7226" s="49">
        <v>124.31</v>
      </c>
      <c r="R7226" s="49">
        <v>121.5</v>
      </c>
      <c r="S7226" s="49">
        <v>121.5</v>
      </c>
      <c r="T7226" s="49">
        <v>4017600</v>
      </c>
      <c r="U7226" s="49">
        <v>33.130000000000003</v>
      </c>
    </row>
    <row r="7227" spans="15:21" x14ac:dyDescent="0.2">
      <c r="O7227" s="50">
        <v>36011</v>
      </c>
      <c r="P7227" s="49">
        <v>123.5</v>
      </c>
      <c r="Q7227" s="49">
        <v>123.62</v>
      </c>
      <c r="R7227" s="49">
        <v>119.12</v>
      </c>
      <c r="S7227" s="49">
        <v>119.12</v>
      </c>
      <c r="T7227" s="49">
        <v>8268800</v>
      </c>
      <c r="U7227" s="49">
        <v>32.479999999999997</v>
      </c>
    </row>
    <row r="7228" spans="15:21" x14ac:dyDescent="0.2">
      <c r="O7228" s="50">
        <v>36012</v>
      </c>
      <c r="P7228" s="49">
        <v>119.12</v>
      </c>
      <c r="Q7228" s="49">
        <v>122.69</v>
      </c>
      <c r="R7228" s="49">
        <v>117.38</v>
      </c>
      <c r="S7228" s="49">
        <v>121.12</v>
      </c>
      <c r="T7228" s="49">
        <v>8368400</v>
      </c>
      <c r="U7228" s="49">
        <v>33.03</v>
      </c>
    </row>
    <row r="7229" spans="15:21" x14ac:dyDescent="0.2">
      <c r="O7229" s="50">
        <v>36013</v>
      </c>
      <c r="P7229" s="49">
        <v>121.12</v>
      </c>
      <c r="Q7229" s="49">
        <v>124.06</v>
      </c>
      <c r="R7229" s="49">
        <v>120.88</v>
      </c>
      <c r="S7229" s="49">
        <v>122.25</v>
      </c>
      <c r="T7229" s="49">
        <v>4040800</v>
      </c>
      <c r="U7229" s="49">
        <v>33.33</v>
      </c>
    </row>
    <row r="7230" spans="15:21" x14ac:dyDescent="0.2">
      <c r="O7230" s="50">
        <v>36014</v>
      </c>
      <c r="P7230" s="49">
        <v>121.62</v>
      </c>
      <c r="Q7230" s="49">
        <v>124.5</v>
      </c>
      <c r="R7230" s="49">
        <v>121.44</v>
      </c>
      <c r="S7230" s="49">
        <v>123.88</v>
      </c>
      <c r="T7230" s="49">
        <v>5236800</v>
      </c>
      <c r="U7230" s="49">
        <v>33.78</v>
      </c>
    </row>
    <row r="7231" spans="15:21" x14ac:dyDescent="0.2">
      <c r="O7231" s="50">
        <v>36017</v>
      </c>
      <c r="P7231" s="49">
        <v>124.62</v>
      </c>
      <c r="Q7231" s="49">
        <v>128</v>
      </c>
      <c r="R7231" s="49">
        <v>124.56</v>
      </c>
      <c r="S7231" s="49">
        <v>126.12</v>
      </c>
      <c r="T7231" s="49">
        <v>6315200</v>
      </c>
      <c r="U7231" s="49">
        <v>34.39</v>
      </c>
    </row>
    <row r="7232" spans="15:21" x14ac:dyDescent="0.2">
      <c r="O7232" s="50">
        <v>36018</v>
      </c>
      <c r="P7232" s="49">
        <v>124.5</v>
      </c>
      <c r="Q7232" s="49">
        <v>124.81</v>
      </c>
      <c r="R7232" s="49">
        <v>120.88</v>
      </c>
      <c r="S7232" s="49">
        <v>124</v>
      </c>
      <c r="T7232" s="49">
        <v>9499400</v>
      </c>
      <c r="U7232" s="49">
        <v>33.81</v>
      </c>
    </row>
    <row r="7233" spans="15:21" x14ac:dyDescent="0.2">
      <c r="O7233" s="50">
        <v>36019</v>
      </c>
      <c r="P7233" s="49">
        <v>124.5</v>
      </c>
      <c r="Q7233" s="49">
        <v>125.38</v>
      </c>
      <c r="R7233" s="49">
        <v>121.31</v>
      </c>
      <c r="S7233" s="49">
        <v>125.25</v>
      </c>
      <c r="T7233" s="49">
        <v>6483000</v>
      </c>
      <c r="U7233" s="49">
        <v>34.15</v>
      </c>
    </row>
    <row r="7234" spans="15:21" x14ac:dyDescent="0.2">
      <c r="O7234" s="50">
        <v>36020</v>
      </c>
      <c r="P7234" s="49">
        <v>125.25</v>
      </c>
      <c r="Q7234" s="49">
        <v>127.81</v>
      </c>
      <c r="R7234" s="49">
        <v>124.06</v>
      </c>
      <c r="S7234" s="49">
        <v>126.75</v>
      </c>
      <c r="T7234" s="49">
        <v>6626000</v>
      </c>
      <c r="U7234" s="49">
        <v>34.56</v>
      </c>
    </row>
    <row r="7235" spans="15:21" x14ac:dyDescent="0.2">
      <c r="O7235" s="50">
        <v>36021</v>
      </c>
      <c r="P7235" s="49">
        <v>126.81</v>
      </c>
      <c r="Q7235" s="49">
        <v>128.75</v>
      </c>
      <c r="R7235" s="49">
        <v>126.5</v>
      </c>
      <c r="S7235" s="49">
        <v>127.38</v>
      </c>
      <c r="T7235" s="49">
        <v>6793800</v>
      </c>
      <c r="U7235" s="49">
        <v>34.729999999999997</v>
      </c>
    </row>
    <row r="7236" spans="15:21" x14ac:dyDescent="0.2">
      <c r="O7236" s="50">
        <v>36024</v>
      </c>
      <c r="P7236" s="49">
        <v>128</v>
      </c>
      <c r="Q7236" s="49">
        <v>131.44</v>
      </c>
      <c r="R7236" s="49">
        <v>127.88</v>
      </c>
      <c r="S7236" s="49">
        <v>131.25</v>
      </c>
      <c r="T7236" s="49">
        <v>7173800</v>
      </c>
      <c r="U7236" s="49">
        <v>35.79</v>
      </c>
    </row>
    <row r="7237" spans="15:21" x14ac:dyDescent="0.2">
      <c r="O7237" s="50">
        <v>36025</v>
      </c>
      <c r="P7237" s="49">
        <v>130.5</v>
      </c>
      <c r="Q7237" s="49">
        <v>131.88</v>
      </c>
      <c r="R7237" s="49">
        <v>129.69</v>
      </c>
      <c r="S7237" s="49">
        <v>131.5</v>
      </c>
      <c r="T7237" s="49">
        <v>5949600</v>
      </c>
      <c r="U7237" s="49">
        <v>35.86</v>
      </c>
    </row>
    <row r="7238" spans="15:21" x14ac:dyDescent="0.2">
      <c r="O7238" s="50">
        <v>36026</v>
      </c>
      <c r="P7238" s="49">
        <v>131.75</v>
      </c>
      <c r="Q7238" s="49">
        <v>131.88</v>
      </c>
      <c r="R7238" s="49">
        <v>130.44</v>
      </c>
      <c r="S7238" s="49">
        <v>130.94</v>
      </c>
      <c r="T7238" s="49">
        <v>4842800</v>
      </c>
      <c r="U7238" s="49">
        <v>35.700000000000003</v>
      </c>
    </row>
    <row r="7239" spans="15:21" x14ac:dyDescent="0.2">
      <c r="O7239" s="50">
        <v>36027</v>
      </c>
      <c r="P7239" s="49">
        <v>129.31</v>
      </c>
      <c r="Q7239" s="49">
        <v>129.62</v>
      </c>
      <c r="R7239" s="49">
        <v>128.12</v>
      </c>
      <c r="S7239" s="49">
        <v>128.69</v>
      </c>
      <c r="T7239" s="49">
        <v>6254600</v>
      </c>
      <c r="U7239" s="49">
        <v>35.090000000000003</v>
      </c>
    </row>
    <row r="7240" spans="15:21" x14ac:dyDescent="0.2">
      <c r="O7240" s="50">
        <v>36028</v>
      </c>
      <c r="P7240" s="49">
        <v>126</v>
      </c>
      <c r="Q7240" s="49">
        <v>129.38</v>
      </c>
      <c r="R7240" s="49">
        <v>125</v>
      </c>
      <c r="S7240" s="49">
        <v>129</v>
      </c>
      <c r="T7240" s="49">
        <v>9550000</v>
      </c>
      <c r="U7240" s="49">
        <v>35.17</v>
      </c>
    </row>
    <row r="7241" spans="15:21" x14ac:dyDescent="0.2">
      <c r="O7241" s="50">
        <v>36031</v>
      </c>
      <c r="P7241" s="49">
        <v>129</v>
      </c>
      <c r="Q7241" s="49">
        <v>132.12</v>
      </c>
      <c r="R7241" s="49">
        <v>128.88</v>
      </c>
      <c r="S7241" s="49">
        <v>131.38</v>
      </c>
      <c r="T7241" s="49">
        <v>5490800</v>
      </c>
      <c r="U7241" s="49">
        <v>35.82</v>
      </c>
    </row>
    <row r="7242" spans="15:21" x14ac:dyDescent="0.2">
      <c r="O7242" s="50">
        <v>36032</v>
      </c>
      <c r="P7242" s="49">
        <v>131.5</v>
      </c>
      <c r="Q7242" s="49">
        <v>133.88</v>
      </c>
      <c r="R7242" s="49">
        <v>131.5</v>
      </c>
      <c r="S7242" s="49">
        <v>133.5</v>
      </c>
      <c r="T7242" s="49">
        <v>5833400</v>
      </c>
      <c r="U7242" s="49">
        <v>36.4</v>
      </c>
    </row>
    <row r="7243" spans="15:21" x14ac:dyDescent="0.2">
      <c r="O7243" s="50">
        <v>36033</v>
      </c>
      <c r="P7243" s="49">
        <v>132.25</v>
      </c>
      <c r="Q7243" s="49">
        <v>135.06</v>
      </c>
      <c r="R7243" s="49">
        <v>131.75</v>
      </c>
      <c r="S7243" s="49">
        <v>133.38</v>
      </c>
      <c r="T7243" s="49">
        <v>6954000</v>
      </c>
      <c r="U7243" s="49">
        <v>36.369999999999997</v>
      </c>
    </row>
    <row r="7244" spans="15:21" x14ac:dyDescent="0.2">
      <c r="O7244" s="50">
        <v>36034</v>
      </c>
      <c r="P7244" s="49">
        <v>131.44</v>
      </c>
      <c r="Q7244" s="49">
        <v>133.5</v>
      </c>
      <c r="R7244" s="49">
        <v>129</v>
      </c>
      <c r="S7244" s="49">
        <v>129.12</v>
      </c>
      <c r="T7244" s="49">
        <v>7489200</v>
      </c>
      <c r="U7244" s="49">
        <v>35.21</v>
      </c>
    </row>
    <row r="7245" spans="15:21" x14ac:dyDescent="0.2">
      <c r="O7245" s="50">
        <v>36035</v>
      </c>
      <c r="P7245" s="49">
        <v>129.5</v>
      </c>
      <c r="Q7245" s="49">
        <v>130.25</v>
      </c>
      <c r="R7245" s="49">
        <v>124.81</v>
      </c>
      <c r="S7245" s="49">
        <v>127.38</v>
      </c>
      <c r="T7245" s="49">
        <v>6710400</v>
      </c>
      <c r="U7245" s="49">
        <v>34.729999999999997</v>
      </c>
    </row>
    <row r="7246" spans="15:21" x14ac:dyDescent="0.2">
      <c r="O7246" s="50">
        <v>36038</v>
      </c>
      <c r="P7246" s="49">
        <v>127.38</v>
      </c>
      <c r="Q7246" s="49">
        <v>127.81</v>
      </c>
      <c r="R7246" s="49">
        <v>115.06</v>
      </c>
      <c r="S7246" s="49">
        <v>115.94</v>
      </c>
      <c r="T7246" s="49">
        <v>9903600</v>
      </c>
      <c r="U7246" s="49">
        <v>31.61</v>
      </c>
    </row>
    <row r="7247" spans="15:21" x14ac:dyDescent="0.2">
      <c r="O7247" s="50">
        <v>36039</v>
      </c>
      <c r="P7247" s="49">
        <v>117.88</v>
      </c>
      <c r="Q7247" s="49">
        <v>124</v>
      </c>
      <c r="R7247" s="49">
        <v>115</v>
      </c>
      <c r="S7247" s="49">
        <v>122.5</v>
      </c>
      <c r="T7247" s="49">
        <v>10519600</v>
      </c>
      <c r="U7247" s="49">
        <v>33.4</v>
      </c>
    </row>
    <row r="7248" spans="15:21" x14ac:dyDescent="0.2">
      <c r="O7248" s="50">
        <v>36040</v>
      </c>
      <c r="P7248" s="49">
        <v>121.56</v>
      </c>
      <c r="Q7248" s="49">
        <v>124</v>
      </c>
      <c r="R7248" s="49">
        <v>119.44</v>
      </c>
      <c r="S7248" s="49">
        <v>120</v>
      </c>
      <c r="T7248" s="49">
        <v>7260600</v>
      </c>
      <c r="U7248" s="49">
        <v>32.86</v>
      </c>
    </row>
    <row r="7249" spans="15:21" x14ac:dyDescent="0.2">
      <c r="O7249" s="50">
        <v>36041</v>
      </c>
      <c r="P7249" s="49">
        <v>119.12</v>
      </c>
      <c r="Q7249" s="49">
        <v>123.75</v>
      </c>
      <c r="R7249" s="49">
        <v>118</v>
      </c>
      <c r="S7249" s="49">
        <v>123.5</v>
      </c>
      <c r="T7249" s="49">
        <v>7730800</v>
      </c>
      <c r="U7249" s="49">
        <v>33.82</v>
      </c>
    </row>
    <row r="7250" spans="15:21" x14ac:dyDescent="0.2">
      <c r="O7250" s="50">
        <v>36042</v>
      </c>
      <c r="P7250" s="49">
        <v>123</v>
      </c>
      <c r="Q7250" s="49">
        <v>124.44</v>
      </c>
      <c r="R7250" s="49">
        <v>119.62</v>
      </c>
      <c r="S7250" s="49">
        <v>122.12</v>
      </c>
      <c r="T7250" s="49">
        <v>7118200</v>
      </c>
      <c r="U7250" s="49">
        <v>33.450000000000003</v>
      </c>
    </row>
    <row r="7251" spans="15:21" x14ac:dyDescent="0.2">
      <c r="O7251" s="50">
        <v>36046</v>
      </c>
      <c r="P7251" s="49">
        <v>125</v>
      </c>
      <c r="Q7251" s="49">
        <v>126</v>
      </c>
      <c r="R7251" s="49">
        <v>124.56</v>
      </c>
      <c r="S7251" s="49">
        <v>125.5</v>
      </c>
      <c r="T7251" s="49">
        <v>7747000</v>
      </c>
      <c r="U7251" s="49">
        <v>34.369999999999997</v>
      </c>
    </row>
    <row r="7252" spans="15:21" x14ac:dyDescent="0.2">
      <c r="O7252" s="50">
        <v>36047</v>
      </c>
      <c r="P7252" s="49">
        <v>125.5</v>
      </c>
      <c r="Q7252" s="49">
        <v>128.44</v>
      </c>
      <c r="R7252" s="49">
        <v>125</v>
      </c>
      <c r="S7252" s="49">
        <v>126.44</v>
      </c>
      <c r="T7252" s="49">
        <v>6431800</v>
      </c>
      <c r="U7252" s="49">
        <v>34.630000000000003</v>
      </c>
    </row>
    <row r="7253" spans="15:21" x14ac:dyDescent="0.2">
      <c r="O7253" s="50">
        <v>36048</v>
      </c>
      <c r="P7253" s="49">
        <v>125.12</v>
      </c>
      <c r="Q7253" s="49">
        <v>125.56</v>
      </c>
      <c r="R7253" s="49">
        <v>122.88</v>
      </c>
      <c r="S7253" s="49">
        <v>123.81</v>
      </c>
      <c r="T7253" s="49">
        <v>8334200</v>
      </c>
      <c r="U7253" s="49">
        <v>33.909999999999997</v>
      </c>
    </row>
    <row r="7254" spans="15:21" x14ac:dyDescent="0.2">
      <c r="O7254" s="50">
        <v>36049</v>
      </c>
      <c r="P7254" s="49">
        <v>124</v>
      </c>
      <c r="Q7254" s="49">
        <v>128.06</v>
      </c>
      <c r="R7254" s="49">
        <v>123.62</v>
      </c>
      <c r="S7254" s="49">
        <v>128</v>
      </c>
      <c r="T7254" s="49">
        <v>5662200</v>
      </c>
      <c r="U7254" s="49">
        <v>35.06</v>
      </c>
    </row>
    <row r="7255" spans="15:21" x14ac:dyDescent="0.2">
      <c r="O7255" s="50">
        <v>36052</v>
      </c>
      <c r="P7255" s="49">
        <v>130.38</v>
      </c>
      <c r="Q7255" s="49">
        <v>132.75</v>
      </c>
      <c r="R7255" s="49">
        <v>129.62</v>
      </c>
      <c r="S7255" s="49">
        <v>132</v>
      </c>
      <c r="T7255" s="49">
        <v>7689800</v>
      </c>
      <c r="U7255" s="49">
        <v>36.15</v>
      </c>
    </row>
    <row r="7256" spans="15:21" x14ac:dyDescent="0.2">
      <c r="O7256" s="50">
        <v>36053</v>
      </c>
      <c r="P7256" s="49">
        <v>132.25</v>
      </c>
      <c r="Q7256" s="49">
        <v>137</v>
      </c>
      <c r="R7256" s="49">
        <v>132.19</v>
      </c>
      <c r="S7256" s="49">
        <v>135.5</v>
      </c>
      <c r="T7256" s="49">
        <v>10356600</v>
      </c>
      <c r="U7256" s="49">
        <v>37.11</v>
      </c>
    </row>
    <row r="7257" spans="15:21" x14ac:dyDescent="0.2">
      <c r="O7257" s="50">
        <v>36054</v>
      </c>
      <c r="P7257" s="49">
        <v>135</v>
      </c>
      <c r="Q7257" s="49">
        <v>135.5</v>
      </c>
      <c r="R7257" s="49">
        <v>133.62</v>
      </c>
      <c r="S7257" s="49">
        <v>135.25</v>
      </c>
      <c r="T7257" s="49">
        <v>6397200</v>
      </c>
      <c r="U7257" s="49">
        <v>37.04</v>
      </c>
    </row>
    <row r="7258" spans="15:21" x14ac:dyDescent="0.2">
      <c r="O7258" s="50">
        <v>36055</v>
      </c>
      <c r="P7258" s="49">
        <v>133</v>
      </c>
      <c r="Q7258" s="49">
        <v>134.38</v>
      </c>
      <c r="R7258" s="49">
        <v>131.44</v>
      </c>
      <c r="S7258" s="49">
        <v>133.81</v>
      </c>
      <c r="T7258" s="49">
        <v>6250400</v>
      </c>
      <c r="U7258" s="49">
        <v>36.65</v>
      </c>
    </row>
    <row r="7259" spans="15:21" x14ac:dyDescent="0.2">
      <c r="O7259" s="50">
        <v>36056</v>
      </c>
      <c r="P7259" s="49">
        <v>134.75</v>
      </c>
      <c r="Q7259" s="49">
        <v>135.38</v>
      </c>
      <c r="R7259" s="49">
        <v>132.56</v>
      </c>
      <c r="S7259" s="49">
        <v>134.44</v>
      </c>
      <c r="T7259" s="49">
        <v>7571000</v>
      </c>
      <c r="U7259" s="49">
        <v>36.82</v>
      </c>
    </row>
    <row r="7260" spans="15:21" x14ac:dyDescent="0.2">
      <c r="O7260" s="50">
        <v>36059</v>
      </c>
      <c r="P7260" s="49">
        <v>132.25</v>
      </c>
      <c r="Q7260" s="49">
        <v>138</v>
      </c>
      <c r="R7260" s="49">
        <v>131.62</v>
      </c>
      <c r="S7260" s="49">
        <v>135.62</v>
      </c>
      <c r="T7260" s="49">
        <v>5956800</v>
      </c>
      <c r="U7260" s="49">
        <v>37.14</v>
      </c>
    </row>
    <row r="7261" spans="15:21" x14ac:dyDescent="0.2">
      <c r="O7261" s="50">
        <v>36060</v>
      </c>
      <c r="P7261" s="49">
        <v>136.12</v>
      </c>
      <c r="Q7261" s="49">
        <v>136.88</v>
      </c>
      <c r="R7261" s="49">
        <v>134.75</v>
      </c>
      <c r="S7261" s="49">
        <v>136.62</v>
      </c>
      <c r="T7261" s="49">
        <v>5126200</v>
      </c>
      <c r="U7261" s="49">
        <v>37.42</v>
      </c>
    </row>
    <row r="7262" spans="15:21" x14ac:dyDescent="0.2">
      <c r="O7262" s="50">
        <v>36061</v>
      </c>
      <c r="P7262" s="49">
        <v>137</v>
      </c>
      <c r="Q7262" s="49">
        <v>138.69</v>
      </c>
      <c r="R7262" s="49">
        <v>136.5</v>
      </c>
      <c r="S7262" s="49">
        <v>138.56</v>
      </c>
      <c r="T7262" s="49">
        <v>6664800</v>
      </c>
      <c r="U7262" s="49">
        <v>37.950000000000003</v>
      </c>
    </row>
    <row r="7263" spans="15:21" x14ac:dyDescent="0.2">
      <c r="O7263" s="50">
        <v>36062</v>
      </c>
      <c r="P7263" s="49">
        <v>138</v>
      </c>
      <c r="Q7263" s="49">
        <v>138.5</v>
      </c>
      <c r="R7263" s="49">
        <v>137</v>
      </c>
      <c r="S7263" s="49">
        <v>137.12</v>
      </c>
      <c r="T7263" s="49">
        <v>5720200</v>
      </c>
      <c r="U7263" s="49">
        <v>37.549999999999997</v>
      </c>
    </row>
    <row r="7264" spans="15:21" x14ac:dyDescent="0.2">
      <c r="O7264" s="50">
        <v>36063</v>
      </c>
      <c r="P7264" s="49">
        <v>133.62</v>
      </c>
      <c r="Q7264" s="49">
        <v>135</v>
      </c>
      <c r="R7264" s="49">
        <v>131.5</v>
      </c>
      <c r="S7264" s="49">
        <v>131.5</v>
      </c>
      <c r="T7264" s="49">
        <v>6119000</v>
      </c>
      <c r="U7264" s="49">
        <v>36.01</v>
      </c>
    </row>
    <row r="7265" spans="15:21" x14ac:dyDescent="0.2">
      <c r="O7265" s="50">
        <v>36066</v>
      </c>
      <c r="P7265" s="49">
        <v>132</v>
      </c>
      <c r="Q7265" s="49">
        <v>132.5</v>
      </c>
      <c r="R7265" s="49">
        <v>128</v>
      </c>
      <c r="S7265" s="49">
        <v>128.75</v>
      </c>
      <c r="T7265" s="49">
        <v>8578400</v>
      </c>
      <c r="U7265" s="49">
        <v>35.26</v>
      </c>
    </row>
    <row r="7266" spans="15:21" x14ac:dyDescent="0.2">
      <c r="O7266" s="50">
        <v>36067</v>
      </c>
      <c r="P7266" s="49">
        <v>129.25</v>
      </c>
      <c r="Q7266" s="49">
        <v>133.25</v>
      </c>
      <c r="R7266" s="49">
        <v>128.19</v>
      </c>
      <c r="S7266" s="49">
        <v>131.94</v>
      </c>
      <c r="T7266" s="49">
        <v>7808600</v>
      </c>
      <c r="U7266" s="49">
        <v>36.130000000000003</v>
      </c>
    </row>
    <row r="7267" spans="15:21" x14ac:dyDescent="0.2">
      <c r="O7267" s="50">
        <v>36068</v>
      </c>
      <c r="P7267" s="49">
        <v>131.94</v>
      </c>
      <c r="Q7267" s="49">
        <v>133.94</v>
      </c>
      <c r="R7267" s="49">
        <v>128.62</v>
      </c>
      <c r="S7267" s="49">
        <v>129.56</v>
      </c>
      <c r="T7267" s="49">
        <v>6499000</v>
      </c>
      <c r="U7267" s="49">
        <v>35.479999999999997</v>
      </c>
    </row>
    <row r="7268" spans="15:21" x14ac:dyDescent="0.2">
      <c r="O7268" s="50">
        <v>36069</v>
      </c>
      <c r="P7268" s="49">
        <v>128.75</v>
      </c>
      <c r="Q7268" s="49">
        <v>130.31</v>
      </c>
      <c r="R7268" s="49">
        <v>124.69</v>
      </c>
      <c r="S7268" s="49">
        <v>125</v>
      </c>
      <c r="T7268" s="49">
        <v>7956000</v>
      </c>
      <c r="U7268" s="49">
        <v>34.229999999999997</v>
      </c>
    </row>
    <row r="7269" spans="15:21" x14ac:dyDescent="0.2">
      <c r="O7269" s="50">
        <v>36070</v>
      </c>
      <c r="P7269" s="49">
        <v>124.94</v>
      </c>
      <c r="Q7269" s="49">
        <v>129.5</v>
      </c>
      <c r="R7269" s="49">
        <v>122</v>
      </c>
      <c r="S7269" s="49">
        <v>127.75</v>
      </c>
      <c r="T7269" s="49">
        <v>8542400</v>
      </c>
      <c r="U7269" s="49">
        <v>34.99</v>
      </c>
    </row>
    <row r="7270" spans="15:21" x14ac:dyDescent="0.2">
      <c r="O7270" s="50">
        <v>36073</v>
      </c>
      <c r="P7270" s="49">
        <v>128</v>
      </c>
      <c r="Q7270" s="49">
        <v>131</v>
      </c>
      <c r="R7270" s="49">
        <v>125.12</v>
      </c>
      <c r="S7270" s="49">
        <v>128.75</v>
      </c>
      <c r="T7270" s="49">
        <v>8121400</v>
      </c>
      <c r="U7270" s="49">
        <v>35.26</v>
      </c>
    </row>
    <row r="7271" spans="15:21" x14ac:dyDescent="0.2">
      <c r="O7271" s="50">
        <v>36074</v>
      </c>
      <c r="P7271" s="49">
        <v>130</v>
      </c>
      <c r="Q7271" s="49">
        <v>131.44</v>
      </c>
      <c r="R7271" s="49">
        <v>125.25</v>
      </c>
      <c r="S7271" s="49">
        <v>127.62</v>
      </c>
      <c r="T7271" s="49">
        <v>6279200</v>
      </c>
      <c r="U7271" s="49">
        <v>34.950000000000003</v>
      </c>
    </row>
    <row r="7272" spans="15:21" x14ac:dyDescent="0.2">
      <c r="O7272" s="50">
        <v>36075</v>
      </c>
      <c r="P7272" s="49">
        <v>127.38</v>
      </c>
      <c r="Q7272" s="49">
        <v>130.12</v>
      </c>
      <c r="R7272" s="49">
        <v>122.75</v>
      </c>
      <c r="S7272" s="49">
        <v>125.81</v>
      </c>
      <c r="T7272" s="49">
        <v>7657000</v>
      </c>
      <c r="U7272" s="49">
        <v>34.46</v>
      </c>
    </row>
    <row r="7273" spans="15:21" x14ac:dyDescent="0.2">
      <c r="O7273" s="50">
        <v>36076</v>
      </c>
      <c r="P7273" s="49">
        <v>123.62</v>
      </c>
      <c r="Q7273" s="49">
        <v>128.38</v>
      </c>
      <c r="R7273" s="49">
        <v>121.62</v>
      </c>
      <c r="S7273" s="49">
        <v>127</v>
      </c>
      <c r="T7273" s="49">
        <v>8806600</v>
      </c>
      <c r="U7273" s="49">
        <v>34.78</v>
      </c>
    </row>
    <row r="7274" spans="15:21" x14ac:dyDescent="0.2">
      <c r="O7274" s="50">
        <v>36077</v>
      </c>
      <c r="P7274" s="49">
        <v>127.94</v>
      </c>
      <c r="Q7274" s="49">
        <v>130.38</v>
      </c>
      <c r="R7274" s="49">
        <v>126.25</v>
      </c>
      <c r="S7274" s="49">
        <v>130.06</v>
      </c>
      <c r="T7274" s="49">
        <v>6077200</v>
      </c>
      <c r="U7274" s="49">
        <v>35.619999999999997</v>
      </c>
    </row>
    <row r="7275" spans="15:21" x14ac:dyDescent="0.2">
      <c r="O7275" s="50">
        <v>36080</v>
      </c>
      <c r="P7275" s="49">
        <v>132.25</v>
      </c>
      <c r="Q7275" s="49">
        <v>133.88</v>
      </c>
      <c r="R7275" s="49">
        <v>130.75</v>
      </c>
      <c r="S7275" s="49">
        <v>131.12</v>
      </c>
      <c r="T7275" s="49">
        <v>4888400</v>
      </c>
      <c r="U7275" s="49">
        <v>35.909999999999997</v>
      </c>
    </row>
    <row r="7276" spans="15:21" x14ac:dyDescent="0.2">
      <c r="O7276" s="50">
        <v>36081</v>
      </c>
      <c r="P7276" s="49">
        <v>131</v>
      </c>
      <c r="Q7276" s="49">
        <v>133.12</v>
      </c>
      <c r="R7276" s="49">
        <v>130</v>
      </c>
      <c r="S7276" s="49">
        <v>130.75</v>
      </c>
      <c r="T7276" s="49">
        <v>6949200</v>
      </c>
      <c r="U7276" s="49">
        <v>35.81</v>
      </c>
    </row>
    <row r="7277" spans="15:21" x14ac:dyDescent="0.2">
      <c r="O7277" s="50">
        <v>36082</v>
      </c>
      <c r="P7277" s="49">
        <v>128.75</v>
      </c>
      <c r="Q7277" s="49">
        <v>132</v>
      </c>
      <c r="R7277" s="49">
        <v>127.75</v>
      </c>
      <c r="S7277" s="49">
        <v>129.38</v>
      </c>
      <c r="T7277" s="49">
        <v>5929800</v>
      </c>
      <c r="U7277" s="49">
        <v>35.43</v>
      </c>
    </row>
    <row r="7278" spans="15:21" x14ac:dyDescent="0.2">
      <c r="O7278" s="50">
        <v>36083</v>
      </c>
      <c r="P7278" s="49">
        <v>128.25</v>
      </c>
      <c r="Q7278" s="49">
        <v>133.75</v>
      </c>
      <c r="R7278" s="49">
        <v>128.19</v>
      </c>
      <c r="S7278" s="49">
        <v>133.25</v>
      </c>
      <c r="T7278" s="49">
        <v>6417400</v>
      </c>
      <c r="U7278" s="49">
        <v>36.49</v>
      </c>
    </row>
    <row r="7279" spans="15:21" x14ac:dyDescent="0.2">
      <c r="O7279" s="50">
        <v>36084</v>
      </c>
      <c r="P7279" s="49">
        <v>134</v>
      </c>
      <c r="Q7279" s="49">
        <v>136</v>
      </c>
      <c r="R7279" s="49">
        <v>131.12</v>
      </c>
      <c r="S7279" s="49">
        <v>136</v>
      </c>
      <c r="T7279" s="49">
        <v>12066400</v>
      </c>
      <c r="U7279" s="49">
        <v>37.25</v>
      </c>
    </row>
    <row r="7280" spans="15:21" x14ac:dyDescent="0.2">
      <c r="O7280" s="50">
        <v>36087</v>
      </c>
      <c r="P7280" s="49">
        <v>135</v>
      </c>
      <c r="Q7280" s="49">
        <v>135.75</v>
      </c>
      <c r="R7280" s="49">
        <v>132.88</v>
      </c>
      <c r="S7280" s="49">
        <v>133.75</v>
      </c>
      <c r="T7280" s="49">
        <v>6745200</v>
      </c>
      <c r="U7280" s="49">
        <v>36.630000000000003</v>
      </c>
    </row>
    <row r="7281" spans="15:21" x14ac:dyDescent="0.2">
      <c r="O7281" s="50">
        <v>36088</v>
      </c>
      <c r="P7281" s="49">
        <v>134.88</v>
      </c>
      <c r="Q7281" s="49">
        <v>134.88</v>
      </c>
      <c r="R7281" s="49">
        <v>129.88</v>
      </c>
      <c r="S7281" s="49">
        <v>130.62</v>
      </c>
      <c r="T7281" s="49">
        <v>8948400</v>
      </c>
      <c r="U7281" s="49">
        <v>35.770000000000003</v>
      </c>
    </row>
    <row r="7282" spans="15:21" x14ac:dyDescent="0.2">
      <c r="O7282" s="50">
        <v>36089</v>
      </c>
      <c r="P7282" s="49">
        <v>130.62</v>
      </c>
      <c r="Q7282" s="49">
        <v>134.25</v>
      </c>
      <c r="R7282" s="49">
        <v>130.56</v>
      </c>
      <c r="S7282" s="49">
        <v>133.25</v>
      </c>
      <c r="T7282" s="49">
        <v>5863400</v>
      </c>
      <c r="U7282" s="49">
        <v>36.49</v>
      </c>
    </row>
    <row r="7283" spans="15:21" x14ac:dyDescent="0.2">
      <c r="O7283" s="50">
        <v>36090</v>
      </c>
      <c r="P7283" s="49">
        <v>133</v>
      </c>
      <c r="Q7283" s="49">
        <v>134.44</v>
      </c>
      <c r="R7283" s="49">
        <v>131.25</v>
      </c>
      <c r="S7283" s="49">
        <v>133.44</v>
      </c>
      <c r="T7283" s="49">
        <v>4210400</v>
      </c>
      <c r="U7283" s="49">
        <v>36.54</v>
      </c>
    </row>
    <row r="7284" spans="15:21" x14ac:dyDescent="0.2">
      <c r="O7284" s="50">
        <v>36091</v>
      </c>
      <c r="P7284" s="49">
        <v>133.19</v>
      </c>
      <c r="Q7284" s="49">
        <v>134.25</v>
      </c>
      <c r="R7284" s="49">
        <v>130.5</v>
      </c>
      <c r="S7284" s="49">
        <v>130.56</v>
      </c>
      <c r="T7284" s="49">
        <v>4383200</v>
      </c>
      <c r="U7284" s="49">
        <v>35.76</v>
      </c>
    </row>
    <row r="7285" spans="15:21" x14ac:dyDescent="0.2">
      <c r="O7285" s="50">
        <v>36094</v>
      </c>
      <c r="P7285" s="49">
        <v>131.5</v>
      </c>
      <c r="Q7285" s="49">
        <v>133.38</v>
      </c>
      <c r="R7285" s="49">
        <v>130.81</v>
      </c>
      <c r="S7285" s="49">
        <v>131.62</v>
      </c>
      <c r="T7285" s="49">
        <v>3623200</v>
      </c>
      <c r="U7285" s="49">
        <v>36.049999999999997</v>
      </c>
    </row>
    <row r="7286" spans="15:21" x14ac:dyDescent="0.2">
      <c r="O7286" s="50">
        <v>36095</v>
      </c>
      <c r="P7286" s="49">
        <v>133</v>
      </c>
      <c r="Q7286" s="49">
        <v>133</v>
      </c>
      <c r="R7286" s="49">
        <v>131.19</v>
      </c>
      <c r="S7286" s="49">
        <v>131.75</v>
      </c>
      <c r="T7286" s="49">
        <v>3388000</v>
      </c>
      <c r="U7286" s="49">
        <v>36.08</v>
      </c>
    </row>
    <row r="7287" spans="15:21" x14ac:dyDescent="0.2">
      <c r="O7287" s="50">
        <v>36096</v>
      </c>
      <c r="P7287" s="49">
        <v>133.25</v>
      </c>
      <c r="Q7287" s="49">
        <v>133.31</v>
      </c>
      <c r="R7287" s="49">
        <v>131.5</v>
      </c>
      <c r="S7287" s="49">
        <v>132</v>
      </c>
      <c r="T7287" s="49">
        <v>3064000</v>
      </c>
      <c r="U7287" s="49">
        <v>36.15</v>
      </c>
    </row>
    <row r="7288" spans="15:21" x14ac:dyDescent="0.2">
      <c r="O7288" s="50">
        <v>36097</v>
      </c>
      <c r="P7288" s="49">
        <v>132.5</v>
      </c>
      <c r="Q7288" s="49">
        <v>136</v>
      </c>
      <c r="R7288" s="49">
        <v>132.5</v>
      </c>
      <c r="S7288" s="49">
        <v>135.94</v>
      </c>
      <c r="T7288" s="49">
        <v>5676400</v>
      </c>
      <c r="U7288" s="49">
        <v>37.229999999999997</v>
      </c>
    </row>
    <row r="7289" spans="15:21" x14ac:dyDescent="0.2">
      <c r="O7289" s="50">
        <v>36098</v>
      </c>
      <c r="P7289" s="49">
        <v>136.75</v>
      </c>
      <c r="Q7289" s="49">
        <v>136.75</v>
      </c>
      <c r="R7289" s="49">
        <v>134.25</v>
      </c>
      <c r="S7289" s="49">
        <v>135.06</v>
      </c>
      <c r="T7289" s="49">
        <v>6195600</v>
      </c>
      <c r="U7289" s="49">
        <v>36.99</v>
      </c>
    </row>
    <row r="7290" spans="15:21" x14ac:dyDescent="0.2">
      <c r="O7290" s="50">
        <v>36101</v>
      </c>
      <c r="P7290" s="49">
        <v>135.75</v>
      </c>
      <c r="Q7290" s="49">
        <v>138.88</v>
      </c>
      <c r="R7290" s="49">
        <v>134.5</v>
      </c>
      <c r="S7290" s="49">
        <v>138.5</v>
      </c>
      <c r="T7290" s="49">
        <v>5478400</v>
      </c>
      <c r="U7290" s="49">
        <v>37.93</v>
      </c>
    </row>
    <row r="7291" spans="15:21" x14ac:dyDescent="0.2">
      <c r="O7291" s="50">
        <v>36102</v>
      </c>
      <c r="P7291" s="49">
        <v>138.5</v>
      </c>
      <c r="Q7291" s="49">
        <v>139.94</v>
      </c>
      <c r="R7291" s="49">
        <v>136.75</v>
      </c>
      <c r="S7291" s="49">
        <v>139.56</v>
      </c>
      <c r="T7291" s="49">
        <v>4849400</v>
      </c>
      <c r="U7291" s="49">
        <v>38.22</v>
      </c>
    </row>
    <row r="7292" spans="15:21" x14ac:dyDescent="0.2">
      <c r="O7292" s="50">
        <v>36103</v>
      </c>
      <c r="P7292" s="49">
        <v>140</v>
      </c>
      <c r="Q7292" s="49">
        <v>141.5</v>
      </c>
      <c r="R7292" s="49">
        <v>137.38</v>
      </c>
      <c r="S7292" s="49">
        <v>138.31</v>
      </c>
      <c r="T7292" s="49">
        <v>7989200</v>
      </c>
      <c r="U7292" s="49">
        <v>37.880000000000003</v>
      </c>
    </row>
    <row r="7293" spans="15:21" x14ac:dyDescent="0.2">
      <c r="O7293" s="50">
        <v>36104</v>
      </c>
      <c r="P7293" s="49">
        <v>137.06</v>
      </c>
      <c r="Q7293" s="49">
        <v>142.31</v>
      </c>
      <c r="R7293" s="49">
        <v>136.94</v>
      </c>
      <c r="S7293" s="49">
        <v>141.94</v>
      </c>
      <c r="T7293" s="49">
        <v>6480400</v>
      </c>
      <c r="U7293" s="49">
        <v>38.869999999999997</v>
      </c>
    </row>
    <row r="7294" spans="15:21" x14ac:dyDescent="0.2">
      <c r="O7294" s="50">
        <v>36105</v>
      </c>
      <c r="P7294" s="49">
        <v>141.88</v>
      </c>
      <c r="Q7294" s="49">
        <v>145.5</v>
      </c>
      <c r="R7294" s="49">
        <v>141.69</v>
      </c>
      <c r="S7294" s="49">
        <v>144.94</v>
      </c>
      <c r="T7294" s="49">
        <v>6621600</v>
      </c>
      <c r="U7294" s="49">
        <v>39.69</v>
      </c>
    </row>
    <row r="7295" spans="15:21" x14ac:dyDescent="0.2">
      <c r="O7295" s="50">
        <v>36108</v>
      </c>
      <c r="P7295" s="49">
        <v>145</v>
      </c>
      <c r="Q7295" s="49">
        <v>146</v>
      </c>
      <c r="R7295" s="49">
        <v>143.62</v>
      </c>
      <c r="S7295" s="49">
        <v>145.56</v>
      </c>
      <c r="T7295" s="49">
        <v>5383400</v>
      </c>
      <c r="U7295" s="49">
        <v>39.869999999999997</v>
      </c>
    </row>
    <row r="7296" spans="15:21" x14ac:dyDescent="0.2">
      <c r="O7296" s="50">
        <v>36109</v>
      </c>
      <c r="P7296" s="49">
        <v>145.69</v>
      </c>
      <c r="Q7296" s="49">
        <v>148.62</v>
      </c>
      <c r="R7296" s="49">
        <v>145.31</v>
      </c>
      <c r="S7296" s="49">
        <v>146.81</v>
      </c>
      <c r="T7296" s="49">
        <v>5794400</v>
      </c>
      <c r="U7296" s="49">
        <v>40.21</v>
      </c>
    </row>
    <row r="7297" spans="15:21" x14ac:dyDescent="0.2">
      <c r="O7297" s="50">
        <v>36110</v>
      </c>
      <c r="P7297" s="49">
        <v>145</v>
      </c>
      <c r="Q7297" s="49">
        <v>145</v>
      </c>
      <c r="R7297" s="49">
        <v>142.75</v>
      </c>
      <c r="S7297" s="49">
        <v>144</v>
      </c>
      <c r="T7297" s="49">
        <v>6026600</v>
      </c>
      <c r="U7297" s="49">
        <v>39.44</v>
      </c>
    </row>
    <row r="7298" spans="15:21" x14ac:dyDescent="0.2">
      <c r="O7298" s="50">
        <v>36111</v>
      </c>
      <c r="P7298" s="49">
        <v>143.94</v>
      </c>
      <c r="Q7298" s="49">
        <v>146.25</v>
      </c>
      <c r="R7298" s="49">
        <v>143.5</v>
      </c>
      <c r="S7298" s="49">
        <v>145.38</v>
      </c>
      <c r="T7298" s="49">
        <v>4458200</v>
      </c>
      <c r="U7298" s="49">
        <v>39.81</v>
      </c>
    </row>
    <row r="7299" spans="15:21" x14ac:dyDescent="0.2">
      <c r="O7299" s="50">
        <v>36112</v>
      </c>
      <c r="P7299" s="49">
        <v>145.31</v>
      </c>
      <c r="Q7299" s="49">
        <v>146.12</v>
      </c>
      <c r="R7299" s="49">
        <v>144.38</v>
      </c>
      <c r="S7299" s="49">
        <v>145.62</v>
      </c>
      <c r="T7299" s="49">
        <v>3362200</v>
      </c>
      <c r="U7299" s="49">
        <v>39.880000000000003</v>
      </c>
    </row>
    <row r="7300" spans="15:21" x14ac:dyDescent="0.2">
      <c r="O7300" s="50">
        <v>36115</v>
      </c>
      <c r="P7300" s="49">
        <v>146.31</v>
      </c>
      <c r="Q7300" s="49">
        <v>147.75</v>
      </c>
      <c r="R7300" s="49">
        <v>145.62</v>
      </c>
      <c r="S7300" s="49">
        <v>147.31</v>
      </c>
      <c r="T7300" s="49">
        <v>2715000</v>
      </c>
      <c r="U7300" s="49">
        <v>40.340000000000003</v>
      </c>
    </row>
    <row r="7301" spans="15:21" x14ac:dyDescent="0.2">
      <c r="O7301" s="50">
        <v>36116</v>
      </c>
      <c r="P7301" s="49">
        <v>147</v>
      </c>
      <c r="Q7301" s="49">
        <v>149.5</v>
      </c>
      <c r="R7301" s="49">
        <v>146.38</v>
      </c>
      <c r="S7301" s="49">
        <v>147.38</v>
      </c>
      <c r="T7301" s="49">
        <v>4034800</v>
      </c>
      <c r="U7301" s="49">
        <v>40.36</v>
      </c>
    </row>
    <row r="7302" spans="15:21" x14ac:dyDescent="0.2">
      <c r="O7302" s="50">
        <v>36117</v>
      </c>
      <c r="P7302" s="49">
        <v>147.38</v>
      </c>
      <c r="Q7302" s="49">
        <v>149.75</v>
      </c>
      <c r="R7302" s="49">
        <v>146</v>
      </c>
      <c r="S7302" s="49">
        <v>149.38</v>
      </c>
      <c r="T7302" s="49">
        <v>3745000</v>
      </c>
      <c r="U7302" s="49">
        <v>40.909999999999997</v>
      </c>
    </row>
    <row r="7303" spans="15:21" x14ac:dyDescent="0.2">
      <c r="O7303" s="50">
        <v>36118</v>
      </c>
      <c r="P7303" s="49">
        <v>149.81</v>
      </c>
      <c r="Q7303" s="49">
        <v>150.75</v>
      </c>
      <c r="R7303" s="49">
        <v>148.69</v>
      </c>
      <c r="S7303" s="49">
        <v>150.31</v>
      </c>
      <c r="T7303" s="49">
        <v>4165400</v>
      </c>
      <c r="U7303" s="49">
        <v>41.17</v>
      </c>
    </row>
    <row r="7304" spans="15:21" x14ac:dyDescent="0.2">
      <c r="O7304" s="50">
        <v>36119</v>
      </c>
      <c r="P7304" s="49">
        <v>150.69</v>
      </c>
      <c r="Q7304" s="49">
        <v>151.62</v>
      </c>
      <c r="R7304" s="49">
        <v>149.62</v>
      </c>
      <c r="S7304" s="49">
        <v>151.5</v>
      </c>
      <c r="T7304" s="49">
        <v>4710800</v>
      </c>
      <c r="U7304" s="49">
        <v>41.49</v>
      </c>
    </row>
    <row r="7305" spans="15:21" x14ac:dyDescent="0.2">
      <c r="O7305" s="50">
        <v>36122</v>
      </c>
      <c r="P7305" s="49">
        <v>151.62</v>
      </c>
      <c r="Q7305" s="49">
        <v>156.12</v>
      </c>
      <c r="R7305" s="49">
        <v>151.31</v>
      </c>
      <c r="S7305" s="49">
        <v>156</v>
      </c>
      <c r="T7305" s="49">
        <v>4928000</v>
      </c>
      <c r="U7305" s="49">
        <v>42.72</v>
      </c>
    </row>
    <row r="7306" spans="15:21" x14ac:dyDescent="0.2">
      <c r="O7306" s="50">
        <v>36123</v>
      </c>
      <c r="P7306" s="49">
        <v>155.5</v>
      </c>
      <c r="Q7306" s="49">
        <v>159.88</v>
      </c>
      <c r="R7306" s="49">
        <v>154.06</v>
      </c>
      <c r="S7306" s="49">
        <v>158.62</v>
      </c>
      <c r="T7306" s="49">
        <v>8273400</v>
      </c>
      <c r="U7306" s="49">
        <v>43.44</v>
      </c>
    </row>
    <row r="7307" spans="15:21" x14ac:dyDescent="0.2">
      <c r="O7307" s="50">
        <v>36124</v>
      </c>
      <c r="P7307" s="49">
        <v>158.62</v>
      </c>
      <c r="Q7307" s="49">
        <v>159.44</v>
      </c>
      <c r="R7307" s="49">
        <v>157.38</v>
      </c>
      <c r="S7307" s="49">
        <v>158.5</v>
      </c>
      <c r="T7307" s="49">
        <v>4268400</v>
      </c>
      <c r="U7307" s="49">
        <v>43.41</v>
      </c>
    </row>
    <row r="7308" spans="15:21" x14ac:dyDescent="0.2">
      <c r="O7308" s="50">
        <v>36126</v>
      </c>
      <c r="P7308" s="49">
        <v>157.75</v>
      </c>
      <c r="Q7308" s="49">
        <v>158.94</v>
      </c>
      <c r="R7308" s="49">
        <v>157.75</v>
      </c>
      <c r="S7308" s="49">
        <v>158.88</v>
      </c>
      <c r="T7308" s="49">
        <v>1329800</v>
      </c>
      <c r="U7308" s="49">
        <v>43.51</v>
      </c>
    </row>
    <row r="7309" spans="15:21" x14ac:dyDescent="0.2">
      <c r="O7309" s="50">
        <v>36129</v>
      </c>
      <c r="P7309" s="49">
        <v>158</v>
      </c>
      <c r="Q7309" s="49">
        <v>158</v>
      </c>
      <c r="R7309" s="49">
        <v>154.69</v>
      </c>
      <c r="S7309" s="49">
        <v>155.12</v>
      </c>
      <c r="T7309" s="49">
        <v>4524000</v>
      </c>
      <c r="U7309" s="49">
        <v>42.48</v>
      </c>
    </row>
    <row r="7310" spans="15:21" x14ac:dyDescent="0.2">
      <c r="O7310" s="50">
        <v>36130</v>
      </c>
      <c r="P7310" s="49">
        <v>154.25</v>
      </c>
      <c r="Q7310" s="49">
        <v>157.44</v>
      </c>
      <c r="R7310" s="49">
        <v>151.62</v>
      </c>
      <c r="S7310" s="49">
        <v>157</v>
      </c>
      <c r="T7310" s="49">
        <v>5570800</v>
      </c>
      <c r="U7310" s="49">
        <v>43</v>
      </c>
    </row>
    <row r="7311" spans="15:21" x14ac:dyDescent="0.2">
      <c r="O7311" s="50">
        <v>36131</v>
      </c>
      <c r="P7311" s="49">
        <v>155.69</v>
      </c>
      <c r="Q7311" s="49">
        <v>158.75</v>
      </c>
      <c r="R7311" s="49">
        <v>154.5</v>
      </c>
      <c r="S7311" s="49">
        <v>158.38</v>
      </c>
      <c r="T7311" s="49">
        <v>4954000</v>
      </c>
      <c r="U7311" s="49">
        <v>43.52</v>
      </c>
    </row>
    <row r="7312" spans="15:21" x14ac:dyDescent="0.2">
      <c r="O7312" s="50">
        <v>36132</v>
      </c>
      <c r="P7312" s="49">
        <v>157.62</v>
      </c>
      <c r="Q7312" s="49">
        <v>159.25</v>
      </c>
      <c r="R7312" s="49">
        <v>154.62</v>
      </c>
      <c r="S7312" s="49">
        <v>154.88</v>
      </c>
      <c r="T7312" s="49">
        <v>4349800</v>
      </c>
      <c r="U7312" s="49">
        <v>42.56</v>
      </c>
    </row>
    <row r="7313" spans="15:21" x14ac:dyDescent="0.2">
      <c r="O7313" s="50">
        <v>36133</v>
      </c>
      <c r="P7313" s="49">
        <v>154.81</v>
      </c>
      <c r="Q7313" s="49">
        <v>157.75</v>
      </c>
      <c r="R7313" s="49">
        <v>154.81</v>
      </c>
      <c r="S7313" s="49">
        <v>157.62</v>
      </c>
      <c r="T7313" s="49">
        <v>3465400</v>
      </c>
      <c r="U7313" s="49">
        <v>43.32</v>
      </c>
    </row>
    <row r="7314" spans="15:21" x14ac:dyDescent="0.2">
      <c r="O7314" s="50">
        <v>36136</v>
      </c>
      <c r="P7314" s="49">
        <v>156.62</v>
      </c>
      <c r="Q7314" s="49">
        <v>158.19</v>
      </c>
      <c r="R7314" s="49">
        <v>155.44</v>
      </c>
      <c r="S7314" s="49">
        <v>157.69</v>
      </c>
      <c r="T7314" s="49">
        <v>2506000</v>
      </c>
      <c r="U7314" s="49">
        <v>43.34</v>
      </c>
    </row>
    <row r="7315" spans="15:21" x14ac:dyDescent="0.2">
      <c r="O7315" s="50">
        <v>36137</v>
      </c>
      <c r="P7315" s="49">
        <v>156</v>
      </c>
      <c r="Q7315" s="49">
        <v>159</v>
      </c>
      <c r="R7315" s="49">
        <v>155.88</v>
      </c>
      <c r="S7315" s="49">
        <v>158.69</v>
      </c>
      <c r="T7315" s="49">
        <v>4835600</v>
      </c>
      <c r="U7315" s="49">
        <v>43.61</v>
      </c>
    </row>
    <row r="7316" spans="15:21" x14ac:dyDescent="0.2">
      <c r="O7316" s="50">
        <v>36138</v>
      </c>
      <c r="P7316" s="49">
        <v>158.12</v>
      </c>
      <c r="Q7316" s="49">
        <v>161.75</v>
      </c>
      <c r="R7316" s="49">
        <v>151.75</v>
      </c>
      <c r="S7316" s="49">
        <v>151.94</v>
      </c>
      <c r="T7316" s="49">
        <v>9494400</v>
      </c>
      <c r="U7316" s="49">
        <v>41.75</v>
      </c>
    </row>
    <row r="7317" spans="15:21" x14ac:dyDescent="0.2">
      <c r="O7317" s="50">
        <v>36139</v>
      </c>
      <c r="P7317" s="49">
        <v>147.56</v>
      </c>
      <c r="Q7317" s="49">
        <v>149.5</v>
      </c>
      <c r="R7317" s="49">
        <v>144.94</v>
      </c>
      <c r="S7317" s="49">
        <v>146.25</v>
      </c>
      <c r="T7317" s="49">
        <v>15944400</v>
      </c>
      <c r="U7317" s="49">
        <v>40.19</v>
      </c>
    </row>
    <row r="7318" spans="15:21" x14ac:dyDescent="0.2">
      <c r="O7318" s="50">
        <v>36140</v>
      </c>
      <c r="P7318" s="49">
        <v>145</v>
      </c>
      <c r="Q7318" s="49">
        <v>148.94</v>
      </c>
      <c r="R7318" s="49">
        <v>144.81</v>
      </c>
      <c r="S7318" s="49">
        <v>145.56</v>
      </c>
      <c r="T7318" s="49">
        <v>8189800</v>
      </c>
      <c r="U7318" s="49">
        <v>40</v>
      </c>
    </row>
    <row r="7319" spans="15:21" x14ac:dyDescent="0.2">
      <c r="O7319" s="50">
        <v>36143</v>
      </c>
      <c r="P7319" s="49">
        <v>145.38</v>
      </c>
      <c r="Q7319" s="49">
        <v>147.12</v>
      </c>
      <c r="R7319" s="49">
        <v>145</v>
      </c>
      <c r="S7319" s="49">
        <v>145.56</v>
      </c>
      <c r="T7319" s="49">
        <v>7312600</v>
      </c>
      <c r="U7319" s="49">
        <v>40</v>
      </c>
    </row>
    <row r="7320" spans="15:21" x14ac:dyDescent="0.2">
      <c r="O7320" s="50">
        <v>36144</v>
      </c>
      <c r="P7320" s="49">
        <v>145.5</v>
      </c>
      <c r="Q7320" s="49">
        <v>146</v>
      </c>
      <c r="R7320" s="49">
        <v>141.5</v>
      </c>
      <c r="S7320" s="49">
        <v>145.88</v>
      </c>
      <c r="T7320" s="49">
        <v>7448600</v>
      </c>
      <c r="U7320" s="49">
        <v>40.090000000000003</v>
      </c>
    </row>
    <row r="7321" spans="15:21" x14ac:dyDescent="0.2">
      <c r="O7321" s="50">
        <v>36145</v>
      </c>
      <c r="P7321" s="49">
        <v>145.88</v>
      </c>
      <c r="Q7321" s="49">
        <v>148.75</v>
      </c>
      <c r="R7321" s="49">
        <v>145.88</v>
      </c>
      <c r="S7321" s="49">
        <v>147.75</v>
      </c>
      <c r="T7321" s="49">
        <v>5300200</v>
      </c>
      <c r="U7321" s="49">
        <v>40.6</v>
      </c>
    </row>
    <row r="7322" spans="15:21" x14ac:dyDescent="0.2">
      <c r="O7322" s="50">
        <v>36146</v>
      </c>
      <c r="P7322" s="49">
        <v>148.5</v>
      </c>
      <c r="Q7322" s="49">
        <v>148.94</v>
      </c>
      <c r="R7322" s="49">
        <v>147.31</v>
      </c>
      <c r="S7322" s="49">
        <v>147.94</v>
      </c>
      <c r="T7322" s="49">
        <v>3575800</v>
      </c>
      <c r="U7322" s="49">
        <v>40.659999999999997</v>
      </c>
    </row>
    <row r="7323" spans="15:21" x14ac:dyDescent="0.2">
      <c r="O7323" s="50">
        <v>36147</v>
      </c>
      <c r="P7323" s="49">
        <v>148</v>
      </c>
      <c r="Q7323" s="49">
        <v>148</v>
      </c>
      <c r="R7323" s="49">
        <v>144.31</v>
      </c>
      <c r="S7323" s="49">
        <v>144.5</v>
      </c>
      <c r="T7323" s="49">
        <v>8264600</v>
      </c>
      <c r="U7323" s="49">
        <v>39.71</v>
      </c>
    </row>
    <row r="7324" spans="15:21" x14ac:dyDescent="0.2">
      <c r="O7324" s="50">
        <v>36150</v>
      </c>
      <c r="P7324" s="49">
        <v>144.31</v>
      </c>
      <c r="Q7324" s="49">
        <v>148.19</v>
      </c>
      <c r="R7324" s="49">
        <v>143.56</v>
      </c>
      <c r="S7324" s="49">
        <v>144.06</v>
      </c>
      <c r="T7324" s="49">
        <v>6045600</v>
      </c>
      <c r="U7324" s="49">
        <v>39.590000000000003</v>
      </c>
    </row>
    <row r="7325" spans="15:21" x14ac:dyDescent="0.2">
      <c r="O7325" s="50">
        <v>36151</v>
      </c>
      <c r="P7325" s="49">
        <v>145.25</v>
      </c>
      <c r="Q7325" s="49">
        <v>148.44</v>
      </c>
      <c r="R7325" s="49">
        <v>144.25</v>
      </c>
      <c r="S7325" s="49">
        <v>147.38</v>
      </c>
      <c r="T7325" s="49">
        <v>4692800</v>
      </c>
      <c r="U7325" s="49">
        <v>40.5</v>
      </c>
    </row>
    <row r="7326" spans="15:21" x14ac:dyDescent="0.2">
      <c r="O7326" s="50">
        <v>36152</v>
      </c>
      <c r="P7326" s="49">
        <v>148.38</v>
      </c>
      <c r="Q7326" s="49">
        <v>150.38</v>
      </c>
      <c r="R7326" s="49">
        <v>147.62</v>
      </c>
      <c r="S7326" s="49">
        <v>149.62</v>
      </c>
      <c r="T7326" s="49">
        <v>4104800</v>
      </c>
      <c r="U7326" s="49">
        <v>41.12</v>
      </c>
    </row>
    <row r="7327" spans="15:21" x14ac:dyDescent="0.2">
      <c r="O7327" s="50">
        <v>36153</v>
      </c>
      <c r="P7327" s="49">
        <v>150.25</v>
      </c>
      <c r="Q7327" s="49">
        <v>150.25</v>
      </c>
      <c r="R7327" s="49">
        <v>147.94</v>
      </c>
      <c r="S7327" s="49">
        <v>148.81</v>
      </c>
      <c r="T7327" s="49">
        <v>1242200</v>
      </c>
      <c r="U7327" s="49">
        <v>40.9</v>
      </c>
    </row>
    <row r="7328" spans="15:21" x14ac:dyDescent="0.2">
      <c r="O7328" s="50">
        <v>36157</v>
      </c>
      <c r="P7328" s="49">
        <v>150</v>
      </c>
      <c r="Q7328" s="49">
        <v>150.25</v>
      </c>
      <c r="R7328" s="49">
        <v>147.31</v>
      </c>
      <c r="S7328" s="49">
        <v>148</v>
      </c>
      <c r="T7328" s="49">
        <v>2274600</v>
      </c>
      <c r="U7328" s="49">
        <v>40.67</v>
      </c>
    </row>
    <row r="7329" spans="15:21" x14ac:dyDescent="0.2">
      <c r="O7329" s="50">
        <v>36158</v>
      </c>
      <c r="P7329" s="49">
        <v>147.38</v>
      </c>
      <c r="Q7329" s="49">
        <v>151.31</v>
      </c>
      <c r="R7329" s="49">
        <v>146.31</v>
      </c>
      <c r="S7329" s="49">
        <v>151.06</v>
      </c>
      <c r="T7329" s="49">
        <v>3822400</v>
      </c>
      <c r="U7329" s="49">
        <v>41.51</v>
      </c>
    </row>
    <row r="7330" spans="15:21" x14ac:dyDescent="0.2">
      <c r="O7330" s="50">
        <v>36159</v>
      </c>
      <c r="P7330" s="49">
        <v>150.69</v>
      </c>
      <c r="Q7330" s="49">
        <v>151.5</v>
      </c>
      <c r="R7330" s="49">
        <v>148.75</v>
      </c>
      <c r="S7330" s="49">
        <v>148.81</v>
      </c>
      <c r="T7330" s="49">
        <v>3120800</v>
      </c>
      <c r="U7330" s="49">
        <v>40.9</v>
      </c>
    </row>
    <row r="7331" spans="15:21" x14ac:dyDescent="0.2">
      <c r="O7331" s="50">
        <v>36160</v>
      </c>
      <c r="P7331" s="49">
        <v>148.5</v>
      </c>
      <c r="Q7331" s="49">
        <v>149.12</v>
      </c>
      <c r="R7331" s="49">
        <v>146.5</v>
      </c>
      <c r="S7331" s="49">
        <v>147.5</v>
      </c>
      <c r="T7331" s="49">
        <v>3084000</v>
      </c>
      <c r="U7331" s="49">
        <v>40.54</v>
      </c>
    </row>
    <row r="7332" spans="15:21" x14ac:dyDescent="0.2">
      <c r="O7332" s="50">
        <v>36164</v>
      </c>
      <c r="P7332" s="49">
        <v>148.62</v>
      </c>
      <c r="Q7332" s="49">
        <v>152.69</v>
      </c>
      <c r="R7332" s="49">
        <v>148.62</v>
      </c>
      <c r="S7332" s="49">
        <v>149.75</v>
      </c>
      <c r="T7332" s="49">
        <v>6439600</v>
      </c>
      <c r="U7332" s="49">
        <v>41.15</v>
      </c>
    </row>
    <row r="7333" spans="15:21" x14ac:dyDescent="0.2">
      <c r="O7333" s="50">
        <v>36165</v>
      </c>
      <c r="P7333" s="49">
        <v>149.75</v>
      </c>
      <c r="Q7333" s="49">
        <v>151.25</v>
      </c>
      <c r="R7333" s="49">
        <v>149.75</v>
      </c>
      <c r="S7333" s="49">
        <v>150.75</v>
      </c>
      <c r="T7333" s="49">
        <v>4386000</v>
      </c>
      <c r="U7333" s="49">
        <v>41.43</v>
      </c>
    </row>
    <row r="7334" spans="15:21" x14ac:dyDescent="0.2">
      <c r="O7334" s="50">
        <v>36166</v>
      </c>
      <c r="P7334" s="49">
        <v>151.62</v>
      </c>
      <c r="Q7334" s="49">
        <v>153.69</v>
      </c>
      <c r="R7334" s="49">
        <v>151.06</v>
      </c>
      <c r="S7334" s="49">
        <v>153.69</v>
      </c>
      <c r="T7334" s="49">
        <v>4801400</v>
      </c>
      <c r="U7334" s="49">
        <v>42.24</v>
      </c>
    </row>
    <row r="7335" spans="15:21" x14ac:dyDescent="0.2">
      <c r="O7335" s="50">
        <v>36167</v>
      </c>
      <c r="P7335" s="49">
        <v>152.12</v>
      </c>
      <c r="Q7335" s="49">
        <v>153.69</v>
      </c>
      <c r="R7335" s="49">
        <v>151.5</v>
      </c>
      <c r="S7335" s="49">
        <v>152.31</v>
      </c>
      <c r="T7335" s="49">
        <v>4207600</v>
      </c>
      <c r="U7335" s="49">
        <v>41.86</v>
      </c>
    </row>
    <row r="7336" spans="15:21" x14ac:dyDescent="0.2">
      <c r="O7336" s="50">
        <v>36168</v>
      </c>
      <c r="P7336" s="49">
        <v>152.44</v>
      </c>
      <c r="Q7336" s="49">
        <v>154</v>
      </c>
      <c r="R7336" s="49">
        <v>149.12</v>
      </c>
      <c r="S7336" s="49">
        <v>153.81</v>
      </c>
      <c r="T7336" s="49">
        <v>6170800</v>
      </c>
      <c r="U7336" s="49">
        <v>42.27</v>
      </c>
    </row>
    <row r="7337" spans="15:21" x14ac:dyDescent="0.2">
      <c r="O7337" s="50">
        <v>36171</v>
      </c>
      <c r="P7337" s="49">
        <v>152.81</v>
      </c>
      <c r="Q7337" s="49">
        <v>152.81</v>
      </c>
      <c r="R7337" s="49">
        <v>149</v>
      </c>
      <c r="S7337" s="49">
        <v>150.69</v>
      </c>
      <c r="T7337" s="49">
        <v>6956600</v>
      </c>
      <c r="U7337" s="49">
        <v>41.41</v>
      </c>
    </row>
    <row r="7338" spans="15:21" x14ac:dyDescent="0.2">
      <c r="O7338" s="50">
        <v>36172</v>
      </c>
      <c r="P7338" s="49">
        <v>149</v>
      </c>
      <c r="Q7338" s="49">
        <v>150.62</v>
      </c>
      <c r="R7338" s="49">
        <v>147.25</v>
      </c>
      <c r="S7338" s="49">
        <v>147.94</v>
      </c>
      <c r="T7338" s="49">
        <v>5675600</v>
      </c>
      <c r="U7338" s="49">
        <v>40.659999999999997</v>
      </c>
    </row>
    <row r="7339" spans="15:21" x14ac:dyDescent="0.2">
      <c r="O7339" s="50">
        <v>36173</v>
      </c>
      <c r="P7339" s="49">
        <v>146</v>
      </c>
      <c r="Q7339" s="49">
        <v>147.81</v>
      </c>
      <c r="R7339" s="49">
        <v>145.38</v>
      </c>
      <c r="S7339" s="49">
        <v>147.38</v>
      </c>
      <c r="T7339" s="49">
        <v>7153000</v>
      </c>
      <c r="U7339" s="49">
        <v>40.5</v>
      </c>
    </row>
    <row r="7340" spans="15:21" x14ac:dyDescent="0.2">
      <c r="O7340" s="50">
        <v>36174</v>
      </c>
      <c r="P7340" s="49">
        <v>146.38</v>
      </c>
      <c r="Q7340" s="49">
        <v>147.69</v>
      </c>
      <c r="R7340" s="49">
        <v>144.5</v>
      </c>
      <c r="S7340" s="49">
        <v>144.75</v>
      </c>
      <c r="T7340" s="49">
        <v>5193200</v>
      </c>
      <c r="U7340" s="49">
        <v>39.78</v>
      </c>
    </row>
    <row r="7341" spans="15:21" x14ac:dyDescent="0.2">
      <c r="O7341" s="50">
        <v>36175</v>
      </c>
      <c r="P7341" s="49">
        <v>146</v>
      </c>
      <c r="Q7341" s="49">
        <v>147.88</v>
      </c>
      <c r="R7341" s="49">
        <v>145.62</v>
      </c>
      <c r="S7341" s="49">
        <v>147.12</v>
      </c>
      <c r="T7341" s="49">
        <v>5033200</v>
      </c>
      <c r="U7341" s="49">
        <v>40.43</v>
      </c>
    </row>
    <row r="7342" spans="15:21" x14ac:dyDescent="0.2">
      <c r="O7342" s="50">
        <v>36179</v>
      </c>
      <c r="P7342" s="49">
        <v>148.62</v>
      </c>
      <c r="Q7342" s="49">
        <v>148.62</v>
      </c>
      <c r="R7342" s="49">
        <v>145.5</v>
      </c>
      <c r="S7342" s="49">
        <v>147.75</v>
      </c>
      <c r="T7342" s="49">
        <v>4548800</v>
      </c>
      <c r="U7342" s="49">
        <v>40.6</v>
      </c>
    </row>
    <row r="7343" spans="15:21" x14ac:dyDescent="0.2">
      <c r="O7343" s="50">
        <v>36180</v>
      </c>
      <c r="P7343" s="49">
        <v>147.62</v>
      </c>
      <c r="Q7343" s="49">
        <v>149.88</v>
      </c>
      <c r="R7343" s="49">
        <v>145.5</v>
      </c>
      <c r="S7343" s="49">
        <v>148.88</v>
      </c>
      <c r="T7343" s="49">
        <v>5478800</v>
      </c>
      <c r="U7343" s="49">
        <v>40.909999999999997</v>
      </c>
    </row>
    <row r="7344" spans="15:21" x14ac:dyDescent="0.2">
      <c r="O7344" s="50">
        <v>36181</v>
      </c>
      <c r="P7344" s="49">
        <v>149.12</v>
      </c>
      <c r="Q7344" s="49">
        <v>152.19</v>
      </c>
      <c r="R7344" s="49">
        <v>145.94</v>
      </c>
      <c r="S7344" s="49">
        <v>146.31</v>
      </c>
      <c r="T7344" s="49">
        <v>6323600</v>
      </c>
      <c r="U7344" s="49">
        <v>40.21</v>
      </c>
    </row>
    <row r="7345" spans="15:21" x14ac:dyDescent="0.2">
      <c r="O7345" s="50">
        <v>36182</v>
      </c>
      <c r="P7345" s="49">
        <v>146</v>
      </c>
      <c r="Q7345" s="49">
        <v>148</v>
      </c>
      <c r="R7345" s="49">
        <v>139</v>
      </c>
      <c r="S7345" s="49">
        <v>139</v>
      </c>
      <c r="T7345" s="49">
        <v>5149200</v>
      </c>
      <c r="U7345" s="49">
        <v>38.200000000000003</v>
      </c>
    </row>
    <row r="7346" spans="15:21" x14ac:dyDescent="0.2">
      <c r="O7346" s="50">
        <v>36185</v>
      </c>
      <c r="P7346" s="49">
        <v>137</v>
      </c>
      <c r="Q7346" s="49">
        <v>138</v>
      </c>
      <c r="R7346" s="49">
        <v>134.94</v>
      </c>
      <c r="S7346" s="49">
        <v>137.5</v>
      </c>
      <c r="T7346" s="49">
        <v>13487000</v>
      </c>
      <c r="U7346" s="49">
        <v>37.79</v>
      </c>
    </row>
    <row r="7347" spans="15:21" x14ac:dyDescent="0.2">
      <c r="O7347" s="50">
        <v>36186</v>
      </c>
      <c r="P7347" s="49">
        <v>136.25</v>
      </c>
      <c r="Q7347" s="49">
        <v>144</v>
      </c>
      <c r="R7347" s="49">
        <v>136.19</v>
      </c>
      <c r="S7347" s="49">
        <v>144</v>
      </c>
      <c r="T7347" s="49">
        <v>11413200</v>
      </c>
      <c r="U7347" s="49">
        <v>39.57</v>
      </c>
    </row>
    <row r="7348" spans="15:21" x14ac:dyDescent="0.2">
      <c r="O7348" s="50">
        <v>36187</v>
      </c>
      <c r="P7348" s="49">
        <v>145</v>
      </c>
      <c r="Q7348" s="49">
        <v>146.25</v>
      </c>
      <c r="R7348" s="49">
        <v>143.75</v>
      </c>
      <c r="S7348" s="49">
        <v>143.75</v>
      </c>
      <c r="T7348" s="49">
        <v>7759400</v>
      </c>
      <c r="U7348" s="49">
        <v>39.5</v>
      </c>
    </row>
    <row r="7349" spans="15:21" x14ac:dyDescent="0.2">
      <c r="O7349" s="50">
        <v>36188</v>
      </c>
      <c r="P7349" s="49">
        <v>144</v>
      </c>
      <c r="Q7349" s="49">
        <v>144.38</v>
      </c>
      <c r="R7349" s="49">
        <v>141.31</v>
      </c>
      <c r="S7349" s="49">
        <v>142.44</v>
      </c>
      <c r="T7349" s="49">
        <v>5983400</v>
      </c>
      <c r="U7349" s="49">
        <v>39.14</v>
      </c>
    </row>
    <row r="7350" spans="15:21" x14ac:dyDescent="0.2">
      <c r="O7350" s="50">
        <v>36189</v>
      </c>
      <c r="P7350" s="49">
        <v>143.38</v>
      </c>
      <c r="Q7350" s="49">
        <v>147.38</v>
      </c>
      <c r="R7350" s="49">
        <v>139.5</v>
      </c>
      <c r="S7350" s="49">
        <v>146.75</v>
      </c>
      <c r="T7350" s="49">
        <v>6256800</v>
      </c>
      <c r="U7350" s="49">
        <v>40.33</v>
      </c>
    </row>
    <row r="7351" spans="15:21" x14ac:dyDescent="0.2">
      <c r="O7351" s="50">
        <v>36192</v>
      </c>
      <c r="P7351" s="49">
        <v>146.5</v>
      </c>
      <c r="Q7351" s="49">
        <v>147.94</v>
      </c>
      <c r="R7351" s="49">
        <v>145.38</v>
      </c>
      <c r="S7351" s="49">
        <v>146.94</v>
      </c>
      <c r="T7351" s="49">
        <v>4479800</v>
      </c>
      <c r="U7351" s="49">
        <v>40.380000000000003</v>
      </c>
    </row>
    <row r="7352" spans="15:21" x14ac:dyDescent="0.2">
      <c r="O7352" s="50">
        <v>36193</v>
      </c>
      <c r="P7352" s="49">
        <v>148.75</v>
      </c>
      <c r="Q7352" s="49">
        <v>150.31</v>
      </c>
      <c r="R7352" s="49">
        <v>148.31</v>
      </c>
      <c r="S7352" s="49">
        <v>150.31</v>
      </c>
      <c r="T7352" s="49">
        <v>6391000</v>
      </c>
      <c r="U7352" s="49">
        <v>41.31</v>
      </c>
    </row>
    <row r="7353" spans="15:21" x14ac:dyDescent="0.2">
      <c r="O7353" s="50">
        <v>36194</v>
      </c>
      <c r="P7353" s="49">
        <v>150.31</v>
      </c>
      <c r="Q7353" s="49">
        <v>151.12</v>
      </c>
      <c r="R7353" s="49">
        <v>148</v>
      </c>
      <c r="S7353" s="49">
        <v>149.88</v>
      </c>
      <c r="T7353" s="49">
        <v>5448400</v>
      </c>
      <c r="U7353" s="49">
        <v>41.19</v>
      </c>
    </row>
    <row r="7354" spans="15:21" x14ac:dyDescent="0.2">
      <c r="O7354" s="50">
        <v>36195</v>
      </c>
      <c r="P7354" s="49">
        <v>150.75</v>
      </c>
      <c r="Q7354" s="49">
        <v>151.94</v>
      </c>
      <c r="R7354" s="49">
        <v>149</v>
      </c>
      <c r="S7354" s="49">
        <v>150.25</v>
      </c>
      <c r="T7354" s="49">
        <v>4508200</v>
      </c>
      <c r="U7354" s="49">
        <v>41.29</v>
      </c>
    </row>
    <row r="7355" spans="15:21" x14ac:dyDescent="0.2">
      <c r="O7355" s="50">
        <v>36196</v>
      </c>
      <c r="P7355" s="49">
        <v>150.62</v>
      </c>
      <c r="Q7355" s="49">
        <v>150.62</v>
      </c>
      <c r="R7355" s="49">
        <v>147.38</v>
      </c>
      <c r="S7355" s="49">
        <v>149.38</v>
      </c>
      <c r="T7355" s="49">
        <v>4364200</v>
      </c>
      <c r="U7355" s="49">
        <v>41.05</v>
      </c>
    </row>
    <row r="7356" spans="15:21" x14ac:dyDescent="0.2">
      <c r="O7356" s="50">
        <v>36199</v>
      </c>
      <c r="P7356" s="49">
        <v>149.38</v>
      </c>
      <c r="Q7356" s="49">
        <v>150.25</v>
      </c>
      <c r="R7356" s="49">
        <v>148</v>
      </c>
      <c r="S7356" s="49">
        <v>149.88</v>
      </c>
      <c r="T7356" s="49">
        <v>3907600</v>
      </c>
      <c r="U7356" s="49">
        <v>41.19</v>
      </c>
    </row>
    <row r="7357" spans="15:21" x14ac:dyDescent="0.2">
      <c r="O7357" s="50">
        <v>36200</v>
      </c>
      <c r="P7357" s="49">
        <v>148.62</v>
      </c>
      <c r="Q7357" s="49">
        <v>148.88</v>
      </c>
      <c r="R7357" s="49">
        <v>145.06</v>
      </c>
      <c r="S7357" s="49">
        <v>145.38</v>
      </c>
      <c r="T7357" s="49">
        <v>4005200</v>
      </c>
      <c r="U7357" s="49">
        <v>39.950000000000003</v>
      </c>
    </row>
    <row r="7358" spans="15:21" x14ac:dyDescent="0.2">
      <c r="O7358" s="50">
        <v>36201</v>
      </c>
      <c r="P7358" s="49">
        <v>145.25</v>
      </c>
      <c r="Q7358" s="49">
        <v>147.62</v>
      </c>
      <c r="R7358" s="49">
        <v>144.38</v>
      </c>
      <c r="S7358" s="49">
        <v>146.25</v>
      </c>
      <c r="T7358" s="49">
        <v>4759800</v>
      </c>
      <c r="U7358" s="49">
        <v>40.19</v>
      </c>
    </row>
    <row r="7359" spans="15:21" x14ac:dyDescent="0.2">
      <c r="O7359" s="50">
        <v>36202</v>
      </c>
      <c r="P7359" s="49">
        <v>146.06</v>
      </c>
      <c r="Q7359" s="49">
        <v>151.5</v>
      </c>
      <c r="R7359" s="49">
        <v>145.81</v>
      </c>
      <c r="S7359" s="49">
        <v>150.75</v>
      </c>
      <c r="T7359" s="49">
        <v>4587200</v>
      </c>
      <c r="U7359" s="49">
        <v>41.43</v>
      </c>
    </row>
    <row r="7360" spans="15:21" x14ac:dyDescent="0.2">
      <c r="O7360" s="50">
        <v>36203</v>
      </c>
      <c r="P7360" s="49">
        <v>150.75</v>
      </c>
      <c r="Q7360" s="49">
        <v>152.62</v>
      </c>
      <c r="R7360" s="49">
        <v>149.19</v>
      </c>
      <c r="S7360" s="49">
        <v>150.5</v>
      </c>
      <c r="T7360" s="49">
        <v>5344800</v>
      </c>
      <c r="U7360" s="49">
        <v>41.36</v>
      </c>
    </row>
    <row r="7361" spans="15:21" x14ac:dyDescent="0.2">
      <c r="O7361" s="50">
        <v>36207</v>
      </c>
      <c r="P7361" s="49">
        <v>152.88</v>
      </c>
      <c r="Q7361" s="49">
        <v>154.94</v>
      </c>
      <c r="R7361" s="49">
        <v>152.25</v>
      </c>
      <c r="S7361" s="49">
        <v>153.94</v>
      </c>
      <c r="T7361" s="49">
        <v>5717200</v>
      </c>
      <c r="U7361" s="49">
        <v>42.3</v>
      </c>
    </row>
    <row r="7362" spans="15:21" x14ac:dyDescent="0.2">
      <c r="O7362" s="50">
        <v>36208</v>
      </c>
      <c r="P7362" s="49">
        <v>77</v>
      </c>
      <c r="Q7362" s="49">
        <v>77.19</v>
      </c>
      <c r="R7362" s="49">
        <v>75.44</v>
      </c>
      <c r="S7362" s="49">
        <v>76.19</v>
      </c>
      <c r="T7362" s="49">
        <v>4919600</v>
      </c>
      <c r="U7362" s="49">
        <v>41.88</v>
      </c>
    </row>
    <row r="7363" spans="15:21" x14ac:dyDescent="0.2">
      <c r="O7363" s="50">
        <v>36209</v>
      </c>
      <c r="P7363" s="49">
        <v>76.75</v>
      </c>
      <c r="Q7363" s="49">
        <v>78.75</v>
      </c>
      <c r="R7363" s="49">
        <v>76</v>
      </c>
      <c r="S7363" s="49">
        <v>77.88</v>
      </c>
      <c r="T7363" s="49">
        <v>6055200</v>
      </c>
      <c r="U7363" s="49">
        <v>42.8</v>
      </c>
    </row>
    <row r="7364" spans="15:21" x14ac:dyDescent="0.2">
      <c r="O7364" s="50">
        <v>36210</v>
      </c>
      <c r="P7364" s="49">
        <v>77.81</v>
      </c>
      <c r="Q7364" s="49">
        <v>79.5</v>
      </c>
      <c r="R7364" s="49">
        <v>77.12</v>
      </c>
      <c r="S7364" s="49">
        <v>79</v>
      </c>
      <c r="T7364" s="49">
        <v>4479300</v>
      </c>
      <c r="U7364" s="49">
        <v>43.42</v>
      </c>
    </row>
    <row r="7365" spans="15:21" x14ac:dyDescent="0.2">
      <c r="O7365" s="50">
        <v>36213</v>
      </c>
      <c r="P7365" s="49">
        <v>79.5</v>
      </c>
      <c r="Q7365" s="49">
        <v>81.75</v>
      </c>
      <c r="R7365" s="49">
        <v>78.88</v>
      </c>
      <c r="S7365" s="49">
        <v>81.75</v>
      </c>
      <c r="T7365" s="49">
        <v>6863900</v>
      </c>
      <c r="U7365" s="49">
        <v>44.93</v>
      </c>
    </row>
    <row r="7366" spans="15:21" x14ac:dyDescent="0.2">
      <c r="O7366" s="50">
        <v>36214</v>
      </c>
      <c r="P7366" s="49">
        <v>81.75</v>
      </c>
      <c r="Q7366" s="49">
        <v>82</v>
      </c>
      <c r="R7366" s="49">
        <v>80.31</v>
      </c>
      <c r="S7366" s="49">
        <v>81.06</v>
      </c>
      <c r="T7366" s="49">
        <v>4791900</v>
      </c>
      <c r="U7366" s="49">
        <v>44.55</v>
      </c>
    </row>
    <row r="7367" spans="15:21" x14ac:dyDescent="0.2">
      <c r="O7367" s="50">
        <v>36215</v>
      </c>
      <c r="P7367" s="49">
        <v>80.5</v>
      </c>
      <c r="Q7367" s="49">
        <v>81.94</v>
      </c>
      <c r="R7367" s="49">
        <v>79.25</v>
      </c>
      <c r="S7367" s="49">
        <v>79.5</v>
      </c>
      <c r="T7367" s="49">
        <v>3545300</v>
      </c>
      <c r="U7367" s="49">
        <v>43.7</v>
      </c>
    </row>
    <row r="7368" spans="15:21" x14ac:dyDescent="0.2">
      <c r="O7368" s="50">
        <v>36216</v>
      </c>
      <c r="P7368" s="49">
        <v>79.12</v>
      </c>
      <c r="Q7368" s="49">
        <v>81.19</v>
      </c>
      <c r="R7368" s="49">
        <v>78.75</v>
      </c>
      <c r="S7368" s="49">
        <v>80.81</v>
      </c>
      <c r="T7368" s="49">
        <v>4279000</v>
      </c>
      <c r="U7368" s="49">
        <v>44.42</v>
      </c>
    </row>
    <row r="7369" spans="15:21" x14ac:dyDescent="0.2">
      <c r="O7369" s="50">
        <v>36217</v>
      </c>
      <c r="P7369" s="49">
        <v>81.38</v>
      </c>
      <c r="Q7369" s="49">
        <v>82</v>
      </c>
      <c r="R7369" s="49">
        <v>78.88</v>
      </c>
      <c r="S7369" s="49">
        <v>81.5</v>
      </c>
      <c r="T7369" s="49">
        <v>4265400</v>
      </c>
      <c r="U7369" s="49">
        <v>44.8</v>
      </c>
    </row>
    <row r="7370" spans="15:21" x14ac:dyDescent="0.2">
      <c r="O7370" s="50">
        <v>36220</v>
      </c>
      <c r="P7370" s="49">
        <v>81.62</v>
      </c>
      <c r="Q7370" s="49">
        <v>81.62</v>
      </c>
      <c r="R7370" s="49">
        <v>79.38</v>
      </c>
      <c r="S7370" s="49">
        <v>79.75</v>
      </c>
      <c r="T7370" s="49">
        <v>3521900</v>
      </c>
      <c r="U7370" s="49">
        <v>43.83</v>
      </c>
    </row>
    <row r="7371" spans="15:21" x14ac:dyDescent="0.2">
      <c r="O7371" s="50">
        <v>36221</v>
      </c>
      <c r="P7371" s="49">
        <v>80</v>
      </c>
      <c r="Q7371" s="49">
        <v>80.94</v>
      </c>
      <c r="R7371" s="49">
        <v>78.69</v>
      </c>
      <c r="S7371" s="49">
        <v>79.44</v>
      </c>
      <c r="T7371" s="49">
        <v>3675900</v>
      </c>
      <c r="U7371" s="49">
        <v>43.66</v>
      </c>
    </row>
    <row r="7372" spans="15:21" x14ac:dyDescent="0.2">
      <c r="O7372" s="50">
        <v>36222</v>
      </c>
      <c r="P7372" s="49">
        <v>79.38</v>
      </c>
      <c r="Q7372" s="49">
        <v>79.69</v>
      </c>
      <c r="R7372" s="49">
        <v>78</v>
      </c>
      <c r="S7372" s="49">
        <v>78.44</v>
      </c>
      <c r="T7372" s="49">
        <v>3512800</v>
      </c>
      <c r="U7372" s="49">
        <v>43.26</v>
      </c>
    </row>
    <row r="7373" spans="15:21" x14ac:dyDescent="0.2">
      <c r="O7373" s="50">
        <v>36223</v>
      </c>
      <c r="P7373" s="49">
        <v>78.5</v>
      </c>
      <c r="Q7373" s="49">
        <v>80.62</v>
      </c>
      <c r="R7373" s="49">
        <v>78</v>
      </c>
      <c r="S7373" s="49">
        <v>80.44</v>
      </c>
      <c r="T7373" s="49">
        <v>5263800</v>
      </c>
      <c r="U7373" s="49">
        <v>44.36</v>
      </c>
    </row>
    <row r="7374" spans="15:21" x14ac:dyDescent="0.2">
      <c r="O7374" s="50">
        <v>36224</v>
      </c>
      <c r="P7374" s="49">
        <v>81.88</v>
      </c>
      <c r="Q7374" s="49">
        <v>82.94</v>
      </c>
      <c r="R7374" s="49">
        <v>81.5</v>
      </c>
      <c r="S7374" s="49">
        <v>82.75</v>
      </c>
      <c r="T7374" s="49">
        <v>6195000</v>
      </c>
      <c r="U7374" s="49">
        <v>45.64</v>
      </c>
    </row>
    <row r="7375" spans="15:21" x14ac:dyDescent="0.2">
      <c r="O7375" s="50">
        <v>36227</v>
      </c>
      <c r="P7375" s="49">
        <v>81.38</v>
      </c>
      <c r="Q7375" s="49">
        <v>83.62</v>
      </c>
      <c r="R7375" s="49">
        <v>81.25</v>
      </c>
      <c r="S7375" s="49">
        <v>82.94</v>
      </c>
      <c r="T7375" s="49">
        <v>5999700</v>
      </c>
      <c r="U7375" s="49">
        <v>45.74</v>
      </c>
    </row>
    <row r="7376" spans="15:21" x14ac:dyDescent="0.2">
      <c r="O7376" s="50">
        <v>36228</v>
      </c>
      <c r="P7376" s="49">
        <v>82.44</v>
      </c>
      <c r="Q7376" s="49">
        <v>83.62</v>
      </c>
      <c r="R7376" s="49">
        <v>81.62</v>
      </c>
      <c r="S7376" s="49">
        <v>83.12</v>
      </c>
      <c r="T7376" s="49">
        <v>4365400</v>
      </c>
      <c r="U7376" s="49">
        <v>45.84</v>
      </c>
    </row>
    <row r="7377" spans="15:21" x14ac:dyDescent="0.2">
      <c r="O7377" s="50">
        <v>36229</v>
      </c>
      <c r="P7377" s="49">
        <v>82.5</v>
      </c>
      <c r="Q7377" s="49">
        <v>82.81</v>
      </c>
      <c r="R7377" s="49">
        <v>81.56</v>
      </c>
      <c r="S7377" s="49">
        <v>82.81</v>
      </c>
      <c r="T7377" s="49">
        <v>4903400</v>
      </c>
      <c r="U7377" s="49">
        <v>45.67</v>
      </c>
    </row>
    <row r="7378" spans="15:21" x14ac:dyDescent="0.2">
      <c r="O7378" s="50">
        <v>36230</v>
      </c>
      <c r="P7378" s="49">
        <v>83.19</v>
      </c>
      <c r="Q7378" s="49">
        <v>83.19</v>
      </c>
      <c r="R7378" s="49">
        <v>81.25</v>
      </c>
      <c r="S7378" s="49">
        <v>82.81</v>
      </c>
      <c r="T7378" s="49">
        <v>4465100</v>
      </c>
      <c r="U7378" s="49">
        <v>45.67</v>
      </c>
    </row>
    <row r="7379" spans="15:21" x14ac:dyDescent="0.2">
      <c r="O7379" s="50">
        <v>36231</v>
      </c>
      <c r="P7379" s="49">
        <v>83.19</v>
      </c>
      <c r="Q7379" s="49">
        <v>84</v>
      </c>
      <c r="R7379" s="49">
        <v>81.31</v>
      </c>
      <c r="S7379" s="49">
        <v>83.88</v>
      </c>
      <c r="T7379" s="49">
        <v>8249000</v>
      </c>
      <c r="U7379" s="49">
        <v>46.26</v>
      </c>
    </row>
    <row r="7380" spans="15:21" x14ac:dyDescent="0.2">
      <c r="O7380" s="50">
        <v>36234</v>
      </c>
      <c r="P7380" s="49">
        <v>83.94</v>
      </c>
      <c r="Q7380" s="49">
        <v>84.62</v>
      </c>
      <c r="R7380" s="49">
        <v>83.38</v>
      </c>
      <c r="S7380" s="49">
        <v>84.25</v>
      </c>
      <c r="T7380" s="49">
        <v>4430300</v>
      </c>
      <c r="U7380" s="49">
        <v>46.46</v>
      </c>
    </row>
    <row r="7381" spans="15:21" x14ac:dyDescent="0.2">
      <c r="O7381" s="50">
        <v>36235</v>
      </c>
      <c r="P7381" s="49">
        <v>85</v>
      </c>
      <c r="Q7381" s="49">
        <v>86.5</v>
      </c>
      <c r="R7381" s="49">
        <v>84.88</v>
      </c>
      <c r="S7381" s="49">
        <v>85.88</v>
      </c>
      <c r="T7381" s="49">
        <v>5173000</v>
      </c>
      <c r="U7381" s="49">
        <v>47.36</v>
      </c>
    </row>
    <row r="7382" spans="15:21" x14ac:dyDescent="0.2">
      <c r="O7382" s="50">
        <v>36236</v>
      </c>
      <c r="P7382" s="49">
        <v>85.75</v>
      </c>
      <c r="Q7382" s="49">
        <v>85.81</v>
      </c>
      <c r="R7382" s="49">
        <v>83.75</v>
      </c>
      <c r="S7382" s="49">
        <v>84</v>
      </c>
      <c r="T7382" s="49">
        <v>3832600</v>
      </c>
      <c r="U7382" s="49">
        <v>46.33</v>
      </c>
    </row>
    <row r="7383" spans="15:21" x14ac:dyDescent="0.2">
      <c r="O7383" s="50">
        <v>36237</v>
      </c>
      <c r="P7383" s="49">
        <v>84</v>
      </c>
      <c r="Q7383" s="49">
        <v>86.94</v>
      </c>
      <c r="R7383" s="49">
        <v>84</v>
      </c>
      <c r="S7383" s="49">
        <v>86</v>
      </c>
      <c r="T7383" s="49">
        <v>3814800</v>
      </c>
      <c r="U7383" s="49">
        <v>47.43</v>
      </c>
    </row>
    <row r="7384" spans="15:21" x14ac:dyDescent="0.2">
      <c r="O7384" s="50">
        <v>36238</v>
      </c>
      <c r="P7384" s="49">
        <v>87.25</v>
      </c>
      <c r="Q7384" s="49">
        <v>87.38</v>
      </c>
      <c r="R7384" s="49">
        <v>86</v>
      </c>
      <c r="S7384" s="49">
        <v>86</v>
      </c>
      <c r="T7384" s="49">
        <v>6099500</v>
      </c>
      <c r="U7384" s="49">
        <v>47.43</v>
      </c>
    </row>
    <row r="7385" spans="15:21" x14ac:dyDescent="0.2">
      <c r="O7385" s="50">
        <v>36241</v>
      </c>
      <c r="P7385" s="49">
        <v>86.12</v>
      </c>
      <c r="Q7385" s="49">
        <v>87</v>
      </c>
      <c r="R7385" s="49">
        <v>85.31</v>
      </c>
      <c r="S7385" s="49">
        <v>86.38</v>
      </c>
      <c r="T7385" s="49">
        <v>2607400</v>
      </c>
      <c r="U7385" s="49">
        <v>47.64</v>
      </c>
    </row>
    <row r="7386" spans="15:21" x14ac:dyDescent="0.2">
      <c r="O7386" s="50">
        <v>36242</v>
      </c>
      <c r="P7386" s="49">
        <v>86.75</v>
      </c>
      <c r="Q7386" s="49">
        <v>87.25</v>
      </c>
      <c r="R7386" s="49">
        <v>82.12</v>
      </c>
      <c r="S7386" s="49">
        <v>83</v>
      </c>
      <c r="T7386" s="49">
        <v>4588000</v>
      </c>
      <c r="U7386" s="49">
        <v>45.78</v>
      </c>
    </row>
    <row r="7387" spans="15:21" x14ac:dyDescent="0.2">
      <c r="O7387" s="50">
        <v>36243</v>
      </c>
      <c r="P7387" s="49">
        <v>82.75</v>
      </c>
      <c r="Q7387" s="49">
        <v>82.94</v>
      </c>
      <c r="R7387" s="49">
        <v>81.25</v>
      </c>
      <c r="S7387" s="49">
        <v>82.38</v>
      </c>
      <c r="T7387" s="49">
        <v>3732000</v>
      </c>
      <c r="U7387" s="49">
        <v>45.43</v>
      </c>
    </row>
    <row r="7388" spans="15:21" x14ac:dyDescent="0.2">
      <c r="O7388" s="50">
        <v>36244</v>
      </c>
      <c r="P7388" s="49">
        <v>82.31</v>
      </c>
      <c r="Q7388" s="49">
        <v>82.75</v>
      </c>
      <c r="R7388" s="49">
        <v>81</v>
      </c>
      <c r="S7388" s="49">
        <v>82.56</v>
      </c>
      <c r="T7388" s="49">
        <v>4073900</v>
      </c>
      <c r="U7388" s="49">
        <v>45.53</v>
      </c>
    </row>
    <row r="7389" spans="15:21" x14ac:dyDescent="0.2">
      <c r="O7389" s="50">
        <v>36245</v>
      </c>
      <c r="P7389" s="49">
        <v>81.75</v>
      </c>
      <c r="Q7389" s="49">
        <v>81.81</v>
      </c>
      <c r="R7389" s="49">
        <v>80.25</v>
      </c>
      <c r="S7389" s="49">
        <v>80.38</v>
      </c>
      <c r="T7389" s="49">
        <v>4099300</v>
      </c>
      <c r="U7389" s="49">
        <v>44.33</v>
      </c>
    </row>
    <row r="7390" spans="15:21" x14ac:dyDescent="0.2">
      <c r="O7390" s="50">
        <v>36248</v>
      </c>
      <c r="P7390" s="49">
        <v>81</v>
      </c>
      <c r="Q7390" s="49">
        <v>82.25</v>
      </c>
      <c r="R7390" s="49">
        <v>80.81</v>
      </c>
      <c r="S7390" s="49">
        <v>81.75</v>
      </c>
      <c r="T7390" s="49">
        <v>3595000</v>
      </c>
      <c r="U7390" s="49">
        <v>45.09</v>
      </c>
    </row>
    <row r="7391" spans="15:21" x14ac:dyDescent="0.2">
      <c r="O7391" s="50">
        <v>36249</v>
      </c>
      <c r="P7391" s="49">
        <v>80.88</v>
      </c>
      <c r="Q7391" s="49">
        <v>82.44</v>
      </c>
      <c r="R7391" s="49">
        <v>80.62</v>
      </c>
      <c r="S7391" s="49">
        <v>82.25</v>
      </c>
      <c r="T7391" s="49">
        <v>2918100</v>
      </c>
      <c r="U7391" s="49">
        <v>45.36</v>
      </c>
    </row>
    <row r="7392" spans="15:21" x14ac:dyDescent="0.2">
      <c r="O7392" s="50">
        <v>36250</v>
      </c>
      <c r="P7392" s="49">
        <v>81.88</v>
      </c>
      <c r="Q7392" s="49">
        <v>82.5</v>
      </c>
      <c r="R7392" s="49">
        <v>80.12</v>
      </c>
      <c r="S7392" s="49">
        <v>80.12</v>
      </c>
      <c r="T7392" s="49">
        <v>3798900</v>
      </c>
      <c r="U7392" s="49">
        <v>44.19</v>
      </c>
    </row>
    <row r="7393" spans="15:21" x14ac:dyDescent="0.2">
      <c r="O7393" s="50">
        <v>36251</v>
      </c>
      <c r="P7393" s="49">
        <v>80.44</v>
      </c>
      <c r="Q7393" s="49">
        <v>80.62</v>
      </c>
      <c r="R7393" s="49">
        <v>79.19</v>
      </c>
      <c r="S7393" s="49">
        <v>79.94</v>
      </c>
      <c r="T7393" s="49">
        <v>4030800</v>
      </c>
      <c r="U7393" s="49">
        <v>44.09</v>
      </c>
    </row>
    <row r="7394" spans="15:21" x14ac:dyDescent="0.2">
      <c r="O7394" s="50">
        <v>36255</v>
      </c>
      <c r="P7394" s="49">
        <v>79.94</v>
      </c>
      <c r="Q7394" s="49">
        <v>80</v>
      </c>
      <c r="R7394" s="49">
        <v>77.75</v>
      </c>
      <c r="S7394" s="49">
        <v>78.19</v>
      </c>
      <c r="T7394" s="49">
        <v>6329300</v>
      </c>
      <c r="U7394" s="49">
        <v>43.12</v>
      </c>
    </row>
    <row r="7395" spans="15:21" x14ac:dyDescent="0.2">
      <c r="O7395" s="50">
        <v>36256</v>
      </c>
      <c r="P7395" s="49">
        <v>78.19</v>
      </c>
      <c r="Q7395" s="49">
        <v>79.56</v>
      </c>
      <c r="R7395" s="49">
        <v>77.75</v>
      </c>
      <c r="S7395" s="49">
        <v>78.06</v>
      </c>
      <c r="T7395" s="49">
        <v>3625100</v>
      </c>
      <c r="U7395" s="49">
        <v>43.05</v>
      </c>
    </row>
    <row r="7396" spans="15:21" x14ac:dyDescent="0.2">
      <c r="O7396" s="50">
        <v>36257</v>
      </c>
      <c r="P7396" s="49">
        <v>79.19</v>
      </c>
      <c r="Q7396" s="49">
        <v>80.25</v>
      </c>
      <c r="R7396" s="49">
        <v>78.19</v>
      </c>
      <c r="S7396" s="49">
        <v>80.19</v>
      </c>
      <c r="T7396" s="49">
        <v>3715600</v>
      </c>
      <c r="U7396" s="49">
        <v>44.22</v>
      </c>
    </row>
    <row r="7397" spans="15:21" x14ac:dyDescent="0.2">
      <c r="O7397" s="50">
        <v>36258</v>
      </c>
      <c r="P7397" s="49">
        <v>79.94</v>
      </c>
      <c r="Q7397" s="49">
        <v>82.44</v>
      </c>
      <c r="R7397" s="49">
        <v>79.75</v>
      </c>
      <c r="S7397" s="49">
        <v>81.62</v>
      </c>
      <c r="T7397" s="49">
        <v>4915200</v>
      </c>
      <c r="U7397" s="49">
        <v>45.02</v>
      </c>
    </row>
    <row r="7398" spans="15:21" x14ac:dyDescent="0.2">
      <c r="O7398" s="50">
        <v>36259</v>
      </c>
      <c r="P7398" s="49">
        <v>82.25</v>
      </c>
      <c r="Q7398" s="49">
        <v>83.38</v>
      </c>
      <c r="R7398" s="49">
        <v>81.25</v>
      </c>
      <c r="S7398" s="49">
        <v>83.25</v>
      </c>
      <c r="T7398" s="49">
        <v>3691300</v>
      </c>
      <c r="U7398" s="49">
        <v>45.91</v>
      </c>
    </row>
    <row r="7399" spans="15:21" x14ac:dyDescent="0.2">
      <c r="O7399" s="50">
        <v>36262</v>
      </c>
      <c r="P7399" s="49">
        <v>83.12</v>
      </c>
      <c r="Q7399" s="49">
        <v>85.06</v>
      </c>
      <c r="R7399" s="49">
        <v>82.88</v>
      </c>
      <c r="S7399" s="49">
        <v>85</v>
      </c>
      <c r="T7399" s="49">
        <v>3834100</v>
      </c>
      <c r="U7399" s="49">
        <v>46.88</v>
      </c>
    </row>
    <row r="7400" spans="15:21" x14ac:dyDescent="0.2">
      <c r="O7400" s="50">
        <v>36263</v>
      </c>
      <c r="P7400" s="49">
        <v>84.12</v>
      </c>
      <c r="Q7400" s="49">
        <v>84.81</v>
      </c>
      <c r="R7400" s="49">
        <v>82</v>
      </c>
      <c r="S7400" s="49">
        <v>83.12</v>
      </c>
      <c r="T7400" s="49">
        <v>4114500</v>
      </c>
      <c r="U7400" s="49">
        <v>45.84</v>
      </c>
    </row>
    <row r="7401" spans="15:21" x14ac:dyDescent="0.2">
      <c r="O7401" s="50">
        <v>36264</v>
      </c>
      <c r="P7401" s="49">
        <v>81.88</v>
      </c>
      <c r="Q7401" s="49">
        <v>82.19</v>
      </c>
      <c r="R7401" s="49">
        <v>77.75</v>
      </c>
      <c r="S7401" s="49">
        <v>78.5</v>
      </c>
      <c r="T7401" s="49">
        <v>5242800</v>
      </c>
      <c r="U7401" s="49">
        <v>43.29</v>
      </c>
    </row>
    <row r="7402" spans="15:21" x14ac:dyDescent="0.2">
      <c r="O7402" s="50">
        <v>36265</v>
      </c>
      <c r="P7402" s="49">
        <v>78</v>
      </c>
      <c r="Q7402" s="49">
        <v>78.88</v>
      </c>
      <c r="R7402" s="49">
        <v>75.31</v>
      </c>
      <c r="S7402" s="49">
        <v>77.38</v>
      </c>
      <c r="T7402" s="49">
        <v>8211900</v>
      </c>
      <c r="U7402" s="49">
        <v>42.67</v>
      </c>
    </row>
    <row r="7403" spans="15:21" x14ac:dyDescent="0.2">
      <c r="O7403" s="50">
        <v>36266</v>
      </c>
      <c r="P7403" s="49">
        <v>76.19</v>
      </c>
      <c r="Q7403" s="49">
        <v>79.5</v>
      </c>
      <c r="R7403" s="49">
        <v>75.12</v>
      </c>
      <c r="S7403" s="49">
        <v>77.62</v>
      </c>
      <c r="T7403" s="49">
        <v>10556200</v>
      </c>
      <c r="U7403" s="49">
        <v>42.81</v>
      </c>
    </row>
    <row r="7404" spans="15:21" x14ac:dyDescent="0.2">
      <c r="O7404" s="50">
        <v>36269</v>
      </c>
      <c r="P7404" s="49">
        <v>78.38</v>
      </c>
      <c r="Q7404" s="49">
        <v>78.44</v>
      </c>
      <c r="R7404" s="49">
        <v>72.75</v>
      </c>
      <c r="S7404" s="49">
        <v>73.12</v>
      </c>
      <c r="T7404" s="49">
        <v>7389400</v>
      </c>
      <c r="U7404" s="49">
        <v>40.33</v>
      </c>
    </row>
    <row r="7405" spans="15:21" x14ac:dyDescent="0.2">
      <c r="O7405" s="50">
        <v>36270</v>
      </c>
      <c r="P7405" s="49">
        <v>74</v>
      </c>
      <c r="Q7405" s="49">
        <v>76.88</v>
      </c>
      <c r="R7405" s="49">
        <v>73.69</v>
      </c>
      <c r="S7405" s="49">
        <v>75.25</v>
      </c>
      <c r="T7405" s="49">
        <v>7247500</v>
      </c>
      <c r="U7405" s="49">
        <v>41.5</v>
      </c>
    </row>
    <row r="7406" spans="15:21" x14ac:dyDescent="0.2">
      <c r="O7406" s="50">
        <v>36271</v>
      </c>
      <c r="P7406" s="49">
        <v>75.75</v>
      </c>
      <c r="Q7406" s="49">
        <v>76.5</v>
      </c>
      <c r="R7406" s="49">
        <v>75.12</v>
      </c>
      <c r="S7406" s="49">
        <v>75.88</v>
      </c>
      <c r="T7406" s="49">
        <v>6245900</v>
      </c>
      <c r="U7406" s="49">
        <v>41.85</v>
      </c>
    </row>
    <row r="7407" spans="15:21" x14ac:dyDescent="0.2">
      <c r="O7407" s="50">
        <v>36272</v>
      </c>
      <c r="P7407" s="49">
        <v>75.69</v>
      </c>
      <c r="Q7407" s="49">
        <v>78.25</v>
      </c>
      <c r="R7407" s="49">
        <v>74</v>
      </c>
      <c r="S7407" s="49">
        <v>77.88</v>
      </c>
      <c r="T7407" s="49">
        <v>6093000</v>
      </c>
      <c r="U7407" s="49">
        <v>42.95</v>
      </c>
    </row>
    <row r="7408" spans="15:21" x14ac:dyDescent="0.2">
      <c r="O7408" s="50">
        <v>36273</v>
      </c>
      <c r="P7408" s="49">
        <v>76.62</v>
      </c>
      <c r="Q7408" s="49">
        <v>76.94</v>
      </c>
      <c r="R7408" s="49">
        <v>75.12</v>
      </c>
      <c r="S7408" s="49">
        <v>75.75</v>
      </c>
      <c r="T7408" s="49">
        <v>4655300</v>
      </c>
      <c r="U7408" s="49">
        <v>41.78</v>
      </c>
    </row>
    <row r="7409" spans="15:21" x14ac:dyDescent="0.2">
      <c r="O7409" s="50">
        <v>36276</v>
      </c>
      <c r="P7409" s="49">
        <v>75</v>
      </c>
      <c r="Q7409" s="49">
        <v>75.06</v>
      </c>
      <c r="R7409" s="49">
        <v>73.25</v>
      </c>
      <c r="S7409" s="49">
        <v>74</v>
      </c>
      <c r="T7409" s="49">
        <v>6323800</v>
      </c>
      <c r="U7409" s="49">
        <v>40.81</v>
      </c>
    </row>
    <row r="7410" spans="15:21" x14ac:dyDescent="0.2">
      <c r="O7410" s="50">
        <v>36277</v>
      </c>
      <c r="P7410" s="49">
        <v>74</v>
      </c>
      <c r="Q7410" s="49">
        <v>74.5</v>
      </c>
      <c r="R7410" s="49">
        <v>73.5</v>
      </c>
      <c r="S7410" s="49">
        <v>73.56</v>
      </c>
      <c r="T7410" s="49">
        <v>4928500</v>
      </c>
      <c r="U7410" s="49">
        <v>40.57</v>
      </c>
    </row>
    <row r="7411" spans="15:21" x14ac:dyDescent="0.2">
      <c r="O7411" s="50">
        <v>36278</v>
      </c>
      <c r="P7411" s="49">
        <v>72.5</v>
      </c>
      <c r="Q7411" s="49">
        <v>72.94</v>
      </c>
      <c r="R7411" s="49">
        <v>70.12</v>
      </c>
      <c r="S7411" s="49">
        <v>70.75</v>
      </c>
      <c r="T7411" s="49">
        <v>7303400</v>
      </c>
      <c r="U7411" s="49">
        <v>39.020000000000003</v>
      </c>
    </row>
    <row r="7412" spans="15:21" x14ac:dyDescent="0.2">
      <c r="O7412" s="50">
        <v>36279</v>
      </c>
      <c r="P7412" s="49">
        <v>70.81</v>
      </c>
      <c r="Q7412" s="49">
        <v>70.81</v>
      </c>
      <c r="R7412" s="49">
        <v>67.94</v>
      </c>
      <c r="S7412" s="49">
        <v>70.38</v>
      </c>
      <c r="T7412" s="49">
        <v>8229700</v>
      </c>
      <c r="U7412" s="49">
        <v>38.81</v>
      </c>
    </row>
    <row r="7413" spans="15:21" x14ac:dyDescent="0.2">
      <c r="O7413" s="50">
        <v>36280</v>
      </c>
      <c r="P7413" s="49">
        <v>71</v>
      </c>
      <c r="Q7413" s="49">
        <v>71.81</v>
      </c>
      <c r="R7413" s="49">
        <v>69</v>
      </c>
      <c r="S7413" s="49">
        <v>70.38</v>
      </c>
      <c r="T7413" s="49">
        <v>7426500</v>
      </c>
      <c r="U7413" s="49">
        <v>38.81</v>
      </c>
    </row>
    <row r="7414" spans="15:21" x14ac:dyDescent="0.2">
      <c r="O7414" s="50">
        <v>36283</v>
      </c>
      <c r="P7414" s="49">
        <v>70</v>
      </c>
      <c r="Q7414" s="49">
        <v>71.06</v>
      </c>
      <c r="R7414" s="49">
        <v>69.62</v>
      </c>
      <c r="S7414" s="49">
        <v>70.69</v>
      </c>
      <c r="T7414" s="49">
        <v>5615100</v>
      </c>
      <c r="U7414" s="49">
        <v>38.979999999999997</v>
      </c>
    </row>
    <row r="7415" spans="15:21" x14ac:dyDescent="0.2">
      <c r="O7415" s="50">
        <v>36284</v>
      </c>
      <c r="P7415" s="49">
        <v>70.88</v>
      </c>
      <c r="Q7415" s="49">
        <v>73</v>
      </c>
      <c r="R7415" s="49">
        <v>70.25</v>
      </c>
      <c r="S7415" s="49">
        <v>70.88</v>
      </c>
      <c r="T7415" s="49">
        <v>6293700</v>
      </c>
      <c r="U7415" s="49">
        <v>39.090000000000003</v>
      </c>
    </row>
    <row r="7416" spans="15:21" x14ac:dyDescent="0.2">
      <c r="O7416" s="50">
        <v>36285</v>
      </c>
      <c r="P7416" s="49">
        <v>71</v>
      </c>
      <c r="Q7416" s="49">
        <v>72.94</v>
      </c>
      <c r="R7416" s="49">
        <v>69.62</v>
      </c>
      <c r="S7416" s="49">
        <v>72.81</v>
      </c>
      <c r="T7416" s="49">
        <v>5594500</v>
      </c>
      <c r="U7416" s="49">
        <v>40.159999999999997</v>
      </c>
    </row>
    <row r="7417" spans="15:21" x14ac:dyDescent="0.2">
      <c r="O7417" s="50">
        <v>36286</v>
      </c>
      <c r="P7417" s="49">
        <v>72.81</v>
      </c>
      <c r="Q7417" s="49">
        <v>74.62</v>
      </c>
      <c r="R7417" s="49">
        <v>72.5</v>
      </c>
      <c r="S7417" s="49">
        <v>74.38</v>
      </c>
      <c r="T7417" s="49">
        <v>5022200</v>
      </c>
      <c r="U7417" s="49">
        <v>41.02</v>
      </c>
    </row>
    <row r="7418" spans="15:21" x14ac:dyDescent="0.2">
      <c r="O7418" s="50">
        <v>36287</v>
      </c>
      <c r="P7418" s="49">
        <v>75</v>
      </c>
      <c r="Q7418" s="49">
        <v>75.81</v>
      </c>
      <c r="R7418" s="49">
        <v>73.75</v>
      </c>
      <c r="S7418" s="49">
        <v>74.5</v>
      </c>
      <c r="T7418" s="49">
        <v>4719700</v>
      </c>
      <c r="U7418" s="49">
        <v>41.09</v>
      </c>
    </row>
    <row r="7419" spans="15:21" x14ac:dyDescent="0.2">
      <c r="O7419" s="50">
        <v>36290</v>
      </c>
      <c r="P7419" s="49">
        <v>73.5</v>
      </c>
      <c r="Q7419" s="49">
        <v>73.62</v>
      </c>
      <c r="R7419" s="49">
        <v>71.75</v>
      </c>
      <c r="S7419" s="49">
        <v>72.12</v>
      </c>
      <c r="T7419" s="49">
        <v>4296000</v>
      </c>
      <c r="U7419" s="49">
        <v>39.78</v>
      </c>
    </row>
    <row r="7420" spans="15:21" x14ac:dyDescent="0.2">
      <c r="O7420" s="50">
        <v>36291</v>
      </c>
      <c r="P7420" s="49">
        <v>72.38</v>
      </c>
      <c r="Q7420" s="49">
        <v>72.5</v>
      </c>
      <c r="R7420" s="49">
        <v>71.06</v>
      </c>
      <c r="S7420" s="49">
        <v>71.56</v>
      </c>
      <c r="T7420" s="49">
        <v>5018700</v>
      </c>
      <c r="U7420" s="49">
        <v>39.47</v>
      </c>
    </row>
    <row r="7421" spans="15:21" x14ac:dyDescent="0.2">
      <c r="O7421" s="50">
        <v>36292</v>
      </c>
      <c r="P7421" s="49">
        <v>71.5</v>
      </c>
      <c r="Q7421" s="49">
        <v>73.31</v>
      </c>
      <c r="R7421" s="49">
        <v>70.5</v>
      </c>
      <c r="S7421" s="49">
        <v>71.56</v>
      </c>
      <c r="T7421" s="49">
        <v>7307600</v>
      </c>
      <c r="U7421" s="49">
        <v>39.47</v>
      </c>
    </row>
    <row r="7422" spans="15:21" x14ac:dyDescent="0.2">
      <c r="O7422" s="50">
        <v>36293</v>
      </c>
      <c r="P7422" s="49">
        <v>73.25</v>
      </c>
      <c r="Q7422" s="49">
        <v>73.25</v>
      </c>
      <c r="R7422" s="49">
        <v>72.25</v>
      </c>
      <c r="S7422" s="49">
        <v>73</v>
      </c>
      <c r="T7422" s="49">
        <v>5577800</v>
      </c>
      <c r="U7422" s="49">
        <v>40.26</v>
      </c>
    </row>
    <row r="7423" spans="15:21" x14ac:dyDescent="0.2">
      <c r="O7423" s="50">
        <v>36294</v>
      </c>
      <c r="P7423" s="49">
        <v>72.25</v>
      </c>
      <c r="Q7423" s="49">
        <v>72.31</v>
      </c>
      <c r="R7423" s="49">
        <v>71</v>
      </c>
      <c r="S7423" s="49">
        <v>71.25</v>
      </c>
      <c r="T7423" s="49">
        <v>3836300</v>
      </c>
      <c r="U7423" s="49">
        <v>39.29</v>
      </c>
    </row>
    <row r="7424" spans="15:21" x14ac:dyDescent="0.2">
      <c r="O7424" s="50">
        <v>36297</v>
      </c>
      <c r="P7424" s="49">
        <v>71.06</v>
      </c>
      <c r="Q7424" s="49">
        <v>71.94</v>
      </c>
      <c r="R7424" s="49">
        <v>70.94</v>
      </c>
      <c r="S7424" s="49">
        <v>71.94</v>
      </c>
      <c r="T7424" s="49">
        <v>3446200</v>
      </c>
      <c r="U7424" s="49">
        <v>39.67</v>
      </c>
    </row>
    <row r="7425" spans="15:21" x14ac:dyDescent="0.2">
      <c r="O7425" s="50">
        <v>36298</v>
      </c>
      <c r="P7425" s="49">
        <v>72.25</v>
      </c>
      <c r="Q7425" s="49">
        <v>72.38</v>
      </c>
      <c r="R7425" s="49">
        <v>70.06</v>
      </c>
      <c r="S7425" s="49">
        <v>70.31</v>
      </c>
      <c r="T7425" s="49">
        <v>5455200</v>
      </c>
      <c r="U7425" s="49">
        <v>38.78</v>
      </c>
    </row>
    <row r="7426" spans="15:21" x14ac:dyDescent="0.2">
      <c r="O7426" s="50">
        <v>36299</v>
      </c>
      <c r="P7426" s="49">
        <v>70.94</v>
      </c>
      <c r="Q7426" s="49">
        <v>71.38</v>
      </c>
      <c r="R7426" s="49">
        <v>70.19</v>
      </c>
      <c r="S7426" s="49">
        <v>70.5</v>
      </c>
      <c r="T7426" s="49">
        <v>4393700</v>
      </c>
      <c r="U7426" s="49">
        <v>38.880000000000003</v>
      </c>
    </row>
    <row r="7427" spans="15:21" x14ac:dyDescent="0.2">
      <c r="O7427" s="50">
        <v>36300</v>
      </c>
      <c r="P7427" s="49">
        <v>70.75</v>
      </c>
      <c r="Q7427" s="49">
        <v>73.25</v>
      </c>
      <c r="R7427" s="49">
        <v>70.69</v>
      </c>
      <c r="S7427" s="49">
        <v>72.25</v>
      </c>
      <c r="T7427" s="49">
        <v>4944100</v>
      </c>
      <c r="U7427" s="49">
        <v>39.85</v>
      </c>
    </row>
    <row r="7428" spans="15:21" x14ac:dyDescent="0.2">
      <c r="O7428" s="50">
        <v>36301</v>
      </c>
      <c r="P7428" s="49">
        <v>73.12</v>
      </c>
      <c r="Q7428" s="49">
        <v>73.69</v>
      </c>
      <c r="R7428" s="49">
        <v>70.75</v>
      </c>
      <c r="S7428" s="49">
        <v>71.31</v>
      </c>
      <c r="T7428" s="49">
        <v>7579000</v>
      </c>
      <c r="U7428" s="49">
        <v>39.33</v>
      </c>
    </row>
    <row r="7429" spans="15:21" x14ac:dyDescent="0.2">
      <c r="O7429" s="50">
        <v>36304</v>
      </c>
      <c r="P7429" s="49">
        <v>70.19</v>
      </c>
      <c r="Q7429" s="49">
        <v>71.25</v>
      </c>
      <c r="R7429" s="49">
        <v>69.12</v>
      </c>
      <c r="S7429" s="49">
        <v>69.88</v>
      </c>
      <c r="T7429" s="49">
        <v>5957200</v>
      </c>
      <c r="U7429" s="49">
        <v>38.54</v>
      </c>
    </row>
    <row r="7430" spans="15:21" x14ac:dyDescent="0.2">
      <c r="O7430" s="50">
        <v>36305</v>
      </c>
      <c r="P7430" s="49">
        <v>69.06</v>
      </c>
      <c r="Q7430" s="49">
        <v>70</v>
      </c>
      <c r="R7430" s="49">
        <v>68.06</v>
      </c>
      <c r="S7430" s="49">
        <v>68.25</v>
      </c>
      <c r="T7430" s="49">
        <v>6344400</v>
      </c>
      <c r="U7430" s="49">
        <v>37.64</v>
      </c>
    </row>
    <row r="7431" spans="15:21" x14ac:dyDescent="0.2">
      <c r="O7431" s="50">
        <v>36306</v>
      </c>
      <c r="P7431" s="49">
        <v>69</v>
      </c>
      <c r="Q7431" s="49">
        <v>69.44</v>
      </c>
      <c r="R7431" s="49">
        <v>66.81</v>
      </c>
      <c r="S7431" s="49">
        <v>67.31</v>
      </c>
      <c r="T7431" s="49">
        <v>6524700</v>
      </c>
      <c r="U7431" s="49">
        <v>37.119999999999997</v>
      </c>
    </row>
    <row r="7432" spans="15:21" x14ac:dyDescent="0.2">
      <c r="O7432" s="50">
        <v>36307</v>
      </c>
      <c r="P7432" s="49">
        <v>66.56</v>
      </c>
      <c r="Q7432" s="49">
        <v>68.62</v>
      </c>
      <c r="R7432" s="49">
        <v>66</v>
      </c>
      <c r="S7432" s="49">
        <v>66</v>
      </c>
      <c r="T7432" s="49">
        <v>7488400</v>
      </c>
      <c r="U7432" s="49">
        <v>36.4</v>
      </c>
    </row>
    <row r="7433" spans="15:21" x14ac:dyDescent="0.2">
      <c r="O7433" s="50">
        <v>36308</v>
      </c>
      <c r="P7433" s="49">
        <v>66</v>
      </c>
      <c r="Q7433" s="49">
        <v>67.88</v>
      </c>
      <c r="R7433" s="49">
        <v>66</v>
      </c>
      <c r="S7433" s="49">
        <v>67.62</v>
      </c>
      <c r="T7433" s="49">
        <v>6506200</v>
      </c>
      <c r="U7433" s="49">
        <v>37.299999999999997</v>
      </c>
    </row>
    <row r="7434" spans="15:21" x14ac:dyDescent="0.2">
      <c r="O7434" s="50">
        <v>36312</v>
      </c>
      <c r="P7434" s="49">
        <v>68</v>
      </c>
      <c r="Q7434" s="49">
        <v>68.44</v>
      </c>
      <c r="R7434" s="49">
        <v>66.5</v>
      </c>
      <c r="S7434" s="49">
        <v>68.12</v>
      </c>
      <c r="T7434" s="49">
        <v>4928900</v>
      </c>
      <c r="U7434" s="49">
        <v>37.57</v>
      </c>
    </row>
    <row r="7435" spans="15:21" x14ac:dyDescent="0.2">
      <c r="O7435" s="50">
        <v>36313</v>
      </c>
      <c r="P7435" s="49">
        <v>67.25</v>
      </c>
      <c r="Q7435" s="49">
        <v>67.69</v>
      </c>
      <c r="R7435" s="49">
        <v>66.25</v>
      </c>
      <c r="S7435" s="49">
        <v>66.75</v>
      </c>
      <c r="T7435" s="49">
        <v>3778600</v>
      </c>
      <c r="U7435" s="49">
        <v>36.96</v>
      </c>
    </row>
    <row r="7436" spans="15:21" x14ac:dyDescent="0.2">
      <c r="O7436" s="50">
        <v>36314</v>
      </c>
      <c r="P7436" s="49">
        <v>68</v>
      </c>
      <c r="Q7436" s="49">
        <v>68.38</v>
      </c>
      <c r="R7436" s="49">
        <v>67</v>
      </c>
      <c r="S7436" s="49">
        <v>68.31</v>
      </c>
      <c r="T7436" s="49">
        <v>5018200</v>
      </c>
      <c r="U7436" s="49">
        <v>37.82</v>
      </c>
    </row>
    <row r="7437" spans="15:21" x14ac:dyDescent="0.2">
      <c r="O7437" s="50">
        <v>36315</v>
      </c>
      <c r="P7437" s="49">
        <v>68.31</v>
      </c>
      <c r="Q7437" s="49">
        <v>70.81</v>
      </c>
      <c r="R7437" s="49">
        <v>67.62</v>
      </c>
      <c r="S7437" s="49">
        <v>70.62</v>
      </c>
      <c r="T7437" s="49">
        <v>5555300</v>
      </c>
      <c r="U7437" s="49">
        <v>39.11</v>
      </c>
    </row>
    <row r="7438" spans="15:21" x14ac:dyDescent="0.2">
      <c r="O7438" s="50">
        <v>36318</v>
      </c>
      <c r="P7438" s="49">
        <v>70.81</v>
      </c>
      <c r="Q7438" s="49">
        <v>70.81</v>
      </c>
      <c r="R7438" s="49">
        <v>69.19</v>
      </c>
      <c r="S7438" s="49">
        <v>69.31</v>
      </c>
      <c r="T7438" s="49">
        <v>2900900</v>
      </c>
      <c r="U7438" s="49">
        <v>38.380000000000003</v>
      </c>
    </row>
    <row r="7439" spans="15:21" x14ac:dyDescent="0.2">
      <c r="O7439" s="50">
        <v>36319</v>
      </c>
      <c r="P7439" s="49">
        <v>69.94</v>
      </c>
      <c r="Q7439" s="49">
        <v>70.38</v>
      </c>
      <c r="R7439" s="49">
        <v>68.06</v>
      </c>
      <c r="S7439" s="49">
        <v>68.62</v>
      </c>
      <c r="T7439" s="49">
        <v>5070300</v>
      </c>
      <c r="U7439" s="49">
        <v>38</v>
      </c>
    </row>
    <row r="7440" spans="15:21" x14ac:dyDescent="0.2">
      <c r="O7440" s="50">
        <v>36320</v>
      </c>
      <c r="P7440" s="49">
        <v>69.75</v>
      </c>
      <c r="Q7440" s="49">
        <v>70.69</v>
      </c>
      <c r="R7440" s="49">
        <v>68.75</v>
      </c>
      <c r="S7440" s="49">
        <v>69.88</v>
      </c>
      <c r="T7440" s="49">
        <v>5935900</v>
      </c>
      <c r="U7440" s="49">
        <v>38.69</v>
      </c>
    </row>
    <row r="7441" spans="15:21" x14ac:dyDescent="0.2">
      <c r="O7441" s="50">
        <v>36321</v>
      </c>
      <c r="P7441" s="49">
        <v>68.75</v>
      </c>
      <c r="Q7441" s="49">
        <v>69.25</v>
      </c>
      <c r="R7441" s="49">
        <v>67.06</v>
      </c>
      <c r="S7441" s="49">
        <v>67.88</v>
      </c>
      <c r="T7441" s="49">
        <v>5021800</v>
      </c>
      <c r="U7441" s="49">
        <v>37.58</v>
      </c>
    </row>
    <row r="7442" spans="15:21" x14ac:dyDescent="0.2">
      <c r="O7442" s="50">
        <v>36322</v>
      </c>
      <c r="P7442" s="49">
        <v>68</v>
      </c>
      <c r="Q7442" s="49">
        <v>69</v>
      </c>
      <c r="R7442" s="49">
        <v>66.12</v>
      </c>
      <c r="S7442" s="49">
        <v>66.56</v>
      </c>
      <c r="T7442" s="49">
        <v>4759500</v>
      </c>
      <c r="U7442" s="49">
        <v>36.86</v>
      </c>
    </row>
    <row r="7443" spans="15:21" x14ac:dyDescent="0.2">
      <c r="O7443" s="50">
        <v>36325</v>
      </c>
      <c r="P7443" s="49">
        <v>66.81</v>
      </c>
      <c r="Q7443" s="49">
        <v>67.25</v>
      </c>
      <c r="R7443" s="49">
        <v>66</v>
      </c>
      <c r="S7443" s="49">
        <v>66.25</v>
      </c>
      <c r="T7443" s="49">
        <v>5088400</v>
      </c>
      <c r="U7443" s="49">
        <v>36.68</v>
      </c>
    </row>
    <row r="7444" spans="15:21" x14ac:dyDescent="0.2">
      <c r="O7444" s="50">
        <v>36326</v>
      </c>
      <c r="P7444" s="49">
        <v>66.44</v>
      </c>
      <c r="Q7444" s="49">
        <v>68.5</v>
      </c>
      <c r="R7444" s="49">
        <v>66.31</v>
      </c>
      <c r="S7444" s="49">
        <v>67.62</v>
      </c>
      <c r="T7444" s="49">
        <v>4772700</v>
      </c>
      <c r="U7444" s="49">
        <v>37.44</v>
      </c>
    </row>
    <row r="7445" spans="15:21" x14ac:dyDescent="0.2">
      <c r="O7445" s="50">
        <v>36327</v>
      </c>
      <c r="P7445" s="49">
        <v>69</v>
      </c>
      <c r="Q7445" s="49">
        <v>69.5</v>
      </c>
      <c r="R7445" s="49">
        <v>68.31</v>
      </c>
      <c r="S7445" s="49">
        <v>68.62</v>
      </c>
      <c r="T7445" s="49">
        <v>5074200</v>
      </c>
      <c r="U7445" s="49">
        <v>38</v>
      </c>
    </row>
    <row r="7446" spans="15:21" x14ac:dyDescent="0.2">
      <c r="O7446" s="50">
        <v>36328</v>
      </c>
      <c r="P7446" s="49">
        <v>67.5</v>
      </c>
      <c r="Q7446" s="49">
        <v>70</v>
      </c>
      <c r="R7446" s="49">
        <v>67.25</v>
      </c>
      <c r="S7446" s="49">
        <v>69.5</v>
      </c>
      <c r="T7446" s="49">
        <v>5278800</v>
      </c>
      <c r="U7446" s="49">
        <v>38.479999999999997</v>
      </c>
    </row>
    <row r="7447" spans="15:21" x14ac:dyDescent="0.2">
      <c r="O7447" s="50">
        <v>36329</v>
      </c>
      <c r="P7447" s="49">
        <v>69.38</v>
      </c>
      <c r="Q7447" s="49">
        <v>70.19</v>
      </c>
      <c r="R7447" s="49">
        <v>68.88</v>
      </c>
      <c r="S7447" s="49">
        <v>69</v>
      </c>
      <c r="T7447" s="49">
        <v>7514100</v>
      </c>
      <c r="U7447" s="49">
        <v>38.21</v>
      </c>
    </row>
    <row r="7448" spans="15:21" x14ac:dyDescent="0.2">
      <c r="O7448" s="50">
        <v>36332</v>
      </c>
      <c r="P7448" s="49">
        <v>69.75</v>
      </c>
      <c r="Q7448" s="49">
        <v>69.75</v>
      </c>
      <c r="R7448" s="49">
        <v>67.81</v>
      </c>
      <c r="S7448" s="49">
        <v>69.44</v>
      </c>
      <c r="T7448" s="49">
        <v>4923300</v>
      </c>
      <c r="U7448" s="49">
        <v>38.450000000000003</v>
      </c>
    </row>
    <row r="7449" spans="15:21" x14ac:dyDescent="0.2">
      <c r="O7449" s="50">
        <v>36333</v>
      </c>
      <c r="P7449" s="49">
        <v>68.88</v>
      </c>
      <c r="Q7449" s="49">
        <v>70.81</v>
      </c>
      <c r="R7449" s="49">
        <v>68.81</v>
      </c>
      <c r="S7449" s="49">
        <v>69.75</v>
      </c>
      <c r="T7449" s="49">
        <v>4595700</v>
      </c>
      <c r="U7449" s="49">
        <v>38.619999999999997</v>
      </c>
    </row>
    <row r="7450" spans="15:21" x14ac:dyDescent="0.2">
      <c r="O7450" s="50">
        <v>36334</v>
      </c>
      <c r="P7450" s="49">
        <v>69.12</v>
      </c>
      <c r="Q7450" s="49">
        <v>69.25</v>
      </c>
      <c r="R7450" s="49">
        <v>67.62</v>
      </c>
      <c r="S7450" s="49">
        <v>67.88</v>
      </c>
      <c r="T7450" s="49">
        <v>3988200</v>
      </c>
      <c r="U7450" s="49">
        <v>37.58</v>
      </c>
    </row>
    <row r="7451" spans="15:21" x14ac:dyDescent="0.2">
      <c r="O7451" s="50">
        <v>36335</v>
      </c>
      <c r="P7451" s="49">
        <v>67.88</v>
      </c>
      <c r="Q7451" s="49">
        <v>69.88</v>
      </c>
      <c r="R7451" s="49">
        <v>67.81</v>
      </c>
      <c r="S7451" s="49">
        <v>68.94</v>
      </c>
      <c r="T7451" s="49">
        <v>4516100</v>
      </c>
      <c r="U7451" s="49">
        <v>38.17</v>
      </c>
    </row>
    <row r="7452" spans="15:21" x14ac:dyDescent="0.2">
      <c r="O7452" s="50">
        <v>36336</v>
      </c>
      <c r="P7452" s="49">
        <v>69.56</v>
      </c>
      <c r="Q7452" s="49">
        <v>70.5</v>
      </c>
      <c r="R7452" s="49">
        <v>68.69</v>
      </c>
      <c r="S7452" s="49">
        <v>68.88</v>
      </c>
      <c r="T7452" s="49">
        <v>4028400</v>
      </c>
      <c r="U7452" s="49">
        <v>38.14</v>
      </c>
    </row>
    <row r="7453" spans="15:21" x14ac:dyDescent="0.2">
      <c r="O7453" s="50">
        <v>36339</v>
      </c>
      <c r="P7453" s="49">
        <v>70.75</v>
      </c>
      <c r="Q7453" s="49">
        <v>70.81</v>
      </c>
      <c r="R7453" s="49">
        <v>69.69</v>
      </c>
      <c r="S7453" s="49">
        <v>70.06</v>
      </c>
      <c r="T7453" s="49">
        <v>4114600</v>
      </c>
      <c r="U7453" s="49">
        <v>38.79</v>
      </c>
    </row>
    <row r="7454" spans="15:21" x14ac:dyDescent="0.2">
      <c r="O7454" s="50">
        <v>36340</v>
      </c>
      <c r="P7454" s="49">
        <v>70</v>
      </c>
      <c r="Q7454" s="49">
        <v>72</v>
      </c>
      <c r="R7454" s="49">
        <v>69.81</v>
      </c>
      <c r="S7454" s="49">
        <v>71.5</v>
      </c>
      <c r="T7454" s="49">
        <v>5672500</v>
      </c>
      <c r="U7454" s="49">
        <v>39.590000000000003</v>
      </c>
    </row>
    <row r="7455" spans="15:21" x14ac:dyDescent="0.2">
      <c r="O7455" s="50">
        <v>36341</v>
      </c>
      <c r="P7455" s="49">
        <v>71.88</v>
      </c>
      <c r="Q7455" s="49">
        <v>74</v>
      </c>
      <c r="R7455" s="49">
        <v>70.69</v>
      </c>
      <c r="S7455" s="49">
        <v>73.62</v>
      </c>
      <c r="T7455" s="49">
        <v>6589100</v>
      </c>
      <c r="U7455" s="49">
        <v>40.770000000000003</v>
      </c>
    </row>
    <row r="7456" spans="15:21" x14ac:dyDescent="0.2">
      <c r="O7456" s="50">
        <v>36342</v>
      </c>
      <c r="P7456" s="49">
        <v>73.88</v>
      </c>
      <c r="Q7456" s="49">
        <v>75.62</v>
      </c>
      <c r="R7456" s="49">
        <v>73.25</v>
      </c>
      <c r="S7456" s="49">
        <v>75.25</v>
      </c>
      <c r="T7456" s="49">
        <v>5945600</v>
      </c>
      <c r="U7456" s="49">
        <v>41.67</v>
      </c>
    </row>
    <row r="7457" spans="15:21" x14ac:dyDescent="0.2">
      <c r="O7457" s="50">
        <v>36343</v>
      </c>
      <c r="P7457" s="49">
        <v>75.5</v>
      </c>
      <c r="Q7457" s="49">
        <v>75.94</v>
      </c>
      <c r="R7457" s="49">
        <v>74.5</v>
      </c>
      <c r="S7457" s="49">
        <v>75.25</v>
      </c>
      <c r="T7457" s="49">
        <v>3478700</v>
      </c>
      <c r="U7457" s="49">
        <v>41.67</v>
      </c>
    </row>
    <row r="7458" spans="15:21" x14ac:dyDescent="0.2">
      <c r="O7458" s="50">
        <v>36347</v>
      </c>
      <c r="P7458" s="49">
        <v>74.88</v>
      </c>
      <c r="Q7458" s="49">
        <v>75.44</v>
      </c>
      <c r="R7458" s="49">
        <v>73.5</v>
      </c>
      <c r="S7458" s="49">
        <v>73.94</v>
      </c>
      <c r="T7458" s="49">
        <v>3967900</v>
      </c>
      <c r="U7458" s="49">
        <v>40.94</v>
      </c>
    </row>
    <row r="7459" spans="15:21" x14ac:dyDescent="0.2">
      <c r="O7459" s="50">
        <v>36348</v>
      </c>
      <c r="P7459" s="49">
        <v>73.62</v>
      </c>
      <c r="Q7459" s="49">
        <v>74.75</v>
      </c>
      <c r="R7459" s="49">
        <v>73.5</v>
      </c>
      <c r="S7459" s="49">
        <v>74.69</v>
      </c>
      <c r="T7459" s="49">
        <v>3107000</v>
      </c>
      <c r="U7459" s="49">
        <v>41.35</v>
      </c>
    </row>
    <row r="7460" spans="15:21" x14ac:dyDescent="0.2">
      <c r="O7460" s="50">
        <v>36349</v>
      </c>
      <c r="P7460" s="49">
        <v>73.88</v>
      </c>
      <c r="Q7460" s="49">
        <v>75.81</v>
      </c>
      <c r="R7460" s="49">
        <v>73.62</v>
      </c>
      <c r="S7460" s="49">
        <v>75.31</v>
      </c>
      <c r="T7460" s="49">
        <v>3628100</v>
      </c>
      <c r="U7460" s="49">
        <v>41.7</v>
      </c>
    </row>
    <row r="7461" spans="15:21" x14ac:dyDescent="0.2">
      <c r="O7461" s="50">
        <v>36350</v>
      </c>
      <c r="P7461" s="49">
        <v>75.81</v>
      </c>
      <c r="Q7461" s="49">
        <v>75.81</v>
      </c>
      <c r="R7461" s="49">
        <v>75</v>
      </c>
      <c r="S7461" s="49">
        <v>75.19</v>
      </c>
      <c r="T7461" s="49">
        <v>2574200</v>
      </c>
      <c r="U7461" s="49">
        <v>41.63</v>
      </c>
    </row>
    <row r="7462" spans="15:21" x14ac:dyDescent="0.2">
      <c r="O7462" s="50">
        <v>36353</v>
      </c>
      <c r="P7462" s="49">
        <v>75.88</v>
      </c>
      <c r="Q7462" s="49">
        <v>75.88</v>
      </c>
      <c r="R7462" s="49">
        <v>73.88</v>
      </c>
      <c r="S7462" s="49">
        <v>75</v>
      </c>
      <c r="T7462" s="49">
        <v>2892200</v>
      </c>
      <c r="U7462" s="49">
        <v>41.53</v>
      </c>
    </row>
    <row r="7463" spans="15:21" x14ac:dyDescent="0.2">
      <c r="O7463" s="50">
        <v>36354</v>
      </c>
      <c r="P7463" s="49">
        <v>74.38</v>
      </c>
      <c r="Q7463" s="49">
        <v>74.94</v>
      </c>
      <c r="R7463" s="49">
        <v>74.25</v>
      </c>
      <c r="S7463" s="49">
        <v>74.62</v>
      </c>
      <c r="T7463" s="49">
        <v>3488000</v>
      </c>
      <c r="U7463" s="49">
        <v>41.32</v>
      </c>
    </row>
    <row r="7464" spans="15:21" x14ac:dyDescent="0.2">
      <c r="O7464" s="50">
        <v>36355</v>
      </c>
      <c r="P7464" s="49">
        <v>74.75</v>
      </c>
      <c r="Q7464" s="49">
        <v>74.81</v>
      </c>
      <c r="R7464" s="49">
        <v>72.69</v>
      </c>
      <c r="S7464" s="49">
        <v>72.75</v>
      </c>
      <c r="T7464" s="49">
        <v>3954100</v>
      </c>
      <c r="U7464" s="49">
        <v>40.28</v>
      </c>
    </row>
    <row r="7465" spans="15:21" x14ac:dyDescent="0.2">
      <c r="O7465" s="50">
        <v>36356</v>
      </c>
      <c r="P7465" s="49">
        <v>73</v>
      </c>
      <c r="Q7465" s="49">
        <v>74</v>
      </c>
      <c r="R7465" s="49">
        <v>72.19</v>
      </c>
      <c r="S7465" s="49">
        <v>73</v>
      </c>
      <c r="T7465" s="49">
        <v>3820700</v>
      </c>
      <c r="U7465" s="49">
        <v>40.42</v>
      </c>
    </row>
    <row r="7466" spans="15:21" x14ac:dyDescent="0.2">
      <c r="O7466" s="50">
        <v>36357</v>
      </c>
      <c r="P7466" s="49">
        <v>71.5</v>
      </c>
      <c r="Q7466" s="49">
        <v>72.38</v>
      </c>
      <c r="R7466" s="49">
        <v>70.62</v>
      </c>
      <c r="S7466" s="49">
        <v>71.12</v>
      </c>
      <c r="T7466" s="49">
        <v>7212800</v>
      </c>
      <c r="U7466" s="49">
        <v>39.380000000000003</v>
      </c>
    </row>
    <row r="7467" spans="15:21" x14ac:dyDescent="0.2">
      <c r="O7467" s="50">
        <v>36360</v>
      </c>
      <c r="P7467" s="49">
        <v>71.38</v>
      </c>
      <c r="Q7467" s="49">
        <v>71.75</v>
      </c>
      <c r="R7467" s="49">
        <v>70.19</v>
      </c>
      <c r="S7467" s="49">
        <v>70.62</v>
      </c>
      <c r="T7467" s="49">
        <v>3831500</v>
      </c>
      <c r="U7467" s="49">
        <v>39.11</v>
      </c>
    </row>
    <row r="7468" spans="15:21" x14ac:dyDescent="0.2">
      <c r="O7468" s="50">
        <v>36361</v>
      </c>
      <c r="P7468" s="49">
        <v>70.06</v>
      </c>
      <c r="Q7468" s="49">
        <v>70.44</v>
      </c>
      <c r="R7468" s="49">
        <v>68.25</v>
      </c>
      <c r="S7468" s="49">
        <v>68.69</v>
      </c>
      <c r="T7468" s="49">
        <v>4562000</v>
      </c>
      <c r="U7468" s="49">
        <v>38.03</v>
      </c>
    </row>
    <row r="7469" spans="15:21" x14ac:dyDescent="0.2">
      <c r="O7469" s="50">
        <v>36362</v>
      </c>
      <c r="P7469" s="49">
        <v>68.56</v>
      </c>
      <c r="Q7469" s="49">
        <v>69.5</v>
      </c>
      <c r="R7469" s="49">
        <v>68.31</v>
      </c>
      <c r="S7469" s="49">
        <v>68.69</v>
      </c>
      <c r="T7469" s="49">
        <v>5388800</v>
      </c>
      <c r="U7469" s="49">
        <v>38.03</v>
      </c>
    </row>
    <row r="7470" spans="15:21" x14ac:dyDescent="0.2">
      <c r="O7470" s="50">
        <v>36363</v>
      </c>
      <c r="P7470" s="49">
        <v>68.56</v>
      </c>
      <c r="Q7470" s="49">
        <v>69.75</v>
      </c>
      <c r="R7470" s="49">
        <v>68.56</v>
      </c>
      <c r="S7470" s="49">
        <v>69.38</v>
      </c>
      <c r="T7470" s="49">
        <v>4203000</v>
      </c>
      <c r="U7470" s="49">
        <v>38.409999999999997</v>
      </c>
    </row>
    <row r="7471" spans="15:21" x14ac:dyDescent="0.2">
      <c r="O7471" s="50">
        <v>36364</v>
      </c>
      <c r="P7471" s="49">
        <v>68.75</v>
      </c>
      <c r="Q7471" s="49">
        <v>70.12</v>
      </c>
      <c r="R7471" s="49">
        <v>68.25</v>
      </c>
      <c r="S7471" s="49">
        <v>69</v>
      </c>
      <c r="T7471" s="49">
        <v>4374900</v>
      </c>
      <c r="U7471" s="49">
        <v>38.21</v>
      </c>
    </row>
    <row r="7472" spans="15:21" x14ac:dyDescent="0.2">
      <c r="O7472" s="50">
        <v>36367</v>
      </c>
      <c r="P7472" s="49">
        <v>68.62</v>
      </c>
      <c r="Q7472" s="49">
        <v>69.12</v>
      </c>
      <c r="R7472" s="49">
        <v>68.06</v>
      </c>
      <c r="S7472" s="49">
        <v>68.31</v>
      </c>
      <c r="T7472" s="49">
        <v>4391500</v>
      </c>
      <c r="U7472" s="49">
        <v>37.82</v>
      </c>
    </row>
    <row r="7473" spans="15:21" x14ac:dyDescent="0.2">
      <c r="O7473" s="50">
        <v>36368</v>
      </c>
      <c r="P7473" s="49">
        <v>69</v>
      </c>
      <c r="Q7473" s="49">
        <v>69.38</v>
      </c>
      <c r="R7473" s="49">
        <v>68.38</v>
      </c>
      <c r="S7473" s="49">
        <v>68.75</v>
      </c>
      <c r="T7473" s="49">
        <v>3897100</v>
      </c>
      <c r="U7473" s="49">
        <v>38.07</v>
      </c>
    </row>
    <row r="7474" spans="15:21" x14ac:dyDescent="0.2">
      <c r="O7474" s="50">
        <v>36369</v>
      </c>
      <c r="P7474" s="49">
        <v>68.25</v>
      </c>
      <c r="Q7474" s="49">
        <v>68.75</v>
      </c>
      <c r="R7474" s="49">
        <v>67.75</v>
      </c>
      <c r="S7474" s="49">
        <v>68.5</v>
      </c>
      <c r="T7474" s="49">
        <v>3310200</v>
      </c>
      <c r="U7474" s="49">
        <v>37.93</v>
      </c>
    </row>
    <row r="7475" spans="15:21" x14ac:dyDescent="0.2">
      <c r="O7475" s="50">
        <v>36370</v>
      </c>
      <c r="P7475" s="49">
        <v>67</v>
      </c>
      <c r="Q7475" s="49">
        <v>67.44</v>
      </c>
      <c r="R7475" s="49">
        <v>66.25</v>
      </c>
      <c r="S7475" s="49">
        <v>66.75</v>
      </c>
      <c r="T7475" s="49">
        <v>4456600</v>
      </c>
      <c r="U7475" s="49">
        <v>36.96</v>
      </c>
    </row>
    <row r="7476" spans="15:21" x14ac:dyDescent="0.2">
      <c r="O7476" s="50">
        <v>36371</v>
      </c>
      <c r="P7476" s="49">
        <v>68</v>
      </c>
      <c r="Q7476" s="49">
        <v>68.56</v>
      </c>
      <c r="R7476" s="49">
        <v>67.56</v>
      </c>
      <c r="S7476" s="49">
        <v>67.62</v>
      </c>
      <c r="T7476" s="49">
        <v>4269800</v>
      </c>
      <c r="U7476" s="49">
        <v>37.44</v>
      </c>
    </row>
    <row r="7477" spans="15:21" x14ac:dyDescent="0.2">
      <c r="O7477" s="50">
        <v>36374</v>
      </c>
      <c r="P7477" s="49">
        <v>67.25</v>
      </c>
      <c r="Q7477" s="49">
        <v>68.69</v>
      </c>
      <c r="R7477" s="49">
        <v>67.12</v>
      </c>
      <c r="S7477" s="49">
        <v>67.38</v>
      </c>
      <c r="T7477" s="49">
        <v>3299900</v>
      </c>
      <c r="U7477" s="49">
        <v>37.31</v>
      </c>
    </row>
    <row r="7478" spans="15:21" x14ac:dyDescent="0.2">
      <c r="O7478" s="50">
        <v>36375</v>
      </c>
      <c r="P7478" s="49">
        <v>67.81</v>
      </c>
      <c r="Q7478" s="49">
        <v>68.12</v>
      </c>
      <c r="R7478" s="49">
        <v>66.62</v>
      </c>
      <c r="S7478" s="49">
        <v>67</v>
      </c>
      <c r="T7478" s="49">
        <v>3756000</v>
      </c>
      <c r="U7478" s="49">
        <v>37.1</v>
      </c>
    </row>
    <row r="7479" spans="15:21" x14ac:dyDescent="0.2">
      <c r="O7479" s="50">
        <v>36376</v>
      </c>
      <c r="P7479" s="49">
        <v>66.94</v>
      </c>
      <c r="Q7479" s="49">
        <v>67.06</v>
      </c>
      <c r="R7479" s="49">
        <v>63.5</v>
      </c>
      <c r="S7479" s="49">
        <v>64.5</v>
      </c>
      <c r="T7479" s="49">
        <v>8023600</v>
      </c>
      <c r="U7479" s="49">
        <v>35.71</v>
      </c>
    </row>
    <row r="7480" spans="15:21" x14ac:dyDescent="0.2">
      <c r="O7480" s="50">
        <v>36377</v>
      </c>
      <c r="P7480" s="49">
        <v>64.12</v>
      </c>
      <c r="Q7480" s="49">
        <v>64.38</v>
      </c>
      <c r="R7480" s="49">
        <v>62.44</v>
      </c>
      <c r="S7480" s="49">
        <v>64</v>
      </c>
      <c r="T7480" s="49">
        <v>7973200</v>
      </c>
      <c r="U7480" s="49">
        <v>35.44</v>
      </c>
    </row>
    <row r="7481" spans="15:21" x14ac:dyDescent="0.2">
      <c r="O7481" s="50">
        <v>36378</v>
      </c>
      <c r="P7481" s="49">
        <v>63.19</v>
      </c>
      <c r="Q7481" s="49">
        <v>63.56</v>
      </c>
      <c r="R7481" s="49">
        <v>61.88</v>
      </c>
      <c r="S7481" s="49">
        <v>62.31</v>
      </c>
      <c r="T7481" s="49">
        <v>6194200</v>
      </c>
      <c r="U7481" s="49">
        <v>34.5</v>
      </c>
    </row>
    <row r="7482" spans="15:21" x14ac:dyDescent="0.2">
      <c r="O7482" s="50">
        <v>36381</v>
      </c>
      <c r="P7482" s="49">
        <v>63</v>
      </c>
      <c r="Q7482" s="49">
        <v>63.25</v>
      </c>
      <c r="R7482" s="49">
        <v>62</v>
      </c>
      <c r="S7482" s="49">
        <v>62.06</v>
      </c>
      <c r="T7482" s="49">
        <v>5013300</v>
      </c>
      <c r="U7482" s="49">
        <v>34.36</v>
      </c>
    </row>
    <row r="7483" spans="15:21" x14ac:dyDescent="0.2">
      <c r="O7483" s="49">
        <v>36382</v>
      </c>
      <c r="P7483" s="49">
        <v>62</v>
      </c>
      <c r="Q7483" s="49">
        <v>62.62</v>
      </c>
      <c r="R7483" s="49">
        <v>61.12</v>
      </c>
      <c r="S7483" s="49">
        <v>62.25</v>
      </c>
      <c r="T7483" s="49">
        <v>5120500</v>
      </c>
      <c r="U7483" s="49">
        <v>34.47</v>
      </c>
    </row>
    <row r="7484" spans="15:21" x14ac:dyDescent="0.2">
      <c r="O7484" s="49">
        <v>36383</v>
      </c>
      <c r="P7484" s="49">
        <v>62.81</v>
      </c>
      <c r="Q7484" s="49">
        <v>62.94</v>
      </c>
      <c r="R7484" s="49">
        <v>60.94</v>
      </c>
      <c r="S7484" s="49">
        <v>60.94</v>
      </c>
      <c r="T7484" s="49">
        <v>5096600</v>
      </c>
      <c r="U7484" s="49">
        <v>33.74</v>
      </c>
    </row>
    <row r="7485" spans="15:21" x14ac:dyDescent="0.2">
      <c r="O7485" s="49">
        <v>36384</v>
      </c>
      <c r="P7485" s="49">
        <v>61</v>
      </c>
      <c r="Q7485" s="49">
        <v>63.38</v>
      </c>
      <c r="R7485" s="49">
        <v>61</v>
      </c>
      <c r="S7485" s="49">
        <v>62</v>
      </c>
      <c r="T7485" s="49">
        <v>9579100</v>
      </c>
      <c r="U7485" s="49">
        <v>34.33</v>
      </c>
    </row>
    <row r="7486" spans="15:21" x14ac:dyDescent="0.2">
      <c r="O7486" s="49">
        <v>36385</v>
      </c>
      <c r="P7486" s="49">
        <v>62.94</v>
      </c>
      <c r="Q7486" s="49">
        <v>64.5</v>
      </c>
      <c r="R7486" s="49">
        <v>62.75</v>
      </c>
      <c r="S7486" s="49">
        <v>63.75</v>
      </c>
      <c r="T7486" s="49">
        <v>7078100</v>
      </c>
      <c r="U7486" s="49">
        <v>35.299999999999997</v>
      </c>
    </row>
    <row r="7487" spans="15:21" x14ac:dyDescent="0.2">
      <c r="O7487" s="49">
        <v>36388</v>
      </c>
      <c r="P7487" s="49">
        <v>64</v>
      </c>
      <c r="Q7487" s="49">
        <v>64.81</v>
      </c>
      <c r="R7487" s="49">
        <v>63.62</v>
      </c>
      <c r="S7487" s="49">
        <v>64.81</v>
      </c>
      <c r="T7487" s="49">
        <v>4138600</v>
      </c>
      <c r="U7487" s="49">
        <v>35.89</v>
      </c>
    </row>
    <row r="7488" spans="15:21" x14ac:dyDescent="0.2">
      <c r="O7488" s="49">
        <v>36389</v>
      </c>
      <c r="P7488" s="49">
        <v>65.75</v>
      </c>
      <c r="Q7488" s="49">
        <v>65.75</v>
      </c>
      <c r="R7488" s="49">
        <v>63.88</v>
      </c>
      <c r="S7488" s="49">
        <v>65</v>
      </c>
      <c r="T7488" s="49">
        <v>3586600</v>
      </c>
      <c r="U7488" s="49">
        <v>35.99</v>
      </c>
    </row>
    <row r="7489" spans="15:21" x14ac:dyDescent="0.2">
      <c r="O7489" s="49">
        <v>36390</v>
      </c>
      <c r="P7489" s="49">
        <v>65.44</v>
      </c>
      <c r="Q7489" s="49">
        <v>65.75</v>
      </c>
      <c r="R7489" s="49">
        <v>64.81</v>
      </c>
      <c r="S7489" s="49">
        <v>64.81</v>
      </c>
      <c r="T7489" s="49">
        <v>3634600</v>
      </c>
      <c r="U7489" s="49">
        <v>35.89</v>
      </c>
    </row>
    <row r="7490" spans="15:21" x14ac:dyDescent="0.2">
      <c r="O7490" s="49">
        <v>36391</v>
      </c>
      <c r="P7490" s="49">
        <v>64.5</v>
      </c>
      <c r="Q7490" s="49">
        <v>66.31</v>
      </c>
      <c r="R7490" s="49">
        <v>64.31</v>
      </c>
      <c r="S7490" s="49">
        <v>65.5</v>
      </c>
      <c r="T7490" s="49">
        <v>4071800</v>
      </c>
      <c r="U7490" s="49">
        <v>36.270000000000003</v>
      </c>
    </row>
    <row r="7491" spans="15:21" x14ac:dyDescent="0.2">
      <c r="O7491" s="49">
        <v>36392</v>
      </c>
      <c r="P7491" s="49">
        <v>65.56</v>
      </c>
      <c r="Q7491" s="49">
        <v>67.94</v>
      </c>
      <c r="R7491" s="49">
        <v>65.5</v>
      </c>
      <c r="S7491" s="49">
        <v>67.62</v>
      </c>
      <c r="T7491" s="49">
        <v>5691700</v>
      </c>
      <c r="U7491" s="49">
        <v>37.44</v>
      </c>
    </row>
    <row r="7492" spans="15:21" x14ac:dyDescent="0.2">
      <c r="O7492" s="49">
        <v>36395</v>
      </c>
      <c r="P7492" s="49">
        <v>68.12</v>
      </c>
      <c r="Q7492" s="49">
        <v>70.12</v>
      </c>
      <c r="R7492" s="49">
        <v>68</v>
      </c>
      <c r="S7492" s="49">
        <v>70.06</v>
      </c>
      <c r="T7492" s="49">
        <v>6246100</v>
      </c>
      <c r="U7492" s="49">
        <v>38.79</v>
      </c>
    </row>
    <row r="7493" spans="15:21" x14ac:dyDescent="0.2">
      <c r="O7493" s="49">
        <v>36396</v>
      </c>
      <c r="P7493" s="49">
        <v>69.81</v>
      </c>
      <c r="Q7493" s="49">
        <v>69.94</v>
      </c>
      <c r="R7493" s="49">
        <v>68.5</v>
      </c>
      <c r="S7493" s="49">
        <v>69</v>
      </c>
      <c r="T7493" s="49">
        <v>4178800</v>
      </c>
      <c r="U7493" s="49">
        <v>38.21</v>
      </c>
    </row>
    <row r="7494" spans="15:21" x14ac:dyDescent="0.2">
      <c r="O7494" s="49">
        <v>36397</v>
      </c>
      <c r="P7494" s="49">
        <v>69.62</v>
      </c>
      <c r="Q7494" s="49">
        <v>70.62</v>
      </c>
      <c r="R7494" s="49">
        <v>69.38</v>
      </c>
      <c r="S7494" s="49">
        <v>70.5</v>
      </c>
      <c r="T7494" s="49">
        <v>4741400</v>
      </c>
      <c r="U7494" s="49">
        <v>39.04</v>
      </c>
    </row>
    <row r="7495" spans="15:21" x14ac:dyDescent="0.2">
      <c r="O7495" s="49">
        <v>36398</v>
      </c>
      <c r="P7495" s="49">
        <v>70.12</v>
      </c>
      <c r="Q7495" s="49">
        <v>70.19</v>
      </c>
      <c r="R7495" s="49">
        <v>68.69</v>
      </c>
      <c r="S7495" s="49">
        <v>68.81</v>
      </c>
      <c r="T7495" s="49">
        <v>3030100</v>
      </c>
      <c r="U7495" s="49">
        <v>38.1</v>
      </c>
    </row>
    <row r="7496" spans="15:21" x14ac:dyDescent="0.2">
      <c r="O7496" s="49">
        <v>36399</v>
      </c>
      <c r="P7496" s="49">
        <v>69.56</v>
      </c>
      <c r="Q7496" s="49">
        <v>69.62</v>
      </c>
      <c r="R7496" s="49">
        <v>68.12</v>
      </c>
      <c r="S7496" s="49">
        <v>68.12</v>
      </c>
      <c r="T7496" s="49">
        <v>2882100</v>
      </c>
      <c r="U7496" s="49">
        <v>37.72</v>
      </c>
    </row>
    <row r="7497" spans="15:21" x14ac:dyDescent="0.2">
      <c r="O7497" s="49">
        <v>36402</v>
      </c>
      <c r="P7497" s="49">
        <v>68.44</v>
      </c>
      <c r="Q7497" s="49">
        <v>69.44</v>
      </c>
      <c r="R7497" s="49">
        <v>68.06</v>
      </c>
      <c r="S7497" s="49">
        <v>68.12</v>
      </c>
      <c r="T7497" s="49">
        <v>2650700</v>
      </c>
      <c r="U7497" s="49">
        <v>37.72</v>
      </c>
    </row>
    <row r="7498" spans="15:21" x14ac:dyDescent="0.2">
      <c r="O7498" s="49">
        <v>36403</v>
      </c>
      <c r="P7498" s="49">
        <v>68.25</v>
      </c>
      <c r="Q7498" s="49">
        <v>69.44</v>
      </c>
      <c r="R7498" s="49">
        <v>67.19</v>
      </c>
      <c r="S7498" s="49">
        <v>67.19</v>
      </c>
      <c r="T7498" s="49">
        <v>4040500</v>
      </c>
      <c r="U7498" s="49">
        <v>37.200000000000003</v>
      </c>
    </row>
    <row r="7499" spans="15:21" x14ac:dyDescent="0.2">
      <c r="O7499" s="49">
        <v>36404</v>
      </c>
      <c r="P7499" s="49">
        <v>67.19</v>
      </c>
      <c r="Q7499" s="49">
        <v>69.12</v>
      </c>
      <c r="R7499" s="49">
        <v>67.06</v>
      </c>
      <c r="S7499" s="49">
        <v>68.88</v>
      </c>
      <c r="T7499" s="49">
        <v>3588900</v>
      </c>
      <c r="U7499" s="49">
        <v>38.299999999999997</v>
      </c>
    </row>
    <row r="7500" spans="15:21" x14ac:dyDescent="0.2">
      <c r="O7500" s="49">
        <v>36405</v>
      </c>
      <c r="P7500" s="49">
        <v>68.12</v>
      </c>
      <c r="Q7500" s="49">
        <v>68.94</v>
      </c>
      <c r="R7500" s="49">
        <v>67.25</v>
      </c>
      <c r="S7500" s="49">
        <v>68.25</v>
      </c>
      <c r="T7500" s="49">
        <v>3266300</v>
      </c>
      <c r="U7500" s="49">
        <v>37.950000000000003</v>
      </c>
    </row>
    <row r="7501" spans="15:21" x14ac:dyDescent="0.2">
      <c r="O7501" s="49">
        <v>36406</v>
      </c>
      <c r="P7501" s="49">
        <v>69.75</v>
      </c>
      <c r="Q7501" s="49">
        <v>70.56</v>
      </c>
      <c r="R7501" s="49">
        <v>69</v>
      </c>
      <c r="S7501" s="49">
        <v>70.5</v>
      </c>
      <c r="T7501" s="49">
        <v>4484600</v>
      </c>
      <c r="U7501" s="49">
        <v>39.21</v>
      </c>
    </row>
    <row r="7502" spans="15:21" x14ac:dyDescent="0.2">
      <c r="O7502" s="49">
        <v>36410</v>
      </c>
      <c r="P7502" s="49">
        <v>70.56</v>
      </c>
      <c r="Q7502" s="49">
        <v>70.88</v>
      </c>
      <c r="R7502" s="49">
        <v>68.62</v>
      </c>
      <c r="S7502" s="49">
        <v>68.81</v>
      </c>
      <c r="T7502" s="49">
        <v>3708000</v>
      </c>
      <c r="U7502" s="49">
        <v>38.270000000000003</v>
      </c>
    </row>
    <row r="7503" spans="15:21" x14ac:dyDescent="0.2">
      <c r="O7503" s="49">
        <v>36411</v>
      </c>
      <c r="P7503" s="49">
        <v>68.5</v>
      </c>
      <c r="Q7503" s="49">
        <v>69.31</v>
      </c>
      <c r="R7503" s="49">
        <v>67.88</v>
      </c>
      <c r="S7503" s="49">
        <v>69.19</v>
      </c>
      <c r="T7503" s="49">
        <v>6829700</v>
      </c>
      <c r="U7503" s="49">
        <v>38.479999999999997</v>
      </c>
    </row>
    <row r="7504" spans="15:21" x14ac:dyDescent="0.2">
      <c r="O7504" s="49">
        <v>36412</v>
      </c>
      <c r="P7504" s="49">
        <v>69.88</v>
      </c>
      <c r="Q7504" s="49">
        <v>69.88</v>
      </c>
      <c r="R7504" s="49">
        <v>69.06</v>
      </c>
      <c r="S7504" s="49">
        <v>69.19</v>
      </c>
      <c r="T7504" s="49">
        <v>3570500</v>
      </c>
      <c r="U7504" s="49">
        <v>38.479999999999997</v>
      </c>
    </row>
    <row r="7505" spans="15:21" x14ac:dyDescent="0.2">
      <c r="O7505" s="49">
        <v>36413</v>
      </c>
      <c r="P7505" s="49">
        <v>69.38</v>
      </c>
      <c r="Q7505" s="49">
        <v>70.06</v>
      </c>
      <c r="R7505" s="49">
        <v>68.75</v>
      </c>
      <c r="S7505" s="49">
        <v>69.81</v>
      </c>
      <c r="T7505" s="49">
        <v>3139000</v>
      </c>
      <c r="U7505" s="49">
        <v>38.82</v>
      </c>
    </row>
    <row r="7506" spans="15:21" x14ac:dyDescent="0.2">
      <c r="O7506" s="49">
        <v>36416</v>
      </c>
      <c r="P7506" s="49">
        <v>69.62</v>
      </c>
      <c r="Q7506" s="49">
        <v>70.25</v>
      </c>
      <c r="R7506" s="49">
        <v>69.44</v>
      </c>
      <c r="S7506" s="49">
        <v>69.62</v>
      </c>
      <c r="T7506" s="49">
        <v>3632400</v>
      </c>
      <c r="U7506" s="49">
        <v>38.72</v>
      </c>
    </row>
    <row r="7507" spans="15:21" x14ac:dyDescent="0.2">
      <c r="O7507" s="49">
        <v>36417</v>
      </c>
      <c r="P7507" s="49">
        <v>69.12</v>
      </c>
      <c r="Q7507" s="49">
        <v>69.38</v>
      </c>
      <c r="R7507" s="49">
        <v>68.25</v>
      </c>
      <c r="S7507" s="49">
        <v>68.56</v>
      </c>
      <c r="T7507" s="49">
        <v>3427700</v>
      </c>
      <c r="U7507" s="49">
        <v>38.130000000000003</v>
      </c>
    </row>
    <row r="7508" spans="15:21" x14ac:dyDescent="0.2">
      <c r="O7508" s="49">
        <v>36418</v>
      </c>
      <c r="P7508" s="49">
        <v>69.44</v>
      </c>
      <c r="Q7508" s="49">
        <v>70</v>
      </c>
      <c r="R7508" s="49">
        <v>68.06</v>
      </c>
      <c r="S7508" s="49">
        <v>68.06</v>
      </c>
      <c r="T7508" s="49">
        <v>3820400</v>
      </c>
      <c r="U7508" s="49">
        <v>37.85</v>
      </c>
    </row>
    <row r="7509" spans="15:21" x14ac:dyDescent="0.2">
      <c r="O7509" s="49">
        <v>36419</v>
      </c>
      <c r="P7509" s="49">
        <v>68.19</v>
      </c>
      <c r="Q7509" s="49">
        <v>69.44</v>
      </c>
      <c r="R7509" s="49">
        <v>68.12</v>
      </c>
      <c r="S7509" s="49">
        <v>69.44</v>
      </c>
      <c r="T7509" s="49">
        <v>3024600</v>
      </c>
      <c r="U7509" s="49">
        <v>38.61</v>
      </c>
    </row>
    <row r="7510" spans="15:21" x14ac:dyDescent="0.2">
      <c r="O7510" s="49">
        <v>36420</v>
      </c>
      <c r="P7510" s="49">
        <v>69.69</v>
      </c>
      <c r="Q7510" s="49">
        <v>69.88</v>
      </c>
      <c r="R7510" s="49">
        <v>68.69</v>
      </c>
      <c r="S7510" s="49">
        <v>68.69</v>
      </c>
      <c r="T7510" s="49">
        <v>5070800</v>
      </c>
      <c r="U7510" s="49">
        <v>38.200000000000003</v>
      </c>
    </row>
    <row r="7511" spans="15:21" x14ac:dyDescent="0.2">
      <c r="O7511" s="49">
        <v>36423</v>
      </c>
      <c r="P7511" s="49">
        <v>68.81</v>
      </c>
      <c r="Q7511" s="49">
        <v>70.31</v>
      </c>
      <c r="R7511" s="49">
        <v>68.62</v>
      </c>
      <c r="S7511" s="49">
        <v>70.12</v>
      </c>
      <c r="T7511" s="49">
        <v>2826700</v>
      </c>
      <c r="U7511" s="49">
        <v>39</v>
      </c>
    </row>
    <row r="7512" spans="15:21" x14ac:dyDescent="0.2">
      <c r="O7512" s="49">
        <v>36424</v>
      </c>
      <c r="P7512" s="49">
        <v>68.88</v>
      </c>
      <c r="Q7512" s="49">
        <v>69.62</v>
      </c>
      <c r="R7512" s="49">
        <v>68</v>
      </c>
      <c r="S7512" s="49">
        <v>68.75</v>
      </c>
      <c r="T7512" s="49">
        <v>4206100</v>
      </c>
      <c r="U7512" s="49">
        <v>38.229999999999997</v>
      </c>
    </row>
    <row r="7513" spans="15:21" x14ac:dyDescent="0.2">
      <c r="O7513" s="49">
        <v>36425</v>
      </c>
      <c r="P7513" s="49">
        <v>68.73</v>
      </c>
      <c r="Q7513" s="49">
        <v>70.5</v>
      </c>
      <c r="R7513" s="49">
        <v>68.73</v>
      </c>
      <c r="S7513" s="49">
        <v>69.88</v>
      </c>
      <c r="T7513" s="49">
        <v>5961300</v>
      </c>
      <c r="U7513" s="49">
        <v>38.86</v>
      </c>
    </row>
    <row r="7514" spans="15:21" x14ac:dyDescent="0.2">
      <c r="O7514" s="49">
        <v>36426</v>
      </c>
      <c r="P7514" s="49">
        <v>70.19</v>
      </c>
      <c r="Q7514" s="49">
        <v>70.25</v>
      </c>
      <c r="R7514" s="49">
        <v>68.44</v>
      </c>
      <c r="S7514" s="49">
        <v>68.56</v>
      </c>
      <c r="T7514" s="49">
        <v>4224100</v>
      </c>
      <c r="U7514" s="49">
        <v>38.130000000000003</v>
      </c>
    </row>
    <row r="7515" spans="15:21" x14ac:dyDescent="0.2">
      <c r="O7515" s="49">
        <v>36427</v>
      </c>
      <c r="P7515" s="49">
        <v>67.88</v>
      </c>
      <c r="Q7515" s="49">
        <v>69.56</v>
      </c>
      <c r="R7515" s="49">
        <v>65.19</v>
      </c>
      <c r="S7515" s="49">
        <v>66.06</v>
      </c>
      <c r="T7515" s="49">
        <v>5719400</v>
      </c>
      <c r="U7515" s="49">
        <v>36.74</v>
      </c>
    </row>
    <row r="7516" spans="15:21" x14ac:dyDescent="0.2">
      <c r="O7516" s="49">
        <v>36430</v>
      </c>
      <c r="P7516" s="49">
        <v>66.06</v>
      </c>
      <c r="Q7516" s="49">
        <v>66.5</v>
      </c>
      <c r="R7516" s="49">
        <v>65.31</v>
      </c>
      <c r="S7516" s="49">
        <v>65.94</v>
      </c>
      <c r="T7516" s="49">
        <v>3912300</v>
      </c>
      <c r="U7516" s="49">
        <v>36.67</v>
      </c>
    </row>
    <row r="7517" spans="15:21" x14ac:dyDescent="0.2">
      <c r="O7517" s="49">
        <v>36431</v>
      </c>
      <c r="P7517" s="49">
        <v>65.12</v>
      </c>
      <c r="Q7517" s="49">
        <v>66.44</v>
      </c>
      <c r="R7517" s="49">
        <v>64.56</v>
      </c>
      <c r="S7517" s="49">
        <v>65.38</v>
      </c>
      <c r="T7517" s="49">
        <v>3512400</v>
      </c>
      <c r="U7517" s="49">
        <v>36.36</v>
      </c>
    </row>
    <row r="7518" spans="15:21" x14ac:dyDescent="0.2">
      <c r="O7518" s="49">
        <v>36432</v>
      </c>
      <c r="P7518" s="49">
        <v>65.75</v>
      </c>
      <c r="Q7518" s="49">
        <v>66.31</v>
      </c>
      <c r="R7518" s="49">
        <v>64.25</v>
      </c>
      <c r="S7518" s="49">
        <v>64.31</v>
      </c>
      <c r="T7518" s="49">
        <v>3751300</v>
      </c>
      <c r="U7518" s="49">
        <v>35.76</v>
      </c>
    </row>
    <row r="7519" spans="15:21" x14ac:dyDescent="0.2">
      <c r="O7519" s="49">
        <v>36433</v>
      </c>
      <c r="P7519" s="49">
        <v>64.5</v>
      </c>
      <c r="Q7519" s="49">
        <v>65.69</v>
      </c>
      <c r="R7519" s="49">
        <v>64.06</v>
      </c>
      <c r="S7519" s="49">
        <v>64.81</v>
      </c>
      <c r="T7519" s="49">
        <v>5155200</v>
      </c>
      <c r="U7519" s="49">
        <v>36.04</v>
      </c>
    </row>
    <row r="7520" spans="15:21" x14ac:dyDescent="0.2">
      <c r="O7520" s="49">
        <v>36434</v>
      </c>
      <c r="P7520" s="49">
        <v>64.69</v>
      </c>
      <c r="Q7520" s="49">
        <v>68.75</v>
      </c>
      <c r="R7520" s="49">
        <v>64.5</v>
      </c>
      <c r="S7520" s="49">
        <v>68.12</v>
      </c>
      <c r="T7520" s="49">
        <v>6220300</v>
      </c>
      <c r="U7520" s="49">
        <v>37.880000000000003</v>
      </c>
    </row>
    <row r="7521" spans="15:21" x14ac:dyDescent="0.2">
      <c r="O7521" s="49">
        <v>36437</v>
      </c>
      <c r="P7521" s="49">
        <v>69</v>
      </c>
      <c r="Q7521" s="49">
        <v>69.56</v>
      </c>
      <c r="R7521" s="49">
        <v>68.69</v>
      </c>
      <c r="S7521" s="49">
        <v>69.25</v>
      </c>
      <c r="T7521" s="49">
        <v>4713000</v>
      </c>
      <c r="U7521" s="49">
        <v>38.51</v>
      </c>
    </row>
    <row r="7522" spans="15:21" x14ac:dyDescent="0.2">
      <c r="O7522" s="49">
        <v>36438</v>
      </c>
      <c r="P7522" s="49">
        <v>69.62</v>
      </c>
      <c r="Q7522" s="49">
        <v>70.88</v>
      </c>
      <c r="R7522" s="49">
        <v>69.44</v>
      </c>
      <c r="S7522" s="49">
        <v>70.12</v>
      </c>
      <c r="T7522" s="49">
        <v>5231100</v>
      </c>
      <c r="U7522" s="49">
        <v>39</v>
      </c>
    </row>
    <row r="7523" spans="15:21" x14ac:dyDescent="0.2">
      <c r="O7523" s="49">
        <v>36439</v>
      </c>
      <c r="P7523" s="49">
        <v>70.81</v>
      </c>
      <c r="Q7523" s="49">
        <v>72.44</v>
      </c>
      <c r="R7523" s="49">
        <v>70.75</v>
      </c>
      <c r="S7523" s="49">
        <v>72.12</v>
      </c>
      <c r="T7523" s="49">
        <v>5206000</v>
      </c>
      <c r="U7523" s="49">
        <v>40.11</v>
      </c>
    </row>
    <row r="7524" spans="15:21" x14ac:dyDescent="0.2">
      <c r="O7524" s="49">
        <v>36440</v>
      </c>
      <c r="P7524" s="49">
        <v>72.12</v>
      </c>
      <c r="Q7524" s="49">
        <v>72.5</v>
      </c>
      <c r="R7524" s="49">
        <v>70.5</v>
      </c>
      <c r="S7524" s="49">
        <v>70.88</v>
      </c>
      <c r="T7524" s="49">
        <v>3325700</v>
      </c>
      <c r="U7524" s="49">
        <v>39.409999999999997</v>
      </c>
    </row>
    <row r="7525" spans="15:21" x14ac:dyDescent="0.2">
      <c r="O7525" s="49">
        <v>36441</v>
      </c>
      <c r="P7525" s="49">
        <v>71.69</v>
      </c>
      <c r="Q7525" s="49">
        <v>74.44</v>
      </c>
      <c r="R7525" s="49">
        <v>71.38</v>
      </c>
      <c r="S7525" s="49">
        <v>73.75</v>
      </c>
      <c r="T7525" s="49">
        <v>5357600</v>
      </c>
      <c r="U7525" s="49">
        <v>41.01</v>
      </c>
    </row>
    <row r="7526" spans="15:21" x14ac:dyDescent="0.2">
      <c r="O7526" s="49">
        <v>36444</v>
      </c>
      <c r="P7526" s="49">
        <v>74.06</v>
      </c>
      <c r="Q7526" s="49">
        <v>75.19</v>
      </c>
      <c r="R7526" s="49">
        <v>73.62</v>
      </c>
      <c r="S7526" s="49">
        <v>75.12</v>
      </c>
      <c r="T7526" s="49">
        <v>4365800</v>
      </c>
      <c r="U7526" s="49">
        <v>41.78</v>
      </c>
    </row>
    <row r="7527" spans="15:21" x14ac:dyDescent="0.2">
      <c r="O7527" s="49">
        <v>36445</v>
      </c>
      <c r="P7527" s="49">
        <v>74.69</v>
      </c>
      <c r="Q7527" s="49">
        <v>74.75</v>
      </c>
      <c r="R7527" s="49">
        <v>73.5</v>
      </c>
      <c r="S7527" s="49">
        <v>73.94</v>
      </c>
      <c r="T7527" s="49">
        <v>3923000</v>
      </c>
      <c r="U7527" s="49">
        <v>41.12</v>
      </c>
    </row>
    <row r="7528" spans="15:21" x14ac:dyDescent="0.2">
      <c r="O7528" s="49">
        <v>36446</v>
      </c>
      <c r="P7528" s="49">
        <v>73.5</v>
      </c>
      <c r="Q7528" s="49">
        <v>73.88</v>
      </c>
      <c r="R7528" s="49">
        <v>72.12</v>
      </c>
      <c r="S7528" s="49">
        <v>72.5</v>
      </c>
      <c r="T7528" s="49">
        <v>3793300</v>
      </c>
      <c r="U7528" s="49">
        <v>40.32</v>
      </c>
    </row>
    <row r="7529" spans="15:21" x14ac:dyDescent="0.2">
      <c r="O7529" s="49">
        <v>36447</v>
      </c>
      <c r="P7529" s="49">
        <v>72.62</v>
      </c>
      <c r="Q7529" s="49">
        <v>73.69</v>
      </c>
      <c r="R7529" s="49">
        <v>72.12</v>
      </c>
      <c r="S7529" s="49">
        <v>73</v>
      </c>
      <c r="T7529" s="49">
        <v>3724400</v>
      </c>
      <c r="U7529" s="49">
        <v>40.6</v>
      </c>
    </row>
    <row r="7530" spans="15:21" x14ac:dyDescent="0.2">
      <c r="O7530" s="49">
        <v>36448</v>
      </c>
      <c r="P7530" s="49">
        <v>71.88</v>
      </c>
      <c r="Q7530" s="49">
        <v>72</v>
      </c>
      <c r="R7530" s="49">
        <v>70.06</v>
      </c>
      <c r="S7530" s="49">
        <v>70.25</v>
      </c>
      <c r="T7530" s="49">
        <v>4413600</v>
      </c>
      <c r="U7530" s="49">
        <v>39.07</v>
      </c>
    </row>
    <row r="7531" spans="15:21" x14ac:dyDescent="0.2">
      <c r="O7531" s="49">
        <v>36451</v>
      </c>
      <c r="P7531" s="49">
        <v>70.31</v>
      </c>
      <c r="Q7531" s="49">
        <v>72.38</v>
      </c>
      <c r="R7531" s="49">
        <v>69.88</v>
      </c>
      <c r="S7531" s="49">
        <v>72.19</v>
      </c>
      <c r="T7531" s="49">
        <v>4357500</v>
      </c>
      <c r="U7531" s="49">
        <v>40.14</v>
      </c>
    </row>
    <row r="7532" spans="15:21" x14ac:dyDescent="0.2">
      <c r="O7532" s="49">
        <v>36452</v>
      </c>
      <c r="P7532" s="49">
        <v>74.12</v>
      </c>
      <c r="Q7532" s="49">
        <v>75.69</v>
      </c>
      <c r="R7532" s="49">
        <v>73.56</v>
      </c>
      <c r="S7532" s="49">
        <v>74.94</v>
      </c>
      <c r="T7532" s="49">
        <v>6685800</v>
      </c>
      <c r="U7532" s="49">
        <v>41.67</v>
      </c>
    </row>
    <row r="7533" spans="15:21" x14ac:dyDescent="0.2">
      <c r="O7533" s="49">
        <v>36453</v>
      </c>
      <c r="P7533" s="49">
        <v>74.94</v>
      </c>
      <c r="Q7533" s="49">
        <v>75.75</v>
      </c>
      <c r="R7533" s="49">
        <v>74.31</v>
      </c>
      <c r="S7533" s="49">
        <v>75.69</v>
      </c>
      <c r="T7533" s="49">
        <v>5527600</v>
      </c>
      <c r="U7533" s="49">
        <v>42.09</v>
      </c>
    </row>
    <row r="7534" spans="15:21" x14ac:dyDescent="0.2">
      <c r="O7534" s="49">
        <v>36454</v>
      </c>
      <c r="P7534" s="49">
        <v>75</v>
      </c>
      <c r="Q7534" s="49">
        <v>79.38</v>
      </c>
      <c r="R7534" s="49">
        <v>74.31</v>
      </c>
      <c r="S7534" s="49">
        <v>78.62</v>
      </c>
      <c r="T7534" s="49">
        <v>8863300</v>
      </c>
      <c r="U7534" s="49">
        <v>43.72</v>
      </c>
    </row>
    <row r="7535" spans="15:21" x14ac:dyDescent="0.2">
      <c r="O7535" s="49">
        <v>36455</v>
      </c>
      <c r="P7535" s="49">
        <v>79.62</v>
      </c>
      <c r="Q7535" s="49">
        <v>80.25</v>
      </c>
      <c r="R7535" s="49">
        <v>79</v>
      </c>
      <c r="S7535" s="49">
        <v>79.75</v>
      </c>
      <c r="T7535" s="49">
        <v>6294400</v>
      </c>
      <c r="U7535" s="49">
        <v>44.35</v>
      </c>
    </row>
    <row r="7536" spans="15:21" x14ac:dyDescent="0.2">
      <c r="O7536" s="49">
        <v>36458</v>
      </c>
      <c r="P7536" s="49">
        <v>78.25</v>
      </c>
      <c r="Q7536" s="49">
        <v>79.44</v>
      </c>
      <c r="R7536" s="49">
        <v>77.88</v>
      </c>
      <c r="S7536" s="49">
        <v>78.56</v>
      </c>
      <c r="T7536" s="49">
        <v>5344100</v>
      </c>
      <c r="U7536" s="49">
        <v>43.69</v>
      </c>
    </row>
    <row r="7537" spans="15:21" x14ac:dyDescent="0.2">
      <c r="O7537" s="49">
        <v>36459</v>
      </c>
      <c r="P7537" s="49">
        <v>78.62</v>
      </c>
      <c r="Q7537" s="49">
        <v>78.81</v>
      </c>
      <c r="R7537" s="49">
        <v>77.31</v>
      </c>
      <c r="S7537" s="49">
        <v>77.62</v>
      </c>
      <c r="T7537" s="49">
        <v>4119200</v>
      </c>
      <c r="U7537" s="49">
        <v>43.17</v>
      </c>
    </row>
    <row r="7538" spans="15:21" x14ac:dyDescent="0.2">
      <c r="O7538" s="49">
        <v>36460</v>
      </c>
      <c r="P7538" s="49">
        <v>78.12</v>
      </c>
      <c r="Q7538" s="49">
        <v>78.44</v>
      </c>
      <c r="R7538" s="49">
        <v>77.25</v>
      </c>
      <c r="S7538" s="49">
        <v>77.81</v>
      </c>
      <c r="T7538" s="49">
        <v>4315500</v>
      </c>
      <c r="U7538" s="49">
        <v>43.27</v>
      </c>
    </row>
    <row r="7539" spans="15:21" x14ac:dyDescent="0.2">
      <c r="O7539" s="49">
        <v>36461</v>
      </c>
      <c r="P7539" s="49">
        <v>79.25</v>
      </c>
      <c r="Q7539" s="49">
        <v>79.69</v>
      </c>
      <c r="R7539" s="49">
        <v>78.06</v>
      </c>
      <c r="S7539" s="49">
        <v>79.38</v>
      </c>
      <c r="T7539" s="49">
        <v>5252200</v>
      </c>
      <c r="U7539" s="49">
        <v>44.14</v>
      </c>
    </row>
    <row r="7540" spans="15:21" x14ac:dyDescent="0.2">
      <c r="O7540" s="49">
        <v>36462</v>
      </c>
      <c r="P7540" s="49">
        <v>79.69</v>
      </c>
      <c r="Q7540" s="49">
        <v>80.06</v>
      </c>
      <c r="R7540" s="49">
        <v>78.88</v>
      </c>
      <c r="S7540" s="49">
        <v>79.56</v>
      </c>
      <c r="T7540" s="49">
        <v>5124500</v>
      </c>
      <c r="U7540" s="49">
        <v>44.24</v>
      </c>
    </row>
    <row r="7541" spans="15:21" x14ac:dyDescent="0.2">
      <c r="O7541" s="49">
        <v>36465</v>
      </c>
      <c r="P7541" s="49">
        <v>78.94</v>
      </c>
      <c r="Q7541" s="49">
        <v>79.94</v>
      </c>
      <c r="R7541" s="49">
        <v>78.94</v>
      </c>
      <c r="S7541" s="49">
        <v>79.56</v>
      </c>
      <c r="T7541" s="49">
        <v>2862700</v>
      </c>
      <c r="U7541" s="49">
        <v>44.24</v>
      </c>
    </row>
    <row r="7542" spans="15:21" x14ac:dyDescent="0.2">
      <c r="O7542" s="49">
        <v>36466</v>
      </c>
      <c r="P7542" s="49">
        <v>79.56</v>
      </c>
      <c r="Q7542" s="49">
        <v>80.19</v>
      </c>
      <c r="R7542" s="49">
        <v>78</v>
      </c>
      <c r="S7542" s="49">
        <v>78.06</v>
      </c>
      <c r="T7542" s="49">
        <v>3186000</v>
      </c>
      <c r="U7542" s="49">
        <v>43.41</v>
      </c>
    </row>
    <row r="7543" spans="15:21" x14ac:dyDescent="0.2">
      <c r="O7543" s="49">
        <v>36467</v>
      </c>
      <c r="P7543" s="49">
        <v>79.44</v>
      </c>
      <c r="Q7543" s="49">
        <v>80.88</v>
      </c>
      <c r="R7543" s="49">
        <v>78.75</v>
      </c>
      <c r="S7543" s="49">
        <v>79.12</v>
      </c>
      <c r="T7543" s="49">
        <v>4428900</v>
      </c>
      <c r="U7543" s="49">
        <v>44</v>
      </c>
    </row>
    <row r="7544" spans="15:21" x14ac:dyDescent="0.2">
      <c r="O7544" s="49">
        <v>36468</v>
      </c>
      <c r="P7544" s="49">
        <v>79.56</v>
      </c>
      <c r="Q7544" s="49">
        <v>80.69</v>
      </c>
      <c r="R7544" s="49">
        <v>79.06</v>
      </c>
      <c r="S7544" s="49">
        <v>79.69</v>
      </c>
      <c r="T7544" s="49">
        <v>4144900</v>
      </c>
      <c r="U7544" s="49">
        <v>44.31</v>
      </c>
    </row>
    <row r="7545" spans="15:21" x14ac:dyDescent="0.2">
      <c r="O7545" s="49">
        <v>36469</v>
      </c>
      <c r="P7545" s="49">
        <v>79.94</v>
      </c>
      <c r="Q7545" s="49">
        <v>81.12</v>
      </c>
      <c r="R7545" s="49">
        <v>79.5</v>
      </c>
      <c r="S7545" s="49">
        <v>80.38</v>
      </c>
      <c r="T7545" s="49">
        <v>3816200</v>
      </c>
      <c r="U7545" s="49">
        <v>44.7</v>
      </c>
    </row>
    <row r="7546" spans="15:21" x14ac:dyDescent="0.2">
      <c r="O7546" s="49">
        <v>36472</v>
      </c>
      <c r="P7546" s="49">
        <v>80.44</v>
      </c>
      <c r="Q7546" s="49">
        <v>80.5</v>
      </c>
      <c r="R7546" s="49">
        <v>78.94</v>
      </c>
      <c r="S7546" s="49">
        <v>78.94</v>
      </c>
      <c r="T7546" s="49">
        <v>2504200</v>
      </c>
      <c r="U7546" s="49">
        <v>43.9</v>
      </c>
    </row>
    <row r="7547" spans="15:21" x14ac:dyDescent="0.2">
      <c r="O7547" s="49">
        <v>36473</v>
      </c>
      <c r="P7547" s="49">
        <v>79.19</v>
      </c>
      <c r="Q7547" s="49">
        <v>79.38</v>
      </c>
      <c r="R7547" s="49">
        <v>77.69</v>
      </c>
      <c r="S7547" s="49">
        <v>78</v>
      </c>
      <c r="T7547" s="49">
        <v>2716100</v>
      </c>
      <c r="U7547" s="49">
        <v>43.38</v>
      </c>
    </row>
    <row r="7548" spans="15:21" x14ac:dyDescent="0.2">
      <c r="O7548" s="49">
        <v>36474</v>
      </c>
      <c r="P7548" s="49">
        <v>76.12</v>
      </c>
      <c r="Q7548" s="49">
        <v>78</v>
      </c>
      <c r="R7548" s="49">
        <v>76.12</v>
      </c>
      <c r="S7548" s="49">
        <v>77.56</v>
      </c>
      <c r="T7548" s="49">
        <v>3785200</v>
      </c>
      <c r="U7548" s="49">
        <v>43.13</v>
      </c>
    </row>
    <row r="7549" spans="15:21" x14ac:dyDescent="0.2">
      <c r="O7549" s="49">
        <v>36475</v>
      </c>
      <c r="P7549" s="49">
        <v>77.38</v>
      </c>
      <c r="Q7549" s="49">
        <v>77.56</v>
      </c>
      <c r="R7549" s="49">
        <v>75.31</v>
      </c>
      <c r="S7549" s="49">
        <v>76.75</v>
      </c>
      <c r="T7549" s="49">
        <v>3938200</v>
      </c>
      <c r="U7549" s="49">
        <v>42.68</v>
      </c>
    </row>
    <row r="7550" spans="15:21" x14ac:dyDescent="0.2">
      <c r="O7550" s="49">
        <v>36476</v>
      </c>
      <c r="P7550" s="49">
        <v>76.5</v>
      </c>
      <c r="Q7550" s="49">
        <v>76.62</v>
      </c>
      <c r="R7550" s="49">
        <v>74.62</v>
      </c>
      <c r="S7550" s="49">
        <v>75.94</v>
      </c>
      <c r="T7550" s="49">
        <v>3965900</v>
      </c>
      <c r="U7550" s="49">
        <v>42.23</v>
      </c>
    </row>
    <row r="7551" spans="15:21" x14ac:dyDescent="0.2">
      <c r="O7551" s="49">
        <v>36479</v>
      </c>
      <c r="P7551" s="49">
        <v>75.25</v>
      </c>
      <c r="Q7551" s="49">
        <v>76.12</v>
      </c>
      <c r="R7551" s="49">
        <v>75</v>
      </c>
      <c r="S7551" s="49">
        <v>75.19</v>
      </c>
      <c r="T7551" s="49">
        <v>3742700</v>
      </c>
      <c r="U7551" s="49">
        <v>41.81</v>
      </c>
    </row>
    <row r="7552" spans="15:21" x14ac:dyDescent="0.2">
      <c r="O7552" s="49">
        <v>36480</v>
      </c>
      <c r="P7552" s="49">
        <v>75.31</v>
      </c>
      <c r="Q7552" s="49">
        <v>76</v>
      </c>
      <c r="R7552" s="49">
        <v>74.38</v>
      </c>
      <c r="S7552" s="49">
        <v>76</v>
      </c>
      <c r="T7552" s="49">
        <v>5123800</v>
      </c>
      <c r="U7552" s="49">
        <v>42.26</v>
      </c>
    </row>
    <row r="7553" spans="15:21" x14ac:dyDescent="0.2">
      <c r="O7553" s="49">
        <v>36481</v>
      </c>
      <c r="P7553" s="49">
        <v>75.94</v>
      </c>
      <c r="Q7553" s="49">
        <v>78</v>
      </c>
      <c r="R7553" s="49">
        <v>75.75</v>
      </c>
      <c r="S7553" s="49">
        <v>77.25</v>
      </c>
      <c r="T7553" s="49">
        <v>4944800</v>
      </c>
      <c r="U7553" s="49">
        <v>42.96</v>
      </c>
    </row>
    <row r="7554" spans="15:21" x14ac:dyDescent="0.2">
      <c r="O7554" s="49">
        <v>36482</v>
      </c>
      <c r="P7554" s="49">
        <v>78.31</v>
      </c>
      <c r="Q7554" s="49">
        <v>79</v>
      </c>
      <c r="R7554" s="49">
        <v>77.62</v>
      </c>
      <c r="S7554" s="49">
        <v>78.69</v>
      </c>
      <c r="T7554" s="49">
        <v>3576700</v>
      </c>
      <c r="U7554" s="49">
        <v>43.76</v>
      </c>
    </row>
    <row r="7555" spans="15:21" x14ac:dyDescent="0.2">
      <c r="O7555" s="49">
        <v>36483</v>
      </c>
      <c r="P7555" s="49">
        <v>78.06</v>
      </c>
      <c r="Q7555" s="49">
        <v>79.69</v>
      </c>
      <c r="R7555" s="49">
        <v>78.06</v>
      </c>
      <c r="S7555" s="49">
        <v>79.38</v>
      </c>
      <c r="T7555" s="49">
        <v>4142700</v>
      </c>
      <c r="U7555" s="49">
        <v>44.14</v>
      </c>
    </row>
    <row r="7556" spans="15:21" x14ac:dyDescent="0.2">
      <c r="O7556" s="49">
        <v>36486</v>
      </c>
      <c r="P7556" s="49">
        <v>79.19</v>
      </c>
      <c r="Q7556" s="49">
        <v>79.19</v>
      </c>
      <c r="R7556" s="49">
        <v>77.88</v>
      </c>
      <c r="S7556" s="49">
        <v>78.73</v>
      </c>
      <c r="T7556" s="49">
        <v>3578100</v>
      </c>
      <c r="U7556" s="49">
        <v>43.78</v>
      </c>
    </row>
    <row r="7557" spans="15:21" x14ac:dyDescent="0.2">
      <c r="O7557" s="49">
        <v>36487</v>
      </c>
      <c r="P7557" s="49">
        <v>78.81</v>
      </c>
      <c r="Q7557" s="49">
        <v>78.88</v>
      </c>
      <c r="R7557" s="49">
        <v>77.44</v>
      </c>
      <c r="S7557" s="49">
        <v>78.19</v>
      </c>
      <c r="T7557" s="49">
        <v>2486800</v>
      </c>
      <c r="U7557" s="49">
        <v>43.48</v>
      </c>
    </row>
    <row r="7558" spans="15:21" x14ac:dyDescent="0.2">
      <c r="O7558" s="49">
        <v>36488</v>
      </c>
      <c r="P7558" s="49">
        <v>78.19</v>
      </c>
      <c r="Q7558" s="49">
        <v>80.06</v>
      </c>
      <c r="R7558" s="49">
        <v>78</v>
      </c>
      <c r="S7558" s="49">
        <v>79.69</v>
      </c>
      <c r="T7558" s="49">
        <v>4190500</v>
      </c>
      <c r="U7558" s="49">
        <v>44.31</v>
      </c>
    </row>
    <row r="7559" spans="15:21" x14ac:dyDescent="0.2">
      <c r="O7559" s="49">
        <v>36490</v>
      </c>
      <c r="P7559" s="49">
        <v>79.94</v>
      </c>
      <c r="Q7559" s="49">
        <v>80</v>
      </c>
      <c r="R7559" s="49">
        <v>79.62</v>
      </c>
      <c r="S7559" s="49">
        <v>79.88</v>
      </c>
      <c r="T7559" s="49">
        <v>2056300</v>
      </c>
      <c r="U7559" s="49">
        <v>44.42</v>
      </c>
    </row>
    <row r="7560" spans="15:21" x14ac:dyDescent="0.2">
      <c r="O7560" s="49">
        <v>36493</v>
      </c>
      <c r="P7560" s="49">
        <v>79.69</v>
      </c>
      <c r="Q7560" s="49">
        <v>80.31</v>
      </c>
      <c r="R7560" s="49">
        <v>78.88</v>
      </c>
      <c r="S7560" s="49">
        <v>80</v>
      </c>
      <c r="T7560" s="49">
        <v>4443500</v>
      </c>
      <c r="U7560" s="49">
        <v>44.49</v>
      </c>
    </row>
    <row r="7561" spans="15:21" x14ac:dyDescent="0.2">
      <c r="O7561" s="49">
        <v>36494</v>
      </c>
      <c r="P7561" s="49">
        <v>79.56</v>
      </c>
      <c r="Q7561" s="49">
        <v>79.75</v>
      </c>
      <c r="R7561" s="49">
        <v>77.94</v>
      </c>
      <c r="S7561" s="49">
        <v>78.69</v>
      </c>
      <c r="T7561" s="49">
        <v>4077300</v>
      </c>
      <c r="U7561" s="49">
        <v>43.76</v>
      </c>
    </row>
    <row r="7562" spans="15:21" x14ac:dyDescent="0.2">
      <c r="O7562" s="49">
        <v>36495</v>
      </c>
      <c r="P7562" s="49">
        <v>77.75</v>
      </c>
      <c r="Q7562" s="49">
        <v>78.12</v>
      </c>
      <c r="R7562" s="49">
        <v>75.12</v>
      </c>
      <c r="S7562" s="49">
        <v>76.39</v>
      </c>
      <c r="T7562" s="49">
        <v>4222700</v>
      </c>
      <c r="U7562" s="49">
        <v>42.64</v>
      </c>
    </row>
    <row r="7563" spans="15:21" x14ac:dyDescent="0.2">
      <c r="O7563" s="49">
        <v>36496</v>
      </c>
      <c r="P7563" s="49">
        <v>74.5</v>
      </c>
      <c r="Q7563" s="49">
        <v>76.12</v>
      </c>
      <c r="R7563" s="49">
        <v>74.5</v>
      </c>
      <c r="S7563" s="49">
        <v>75.38</v>
      </c>
      <c r="T7563" s="49">
        <v>3472100</v>
      </c>
      <c r="U7563" s="49">
        <v>42.07</v>
      </c>
    </row>
    <row r="7564" spans="15:21" x14ac:dyDescent="0.2">
      <c r="O7564" s="49">
        <v>36497</v>
      </c>
      <c r="P7564" s="49">
        <v>76.19</v>
      </c>
      <c r="Q7564" s="49">
        <v>77.44</v>
      </c>
      <c r="R7564" s="49">
        <v>75.75</v>
      </c>
      <c r="S7564" s="49">
        <v>77.38</v>
      </c>
      <c r="T7564" s="49">
        <v>4405000</v>
      </c>
      <c r="U7564" s="49">
        <v>43.19</v>
      </c>
    </row>
    <row r="7565" spans="15:21" x14ac:dyDescent="0.2">
      <c r="O7565" s="49">
        <v>36500</v>
      </c>
      <c r="P7565" s="49">
        <v>77.75</v>
      </c>
      <c r="Q7565" s="49">
        <v>77.75</v>
      </c>
      <c r="R7565" s="49">
        <v>75.06</v>
      </c>
      <c r="S7565" s="49">
        <v>75.67</v>
      </c>
      <c r="T7565" s="49">
        <v>4449700</v>
      </c>
      <c r="U7565" s="49">
        <v>42.24</v>
      </c>
    </row>
    <row r="7566" spans="15:21" x14ac:dyDescent="0.2">
      <c r="O7566" s="49">
        <v>36501</v>
      </c>
      <c r="P7566" s="49">
        <v>75.62</v>
      </c>
      <c r="Q7566" s="49">
        <v>75.62</v>
      </c>
      <c r="R7566" s="49">
        <v>72.5</v>
      </c>
      <c r="S7566" s="49">
        <v>73.19</v>
      </c>
      <c r="T7566" s="49">
        <v>5461500</v>
      </c>
      <c r="U7566" s="49">
        <v>40.85</v>
      </c>
    </row>
    <row r="7567" spans="15:21" x14ac:dyDescent="0.2">
      <c r="O7567" s="49">
        <v>36502</v>
      </c>
      <c r="P7567" s="49">
        <v>74.25</v>
      </c>
      <c r="Q7567" s="49">
        <v>74.31</v>
      </c>
      <c r="R7567" s="49">
        <v>72.38</v>
      </c>
      <c r="S7567" s="49">
        <v>73.3</v>
      </c>
      <c r="T7567" s="49">
        <v>5175000</v>
      </c>
      <c r="U7567" s="49">
        <v>40.909999999999997</v>
      </c>
    </row>
    <row r="7568" spans="15:21" x14ac:dyDescent="0.2">
      <c r="O7568" s="49">
        <v>36503</v>
      </c>
      <c r="P7568" s="49">
        <v>74</v>
      </c>
      <c r="Q7568" s="49">
        <v>74.88</v>
      </c>
      <c r="R7568" s="49">
        <v>71</v>
      </c>
      <c r="S7568" s="49">
        <v>71.19</v>
      </c>
      <c r="T7568" s="49">
        <v>4865700</v>
      </c>
      <c r="U7568" s="49">
        <v>39.729999999999997</v>
      </c>
    </row>
    <row r="7569" spans="15:21" x14ac:dyDescent="0.2">
      <c r="O7569" s="49">
        <v>36504</v>
      </c>
      <c r="P7569" s="49">
        <v>71.69</v>
      </c>
      <c r="Q7569" s="49">
        <v>72.69</v>
      </c>
      <c r="R7569" s="49">
        <v>70.88</v>
      </c>
      <c r="S7569" s="49">
        <v>71.44</v>
      </c>
      <c r="T7569" s="49">
        <v>5287200</v>
      </c>
      <c r="U7569" s="49">
        <v>39.869999999999997</v>
      </c>
    </row>
    <row r="7570" spans="15:21" x14ac:dyDescent="0.2">
      <c r="O7570" s="49">
        <v>36507</v>
      </c>
      <c r="P7570" s="49">
        <v>70.25</v>
      </c>
      <c r="Q7570" s="49">
        <v>71</v>
      </c>
      <c r="R7570" s="49">
        <v>68</v>
      </c>
      <c r="S7570" s="49">
        <v>68.25</v>
      </c>
      <c r="T7570" s="49">
        <v>7737000</v>
      </c>
      <c r="U7570" s="49">
        <v>38.090000000000003</v>
      </c>
    </row>
    <row r="7571" spans="15:21" x14ac:dyDescent="0.2">
      <c r="O7571" s="49">
        <v>36508</v>
      </c>
      <c r="P7571" s="49">
        <v>68</v>
      </c>
      <c r="Q7571" s="49">
        <v>69.69</v>
      </c>
      <c r="R7571" s="49">
        <v>66.81</v>
      </c>
      <c r="S7571" s="49">
        <v>69.69</v>
      </c>
      <c r="T7571" s="49">
        <v>7336300</v>
      </c>
      <c r="U7571" s="49">
        <v>38.9</v>
      </c>
    </row>
    <row r="7572" spans="15:21" x14ac:dyDescent="0.2">
      <c r="O7572" s="49">
        <v>36509</v>
      </c>
      <c r="P7572" s="49">
        <v>68.69</v>
      </c>
      <c r="Q7572" s="49">
        <v>71.94</v>
      </c>
      <c r="R7572" s="49">
        <v>68.69</v>
      </c>
      <c r="S7572" s="49">
        <v>71.69</v>
      </c>
      <c r="T7572" s="49">
        <v>6678900</v>
      </c>
      <c r="U7572" s="49">
        <v>40.01</v>
      </c>
    </row>
    <row r="7573" spans="15:21" x14ac:dyDescent="0.2">
      <c r="O7573" s="49">
        <v>36510</v>
      </c>
      <c r="P7573" s="49">
        <v>71.5</v>
      </c>
      <c r="Q7573" s="49">
        <v>71.5</v>
      </c>
      <c r="R7573" s="49">
        <v>68.62</v>
      </c>
      <c r="S7573" s="49">
        <v>69.44</v>
      </c>
      <c r="T7573" s="49">
        <v>4909400</v>
      </c>
      <c r="U7573" s="49">
        <v>38.76</v>
      </c>
    </row>
    <row r="7574" spans="15:21" x14ac:dyDescent="0.2">
      <c r="O7574" s="49">
        <v>36511</v>
      </c>
      <c r="P7574" s="49">
        <v>70.25</v>
      </c>
      <c r="Q7574" s="49">
        <v>70.38</v>
      </c>
      <c r="R7574" s="49">
        <v>66.56</v>
      </c>
      <c r="S7574" s="49">
        <v>66.56</v>
      </c>
      <c r="T7574" s="49">
        <v>11138400</v>
      </c>
      <c r="U7574" s="49">
        <v>37.15</v>
      </c>
    </row>
    <row r="7575" spans="15:21" x14ac:dyDescent="0.2">
      <c r="O7575" s="49">
        <v>36514</v>
      </c>
      <c r="P7575" s="49">
        <v>66.62</v>
      </c>
      <c r="Q7575" s="49">
        <v>67.69</v>
      </c>
      <c r="R7575" s="49">
        <v>66.19</v>
      </c>
      <c r="S7575" s="49">
        <v>66.62</v>
      </c>
      <c r="T7575" s="49">
        <v>5166900</v>
      </c>
      <c r="U7575" s="49">
        <v>37.19</v>
      </c>
    </row>
    <row r="7576" spans="15:21" x14ac:dyDescent="0.2">
      <c r="O7576" s="49">
        <v>36515</v>
      </c>
      <c r="P7576" s="49">
        <v>66.38</v>
      </c>
      <c r="Q7576" s="49">
        <v>67.31</v>
      </c>
      <c r="R7576" s="49">
        <v>66.06</v>
      </c>
      <c r="S7576" s="49">
        <v>66.06</v>
      </c>
      <c r="T7576" s="49">
        <v>5411600</v>
      </c>
      <c r="U7576" s="49">
        <v>36.869999999999997</v>
      </c>
    </row>
    <row r="7577" spans="15:21" x14ac:dyDescent="0.2">
      <c r="O7577" s="49">
        <v>36516</v>
      </c>
      <c r="P7577" s="49">
        <v>66.06</v>
      </c>
      <c r="Q7577" s="49">
        <v>68.25</v>
      </c>
      <c r="R7577" s="49">
        <v>66.06</v>
      </c>
      <c r="S7577" s="49">
        <v>67.19</v>
      </c>
      <c r="T7577" s="49">
        <v>4767100</v>
      </c>
      <c r="U7577" s="49">
        <v>37.5</v>
      </c>
    </row>
    <row r="7578" spans="15:21" x14ac:dyDescent="0.2">
      <c r="O7578" s="49">
        <v>36517</v>
      </c>
      <c r="P7578" s="49">
        <v>69.88</v>
      </c>
      <c r="Q7578" s="49">
        <v>70.25</v>
      </c>
      <c r="R7578" s="49">
        <v>69.06</v>
      </c>
      <c r="S7578" s="49">
        <v>69.75</v>
      </c>
      <c r="T7578" s="49">
        <v>3967300</v>
      </c>
      <c r="U7578" s="49">
        <v>38.93</v>
      </c>
    </row>
    <row r="7579" spans="15:21" x14ac:dyDescent="0.2">
      <c r="O7579" s="49">
        <v>36521</v>
      </c>
      <c r="P7579" s="49">
        <v>69.44</v>
      </c>
      <c r="Q7579" s="49">
        <v>70.75</v>
      </c>
      <c r="R7579" s="49">
        <v>69.25</v>
      </c>
      <c r="S7579" s="49">
        <v>70.5</v>
      </c>
      <c r="T7579" s="49">
        <v>3297700</v>
      </c>
      <c r="U7579" s="49">
        <v>39.35</v>
      </c>
    </row>
    <row r="7580" spans="15:21" x14ac:dyDescent="0.2">
      <c r="O7580" s="49">
        <v>36522</v>
      </c>
      <c r="P7580" s="49">
        <v>70.25</v>
      </c>
      <c r="Q7580" s="49">
        <v>70.38</v>
      </c>
      <c r="R7580" s="49">
        <v>68.81</v>
      </c>
      <c r="S7580" s="49">
        <v>69.75</v>
      </c>
      <c r="T7580" s="49">
        <v>3573900</v>
      </c>
      <c r="U7580" s="49">
        <v>38.93</v>
      </c>
    </row>
    <row r="7581" spans="15:21" x14ac:dyDescent="0.2">
      <c r="O7581" s="49">
        <v>36523</v>
      </c>
      <c r="P7581" s="49">
        <v>70</v>
      </c>
      <c r="Q7581" s="49">
        <v>70</v>
      </c>
      <c r="R7581" s="49">
        <v>67.56</v>
      </c>
      <c r="S7581" s="49">
        <v>68.25</v>
      </c>
      <c r="T7581" s="49">
        <v>3433900</v>
      </c>
      <c r="U7581" s="49">
        <v>38.090000000000003</v>
      </c>
    </row>
    <row r="7582" spans="15:21" x14ac:dyDescent="0.2">
      <c r="O7582" s="49">
        <v>36524</v>
      </c>
      <c r="P7582" s="49">
        <v>68.06</v>
      </c>
      <c r="Q7582" s="49">
        <v>68.75</v>
      </c>
      <c r="R7582" s="49">
        <v>67.31</v>
      </c>
      <c r="S7582" s="49">
        <v>67.81</v>
      </c>
      <c r="T7582" s="49">
        <v>3329100</v>
      </c>
      <c r="U7582" s="49">
        <v>37.85</v>
      </c>
    </row>
    <row r="7583" spans="15:21" x14ac:dyDescent="0.2">
      <c r="O7583" s="49">
        <v>36525</v>
      </c>
      <c r="P7583" s="49">
        <v>67.88</v>
      </c>
      <c r="Q7583" s="49">
        <v>68.12</v>
      </c>
      <c r="R7583" s="49">
        <v>66.94</v>
      </c>
      <c r="S7583" s="49">
        <v>67.19</v>
      </c>
      <c r="T7583" s="49">
        <v>2476400</v>
      </c>
      <c r="U7583" s="49">
        <v>37.5</v>
      </c>
    </row>
    <row r="7584" spans="15:21" x14ac:dyDescent="0.2">
      <c r="O7584" s="49">
        <v>36528</v>
      </c>
      <c r="P7584" s="49">
        <v>68.62</v>
      </c>
      <c r="Q7584" s="49">
        <v>68.62</v>
      </c>
      <c r="R7584" s="49">
        <v>66.5</v>
      </c>
      <c r="S7584" s="49">
        <v>67.62</v>
      </c>
      <c r="T7584" s="49">
        <v>5978800</v>
      </c>
      <c r="U7584" s="49">
        <v>37.75</v>
      </c>
    </row>
    <row r="7585" spans="15:21" x14ac:dyDescent="0.2">
      <c r="O7585" s="49">
        <v>36529</v>
      </c>
      <c r="P7585" s="49">
        <v>67</v>
      </c>
      <c r="Q7585" s="49">
        <v>67.81</v>
      </c>
      <c r="R7585" s="49">
        <v>64.75</v>
      </c>
      <c r="S7585" s="49">
        <v>65.25</v>
      </c>
      <c r="T7585" s="49">
        <v>7533100</v>
      </c>
      <c r="U7585" s="49">
        <v>36.42</v>
      </c>
    </row>
    <row r="7586" spans="15:21" x14ac:dyDescent="0.2">
      <c r="O7586" s="49">
        <v>36530</v>
      </c>
      <c r="P7586" s="49">
        <v>65.06</v>
      </c>
      <c r="Q7586" s="49">
        <v>68.88</v>
      </c>
      <c r="R7586" s="49">
        <v>65.06</v>
      </c>
      <c r="S7586" s="49">
        <v>67.81</v>
      </c>
      <c r="T7586" s="49">
        <v>7598300</v>
      </c>
      <c r="U7586" s="49">
        <v>37.85</v>
      </c>
    </row>
    <row r="7587" spans="15:21" x14ac:dyDescent="0.2">
      <c r="O7587" s="49">
        <v>36531</v>
      </c>
      <c r="P7587" s="49">
        <v>67.81</v>
      </c>
      <c r="Q7587" s="49">
        <v>69.19</v>
      </c>
      <c r="R7587" s="49">
        <v>67.69</v>
      </c>
      <c r="S7587" s="49">
        <v>68.38</v>
      </c>
      <c r="T7587" s="49">
        <v>4760500</v>
      </c>
      <c r="U7587" s="49">
        <v>38.159999999999997</v>
      </c>
    </row>
    <row r="7588" spans="15:21" x14ac:dyDescent="0.2">
      <c r="O7588" s="49">
        <v>36532</v>
      </c>
      <c r="P7588" s="49">
        <v>69.81</v>
      </c>
      <c r="Q7588" s="49">
        <v>75.25</v>
      </c>
      <c r="R7588" s="49">
        <v>69.62</v>
      </c>
      <c r="S7588" s="49">
        <v>74.94</v>
      </c>
      <c r="T7588" s="49">
        <v>10373300</v>
      </c>
      <c r="U7588" s="49">
        <v>41.83</v>
      </c>
    </row>
    <row r="7589" spans="15:21" x14ac:dyDescent="0.2">
      <c r="O7589" s="49">
        <v>36535</v>
      </c>
      <c r="P7589" s="49">
        <v>74.75</v>
      </c>
      <c r="Q7589" s="49">
        <v>74.81</v>
      </c>
      <c r="R7589" s="49">
        <v>72.12</v>
      </c>
      <c r="S7589" s="49">
        <v>72.75</v>
      </c>
      <c r="T7589" s="49">
        <v>5726800</v>
      </c>
      <c r="U7589" s="49">
        <v>40.61</v>
      </c>
    </row>
    <row r="7590" spans="15:21" x14ac:dyDescent="0.2">
      <c r="O7590" s="49">
        <v>36536</v>
      </c>
      <c r="P7590" s="49">
        <v>72.06</v>
      </c>
      <c r="Q7590" s="49">
        <v>73.69</v>
      </c>
      <c r="R7590" s="49">
        <v>71.38</v>
      </c>
      <c r="S7590" s="49">
        <v>73</v>
      </c>
      <c r="T7590" s="49">
        <v>5023300</v>
      </c>
      <c r="U7590" s="49">
        <v>40.75</v>
      </c>
    </row>
    <row r="7591" spans="15:21" x14ac:dyDescent="0.2">
      <c r="O7591" s="49">
        <v>36537</v>
      </c>
      <c r="P7591" s="49">
        <v>73.62</v>
      </c>
      <c r="Q7591" s="49">
        <v>75.19</v>
      </c>
      <c r="R7591" s="49">
        <v>73.44</v>
      </c>
      <c r="S7591" s="49">
        <v>74.44</v>
      </c>
      <c r="T7591" s="49">
        <v>4990400</v>
      </c>
      <c r="U7591" s="49">
        <v>41.55</v>
      </c>
    </row>
    <row r="7592" spans="15:21" x14ac:dyDescent="0.2">
      <c r="O7592" s="49">
        <v>36538</v>
      </c>
      <c r="P7592" s="49">
        <v>74.81</v>
      </c>
      <c r="Q7592" s="49">
        <v>76.12</v>
      </c>
      <c r="R7592" s="49">
        <v>73.81</v>
      </c>
      <c r="S7592" s="49">
        <v>74.75</v>
      </c>
      <c r="T7592" s="49">
        <v>5353500</v>
      </c>
      <c r="U7592" s="49">
        <v>41.72</v>
      </c>
    </row>
    <row r="7593" spans="15:21" x14ac:dyDescent="0.2">
      <c r="O7593" s="49">
        <v>36539</v>
      </c>
      <c r="P7593" s="49">
        <v>75.25</v>
      </c>
      <c r="Q7593" s="49">
        <v>75.94</v>
      </c>
      <c r="R7593" s="49">
        <v>72.69</v>
      </c>
      <c r="S7593" s="49">
        <v>74.12</v>
      </c>
      <c r="T7593" s="49">
        <v>5540200</v>
      </c>
      <c r="U7593" s="49">
        <v>41.37</v>
      </c>
    </row>
    <row r="7594" spans="15:21" x14ac:dyDescent="0.2">
      <c r="O7594" s="49">
        <v>36543</v>
      </c>
      <c r="P7594" s="49">
        <v>73.12</v>
      </c>
      <c r="Q7594" s="49">
        <v>73.56</v>
      </c>
      <c r="R7594" s="49">
        <v>70.56</v>
      </c>
      <c r="S7594" s="49">
        <v>70.81</v>
      </c>
      <c r="T7594" s="49">
        <v>5299700</v>
      </c>
      <c r="U7594" s="49">
        <v>39.520000000000003</v>
      </c>
    </row>
    <row r="7595" spans="15:21" x14ac:dyDescent="0.2">
      <c r="O7595" s="49">
        <v>36544</v>
      </c>
      <c r="P7595" s="49">
        <v>71.75</v>
      </c>
      <c r="Q7595" s="49">
        <v>72.69</v>
      </c>
      <c r="R7595" s="49">
        <v>71.25</v>
      </c>
      <c r="S7595" s="49">
        <v>71.5</v>
      </c>
      <c r="T7595" s="49">
        <v>4761600</v>
      </c>
      <c r="U7595" s="49">
        <v>39.909999999999997</v>
      </c>
    </row>
    <row r="7596" spans="15:21" x14ac:dyDescent="0.2">
      <c r="O7596" s="49">
        <v>36545</v>
      </c>
      <c r="P7596" s="49">
        <v>71.94</v>
      </c>
      <c r="Q7596" s="49">
        <v>73.19</v>
      </c>
      <c r="R7596" s="49">
        <v>71.44</v>
      </c>
      <c r="S7596" s="49">
        <v>72.94</v>
      </c>
      <c r="T7596" s="49">
        <v>4986300</v>
      </c>
      <c r="U7596" s="49">
        <v>40.71</v>
      </c>
    </row>
    <row r="7597" spans="15:21" x14ac:dyDescent="0.2">
      <c r="O7597" s="49">
        <v>36546</v>
      </c>
      <c r="P7597" s="49">
        <v>74.5</v>
      </c>
      <c r="Q7597" s="49">
        <v>74.5</v>
      </c>
      <c r="R7597" s="49">
        <v>71.56</v>
      </c>
      <c r="S7597" s="49">
        <v>72.44</v>
      </c>
      <c r="T7597" s="49">
        <v>7928900</v>
      </c>
      <c r="U7597" s="49">
        <v>40.43</v>
      </c>
    </row>
    <row r="7598" spans="15:21" x14ac:dyDescent="0.2">
      <c r="O7598" s="49">
        <v>36549</v>
      </c>
      <c r="P7598" s="49">
        <v>73</v>
      </c>
      <c r="Q7598" s="49">
        <v>73</v>
      </c>
      <c r="R7598" s="49">
        <v>69.06</v>
      </c>
      <c r="S7598" s="49">
        <v>70.25</v>
      </c>
      <c r="T7598" s="49">
        <v>5189100</v>
      </c>
      <c r="U7598" s="49">
        <v>39.21</v>
      </c>
    </row>
    <row r="7599" spans="15:21" x14ac:dyDescent="0.2">
      <c r="O7599" s="49">
        <v>36550</v>
      </c>
      <c r="P7599" s="49">
        <v>71.12</v>
      </c>
      <c r="Q7599" s="49">
        <v>72</v>
      </c>
      <c r="R7599" s="49">
        <v>70.62</v>
      </c>
      <c r="S7599" s="49">
        <v>70.88</v>
      </c>
      <c r="T7599" s="49">
        <v>5446100</v>
      </c>
      <c r="U7599" s="49">
        <v>39.56</v>
      </c>
    </row>
    <row r="7600" spans="15:21" x14ac:dyDescent="0.2">
      <c r="O7600" s="49">
        <v>36551</v>
      </c>
      <c r="P7600" s="49">
        <v>71</v>
      </c>
      <c r="Q7600" s="49">
        <v>73</v>
      </c>
      <c r="R7600" s="49">
        <v>70.62</v>
      </c>
      <c r="S7600" s="49">
        <v>72.81</v>
      </c>
      <c r="T7600" s="49">
        <v>5357500</v>
      </c>
      <c r="U7600" s="49">
        <v>40.64</v>
      </c>
    </row>
    <row r="7601" spans="15:21" x14ac:dyDescent="0.2">
      <c r="O7601" s="49">
        <v>36552</v>
      </c>
      <c r="P7601" s="49">
        <v>73.12</v>
      </c>
      <c r="Q7601" s="49">
        <v>75.44</v>
      </c>
      <c r="R7601" s="49">
        <v>73</v>
      </c>
      <c r="S7601" s="49">
        <v>74.12</v>
      </c>
      <c r="T7601" s="49">
        <v>7747200</v>
      </c>
      <c r="U7601" s="49">
        <v>41.37</v>
      </c>
    </row>
    <row r="7602" spans="15:21" x14ac:dyDescent="0.2">
      <c r="O7602" s="49">
        <v>36553</v>
      </c>
      <c r="P7602" s="49">
        <v>75.5</v>
      </c>
      <c r="Q7602" s="49">
        <v>78.44</v>
      </c>
      <c r="R7602" s="49">
        <v>75.25</v>
      </c>
      <c r="S7602" s="49">
        <v>76.38</v>
      </c>
      <c r="T7602" s="49">
        <v>9823000</v>
      </c>
      <c r="U7602" s="49">
        <v>42.63</v>
      </c>
    </row>
    <row r="7603" spans="15:21" x14ac:dyDescent="0.2">
      <c r="O7603" s="49">
        <v>36556</v>
      </c>
      <c r="P7603" s="49">
        <v>75.69</v>
      </c>
      <c r="Q7603" s="49">
        <v>79</v>
      </c>
      <c r="R7603" s="49">
        <v>74.56</v>
      </c>
      <c r="S7603" s="49">
        <v>78.62</v>
      </c>
      <c r="T7603" s="49">
        <v>8006300</v>
      </c>
      <c r="U7603" s="49">
        <v>43.89</v>
      </c>
    </row>
    <row r="7604" spans="15:21" x14ac:dyDescent="0.2">
      <c r="O7604" s="49">
        <v>36557</v>
      </c>
      <c r="P7604" s="49">
        <v>77.38</v>
      </c>
      <c r="Q7604" s="49">
        <v>77.94</v>
      </c>
      <c r="R7604" s="49">
        <v>75.5</v>
      </c>
      <c r="S7604" s="49">
        <v>76.81</v>
      </c>
      <c r="T7604" s="49">
        <v>5026400</v>
      </c>
      <c r="U7604" s="49">
        <v>42.87</v>
      </c>
    </row>
    <row r="7605" spans="15:21" x14ac:dyDescent="0.2">
      <c r="O7605" s="49">
        <v>36558</v>
      </c>
      <c r="P7605" s="49">
        <v>77.31</v>
      </c>
      <c r="Q7605" s="49">
        <v>78.38</v>
      </c>
      <c r="R7605" s="49">
        <v>75.94</v>
      </c>
      <c r="S7605" s="49">
        <v>76.88</v>
      </c>
      <c r="T7605" s="49">
        <v>4642700</v>
      </c>
      <c r="U7605" s="49">
        <v>42.91</v>
      </c>
    </row>
    <row r="7606" spans="15:21" x14ac:dyDescent="0.2">
      <c r="O7606" s="49">
        <v>36559</v>
      </c>
      <c r="P7606" s="49">
        <v>76.31</v>
      </c>
      <c r="Q7606" s="49">
        <v>76.69</v>
      </c>
      <c r="R7606" s="49">
        <v>75.38</v>
      </c>
      <c r="S7606" s="49">
        <v>76.25</v>
      </c>
      <c r="T7606" s="49">
        <v>3874000</v>
      </c>
      <c r="U7606" s="49">
        <v>42.56</v>
      </c>
    </row>
    <row r="7607" spans="15:21" x14ac:dyDescent="0.2">
      <c r="O7607" s="49">
        <v>36560</v>
      </c>
      <c r="P7607" s="49">
        <v>76.88</v>
      </c>
      <c r="Q7607" s="49">
        <v>76.88</v>
      </c>
      <c r="R7607" s="49">
        <v>74.94</v>
      </c>
      <c r="S7607" s="49">
        <v>75.06</v>
      </c>
      <c r="T7607" s="49">
        <v>4262100</v>
      </c>
      <c r="U7607" s="49">
        <v>41.9</v>
      </c>
    </row>
    <row r="7608" spans="15:21" x14ac:dyDescent="0.2">
      <c r="O7608" s="49">
        <v>36563</v>
      </c>
      <c r="P7608" s="49">
        <v>74.25</v>
      </c>
      <c r="Q7608" s="49">
        <v>75.44</v>
      </c>
      <c r="R7608" s="49">
        <v>73.75</v>
      </c>
      <c r="S7608" s="49">
        <v>75.25</v>
      </c>
      <c r="T7608" s="49">
        <v>4170200</v>
      </c>
      <c r="U7608" s="49">
        <v>42</v>
      </c>
    </row>
    <row r="7609" spans="15:21" x14ac:dyDescent="0.2">
      <c r="O7609" s="49">
        <v>36564</v>
      </c>
      <c r="P7609" s="49">
        <v>75.5</v>
      </c>
      <c r="Q7609" s="49">
        <v>75.88</v>
      </c>
      <c r="R7609" s="49">
        <v>75.06</v>
      </c>
      <c r="S7609" s="49">
        <v>75.44</v>
      </c>
      <c r="T7609" s="49">
        <v>3939200</v>
      </c>
      <c r="U7609" s="49">
        <v>42.11</v>
      </c>
    </row>
    <row r="7610" spans="15:21" x14ac:dyDescent="0.2">
      <c r="O7610" s="49">
        <v>36565</v>
      </c>
      <c r="P7610" s="49">
        <v>74.12</v>
      </c>
      <c r="Q7610" s="49">
        <v>74.19</v>
      </c>
      <c r="R7610" s="49">
        <v>70.88</v>
      </c>
      <c r="S7610" s="49">
        <v>71.38</v>
      </c>
      <c r="T7610" s="49">
        <v>6927300</v>
      </c>
      <c r="U7610" s="49">
        <v>39.840000000000003</v>
      </c>
    </row>
    <row r="7611" spans="15:21" x14ac:dyDescent="0.2">
      <c r="O7611" s="49">
        <v>36566</v>
      </c>
      <c r="P7611" s="49">
        <v>70</v>
      </c>
      <c r="Q7611" s="49">
        <v>70.25</v>
      </c>
      <c r="R7611" s="49">
        <v>68</v>
      </c>
      <c r="S7611" s="49">
        <v>69</v>
      </c>
      <c r="T7611" s="49">
        <v>7019500</v>
      </c>
      <c r="U7611" s="49">
        <v>38.51</v>
      </c>
    </row>
    <row r="7612" spans="15:21" x14ac:dyDescent="0.2">
      <c r="O7612" s="49">
        <v>36567</v>
      </c>
      <c r="P7612" s="49">
        <v>67.62</v>
      </c>
      <c r="Q7612" s="49">
        <v>68.12</v>
      </c>
      <c r="R7612" s="49">
        <v>64.31</v>
      </c>
      <c r="S7612" s="49">
        <v>65.25</v>
      </c>
      <c r="T7612" s="49">
        <v>9213400</v>
      </c>
      <c r="U7612" s="49">
        <v>36.42</v>
      </c>
    </row>
    <row r="7613" spans="15:21" x14ac:dyDescent="0.2">
      <c r="O7613" s="49">
        <v>36570</v>
      </c>
      <c r="P7613" s="49">
        <v>65.5</v>
      </c>
      <c r="Q7613" s="49">
        <v>66.44</v>
      </c>
      <c r="R7613" s="49">
        <v>64</v>
      </c>
      <c r="S7613" s="49">
        <v>66.06</v>
      </c>
      <c r="T7613" s="49">
        <v>8933100</v>
      </c>
      <c r="U7613" s="49">
        <v>36.869999999999997</v>
      </c>
    </row>
    <row r="7614" spans="15:21" x14ac:dyDescent="0.2">
      <c r="O7614" s="49">
        <v>36571</v>
      </c>
      <c r="P7614" s="49">
        <v>65.75</v>
      </c>
      <c r="Q7614" s="49">
        <v>66.62</v>
      </c>
      <c r="R7614" s="49">
        <v>65.12</v>
      </c>
      <c r="S7614" s="49">
        <v>65.62</v>
      </c>
      <c r="T7614" s="49">
        <v>6377100</v>
      </c>
      <c r="U7614" s="49">
        <v>36.630000000000003</v>
      </c>
    </row>
    <row r="7615" spans="15:21" x14ac:dyDescent="0.2">
      <c r="O7615" s="49">
        <v>36572</v>
      </c>
      <c r="P7615" s="49">
        <v>65.5</v>
      </c>
      <c r="Q7615" s="49">
        <v>67.19</v>
      </c>
      <c r="R7615" s="49">
        <v>65.25</v>
      </c>
      <c r="S7615" s="49">
        <v>65.5</v>
      </c>
      <c r="T7615" s="49">
        <v>5137400</v>
      </c>
      <c r="U7615" s="49">
        <v>36.56</v>
      </c>
    </row>
    <row r="7616" spans="15:21" x14ac:dyDescent="0.2">
      <c r="O7616" s="49">
        <v>36573</v>
      </c>
      <c r="P7616" s="49">
        <v>66.38</v>
      </c>
      <c r="Q7616" s="49">
        <v>66.69</v>
      </c>
      <c r="R7616" s="49">
        <v>63.12</v>
      </c>
      <c r="S7616" s="49">
        <v>63.25</v>
      </c>
      <c r="T7616" s="49">
        <v>6936900</v>
      </c>
      <c r="U7616" s="49">
        <v>35.299999999999997</v>
      </c>
    </row>
    <row r="7617" spans="15:21" x14ac:dyDescent="0.2">
      <c r="O7617" s="49">
        <v>36574</v>
      </c>
      <c r="P7617" s="49">
        <v>63.44</v>
      </c>
      <c r="Q7617" s="49">
        <v>64.38</v>
      </c>
      <c r="R7617" s="49">
        <v>61.56</v>
      </c>
      <c r="S7617" s="49">
        <v>62</v>
      </c>
      <c r="T7617" s="49">
        <v>6617100</v>
      </c>
      <c r="U7617" s="49">
        <v>34.61</v>
      </c>
    </row>
    <row r="7618" spans="15:21" x14ac:dyDescent="0.2">
      <c r="O7618" s="49">
        <v>36578</v>
      </c>
      <c r="P7618" s="49">
        <v>62.5</v>
      </c>
      <c r="Q7618" s="49">
        <v>65.5</v>
      </c>
      <c r="R7618" s="49">
        <v>61.81</v>
      </c>
      <c r="S7618" s="49">
        <v>65.5</v>
      </c>
      <c r="T7618" s="49">
        <v>9199400</v>
      </c>
      <c r="U7618" s="49">
        <v>36.56</v>
      </c>
    </row>
    <row r="7619" spans="15:21" x14ac:dyDescent="0.2">
      <c r="O7619" s="49">
        <v>36579</v>
      </c>
      <c r="P7619" s="49">
        <v>66</v>
      </c>
      <c r="Q7619" s="49">
        <v>66</v>
      </c>
      <c r="R7619" s="49">
        <v>63.12</v>
      </c>
      <c r="S7619" s="49">
        <v>63.12</v>
      </c>
      <c r="T7619" s="49">
        <v>7728500</v>
      </c>
      <c r="U7619" s="49">
        <v>35.229999999999997</v>
      </c>
    </row>
    <row r="7620" spans="15:21" x14ac:dyDescent="0.2">
      <c r="O7620" s="49">
        <v>36580</v>
      </c>
      <c r="P7620" s="49">
        <v>63.31</v>
      </c>
      <c r="Q7620" s="49">
        <v>63.31</v>
      </c>
      <c r="R7620" s="49">
        <v>60.69</v>
      </c>
      <c r="S7620" s="49">
        <v>62</v>
      </c>
      <c r="T7620" s="49">
        <v>9066800</v>
      </c>
      <c r="U7620" s="49">
        <v>34.61</v>
      </c>
    </row>
    <row r="7621" spans="15:21" x14ac:dyDescent="0.2">
      <c r="O7621" s="49">
        <v>36581</v>
      </c>
      <c r="P7621" s="49">
        <v>61.06</v>
      </c>
      <c r="Q7621" s="49">
        <v>61.5</v>
      </c>
      <c r="R7621" s="49">
        <v>59.19</v>
      </c>
      <c r="S7621" s="49">
        <v>60.19</v>
      </c>
      <c r="T7621" s="49">
        <v>7701300</v>
      </c>
      <c r="U7621" s="49">
        <v>33.590000000000003</v>
      </c>
    </row>
    <row r="7622" spans="15:21" x14ac:dyDescent="0.2">
      <c r="O7622" s="49">
        <v>36584</v>
      </c>
      <c r="P7622" s="49">
        <v>60.19</v>
      </c>
      <c r="Q7622" s="49">
        <v>61.94</v>
      </c>
      <c r="R7622" s="49">
        <v>60</v>
      </c>
      <c r="S7622" s="49">
        <v>61.56</v>
      </c>
      <c r="T7622" s="49">
        <v>8488200</v>
      </c>
      <c r="U7622" s="49">
        <v>34.36</v>
      </c>
    </row>
    <row r="7623" spans="15:21" x14ac:dyDescent="0.2">
      <c r="O7623" s="49">
        <v>36585</v>
      </c>
      <c r="P7623" s="49">
        <v>62.44</v>
      </c>
      <c r="Q7623" s="49">
        <v>63.12</v>
      </c>
      <c r="R7623" s="49">
        <v>61.38</v>
      </c>
      <c r="S7623" s="49">
        <v>61.56</v>
      </c>
      <c r="T7623" s="49">
        <v>7866200</v>
      </c>
      <c r="U7623" s="49">
        <v>34.36</v>
      </c>
    </row>
    <row r="7624" spans="15:21" x14ac:dyDescent="0.2">
      <c r="O7624" s="49">
        <v>36586</v>
      </c>
      <c r="P7624" s="49">
        <v>61.5</v>
      </c>
      <c r="Q7624" s="49">
        <v>61.75</v>
      </c>
      <c r="R7624" s="49">
        <v>59.75</v>
      </c>
      <c r="S7624" s="49">
        <v>60</v>
      </c>
      <c r="T7624" s="49">
        <v>6955700</v>
      </c>
      <c r="U7624" s="49">
        <v>33.65</v>
      </c>
    </row>
    <row r="7625" spans="15:21" x14ac:dyDescent="0.2">
      <c r="O7625" s="49">
        <v>36587</v>
      </c>
      <c r="P7625" s="49">
        <v>60.06</v>
      </c>
      <c r="Q7625" s="49">
        <v>60.75</v>
      </c>
      <c r="R7625" s="49">
        <v>59.25</v>
      </c>
      <c r="S7625" s="49">
        <v>59.25</v>
      </c>
      <c r="T7625" s="49">
        <v>5884600</v>
      </c>
      <c r="U7625" s="49">
        <v>33.229999999999997</v>
      </c>
    </row>
    <row r="7626" spans="15:21" x14ac:dyDescent="0.2">
      <c r="O7626" s="49">
        <v>36588</v>
      </c>
      <c r="P7626" s="49">
        <v>60.06</v>
      </c>
      <c r="Q7626" s="49">
        <v>60.12</v>
      </c>
      <c r="R7626" s="49">
        <v>57.06</v>
      </c>
      <c r="S7626" s="49">
        <v>57.5</v>
      </c>
      <c r="T7626" s="49">
        <v>10216500</v>
      </c>
      <c r="U7626" s="49">
        <v>32.25</v>
      </c>
    </row>
    <row r="7627" spans="15:21" x14ac:dyDescent="0.2">
      <c r="O7627" s="49">
        <v>36591</v>
      </c>
      <c r="P7627" s="49">
        <v>57.44</v>
      </c>
      <c r="Q7627" s="49">
        <v>57.75</v>
      </c>
      <c r="R7627" s="49">
        <v>56.25</v>
      </c>
      <c r="S7627" s="49">
        <v>56.5</v>
      </c>
      <c r="T7627" s="49">
        <v>8686200</v>
      </c>
      <c r="U7627" s="49">
        <v>31.69</v>
      </c>
    </row>
    <row r="7628" spans="15:21" x14ac:dyDescent="0.2">
      <c r="O7628" s="49">
        <v>36592</v>
      </c>
      <c r="P7628" s="49">
        <v>56</v>
      </c>
      <c r="Q7628" s="49">
        <v>56</v>
      </c>
      <c r="R7628" s="49">
        <v>52</v>
      </c>
      <c r="S7628" s="49">
        <v>53.94</v>
      </c>
      <c r="T7628" s="49">
        <v>12923800</v>
      </c>
      <c r="U7628" s="49">
        <v>30.25</v>
      </c>
    </row>
    <row r="7629" spans="15:21" x14ac:dyDescent="0.2">
      <c r="O7629" s="49">
        <v>36593</v>
      </c>
      <c r="P7629" s="49">
        <v>53.94</v>
      </c>
      <c r="Q7629" s="49">
        <v>57.44</v>
      </c>
      <c r="R7629" s="49">
        <v>53.94</v>
      </c>
      <c r="S7629" s="49">
        <v>56.81</v>
      </c>
      <c r="T7629" s="49">
        <v>11994000</v>
      </c>
      <c r="U7629" s="49">
        <v>31.86</v>
      </c>
    </row>
    <row r="7630" spans="15:21" x14ac:dyDescent="0.2">
      <c r="O7630" s="49">
        <v>36594</v>
      </c>
      <c r="P7630" s="49">
        <v>58.5</v>
      </c>
      <c r="Q7630" s="49">
        <v>61.62</v>
      </c>
      <c r="R7630" s="49">
        <v>57.69</v>
      </c>
      <c r="S7630" s="49">
        <v>61.12</v>
      </c>
      <c r="T7630" s="49">
        <v>12280200</v>
      </c>
      <c r="U7630" s="49">
        <v>34.28</v>
      </c>
    </row>
    <row r="7631" spans="15:21" x14ac:dyDescent="0.2">
      <c r="O7631" s="49">
        <v>36595</v>
      </c>
      <c r="P7631" s="49">
        <v>61.75</v>
      </c>
      <c r="Q7631" s="49">
        <v>61.88</v>
      </c>
      <c r="R7631" s="49">
        <v>59</v>
      </c>
      <c r="S7631" s="49">
        <v>59.56</v>
      </c>
      <c r="T7631" s="49">
        <v>8313900</v>
      </c>
      <c r="U7631" s="49">
        <v>33.4</v>
      </c>
    </row>
    <row r="7632" spans="15:21" x14ac:dyDescent="0.2">
      <c r="O7632" s="49">
        <v>36598</v>
      </c>
      <c r="P7632" s="49">
        <v>56.38</v>
      </c>
      <c r="Q7632" s="49">
        <v>57.69</v>
      </c>
      <c r="R7632" s="49">
        <v>56.12</v>
      </c>
      <c r="S7632" s="49">
        <v>57</v>
      </c>
      <c r="T7632" s="49">
        <v>8876900</v>
      </c>
      <c r="U7632" s="49">
        <v>31.97</v>
      </c>
    </row>
    <row r="7633" spans="15:21" x14ac:dyDescent="0.2">
      <c r="O7633" s="49">
        <v>36599</v>
      </c>
      <c r="P7633" s="49">
        <v>55.88</v>
      </c>
      <c r="Q7633" s="49">
        <v>56.75</v>
      </c>
      <c r="R7633" s="49">
        <v>55.38</v>
      </c>
      <c r="S7633" s="49">
        <v>56.5</v>
      </c>
      <c r="T7633" s="49">
        <v>7141300</v>
      </c>
      <c r="U7633" s="49">
        <v>31.69</v>
      </c>
    </row>
    <row r="7634" spans="15:21" x14ac:dyDescent="0.2">
      <c r="O7634" s="49">
        <v>36600</v>
      </c>
      <c r="P7634" s="49">
        <v>56.25</v>
      </c>
      <c r="Q7634" s="49">
        <v>60</v>
      </c>
      <c r="R7634" s="49">
        <v>56.06</v>
      </c>
      <c r="S7634" s="49">
        <v>59.81</v>
      </c>
      <c r="T7634" s="49">
        <v>9185600</v>
      </c>
      <c r="U7634" s="49">
        <v>33.54</v>
      </c>
    </row>
    <row r="7635" spans="15:21" x14ac:dyDescent="0.2">
      <c r="O7635" s="49">
        <v>36601</v>
      </c>
      <c r="P7635" s="49">
        <v>60.44</v>
      </c>
      <c r="Q7635" s="49">
        <v>65.69</v>
      </c>
      <c r="R7635" s="49">
        <v>60.19</v>
      </c>
      <c r="S7635" s="49">
        <v>65</v>
      </c>
      <c r="T7635" s="49">
        <v>15120800</v>
      </c>
      <c r="U7635" s="49">
        <v>36.450000000000003</v>
      </c>
    </row>
    <row r="7636" spans="15:21" x14ac:dyDescent="0.2">
      <c r="O7636" s="49">
        <v>36602</v>
      </c>
      <c r="P7636" s="49">
        <v>64.94</v>
      </c>
      <c r="Q7636" s="49">
        <v>65</v>
      </c>
      <c r="R7636" s="49">
        <v>62.69</v>
      </c>
      <c r="S7636" s="49">
        <v>62.75</v>
      </c>
      <c r="T7636" s="49">
        <v>8515400</v>
      </c>
      <c r="U7636" s="49">
        <v>35.19</v>
      </c>
    </row>
    <row r="7637" spans="15:21" x14ac:dyDescent="0.2">
      <c r="O7637" s="49">
        <v>36605</v>
      </c>
      <c r="P7637" s="49">
        <v>61.62</v>
      </c>
      <c r="Q7637" s="49">
        <v>62.19</v>
      </c>
      <c r="R7637" s="49">
        <v>60.31</v>
      </c>
      <c r="S7637" s="49">
        <v>61.62</v>
      </c>
      <c r="T7637" s="49">
        <v>6118700</v>
      </c>
      <c r="U7637" s="49">
        <v>34.56</v>
      </c>
    </row>
    <row r="7638" spans="15:21" x14ac:dyDescent="0.2">
      <c r="O7638" s="49">
        <v>36606</v>
      </c>
      <c r="P7638" s="49">
        <v>61.62</v>
      </c>
      <c r="Q7638" s="49">
        <v>64</v>
      </c>
      <c r="R7638" s="49">
        <v>61.56</v>
      </c>
      <c r="S7638" s="49">
        <v>63.94</v>
      </c>
      <c r="T7638" s="49">
        <v>5143400</v>
      </c>
      <c r="U7638" s="49">
        <v>35.86</v>
      </c>
    </row>
    <row r="7639" spans="15:21" x14ac:dyDescent="0.2">
      <c r="O7639" s="49">
        <v>36607</v>
      </c>
      <c r="P7639" s="49">
        <v>63.06</v>
      </c>
      <c r="Q7639" s="49">
        <v>64.94</v>
      </c>
      <c r="R7639" s="49">
        <v>63</v>
      </c>
      <c r="S7639" s="49">
        <v>64.44</v>
      </c>
      <c r="T7639" s="49">
        <v>5274200</v>
      </c>
      <c r="U7639" s="49">
        <v>36.14</v>
      </c>
    </row>
    <row r="7640" spans="15:21" x14ac:dyDescent="0.2">
      <c r="O7640" s="49">
        <v>36608</v>
      </c>
      <c r="P7640" s="49">
        <v>63.56</v>
      </c>
      <c r="Q7640" s="49">
        <v>64.75</v>
      </c>
      <c r="R7640" s="49">
        <v>62.56</v>
      </c>
      <c r="S7640" s="49">
        <v>62.88</v>
      </c>
      <c r="T7640" s="49">
        <v>4828100</v>
      </c>
      <c r="U7640" s="49">
        <v>35.26</v>
      </c>
    </row>
    <row r="7641" spans="15:21" x14ac:dyDescent="0.2">
      <c r="O7641" s="49">
        <v>36609</v>
      </c>
      <c r="P7641" s="49">
        <v>62.88</v>
      </c>
      <c r="Q7641" s="49">
        <v>63</v>
      </c>
      <c r="R7641" s="49">
        <v>60.38</v>
      </c>
      <c r="S7641" s="49">
        <v>61.75</v>
      </c>
      <c r="T7641" s="49">
        <v>6695600</v>
      </c>
      <c r="U7641" s="49">
        <v>34.630000000000003</v>
      </c>
    </row>
    <row r="7642" spans="15:21" x14ac:dyDescent="0.2">
      <c r="O7642" s="49">
        <v>36612</v>
      </c>
      <c r="P7642" s="49">
        <v>60.88</v>
      </c>
      <c r="Q7642" s="49">
        <v>61.56</v>
      </c>
      <c r="R7642" s="49">
        <v>59.88</v>
      </c>
      <c r="S7642" s="49">
        <v>61.12</v>
      </c>
      <c r="T7642" s="49">
        <v>5578500</v>
      </c>
      <c r="U7642" s="49">
        <v>34.28</v>
      </c>
    </row>
    <row r="7643" spans="15:21" x14ac:dyDescent="0.2">
      <c r="O7643" s="49">
        <v>36613</v>
      </c>
      <c r="P7643" s="49">
        <v>59.75</v>
      </c>
      <c r="Q7643" s="49">
        <v>62.5</v>
      </c>
      <c r="R7643" s="49">
        <v>59.75</v>
      </c>
      <c r="S7643" s="49">
        <v>61.56</v>
      </c>
      <c r="T7643" s="49">
        <v>7592000</v>
      </c>
      <c r="U7643" s="49">
        <v>34.520000000000003</v>
      </c>
    </row>
    <row r="7644" spans="15:21" x14ac:dyDescent="0.2">
      <c r="O7644" s="49">
        <v>36614</v>
      </c>
      <c r="P7644" s="49">
        <v>62.94</v>
      </c>
      <c r="Q7644" s="49">
        <v>65</v>
      </c>
      <c r="R7644" s="49">
        <v>62.5</v>
      </c>
      <c r="S7644" s="49">
        <v>64</v>
      </c>
      <c r="T7644" s="49">
        <v>7047200</v>
      </c>
      <c r="U7644" s="49">
        <v>35.89</v>
      </c>
    </row>
    <row r="7645" spans="15:21" x14ac:dyDescent="0.2">
      <c r="O7645" s="49">
        <v>36615</v>
      </c>
      <c r="P7645" s="49">
        <v>64</v>
      </c>
      <c r="Q7645" s="49">
        <v>65.94</v>
      </c>
      <c r="R7645" s="49">
        <v>63.81</v>
      </c>
      <c r="S7645" s="49">
        <v>64.06</v>
      </c>
      <c r="T7645" s="49">
        <v>6303600</v>
      </c>
      <c r="U7645" s="49">
        <v>35.93</v>
      </c>
    </row>
    <row r="7646" spans="15:21" x14ac:dyDescent="0.2">
      <c r="O7646" s="49">
        <v>36616</v>
      </c>
      <c r="P7646" s="49">
        <v>63.81</v>
      </c>
      <c r="Q7646" s="49">
        <v>64.94</v>
      </c>
      <c r="R7646" s="49">
        <v>62.12</v>
      </c>
      <c r="S7646" s="49">
        <v>62.12</v>
      </c>
      <c r="T7646" s="49">
        <v>5662600</v>
      </c>
      <c r="U7646" s="49">
        <v>34.840000000000003</v>
      </c>
    </row>
    <row r="7647" spans="15:21" x14ac:dyDescent="0.2">
      <c r="O7647" s="49">
        <v>36619</v>
      </c>
      <c r="P7647" s="49">
        <v>62.38</v>
      </c>
      <c r="Q7647" s="49">
        <v>67</v>
      </c>
      <c r="R7647" s="49">
        <v>62.38</v>
      </c>
      <c r="S7647" s="49">
        <v>66.75</v>
      </c>
      <c r="T7647" s="49">
        <v>7647200</v>
      </c>
      <c r="U7647" s="49">
        <v>37.43</v>
      </c>
    </row>
    <row r="7648" spans="15:21" x14ac:dyDescent="0.2">
      <c r="O7648" s="49">
        <v>36620</v>
      </c>
      <c r="P7648" s="49">
        <v>68.31</v>
      </c>
      <c r="Q7648" s="49">
        <v>69.75</v>
      </c>
      <c r="R7648" s="49">
        <v>65.25</v>
      </c>
      <c r="S7648" s="49">
        <v>67.69</v>
      </c>
      <c r="T7648" s="49">
        <v>12027800</v>
      </c>
      <c r="U7648" s="49">
        <v>37.96</v>
      </c>
    </row>
    <row r="7649" spans="15:21" x14ac:dyDescent="0.2">
      <c r="O7649" s="49">
        <v>36621</v>
      </c>
      <c r="P7649" s="49">
        <v>67.94</v>
      </c>
      <c r="Q7649" s="49">
        <v>68.5</v>
      </c>
      <c r="R7649" s="49">
        <v>66.94</v>
      </c>
      <c r="S7649" s="49">
        <v>68.25</v>
      </c>
      <c r="T7649" s="49">
        <v>6247600</v>
      </c>
      <c r="U7649" s="49">
        <v>38.270000000000003</v>
      </c>
    </row>
    <row r="7650" spans="15:21" x14ac:dyDescent="0.2">
      <c r="O7650" s="49">
        <v>36622</v>
      </c>
      <c r="P7650" s="49">
        <v>67</v>
      </c>
      <c r="Q7650" s="49">
        <v>67.06</v>
      </c>
      <c r="R7650" s="49">
        <v>64.62</v>
      </c>
      <c r="S7650" s="49">
        <v>65.56</v>
      </c>
      <c r="T7650" s="49">
        <v>6228000</v>
      </c>
      <c r="U7650" s="49">
        <v>36.770000000000003</v>
      </c>
    </row>
    <row r="7651" spans="15:21" x14ac:dyDescent="0.2">
      <c r="O7651" s="49">
        <v>36623</v>
      </c>
      <c r="P7651" s="49">
        <v>65.38</v>
      </c>
      <c r="Q7651" s="49">
        <v>66.69</v>
      </c>
      <c r="R7651" s="49">
        <v>65</v>
      </c>
      <c r="S7651" s="49">
        <v>65.5</v>
      </c>
      <c r="T7651" s="49">
        <v>3322400</v>
      </c>
      <c r="U7651" s="49">
        <v>36.729999999999997</v>
      </c>
    </row>
    <row r="7652" spans="15:21" x14ac:dyDescent="0.2">
      <c r="O7652" s="49">
        <v>36626</v>
      </c>
      <c r="P7652" s="49">
        <v>65.06</v>
      </c>
      <c r="Q7652" s="49">
        <v>68.25</v>
      </c>
      <c r="R7652" s="49">
        <v>65.06</v>
      </c>
      <c r="S7652" s="49">
        <v>66.38</v>
      </c>
      <c r="T7652" s="49">
        <v>4710800</v>
      </c>
      <c r="U7652" s="49">
        <v>37.22</v>
      </c>
    </row>
    <row r="7653" spans="15:21" x14ac:dyDescent="0.2">
      <c r="O7653" s="49">
        <v>36627</v>
      </c>
      <c r="P7653" s="49">
        <v>66.44</v>
      </c>
      <c r="Q7653" s="49">
        <v>68</v>
      </c>
      <c r="R7653" s="49">
        <v>66.38</v>
      </c>
      <c r="S7653" s="49">
        <v>67.31</v>
      </c>
      <c r="T7653" s="49">
        <v>5705900</v>
      </c>
      <c r="U7653" s="49">
        <v>37.75</v>
      </c>
    </row>
    <row r="7654" spans="15:21" x14ac:dyDescent="0.2">
      <c r="O7654" s="49">
        <v>36628</v>
      </c>
      <c r="P7654" s="49">
        <v>67.56</v>
      </c>
      <c r="Q7654" s="49">
        <v>67.75</v>
      </c>
      <c r="R7654" s="49">
        <v>64.88</v>
      </c>
      <c r="S7654" s="49">
        <v>64.88</v>
      </c>
      <c r="T7654" s="49">
        <v>5840100</v>
      </c>
      <c r="U7654" s="49">
        <v>36.380000000000003</v>
      </c>
    </row>
    <row r="7655" spans="15:21" x14ac:dyDescent="0.2">
      <c r="O7655" s="49">
        <v>36629</v>
      </c>
      <c r="P7655" s="49">
        <v>65.38</v>
      </c>
      <c r="Q7655" s="49">
        <v>67</v>
      </c>
      <c r="R7655" s="49">
        <v>65.12</v>
      </c>
      <c r="S7655" s="49">
        <v>65.81</v>
      </c>
      <c r="T7655" s="49">
        <v>4871700</v>
      </c>
      <c r="U7655" s="49">
        <v>36.909999999999997</v>
      </c>
    </row>
    <row r="7656" spans="15:21" x14ac:dyDescent="0.2">
      <c r="O7656" s="49">
        <v>36630</v>
      </c>
      <c r="P7656" s="49">
        <v>64.94</v>
      </c>
      <c r="Q7656" s="49">
        <v>65.62</v>
      </c>
      <c r="R7656" s="49">
        <v>62.56</v>
      </c>
      <c r="S7656" s="49">
        <v>63.56</v>
      </c>
      <c r="T7656" s="49">
        <v>6155600</v>
      </c>
      <c r="U7656" s="49">
        <v>35.65</v>
      </c>
    </row>
    <row r="7657" spans="15:21" x14ac:dyDescent="0.2">
      <c r="O7657" s="49">
        <v>36633</v>
      </c>
      <c r="P7657" s="49">
        <v>63.75</v>
      </c>
      <c r="Q7657" s="49">
        <v>64.75</v>
      </c>
      <c r="R7657" s="49">
        <v>61.88</v>
      </c>
      <c r="S7657" s="49">
        <v>64.44</v>
      </c>
      <c r="T7657" s="49">
        <v>6261100</v>
      </c>
      <c r="U7657" s="49">
        <v>36.14</v>
      </c>
    </row>
    <row r="7658" spans="15:21" x14ac:dyDescent="0.2">
      <c r="O7658" s="49">
        <v>36634</v>
      </c>
      <c r="P7658" s="49">
        <v>64.25</v>
      </c>
      <c r="Q7658" s="49">
        <v>66.38</v>
      </c>
      <c r="R7658" s="49">
        <v>64</v>
      </c>
      <c r="S7658" s="49">
        <v>66.25</v>
      </c>
      <c r="T7658" s="49">
        <v>4600700</v>
      </c>
      <c r="U7658" s="49">
        <v>37.15</v>
      </c>
    </row>
    <row r="7659" spans="15:21" x14ac:dyDescent="0.2">
      <c r="O7659" s="49">
        <v>36635</v>
      </c>
      <c r="P7659" s="49">
        <v>66</v>
      </c>
      <c r="Q7659" s="49">
        <v>69.75</v>
      </c>
      <c r="R7659" s="49">
        <v>65.56</v>
      </c>
      <c r="S7659" s="49">
        <v>69</v>
      </c>
      <c r="T7659" s="49">
        <v>8176700</v>
      </c>
      <c r="U7659" s="49">
        <v>38.700000000000003</v>
      </c>
    </row>
    <row r="7660" spans="15:21" x14ac:dyDescent="0.2">
      <c r="O7660" s="49">
        <v>36636</v>
      </c>
      <c r="P7660" s="49">
        <v>69</v>
      </c>
      <c r="Q7660" s="49">
        <v>70.25</v>
      </c>
      <c r="R7660" s="49">
        <v>68.94</v>
      </c>
      <c r="S7660" s="49">
        <v>69.75</v>
      </c>
      <c r="T7660" s="49">
        <v>6542000</v>
      </c>
      <c r="U7660" s="49">
        <v>39.119999999999997</v>
      </c>
    </row>
    <row r="7661" spans="15:21" x14ac:dyDescent="0.2">
      <c r="O7661" s="49">
        <v>36640</v>
      </c>
      <c r="P7661" s="49">
        <v>69.88</v>
      </c>
      <c r="Q7661" s="49">
        <v>72.19</v>
      </c>
      <c r="R7661" s="49">
        <v>69.75</v>
      </c>
      <c r="S7661" s="49">
        <v>71.94</v>
      </c>
      <c r="T7661" s="49">
        <v>7415800</v>
      </c>
      <c r="U7661" s="49">
        <v>40.340000000000003</v>
      </c>
    </row>
    <row r="7662" spans="15:21" x14ac:dyDescent="0.2">
      <c r="O7662" s="49">
        <v>36641</v>
      </c>
      <c r="P7662" s="49">
        <v>71.94</v>
      </c>
      <c r="Q7662" s="49">
        <v>72.81</v>
      </c>
      <c r="R7662" s="49">
        <v>69.88</v>
      </c>
      <c r="S7662" s="49">
        <v>72.5</v>
      </c>
      <c r="T7662" s="49">
        <v>6689100</v>
      </c>
      <c r="U7662" s="49">
        <v>40.659999999999997</v>
      </c>
    </row>
    <row r="7663" spans="15:21" x14ac:dyDescent="0.2">
      <c r="O7663" s="49">
        <v>36642</v>
      </c>
      <c r="P7663" s="49">
        <v>72</v>
      </c>
      <c r="Q7663" s="49">
        <v>72.19</v>
      </c>
      <c r="R7663" s="49">
        <v>70.25</v>
      </c>
      <c r="S7663" s="49">
        <v>71.94</v>
      </c>
      <c r="T7663" s="49">
        <v>4619400</v>
      </c>
      <c r="U7663" s="49">
        <v>40.340000000000003</v>
      </c>
    </row>
    <row r="7664" spans="15:21" x14ac:dyDescent="0.2">
      <c r="O7664" s="49">
        <v>36643</v>
      </c>
      <c r="P7664" s="49">
        <v>71.25</v>
      </c>
      <c r="Q7664" s="49">
        <v>72.62</v>
      </c>
      <c r="R7664" s="49">
        <v>70.81</v>
      </c>
      <c r="S7664" s="49">
        <v>71.5</v>
      </c>
      <c r="T7664" s="49">
        <v>5645300</v>
      </c>
      <c r="U7664" s="49">
        <v>40.1</v>
      </c>
    </row>
    <row r="7665" spans="15:21" x14ac:dyDescent="0.2">
      <c r="O7665" s="49">
        <v>36644</v>
      </c>
      <c r="P7665" s="49">
        <v>69.62</v>
      </c>
      <c r="Q7665" s="49">
        <v>70.31</v>
      </c>
      <c r="R7665" s="49">
        <v>67.56</v>
      </c>
      <c r="S7665" s="49">
        <v>69.5</v>
      </c>
      <c r="T7665" s="49">
        <v>8069000</v>
      </c>
      <c r="U7665" s="49">
        <v>38.979999999999997</v>
      </c>
    </row>
    <row r="7666" spans="15:21" x14ac:dyDescent="0.2">
      <c r="O7666" s="49">
        <v>36647</v>
      </c>
      <c r="P7666" s="49">
        <v>69.5</v>
      </c>
      <c r="Q7666" s="49">
        <v>69.56</v>
      </c>
      <c r="R7666" s="49">
        <v>67.56</v>
      </c>
      <c r="S7666" s="49">
        <v>67.56</v>
      </c>
      <c r="T7666" s="49">
        <v>5159000</v>
      </c>
      <c r="U7666" s="49">
        <v>37.89</v>
      </c>
    </row>
    <row r="7667" spans="15:21" x14ac:dyDescent="0.2">
      <c r="O7667" s="49">
        <v>36648</v>
      </c>
      <c r="P7667" s="49">
        <v>67.06</v>
      </c>
      <c r="Q7667" s="49">
        <v>70.06</v>
      </c>
      <c r="R7667" s="49">
        <v>66.94</v>
      </c>
      <c r="S7667" s="49">
        <v>69.25</v>
      </c>
      <c r="T7667" s="49">
        <v>4490200</v>
      </c>
      <c r="U7667" s="49">
        <v>38.840000000000003</v>
      </c>
    </row>
    <row r="7668" spans="15:21" x14ac:dyDescent="0.2">
      <c r="O7668" s="49">
        <v>36649</v>
      </c>
      <c r="P7668" s="49">
        <v>69</v>
      </c>
      <c r="Q7668" s="49">
        <v>69.88</v>
      </c>
      <c r="R7668" s="49">
        <v>68</v>
      </c>
      <c r="S7668" s="49">
        <v>68.31</v>
      </c>
      <c r="T7668" s="49">
        <v>4003800</v>
      </c>
      <c r="U7668" s="49">
        <v>38.31</v>
      </c>
    </row>
    <row r="7669" spans="15:21" x14ac:dyDescent="0.2">
      <c r="O7669" s="49">
        <v>36650</v>
      </c>
      <c r="P7669" s="49">
        <v>68.56</v>
      </c>
      <c r="Q7669" s="49">
        <v>68.62</v>
      </c>
      <c r="R7669" s="49">
        <v>67</v>
      </c>
      <c r="S7669" s="49">
        <v>67.19</v>
      </c>
      <c r="T7669" s="49">
        <v>3406500</v>
      </c>
      <c r="U7669" s="49">
        <v>37.68</v>
      </c>
    </row>
    <row r="7670" spans="15:21" x14ac:dyDescent="0.2">
      <c r="O7670" s="49">
        <v>36651</v>
      </c>
      <c r="P7670" s="49">
        <v>66.88</v>
      </c>
      <c r="Q7670" s="49">
        <v>69.94</v>
      </c>
      <c r="R7670" s="49">
        <v>66.75</v>
      </c>
      <c r="S7670" s="49">
        <v>69.25</v>
      </c>
      <c r="T7670" s="49">
        <v>3657300</v>
      </c>
      <c r="U7670" s="49">
        <v>38.840000000000003</v>
      </c>
    </row>
    <row r="7671" spans="15:21" x14ac:dyDescent="0.2">
      <c r="O7671" s="49">
        <v>36654</v>
      </c>
      <c r="P7671" s="49">
        <v>69.94</v>
      </c>
      <c r="Q7671" s="49">
        <v>70.5</v>
      </c>
      <c r="R7671" s="49">
        <v>69</v>
      </c>
      <c r="S7671" s="49">
        <v>69.88</v>
      </c>
      <c r="T7671" s="49">
        <v>4279300</v>
      </c>
      <c r="U7671" s="49">
        <v>39.19</v>
      </c>
    </row>
    <row r="7672" spans="15:21" x14ac:dyDescent="0.2">
      <c r="O7672" s="49">
        <v>36655</v>
      </c>
      <c r="P7672" s="49">
        <v>70</v>
      </c>
      <c r="Q7672" s="49">
        <v>70.06</v>
      </c>
      <c r="R7672" s="49">
        <v>68.69</v>
      </c>
      <c r="S7672" s="49">
        <v>68.94</v>
      </c>
      <c r="T7672" s="49">
        <v>3683400</v>
      </c>
      <c r="U7672" s="49">
        <v>38.659999999999997</v>
      </c>
    </row>
    <row r="7673" spans="15:21" x14ac:dyDescent="0.2">
      <c r="O7673" s="49">
        <v>36656</v>
      </c>
      <c r="P7673" s="49">
        <v>68.69</v>
      </c>
      <c r="Q7673" s="49">
        <v>68.75</v>
      </c>
      <c r="R7673" s="49">
        <v>66.75</v>
      </c>
      <c r="S7673" s="49">
        <v>68</v>
      </c>
      <c r="T7673" s="49">
        <v>4246100</v>
      </c>
      <c r="U7673" s="49">
        <v>38.130000000000003</v>
      </c>
    </row>
    <row r="7674" spans="15:21" x14ac:dyDescent="0.2">
      <c r="O7674" s="49">
        <v>36657</v>
      </c>
      <c r="P7674" s="49">
        <v>68.25</v>
      </c>
      <c r="Q7674" s="49">
        <v>68.69</v>
      </c>
      <c r="R7674" s="49">
        <v>67.06</v>
      </c>
      <c r="S7674" s="49">
        <v>68.25</v>
      </c>
      <c r="T7674" s="49">
        <v>4024700</v>
      </c>
      <c r="U7674" s="49">
        <v>38.270000000000003</v>
      </c>
    </row>
    <row r="7675" spans="15:21" x14ac:dyDescent="0.2">
      <c r="O7675" s="49">
        <v>36658</v>
      </c>
      <c r="P7675" s="49">
        <v>68.31</v>
      </c>
      <c r="Q7675" s="49">
        <v>68.94</v>
      </c>
      <c r="R7675" s="49">
        <v>67.31</v>
      </c>
      <c r="S7675" s="49">
        <v>68.12</v>
      </c>
      <c r="T7675" s="49">
        <v>3040900</v>
      </c>
      <c r="U7675" s="49">
        <v>38.200000000000003</v>
      </c>
    </row>
    <row r="7676" spans="15:21" x14ac:dyDescent="0.2">
      <c r="O7676" s="49">
        <v>36661</v>
      </c>
      <c r="P7676" s="49">
        <v>68.25</v>
      </c>
      <c r="Q7676" s="49">
        <v>69.94</v>
      </c>
      <c r="R7676" s="49">
        <v>67.5</v>
      </c>
      <c r="S7676" s="49">
        <v>69.62</v>
      </c>
      <c r="T7676" s="49">
        <v>3196300</v>
      </c>
      <c r="U7676" s="49">
        <v>39.049999999999997</v>
      </c>
    </row>
    <row r="7677" spans="15:21" x14ac:dyDescent="0.2">
      <c r="O7677" s="49">
        <v>36662</v>
      </c>
      <c r="P7677" s="49">
        <v>69.62</v>
      </c>
      <c r="Q7677" s="49">
        <v>71.5</v>
      </c>
      <c r="R7677" s="49">
        <v>69</v>
      </c>
      <c r="S7677" s="49">
        <v>71</v>
      </c>
      <c r="T7677" s="49">
        <v>5115600</v>
      </c>
      <c r="U7677" s="49">
        <v>39.82</v>
      </c>
    </row>
    <row r="7678" spans="15:21" x14ac:dyDescent="0.2">
      <c r="O7678" s="49">
        <v>36663</v>
      </c>
      <c r="P7678" s="49">
        <v>70.5</v>
      </c>
      <c r="Q7678" s="49">
        <v>71.38</v>
      </c>
      <c r="R7678" s="49">
        <v>69.62</v>
      </c>
      <c r="S7678" s="49">
        <v>69.81</v>
      </c>
      <c r="T7678" s="49">
        <v>3357300</v>
      </c>
      <c r="U7678" s="49">
        <v>39.15</v>
      </c>
    </row>
    <row r="7679" spans="15:21" x14ac:dyDescent="0.2">
      <c r="O7679" s="49">
        <v>36664</v>
      </c>
      <c r="P7679" s="49">
        <v>69.75</v>
      </c>
      <c r="Q7679" s="49">
        <v>70.69</v>
      </c>
      <c r="R7679" s="49">
        <v>69.75</v>
      </c>
      <c r="S7679" s="49">
        <v>69.94</v>
      </c>
      <c r="T7679" s="49">
        <v>2850500</v>
      </c>
      <c r="U7679" s="49">
        <v>39.22</v>
      </c>
    </row>
    <row r="7680" spans="15:21" x14ac:dyDescent="0.2">
      <c r="O7680" s="49">
        <v>36665</v>
      </c>
      <c r="P7680" s="49">
        <v>69.19</v>
      </c>
      <c r="Q7680" s="49">
        <v>72.94</v>
      </c>
      <c r="R7680" s="49">
        <v>69.19</v>
      </c>
      <c r="S7680" s="49">
        <v>72.44</v>
      </c>
      <c r="T7680" s="49">
        <v>7055400</v>
      </c>
      <c r="U7680" s="49">
        <v>40.619999999999997</v>
      </c>
    </row>
    <row r="7681" spans="15:21" x14ac:dyDescent="0.2">
      <c r="O7681" s="49">
        <v>36668</v>
      </c>
      <c r="P7681" s="49">
        <v>72</v>
      </c>
      <c r="Q7681" s="49">
        <v>73.62</v>
      </c>
      <c r="R7681" s="49">
        <v>71.69</v>
      </c>
      <c r="S7681" s="49">
        <v>72.31</v>
      </c>
      <c r="T7681" s="49">
        <v>6281600</v>
      </c>
      <c r="U7681" s="49">
        <v>40.549999999999997</v>
      </c>
    </row>
    <row r="7682" spans="15:21" x14ac:dyDescent="0.2">
      <c r="O7682" s="49">
        <v>36669</v>
      </c>
      <c r="P7682" s="49">
        <v>73.5</v>
      </c>
      <c r="Q7682" s="49">
        <v>73.81</v>
      </c>
      <c r="R7682" s="49">
        <v>72.62</v>
      </c>
      <c r="S7682" s="49">
        <v>73.81</v>
      </c>
      <c r="T7682" s="49">
        <v>4847300</v>
      </c>
      <c r="U7682" s="49">
        <v>41.39</v>
      </c>
    </row>
    <row r="7683" spans="15:21" x14ac:dyDescent="0.2">
      <c r="O7683" s="49">
        <v>36670</v>
      </c>
      <c r="P7683" s="49">
        <v>74</v>
      </c>
      <c r="Q7683" s="49">
        <v>75</v>
      </c>
      <c r="R7683" s="49">
        <v>73.31</v>
      </c>
      <c r="S7683" s="49">
        <v>74.62</v>
      </c>
      <c r="T7683" s="49">
        <v>7152900</v>
      </c>
      <c r="U7683" s="49">
        <v>41.85</v>
      </c>
    </row>
    <row r="7684" spans="15:21" x14ac:dyDescent="0.2">
      <c r="O7684" s="49">
        <v>36671</v>
      </c>
      <c r="P7684" s="49">
        <v>74.19</v>
      </c>
      <c r="Q7684" s="49">
        <v>75.06</v>
      </c>
      <c r="R7684" s="49">
        <v>73.38</v>
      </c>
      <c r="S7684" s="49">
        <v>74.69</v>
      </c>
      <c r="T7684" s="49">
        <v>4494300</v>
      </c>
      <c r="U7684" s="49">
        <v>41.88</v>
      </c>
    </row>
    <row r="7685" spans="15:21" x14ac:dyDescent="0.2">
      <c r="O7685" s="49">
        <v>36672</v>
      </c>
      <c r="P7685" s="49">
        <v>74.62</v>
      </c>
      <c r="Q7685" s="49">
        <v>75.38</v>
      </c>
      <c r="R7685" s="49">
        <v>74</v>
      </c>
      <c r="S7685" s="49">
        <v>74.56</v>
      </c>
      <c r="T7685" s="49">
        <v>3418700</v>
      </c>
      <c r="U7685" s="49">
        <v>41.81</v>
      </c>
    </row>
    <row r="7686" spans="15:21" x14ac:dyDescent="0.2">
      <c r="O7686" s="49">
        <v>36676</v>
      </c>
      <c r="P7686" s="49">
        <v>74.12</v>
      </c>
      <c r="Q7686" s="49">
        <v>75.12</v>
      </c>
      <c r="R7686" s="49">
        <v>73.69</v>
      </c>
      <c r="S7686" s="49">
        <v>75</v>
      </c>
      <c r="T7686" s="49">
        <v>4346300</v>
      </c>
      <c r="U7686" s="49">
        <v>42.06</v>
      </c>
    </row>
    <row r="7687" spans="15:21" x14ac:dyDescent="0.2">
      <c r="O7687" s="49">
        <v>36677</v>
      </c>
      <c r="P7687" s="49">
        <v>74.19</v>
      </c>
      <c r="Q7687" s="49">
        <v>74.94</v>
      </c>
      <c r="R7687" s="49">
        <v>73.81</v>
      </c>
      <c r="S7687" s="49">
        <v>74.62</v>
      </c>
      <c r="T7687" s="49">
        <v>2828500</v>
      </c>
      <c r="U7687" s="49">
        <v>42.01</v>
      </c>
    </row>
    <row r="7688" spans="15:21" x14ac:dyDescent="0.2">
      <c r="O7688" s="49">
        <v>36678</v>
      </c>
      <c r="P7688" s="49">
        <v>74.06</v>
      </c>
      <c r="Q7688" s="49">
        <v>75.19</v>
      </c>
      <c r="R7688" s="49">
        <v>72.25</v>
      </c>
      <c r="S7688" s="49">
        <v>72.44</v>
      </c>
      <c r="T7688" s="49">
        <v>3847700</v>
      </c>
      <c r="U7688" s="49">
        <v>40.78</v>
      </c>
    </row>
    <row r="7689" spans="15:21" x14ac:dyDescent="0.2">
      <c r="O7689" s="49">
        <v>36679</v>
      </c>
      <c r="P7689" s="49">
        <v>72.31</v>
      </c>
      <c r="Q7689" s="49">
        <v>72.31</v>
      </c>
      <c r="R7689" s="49">
        <v>68.81</v>
      </c>
      <c r="S7689" s="49">
        <v>68.94</v>
      </c>
      <c r="T7689" s="49">
        <v>6217900</v>
      </c>
      <c r="U7689" s="49">
        <v>38.81</v>
      </c>
    </row>
    <row r="7690" spans="15:21" x14ac:dyDescent="0.2">
      <c r="O7690" s="49">
        <v>36682</v>
      </c>
      <c r="P7690" s="49">
        <v>69</v>
      </c>
      <c r="Q7690" s="49">
        <v>70.44</v>
      </c>
      <c r="R7690" s="49">
        <v>68.69</v>
      </c>
      <c r="S7690" s="49">
        <v>69.19</v>
      </c>
      <c r="T7690" s="49">
        <v>4437200</v>
      </c>
      <c r="U7690" s="49">
        <v>38.950000000000003</v>
      </c>
    </row>
    <row r="7691" spans="15:21" x14ac:dyDescent="0.2">
      <c r="O7691" s="49">
        <v>36683</v>
      </c>
      <c r="P7691" s="49">
        <v>69.38</v>
      </c>
      <c r="Q7691" s="49">
        <v>70.19</v>
      </c>
      <c r="R7691" s="49">
        <v>68.75</v>
      </c>
      <c r="S7691" s="49">
        <v>69.59</v>
      </c>
      <c r="T7691" s="49">
        <v>3271900</v>
      </c>
      <c r="U7691" s="49">
        <v>39.18</v>
      </c>
    </row>
    <row r="7692" spans="15:21" x14ac:dyDescent="0.2">
      <c r="O7692" s="49">
        <v>36684</v>
      </c>
      <c r="P7692" s="49">
        <v>69.94</v>
      </c>
      <c r="Q7692" s="49">
        <v>71.5</v>
      </c>
      <c r="R7692" s="49">
        <v>69.88</v>
      </c>
      <c r="S7692" s="49">
        <v>70.5</v>
      </c>
      <c r="T7692" s="49">
        <v>2676800</v>
      </c>
      <c r="U7692" s="49">
        <v>39.69</v>
      </c>
    </row>
    <row r="7693" spans="15:21" x14ac:dyDescent="0.2">
      <c r="O7693" s="49">
        <v>36685</v>
      </c>
      <c r="P7693" s="49">
        <v>70.5</v>
      </c>
      <c r="Q7693" s="49">
        <v>70.56</v>
      </c>
      <c r="R7693" s="49">
        <v>69.12</v>
      </c>
      <c r="S7693" s="49">
        <v>69.31</v>
      </c>
      <c r="T7693" s="49">
        <v>2422000</v>
      </c>
      <c r="U7693" s="49">
        <v>39.020000000000003</v>
      </c>
    </row>
    <row r="7694" spans="15:21" x14ac:dyDescent="0.2">
      <c r="O7694" s="49">
        <v>36686</v>
      </c>
      <c r="P7694" s="49">
        <v>69.31</v>
      </c>
      <c r="Q7694" s="49">
        <v>70.25</v>
      </c>
      <c r="R7694" s="49">
        <v>68.88</v>
      </c>
      <c r="S7694" s="49">
        <v>69.88</v>
      </c>
      <c r="T7694" s="49">
        <v>2714100</v>
      </c>
      <c r="U7694" s="49">
        <v>39.340000000000003</v>
      </c>
    </row>
    <row r="7695" spans="15:21" x14ac:dyDescent="0.2">
      <c r="O7695" s="49">
        <v>36689</v>
      </c>
      <c r="P7695" s="49">
        <v>70.12</v>
      </c>
      <c r="Q7695" s="49">
        <v>71.75</v>
      </c>
      <c r="R7695" s="49">
        <v>69.81</v>
      </c>
      <c r="S7695" s="49">
        <v>69.94</v>
      </c>
      <c r="T7695" s="49">
        <v>2606800</v>
      </c>
      <c r="U7695" s="49">
        <v>39.369999999999997</v>
      </c>
    </row>
    <row r="7696" spans="15:21" x14ac:dyDescent="0.2">
      <c r="O7696" s="49">
        <v>36690</v>
      </c>
      <c r="P7696" s="49">
        <v>70.62</v>
      </c>
      <c r="Q7696" s="49">
        <v>73.88</v>
      </c>
      <c r="R7696" s="49">
        <v>70.5</v>
      </c>
      <c r="S7696" s="49">
        <v>73.44</v>
      </c>
      <c r="T7696" s="49">
        <v>4218500</v>
      </c>
      <c r="U7696" s="49">
        <v>41.34</v>
      </c>
    </row>
    <row r="7697" spans="15:21" x14ac:dyDescent="0.2">
      <c r="O7697" s="49">
        <v>36691</v>
      </c>
      <c r="P7697" s="49">
        <v>73.69</v>
      </c>
      <c r="Q7697" s="49">
        <v>74.31</v>
      </c>
      <c r="R7697" s="49">
        <v>72</v>
      </c>
      <c r="S7697" s="49">
        <v>72.94</v>
      </c>
      <c r="T7697" s="49">
        <v>5639500</v>
      </c>
      <c r="U7697" s="49">
        <v>41.06</v>
      </c>
    </row>
    <row r="7698" spans="15:21" x14ac:dyDescent="0.2">
      <c r="O7698" s="49">
        <v>36692</v>
      </c>
      <c r="P7698" s="49">
        <v>73</v>
      </c>
      <c r="Q7698" s="49">
        <v>73.75</v>
      </c>
      <c r="R7698" s="49">
        <v>72.5</v>
      </c>
      <c r="S7698" s="49">
        <v>72.81</v>
      </c>
      <c r="T7698" s="49">
        <v>3750800</v>
      </c>
      <c r="U7698" s="49">
        <v>40.99</v>
      </c>
    </row>
    <row r="7699" spans="15:21" x14ac:dyDescent="0.2">
      <c r="O7699" s="49">
        <v>36693</v>
      </c>
      <c r="P7699" s="49">
        <v>72.56</v>
      </c>
      <c r="Q7699" s="49">
        <v>73.31</v>
      </c>
      <c r="R7699" s="49">
        <v>71</v>
      </c>
      <c r="S7699" s="49">
        <v>71</v>
      </c>
      <c r="T7699" s="49">
        <v>10571300</v>
      </c>
      <c r="U7699" s="49">
        <v>39.97</v>
      </c>
    </row>
    <row r="7700" spans="15:21" x14ac:dyDescent="0.2">
      <c r="O7700" s="49">
        <v>36696</v>
      </c>
      <c r="P7700" s="49">
        <v>71.5</v>
      </c>
      <c r="Q7700" s="49">
        <v>72.75</v>
      </c>
      <c r="R7700" s="49">
        <v>70.88</v>
      </c>
      <c r="S7700" s="49">
        <v>72.06</v>
      </c>
      <c r="T7700" s="49">
        <v>3294600</v>
      </c>
      <c r="U7700" s="49">
        <v>40.57</v>
      </c>
    </row>
    <row r="7701" spans="15:21" x14ac:dyDescent="0.2">
      <c r="O7701" s="49">
        <v>36697</v>
      </c>
      <c r="P7701" s="49">
        <v>72.06</v>
      </c>
      <c r="Q7701" s="49">
        <v>72.06</v>
      </c>
      <c r="R7701" s="49">
        <v>70.31</v>
      </c>
      <c r="S7701" s="49">
        <v>70.88</v>
      </c>
      <c r="T7701" s="49">
        <v>3474700</v>
      </c>
      <c r="U7701" s="49">
        <v>39.9</v>
      </c>
    </row>
    <row r="7702" spans="15:21" x14ac:dyDescent="0.2">
      <c r="O7702" s="49">
        <v>36698</v>
      </c>
      <c r="P7702" s="49">
        <v>70.75</v>
      </c>
      <c r="Q7702" s="49">
        <v>72.44</v>
      </c>
      <c r="R7702" s="49">
        <v>70.31</v>
      </c>
      <c r="S7702" s="49">
        <v>72.44</v>
      </c>
      <c r="T7702" s="49">
        <v>3946900</v>
      </c>
      <c r="U7702" s="49">
        <v>40.78</v>
      </c>
    </row>
    <row r="7703" spans="15:21" x14ac:dyDescent="0.2">
      <c r="O7703" s="49">
        <v>36699</v>
      </c>
      <c r="P7703" s="49">
        <v>71.62</v>
      </c>
      <c r="Q7703" s="49">
        <v>72.31</v>
      </c>
      <c r="R7703" s="49">
        <v>71</v>
      </c>
      <c r="S7703" s="49">
        <v>71.25</v>
      </c>
      <c r="T7703" s="49">
        <v>3637800</v>
      </c>
      <c r="U7703" s="49">
        <v>40.11</v>
      </c>
    </row>
    <row r="7704" spans="15:21" x14ac:dyDescent="0.2">
      <c r="O7704" s="49">
        <v>36700</v>
      </c>
      <c r="P7704" s="49">
        <v>72.38</v>
      </c>
      <c r="Q7704" s="49">
        <v>72.62</v>
      </c>
      <c r="R7704" s="49">
        <v>71.5</v>
      </c>
      <c r="S7704" s="49">
        <v>72.62</v>
      </c>
      <c r="T7704" s="49">
        <v>4486300</v>
      </c>
      <c r="U7704" s="49">
        <v>40.89</v>
      </c>
    </row>
    <row r="7705" spans="15:21" x14ac:dyDescent="0.2">
      <c r="O7705" s="49">
        <v>36703</v>
      </c>
      <c r="P7705" s="49">
        <v>73.25</v>
      </c>
      <c r="Q7705" s="49">
        <v>74.25</v>
      </c>
      <c r="R7705" s="49">
        <v>72.94</v>
      </c>
      <c r="S7705" s="49">
        <v>74.25</v>
      </c>
      <c r="T7705" s="49">
        <v>5238800</v>
      </c>
      <c r="U7705" s="49">
        <v>41.8</v>
      </c>
    </row>
    <row r="7706" spans="15:21" x14ac:dyDescent="0.2">
      <c r="O7706" s="49">
        <v>36704</v>
      </c>
      <c r="P7706" s="49">
        <v>74.62</v>
      </c>
      <c r="Q7706" s="49">
        <v>74.88</v>
      </c>
      <c r="R7706" s="49">
        <v>73.44</v>
      </c>
      <c r="S7706" s="49">
        <v>74.25</v>
      </c>
      <c r="T7706" s="49">
        <v>5985400</v>
      </c>
      <c r="U7706" s="49">
        <v>41.8</v>
      </c>
    </row>
    <row r="7707" spans="15:21" x14ac:dyDescent="0.2">
      <c r="O7707" s="49">
        <v>36705</v>
      </c>
      <c r="P7707" s="49">
        <v>73.94</v>
      </c>
      <c r="Q7707" s="49">
        <v>74.38</v>
      </c>
      <c r="R7707" s="49">
        <v>73.56</v>
      </c>
      <c r="S7707" s="49">
        <v>74</v>
      </c>
      <c r="T7707" s="49">
        <v>3165400</v>
      </c>
      <c r="U7707" s="49">
        <v>41.66</v>
      </c>
    </row>
    <row r="7708" spans="15:21" x14ac:dyDescent="0.2">
      <c r="O7708" s="49">
        <v>36706</v>
      </c>
      <c r="P7708" s="49">
        <v>74.81</v>
      </c>
      <c r="Q7708" s="49">
        <v>75.25</v>
      </c>
      <c r="R7708" s="49">
        <v>74</v>
      </c>
      <c r="S7708" s="49">
        <v>74.11</v>
      </c>
      <c r="T7708" s="49">
        <v>5105100</v>
      </c>
      <c r="U7708" s="49">
        <v>41.72</v>
      </c>
    </row>
    <row r="7709" spans="15:21" x14ac:dyDescent="0.2">
      <c r="O7709" s="49">
        <v>36707</v>
      </c>
      <c r="P7709" s="49">
        <v>74.12</v>
      </c>
      <c r="Q7709" s="49">
        <v>76.73</v>
      </c>
      <c r="R7709" s="49">
        <v>73.25</v>
      </c>
      <c r="S7709" s="49">
        <v>76.62</v>
      </c>
      <c r="T7709" s="49">
        <v>7208800</v>
      </c>
      <c r="U7709" s="49">
        <v>43.14</v>
      </c>
    </row>
    <row r="7710" spans="15:21" x14ac:dyDescent="0.2">
      <c r="O7710" s="49">
        <v>36710</v>
      </c>
      <c r="P7710" s="49">
        <v>76.06</v>
      </c>
      <c r="Q7710" s="49">
        <v>76.69</v>
      </c>
      <c r="R7710" s="49">
        <v>75.38</v>
      </c>
      <c r="S7710" s="49">
        <v>76.47</v>
      </c>
      <c r="T7710" s="49">
        <v>2938400</v>
      </c>
      <c r="U7710" s="49">
        <v>43.05</v>
      </c>
    </row>
    <row r="7711" spans="15:21" x14ac:dyDescent="0.2">
      <c r="O7711" s="49">
        <v>36712</v>
      </c>
      <c r="P7711" s="49">
        <v>76.88</v>
      </c>
      <c r="Q7711" s="49">
        <v>77.38</v>
      </c>
      <c r="R7711" s="49">
        <v>76.31</v>
      </c>
      <c r="S7711" s="49">
        <v>77.19</v>
      </c>
      <c r="T7711" s="49">
        <v>4719900</v>
      </c>
      <c r="U7711" s="49">
        <v>43.45</v>
      </c>
    </row>
    <row r="7712" spans="15:21" x14ac:dyDescent="0.2">
      <c r="O7712" s="49">
        <v>36713</v>
      </c>
      <c r="P7712" s="49">
        <v>76.5</v>
      </c>
      <c r="Q7712" s="49">
        <v>76.62</v>
      </c>
      <c r="R7712" s="49">
        <v>74.94</v>
      </c>
      <c r="S7712" s="49">
        <v>75.38</v>
      </c>
      <c r="T7712" s="49">
        <v>4545700</v>
      </c>
      <c r="U7712" s="49">
        <v>42.43</v>
      </c>
    </row>
    <row r="7713" spans="15:21" x14ac:dyDescent="0.2">
      <c r="O7713" s="49">
        <v>36714</v>
      </c>
      <c r="P7713" s="49">
        <v>75.38</v>
      </c>
      <c r="Q7713" s="49">
        <v>75.5</v>
      </c>
      <c r="R7713" s="49">
        <v>73.94</v>
      </c>
      <c r="S7713" s="49">
        <v>74.38</v>
      </c>
      <c r="T7713" s="49">
        <v>3898600</v>
      </c>
      <c r="U7713" s="49">
        <v>41.87</v>
      </c>
    </row>
    <row r="7714" spans="15:21" x14ac:dyDescent="0.2">
      <c r="O7714" s="49">
        <v>36717</v>
      </c>
      <c r="P7714" s="49">
        <v>74.25</v>
      </c>
      <c r="Q7714" s="49">
        <v>74.88</v>
      </c>
      <c r="R7714" s="49">
        <v>73.88</v>
      </c>
      <c r="S7714" s="49">
        <v>74.88</v>
      </c>
      <c r="T7714" s="49">
        <v>3827600</v>
      </c>
      <c r="U7714" s="49">
        <v>42.15</v>
      </c>
    </row>
    <row r="7715" spans="15:21" x14ac:dyDescent="0.2">
      <c r="O7715" s="49">
        <v>36718</v>
      </c>
      <c r="P7715" s="49">
        <v>74.88</v>
      </c>
      <c r="Q7715" s="49">
        <v>75.88</v>
      </c>
      <c r="R7715" s="49">
        <v>73.5</v>
      </c>
      <c r="S7715" s="49">
        <v>74.69</v>
      </c>
      <c r="T7715" s="49">
        <v>4470900</v>
      </c>
      <c r="U7715" s="49">
        <v>42.05</v>
      </c>
    </row>
    <row r="7716" spans="15:21" x14ac:dyDescent="0.2">
      <c r="O7716" s="49">
        <v>36719</v>
      </c>
      <c r="P7716" s="49">
        <v>74.25</v>
      </c>
      <c r="Q7716" s="49">
        <v>74.38</v>
      </c>
      <c r="R7716" s="49">
        <v>72.31</v>
      </c>
      <c r="S7716" s="49">
        <v>73.39</v>
      </c>
      <c r="T7716" s="49">
        <v>3692500</v>
      </c>
      <c r="U7716" s="49">
        <v>41.32</v>
      </c>
    </row>
    <row r="7717" spans="15:21" x14ac:dyDescent="0.2">
      <c r="O7717" s="49">
        <v>36720</v>
      </c>
      <c r="P7717" s="49">
        <v>73.31</v>
      </c>
      <c r="Q7717" s="49">
        <v>73.31</v>
      </c>
      <c r="R7717" s="49">
        <v>69</v>
      </c>
      <c r="S7717" s="49">
        <v>69.12</v>
      </c>
      <c r="T7717" s="49">
        <v>8088900</v>
      </c>
      <c r="U7717" s="49">
        <v>38.92</v>
      </c>
    </row>
    <row r="7718" spans="15:21" x14ac:dyDescent="0.2">
      <c r="O7718" s="49">
        <v>36721</v>
      </c>
      <c r="P7718" s="49">
        <v>69.06</v>
      </c>
      <c r="Q7718" s="49">
        <v>69.5</v>
      </c>
      <c r="R7718" s="49">
        <v>66.5</v>
      </c>
      <c r="S7718" s="49">
        <v>67.25</v>
      </c>
      <c r="T7718" s="49">
        <v>8261700</v>
      </c>
      <c r="U7718" s="49">
        <v>37.86</v>
      </c>
    </row>
    <row r="7719" spans="15:21" x14ac:dyDescent="0.2">
      <c r="O7719" s="49">
        <v>36724</v>
      </c>
      <c r="P7719" s="49">
        <v>67</v>
      </c>
      <c r="Q7719" s="49">
        <v>68.5</v>
      </c>
      <c r="R7719" s="49">
        <v>66.75</v>
      </c>
      <c r="S7719" s="49">
        <v>67.38</v>
      </c>
      <c r="T7719" s="49">
        <v>10377900</v>
      </c>
      <c r="U7719" s="49">
        <v>37.93</v>
      </c>
    </row>
    <row r="7720" spans="15:21" x14ac:dyDescent="0.2">
      <c r="O7720" s="49">
        <v>36725</v>
      </c>
      <c r="P7720" s="49">
        <v>67.25</v>
      </c>
      <c r="Q7720" s="49">
        <v>67.62</v>
      </c>
      <c r="R7720" s="49">
        <v>66.06</v>
      </c>
      <c r="S7720" s="49">
        <v>66.38</v>
      </c>
      <c r="T7720" s="49">
        <v>6626900</v>
      </c>
      <c r="U7720" s="49">
        <v>37.369999999999997</v>
      </c>
    </row>
    <row r="7721" spans="15:21" x14ac:dyDescent="0.2">
      <c r="O7721" s="49">
        <v>36726</v>
      </c>
      <c r="P7721" s="49">
        <v>66.19</v>
      </c>
      <c r="Q7721" s="49">
        <v>66.75</v>
      </c>
      <c r="R7721" s="49">
        <v>65.03</v>
      </c>
      <c r="S7721" s="49">
        <v>65.25</v>
      </c>
      <c r="T7721" s="49">
        <v>6582000</v>
      </c>
      <c r="U7721" s="49">
        <v>36.729999999999997</v>
      </c>
    </row>
    <row r="7722" spans="15:21" x14ac:dyDescent="0.2">
      <c r="O7722" s="49">
        <v>36727</v>
      </c>
      <c r="P7722" s="49">
        <v>65.06</v>
      </c>
      <c r="Q7722" s="49">
        <v>65.12</v>
      </c>
      <c r="R7722" s="49">
        <v>63.88</v>
      </c>
      <c r="S7722" s="49">
        <v>64.06</v>
      </c>
      <c r="T7722" s="49">
        <v>5513400</v>
      </c>
      <c r="U7722" s="49">
        <v>36.07</v>
      </c>
    </row>
    <row r="7723" spans="15:21" x14ac:dyDescent="0.2">
      <c r="O7723" s="49">
        <v>36728</v>
      </c>
      <c r="P7723" s="49">
        <v>64.19</v>
      </c>
      <c r="Q7723" s="49">
        <v>64.69</v>
      </c>
      <c r="R7723" s="49">
        <v>63</v>
      </c>
      <c r="S7723" s="49">
        <v>63.75</v>
      </c>
      <c r="T7723" s="49">
        <v>7748900</v>
      </c>
      <c r="U7723" s="49">
        <v>35.89</v>
      </c>
    </row>
    <row r="7724" spans="15:21" x14ac:dyDescent="0.2">
      <c r="O7724" s="49">
        <v>36731</v>
      </c>
      <c r="P7724" s="49">
        <v>66.75</v>
      </c>
      <c r="Q7724" s="49">
        <v>70.12</v>
      </c>
      <c r="R7724" s="49">
        <v>66.5</v>
      </c>
      <c r="S7724" s="49">
        <v>69.56</v>
      </c>
      <c r="T7724" s="49">
        <v>13724200</v>
      </c>
      <c r="U7724" s="49">
        <v>39.159999999999997</v>
      </c>
    </row>
    <row r="7725" spans="15:21" x14ac:dyDescent="0.2">
      <c r="O7725" s="49">
        <v>36732</v>
      </c>
      <c r="P7725" s="49">
        <v>69.44</v>
      </c>
      <c r="Q7725" s="49">
        <v>71.88</v>
      </c>
      <c r="R7725" s="49">
        <v>68.88</v>
      </c>
      <c r="S7725" s="49">
        <v>70.91</v>
      </c>
      <c r="T7725" s="49">
        <v>10830900</v>
      </c>
      <c r="U7725" s="49">
        <v>39.92</v>
      </c>
    </row>
    <row r="7726" spans="15:21" x14ac:dyDescent="0.2">
      <c r="O7726" s="49">
        <v>36733</v>
      </c>
      <c r="P7726" s="49">
        <v>71.38</v>
      </c>
      <c r="Q7726" s="49">
        <v>71.69</v>
      </c>
      <c r="R7726" s="49">
        <v>69.75</v>
      </c>
      <c r="S7726" s="49">
        <v>70</v>
      </c>
      <c r="T7726" s="49">
        <v>5834000</v>
      </c>
      <c r="U7726" s="49">
        <v>39.409999999999997</v>
      </c>
    </row>
    <row r="7727" spans="15:21" x14ac:dyDescent="0.2">
      <c r="O7727" s="49">
        <v>36734</v>
      </c>
      <c r="P7727" s="49">
        <v>70.75</v>
      </c>
      <c r="Q7727" s="49">
        <v>72.75</v>
      </c>
      <c r="R7727" s="49">
        <v>70</v>
      </c>
      <c r="S7727" s="49">
        <v>72.34</v>
      </c>
      <c r="T7727" s="49">
        <v>4029000</v>
      </c>
      <c r="U7727" s="49">
        <v>40.729999999999997</v>
      </c>
    </row>
    <row r="7728" spans="15:21" x14ac:dyDescent="0.2">
      <c r="O7728" s="49">
        <v>36735</v>
      </c>
      <c r="P7728" s="49">
        <v>73</v>
      </c>
      <c r="Q7728" s="49">
        <v>73.12</v>
      </c>
      <c r="R7728" s="49">
        <v>72.44</v>
      </c>
      <c r="S7728" s="49">
        <v>72.78</v>
      </c>
      <c r="T7728" s="49">
        <v>4158900</v>
      </c>
      <c r="U7728" s="49">
        <v>40.97</v>
      </c>
    </row>
    <row r="7729" spans="15:21" x14ac:dyDescent="0.2">
      <c r="O7729" s="49">
        <v>36738</v>
      </c>
      <c r="P7729" s="49">
        <v>72.06</v>
      </c>
      <c r="Q7729" s="49">
        <v>72.31</v>
      </c>
      <c r="R7729" s="49">
        <v>70.31</v>
      </c>
      <c r="S7729" s="49">
        <v>71.66</v>
      </c>
      <c r="T7729" s="49">
        <v>3736900</v>
      </c>
      <c r="U7729" s="49">
        <v>40.340000000000003</v>
      </c>
    </row>
    <row r="7730" spans="15:21" x14ac:dyDescent="0.2">
      <c r="O7730" s="49">
        <v>36739</v>
      </c>
      <c r="P7730" s="49">
        <v>71.12</v>
      </c>
      <c r="Q7730" s="49">
        <v>74.25</v>
      </c>
      <c r="R7730" s="49">
        <v>71.12</v>
      </c>
      <c r="S7730" s="49">
        <v>74.09</v>
      </c>
      <c r="T7730" s="49">
        <v>4608200</v>
      </c>
      <c r="U7730" s="49">
        <v>41.71</v>
      </c>
    </row>
    <row r="7731" spans="15:21" x14ac:dyDescent="0.2">
      <c r="O7731" s="49">
        <v>36740</v>
      </c>
      <c r="P7731" s="49">
        <v>74.25</v>
      </c>
      <c r="Q7731" s="49">
        <v>75.25</v>
      </c>
      <c r="R7731" s="49">
        <v>73.62</v>
      </c>
      <c r="S7731" s="49">
        <v>75</v>
      </c>
      <c r="T7731" s="49">
        <v>4514400</v>
      </c>
      <c r="U7731" s="49">
        <v>42.22</v>
      </c>
    </row>
    <row r="7732" spans="15:21" x14ac:dyDescent="0.2">
      <c r="O7732" s="49">
        <v>36741</v>
      </c>
      <c r="P7732" s="49">
        <v>75.12</v>
      </c>
      <c r="Q7732" s="49">
        <v>75.44</v>
      </c>
      <c r="R7732" s="49">
        <v>74.5</v>
      </c>
      <c r="S7732" s="49">
        <v>75.22</v>
      </c>
      <c r="T7732" s="49">
        <v>4325300</v>
      </c>
      <c r="U7732" s="49">
        <v>42.35</v>
      </c>
    </row>
    <row r="7733" spans="15:21" x14ac:dyDescent="0.2">
      <c r="O7733" s="49">
        <v>36742</v>
      </c>
      <c r="P7733" s="49">
        <v>74.12</v>
      </c>
      <c r="Q7733" s="49">
        <v>74.38</v>
      </c>
      <c r="R7733" s="49">
        <v>73.06</v>
      </c>
      <c r="S7733" s="49">
        <v>73.81</v>
      </c>
      <c r="T7733" s="49">
        <v>3145200</v>
      </c>
      <c r="U7733" s="49">
        <v>41.55</v>
      </c>
    </row>
    <row r="7734" spans="15:21" x14ac:dyDescent="0.2">
      <c r="O7734" s="49">
        <v>36745</v>
      </c>
      <c r="P7734" s="49">
        <v>73.75</v>
      </c>
      <c r="Q7734" s="49">
        <v>73.75</v>
      </c>
      <c r="R7734" s="49">
        <v>72.75</v>
      </c>
      <c r="S7734" s="49">
        <v>73.03</v>
      </c>
      <c r="T7734" s="49">
        <v>3865100</v>
      </c>
      <c r="U7734" s="49">
        <v>41.12</v>
      </c>
    </row>
    <row r="7735" spans="15:21" x14ac:dyDescent="0.2">
      <c r="O7735" s="49">
        <v>36746</v>
      </c>
      <c r="P7735" s="49">
        <v>72.69</v>
      </c>
      <c r="Q7735" s="49">
        <v>73.44</v>
      </c>
      <c r="R7735" s="49">
        <v>71.69</v>
      </c>
      <c r="S7735" s="49">
        <v>72.36</v>
      </c>
      <c r="T7735" s="49">
        <v>4049400</v>
      </c>
      <c r="U7735" s="49">
        <v>40.74</v>
      </c>
    </row>
    <row r="7736" spans="15:21" x14ac:dyDescent="0.2">
      <c r="O7736" s="49">
        <v>36747</v>
      </c>
      <c r="P7736" s="49">
        <v>71.38</v>
      </c>
      <c r="Q7736" s="49">
        <v>73.38</v>
      </c>
      <c r="R7736" s="49">
        <v>70</v>
      </c>
      <c r="S7736" s="49">
        <v>70.56</v>
      </c>
      <c r="T7736" s="49">
        <v>6206800</v>
      </c>
      <c r="U7736" s="49">
        <v>39.729999999999997</v>
      </c>
    </row>
    <row r="7737" spans="15:21" x14ac:dyDescent="0.2">
      <c r="O7737" s="49">
        <v>36748</v>
      </c>
      <c r="P7737" s="49">
        <v>70.94</v>
      </c>
      <c r="Q7737" s="49">
        <v>72.06</v>
      </c>
      <c r="R7737" s="49">
        <v>70.44</v>
      </c>
      <c r="S7737" s="49">
        <v>71.47</v>
      </c>
      <c r="T7737" s="49">
        <v>4293200</v>
      </c>
      <c r="U7737" s="49">
        <v>40.24</v>
      </c>
    </row>
    <row r="7738" spans="15:21" x14ac:dyDescent="0.2">
      <c r="O7738" s="49">
        <v>36749</v>
      </c>
      <c r="P7738" s="49">
        <v>71.31</v>
      </c>
      <c r="Q7738" s="49">
        <v>73.12</v>
      </c>
      <c r="R7738" s="49">
        <v>71.31</v>
      </c>
      <c r="S7738" s="49">
        <v>72.41</v>
      </c>
      <c r="T7738" s="49">
        <v>2850500</v>
      </c>
      <c r="U7738" s="49">
        <v>40.76</v>
      </c>
    </row>
    <row r="7739" spans="15:21" x14ac:dyDescent="0.2">
      <c r="O7739" s="49">
        <v>36752</v>
      </c>
      <c r="P7739" s="49">
        <v>72.38</v>
      </c>
      <c r="Q7739" s="49">
        <v>73.12</v>
      </c>
      <c r="R7739" s="49">
        <v>72.25</v>
      </c>
      <c r="S7739" s="49">
        <v>72.84</v>
      </c>
      <c r="T7739" s="49">
        <v>2343800</v>
      </c>
      <c r="U7739" s="49">
        <v>41.01</v>
      </c>
    </row>
    <row r="7740" spans="15:21" x14ac:dyDescent="0.2">
      <c r="O7740" s="49">
        <v>36753</v>
      </c>
      <c r="P7740" s="49">
        <v>73.25</v>
      </c>
      <c r="Q7740" s="49">
        <v>73.62</v>
      </c>
      <c r="R7740" s="49">
        <v>72.5</v>
      </c>
      <c r="S7740" s="49">
        <v>73.25</v>
      </c>
      <c r="T7740" s="49">
        <v>2990400</v>
      </c>
      <c r="U7740" s="49">
        <v>41.24</v>
      </c>
    </row>
    <row r="7741" spans="15:21" x14ac:dyDescent="0.2">
      <c r="O7741" s="49">
        <v>36754</v>
      </c>
      <c r="P7741" s="49">
        <v>73.31</v>
      </c>
      <c r="Q7741" s="49">
        <v>74.31</v>
      </c>
      <c r="R7741" s="49">
        <v>73.25</v>
      </c>
      <c r="S7741" s="49">
        <v>73.62</v>
      </c>
      <c r="T7741" s="49">
        <v>2228400</v>
      </c>
      <c r="U7741" s="49">
        <v>41.45</v>
      </c>
    </row>
    <row r="7742" spans="15:21" x14ac:dyDescent="0.2">
      <c r="O7742" s="49">
        <v>36755</v>
      </c>
      <c r="P7742" s="49">
        <v>73.5</v>
      </c>
      <c r="Q7742" s="49">
        <v>74.38</v>
      </c>
      <c r="R7742" s="49">
        <v>73.12</v>
      </c>
      <c r="S7742" s="49">
        <v>73.94</v>
      </c>
      <c r="T7742" s="49">
        <v>2645700</v>
      </c>
      <c r="U7742" s="49">
        <v>41.63</v>
      </c>
    </row>
    <row r="7743" spans="15:21" x14ac:dyDescent="0.2">
      <c r="O7743" s="49">
        <v>36756</v>
      </c>
      <c r="P7743" s="49">
        <v>73.19</v>
      </c>
      <c r="Q7743" s="49">
        <v>73.31</v>
      </c>
      <c r="R7743" s="49">
        <v>71.5</v>
      </c>
      <c r="S7743" s="49">
        <v>72</v>
      </c>
      <c r="T7743" s="49">
        <v>4057600</v>
      </c>
      <c r="U7743" s="49">
        <v>40.53</v>
      </c>
    </row>
    <row r="7744" spans="15:21" x14ac:dyDescent="0.2">
      <c r="O7744" s="49">
        <v>36759</v>
      </c>
      <c r="P7744" s="49">
        <v>71.38</v>
      </c>
      <c r="Q7744" s="49">
        <v>72.88</v>
      </c>
      <c r="R7744" s="49">
        <v>71.38</v>
      </c>
      <c r="S7744" s="49">
        <v>71.88</v>
      </c>
      <c r="T7744" s="49">
        <v>2341000</v>
      </c>
      <c r="U7744" s="49">
        <v>40.46</v>
      </c>
    </row>
    <row r="7745" spans="15:21" x14ac:dyDescent="0.2">
      <c r="O7745" s="49">
        <v>36760</v>
      </c>
      <c r="P7745" s="49">
        <v>72</v>
      </c>
      <c r="Q7745" s="49">
        <v>73</v>
      </c>
      <c r="R7745" s="49">
        <v>71.75</v>
      </c>
      <c r="S7745" s="49">
        <v>72.5</v>
      </c>
      <c r="T7745" s="49">
        <v>2758100</v>
      </c>
      <c r="U7745" s="49">
        <v>40.82</v>
      </c>
    </row>
    <row r="7746" spans="15:21" x14ac:dyDescent="0.2">
      <c r="O7746" s="49">
        <v>36761</v>
      </c>
      <c r="P7746" s="49">
        <v>72.5</v>
      </c>
      <c r="Q7746" s="49">
        <v>73.31</v>
      </c>
      <c r="R7746" s="49">
        <v>71.81</v>
      </c>
      <c r="S7746" s="49">
        <v>72.25</v>
      </c>
      <c r="T7746" s="49">
        <v>3119100</v>
      </c>
      <c r="U7746" s="49">
        <v>40.68</v>
      </c>
    </row>
    <row r="7747" spans="15:21" x14ac:dyDescent="0.2">
      <c r="O7747" s="49">
        <v>36762</v>
      </c>
      <c r="P7747" s="49">
        <v>72.12</v>
      </c>
      <c r="Q7747" s="49">
        <v>73.12</v>
      </c>
      <c r="R7747" s="49">
        <v>71.31</v>
      </c>
      <c r="S7747" s="49">
        <v>72.5</v>
      </c>
      <c r="T7747" s="49">
        <v>2691500</v>
      </c>
      <c r="U7747" s="49">
        <v>40.82</v>
      </c>
    </row>
    <row r="7748" spans="15:21" x14ac:dyDescent="0.2">
      <c r="O7748" s="49">
        <v>36763</v>
      </c>
      <c r="P7748" s="49">
        <v>72.5</v>
      </c>
      <c r="Q7748" s="49">
        <v>73.12</v>
      </c>
      <c r="R7748" s="49">
        <v>72.12</v>
      </c>
      <c r="S7748" s="49">
        <v>72.94</v>
      </c>
      <c r="T7748" s="49">
        <v>2468600</v>
      </c>
      <c r="U7748" s="49">
        <v>41.06</v>
      </c>
    </row>
    <row r="7749" spans="15:21" x14ac:dyDescent="0.2">
      <c r="O7749" s="49">
        <v>36766</v>
      </c>
      <c r="P7749" s="49">
        <v>72.88</v>
      </c>
      <c r="Q7749" s="49">
        <v>73.69</v>
      </c>
      <c r="R7749" s="49">
        <v>72.38</v>
      </c>
      <c r="S7749" s="49">
        <v>72.47</v>
      </c>
      <c r="T7749" s="49">
        <v>2862000</v>
      </c>
      <c r="U7749" s="49">
        <v>40.799999999999997</v>
      </c>
    </row>
    <row r="7750" spans="15:21" x14ac:dyDescent="0.2">
      <c r="O7750" s="49">
        <v>36767</v>
      </c>
      <c r="P7750" s="49">
        <v>72.5</v>
      </c>
      <c r="Q7750" s="49">
        <v>72.5</v>
      </c>
      <c r="R7750" s="49">
        <v>70.69</v>
      </c>
      <c r="S7750" s="49">
        <v>71.19</v>
      </c>
      <c r="T7750" s="49">
        <v>2973600</v>
      </c>
      <c r="U7750" s="49">
        <v>40.08</v>
      </c>
    </row>
    <row r="7751" spans="15:21" x14ac:dyDescent="0.2">
      <c r="O7751" s="49">
        <v>36768</v>
      </c>
      <c r="P7751" s="49">
        <v>70.56</v>
      </c>
      <c r="Q7751" s="49">
        <v>71.44</v>
      </c>
      <c r="R7751" s="49">
        <v>70</v>
      </c>
      <c r="S7751" s="49">
        <v>71.12</v>
      </c>
      <c r="T7751" s="49">
        <v>3018700</v>
      </c>
      <c r="U7751" s="49">
        <v>40.229999999999997</v>
      </c>
    </row>
    <row r="7752" spans="15:21" x14ac:dyDescent="0.2">
      <c r="O7752" s="49">
        <v>36769</v>
      </c>
      <c r="P7752" s="49">
        <v>71</v>
      </c>
      <c r="Q7752" s="49">
        <v>72.12</v>
      </c>
      <c r="R7752" s="49">
        <v>69.88</v>
      </c>
      <c r="S7752" s="49">
        <v>69.89</v>
      </c>
      <c r="T7752" s="49">
        <v>5251100</v>
      </c>
      <c r="U7752" s="49">
        <v>39.54</v>
      </c>
    </row>
    <row r="7753" spans="15:21" x14ac:dyDescent="0.2">
      <c r="O7753" s="49">
        <v>36770</v>
      </c>
      <c r="P7753" s="49">
        <v>69.06</v>
      </c>
      <c r="Q7753" s="49">
        <v>70.12</v>
      </c>
      <c r="R7753" s="49">
        <v>69.06</v>
      </c>
      <c r="S7753" s="49">
        <v>69.19</v>
      </c>
      <c r="T7753" s="49">
        <v>3626500</v>
      </c>
      <c r="U7753" s="49">
        <v>39.14</v>
      </c>
    </row>
    <row r="7754" spans="15:21" x14ac:dyDescent="0.2">
      <c r="O7754" s="49">
        <v>36774</v>
      </c>
      <c r="P7754" s="49">
        <v>67</v>
      </c>
      <c r="Q7754" s="49">
        <v>68.44</v>
      </c>
      <c r="R7754" s="49">
        <v>66</v>
      </c>
      <c r="S7754" s="49">
        <v>67.14</v>
      </c>
      <c r="T7754" s="49">
        <v>5885200</v>
      </c>
      <c r="U7754" s="49">
        <v>37.979999999999997</v>
      </c>
    </row>
    <row r="7755" spans="15:21" x14ac:dyDescent="0.2">
      <c r="O7755" s="49">
        <v>36775</v>
      </c>
      <c r="P7755" s="49">
        <v>67.62</v>
      </c>
      <c r="Q7755" s="49">
        <v>68.06</v>
      </c>
      <c r="R7755" s="49">
        <v>65.31</v>
      </c>
      <c r="S7755" s="49">
        <v>66</v>
      </c>
      <c r="T7755" s="49">
        <v>4766500</v>
      </c>
      <c r="U7755" s="49">
        <v>37.33</v>
      </c>
    </row>
    <row r="7756" spans="15:21" x14ac:dyDescent="0.2">
      <c r="O7756" s="49">
        <v>36776</v>
      </c>
      <c r="P7756" s="49">
        <v>65.25</v>
      </c>
      <c r="Q7756" s="49">
        <v>67.62</v>
      </c>
      <c r="R7756" s="49">
        <v>65</v>
      </c>
      <c r="S7756" s="49">
        <v>67.25</v>
      </c>
      <c r="T7756" s="49">
        <v>5074700</v>
      </c>
      <c r="U7756" s="49">
        <v>38.04</v>
      </c>
    </row>
    <row r="7757" spans="15:21" x14ac:dyDescent="0.2">
      <c r="O7757" s="49">
        <v>36777</v>
      </c>
      <c r="P7757" s="49">
        <v>67.25</v>
      </c>
      <c r="Q7757" s="49">
        <v>68.5</v>
      </c>
      <c r="R7757" s="49">
        <v>66.38</v>
      </c>
      <c r="S7757" s="49">
        <v>67.53</v>
      </c>
      <c r="T7757" s="49">
        <v>4810400</v>
      </c>
      <c r="U7757" s="49">
        <v>38.200000000000003</v>
      </c>
    </row>
    <row r="7758" spans="15:21" x14ac:dyDescent="0.2">
      <c r="O7758" s="49">
        <v>36780</v>
      </c>
      <c r="P7758" s="49">
        <v>67.5</v>
      </c>
      <c r="Q7758" s="49">
        <v>68.31</v>
      </c>
      <c r="R7758" s="49">
        <v>67.31</v>
      </c>
      <c r="S7758" s="49">
        <v>67.94</v>
      </c>
      <c r="T7758" s="49">
        <v>2633100</v>
      </c>
      <c r="U7758" s="49">
        <v>38.43</v>
      </c>
    </row>
    <row r="7759" spans="15:21" x14ac:dyDescent="0.2">
      <c r="O7759" s="49">
        <v>36781</v>
      </c>
      <c r="P7759" s="49">
        <v>67.62</v>
      </c>
      <c r="Q7759" s="49">
        <v>68.19</v>
      </c>
      <c r="R7759" s="49">
        <v>67.12</v>
      </c>
      <c r="S7759" s="49">
        <v>67.7</v>
      </c>
      <c r="T7759" s="49">
        <v>2940300</v>
      </c>
      <c r="U7759" s="49">
        <v>38.299999999999997</v>
      </c>
    </row>
    <row r="7760" spans="15:21" x14ac:dyDescent="0.2">
      <c r="O7760" s="49">
        <v>36782</v>
      </c>
      <c r="P7760" s="49">
        <v>68.12</v>
      </c>
      <c r="Q7760" s="49">
        <v>69</v>
      </c>
      <c r="R7760" s="49">
        <v>67.62</v>
      </c>
      <c r="S7760" s="49">
        <v>68.33</v>
      </c>
      <c r="T7760" s="49">
        <v>3446400</v>
      </c>
      <c r="U7760" s="49">
        <v>38.65</v>
      </c>
    </row>
    <row r="7761" spans="15:21" x14ac:dyDescent="0.2">
      <c r="O7761" s="49">
        <v>36783</v>
      </c>
      <c r="P7761" s="49">
        <v>68.06</v>
      </c>
      <c r="Q7761" s="49">
        <v>68.25</v>
      </c>
      <c r="R7761" s="49">
        <v>66.62</v>
      </c>
      <c r="S7761" s="49">
        <v>67.56</v>
      </c>
      <c r="T7761" s="49">
        <v>3125900</v>
      </c>
      <c r="U7761" s="49">
        <v>38.22</v>
      </c>
    </row>
    <row r="7762" spans="15:21" x14ac:dyDescent="0.2">
      <c r="O7762" s="49">
        <v>36784</v>
      </c>
      <c r="P7762" s="49">
        <v>67.25</v>
      </c>
      <c r="Q7762" s="49">
        <v>68.12</v>
      </c>
      <c r="R7762" s="49">
        <v>66.75</v>
      </c>
      <c r="S7762" s="49">
        <v>67.19</v>
      </c>
      <c r="T7762" s="49">
        <v>5327000</v>
      </c>
      <c r="U7762" s="49">
        <v>38.01</v>
      </c>
    </row>
    <row r="7763" spans="15:21" x14ac:dyDescent="0.2">
      <c r="O7763" s="49">
        <v>36787</v>
      </c>
      <c r="P7763" s="49">
        <v>67.19</v>
      </c>
      <c r="Q7763" s="49">
        <v>67.75</v>
      </c>
      <c r="R7763" s="49">
        <v>67</v>
      </c>
      <c r="S7763" s="49">
        <v>67.12</v>
      </c>
      <c r="T7763" s="49">
        <v>2419500</v>
      </c>
      <c r="U7763" s="49">
        <v>37.97</v>
      </c>
    </row>
    <row r="7764" spans="15:21" x14ac:dyDescent="0.2">
      <c r="O7764" s="49">
        <v>36788</v>
      </c>
      <c r="P7764" s="49">
        <v>67.44</v>
      </c>
      <c r="Q7764" s="49">
        <v>68.88</v>
      </c>
      <c r="R7764" s="49">
        <v>67</v>
      </c>
      <c r="S7764" s="49">
        <v>68.31</v>
      </c>
      <c r="T7764" s="49">
        <v>3270300</v>
      </c>
      <c r="U7764" s="49">
        <v>38.64</v>
      </c>
    </row>
    <row r="7765" spans="15:21" x14ac:dyDescent="0.2">
      <c r="O7765" s="49">
        <v>36789</v>
      </c>
      <c r="P7765" s="49">
        <v>68.81</v>
      </c>
      <c r="Q7765" s="49">
        <v>68.88</v>
      </c>
      <c r="R7765" s="49">
        <v>66.88</v>
      </c>
      <c r="S7765" s="49">
        <v>67.89</v>
      </c>
      <c r="T7765" s="49">
        <v>3723100</v>
      </c>
      <c r="U7765" s="49">
        <v>38.4</v>
      </c>
    </row>
    <row r="7766" spans="15:21" x14ac:dyDescent="0.2">
      <c r="O7766" s="49">
        <v>36790</v>
      </c>
      <c r="P7766" s="49">
        <v>68</v>
      </c>
      <c r="Q7766" s="49">
        <v>70.31</v>
      </c>
      <c r="R7766" s="49">
        <v>67.88</v>
      </c>
      <c r="S7766" s="49">
        <v>70.12</v>
      </c>
      <c r="T7766" s="49">
        <v>4322300</v>
      </c>
      <c r="U7766" s="49">
        <v>39.67</v>
      </c>
    </row>
    <row r="7767" spans="15:21" x14ac:dyDescent="0.2">
      <c r="O7767" s="49">
        <v>36791</v>
      </c>
      <c r="P7767" s="49">
        <v>71.62</v>
      </c>
      <c r="Q7767" s="49">
        <v>73.38</v>
      </c>
      <c r="R7767" s="49">
        <v>71.5</v>
      </c>
      <c r="S7767" s="49">
        <v>73.19</v>
      </c>
      <c r="T7767" s="49">
        <v>6371400</v>
      </c>
      <c r="U7767" s="49">
        <v>41.4</v>
      </c>
    </row>
    <row r="7768" spans="15:21" x14ac:dyDescent="0.2">
      <c r="O7768" s="49">
        <v>36794</v>
      </c>
      <c r="P7768" s="49">
        <v>72.62</v>
      </c>
      <c r="Q7768" s="49">
        <v>73.19</v>
      </c>
      <c r="R7768" s="49">
        <v>72.06</v>
      </c>
      <c r="S7768" s="49">
        <v>72.25</v>
      </c>
      <c r="T7768" s="49">
        <v>3997700</v>
      </c>
      <c r="U7768" s="49">
        <v>40.869999999999997</v>
      </c>
    </row>
    <row r="7769" spans="15:21" x14ac:dyDescent="0.2">
      <c r="O7769" s="49">
        <v>36795</v>
      </c>
      <c r="P7769" s="49">
        <v>71.38</v>
      </c>
      <c r="Q7769" s="49">
        <v>71.88</v>
      </c>
      <c r="R7769" s="49">
        <v>70.25</v>
      </c>
      <c r="S7769" s="49">
        <v>70.25</v>
      </c>
      <c r="T7769" s="49">
        <v>4353900</v>
      </c>
      <c r="U7769" s="49">
        <v>39.74</v>
      </c>
    </row>
    <row r="7770" spans="15:21" x14ac:dyDescent="0.2">
      <c r="O7770" s="49">
        <v>36796</v>
      </c>
      <c r="P7770" s="49">
        <v>70.88</v>
      </c>
      <c r="Q7770" s="49">
        <v>73</v>
      </c>
      <c r="R7770" s="49">
        <v>70.19</v>
      </c>
      <c r="S7770" s="49">
        <v>72.88</v>
      </c>
      <c r="T7770" s="49">
        <v>4091000</v>
      </c>
      <c r="U7770" s="49">
        <v>41.22</v>
      </c>
    </row>
    <row r="7771" spans="15:21" x14ac:dyDescent="0.2">
      <c r="O7771" s="49">
        <v>36797</v>
      </c>
      <c r="P7771" s="49">
        <v>72.62</v>
      </c>
      <c r="Q7771" s="49">
        <v>73.88</v>
      </c>
      <c r="R7771" s="49">
        <v>72.62</v>
      </c>
      <c r="S7771" s="49">
        <v>73.12</v>
      </c>
      <c r="T7771" s="49">
        <v>5549300</v>
      </c>
      <c r="U7771" s="49">
        <v>41.37</v>
      </c>
    </row>
    <row r="7772" spans="15:21" x14ac:dyDescent="0.2">
      <c r="O7772" s="49">
        <v>36798</v>
      </c>
      <c r="P7772" s="49">
        <v>74</v>
      </c>
      <c r="Q7772" s="49">
        <v>74.88</v>
      </c>
      <c r="R7772" s="49">
        <v>73.94</v>
      </c>
      <c r="S7772" s="49">
        <v>74.44</v>
      </c>
      <c r="T7772" s="49">
        <v>5181300</v>
      </c>
      <c r="U7772" s="49">
        <v>42.11</v>
      </c>
    </row>
    <row r="7773" spans="15:21" x14ac:dyDescent="0.2">
      <c r="O7773" s="49">
        <v>36801</v>
      </c>
      <c r="P7773" s="49">
        <v>74.31</v>
      </c>
      <c r="Q7773" s="49">
        <v>74.62</v>
      </c>
      <c r="R7773" s="49">
        <v>73.56</v>
      </c>
      <c r="S7773" s="49">
        <v>74</v>
      </c>
      <c r="T7773" s="49">
        <v>4408700</v>
      </c>
      <c r="U7773" s="49">
        <v>41.86</v>
      </c>
    </row>
    <row r="7774" spans="15:21" x14ac:dyDescent="0.2">
      <c r="O7774" s="49">
        <v>36802</v>
      </c>
      <c r="P7774" s="49">
        <v>74.44</v>
      </c>
      <c r="Q7774" s="49">
        <v>74.5</v>
      </c>
      <c r="R7774" s="49">
        <v>72.88</v>
      </c>
      <c r="S7774" s="49">
        <v>74</v>
      </c>
      <c r="T7774" s="49">
        <v>4873600</v>
      </c>
      <c r="U7774" s="49">
        <v>41.86</v>
      </c>
    </row>
    <row r="7775" spans="15:21" x14ac:dyDescent="0.2">
      <c r="O7775" s="49">
        <v>36803</v>
      </c>
      <c r="P7775" s="49">
        <v>74.88</v>
      </c>
      <c r="Q7775" s="49">
        <v>75</v>
      </c>
      <c r="R7775" s="49">
        <v>73.5</v>
      </c>
      <c r="S7775" s="49">
        <v>73.56</v>
      </c>
      <c r="T7775" s="49">
        <v>5067900</v>
      </c>
      <c r="U7775" s="49">
        <v>41.61</v>
      </c>
    </row>
    <row r="7776" spans="15:21" x14ac:dyDescent="0.2">
      <c r="O7776" s="49">
        <v>36804</v>
      </c>
      <c r="P7776" s="49">
        <v>74.12</v>
      </c>
      <c r="Q7776" s="49">
        <v>75.38</v>
      </c>
      <c r="R7776" s="49">
        <v>74.12</v>
      </c>
      <c r="S7776" s="49">
        <v>75.31</v>
      </c>
      <c r="T7776" s="49">
        <v>4273600</v>
      </c>
      <c r="U7776" s="49">
        <v>42.6</v>
      </c>
    </row>
    <row r="7777" spans="15:21" x14ac:dyDescent="0.2">
      <c r="O7777" s="49">
        <v>36805</v>
      </c>
      <c r="P7777" s="49">
        <v>75</v>
      </c>
      <c r="Q7777" s="49">
        <v>76.25</v>
      </c>
      <c r="R7777" s="49">
        <v>73.62</v>
      </c>
      <c r="S7777" s="49">
        <v>76.06</v>
      </c>
      <c r="T7777" s="49">
        <v>4797500</v>
      </c>
      <c r="U7777" s="49">
        <v>43.03</v>
      </c>
    </row>
    <row r="7778" spans="15:21" x14ac:dyDescent="0.2">
      <c r="O7778" s="49">
        <v>36808</v>
      </c>
      <c r="P7778" s="49">
        <v>76.25</v>
      </c>
      <c r="Q7778" s="49">
        <v>76.69</v>
      </c>
      <c r="R7778" s="49">
        <v>74.44</v>
      </c>
      <c r="S7778" s="49">
        <v>75.31</v>
      </c>
      <c r="T7778" s="49">
        <v>4131200</v>
      </c>
      <c r="U7778" s="49">
        <v>42.6</v>
      </c>
    </row>
    <row r="7779" spans="15:21" x14ac:dyDescent="0.2">
      <c r="O7779" s="49">
        <v>36809</v>
      </c>
      <c r="P7779" s="49">
        <v>75.5</v>
      </c>
      <c r="Q7779" s="49">
        <v>77.69</v>
      </c>
      <c r="R7779" s="49">
        <v>75.5</v>
      </c>
      <c r="S7779" s="49">
        <v>76.88</v>
      </c>
      <c r="T7779" s="49">
        <v>6121300</v>
      </c>
      <c r="U7779" s="49">
        <v>43.49</v>
      </c>
    </row>
    <row r="7780" spans="15:21" x14ac:dyDescent="0.2">
      <c r="O7780" s="49">
        <v>36810</v>
      </c>
      <c r="P7780" s="49">
        <v>77</v>
      </c>
      <c r="Q7780" s="49">
        <v>77.81</v>
      </c>
      <c r="R7780" s="49">
        <v>76.06</v>
      </c>
      <c r="S7780" s="49">
        <v>76.5</v>
      </c>
      <c r="T7780" s="49">
        <v>5655100</v>
      </c>
      <c r="U7780" s="49">
        <v>43.27</v>
      </c>
    </row>
    <row r="7781" spans="15:21" x14ac:dyDescent="0.2">
      <c r="O7781" s="49">
        <v>36811</v>
      </c>
      <c r="P7781" s="49">
        <v>76.5</v>
      </c>
      <c r="Q7781" s="49">
        <v>77.69</v>
      </c>
      <c r="R7781" s="49">
        <v>75.56</v>
      </c>
      <c r="S7781" s="49">
        <v>77.19</v>
      </c>
      <c r="T7781" s="49">
        <v>6409700</v>
      </c>
      <c r="U7781" s="49">
        <v>43.66</v>
      </c>
    </row>
    <row r="7782" spans="15:21" x14ac:dyDescent="0.2">
      <c r="O7782" s="49">
        <v>36812</v>
      </c>
      <c r="P7782" s="49">
        <v>77.12</v>
      </c>
      <c r="Q7782" s="49">
        <v>77.12</v>
      </c>
      <c r="R7782" s="49">
        <v>74.81</v>
      </c>
      <c r="S7782" s="49">
        <v>76.19</v>
      </c>
      <c r="T7782" s="49">
        <v>5299300</v>
      </c>
      <c r="U7782" s="49">
        <v>43.1</v>
      </c>
    </row>
    <row r="7783" spans="15:21" x14ac:dyDescent="0.2">
      <c r="O7783" s="49">
        <v>36815</v>
      </c>
      <c r="P7783" s="49">
        <v>75.5</v>
      </c>
      <c r="Q7783" s="49">
        <v>77.06</v>
      </c>
      <c r="R7783" s="49">
        <v>75.31</v>
      </c>
      <c r="S7783" s="49">
        <v>76.88</v>
      </c>
      <c r="T7783" s="49">
        <v>4286100</v>
      </c>
      <c r="U7783" s="49">
        <v>43.49</v>
      </c>
    </row>
    <row r="7784" spans="15:21" x14ac:dyDescent="0.2">
      <c r="O7784" s="49">
        <v>36816</v>
      </c>
      <c r="P7784" s="49">
        <v>75.94</v>
      </c>
      <c r="Q7784" s="49">
        <v>78.19</v>
      </c>
      <c r="R7784" s="49">
        <v>75.94</v>
      </c>
      <c r="S7784" s="49">
        <v>78.19</v>
      </c>
      <c r="T7784" s="49">
        <v>5348300</v>
      </c>
      <c r="U7784" s="49">
        <v>44.23</v>
      </c>
    </row>
    <row r="7785" spans="15:21" x14ac:dyDescent="0.2">
      <c r="O7785" s="49">
        <v>36817</v>
      </c>
      <c r="P7785" s="49">
        <v>77.81</v>
      </c>
      <c r="Q7785" s="49">
        <v>78.38</v>
      </c>
      <c r="R7785" s="49">
        <v>76.12</v>
      </c>
      <c r="S7785" s="49">
        <v>78.19</v>
      </c>
      <c r="T7785" s="49">
        <v>5852600</v>
      </c>
      <c r="U7785" s="49">
        <v>44.23</v>
      </c>
    </row>
    <row r="7786" spans="15:21" x14ac:dyDescent="0.2">
      <c r="O7786" s="49">
        <v>36818</v>
      </c>
      <c r="P7786" s="49">
        <v>77.19</v>
      </c>
      <c r="Q7786" s="49">
        <v>77.88</v>
      </c>
      <c r="R7786" s="49">
        <v>76.25</v>
      </c>
      <c r="S7786" s="49">
        <v>77.56</v>
      </c>
      <c r="T7786" s="49">
        <v>5114600</v>
      </c>
      <c r="U7786" s="49">
        <v>43.88</v>
      </c>
    </row>
    <row r="7787" spans="15:21" x14ac:dyDescent="0.2">
      <c r="O7787" s="49">
        <v>36819</v>
      </c>
      <c r="P7787" s="49">
        <v>79.56</v>
      </c>
      <c r="Q7787" s="49">
        <v>82</v>
      </c>
      <c r="R7787" s="49">
        <v>78.56</v>
      </c>
      <c r="S7787" s="49">
        <v>81.88</v>
      </c>
      <c r="T7787" s="49">
        <v>11682300</v>
      </c>
      <c r="U7787" s="49">
        <v>46.32</v>
      </c>
    </row>
    <row r="7788" spans="15:21" x14ac:dyDescent="0.2">
      <c r="O7788" s="49">
        <v>36822</v>
      </c>
      <c r="P7788" s="49">
        <v>83.25</v>
      </c>
      <c r="Q7788" s="49">
        <v>85.5</v>
      </c>
      <c r="R7788" s="49">
        <v>82.88</v>
      </c>
      <c r="S7788" s="49">
        <v>84.75</v>
      </c>
      <c r="T7788" s="49">
        <v>11675400</v>
      </c>
      <c r="U7788" s="49">
        <v>47.94</v>
      </c>
    </row>
    <row r="7789" spans="15:21" x14ac:dyDescent="0.2">
      <c r="O7789" s="49">
        <v>36823</v>
      </c>
      <c r="P7789" s="49">
        <v>84.06</v>
      </c>
      <c r="Q7789" s="49">
        <v>85.5</v>
      </c>
      <c r="R7789" s="49">
        <v>84</v>
      </c>
      <c r="S7789" s="49">
        <v>85.44</v>
      </c>
      <c r="T7789" s="49">
        <v>6955900</v>
      </c>
      <c r="U7789" s="49">
        <v>48.33</v>
      </c>
    </row>
    <row r="7790" spans="15:21" x14ac:dyDescent="0.2">
      <c r="O7790" s="49">
        <v>36824</v>
      </c>
      <c r="P7790" s="49">
        <v>85</v>
      </c>
      <c r="Q7790" s="49">
        <v>87.38</v>
      </c>
      <c r="R7790" s="49">
        <v>84.62</v>
      </c>
      <c r="S7790" s="49">
        <v>87.31</v>
      </c>
      <c r="T7790" s="49">
        <v>8382500</v>
      </c>
      <c r="U7790" s="49">
        <v>49.39</v>
      </c>
    </row>
    <row r="7791" spans="15:21" x14ac:dyDescent="0.2">
      <c r="O7791" s="49">
        <v>36825</v>
      </c>
      <c r="P7791" s="49">
        <v>86.44</v>
      </c>
      <c r="Q7791" s="49">
        <v>87.5</v>
      </c>
      <c r="R7791" s="49">
        <v>85.75</v>
      </c>
      <c r="S7791" s="49">
        <v>86.69</v>
      </c>
      <c r="T7791" s="49">
        <v>6974000</v>
      </c>
      <c r="U7791" s="49">
        <v>49.04</v>
      </c>
    </row>
    <row r="7792" spans="15:21" x14ac:dyDescent="0.2">
      <c r="O7792" s="49">
        <v>36826</v>
      </c>
      <c r="P7792" s="49">
        <v>85.94</v>
      </c>
      <c r="Q7792" s="49">
        <v>88</v>
      </c>
      <c r="R7792" s="49">
        <v>85.62</v>
      </c>
      <c r="S7792" s="49">
        <v>88</v>
      </c>
      <c r="T7792" s="49">
        <v>8453700</v>
      </c>
      <c r="U7792" s="49">
        <v>49.78</v>
      </c>
    </row>
    <row r="7793" spans="15:21" x14ac:dyDescent="0.2">
      <c r="O7793" s="49">
        <v>36829</v>
      </c>
      <c r="P7793" s="49">
        <v>87.62</v>
      </c>
      <c r="Q7793" s="49">
        <v>90</v>
      </c>
      <c r="R7793" s="49">
        <v>87.38</v>
      </c>
      <c r="S7793" s="49">
        <v>88.69</v>
      </c>
      <c r="T7793" s="49">
        <v>8892300</v>
      </c>
      <c r="U7793" s="49">
        <v>50.17</v>
      </c>
    </row>
    <row r="7794" spans="15:21" x14ac:dyDescent="0.2">
      <c r="O7794" s="49">
        <v>36830</v>
      </c>
      <c r="P7794" s="49">
        <v>88.69</v>
      </c>
      <c r="Q7794" s="49">
        <v>90</v>
      </c>
      <c r="R7794" s="49">
        <v>87.44</v>
      </c>
      <c r="S7794" s="49">
        <v>89.94</v>
      </c>
      <c r="T7794" s="49">
        <v>8822300</v>
      </c>
      <c r="U7794" s="49">
        <v>50.88</v>
      </c>
    </row>
    <row r="7795" spans="15:21" x14ac:dyDescent="0.2">
      <c r="O7795" s="49">
        <v>36831</v>
      </c>
      <c r="P7795" s="49">
        <v>90</v>
      </c>
      <c r="Q7795" s="49">
        <v>90.94</v>
      </c>
      <c r="R7795" s="49">
        <v>88.81</v>
      </c>
      <c r="S7795" s="49">
        <v>89.75</v>
      </c>
      <c r="T7795" s="49">
        <v>9153000</v>
      </c>
      <c r="U7795" s="49">
        <v>50.77</v>
      </c>
    </row>
    <row r="7796" spans="15:21" x14ac:dyDescent="0.2">
      <c r="O7796" s="49">
        <v>36832</v>
      </c>
      <c r="P7796" s="49">
        <v>89.19</v>
      </c>
      <c r="Q7796" s="49">
        <v>89.31</v>
      </c>
      <c r="R7796" s="49">
        <v>87.88</v>
      </c>
      <c r="S7796" s="49">
        <v>89.12</v>
      </c>
      <c r="T7796" s="49">
        <v>6408500</v>
      </c>
      <c r="U7796" s="49">
        <v>50.42</v>
      </c>
    </row>
    <row r="7797" spans="15:21" x14ac:dyDescent="0.2">
      <c r="O7797" s="49">
        <v>36833</v>
      </c>
      <c r="P7797" s="49">
        <v>88</v>
      </c>
      <c r="Q7797" s="49">
        <v>88.38</v>
      </c>
      <c r="R7797" s="49">
        <v>86.31</v>
      </c>
      <c r="S7797" s="49">
        <v>87.88</v>
      </c>
      <c r="T7797" s="49">
        <v>7044500</v>
      </c>
      <c r="U7797" s="49">
        <v>49.71</v>
      </c>
    </row>
    <row r="7798" spans="15:21" x14ac:dyDescent="0.2">
      <c r="O7798" s="49">
        <v>36836</v>
      </c>
      <c r="P7798" s="49">
        <v>86.75</v>
      </c>
      <c r="Q7798" s="49">
        <v>90.5</v>
      </c>
      <c r="R7798" s="49">
        <v>86.75</v>
      </c>
      <c r="S7798" s="49">
        <v>90</v>
      </c>
      <c r="T7798" s="49">
        <v>7496000</v>
      </c>
      <c r="U7798" s="49">
        <v>50.91</v>
      </c>
    </row>
    <row r="7799" spans="15:21" x14ac:dyDescent="0.2">
      <c r="O7799" s="49">
        <v>36837</v>
      </c>
      <c r="P7799" s="49">
        <v>89.5</v>
      </c>
      <c r="Q7799" s="49">
        <v>90.25</v>
      </c>
      <c r="R7799" s="49">
        <v>86.81</v>
      </c>
      <c r="S7799" s="49">
        <v>86.88</v>
      </c>
      <c r="T7799" s="49">
        <v>6510500</v>
      </c>
      <c r="U7799" s="49">
        <v>49.14</v>
      </c>
    </row>
    <row r="7800" spans="15:21" x14ac:dyDescent="0.2">
      <c r="O7800" s="49">
        <v>36838</v>
      </c>
      <c r="P7800" s="49">
        <v>89</v>
      </c>
      <c r="Q7800" s="49">
        <v>91.69</v>
      </c>
      <c r="R7800" s="49">
        <v>89</v>
      </c>
      <c r="S7800" s="49">
        <v>90.81</v>
      </c>
      <c r="T7800" s="49">
        <v>12553800</v>
      </c>
      <c r="U7800" s="49">
        <v>51.37</v>
      </c>
    </row>
    <row r="7801" spans="15:21" x14ac:dyDescent="0.2">
      <c r="O7801" s="49">
        <v>36839</v>
      </c>
      <c r="P7801" s="49">
        <v>90.5</v>
      </c>
      <c r="Q7801" s="49">
        <v>90.94</v>
      </c>
      <c r="R7801" s="49">
        <v>88</v>
      </c>
      <c r="S7801" s="49">
        <v>90.44</v>
      </c>
      <c r="T7801" s="49">
        <v>8412600</v>
      </c>
      <c r="U7801" s="49">
        <v>51.16</v>
      </c>
    </row>
    <row r="7802" spans="15:21" x14ac:dyDescent="0.2">
      <c r="O7802" s="49">
        <v>36840</v>
      </c>
      <c r="P7802" s="49">
        <v>89.94</v>
      </c>
      <c r="Q7802" s="49">
        <v>92.75</v>
      </c>
      <c r="R7802" s="49">
        <v>89.88</v>
      </c>
      <c r="S7802" s="49">
        <v>91.5</v>
      </c>
      <c r="T7802" s="49">
        <v>6673100</v>
      </c>
      <c r="U7802" s="49">
        <v>51.76</v>
      </c>
    </row>
    <row r="7803" spans="15:21" x14ac:dyDescent="0.2">
      <c r="O7803" s="49">
        <v>36843</v>
      </c>
      <c r="P7803" s="49">
        <v>90.25</v>
      </c>
      <c r="Q7803" s="49">
        <v>90.94</v>
      </c>
      <c r="R7803" s="49">
        <v>88.25</v>
      </c>
      <c r="S7803" s="49">
        <v>89.38</v>
      </c>
      <c r="T7803" s="49">
        <v>9134800</v>
      </c>
      <c r="U7803" s="49">
        <v>50.56</v>
      </c>
    </row>
    <row r="7804" spans="15:21" x14ac:dyDescent="0.2">
      <c r="O7804" s="49">
        <v>36844</v>
      </c>
      <c r="P7804" s="49">
        <v>88.69</v>
      </c>
      <c r="Q7804" s="49">
        <v>91.75</v>
      </c>
      <c r="R7804" s="49">
        <v>88.31</v>
      </c>
      <c r="S7804" s="49">
        <v>91.06</v>
      </c>
      <c r="T7804" s="49">
        <v>7130400</v>
      </c>
      <c r="U7804" s="49">
        <v>51.51</v>
      </c>
    </row>
    <row r="7805" spans="15:21" x14ac:dyDescent="0.2">
      <c r="O7805" s="49">
        <v>36845</v>
      </c>
      <c r="P7805" s="49">
        <v>90.75</v>
      </c>
      <c r="Q7805" s="49">
        <v>92.19</v>
      </c>
      <c r="R7805" s="49">
        <v>90.38</v>
      </c>
      <c r="S7805" s="49">
        <v>91.62</v>
      </c>
      <c r="T7805" s="49">
        <v>6268700</v>
      </c>
      <c r="U7805" s="49">
        <v>51.83</v>
      </c>
    </row>
    <row r="7806" spans="15:21" x14ac:dyDescent="0.2">
      <c r="O7806" s="49">
        <v>36846</v>
      </c>
      <c r="P7806" s="49">
        <v>91.56</v>
      </c>
      <c r="Q7806" s="49">
        <v>92.38</v>
      </c>
      <c r="R7806" s="49">
        <v>89.56</v>
      </c>
      <c r="S7806" s="49">
        <v>90.19</v>
      </c>
      <c r="T7806" s="49">
        <v>4490200</v>
      </c>
      <c r="U7806" s="49">
        <v>51.02</v>
      </c>
    </row>
    <row r="7807" spans="15:21" x14ac:dyDescent="0.2">
      <c r="O7807" s="49">
        <v>36847</v>
      </c>
      <c r="P7807" s="49">
        <v>89.62</v>
      </c>
      <c r="Q7807" s="49">
        <v>90.94</v>
      </c>
      <c r="R7807" s="49">
        <v>87.38</v>
      </c>
      <c r="S7807" s="49">
        <v>88.5</v>
      </c>
      <c r="T7807" s="49">
        <v>7215200</v>
      </c>
      <c r="U7807" s="49">
        <v>50.06</v>
      </c>
    </row>
    <row r="7808" spans="15:21" x14ac:dyDescent="0.2">
      <c r="O7808" s="49">
        <v>36850</v>
      </c>
      <c r="P7808" s="49">
        <v>88.06</v>
      </c>
      <c r="Q7808" s="49">
        <v>91.12</v>
      </c>
      <c r="R7808" s="49">
        <v>88</v>
      </c>
      <c r="S7808" s="49">
        <v>90.38</v>
      </c>
      <c r="T7808" s="49">
        <v>6155800</v>
      </c>
      <c r="U7808" s="49">
        <v>51.12</v>
      </c>
    </row>
    <row r="7809" spans="15:21" x14ac:dyDescent="0.2">
      <c r="O7809" s="49">
        <v>36851</v>
      </c>
      <c r="P7809" s="49">
        <v>90.94</v>
      </c>
      <c r="Q7809" s="49">
        <v>92.19</v>
      </c>
      <c r="R7809" s="49">
        <v>90.75</v>
      </c>
      <c r="S7809" s="49">
        <v>92</v>
      </c>
      <c r="T7809" s="49">
        <v>5417200</v>
      </c>
      <c r="U7809" s="49">
        <v>52.04</v>
      </c>
    </row>
    <row r="7810" spans="15:21" x14ac:dyDescent="0.2">
      <c r="O7810" s="49">
        <v>36852</v>
      </c>
      <c r="P7810" s="49">
        <v>90.62</v>
      </c>
      <c r="Q7810" s="49">
        <v>91.81</v>
      </c>
      <c r="R7810" s="49">
        <v>88.75</v>
      </c>
      <c r="S7810" s="49">
        <v>90.69</v>
      </c>
      <c r="T7810" s="49">
        <v>6729600</v>
      </c>
      <c r="U7810" s="49">
        <v>51.3</v>
      </c>
    </row>
    <row r="7811" spans="15:21" x14ac:dyDescent="0.2">
      <c r="O7811" s="49">
        <v>36854</v>
      </c>
      <c r="P7811" s="49">
        <v>89.88</v>
      </c>
      <c r="Q7811" s="49">
        <v>91.38</v>
      </c>
      <c r="R7811" s="49">
        <v>89.12</v>
      </c>
      <c r="S7811" s="49">
        <v>89.44</v>
      </c>
      <c r="T7811" s="49">
        <v>2006800</v>
      </c>
      <c r="U7811" s="49">
        <v>50.59</v>
      </c>
    </row>
    <row r="7812" spans="15:21" x14ac:dyDescent="0.2">
      <c r="O7812" s="49">
        <v>36857</v>
      </c>
      <c r="P7812" s="49">
        <v>89.81</v>
      </c>
      <c r="Q7812" s="49">
        <v>92.31</v>
      </c>
      <c r="R7812" s="49">
        <v>89.06</v>
      </c>
      <c r="S7812" s="49">
        <v>91.62</v>
      </c>
      <c r="T7812" s="49">
        <v>5364400</v>
      </c>
      <c r="U7812" s="49">
        <v>51.83</v>
      </c>
    </row>
    <row r="7813" spans="15:21" x14ac:dyDescent="0.2">
      <c r="O7813" s="49">
        <v>36858</v>
      </c>
      <c r="P7813" s="49">
        <v>91.94</v>
      </c>
      <c r="Q7813" s="49">
        <v>92.94</v>
      </c>
      <c r="R7813" s="49">
        <v>91.31</v>
      </c>
      <c r="S7813" s="49">
        <v>92.62</v>
      </c>
      <c r="T7813" s="49">
        <v>5120300</v>
      </c>
      <c r="U7813" s="49">
        <v>52.4</v>
      </c>
    </row>
    <row r="7814" spans="15:21" x14ac:dyDescent="0.2">
      <c r="O7814" s="49">
        <v>36859</v>
      </c>
      <c r="P7814" s="49">
        <v>93</v>
      </c>
      <c r="Q7814" s="49">
        <v>95.19</v>
      </c>
      <c r="R7814" s="49">
        <v>93</v>
      </c>
      <c r="S7814" s="49">
        <v>94.88</v>
      </c>
      <c r="T7814" s="49">
        <v>8328000</v>
      </c>
      <c r="U7814" s="49">
        <v>53.67</v>
      </c>
    </row>
    <row r="7815" spans="15:21" x14ac:dyDescent="0.2">
      <c r="O7815" s="49">
        <v>36860</v>
      </c>
      <c r="P7815" s="49">
        <v>95.75</v>
      </c>
      <c r="Q7815" s="49">
        <v>96.69</v>
      </c>
      <c r="R7815" s="49">
        <v>92.25</v>
      </c>
      <c r="S7815" s="49">
        <v>92.69</v>
      </c>
      <c r="T7815" s="49">
        <v>9125500</v>
      </c>
      <c r="U7815" s="49">
        <v>52.43</v>
      </c>
    </row>
    <row r="7816" spans="15:21" x14ac:dyDescent="0.2">
      <c r="O7816" s="49">
        <v>36861</v>
      </c>
      <c r="P7816" s="49">
        <v>91.5</v>
      </c>
      <c r="Q7816" s="49">
        <v>92.06</v>
      </c>
      <c r="R7816" s="49">
        <v>89.12</v>
      </c>
      <c r="S7816" s="49">
        <v>90.62</v>
      </c>
      <c r="T7816" s="49">
        <v>7578800</v>
      </c>
      <c r="U7816" s="49">
        <v>51.26</v>
      </c>
    </row>
    <row r="7817" spans="15:21" x14ac:dyDescent="0.2">
      <c r="O7817" s="49">
        <v>36864</v>
      </c>
      <c r="P7817" s="49">
        <v>88.5</v>
      </c>
      <c r="Q7817" s="49">
        <v>92.94</v>
      </c>
      <c r="R7817" s="49">
        <v>88.5</v>
      </c>
      <c r="S7817" s="49">
        <v>91.94</v>
      </c>
      <c r="T7817" s="49">
        <v>6137100</v>
      </c>
      <c r="U7817" s="49">
        <v>52.01</v>
      </c>
    </row>
    <row r="7818" spans="15:21" x14ac:dyDescent="0.2">
      <c r="O7818" s="49">
        <v>36865</v>
      </c>
      <c r="P7818" s="49">
        <v>92.5</v>
      </c>
      <c r="Q7818" s="49">
        <v>92.5</v>
      </c>
      <c r="R7818" s="49">
        <v>88.44</v>
      </c>
      <c r="S7818" s="49">
        <v>90</v>
      </c>
      <c r="T7818" s="49">
        <v>7899400</v>
      </c>
      <c r="U7818" s="49">
        <v>50.91</v>
      </c>
    </row>
    <row r="7819" spans="15:21" x14ac:dyDescent="0.2">
      <c r="O7819" s="49">
        <v>36866</v>
      </c>
      <c r="P7819" s="49">
        <v>89.12</v>
      </c>
      <c r="Q7819" s="49">
        <v>90.5</v>
      </c>
      <c r="R7819" s="49">
        <v>88.5</v>
      </c>
      <c r="S7819" s="49">
        <v>89.56</v>
      </c>
      <c r="T7819" s="49">
        <v>5764200</v>
      </c>
      <c r="U7819" s="49">
        <v>50.86</v>
      </c>
    </row>
    <row r="7820" spans="15:21" x14ac:dyDescent="0.2">
      <c r="O7820" s="49">
        <v>36867</v>
      </c>
      <c r="P7820" s="49">
        <v>90.5</v>
      </c>
      <c r="Q7820" s="49">
        <v>91.44</v>
      </c>
      <c r="R7820" s="49">
        <v>89.38</v>
      </c>
      <c r="S7820" s="49">
        <v>91.06</v>
      </c>
      <c r="T7820" s="49">
        <v>4312600</v>
      </c>
      <c r="U7820" s="49">
        <v>51.71</v>
      </c>
    </row>
    <row r="7821" spans="15:21" x14ac:dyDescent="0.2">
      <c r="O7821" s="49">
        <v>36868</v>
      </c>
      <c r="P7821" s="49">
        <v>90</v>
      </c>
      <c r="Q7821" s="49">
        <v>91.25</v>
      </c>
      <c r="R7821" s="49">
        <v>88.69</v>
      </c>
      <c r="S7821" s="49">
        <v>89.56</v>
      </c>
      <c r="T7821" s="49">
        <v>6691800</v>
      </c>
      <c r="U7821" s="49">
        <v>50.86</v>
      </c>
    </row>
    <row r="7822" spans="15:21" x14ac:dyDescent="0.2">
      <c r="O7822" s="49">
        <v>36871</v>
      </c>
      <c r="P7822" s="49">
        <v>90</v>
      </c>
      <c r="Q7822" s="49">
        <v>91.38</v>
      </c>
      <c r="R7822" s="49">
        <v>89.81</v>
      </c>
      <c r="S7822" s="49">
        <v>90.62</v>
      </c>
      <c r="T7822" s="49">
        <v>4883300</v>
      </c>
      <c r="U7822" s="49">
        <v>51.46</v>
      </c>
    </row>
    <row r="7823" spans="15:21" x14ac:dyDescent="0.2">
      <c r="O7823" s="49">
        <v>36872</v>
      </c>
      <c r="P7823" s="49">
        <v>90.69</v>
      </c>
      <c r="Q7823" s="49">
        <v>91.56</v>
      </c>
      <c r="R7823" s="49">
        <v>90.5</v>
      </c>
      <c r="S7823" s="49">
        <v>91.38</v>
      </c>
      <c r="T7823" s="49">
        <v>6060400</v>
      </c>
      <c r="U7823" s="49">
        <v>51.89</v>
      </c>
    </row>
    <row r="7824" spans="15:21" x14ac:dyDescent="0.2">
      <c r="O7824" s="49">
        <v>36873</v>
      </c>
      <c r="P7824" s="49">
        <v>90.88</v>
      </c>
      <c r="Q7824" s="49">
        <v>92.25</v>
      </c>
      <c r="R7824" s="49">
        <v>90.81</v>
      </c>
      <c r="S7824" s="49">
        <v>92</v>
      </c>
      <c r="T7824" s="49">
        <v>7350100</v>
      </c>
      <c r="U7824" s="49">
        <v>52.24</v>
      </c>
    </row>
    <row r="7825" spans="15:21" x14ac:dyDescent="0.2">
      <c r="O7825" s="49">
        <v>36874</v>
      </c>
      <c r="P7825" s="49">
        <v>91.31</v>
      </c>
      <c r="Q7825" s="49">
        <v>91.75</v>
      </c>
      <c r="R7825" s="49">
        <v>90.69</v>
      </c>
      <c r="S7825" s="49">
        <v>91</v>
      </c>
      <c r="T7825" s="49">
        <v>3592100</v>
      </c>
      <c r="U7825" s="49">
        <v>51.67</v>
      </c>
    </row>
    <row r="7826" spans="15:21" x14ac:dyDescent="0.2">
      <c r="O7826" s="49">
        <v>36875</v>
      </c>
      <c r="P7826" s="49">
        <v>91</v>
      </c>
      <c r="Q7826" s="49">
        <v>92</v>
      </c>
      <c r="R7826" s="49">
        <v>89.88</v>
      </c>
      <c r="S7826" s="49">
        <v>90.38</v>
      </c>
      <c r="T7826" s="49">
        <v>10666400</v>
      </c>
      <c r="U7826" s="49">
        <v>51.32</v>
      </c>
    </row>
    <row r="7827" spans="15:21" x14ac:dyDescent="0.2">
      <c r="O7827" s="49">
        <v>36878</v>
      </c>
      <c r="P7827" s="49">
        <v>90</v>
      </c>
      <c r="Q7827" s="49">
        <v>90.44</v>
      </c>
      <c r="R7827" s="49">
        <v>88.81</v>
      </c>
      <c r="S7827" s="49">
        <v>89.31</v>
      </c>
      <c r="T7827" s="49">
        <v>4996300</v>
      </c>
      <c r="U7827" s="49">
        <v>50.71</v>
      </c>
    </row>
    <row r="7828" spans="15:21" x14ac:dyDescent="0.2">
      <c r="O7828" s="49">
        <v>36879</v>
      </c>
      <c r="P7828" s="49">
        <v>88.12</v>
      </c>
      <c r="Q7828" s="49">
        <v>92.31</v>
      </c>
      <c r="R7828" s="49">
        <v>88.12</v>
      </c>
      <c r="S7828" s="49">
        <v>91.5</v>
      </c>
      <c r="T7828" s="49">
        <v>5052700</v>
      </c>
      <c r="U7828" s="49">
        <v>51.96</v>
      </c>
    </row>
    <row r="7829" spans="15:21" x14ac:dyDescent="0.2">
      <c r="O7829" s="49">
        <v>36880</v>
      </c>
      <c r="P7829" s="49">
        <v>93</v>
      </c>
      <c r="Q7829" s="49">
        <v>95.12</v>
      </c>
      <c r="R7829" s="49">
        <v>92.44</v>
      </c>
      <c r="S7829" s="49">
        <v>93.38</v>
      </c>
      <c r="T7829" s="49">
        <v>9651900</v>
      </c>
      <c r="U7829" s="49">
        <v>53.02</v>
      </c>
    </row>
    <row r="7830" spans="15:21" x14ac:dyDescent="0.2">
      <c r="O7830" s="49">
        <v>36881</v>
      </c>
      <c r="P7830" s="49">
        <v>93</v>
      </c>
      <c r="Q7830" s="49">
        <v>93.62</v>
      </c>
      <c r="R7830" s="49">
        <v>91</v>
      </c>
      <c r="S7830" s="49">
        <v>92.5</v>
      </c>
      <c r="T7830" s="49">
        <v>7347300</v>
      </c>
      <c r="U7830" s="49">
        <v>52.52</v>
      </c>
    </row>
    <row r="7831" spans="15:21" x14ac:dyDescent="0.2">
      <c r="O7831" s="49">
        <v>36882</v>
      </c>
      <c r="P7831" s="49">
        <v>92.88</v>
      </c>
      <c r="Q7831" s="49">
        <v>92.88</v>
      </c>
      <c r="R7831" s="49">
        <v>90.25</v>
      </c>
      <c r="S7831" s="49">
        <v>90.5</v>
      </c>
      <c r="T7831" s="49">
        <v>4879400</v>
      </c>
      <c r="U7831" s="49">
        <v>51.39</v>
      </c>
    </row>
    <row r="7832" spans="15:21" x14ac:dyDescent="0.2">
      <c r="O7832" s="49">
        <v>36886</v>
      </c>
      <c r="P7832" s="49">
        <v>90.88</v>
      </c>
      <c r="Q7832" s="49">
        <v>93.25</v>
      </c>
      <c r="R7832" s="49">
        <v>90.44</v>
      </c>
      <c r="S7832" s="49">
        <v>92.69</v>
      </c>
      <c r="T7832" s="49">
        <v>3636300</v>
      </c>
      <c r="U7832" s="49">
        <v>52.63</v>
      </c>
    </row>
    <row r="7833" spans="15:21" x14ac:dyDescent="0.2">
      <c r="O7833" s="49">
        <v>36887</v>
      </c>
      <c r="P7833" s="49">
        <v>92.75</v>
      </c>
      <c r="Q7833" s="49">
        <v>94.69</v>
      </c>
      <c r="R7833" s="49">
        <v>92.62</v>
      </c>
      <c r="S7833" s="49">
        <v>92.69</v>
      </c>
      <c r="T7833" s="49">
        <v>5028300</v>
      </c>
      <c r="U7833" s="49">
        <v>52.63</v>
      </c>
    </row>
    <row r="7834" spans="15:21" x14ac:dyDescent="0.2">
      <c r="O7834" s="49">
        <v>36888</v>
      </c>
      <c r="P7834" s="49">
        <v>93.62</v>
      </c>
      <c r="Q7834" s="49">
        <v>94.75</v>
      </c>
      <c r="R7834" s="49">
        <v>93.44</v>
      </c>
      <c r="S7834" s="49">
        <v>94.75</v>
      </c>
      <c r="T7834" s="49">
        <v>3131600</v>
      </c>
      <c r="U7834" s="49">
        <v>53.8</v>
      </c>
    </row>
    <row r="7835" spans="15:21" x14ac:dyDescent="0.2">
      <c r="O7835" s="49">
        <v>36889</v>
      </c>
      <c r="P7835" s="49">
        <v>95</v>
      </c>
      <c r="Q7835" s="49">
        <v>95.94</v>
      </c>
      <c r="R7835" s="49">
        <v>93.44</v>
      </c>
      <c r="S7835" s="49">
        <v>93.62</v>
      </c>
      <c r="T7835" s="49">
        <v>3737100</v>
      </c>
      <c r="U7835" s="49">
        <v>53.16</v>
      </c>
    </row>
    <row r="7836" spans="15:21" x14ac:dyDescent="0.2">
      <c r="O7836" s="49">
        <v>36893</v>
      </c>
      <c r="P7836" s="49">
        <v>93.38</v>
      </c>
      <c r="Q7836" s="49">
        <v>95.25</v>
      </c>
      <c r="R7836" s="49">
        <v>92.5</v>
      </c>
      <c r="S7836" s="49">
        <v>93</v>
      </c>
      <c r="T7836" s="49">
        <v>6042900</v>
      </c>
      <c r="U7836" s="49">
        <v>52.81</v>
      </c>
    </row>
    <row r="7837" spans="15:21" x14ac:dyDescent="0.2">
      <c r="O7837" s="49">
        <v>36894</v>
      </c>
      <c r="P7837" s="49">
        <v>92.81</v>
      </c>
      <c r="Q7837" s="49">
        <v>93</v>
      </c>
      <c r="R7837" s="49">
        <v>88.12</v>
      </c>
      <c r="S7837" s="49">
        <v>89.12</v>
      </c>
      <c r="T7837" s="49">
        <v>9836000</v>
      </c>
      <c r="U7837" s="49">
        <v>50.61</v>
      </c>
    </row>
    <row r="7838" spans="15:21" x14ac:dyDescent="0.2">
      <c r="O7838" s="49">
        <v>36895</v>
      </c>
      <c r="P7838" s="49">
        <v>88.44</v>
      </c>
      <c r="Q7838" s="49">
        <v>88.56</v>
      </c>
      <c r="R7838" s="49">
        <v>83.75</v>
      </c>
      <c r="S7838" s="49">
        <v>85</v>
      </c>
      <c r="T7838" s="49">
        <v>18325900</v>
      </c>
      <c r="U7838" s="49">
        <v>48.27</v>
      </c>
    </row>
    <row r="7839" spans="15:21" x14ac:dyDescent="0.2">
      <c r="O7839" s="49">
        <v>36896</v>
      </c>
      <c r="P7839" s="49">
        <v>85</v>
      </c>
      <c r="Q7839" s="49">
        <v>85.81</v>
      </c>
      <c r="R7839" s="49">
        <v>83.12</v>
      </c>
      <c r="S7839" s="49">
        <v>83.31</v>
      </c>
      <c r="T7839" s="49">
        <v>9350500</v>
      </c>
      <c r="U7839" s="49">
        <v>47.31</v>
      </c>
    </row>
    <row r="7840" spans="15:21" x14ac:dyDescent="0.2">
      <c r="O7840" s="49">
        <v>36899</v>
      </c>
      <c r="P7840" s="49">
        <v>84</v>
      </c>
      <c r="Q7840" s="49">
        <v>84.5</v>
      </c>
      <c r="R7840" s="49">
        <v>82.69</v>
      </c>
      <c r="S7840" s="49">
        <v>83.5</v>
      </c>
      <c r="T7840" s="49">
        <v>4907600</v>
      </c>
      <c r="U7840" s="49">
        <v>47.41</v>
      </c>
    </row>
    <row r="7841" spans="15:21" x14ac:dyDescent="0.2">
      <c r="O7841" s="49">
        <v>36900</v>
      </c>
      <c r="P7841" s="49">
        <v>83.94</v>
      </c>
      <c r="Q7841" s="49">
        <v>85</v>
      </c>
      <c r="R7841" s="49">
        <v>83.06</v>
      </c>
      <c r="S7841" s="49">
        <v>84</v>
      </c>
      <c r="T7841" s="49">
        <v>6097100</v>
      </c>
      <c r="U7841" s="49">
        <v>47.7</v>
      </c>
    </row>
    <row r="7842" spans="15:21" x14ac:dyDescent="0.2">
      <c r="O7842" s="49">
        <v>36901</v>
      </c>
      <c r="P7842" s="49">
        <v>84.06</v>
      </c>
      <c r="Q7842" s="49">
        <v>84.81</v>
      </c>
      <c r="R7842" s="49">
        <v>82.06</v>
      </c>
      <c r="S7842" s="49">
        <v>83.19</v>
      </c>
      <c r="T7842" s="49">
        <v>6172900</v>
      </c>
      <c r="U7842" s="49">
        <v>47.24</v>
      </c>
    </row>
    <row r="7843" spans="15:21" x14ac:dyDescent="0.2">
      <c r="O7843" s="49">
        <v>36902</v>
      </c>
      <c r="P7843" s="49">
        <v>83.5</v>
      </c>
      <c r="Q7843" s="49">
        <v>83.62</v>
      </c>
      <c r="R7843" s="49">
        <v>80.88</v>
      </c>
      <c r="S7843" s="49">
        <v>81.62</v>
      </c>
      <c r="T7843" s="49">
        <v>6659900</v>
      </c>
      <c r="U7843" s="49">
        <v>46.35</v>
      </c>
    </row>
    <row r="7844" spans="15:21" x14ac:dyDescent="0.2">
      <c r="O7844" s="49">
        <v>36903</v>
      </c>
      <c r="P7844" s="49">
        <v>81.88</v>
      </c>
      <c r="Q7844" s="49">
        <v>83.31</v>
      </c>
      <c r="R7844" s="49">
        <v>81</v>
      </c>
      <c r="S7844" s="49">
        <v>81.44</v>
      </c>
      <c r="T7844" s="49">
        <v>5038600</v>
      </c>
      <c r="U7844" s="49">
        <v>46.24</v>
      </c>
    </row>
    <row r="7845" spans="15:21" x14ac:dyDescent="0.2">
      <c r="O7845" s="49">
        <v>36907</v>
      </c>
      <c r="P7845" s="49">
        <v>81.38</v>
      </c>
      <c r="Q7845" s="49">
        <v>84.44</v>
      </c>
      <c r="R7845" s="49">
        <v>80.5</v>
      </c>
      <c r="S7845" s="49">
        <v>83.31</v>
      </c>
      <c r="T7845" s="49">
        <v>5500900</v>
      </c>
      <c r="U7845" s="49">
        <v>47.31</v>
      </c>
    </row>
    <row r="7846" spans="15:21" x14ac:dyDescent="0.2">
      <c r="O7846" s="49">
        <v>36908</v>
      </c>
      <c r="P7846" s="49">
        <v>83</v>
      </c>
      <c r="Q7846" s="49">
        <v>83.31</v>
      </c>
      <c r="R7846" s="49">
        <v>81</v>
      </c>
      <c r="S7846" s="49">
        <v>81.25</v>
      </c>
      <c r="T7846" s="49">
        <v>6459000</v>
      </c>
      <c r="U7846" s="49">
        <v>46.14</v>
      </c>
    </row>
    <row r="7847" spans="15:21" x14ac:dyDescent="0.2">
      <c r="O7847" s="49">
        <v>36909</v>
      </c>
      <c r="P7847" s="49">
        <v>81.5</v>
      </c>
      <c r="Q7847" s="49">
        <v>84</v>
      </c>
      <c r="R7847" s="49">
        <v>81.38</v>
      </c>
      <c r="S7847" s="49">
        <v>82.88</v>
      </c>
      <c r="T7847" s="49">
        <v>5191200</v>
      </c>
      <c r="U7847" s="49">
        <v>47.06</v>
      </c>
    </row>
    <row r="7848" spans="15:21" x14ac:dyDescent="0.2">
      <c r="O7848" s="49">
        <v>36910</v>
      </c>
      <c r="P7848" s="49">
        <v>82.12</v>
      </c>
      <c r="Q7848" s="49">
        <v>83.69</v>
      </c>
      <c r="R7848" s="49">
        <v>82.12</v>
      </c>
      <c r="S7848" s="49">
        <v>82.44</v>
      </c>
      <c r="T7848" s="49">
        <v>5380400</v>
      </c>
      <c r="U7848" s="49">
        <v>46.81</v>
      </c>
    </row>
    <row r="7849" spans="15:21" x14ac:dyDescent="0.2">
      <c r="O7849" s="49">
        <v>36913</v>
      </c>
      <c r="P7849" s="49">
        <v>83.62</v>
      </c>
      <c r="Q7849" s="49">
        <v>83.62</v>
      </c>
      <c r="R7849" s="49">
        <v>82.12</v>
      </c>
      <c r="S7849" s="49">
        <v>82.31</v>
      </c>
      <c r="T7849" s="49">
        <v>4398300</v>
      </c>
      <c r="U7849" s="49">
        <v>46.74</v>
      </c>
    </row>
    <row r="7850" spans="15:21" x14ac:dyDescent="0.2">
      <c r="O7850" s="49">
        <v>36914</v>
      </c>
      <c r="P7850" s="49">
        <v>80.88</v>
      </c>
      <c r="Q7850" s="49">
        <v>80.88</v>
      </c>
      <c r="R7850" s="49">
        <v>78.56</v>
      </c>
      <c r="S7850" s="49">
        <v>79.56</v>
      </c>
      <c r="T7850" s="49">
        <v>11432900</v>
      </c>
      <c r="U7850" s="49">
        <v>45.18</v>
      </c>
    </row>
    <row r="7851" spans="15:21" x14ac:dyDescent="0.2">
      <c r="O7851" s="49">
        <v>36915</v>
      </c>
      <c r="P7851" s="49">
        <v>79.75</v>
      </c>
      <c r="Q7851" s="49">
        <v>80</v>
      </c>
      <c r="R7851" s="49">
        <v>78.62</v>
      </c>
      <c r="S7851" s="49">
        <v>78.94</v>
      </c>
      <c r="T7851" s="49">
        <v>8412000</v>
      </c>
      <c r="U7851" s="49">
        <v>44.82</v>
      </c>
    </row>
    <row r="7852" spans="15:21" x14ac:dyDescent="0.2">
      <c r="O7852" s="49">
        <v>36916</v>
      </c>
      <c r="P7852" s="49">
        <v>79.56</v>
      </c>
      <c r="Q7852" s="49">
        <v>82</v>
      </c>
      <c r="R7852" s="49">
        <v>79.44</v>
      </c>
      <c r="S7852" s="49">
        <v>81.88</v>
      </c>
      <c r="T7852" s="49">
        <v>7299200</v>
      </c>
      <c r="U7852" s="49">
        <v>46.49</v>
      </c>
    </row>
    <row r="7853" spans="15:21" x14ac:dyDescent="0.2">
      <c r="O7853" s="49">
        <v>36917</v>
      </c>
      <c r="P7853" s="49">
        <v>82.75</v>
      </c>
      <c r="Q7853" s="49">
        <v>84</v>
      </c>
      <c r="R7853" s="49">
        <v>81.94</v>
      </c>
      <c r="S7853" s="49">
        <v>82.25</v>
      </c>
      <c r="T7853" s="49">
        <v>5292300</v>
      </c>
      <c r="U7853" s="49">
        <v>46.7</v>
      </c>
    </row>
    <row r="7854" spans="15:21" x14ac:dyDescent="0.2">
      <c r="O7854" s="49">
        <v>36920</v>
      </c>
      <c r="P7854" s="49">
        <v>82.3</v>
      </c>
      <c r="Q7854" s="49">
        <v>83.45</v>
      </c>
      <c r="R7854" s="49">
        <v>79.8</v>
      </c>
      <c r="S7854" s="49">
        <v>80.31</v>
      </c>
      <c r="T7854" s="49">
        <v>4093500</v>
      </c>
      <c r="U7854" s="49">
        <v>45.6</v>
      </c>
    </row>
    <row r="7855" spans="15:21" x14ac:dyDescent="0.2">
      <c r="O7855" s="49">
        <v>36921</v>
      </c>
      <c r="P7855" s="49">
        <v>80.89</v>
      </c>
      <c r="Q7855" s="49">
        <v>81.5</v>
      </c>
      <c r="R7855" s="49">
        <v>80.010000000000005</v>
      </c>
      <c r="S7855" s="49">
        <v>81</v>
      </c>
      <c r="T7855" s="49">
        <v>3670400</v>
      </c>
      <c r="U7855" s="49">
        <v>45.99</v>
      </c>
    </row>
    <row r="7856" spans="15:21" x14ac:dyDescent="0.2">
      <c r="O7856" s="49">
        <v>36922</v>
      </c>
      <c r="P7856" s="49">
        <v>80.8</v>
      </c>
      <c r="Q7856" s="49">
        <v>83</v>
      </c>
      <c r="R7856" s="49">
        <v>79.8</v>
      </c>
      <c r="S7856" s="49">
        <v>82.18</v>
      </c>
      <c r="T7856" s="49">
        <v>5963700</v>
      </c>
      <c r="U7856" s="49">
        <v>46.66</v>
      </c>
    </row>
    <row r="7857" spans="15:21" x14ac:dyDescent="0.2">
      <c r="O7857" s="49">
        <v>36923</v>
      </c>
      <c r="P7857" s="49">
        <v>82.75</v>
      </c>
      <c r="Q7857" s="49">
        <v>84.48</v>
      </c>
      <c r="R7857" s="49">
        <v>82.18</v>
      </c>
      <c r="S7857" s="49">
        <v>84.48</v>
      </c>
      <c r="T7857" s="49">
        <v>5037500</v>
      </c>
      <c r="U7857" s="49">
        <v>47.97</v>
      </c>
    </row>
    <row r="7858" spans="15:21" x14ac:dyDescent="0.2">
      <c r="O7858" s="49">
        <v>36924</v>
      </c>
      <c r="P7858" s="49">
        <v>84.5</v>
      </c>
      <c r="Q7858" s="49">
        <v>85.32</v>
      </c>
      <c r="R7858" s="49">
        <v>83.55</v>
      </c>
      <c r="S7858" s="49">
        <v>83.97</v>
      </c>
      <c r="T7858" s="49">
        <v>4246000</v>
      </c>
      <c r="U7858" s="49">
        <v>47.68</v>
      </c>
    </row>
    <row r="7859" spans="15:21" x14ac:dyDescent="0.2">
      <c r="O7859" s="49">
        <v>36927</v>
      </c>
      <c r="P7859" s="49">
        <v>83.97</v>
      </c>
      <c r="Q7859" s="49">
        <v>85.55</v>
      </c>
      <c r="R7859" s="49">
        <v>83.97</v>
      </c>
      <c r="S7859" s="49">
        <v>84.48</v>
      </c>
      <c r="T7859" s="49">
        <v>2997500</v>
      </c>
      <c r="U7859" s="49">
        <v>47.97</v>
      </c>
    </row>
    <row r="7860" spans="15:21" x14ac:dyDescent="0.2">
      <c r="O7860" s="49">
        <v>36928</v>
      </c>
      <c r="P7860" s="49">
        <v>84.49</v>
      </c>
      <c r="Q7860" s="49">
        <v>84.88</v>
      </c>
      <c r="R7860" s="49">
        <v>84</v>
      </c>
      <c r="S7860" s="49">
        <v>84.36</v>
      </c>
      <c r="T7860" s="49">
        <v>3598400</v>
      </c>
      <c r="U7860" s="49">
        <v>47.9</v>
      </c>
    </row>
    <row r="7861" spans="15:21" x14ac:dyDescent="0.2">
      <c r="O7861" s="49">
        <v>36929</v>
      </c>
      <c r="P7861" s="49">
        <v>84.37</v>
      </c>
      <c r="Q7861" s="49">
        <v>84.77</v>
      </c>
      <c r="R7861" s="49">
        <v>81.599999999999994</v>
      </c>
      <c r="S7861" s="49">
        <v>81.849999999999994</v>
      </c>
      <c r="T7861" s="49">
        <v>7800800</v>
      </c>
      <c r="U7861" s="49">
        <v>46.48</v>
      </c>
    </row>
    <row r="7862" spans="15:21" x14ac:dyDescent="0.2">
      <c r="O7862" s="49">
        <v>36930</v>
      </c>
      <c r="P7862" s="49">
        <v>80.849999999999994</v>
      </c>
      <c r="Q7862" s="49">
        <v>84</v>
      </c>
      <c r="R7862" s="49">
        <v>79.760000000000005</v>
      </c>
      <c r="S7862" s="49">
        <v>82.97</v>
      </c>
      <c r="T7862" s="49">
        <v>10004900</v>
      </c>
      <c r="U7862" s="49">
        <v>47.11</v>
      </c>
    </row>
    <row r="7863" spans="15:21" x14ac:dyDescent="0.2">
      <c r="O7863" s="49">
        <v>36931</v>
      </c>
      <c r="P7863" s="49">
        <v>82.9</v>
      </c>
      <c r="Q7863" s="49">
        <v>82.97</v>
      </c>
      <c r="R7863" s="49">
        <v>82.06</v>
      </c>
      <c r="S7863" s="49">
        <v>82.72</v>
      </c>
      <c r="T7863" s="49">
        <v>3921000</v>
      </c>
      <c r="U7863" s="49">
        <v>46.97</v>
      </c>
    </row>
    <row r="7864" spans="15:21" x14ac:dyDescent="0.2">
      <c r="O7864" s="49">
        <v>36934</v>
      </c>
      <c r="P7864" s="49">
        <v>82.97</v>
      </c>
      <c r="Q7864" s="49">
        <v>83.28</v>
      </c>
      <c r="R7864" s="49">
        <v>82.05</v>
      </c>
      <c r="S7864" s="49">
        <v>82.98</v>
      </c>
      <c r="T7864" s="49">
        <v>3809300</v>
      </c>
      <c r="U7864" s="49">
        <v>47.12</v>
      </c>
    </row>
    <row r="7865" spans="15:21" x14ac:dyDescent="0.2">
      <c r="O7865" s="49">
        <v>36935</v>
      </c>
      <c r="P7865" s="49">
        <v>82.25</v>
      </c>
      <c r="Q7865" s="49">
        <v>82.73</v>
      </c>
      <c r="R7865" s="49">
        <v>79.53</v>
      </c>
      <c r="S7865" s="49">
        <v>80.75</v>
      </c>
      <c r="T7865" s="49">
        <v>5801600</v>
      </c>
      <c r="U7865" s="49">
        <v>45.85</v>
      </c>
    </row>
    <row r="7866" spans="15:21" x14ac:dyDescent="0.2">
      <c r="O7866" s="49">
        <v>36936</v>
      </c>
      <c r="P7866" s="49">
        <v>80.3</v>
      </c>
      <c r="Q7866" s="49">
        <v>80.73</v>
      </c>
      <c r="R7866" s="49">
        <v>79.62</v>
      </c>
      <c r="S7866" s="49">
        <v>79.63</v>
      </c>
      <c r="T7866" s="49">
        <v>3760500</v>
      </c>
      <c r="U7866" s="49">
        <v>45.22</v>
      </c>
    </row>
    <row r="7867" spans="15:21" x14ac:dyDescent="0.2">
      <c r="O7867" s="49">
        <v>36937</v>
      </c>
      <c r="P7867" s="49">
        <v>78</v>
      </c>
      <c r="Q7867" s="49">
        <v>78.25</v>
      </c>
      <c r="R7867" s="49">
        <v>76.400000000000006</v>
      </c>
      <c r="S7867" s="49">
        <v>78.099999999999994</v>
      </c>
      <c r="T7867" s="49">
        <v>7836200</v>
      </c>
      <c r="U7867" s="49">
        <v>44.35</v>
      </c>
    </row>
    <row r="7868" spans="15:21" x14ac:dyDescent="0.2">
      <c r="O7868" s="49">
        <v>36938</v>
      </c>
      <c r="P7868" s="49">
        <v>77.5</v>
      </c>
      <c r="Q7868" s="49">
        <v>78.2</v>
      </c>
      <c r="R7868" s="49">
        <v>76.88</v>
      </c>
      <c r="S7868" s="49">
        <v>77.290000000000006</v>
      </c>
      <c r="T7868" s="49">
        <v>5762800</v>
      </c>
      <c r="U7868" s="49">
        <v>43.89</v>
      </c>
    </row>
    <row r="7869" spans="15:21" x14ac:dyDescent="0.2">
      <c r="O7869" s="49">
        <v>36942</v>
      </c>
      <c r="P7869" s="49">
        <v>77.31</v>
      </c>
      <c r="Q7869" s="49">
        <v>78.42</v>
      </c>
      <c r="R7869" s="49">
        <v>77.05</v>
      </c>
      <c r="S7869" s="49">
        <v>77.900000000000006</v>
      </c>
      <c r="T7869" s="49">
        <v>4336100</v>
      </c>
      <c r="U7869" s="49">
        <v>44.23</v>
      </c>
    </row>
    <row r="7870" spans="15:21" x14ac:dyDescent="0.2">
      <c r="O7870" s="49">
        <v>36943</v>
      </c>
      <c r="P7870" s="49">
        <v>78.69</v>
      </c>
      <c r="Q7870" s="49">
        <v>79.599999999999994</v>
      </c>
      <c r="R7870" s="49">
        <v>78.48</v>
      </c>
      <c r="S7870" s="49">
        <v>78.709999999999994</v>
      </c>
      <c r="T7870" s="49">
        <v>4273700</v>
      </c>
      <c r="U7870" s="49">
        <v>44.69</v>
      </c>
    </row>
    <row r="7871" spans="15:21" x14ac:dyDescent="0.2">
      <c r="O7871" s="49">
        <v>36944</v>
      </c>
      <c r="P7871" s="49">
        <v>78.709999999999994</v>
      </c>
      <c r="Q7871" s="49">
        <v>78.91</v>
      </c>
      <c r="R7871" s="49">
        <v>76.599999999999994</v>
      </c>
      <c r="S7871" s="49">
        <v>77.7</v>
      </c>
      <c r="T7871" s="49">
        <v>5187100</v>
      </c>
      <c r="U7871" s="49">
        <v>44.12</v>
      </c>
    </row>
    <row r="7872" spans="15:21" x14ac:dyDescent="0.2">
      <c r="O7872" s="49">
        <v>36945</v>
      </c>
      <c r="P7872" s="49">
        <v>77.05</v>
      </c>
      <c r="Q7872" s="49">
        <v>77.930000000000007</v>
      </c>
      <c r="R7872" s="49">
        <v>76.7</v>
      </c>
      <c r="S7872" s="49">
        <v>77.08</v>
      </c>
      <c r="T7872" s="49">
        <v>5132000</v>
      </c>
      <c r="U7872" s="49">
        <v>43.77</v>
      </c>
    </row>
    <row r="7873" spans="15:21" x14ac:dyDescent="0.2">
      <c r="O7873" s="49">
        <v>36948</v>
      </c>
      <c r="P7873" s="49">
        <v>77.099999999999994</v>
      </c>
      <c r="Q7873" s="49">
        <v>79.5</v>
      </c>
      <c r="R7873" s="49">
        <v>76.7</v>
      </c>
      <c r="S7873" s="49">
        <v>79.33</v>
      </c>
      <c r="T7873" s="49">
        <v>4205000</v>
      </c>
      <c r="U7873" s="49">
        <v>45.05</v>
      </c>
    </row>
    <row r="7874" spans="15:21" x14ac:dyDescent="0.2">
      <c r="O7874" s="49">
        <v>36949</v>
      </c>
      <c r="P7874" s="49">
        <v>78</v>
      </c>
      <c r="Q7874" s="49">
        <v>79.989999999999995</v>
      </c>
      <c r="R7874" s="49">
        <v>78</v>
      </c>
      <c r="S7874" s="49">
        <v>79.91</v>
      </c>
      <c r="T7874" s="49">
        <v>4129500</v>
      </c>
      <c r="U7874" s="49">
        <v>45.37</v>
      </c>
    </row>
    <row r="7875" spans="15:21" x14ac:dyDescent="0.2">
      <c r="O7875" s="49">
        <v>36950</v>
      </c>
      <c r="P7875" s="49">
        <v>79.91</v>
      </c>
      <c r="Q7875" s="49">
        <v>81.42</v>
      </c>
      <c r="R7875" s="49">
        <v>79.75</v>
      </c>
      <c r="S7875" s="49">
        <v>80.2</v>
      </c>
      <c r="T7875" s="49">
        <v>6320100</v>
      </c>
      <c r="U7875" s="49">
        <v>45.54</v>
      </c>
    </row>
    <row r="7876" spans="15:21" x14ac:dyDescent="0.2">
      <c r="O7876" s="49">
        <v>36951</v>
      </c>
      <c r="P7876" s="49">
        <v>80.5</v>
      </c>
      <c r="Q7876" s="49">
        <v>81.03</v>
      </c>
      <c r="R7876" s="49">
        <v>79.66</v>
      </c>
      <c r="S7876" s="49">
        <v>79.75</v>
      </c>
      <c r="T7876" s="49">
        <v>4571100</v>
      </c>
      <c r="U7876" s="49">
        <v>45.28</v>
      </c>
    </row>
    <row r="7877" spans="15:21" x14ac:dyDescent="0.2">
      <c r="O7877" s="49">
        <v>36952</v>
      </c>
      <c r="P7877" s="49">
        <v>79.45</v>
      </c>
      <c r="Q7877" s="49">
        <v>80.400000000000006</v>
      </c>
      <c r="R7877" s="49">
        <v>79.45</v>
      </c>
      <c r="S7877" s="49">
        <v>80.150000000000006</v>
      </c>
      <c r="T7877" s="49">
        <v>3483000</v>
      </c>
      <c r="U7877" s="49">
        <v>45.51</v>
      </c>
    </row>
    <row r="7878" spans="15:21" x14ac:dyDescent="0.2">
      <c r="O7878" s="49">
        <v>36955</v>
      </c>
      <c r="P7878" s="49">
        <v>79.5</v>
      </c>
      <c r="Q7878" s="49">
        <v>79.900000000000006</v>
      </c>
      <c r="R7878" s="49">
        <v>78.2</v>
      </c>
      <c r="S7878" s="49">
        <v>79.53</v>
      </c>
      <c r="T7878" s="49">
        <v>3372100</v>
      </c>
      <c r="U7878" s="49">
        <v>45.16</v>
      </c>
    </row>
    <row r="7879" spans="15:21" x14ac:dyDescent="0.2">
      <c r="O7879" s="49">
        <v>36956</v>
      </c>
      <c r="P7879" s="49">
        <v>78.900000000000006</v>
      </c>
      <c r="Q7879" s="49">
        <v>78.91</v>
      </c>
      <c r="R7879" s="49">
        <v>76.78</v>
      </c>
      <c r="S7879" s="49">
        <v>77.45</v>
      </c>
      <c r="T7879" s="49">
        <v>5382600</v>
      </c>
      <c r="U7879" s="49">
        <v>43.98</v>
      </c>
    </row>
    <row r="7880" spans="15:21" x14ac:dyDescent="0.2">
      <c r="O7880" s="49">
        <v>36957</v>
      </c>
      <c r="P7880" s="49">
        <v>76.11</v>
      </c>
      <c r="Q7880" s="49">
        <v>76.11</v>
      </c>
      <c r="R7880" s="49">
        <v>73</v>
      </c>
      <c r="S7880" s="49">
        <v>74.400000000000006</v>
      </c>
      <c r="T7880" s="49">
        <v>8060500</v>
      </c>
      <c r="U7880" s="49">
        <v>42.43</v>
      </c>
    </row>
    <row r="7881" spans="15:21" x14ac:dyDescent="0.2">
      <c r="O7881" s="49">
        <v>36958</v>
      </c>
      <c r="P7881" s="49">
        <v>75.55</v>
      </c>
      <c r="Q7881" s="49">
        <v>75.56</v>
      </c>
      <c r="R7881" s="49">
        <v>73.599999999999994</v>
      </c>
      <c r="S7881" s="49">
        <v>74.790000000000006</v>
      </c>
      <c r="T7881" s="49">
        <v>7748000</v>
      </c>
      <c r="U7881" s="49">
        <v>42.65</v>
      </c>
    </row>
    <row r="7882" spans="15:21" x14ac:dyDescent="0.2">
      <c r="O7882" s="49">
        <v>36959</v>
      </c>
      <c r="P7882" s="49">
        <v>75.7</v>
      </c>
      <c r="Q7882" s="49">
        <v>76.260000000000005</v>
      </c>
      <c r="R7882" s="49">
        <v>75.09</v>
      </c>
      <c r="S7882" s="49">
        <v>75.69</v>
      </c>
      <c r="T7882" s="49">
        <v>5024700</v>
      </c>
      <c r="U7882" s="49">
        <v>43.17</v>
      </c>
    </row>
    <row r="7883" spans="15:21" x14ac:dyDescent="0.2">
      <c r="O7883" s="49">
        <v>36962</v>
      </c>
      <c r="P7883" s="49">
        <v>75.5</v>
      </c>
      <c r="Q7883" s="49">
        <v>75.73</v>
      </c>
      <c r="R7883" s="49">
        <v>73.55</v>
      </c>
      <c r="S7883" s="49">
        <v>74.150000000000006</v>
      </c>
      <c r="T7883" s="49">
        <v>5024600</v>
      </c>
      <c r="U7883" s="49">
        <v>42.29</v>
      </c>
    </row>
    <row r="7884" spans="15:21" x14ac:dyDescent="0.2">
      <c r="O7884" s="49">
        <v>36963</v>
      </c>
      <c r="P7884" s="49">
        <v>73.099999999999994</v>
      </c>
      <c r="Q7884" s="49">
        <v>73.650000000000006</v>
      </c>
      <c r="R7884" s="49">
        <v>71.2</v>
      </c>
      <c r="S7884" s="49">
        <v>72.930000000000007</v>
      </c>
      <c r="T7884" s="49">
        <v>8717800</v>
      </c>
      <c r="U7884" s="49">
        <v>41.59</v>
      </c>
    </row>
    <row r="7885" spans="15:21" x14ac:dyDescent="0.2">
      <c r="O7885" s="49">
        <v>36964</v>
      </c>
      <c r="P7885" s="49">
        <v>72</v>
      </c>
      <c r="Q7885" s="49">
        <v>72.72</v>
      </c>
      <c r="R7885" s="49">
        <v>71.12</v>
      </c>
      <c r="S7885" s="49">
        <v>71.930000000000007</v>
      </c>
      <c r="T7885" s="49">
        <v>5597900</v>
      </c>
      <c r="U7885" s="49">
        <v>41.02</v>
      </c>
    </row>
    <row r="7886" spans="15:21" x14ac:dyDescent="0.2">
      <c r="O7886" s="49">
        <v>36965</v>
      </c>
      <c r="P7886" s="49">
        <v>71.930000000000007</v>
      </c>
      <c r="Q7886" s="49">
        <v>74.05</v>
      </c>
      <c r="R7886" s="49">
        <v>71.489999999999995</v>
      </c>
      <c r="S7886" s="49">
        <v>74.05</v>
      </c>
      <c r="T7886" s="49">
        <v>7524200</v>
      </c>
      <c r="U7886" s="49">
        <v>42.23</v>
      </c>
    </row>
    <row r="7887" spans="15:21" x14ac:dyDescent="0.2">
      <c r="O7887" s="49">
        <v>36966</v>
      </c>
      <c r="P7887" s="49">
        <v>73.209999999999994</v>
      </c>
      <c r="Q7887" s="49">
        <v>73.5</v>
      </c>
      <c r="R7887" s="49">
        <v>70.69</v>
      </c>
      <c r="S7887" s="49">
        <v>71.45</v>
      </c>
      <c r="T7887" s="49">
        <v>9553500</v>
      </c>
      <c r="U7887" s="49">
        <v>40.75</v>
      </c>
    </row>
    <row r="7888" spans="15:21" x14ac:dyDescent="0.2">
      <c r="O7888" s="49">
        <v>36969</v>
      </c>
      <c r="P7888" s="49">
        <v>71.400000000000006</v>
      </c>
      <c r="Q7888" s="49">
        <v>72.900000000000006</v>
      </c>
      <c r="R7888" s="49">
        <v>71.19</v>
      </c>
      <c r="S7888" s="49">
        <v>72.069999999999993</v>
      </c>
      <c r="T7888" s="49">
        <v>4700100</v>
      </c>
      <c r="U7888" s="49">
        <v>41.1</v>
      </c>
    </row>
    <row r="7889" spans="15:21" x14ac:dyDescent="0.2">
      <c r="O7889" s="49">
        <v>36970</v>
      </c>
      <c r="P7889" s="49">
        <v>72.489999999999995</v>
      </c>
      <c r="Q7889" s="49">
        <v>72.540000000000006</v>
      </c>
      <c r="R7889" s="49">
        <v>70.05</v>
      </c>
      <c r="S7889" s="49">
        <v>70.25</v>
      </c>
      <c r="T7889" s="49">
        <v>5297000</v>
      </c>
      <c r="U7889" s="49">
        <v>40.07</v>
      </c>
    </row>
    <row r="7890" spans="15:21" x14ac:dyDescent="0.2">
      <c r="O7890" s="49">
        <v>36971</v>
      </c>
      <c r="P7890" s="49">
        <v>69.55</v>
      </c>
      <c r="Q7890" s="49">
        <v>69.849999999999994</v>
      </c>
      <c r="R7890" s="49">
        <v>67.52</v>
      </c>
      <c r="S7890" s="49">
        <v>67.959999999999994</v>
      </c>
      <c r="T7890" s="49">
        <v>5762500</v>
      </c>
      <c r="U7890" s="49">
        <v>38.76</v>
      </c>
    </row>
    <row r="7891" spans="15:21" x14ac:dyDescent="0.2">
      <c r="O7891" s="49">
        <v>36972</v>
      </c>
      <c r="P7891" s="49">
        <v>67.5</v>
      </c>
      <c r="Q7891" s="49">
        <v>70.2</v>
      </c>
      <c r="R7891" s="49">
        <v>66</v>
      </c>
      <c r="S7891" s="49">
        <v>69.709999999999994</v>
      </c>
      <c r="T7891" s="49">
        <v>7424200</v>
      </c>
      <c r="U7891" s="49">
        <v>39.76</v>
      </c>
    </row>
    <row r="7892" spans="15:21" x14ac:dyDescent="0.2">
      <c r="O7892" s="49">
        <v>36973</v>
      </c>
      <c r="P7892" s="49">
        <v>68.849999999999994</v>
      </c>
      <c r="Q7892" s="49">
        <v>70.650000000000006</v>
      </c>
      <c r="R7892" s="49">
        <v>67.7</v>
      </c>
      <c r="S7892" s="49">
        <v>68.98</v>
      </c>
      <c r="T7892" s="49">
        <v>8551900</v>
      </c>
      <c r="U7892" s="49">
        <v>39.340000000000003</v>
      </c>
    </row>
    <row r="7893" spans="15:21" x14ac:dyDescent="0.2">
      <c r="O7893" s="49">
        <v>36976</v>
      </c>
      <c r="P7893" s="49">
        <v>70</v>
      </c>
      <c r="Q7893" s="49">
        <v>71.900000000000006</v>
      </c>
      <c r="R7893" s="49">
        <v>69.55</v>
      </c>
      <c r="S7893" s="49">
        <v>71.48</v>
      </c>
      <c r="T7893" s="49">
        <v>5351100</v>
      </c>
      <c r="U7893" s="49">
        <v>40.770000000000003</v>
      </c>
    </row>
    <row r="7894" spans="15:21" x14ac:dyDescent="0.2">
      <c r="O7894" s="49">
        <v>36977</v>
      </c>
      <c r="P7894" s="49">
        <v>72.5</v>
      </c>
      <c r="Q7894" s="49">
        <v>74</v>
      </c>
      <c r="R7894" s="49">
        <v>71.900000000000006</v>
      </c>
      <c r="S7894" s="49">
        <v>73.61</v>
      </c>
      <c r="T7894" s="49">
        <v>5639900</v>
      </c>
      <c r="U7894" s="49">
        <v>41.98</v>
      </c>
    </row>
    <row r="7895" spans="15:21" x14ac:dyDescent="0.2">
      <c r="O7895" s="49">
        <v>36978</v>
      </c>
      <c r="P7895" s="49">
        <v>73.5</v>
      </c>
      <c r="Q7895" s="49">
        <v>75.36</v>
      </c>
      <c r="R7895" s="49">
        <v>73.06</v>
      </c>
      <c r="S7895" s="49">
        <v>75.150000000000006</v>
      </c>
      <c r="T7895" s="49">
        <v>4856600</v>
      </c>
      <c r="U7895" s="49">
        <v>42.86</v>
      </c>
    </row>
    <row r="7896" spans="15:21" x14ac:dyDescent="0.2">
      <c r="O7896" s="49">
        <v>36979</v>
      </c>
      <c r="P7896" s="49">
        <v>74.3</v>
      </c>
      <c r="Q7896" s="49">
        <v>76.650000000000006</v>
      </c>
      <c r="R7896" s="49">
        <v>73.13</v>
      </c>
      <c r="S7896" s="49">
        <v>74.2</v>
      </c>
      <c r="T7896" s="49">
        <v>5395900</v>
      </c>
      <c r="U7896" s="49">
        <v>42.32</v>
      </c>
    </row>
    <row r="7897" spans="15:21" x14ac:dyDescent="0.2">
      <c r="O7897" s="49">
        <v>36980</v>
      </c>
      <c r="P7897" s="49">
        <v>74.2</v>
      </c>
      <c r="Q7897" s="49">
        <v>76.3</v>
      </c>
      <c r="R7897" s="49">
        <v>73.98</v>
      </c>
      <c r="S7897" s="49">
        <v>75.900000000000006</v>
      </c>
      <c r="T7897" s="49">
        <v>4633300</v>
      </c>
      <c r="U7897" s="49">
        <v>43.29</v>
      </c>
    </row>
    <row r="7898" spans="15:21" x14ac:dyDescent="0.2">
      <c r="O7898" s="49">
        <v>36983</v>
      </c>
      <c r="P7898" s="49">
        <v>75.400000000000006</v>
      </c>
      <c r="Q7898" s="49">
        <v>75.989999999999995</v>
      </c>
      <c r="R7898" s="49">
        <v>73.56</v>
      </c>
      <c r="S7898" s="49">
        <v>74.25</v>
      </c>
      <c r="T7898" s="49">
        <v>5063200</v>
      </c>
      <c r="U7898" s="49">
        <v>42.35</v>
      </c>
    </row>
    <row r="7899" spans="15:21" x14ac:dyDescent="0.2">
      <c r="O7899" s="49">
        <v>36984</v>
      </c>
      <c r="P7899" s="49">
        <v>74.260000000000005</v>
      </c>
      <c r="Q7899" s="49">
        <v>75.75</v>
      </c>
      <c r="R7899" s="49">
        <v>72.400000000000006</v>
      </c>
      <c r="S7899" s="49">
        <v>72.81</v>
      </c>
      <c r="T7899" s="49">
        <v>5946800</v>
      </c>
      <c r="U7899" s="49">
        <v>41.53</v>
      </c>
    </row>
    <row r="7900" spans="15:21" x14ac:dyDescent="0.2">
      <c r="O7900" s="49">
        <v>36985</v>
      </c>
      <c r="P7900" s="49">
        <v>72.95</v>
      </c>
      <c r="Q7900" s="49">
        <v>75.06</v>
      </c>
      <c r="R7900" s="49">
        <v>72.05</v>
      </c>
      <c r="S7900" s="49">
        <v>74.48</v>
      </c>
      <c r="T7900" s="49">
        <v>5091100</v>
      </c>
      <c r="U7900" s="49">
        <v>42.48</v>
      </c>
    </row>
    <row r="7901" spans="15:21" x14ac:dyDescent="0.2">
      <c r="O7901" s="49">
        <v>36986</v>
      </c>
      <c r="P7901" s="49">
        <v>74.48</v>
      </c>
      <c r="Q7901" s="49">
        <v>75.89</v>
      </c>
      <c r="R7901" s="49">
        <v>74.010000000000005</v>
      </c>
      <c r="S7901" s="49">
        <v>75.78</v>
      </c>
      <c r="T7901" s="49">
        <v>5105500</v>
      </c>
      <c r="U7901" s="49">
        <v>43.22</v>
      </c>
    </row>
    <row r="7902" spans="15:21" x14ac:dyDescent="0.2">
      <c r="O7902" s="49">
        <v>36987</v>
      </c>
      <c r="P7902" s="49">
        <v>75</v>
      </c>
      <c r="Q7902" s="49">
        <v>76.540000000000006</v>
      </c>
      <c r="R7902" s="49">
        <v>74.349999999999994</v>
      </c>
      <c r="S7902" s="49">
        <v>76.42</v>
      </c>
      <c r="T7902" s="49">
        <v>4687900</v>
      </c>
      <c r="U7902" s="49">
        <v>43.58</v>
      </c>
    </row>
    <row r="7903" spans="15:21" x14ac:dyDescent="0.2">
      <c r="O7903" s="49">
        <v>36990</v>
      </c>
      <c r="P7903" s="49">
        <v>77.05</v>
      </c>
      <c r="Q7903" s="49">
        <v>78</v>
      </c>
      <c r="R7903" s="49">
        <v>76.599999999999994</v>
      </c>
      <c r="S7903" s="49">
        <v>78</v>
      </c>
      <c r="T7903" s="49">
        <v>4423000</v>
      </c>
      <c r="U7903" s="49">
        <v>44.49</v>
      </c>
    </row>
    <row r="7904" spans="15:21" x14ac:dyDescent="0.2">
      <c r="O7904" s="49">
        <v>36991</v>
      </c>
      <c r="P7904" s="49">
        <v>78.5</v>
      </c>
      <c r="Q7904" s="49">
        <v>78.69</v>
      </c>
      <c r="R7904" s="49">
        <v>77.5</v>
      </c>
      <c r="S7904" s="49">
        <v>78.39</v>
      </c>
      <c r="T7904" s="49">
        <v>5908000</v>
      </c>
      <c r="U7904" s="49">
        <v>44.71</v>
      </c>
    </row>
    <row r="7905" spans="15:21" x14ac:dyDescent="0.2">
      <c r="O7905" s="49">
        <v>36992</v>
      </c>
      <c r="P7905" s="49">
        <v>77.39</v>
      </c>
      <c r="Q7905" s="49">
        <v>77.53</v>
      </c>
      <c r="R7905" s="49">
        <v>76.63</v>
      </c>
      <c r="S7905" s="49">
        <v>77.150000000000006</v>
      </c>
      <c r="T7905" s="49">
        <v>4830300</v>
      </c>
      <c r="U7905" s="49">
        <v>44</v>
      </c>
    </row>
    <row r="7906" spans="15:21" x14ac:dyDescent="0.2">
      <c r="O7906" s="49">
        <v>36993</v>
      </c>
      <c r="P7906" s="49">
        <v>76.400000000000006</v>
      </c>
      <c r="Q7906" s="49">
        <v>79.7</v>
      </c>
      <c r="R7906" s="49">
        <v>76.400000000000006</v>
      </c>
      <c r="S7906" s="49">
        <v>79.5</v>
      </c>
      <c r="T7906" s="49">
        <v>4808800</v>
      </c>
      <c r="U7906" s="49">
        <v>45.34</v>
      </c>
    </row>
    <row r="7907" spans="15:21" x14ac:dyDescent="0.2">
      <c r="O7907" s="49">
        <v>36997</v>
      </c>
      <c r="P7907" s="49">
        <v>79.5</v>
      </c>
      <c r="Q7907" s="49">
        <v>80.42</v>
      </c>
      <c r="R7907" s="49">
        <v>78.5</v>
      </c>
      <c r="S7907" s="49">
        <v>79.099999999999994</v>
      </c>
      <c r="T7907" s="49">
        <v>4368800</v>
      </c>
      <c r="U7907" s="49">
        <v>45.11</v>
      </c>
    </row>
    <row r="7908" spans="15:21" x14ac:dyDescent="0.2">
      <c r="O7908" s="49">
        <v>36998</v>
      </c>
      <c r="P7908" s="49">
        <v>78.5</v>
      </c>
      <c r="Q7908" s="49">
        <v>80.849999999999994</v>
      </c>
      <c r="R7908" s="49">
        <v>78.489999999999995</v>
      </c>
      <c r="S7908" s="49">
        <v>80.849999999999994</v>
      </c>
      <c r="T7908" s="49">
        <v>4757100</v>
      </c>
      <c r="U7908" s="49">
        <v>46.11</v>
      </c>
    </row>
    <row r="7909" spans="15:21" x14ac:dyDescent="0.2">
      <c r="O7909" s="49">
        <v>36999</v>
      </c>
      <c r="P7909" s="49">
        <v>79.89</v>
      </c>
      <c r="Q7909" s="49">
        <v>80.42</v>
      </c>
      <c r="R7909" s="49">
        <v>78.2</v>
      </c>
      <c r="S7909" s="49">
        <v>79.3</v>
      </c>
      <c r="T7909" s="49">
        <v>7827400</v>
      </c>
      <c r="U7909" s="49">
        <v>45.23</v>
      </c>
    </row>
    <row r="7910" spans="15:21" x14ac:dyDescent="0.2">
      <c r="O7910" s="49">
        <v>37000</v>
      </c>
      <c r="P7910" s="49">
        <v>78.73</v>
      </c>
      <c r="Q7910" s="49">
        <v>78.97</v>
      </c>
      <c r="R7910" s="49">
        <v>77.400000000000006</v>
      </c>
      <c r="S7910" s="49">
        <v>78.27</v>
      </c>
      <c r="T7910" s="49">
        <v>5396000</v>
      </c>
      <c r="U7910" s="49">
        <v>44.64</v>
      </c>
    </row>
    <row r="7911" spans="15:21" x14ac:dyDescent="0.2">
      <c r="O7911" s="49">
        <v>37001</v>
      </c>
      <c r="P7911" s="49">
        <v>75.5</v>
      </c>
      <c r="Q7911" s="49">
        <v>75.900000000000006</v>
      </c>
      <c r="R7911" s="49">
        <v>72</v>
      </c>
      <c r="S7911" s="49">
        <v>73.61</v>
      </c>
      <c r="T7911" s="49">
        <v>16101300</v>
      </c>
      <c r="U7911" s="49">
        <v>41.98</v>
      </c>
    </row>
    <row r="7912" spans="15:21" x14ac:dyDescent="0.2">
      <c r="O7912" s="49">
        <v>37004</v>
      </c>
      <c r="P7912" s="49">
        <v>74.45</v>
      </c>
      <c r="Q7912" s="49">
        <v>74.900000000000006</v>
      </c>
      <c r="R7912" s="49">
        <v>73.989999999999995</v>
      </c>
      <c r="S7912" s="49">
        <v>74.25</v>
      </c>
      <c r="T7912" s="49">
        <v>5852000</v>
      </c>
      <c r="U7912" s="49">
        <v>42.35</v>
      </c>
    </row>
    <row r="7913" spans="15:21" x14ac:dyDescent="0.2">
      <c r="O7913" s="49">
        <v>37005</v>
      </c>
      <c r="P7913" s="49">
        <v>74.25</v>
      </c>
      <c r="Q7913" s="49">
        <v>75</v>
      </c>
      <c r="R7913" s="49">
        <v>73.05</v>
      </c>
      <c r="S7913" s="49">
        <v>73.459999999999994</v>
      </c>
      <c r="T7913" s="49">
        <v>4865400</v>
      </c>
      <c r="U7913" s="49">
        <v>41.9</v>
      </c>
    </row>
    <row r="7914" spans="15:21" x14ac:dyDescent="0.2">
      <c r="O7914" s="49">
        <v>37006</v>
      </c>
      <c r="P7914" s="49">
        <v>73.459999999999994</v>
      </c>
      <c r="Q7914" s="49">
        <v>74.98</v>
      </c>
      <c r="R7914" s="49">
        <v>73.31</v>
      </c>
      <c r="S7914" s="49">
        <v>74.86</v>
      </c>
      <c r="T7914" s="49">
        <v>4465800</v>
      </c>
      <c r="U7914" s="49">
        <v>42.69</v>
      </c>
    </row>
    <row r="7915" spans="15:21" x14ac:dyDescent="0.2">
      <c r="O7915" s="49">
        <v>37007</v>
      </c>
      <c r="P7915" s="49">
        <v>74.61</v>
      </c>
      <c r="Q7915" s="49">
        <v>75.55</v>
      </c>
      <c r="R7915" s="49">
        <v>74.12</v>
      </c>
      <c r="S7915" s="49">
        <v>74.849999999999994</v>
      </c>
      <c r="T7915" s="49">
        <v>4575000</v>
      </c>
      <c r="U7915" s="49">
        <v>42.69</v>
      </c>
    </row>
    <row r="7916" spans="15:21" x14ac:dyDescent="0.2">
      <c r="O7916" s="49">
        <v>37008</v>
      </c>
      <c r="P7916" s="49">
        <v>75</v>
      </c>
      <c r="Q7916" s="49">
        <v>75.95</v>
      </c>
      <c r="R7916" s="49">
        <v>74.5</v>
      </c>
      <c r="S7916" s="49">
        <v>75.650000000000006</v>
      </c>
      <c r="T7916" s="49">
        <v>3980900</v>
      </c>
      <c r="U7916" s="49">
        <v>43.15</v>
      </c>
    </row>
    <row r="7917" spans="15:21" x14ac:dyDescent="0.2">
      <c r="O7917" s="49">
        <v>37011</v>
      </c>
      <c r="P7917" s="49">
        <v>76.44</v>
      </c>
      <c r="Q7917" s="49">
        <v>76.650000000000006</v>
      </c>
      <c r="R7917" s="49">
        <v>75.75</v>
      </c>
      <c r="S7917" s="49">
        <v>75.97</v>
      </c>
      <c r="T7917" s="49">
        <v>4446800</v>
      </c>
      <c r="U7917" s="49">
        <v>43.33</v>
      </c>
    </row>
    <row r="7918" spans="15:21" x14ac:dyDescent="0.2">
      <c r="O7918" s="49">
        <v>37012</v>
      </c>
      <c r="P7918" s="49">
        <v>75.150000000000006</v>
      </c>
      <c r="Q7918" s="49">
        <v>75.94</v>
      </c>
      <c r="R7918" s="49">
        <v>75.05</v>
      </c>
      <c r="S7918" s="49">
        <v>75.599999999999994</v>
      </c>
      <c r="T7918" s="49">
        <v>4646200</v>
      </c>
      <c r="U7918" s="49">
        <v>43.12</v>
      </c>
    </row>
    <row r="7919" spans="15:21" x14ac:dyDescent="0.2">
      <c r="O7919" s="49">
        <v>37013</v>
      </c>
      <c r="P7919" s="49">
        <v>75.55</v>
      </c>
      <c r="Q7919" s="49">
        <v>75.599999999999994</v>
      </c>
      <c r="R7919" s="49">
        <v>74.25</v>
      </c>
      <c r="S7919" s="49">
        <v>74.91</v>
      </c>
      <c r="T7919" s="49">
        <v>4357000</v>
      </c>
      <c r="U7919" s="49">
        <v>42.72</v>
      </c>
    </row>
    <row r="7920" spans="15:21" x14ac:dyDescent="0.2">
      <c r="O7920" s="49">
        <v>37014</v>
      </c>
      <c r="P7920" s="49">
        <v>75.05</v>
      </c>
      <c r="Q7920" s="49">
        <v>75.84</v>
      </c>
      <c r="R7920" s="49">
        <v>74.45</v>
      </c>
      <c r="S7920" s="49">
        <v>75.27</v>
      </c>
      <c r="T7920" s="49">
        <v>3755400</v>
      </c>
      <c r="U7920" s="49">
        <v>42.93</v>
      </c>
    </row>
    <row r="7921" spans="15:21" x14ac:dyDescent="0.2">
      <c r="O7921" s="49">
        <v>37015</v>
      </c>
      <c r="P7921" s="49">
        <v>75.05</v>
      </c>
      <c r="Q7921" s="49">
        <v>76.87</v>
      </c>
      <c r="R7921" s="49">
        <v>74.819999999999993</v>
      </c>
      <c r="S7921" s="49">
        <v>76.37</v>
      </c>
      <c r="T7921" s="49">
        <v>3188400</v>
      </c>
      <c r="U7921" s="49">
        <v>43.56</v>
      </c>
    </row>
    <row r="7922" spans="15:21" x14ac:dyDescent="0.2">
      <c r="O7922" s="49">
        <v>37018</v>
      </c>
      <c r="P7922" s="49">
        <v>76.290000000000006</v>
      </c>
      <c r="Q7922" s="49">
        <v>77</v>
      </c>
      <c r="R7922" s="49">
        <v>75.349999999999994</v>
      </c>
      <c r="S7922" s="49">
        <v>76.900000000000006</v>
      </c>
      <c r="T7922" s="49">
        <v>2829100</v>
      </c>
      <c r="U7922" s="49">
        <v>43.86</v>
      </c>
    </row>
    <row r="7923" spans="15:21" x14ac:dyDescent="0.2">
      <c r="O7923" s="49">
        <v>37019</v>
      </c>
      <c r="P7923" s="49">
        <v>76.099999999999994</v>
      </c>
      <c r="Q7923" s="49">
        <v>76.540000000000006</v>
      </c>
      <c r="R7923" s="49">
        <v>75.38</v>
      </c>
      <c r="S7923" s="49">
        <v>76.44</v>
      </c>
      <c r="T7923" s="49">
        <v>3072100</v>
      </c>
      <c r="U7923" s="49">
        <v>43.6</v>
      </c>
    </row>
    <row r="7924" spans="15:21" x14ac:dyDescent="0.2">
      <c r="O7924" s="49">
        <v>37020</v>
      </c>
      <c r="P7924" s="49">
        <v>76.900000000000006</v>
      </c>
      <c r="Q7924" s="49">
        <v>77.52</v>
      </c>
      <c r="R7924" s="49">
        <v>76.8</v>
      </c>
      <c r="S7924" s="49">
        <v>77.319999999999993</v>
      </c>
      <c r="T7924" s="49">
        <v>4001200</v>
      </c>
      <c r="U7924" s="49">
        <v>44.1</v>
      </c>
    </row>
    <row r="7925" spans="15:21" x14ac:dyDescent="0.2">
      <c r="O7925" s="49">
        <v>37021</v>
      </c>
      <c r="P7925" s="49">
        <v>77.319999999999993</v>
      </c>
      <c r="Q7925" s="49">
        <v>77.75</v>
      </c>
      <c r="R7925" s="49">
        <v>76.11</v>
      </c>
      <c r="S7925" s="49">
        <v>76.52</v>
      </c>
      <c r="T7925" s="49">
        <v>2882700</v>
      </c>
      <c r="U7925" s="49">
        <v>43.64</v>
      </c>
    </row>
    <row r="7926" spans="15:21" x14ac:dyDescent="0.2">
      <c r="O7926" s="49">
        <v>37022</v>
      </c>
      <c r="P7926" s="49">
        <v>75.2</v>
      </c>
      <c r="Q7926" s="49">
        <v>76</v>
      </c>
      <c r="R7926" s="49">
        <v>75.05</v>
      </c>
      <c r="S7926" s="49">
        <v>75.94</v>
      </c>
      <c r="T7926" s="49">
        <v>4981700</v>
      </c>
      <c r="U7926" s="49">
        <v>43.31</v>
      </c>
    </row>
    <row r="7927" spans="15:21" x14ac:dyDescent="0.2">
      <c r="O7927" s="49">
        <v>37025</v>
      </c>
      <c r="P7927" s="49">
        <v>75.94</v>
      </c>
      <c r="Q7927" s="49">
        <v>76.69</v>
      </c>
      <c r="R7927" s="49">
        <v>75.05</v>
      </c>
      <c r="S7927" s="49">
        <v>76.69</v>
      </c>
      <c r="T7927" s="49">
        <v>2913900</v>
      </c>
      <c r="U7927" s="49">
        <v>43.74</v>
      </c>
    </row>
    <row r="7928" spans="15:21" x14ac:dyDescent="0.2">
      <c r="O7928" s="49">
        <v>37026</v>
      </c>
      <c r="P7928" s="49">
        <v>75.95</v>
      </c>
      <c r="Q7928" s="49">
        <v>76.150000000000006</v>
      </c>
      <c r="R7928" s="49">
        <v>74.53</v>
      </c>
      <c r="S7928" s="49">
        <v>75.900000000000006</v>
      </c>
      <c r="T7928" s="49">
        <v>3841200</v>
      </c>
      <c r="U7928" s="49">
        <v>43.29</v>
      </c>
    </row>
    <row r="7929" spans="15:21" x14ac:dyDescent="0.2">
      <c r="O7929" s="49">
        <v>37027</v>
      </c>
      <c r="P7929" s="49">
        <v>76.349999999999994</v>
      </c>
      <c r="Q7929" s="49">
        <v>78.89</v>
      </c>
      <c r="R7929" s="49">
        <v>76.319999999999993</v>
      </c>
      <c r="S7929" s="49">
        <v>78.099999999999994</v>
      </c>
      <c r="T7929" s="49">
        <v>6170200</v>
      </c>
      <c r="U7929" s="49">
        <v>44.54</v>
      </c>
    </row>
    <row r="7930" spans="15:21" x14ac:dyDescent="0.2">
      <c r="O7930" s="49">
        <v>37028</v>
      </c>
      <c r="P7930" s="49">
        <v>77.599999999999994</v>
      </c>
      <c r="Q7930" s="49">
        <v>79.12</v>
      </c>
      <c r="R7930" s="49">
        <v>77.55</v>
      </c>
      <c r="S7930" s="49">
        <v>78.599999999999994</v>
      </c>
      <c r="T7930" s="49">
        <v>5287400</v>
      </c>
      <c r="U7930" s="49">
        <v>44.83</v>
      </c>
    </row>
    <row r="7931" spans="15:21" x14ac:dyDescent="0.2">
      <c r="O7931" s="49">
        <v>37029</v>
      </c>
      <c r="P7931" s="49">
        <v>78.989999999999995</v>
      </c>
      <c r="Q7931" s="49">
        <v>79.16</v>
      </c>
      <c r="R7931" s="49">
        <v>76.37</v>
      </c>
      <c r="S7931" s="49">
        <v>77.400000000000006</v>
      </c>
      <c r="T7931" s="49">
        <v>4290300</v>
      </c>
      <c r="U7931" s="49">
        <v>44.14</v>
      </c>
    </row>
    <row r="7932" spans="15:21" x14ac:dyDescent="0.2">
      <c r="O7932" s="49">
        <v>37032</v>
      </c>
      <c r="P7932" s="49">
        <v>77.650000000000006</v>
      </c>
      <c r="Q7932" s="49">
        <v>78.05</v>
      </c>
      <c r="R7932" s="49">
        <v>76.430000000000007</v>
      </c>
      <c r="S7932" s="49">
        <v>77.400000000000006</v>
      </c>
      <c r="T7932" s="49">
        <v>4978600</v>
      </c>
      <c r="U7932" s="49">
        <v>44.14</v>
      </c>
    </row>
    <row r="7933" spans="15:21" x14ac:dyDescent="0.2">
      <c r="O7933" s="49">
        <v>37033</v>
      </c>
      <c r="P7933" s="49">
        <v>76.599999999999994</v>
      </c>
      <c r="Q7933" s="49">
        <v>76.61</v>
      </c>
      <c r="R7933" s="49">
        <v>75.010000000000005</v>
      </c>
      <c r="S7933" s="49">
        <v>75.099999999999994</v>
      </c>
      <c r="T7933" s="49">
        <v>6239200</v>
      </c>
      <c r="U7933" s="49">
        <v>42.83</v>
      </c>
    </row>
    <row r="7934" spans="15:21" x14ac:dyDescent="0.2">
      <c r="O7934" s="49">
        <v>37034</v>
      </c>
      <c r="P7934" s="49">
        <v>75.2</v>
      </c>
      <c r="Q7934" s="49">
        <v>75.459999999999994</v>
      </c>
      <c r="R7934" s="49">
        <v>72.87</v>
      </c>
      <c r="S7934" s="49">
        <v>74</v>
      </c>
      <c r="T7934" s="49">
        <v>7309300</v>
      </c>
      <c r="U7934" s="49">
        <v>42.2</v>
      </c>
    </row>
    <row r="7935" spans="15:21" x14ac:dyDescent="0.2">
      <c r="O7935" s="49">
        <v>37035</v>
      </c>
      <c r="P7935" s="49">
        <v>73.599999999999994</v>
      </c>
      <c r="Q7935" s="49">
        <v>73.599999999999994</v>
      </c>
      <c r="R7935" s="49">
        <v>71.760000000000005</v>
      </c>
      <c r="S7935" s="49">
        <v>72.5</v>
      </c>
      <c r="T7935" s="49">
        <v>8571600</v>
      </c>
      <c r="U7935" s="49">
        <v>41.35</v>
      </c>
    </row>
    <row r="7936" spans="15:21" x14ac:dyDescent="0.2">
      <c r="O7936" s="49">
        <v>37036</v>
      </c>
      <c r="P7936" s="49">
        <v>72.650000000000006</v>
      </c>
      <c r="Q7936" s="49">
        <v>73.33</v>
      </c>
      <c r="R7936" s="49">
        <v>72.08</v>
      </c>
      <c r="S7936" s="49">
        <v>72.599999999999994</v>
      </c>
      <c r="T7936" s="49">
        <v>3575600</v>
      </c>
      <c r="U7936" s="49">
        <v>41.41</v>
      </c>
    </row>
    <row r="7937" spans="15:21" x14ac:dyDescent="0.2">
      <c r="O7937" s="49">
        <v>37040</v>
      </c>
      <c r="P7937" s="49">
        <v>73.45</v>
      </c>
      <c r="Q7937" s="49">
        <v>74.64</v>
      </c>
      <c r="R7937" s="49">
        <v>73.25</v>
      </c>
      <c r="S7937" s="49">
        <v>74.39</v>
      </c>
      <c r="T7937" s="49">
        <v>4501400</v>
      </c>
      <c r="U7937" s="49">
        <v>42.43</v>
      </c>
    </row>
    <row r="7938" spans="15:21" x14ac:dyDescent="0.2">
      <c r="O7938" s="49">
        <v>37041</v>
      </c>
      <c r="P7938" s="49">
        <v>74.39</v>
      </c>
      <c r="Q7938" s="49">
        <v>74.39</v>
      </c>
      <c r="R7938" s="49">
        <v>73.06</v>
      </c>
      <c r="S7938" s="49">
        <v>73.28</v>
      </c>
      <c r="T7938" s="49">
        <v>4971500</v>
      </c>
      <c r="U7938" s="49">
        <v>41.79</v>
      </c>
    </row>
    <row r="7939" spans="15:21" x14ac:dyDescent="0.2">
      <c r="O7939" s="49">
        <v>37042</v>
      </c>
      <c r="P7939" s="49">
        <v>73.25</v>
      </c>
      <c r="Q7939" s="49">
        <v>73.45</v>
      </c>
      <c r="R7939" s="49">
        <v>72.099999999999994</v>
      </c>
      <c r="S7939" s="49">
        <v>72.989999999999995</v>
      </c>
      <c r="T7939" s="49">
        <v>3788000</v>
      </c>
      <c r="U7939" s="49">
        <v>41.82</v>
      </c>
    </row>
    <row r="7940" spans="15:21" x14ac:dyDescent="0.2">
      <c r="O7940" s="49">
        <v>37043</v>
      </c>
      <c r="P7940" s="49">
        <v>72</v>
      </c>
      <c r="Q7940" s="49">
        <v>74.510000000000005</v>
      </c>
      <c r="R7940" s="49">
        <v>72</v>
      </c>
      <c r="S7940" s="49">
        <v>74.2</v>
      </c>
      <c r="T7940" s="49">
        <v>4834400</v>
      </c>
      <c r="U7940" s="49">
        <v>42.52</v>
      </c>
    </row>
    <row r="7941" spans="15:21" x14ac:dyDescent="0.2">
      <c r="O7941" s="49">
        <v>37046</v>
      </c>
      <c r="P7941" s="49">
        <v>73.900000000000006</v>
      </c>
      <c r="Q7941" s="49">
        <v>74.45</v>
      </c>
      <c r="R7941" s="49">
        <v>73.400000000000006</v>
      </c>
      <c r="S7941" s="49">
        <v>74.319999999999993</v>
      </c>
      <c r="T7941" s="49">
        <v>2500700</v>
      </c>
      <c r="U7941" s="49">
        <v>42.58</v>
      </c>
    </row>
    <row r="7942" spans="15:21" x14ac:dyDescent="0.2">
      <c r="O7942" s="49">
        <v>37047</v>
      </c>
      <c r="P7942" s="49">
        <v>74.48</v>
      </c>
      <c r="Q7942" s="49">
        <v>75.489999999999995</v>
      </c>
      <c r="R7942" s="49">
        <v>73.680000000000007</v>
      </c>
      <c r="S7942" s="49">
        <v>75.33</v>
      </c>
      <c r="T7942" s="49">
        <v>4177200</v>
      </c>
      <c r="U7942" s="49">
        <v>43.16</v>
      </c>
    </row>
    <row r="7943" spans="15:21" x14ac:dyDescent="0.2">
      <c r="O7943" s="49">
        <v>37048</v>
      </c>
      <c r="P7943" s="49">
        <v>75.25</v>
      </c>
      <c r="Q7943" s="49">
        <v>75.3</v>
      </c>
      <c r="R7943" s="49">
        <v>73.760000000000005</v>
      </c>
      <c r="S7943" s="49">
        <v>73.95</v>
      </c>
      <c r="T7943" s="49">
        <v>3011800</v>
      </c>
      <c r="U7943" s="49">
        <v>42.37</v>
      </c>
    </row>
    <row r="7944" spans="15:21" x14ac:dyDescent="0.2">
      <c r="O7944" s="49">
        <v>37049</v>
      </c>
      <c r="P7944" s="49">
        <v>73.78</v>
      </c>
      <c r="Q7944" s="49">
        <v>74.87</v>
      </c>
      <c r="R7944" s="49">
        <v>73.77</v>
      </c>
      <c r="S7944" s="49">
        <v>74.81</v>
      </c>
      <c r="T7944" s="49">
        <v>4012200</v>
      </c>
      <c r="U7944" s="49">
        <v>42.87</v>
      </c>
    </row>
    <row r="7945" spans="15:21" x14ac:dyDescent="0.2">
      <c r="O7945" s="49">
        <v>37050</v>
      </c>
      <c r="P7945" s="49">
        <v>74.599999999999994</v>
      </c>
      <c r="Q7945" s="49">
        <v>74.989999999999995</v>
      </c>
      <c r="R7945" s="49">
        <v>73.88</v>
      </c>
      <c r="S7945" s="49">
        <v>74.22</v>
      </c>
      <c r="T7945" s="49">
        <v>2120100</v>
      </c>
      <c r="U7945" s="49">
        <v>42.53</v>
      </c>
    </row>
    <row r="7946" spans="15:21" x14ac:dyDescent="0.2">
      <c r="O7946" s="49">
        <v>37053</v>
      </c>
      <c r="P7946" s="49">
        <v>73.5</v>
      </c>
      <c r="Q7946" s="49">
        <v>73.69</v>
      </c>
      <c r="R7946" s="49">
        <v>71.900000000000006</v>
      </c>
      <c r="S7946" s="49">
        <v>72.25</v>
      </c>
      <c r="T7946" s="49">
        <v>4324000</v>
      </c>
      <c r="U7946" s="49">
        <v>41.4</v>
      </c>
    </row>
    <row r="7947" spans="15:21" x14ac:dyDescent="0.2">
      <c r="O7947" s="49">
        <v>37054</v>
      </c>
      <c r="P7947" s="49">
        <v>71.81</v>
      </c>
      <c r="Q7947" s="49">
        <v>72.989999999999995</v>
      </c>
      <c r="R7947" s="49">
        <v>71.099999999999994</v>
      </c>
      <c r="S7947" s="49">
        <v>72.61</v>
      </c>
      <c r="T7947" s="49">
        <v>4832800</v>
      </c>
      <c r="U7947" s="49">
        <v>41.6</v>
      </c>
    </row>
    <row r="7948" spans="15:21" x14ac:dyDescent="0.2">
      <c r="O7948" s="49">
        <v>37055</v>
      </c>
      <c r="P7948" s="49">
        <v>71.95</v>
      </c>
      <c r="Q7948" s="49">
        <v>73.7</v>
      </c>
      <c r="R7948" s="49">
        <v>71.52</v>
      </c>
      <c r="S7948" s="49">
        <v>73.13</v>
      </c>
      <c r="T7948" s="49">
        <v>4806700</v>
      </c>
      <c r="U7948" s="49">
        <v>41.9</v>
      </c>
    </row>
    <row r="7949" spans="15:21" x14ac:dyDescent="0.2">
      <c r="O7949" s="49">
        <v>37056</v>
      </c>
      <c r="P7949" s="49">
        <v>73</v>
      </c>
      <c r="Q7949" s="49">
        <v>74.02</v>
      </c>
      <c r="R7949" s="49">
        <v>72.92</v>
      </c>
      <c r="S7949" s="49">
        <v>73.900000000000006</v>
      </c>
      <c r="T7949" s="49">
        <v>5095100</v>
      </c>
      <c r="U7949" s="49">
        <v>42.34</v>
      </c>
    </row>
    <row r="7950" spans="15:21" x14ac:dyDescent="0.2">
      <c r="O7950" s="49">
        <v>37057</v>
      </c>
      <c r="P7950" s="49">
        <v>73.91</v>
      </c>
      <c r="Q7950" s="49">
        <v>74.540000000000006</v>
      </c>
      <c r="R7950" s="49">
        <v>73.2</v>
      </c>
      <c r="S7950" s="49">
        <v>73.75</v>
      </c>
      <c r="T7950" s="49">
        <v>8055900</v>
      </c>
      <c r="U7950" s="49">
        <v>42.26</v>
      </c>
    </row>
    <row r="7951" spans="15:21" x14ac:dyDescent="0.2">
      <c r="O7951" s="49">
        <v>37060</v>
      </c>
      <c r="P7951" s="49">
        <v>73.180000000000007</v>
      </c>
      <c r="Q7951" s="49">
        <v>74.84</v>
      </c>
      <c r="R7951" s="49">
        <v>73.099999999999994</v>
      </c>
      <c r="S7951" s="49">
        <v>74.25</v>
      </c>
      <c r="T7951" s="49">
        <v>3745000</v>
      </c>
      <c r="U7951" s="49">
        <v>42.54</v>
      </c>
    </row>
    <row r="7952" spans="15:21" x14ac:dyDescent="0.2">
      <c r="O7952" s="49">
        <v>37061</v>
      </c>
      <c r="P7952" s="49">
        <v>73.900000000000006</v>
      </c>
      <c r="Q7952" s="49">
        <v>74.599999999999994</v>
      </c>
      <c r="R7952" s="49">
        <v>73.5</v>
      </c>
      <c r="S7952" s="49">
        <v>74.599999999999994</v>
      </c>
      <c r="T7952" s="49">
        <v>3738200</v>
      </c>
      <c r="U7952" s="49">
        <v>42.74</v>
      </c>
    </row>
    <row r="7953" spans="15:21" x14ac:dyDescent="0.2">
      <c r="O7953" s="49">
        <v>37062</v>
      </c>
      <c r="P7953" s="49">
        <v>74.599999999999994</v>
      </c>
      <c r="Q7953" s="49">
        <v>75.849999999999994</v>
      </c>
      <c r="R7953" s="49">
        <v>74.37</v>
      </c>
      <c r="S7953" s="49">
        <v>74.66</v>
      </c>
      <c r="T7953" s="49">
        <v>4442600</v>
      </c>
      <c r="U7953" s="49">
        <v>42.78</v>
      </c>
    </row>
    <row r="7954" spans="15:21" x14ac:dyDescent="0.2">
      <c r="O7954" s="49">
        <v>37063</v>
      </c>
      <c r="P7954" s="49">
        <v>75.150000000000006</v>
      </c>
      <c r="Q7954" s="49">
        <v>75.25</v>
      </c>
      <c r="R7954" s="49">
        <v>74</v>
      </c>
      <c r="S7954" s="49">
        <v>74.47</v>
      </c>
      <c r="T7954" s="49">
        <v>4115400</v>
      </c>
      <c r="U7954" s="49">
        <v>42.67</v>
      </c>
    </row>
    <row r="7955" spans="15:21" x14ac:dyDescent="0.2">
      <c r="O7955" s="49">
        <v>37064</v>
      </c>
      <c r="P7955" s="49">
        <v>70.069999999999993</v>
      </c>
      <c r="Q7955" s="49">
        <v>70.069999999999993</v>
      </c>
      <c r="R7955" s="49">
        <v>67.69</v>
      </c>
      <c r="S7955" s="49">
        <v>67.8</v>
      </c>
      <c r="T7955" s="49">
        <v>18831000</v>
      </c>
      <c r="U7955" s="49">
        <v>38.85</v>
      </c>
    </row>
    <row r="7956" spans="15:21" x14ac:dyDescent="0.2">
      <c r="O7956" s="49">
        <v>37067</v>
      </c>
      <c r="P7956" s="49">
        <v>68.25</v>
      </c>
      <c r="Q7956" s="49">
        <v>68.63</v>
      </c>
      <c r="R7956" s="49">
        <v>66.8</v>
      </c>
      <c r="S7956" s="49">
        <v>67.5</v>
      </c>
      <c r="T7956" s="49">
        <v>6802800</v>
      </c>
      <c r="U7956" s="49">
        <v>38.68</v>
      </c>
    </row>
    <row r="7957" spans="15:21" x14ac:dyDescent="0.2">
      <c r="O7957" s="49">
        <v>37068</v>
      </c>
      <c r="P7957" s="49">
        <v>66.900000000000006</v>
      </c>
      <c r="Q7957" s="49">
        <v>67.5</v>
      </c>
      <c r="R7957" s="49">
        <v>66.209999999999994</v>
      </c>
      <c r="S7957" s="49">
        <v>66.22</v>
      </c>
      <c r="T7957" s="49">
        <v>6711100</v>
      </c>
      <c r="U7957" s="49">
        <v>37.94</v>
      </c>
    </row>
    <row r="7958" spans="15:21" x14ac:dyDescent="0.2">
      <c r="O7958" s="49">
        <v>37069</v>
      </c>
      <c r="P7958" s="49">
        <v>66.400000000000006</v>
      </c>
      <c r="Q7958" s="49">
        <v>66.7</v>
      </c>
      <c r="R7958" s="49">
        <v>65.64</v>
      </c>
      <c r="S7958" s="49">
        <v>65.64</v>
      </c>
      <c r="T7958" s="49">
        <v>7618000</v>
      </c>
      <c r="U7958" s="49">
        <v>37.61</v>
      </c>
    </row>
    <row r="7959" spans="15:21" x14ac:dyDescent="0.2">
      <c r="O7959" s="49">
        <v>37070</v>
      </c>
      <c r="P7959" s="49">
        <v>65.599999999999994</v>
      </c>
      <c r="Q7959" s="49">
        <v>66</v>
      </c>
      <c r="R7959" s="49">
        <v>64.98</v>
      </c>
      <c r="S7959" s="49">
        <v>65</v>
      </c>
      <c r="T7959" s="49">
        <v>8371800</v>
      </c>
      <c r="U7959" s="49">
        <v>37.24</v>
      </c>
    </row>
    <row r="7960" spans="15:21" x14ac:dyDescent="0.2">
      <c r="O7960" s="49">
        <v>37071</v>
      </c>
      <c r="P7960" s="49">
        <v>65.400000000000006</v>
      </c>
      <c r="Q7960" s="49">
        <v>65.650000000000006</v>
      </c>
      <c r="R7960" s="49">
        <v>63.65</v>
      </c>
      <c r="S7960" s="49">
        <v>63.91</v>
      </c>
      <c r="T7960" s="49">
        <v>9993400</v>
      </c>
      <c r="U7960" s="49">
        <v>36.619999999999997</v>
      </c>
    </row>
    <row r="7961" spans="15:21" x14ac:dyDescent="0.2">
      <c r="O7961" s="49">
        <v>37074</v>
      </c>
      <c r="P7961" s="49">
        <v>64.05</v>
      </c>
      <c r="Q7961" s="49">
        <v>64.72</v>
      </c>
      <c r="R7961" s="49">
        <v>64.040000000000006</v>
      </c>
      <c r="S7961" s="49">
        <v>64.349999999999994</v>
      </c>
      <c r="T7961" s="49">
        <v>7144500</v>
      </c>
      <c r="U7961" s="49">
        <v>36.869999999999997</v>
      </c>
    </row>
    <row r="7962" spans="15:21" x14ac:dyDescent="0.2">
      <c r="O7962" s="49">
        <v>37075</v>
      </c>
      <c r="P7962" s="49">
        <v>65</v>
      </c>
      <c r="Q7962" s="49">
        <v>65</v>
      </c>
      <c r="R7962" s="49">
        <v>64.53</v>
      </c>
      <c r="S7962" s="49">
        <v>64.7</v>
      </c>
      <c r="T7962" s="49">
        <v>4054100</v>
      </c>
      <c r="U7962" s="49">
        <v>37.07</v>
      </c>
    </row>
    <row r="7963" spans="15:21" x14ac:dyDescent="0.2">
      <c r="O7963" s="49">
        <v>37077</v>
      </c>
      <c r="P7963" s="49">
        <v>64.7</v>
      </c>
      <c r="Q7963" s="49">
        <v>65.28</v>
      </c>
      <c r="R7963" s="49">
        <v>63.8</v>
      </c>
      <c r="S7963" s="49">
        <v>64.14</v>
      </c>
      <c r="T7963" s="49">
        <v>5762800</v>
      </c>
      <c r="U7963" s="49">
        <v>36.75</v>
      </c>
    </row>
    <row r="7964" spans="15:21" x14ac:dyDescent="0.2">
      <c r="O7964" s="49">
        <v>37078</v>
      </c>
      <c r="P7964" s="49">
        <v>64.14</v>
      </c>
      <c r="Q7964" s="49">
        <v>64.430000000000007</v>
      </c>
      <c r="R7964" s="49">
        <v>63.43</v>
      </c>
      <c r="S7964" s="49">
        <v>63.44</v>
      </c>
      <c r="T7964" s="49">
        <v>4055700</v>
      </c>
      <c r="U7964" s="49">
        <v>36.35</v>
      </c>
    </row>
    <row r="7965" spans="15:21" x14ac:dyDescent="0.2">
      <c r="O7965" s="49">
        <v>37081</v>
      </c>
      <c r="P7965" s="49">
        <v>64</v>
      </c>
      <c r="Q7965" s="49">
        <v>64.8</v>
      </c>
      <c r="R7965" s="49">
        <v>63.77</v>
      </c>
      <c r="S7965" s="49">
        <v>64.599999999999994</v>
      </c>
      <c r="T7965" s="49">
        <v>6742500</v>
      </c>
      <c r="U7965" s="49">
        <v>37.020000000000003</v>
      </c>
    </row>
    <row r="7966" spans="15:21" x14ac:dyDescent="0.2">
      <c r="O7966" s="49">
        <v>37082</v>
      </c>
      <c r="P7966" s="49">
        <v>64.48</v>
      </c>
      <c r="Q7966" s="49">
        <v>64.709999999999994</v>
      </c>
      <c r="R7966" s="49">
        <v>63.64</v>
      </c>
      <c r="S7966" s="49">
        <v>63.72</v>
      </c>
      <c r="T7966" s="49">
        <v>5490500</v>
      </c>
      <c r="U7966" s="49">
        <v>36.51</v>
      </c>
    </row>
    <row r="7967" spans="15:21" x14ac:dyDescent="0.2">
      <c r="O7967" s="49">
        <v>37083</v>
      </c>
      <c r="P7967" s="49">
        <v>63.13</v>
      </c>
      <c r="Q7967" s="49">
        <v>63.45</v>
      </c>
      <c r="R7967" s="49">
        <v>61.54</v>
      </c>
      <c r="S7967" s="49">
        <v>62.36</v>
      </c>
      <c r="T7967" s="49">
        <v>8745100</v>
      </c>
      <c r="U7967" s="49">
        <v>35.729999999999997</v>
      </c>
    </row>
    <row r="7968" spans="15:21" x14ac:dyDescent="0.2">
      <c r="O7968" s="49">
        <v>37084</v>
      </c>
      <c r="P7968" s="49">
        <v>61.6</v>
      </c>
      <c r="Q7968" s="49">
        <v>61.6</v>
      </c>
      <c r="R7968" s="49">
        <v>60.35</v>
      </c>
      <c r="S7968" s="49">
        <v>61</v>
      </c>
      <c r="T7968" s="49">
        <v>11270900</v>
      </c>
      <c r="U7968" s="49">
        <v>34.950000000000003</v>
      </c>
    </row>
    <row r="7969" spans="15:21" x14ac:dyDescent="0.2">
      <c r="O7969" s="49">
        <v>37085</v>
      </c>
      <c r="P7969" s="49">
        <v>61.25</v>
      </c>
      <c r="Q7969" s="49">
        <v>62.45</v>
      </c>
      <c r="R7969" s="49">
        <v>61.1</v>
      </c>
      <c r="S7969" s="49">
        <v>61.5</v>
      </c>
      <c r="T7969" s="49">
        <v>9289400</v>
      </c>
      <c r="U7969" s="49">
        <v>35.24</v>
      </c>
    </row>
    <row r="7970" spans="15:21" x14ac:dyDescent="0.2">
      <c r="O7970" s="49">
        <v>37088</v>
      </c>
      <c r="P7970" s="49">
        <v>62.05</v>
      </c>
      <c r="Q7970" s="49">
        <v>62.99</v>
      </c>
      <c r="R7970" s="49">
        <v>61.5</v>
      </c>
      <c r="S7970" s="49">
        <v>62.98</v>
      </c>
      <c r="T7970" s="49">
        <v>6697700</v>
      </c>
      <c r="U7970" s="49">
        <v>36.090000000000003</v>
      </c>
    </row>
    <row r="7971" spans="15:21" x14ac:dyDescent="0.2">
      <c r="O7971" s="49">
        <v>37089</v>
      </c>
      <c r="P7971" s="49">
        <v>62.95</v>
      </c>
      <c r="Q7971" s="49">
        <v>64.900000000000006</v>
      </c>
      <c r="R7971" s="49">
        <v>62.95</v>
      </c>
      <c r="S7971" s="49">
        <v>64.48</v>
      </c>
      <c r="T7971" s="49">
        <v>7713100</v>
      </c>
      <c r="U7971" s="49">
        <v>36.950000000000003</v>
      </c>
    </row>
    <row r="7972" spans="15:21" x14ac:dyDescent="0.2">
      <c r="O7972" s="49">
        <v>37090</v>
      </c>
      <c r="P7972" s="49">
        <v>64.989999999999995</v>
      </c>
      <c r="Q7972" s="49">
        <v>67.55</v>
      </c>
      <c r="R7972" s="49">
        <v>64.89</v>
      </c>
      <c r="S7972" s="49">
        <v>67.55</v>
      </c>
      <c r="T7972" s="49">
        <v>10954000</v>
      </c>
      <c r="U7972" s="49">
        <v>38.71</v>
      </c>
    </row>
    <row r="7973" spans="15:21" x14ac:dyDescent="0.2">
      <c r="O7973" s="49">
        <v>37091</v>
      </c>
      <c r="P7973" s="49">
        <v>67.55</v>
      </c>
      <c r="Q7973" s="49">
        <v>67.790000000000006</v>
      </c>
      <c r="R7973" s="49">
        <v>66.510000000000005</v>
      </c>
      <c r="S7973" s="49">
        <v>67.3</v>
      </c>
      <c r="T7973" s="49">
        <v>8691100</v>
      </c>
      <c r="U7973" s="49">
        <v>38.56</v>
      </c>
    </row>
    <row r="7974" spans="15:21" x14ac:dyDescent="0.2">
      <c r="O7974" s="49">
        <v>37092</v>
      </c>
      <c r="P7974" s="49">
        <v>66.98</v>
      </c>
      <c r="Q7974" s="49">
        <v>67.56</v>
      </c>
      <c r="R7974" s="49">
        <v>66.25</v>
      </c>
      <c r="S7974" s="49">
        <v>66.430000000000007</v>
      </c>
      <c r="T7974" s="49">
        <v>6522100</v>
      </c>
      <c r="U7974" s="49">
        <v>38.06</v>
      </c>
    </row>
    <row r="7975" spans="15:21" x14ac:dyDescent="0.2">
      <c r="O7975" s="49">
        <v>37095</v>
      </c>
      <c r="P7975" s="49">
        <v>66.45</v>
      </c>
      <c r="Q7975" s="49">
        <v>67</v>
      </c>
      <c r="R7975" s="49">
        <v>65.7</v>
      </c>
      <c r="S7975" s="49">
        <v>65.7</v>
      </c>
      <c r="T7975" s="49">
        <v>3993600</v>
      </c>
      <c r="U7975" s="49">
        <v>37.65</v>
      </c>
    </row>
    <row r="7976" spans="15:21" x14ac:dyDescent="0.2">
      <c r="O7976" s="49">
        <v>37096</v>
      </c>
      <c r="P7976" s="49">
        <v>65.7</v>
      </c>
      <c r="Q7976" s="49">
        <v>65.849999999999994</v>
      </c>
      <c r="R7976" s="49">
        <v>64.599999999999994</v>
      </c>
      <c r="S7976" s="49">
        <v>64.930000000000007</v>
      </c>
      <c r="T7976" s="49">
        <v>5038700</v>
      </c>
      <c r="U7976" s="49">
        <v>37.200000000000003</v>
      </c>
    </row>
    <row r="7977" spans="15:21" x14ac:dyDescent="0.2">
      <c r="O7977" s="49">
        <v>37097</v>
      </c>
      <c r="P7977" s="49">
        <v>65.48</v>
      </c>
      <c r="Q7977" s="49">
        <v>65.819999999999993</v>
      </c>
      <c r="R7977" s="49">
        <v>64.8</v>
      </c>
      <c r="S7977" s="49">
        <v>64.989999999999995</v>
      </c>
      <c r="T7977" s="49">
        <v>5272200</v>
      </c>
      <c r="U7977" s="49">
        <v>37.24</v>
      </c>
    </row>
    <row r="7978" spans="15:21" x14ac:dyDescent="0.2">
      <c r="O7978" s="49">
        <v>37098</v>
      </c>
      <c r="P7978" s="49">
        <v>65</v>
      </c>
      <c r="Q7978" s="49">
        <v>65.099999999999994</v>
      </c>
      <c r="R7978" s="49">
        <v>64.28</v>
      </c>
      <c r="S7978" s="49">
        <v>64.760000000000005</v>
      </c>
      <c r="T7978" s="49">
        <v>5494200</v>
      </c>
      <c r="U7978" s="49">
        <v>37.11</v>
      </c>
    </row>
    <row r="7979" spans="15:21" x14ac:dyDescent="0.2">
      <c r="O7979" s="49">
        <v>37099</v>
      </c>
      <c r="P7979" s="49">
        <v>65.400000000000006</v>
      </c>
      <c r="Q7979" s="49">
        <v>65.84</v>
      </c>
      <c r="R7979" s="49">
        <v>64.8</v>
      </c>
      <c r="S7979" s="49">
        <v>65.14</v>
      </c>
      <c r="T7979" s="49">
        <v>3899100</v>
      </c>
      <c r="U7979" s="49">
        <v>37.32</v>
      </c>
    </row>
    <row r="7980" spans="15:21" x14ac:dyDescent="0.2">
      <c r="O7980" s="49">
        <v>37102</v>
      </c>
      <c r="P7980" s="49">
        <v>65.14</v>
      </c>
      <c r="Q7980" s="49">
        <v>66.64</v>
      </c>
      <c r="R7980" s="49">
        <v>64.8</v>
      </c>
      <c r="S7980" s="49">
        <v>66.25</v>
      </c>
      <c r="T7980" s="49">
        <v>4130600</v>
      </c>
      <c r="U7980" s="49">
        <v>37.96</v>
      </c>
    </row>
    <row r="7981" spans="15:21" x14ac:dyDescent="0.2">
      <c r="O7981" s="49">
        <v>37103</v>
      </c>
      <c r="P7981" s="49">
        <v>66.45</v>
      </c>
      <c r="Q7981" s="49">
        <v>69</v>
      </c>
      <c r="R7981" s="49">
        <v>66.38</v>
      </c>
      <c r="S7981" s="49">
        <v>67.98</v>
      </c>
      <c r="T7981" s="49">
        <v>6632600</v>
      </c>
      <c r="U7981" s="49">
        <v>38.950000000000003</v>
      </c>
    </row>
    <row r="7982" spans="15:21" x14ac:dyDescent="0.2">
      <c r="O7982" s="49">
        <v>37104</v>
      </c>
      <c r="P7982" s="49">
        <v>67.510000000000005</v>
      </c>
      <c r="Q7982" s="49">
        <v>68.5</v>
      </c>
      <c r="R7982" s="49">
        <v>67.27</v>
      </c>
      <c r="S7982" s="49">
        <v>67.989999999999995</v>
      </c>
      <c r="T7982" s="49">
        <v>4656400</v>
      </c>
      <c r="U7982" s="49">
        <v>38.96</v>
      </c>
    </row>
    <row r="7983" spans="15:21" x14ac:dyDescent="0.2">
      <c r="O7983" s="49">
        <v>37105</v>
      </c>
      <c r="P7983" s="49">
        <v>68.040000000000006</v>
      </c>
      <c r="Q7983" s="49">
        <v>68.41</v>
      </c>
      <c r="R7983" s="49">
        <v>67.67</v>
      </c>
      <c r="S7983" s="49">
        <v>67.790000000000006</v>
      </c>
      <c r="T7983" s="49">
        <v>3400300</v>
      </c>
      <c r="U7983" s="49">
        <v>38.840000000000003</v>
      </c>
    </row>
    <row r="7984" spans="15:21" x14ac:dyDescent="0.2">
      <c r="O7984" s="49">
        <v>37106</v>
      </c>
      <c r="P7984" s="49">
        <v>67.25</v>
      </c>
      <c r="Q7984" s="49">
        <v>68.63</v>
      </c>
      <c r="R7984" s="49">
        <v>67.13</v>
      </c>
      <c r="S7984" s="49">
        <v>68.11</v>
      </c>
      <c r="T7984" s="49">
        <v>3390600</v>
      </c>
      <c r="U7984" s="49">
        <v>39.03</v>
      </c>
    </row>
    <row r="7985" spans="15:21" x14ac:dyDescent="0.2">
      <c r="O7985" s="49">
        <v>37109</v>
      </c>
      <c r="P7985" s="49">
        <v>68.11</v>
      </c>
      <c r="Q7985" s="49">
        <v>68.53</v>
      </c>
      <c r="R7985" s="49">
        <v>67.239999999999995</v>
      </c>
      <c r="S7985" s="49">
        <v>67.42</v>
      </c>
      <c r="T7985" s="49">
        <v>3235800</v>
      </c>
      <c r="U7985" s="49">
        <v>38.630000000000003</v>
      </c>
    </row>
    <row r="7986" spans="15:21" x14ac:dyDescent="0.2">
      <c r="O7986" s="49">
        <v>37110</v>
      </c>
      <c r="P7986" s="49">
        <v>67.55</v>
      </c>
      <c r="Q7986" s="49">
        <v>68.510000000000005</v>
      </c>
      <c r="R7986" s="49">
        <v>67.36</v>
      </c>
      <c r="S7986" s="49">
        <v>68.48</v>
      </c>
      <c r="T7986" s="49">
        <v>2903800</v>
      </c>
      <c r="U7986" s="49">
        <v>39.24</v>
      </c>
    </row>
    <row r="7987" spans="15:21" x14ac:dyDescent="0.2">
      <c r="O7987" s="49">
        <v>37111</v>
      </c>
      <c r="P7987" s="49">
        <v>67.77</v>
      </c>
      <c r="Q7987" s="49">
        <v>68.8</v>
      </c>
      <c r="R7987" s="49">
        <v>67.7</v>
      </c>
      <c r="S7987" s="49">
        <v>67.849999999999994</v>
      </c>
      <c r="T7987" s="49">
        <v>4171700</v>
      </c>
      <c r="U7987" s="49">
        <v>38.880000000000003</v>
      </c>
    </row>
    <row r="7988" spans="15:21" x14ac:dyDescent="0.2">
      <c r="O7988" s="49">
        <v>37112</v>
      </c>
      <c r="P7988" s="49">
        <v>67.55</v>
      </c>
      <c r="Q7988" s="49">
        <v>67.97</v>
      </c>
      <c r="R7988" s="49">
        <v>67.11</v>
      </c>
      <c r="S7988" s="49">
        <v>67.819999999999993</v>
      </c>
      <c r="T7988" s="49">
        <v>4936100</v>
      </c>
      <c r="U7988" s="49">
        <v>38.86</v>
      </c>
    </row>
    <row r="7989" spans="15:21" x14ac:dyDescent="0.2">
      <c r="O7989" s="49">
        <v>37113</v>
      </c>
      <c r="P7989" s="49">
        <v>67.78</v>
      </c>
      <c r="Q7989" s="49">
        <v>69.44</v>
      </c>
      <c r="R7989" s="49">
        <v>67.73</v>
      </c>
      <c r="S7989" s="49">
        <v>69.03</v>
      </c>
      <c r="T7989" s="49">
        <v>4286700</v>
      </c>
      <c r="U7989" s="49">
        <v>39.549999999999997</v>
      </c>
    </row>
    <row r="7990" spans="15:21" x14ac:dyDescent="0.2">
      <c r="O7990" s="49">
        <v>37116</v>
      </c>
      <c r="P7990" s="49">
        <v>69.48</v>
      </c>
      <c r="Q7990" s="49">
        <v>69.95</v>
      </c>
      <c r="R7990" s="49">
        <v>69.3</v>
      </c>
      <c r="S7990" s="49">
        <v>69.650000000000006</v>
      </c>
      <c r="T7990" s="49">
        <v>3561900</v>
      </c>
      <c r="U7990" s="49">
        <v>39.909999999999997</v>
      </c>
    </row>
    <row r="7991" spans="15:21" x14ac:dyDescent="0.2">
      <c r="O7991" s="49">
        <v>37117</v>
      </c>
      <c r="P7991" s="49">
        <v>69.8</v>
      </c>
      <c r="Q7991" s="49">
        <v>70.02</v>
      </c>
      <c r="R7991" s="49">
        <v>69.400000000000006</v>
      </c>
      <c r="S7991" s="49">
        <v>70</v>
      </c>
      <c r="T7991" s="49">
        <v>3544200</v>
      </c>
      <c r="U7991" s="49">
        <v>40.11</v>
      </c>
    </row>
    <row r="7992" spans="15:21" x14ac:dyDescent="0.2">
      <c r="O7992" s="49">
        <v>37118</v>
      </c>
      <c r="P7992" s="49">
        <v>70</v>
      </c>
      <c r="Q7992" s="49">
        <v>70.77</v>
      </c>
      <c r="R7992" s="49">
        <v>68.67</v>
      </c>
      <c r="S7992" s="49">
        <v>68.900000000000006</v>
      </c>
      <c r="T7992" s="49">
        <v>4782400</v>
      </c>
      <c r="U7992" s="49">
        <v>39.479999999999997</v>
      </c>
    </row>
    <row r="7993" spans="15:21" x14ac:dyDescent="0.2">
      <c r="O7993" s="49">
        <v>37119</v>
      </c>
      <c r="P7993" s="49">
        <v>69</v>
      </c>
      <c r="Q7993" s="49">
        <v>70.25</v>
      </c>
      <c r="R7993" s="49">
        <v>68.400000000000006</v>
      </c>
      <c r="S7993" s="49">
        <v>69.989999999999995</v>
      </c>
      <c r="T7993" s="49">
        <v>4797200</v>
      </c>
      <c r="U7993" s="49">
        <v>40.1</v>
      </c>
    </row>
    <row r="7994" spans="15:21" x14ac:dyDescent="0.2">
      <c r="O7994" s="49">
        <v>37120</v>
      </c>
      <c r="P7994" s="49">
        <v>70</v>
      </c>
      <c r="Q7994" s="49">
        <v>70.239999999999995</v>
      </c>
      <c r="R7994" s="49">
        <v>68.61</v>
      </c>
      <c r="S7994" s="49">
        <v>69.150000000000006</v>
      </c>
      <c r="T7994" s="49">
        <v>3634000</v>
      </c>
      <c r="U7994" s="49">
        <v>39.619999999999997</v>
      </c>
    </row>
    <row r="7995" spans="15:21" x14ac:dyDescent="0.2">
      <c r="O7995" s="49">
        <v>37123</v>
      </c>
      <c r="P7995" s="49">
        <v>69.349999999999994</v>
      </c>
      <c r="Q7995" s="49">
        <v>70.8</v>
      </c>
      <c r="R7995" s="49">
        <v>69.349999999999994</v>
      </c>
      <c r="S7995" s="49">
        <v>70.58</v>
      </c>
      <c r="T7995" s="49">
        <v>4615900</v>
      </c>
      <c r="U7995" s="49">
        <v>40.44</v>
      </c>
    </row>
    <row r="7996" spans="15:21" x14ac:dyDescent="0.2">
      <c r="O7996" s="49">
        <v>37124</v>
      </c>
      <c r="P7996" s="49">
        <v>70.28</v>
      </c>
      <c r="Q7996" s="49">
        <v>71.5</v>
      </c>
      <c r="R7996" s="49">
        <v>69.75</v>
      </c>
      <c r="S7996" s="49">
        <v>70.75</v>
      </c>
      <c r="T7996" s="49">
        <v>4364900</v>
      </c>
      <c r="U7996" s="49">
        <v>40.54</v>
      </c>
    </row>
    <row r="7997" spans="15:21" x14ac:dyDescent="0.2">
      <c r="O7997" s="49">
        <v>37125</v>
      </c>
      <c r="P7997" s="49">
        <v>69.95</v>
      </c>
      <c r="Q7997" s="49">
        <v>71.239999999999995</v>
      </c>
      <c r="R7997" s="49">
        <v>69.150000000000006</v>
      </c>
      <c r="S7997" s="49">
        <v>71.22</v>
      </c>
      <c r="T7997" s="49">
        <v>6562900</v>
      </c>
      <c r="U7997" s="49">
        <v>40.81</v>
      </c>
    </row>
    <row r="7998" spans="15:21" x14ac:dyDescent="0.2">
      <c r="O7998" s="49">
        <v>37126</v>
      </c>
      <c r="P7998" s="49">
        <v>70.099999999999994</v>
      </c>
      <c r="Q7998" s="49">
        <v>70.3</v>
      </c>
      <c r="R7998" s="49">
        <v>68.05</v>
      </c>
      <c r="S7998" s="49">
        <v>68.510000000000005</v>
      </c>
      <c r="T7998" s="49">
        <v>9349200</v>
      </c>
      <c r="U7998" s="49">
        <v>39.26</v>
      </c>
    </row>
    <row r="7999" spans="15:21" x14ac:dyDescent="0.2">
      <c r="O7999" s="49">
        <v>37127</v>
      </c>
      <c r="P7999" s="49">
        <v>68</v>
      </c>
      <c r="Q7999" s="49">
        <v>69.25</v>
      </c>
      <c r="R7999" s="49">
        <v>67.7</v>
      </c>
      <c r="S7999" s="49">
        <v>69.02</v>
      </c>
      <c r="T7999" s="49">
        <v>5270200</v>
      </c>
      <c r="U7999" s="49">
        <v>39.549999999999997</v>
      </c>
    </row>
    <row r="8000" spans="15:21" x14ac:dyDescent="0.2">
      <c r="O8000" s="49">
        <v>37130</v>
      </c>
      <c r="P8000" s="49">
        <v>68.8</v>
      </c>
      <c r="Q8000" s="49">
        <v>69.42</v>
      </c>
      <c r="R8000" s="49">
        <v>68.400000000000006</v>
      </c>
      <c r="S8000" s="49">
        <v>68.7</v>
      </c>
      <c r="T8000" s="49">
        <v>3129000</v>
      </c>
      <c r="U8000" s="49">
        <v>39.36</v>
      </c>
    </row>
    <row r="8001" spans="15:21" x14ac:dyDescent="0.2">
      <c r="O8001" s="49">
        <v>37131</v>
      </c>
      <c r="P8001" s="49">
        <v>68.25</v>
      </c>
      <c r="Q8001" s="49">
        <v>69.209999999999994</v>
      </c>
      <c r="R8001" s="49">
        <v>67.91</v>
      </c>
      <c r="S8001" s="49">
        <v>68.010000000000005</v>
      </c>
      <c r="T8001" s="49">
        <v>3300500</v>
      </c>
      <c r="U8001" s="49">
        <v>38.97</v>
      </c>
    </row>
    <row r="8002" spans="15:21" x14ac:dyDescent="0.2">
      <c r="O8002" s="49">
        <v>37132</v>
      </c>
      <c r="P8002" s="49">
        <v>67.900000000000006</v>
      </c>
      <c r="Q8002" s="49">
        <v>68.39</v>
      </c>
      <c r="R8002" s="49">
        <v>67.05</v>
      </c>
      <c r="S8002" s="49">
        <v>67.14</v>
      </c>
      <c r="T8002" s="49">
        <v>3191800</v>
      </c>
      <c r="U8002" s="49">
        <v>38.47</v>
      </c>
    </row>
    <row r="8003" spans="15:21" x14ac:dyDescent="0.2">
      <c r="O8003" s="49">
        <v>37133</v>
      </c>
      <c r="P8003" s="49">
        <v>66.650000000000006</v>
      </c>
      <c r="Q8003" s="49">
        <v>67.69</v>
      </c>
      <c r="R8003" s="49">
        <v>65.650000000000006</v>
      </c>
      <c r="S8003" s="49">
        <v>65.989999999999995</v>
      </c>
      <c r="T8003" s="49">
        <v>4199300</v>
      </c>
      <c r="U8003" s="49">
        <v>38.01</v>
      </c>
    </row>
    <row r="8004" spans="15:21" x14ac:dyDescent="0.2">
      <c r="O8004" s="49">
        <v>37134</v>
      </c>
      <c r="P8004" s="49">
        <v>65.650000000000006</v>
      </c>
      <c r="Q8004" s="49">
        <v>66.78</v>
      </c>
      <c r="R8004" s="49">
        <v>64.760000000000005</v>
      </c>
      <c r="S8004" s="49">
        <v>65.099999999999994</v>
      </c>
      <c r="T8004" s="49">
        <v>3913000</v>
      </c>
      <c r="U8004" s="49">
        <v>37.5</v>
      </c>
    </row>
    <row r="8005" spans="15:21" x14ac:dyDescent="0.2">
      <c r="O8005" s="49">
        <v>37138</v>
      </c>
      <c r="P8005" s="49">
        <v>65.2</v>
      </c>
      <c r="Q8005" s="49">
        <v>66.48</v>
      </c>
      <c r="R8005" s="49">
        <v>65.05</v>
      </c>
      <c r="S8005" s="49">
        <v>65.3</v>
      </c>
      <c r="T8005" s="49">
        <v>6248100</v>
      </c>
      <c r="U8005" s="49">
        <v>37.61</v>
      </c>
    </row>
    <row r="8006" spans="15:21" x14ac:dyDescent="0.2">
      <c r="O8006" s="49">
        <v>37139</v>
      </c>
      <c r="P8006" s="49">
        <v>65.319999999999993</v>
      </c>
      <c r="Q8006" s="49">
        <v>67.900000000000006</v>
      </c>
      <c r="R8006" s="49">
        <v>64.7</v>
      </c>
      <c r="S8006" s="49">
        <v>67.7</v>
      </c>
      <c r="T8006" s="49">
        <v>6475000</v>
      </c>
      <c r="U8006" s="49">
        <v>38.99</v>
      </c>
    </row>
    <row r="8007" spans="15:21" x14ac:dyDescent="0.2">
      <c r="O8007" s="49">
        <v>37140</v>
      </c>
      <c r="P8007" s="49">
        <v>67.2</v>
      </c>
      <c r="Q8007" s="49">
        <v>67.58</v>
      </c>
      <c r="R8007" s="49">
        <v>65.510000000000005</v>
      </c>
      <c r="S8007" s="49">
        <v>65.75</v>
      </c>
      <c r="T8007" s="49">
        <v>5013700</v>
      </c>
      <c r="U8007" s="49">
        <v>37.869999999999997</v>
      </c>
    </row>
    <row r="8008" spans="15:21" x14ac:dyDescent="0.2">
      <c r="O8008" s="49">
        <v>37141</v>
      </c>
      <c r="P8008" s="49">
        <v>65.349999999999994</v>
      </c>
      <c r="Q8008" s="49">
        <v>65.349999999999994</v>
      </c>
      <c r="R8008" s="49">
        <v>64.150000000000006</v>
      </c>
      <c r="S8008" s="49">
        <v>64.3</v>
      </c>
      <c r="T8008" s="49">
        <v>4841800</v>
      </c>
      <c r="U8008" s="49">
        <v>37.04</v>
      </c>
    </row>
    <row r="8009" spans="15:21" x14ac:dyDescent="0.2">
      <c r="O8009" s="49">
        <v>37144</v>
      </c>
      <c r="P8009" s="49">
        <v>64</v>
      </c>
      <c r="Q8009" s="49">
        <v>66.5</v>
      </c>
      <c r="R8009" s="49">
        <v>63.51</v>
      </c>
      <c r="S8009" s="49">
        <v>66.099999999999994</v>
      </c>
      <c r="T8009" s="49">
        <v>5481000</v>
      </c>
      <c r="U8009" s="49">
        <v>38.07</v>
      </c>
    </row>
    <row r="8010" spans="15:21" x14ac:dyDescent="0.2">
      <c r="O8010" s="49">
        <v>37151</v>
      </c>
      <c r="P8010" s="49">
        <v>67.95</v>
      </c>
      <c r="Q8010" s="49">
        <v>68.099999999999994</v>
      </c>
      <c r="R8010" s="49">
        <v>66.150000000000006</v>
      </c>
      <c r="S8010" s="49">
        <v>67.150000000000006</v>
      </c>
      <c r="T8010" s="49">
        <v>9095500</v>
      </c>
      <c r="U8010" s="49">
        <v>38.68</v>
      </c>
    </row>
    <row r="8011" spans="15:21" x14ac:dyDescent="0.2">
      <c r="O8011" s="49">
        <v>37152</v>
      </c>
      <c r="P8011" s="49">
        <v>67.150000000000006</v>
      </c>
      <c r="Q8011" s="49">
        <v>69.08</v>
      </c>
      <c r="R8011" s="49">
        <v>66.83</v>
      </c>
      <c r="S8011" s="49">
        <v>68.31</v>
      </c>
      <c r="T8011" s="49">
        <v>7291200</v>
      </c>
      <c r="U8011" s="49">
        <v>39.35</v>
      </c>
    </row>
    <row r="8012" spans="15:21" x14ac:dyDescent="0.2">
      <c r="O8012" s="49">
        <v>37153</v>
      </c>
      <c r="P8012" s="49">
        <v>68.95</v>
      </c>
      <c r="Q8012" s="49">
        <v>69.239999999999995</v>
      </c>
      <c r="R8012" s="49">
        <v>66.55</v>
      </c>
      <c r="S8012" s="49">
        <v>67.86</v>
      </c>
      <c r="T8012" s="49">
        <v>8629400</v>
      </c>
      <c r="U8012" s="49">
        <v>39.090000000000003</v>
      </c>
    </row>
    <row r="8013" spans="15:21" x14ac:dyDescent="0.2">
      <c r="O8013" s="49">
        <v>37154</v>
      </c>
      <c r="P8013" s="49">
        <v>67</v>
      </c>
      <c r="Q8013" s="49">
        <v>67.62</v>
      </c>
      <c r="R8013" s="49">
        <v>66.599999999999994</v>
      </c>
      <c r="S8013" s="49">
        <v>66.849999999999994</v>
      </c>
      <c r="T8013" s="49">
        <v>8044600</v>
      </c>
      <c r="U8013" s="49">
        <v>38.5</v>
      </c>
    </row>
    <row r="8014" spans="15:21" x14ac:dyDescent="0.2">
      <c r="O8014" s="49">
        <v>37155</v>
      </c>
      <c r="P8014" s="49">
        <v>64</v>
      </c>
      <c r="Q8014" s="49">
        <v>67.19</v>
      </c>
      <c r="R8014" s="49">
        <v>63.79</v>
      </c>
      <c r="S8014" s="49">
        <v>65.7</v>
      </c>
      <c r="T8014" s="49">
        <v>13284200</v>
      </c>
      <c r="U8014" s="49">
        <v>37.840000000000003</v>
      </c>
    </row>
    <row r="8015" spans="15:21" x14ac:dyDescent="0.2">
      <c r="O8015" s="49">
        <v>37158</v>
      </c>
      <c r="P8015" s="49">
        <v>65.7</v>
      </c>
      <c r="Q8015" s="49">
        <v>66.650000000000006</v>
      </c>
      <c r="R8015" s="49">
        <v>63.37</v>
      </c>
      <c r="S8015" s="49">
        <v>63.99</v>
      </c>
      <c r="T8015" s="49">
        <v>9768600</v>
      </c>
      <c r="U8015" s="49">
        <v>36.86</v>
      </c>
    </row>
    <row r="8016" spans="15:21" x14ac:dyDescent="0.2">
      <c r="O8016" s="49">
        <v>37159</v>
      </c>
      <c r="P8016" s="49">
        <v>63</v>
      </c>
      <c r="Q8016" s="49">
        <v>64</v>
      </c>
      <c r="R8016" s="49">
        <v>60.85</v>
      </c>
      <c r="S8016" s="49">
        <v>62.45</v>
      </c>
      <c r="T8016" s="49">
        <v>11876300</v>
      </c>
      <c r="U8016" s="49">
        <v>35.97</v>
      </c>
    </row>
    <row r="8017" spans="15:21" x14ac:dyDescent="0.2">
      <c r="O8017" s="49">
        <v>37160</v>
      </c>
      <c r="P8017" s="49">
        <v>62.44</v>
      </c>
      <c r="Q8017" s="49">
        <v>63.69</v>
      </c>
      <c r="R8017" s="49">
        <v>62.44</v>
      </c>
      <c r="S8017" s="49">
        <v>63.35</v>
      </c>
      <c r="T8017" s="49">
        <v>7702300</v>
      </c>
      <c r="U8017" s="49">
        <v>36.49</v>
      </c>
    </row>
    <row r="8018" spans="15:21" x14ac:dyDescent="0.2">
      <c r="O8018" s="49">
        <v>37161</v>
      </c>
      <c r="P8018" s="49">
        <v>63.98</v>
      </c>
      <c r="Q8018" s="49">
        <v>66.94</v>
      </c>
      <c r="R8018" s="49">
        <v>63.89</v>
      </c>
      <c r="S8018" s="49">
        <v>66.209999999999994</v>
      </c>
      <c r="T8018" s="49">
        <v>6569800</v>
      </c>
      <c r="U8018" s="49">
        <v>38.14</v>
      </c>
    </row>
    <row r="8019" spans="15:21" x14ac:dyDescent="0.2">
      <c r="O8019" s="49">
        <v>37162</v>
      </c>
      <c r="P8019" s="49">
        <v>67.8</v>
      </c>
      <c r="Q8019" s="49">
        <v>67.88</v>
      </c>
      <c r="R8019" s="49">
        <v>65.16</v>
      </c>
      <c r="S8019" s="49">
        <v>66.599999999999994</v>
      </c>
      <c r="T8019" s="49">
        <v>7548000</v>
      </c>
      <c r="U8019" s="49">
        <v>38.36</v>
      </c>
    </row>
    <row r="8020" spans="15:21" x14ac:dyDescent="0.2">
      <c r="O8020" s="49">
        <v>37165</v>
      </c>
      <c r="P8020" s="49">
        <v>66.849999999999994</v>
      </c>
      <c r="Q8020" s="49">
        <v>68.319999999999993</v>
      </c>
      <c r="R8020" s="49">
        <v>66.650000000000006</v>
      </c>
      <c r="S8020" s="49">
        <v>68.319999999999993</v>
      </c>
      <c r="T8020" s="49">
        <v>7876800</v>
      </c>
      <c r="U8020" s="49">
        <v>39.35</v>
      </c>
    </row>
    <row r="8021" spans="15:21" x14ac:dyDescent="0.2">
      <c r="O8021" s="49">
        <v>37166</v>
      </c>
      <c r="P8021" s="49">
        <v>68.319999999999993</v>
      </c>
      <c r="Q8021" s="49">
        <v>68.47</v>
      </c>
      <c r="R8021" s="49">
        <v>67.12</v>
      </c>
      <c r="S8021" s="49">
        <v>68.44</v>
      </c>
      <c r="T8021" s="49">
        <v>4496700</v>
      </c>
      <c r="U8021" s="49">
        <v>39.42</v>
      </c>
    </row>
    <row r="8022" spans="15:21" x14ac:dyDescent="0.2">
      <c r="O8022" s="49">
        <v>37167</v>
      </c>
      <c r="P8022" s="49">
        <v>68.45</v>
      </c>
      <c r="Q8022" s="49">
        <v>68.45</v>
      </c>
      <c r="R8022" s="49">
        <v>66.28</v>
      </c>
      <c r="S8022" s="49">
        <v>67.66</v>
      </c>
      <c r="T8022" s="49">
        <v>5802100</v>
      </c>
      <c r="U8022" s="49">
        <v>38.97</v>
      </c>
    </row>
    <row r="8023" spans="15:21" x14ac:dyDescent="0.2">
      <c r="O8023" s="49">
        <v>37168</v>
      </c>
      <c r="P8023" s="49">
        <v>67.73</v>
      </c>
      <c r="Q8023" s="49">
        <v>67.989999999999995</v>
      </c>
      <c r="R8023" s="49">
        <v>66.349999999999994</v>
      </c>
      <c r="S8023" s="49">
        <v>67.099999999999994</v>
      </c>
      <c r="T8023" s="49">
        <v>5397500</v>
      </c>
      <c r="U8023" s="49">
        <v>38.65</v>
      </c>
    </row>
    <row r="8024" spans="15:21" x14ac:dyDescent="0.2">
      <c r="O8024" s="49">
        <v>37169</v>
      </c>
      <c r="P8024" s="49">
        <v>67.099999999999994</v>
      </c>
      <c r="Q8024" s="49">
        <v>68.400000000000006</v>
      </c>
      <c r="R8024" s="49">
        <v>66.75</v>
      </c>
      <c r="S8024" s="49">
        <v>68.260000000000005</v>
      </c>
      <c r="T8024" s="49">
        <v>4709200</v>
      </c>
      <c r="U8024" s="49">
        <v>39.32</v>
      </c>
    </row>
    <row r="8025" spans="15:21" x14ac:dyDescent="0.2">
      <c r="O8025" s="49">
        <v>37172</v>
      </c>
      <c r="P8025" s="49">
        <v>67.95</v>
      </c>
      <c r="Q8025" s="49">
        <v>69</v>
      </c>
      <c r="R8025" s="49">
        <v>67.78</v>
      </c>
      <c r="S8025" s="49">
        <v>68.599999999999994</v>
      </c>
      <c r="T8025" s="49">
        <v>3508600</v>
      </c>
      <c r="U8025" s="49">
        <v>39.51</v>
      </c>
    </row>
    <row r="8026" spans="15:21" x14ac:dyDescent="0.2">
      <c r="O8026" s="49">
        <v>37173</v>
      </c>
      <c r="P8026" s="49">
        <v>68.3</v>
      </c>
      <c r="Q8026" s="49">
        <v>68.47</v>
      </c>
      <c r="R8026" s="49">
        <v>67.14</v>
      </c>
      <c r="S8026" s="49">
        <v>67.930000000000007</v>
      </c>
      <c r="T8026" s="49">
        <v>3557300</v>
      </c>
      <c r="U8026" s="49">
        <v>39.130000000000003</v>
      </c>
    </row>
    <row r="8027" spans="15:21" x14ac:dyDescent="0.2">
      <c r="O8027" s="49">
        <v>37174</v>
      </c>
      <c r="P8027" s="49">
        <v>67.73</v>
      </c>
      <c r="Q8027" s="49">
        <v>69.2</v>
      </c>
      <c r="R8027" s="49">
        <v>67.38</v>
      </c>
      <c r="S8027" s="49">
        <v>68.489999999999995</v>
      </c>
      <c r="T8027" s="49">
        <v>4011800</v>
      </c>
      <c r="U8027" s="49">
        <v>39.450000000000003</v>
      </c>
    </row>
    <row r="8028" spans="15:21" x14ac:dyDescent="0.2">
      <c r="O8028" s="49">
        <v>37175</v>
      </c>
      <c r="P8028" s="49">
        <v>68.45</v>
      </c>
      <c r="Q8028" s="49">
        <v>68.599999999999994</v>
      </c>
      <c r="R8028" s="49">
        <v>67.540000000000006</v>
      </c>
      <c r="S8028" s="49">
        <v>68.180000000000007</v>
      </c>
      <c r="T8028" s="49">
        <v>5280700</v>
      </c>
      <c r="U8028" s="49">
        <v>39.270000000000003</v>
      </c>
    </row>
    <row r="8029" spans="15:21" x14ac:dyDescent="0.2">
      <c r="O8029" s="49">
        <v>37176</v>
      </c>
      <c r="P8029" s="49">
        <v>68.25</v>
      </c>
      <c r="Q8029" s="49">
        <v>69.28</v>
      </c>
      <c r="R8029" s="49">
        <v>67.87</v>
      </c>
      <c r="S8029" s="49">
        <v>69.16</v>
      </c>
      <c r="T8029" s="49">
        <v>4826200</v>
      </c>
      <c r="U8029" s="49">
        <v>39.840000000000003</v>
      </c>
    </row>
    <row r="8030" spans="15:21" x14ac:dyDescent="0.2">
      <c r="O8030" s="49">
        <v>37179</v>
      </c>
      <c r="P8030" s="49">
        <v>68.8</v>
      </c>
      <c r="Q8030" s="49">
        <v>70</v>
      </c>
      <c r="R8030" s="49">
        <v>68.8</v>
      </c>
      <c r="S8030" s="49">
        <v>69.95</v>
      </c>
      <c r="T8030" s="49">
        <v>4071300</v>
      </c>
      <c r="U8030" s="49">
        <v>40.29</v>
      </c>
    </row>
    <row r="8031" spans="15:21" x14ac:dyDescent="0.2">
      <c r="O8031" s="49">
        <v>37180</v>
      </c>
      <c r="P8031" s="49">
        <v>70</v>
      </c>
      <c r="Q8031" s="49">
        <v>70.599999999999994</v>
      </c>
      <c r="R8031" s="49">
        <v>68.7</v>
      </c>
      <c r="S8031" s="49">
        <v>69.31</v>
      </c>
      <c r="T8031" s="49">
        <v>4522300</v>
      </c>
      <c r="U8031" s="49">
        <v>39.92</v>
      </c>
    </row>
    <row r="8032" spans="15:21" x14ac:dyDescent="0.2">
      <c r="O8032" s="49">
        <v>37181</v>
      </c>
      <c r="P8032" s="49">
        <v>68.81</v>
      </c>
      <c r="Q8032" s="49">
        <v>69.650000000000006</v>
      </c>
      <c r="R8032" s="49">
        <v>68.400000000000006</v>
      </c>
      <c r="S8032" s="49">
        <v>69.05</v>
      </c>
      <c r="T8032" s="49">
        <v>5127000</v>
      </c>
      <c r="U8032" s="49">
        <v>39.770000000000003</v>
      </c>
    </row>
    <row r="8033" spans="15:21" x14ac:dyDescent="0.2">
      <c r="O8033" s="49">
        <v>37182</v>
      </c>
      <c r="P8033" s="49">
        <v>67.650000000000006</v>
      </c>
      <c r="Q8033" s="49">
        <v>67.95</v>
      </c>
      <c r="R8033" s="49">
        <v>66.069999999999993</v>
      </c>
      <c r="S8033" s="49">
        <v>66.3</v>
      </c>
      <c r="T8033" s="49">
        <v>7105100</v>
      </c>
      <c r="U8033" s="49">
        <v>38.19</v>
      </c>
    </row>
    <row r="8034" spans="15:21" x14ac:dyDescent="0.2">
      <c r="O8034" s="49">
        <v>37183</v>
      </c>
      <c r="P8034" s="49">
        <v>66.25</v>
      </c>
      <c r="Q8034" s="49">
        <v>66.3</v>
      </c>
      <c r="R8034" s="49">
        <v>64.75</v>
      </c>
      <c r="S8034" s="49">
        <v>65.38</v>
      </c>
      <c r="T8034" s="49">
        <v>6823200</v>
      </c>
      <c r="U8034" s="49">
        <v>37.659999999999997</v>
      </c>
    </row>
    <row r="8035" spans="15:21" x14ac:dyDescent="0.2">
      <c r="O8035" s="49">
        <v>37186</v>
      </c>
      <c r="P8035" s="49">
        <v>65.39</v>
      </c>
      <c r="Q8035" s="49">
        <v>67.67</v>
      </c>
      <c r="R8035" s="49">
        <v>65.38</v>
      </c>
      <c r="S8035" s="49">
        <v>67.260000000000005</v>
      </c>
      <c r="T8035" s="49">
        <v>5894400</v>
      </c>
      <c r="U8035" s="49">
        <v>38.74</v>
      </c>
    </row>
    <row r="8036" spans="15:21" x14ac:dyDescent="0.2">
      <c r="O8036" s="49">
        <v>37187</v>
      </c>
      <c r="P8036" s="49">
        <v>68.2</v>
      </c>
      <c r="Q8036" s="49">
        <v>68.2</v>
      </c>
      <c r="R8036" s="49">
        <v>66.510000000000005</v>
      </c>
      <c r="S8036" s="49">
        <v>66.95</v>
      </c>
      <c r="T8036" s="49">
        <v>3995700</v>
      </c>
      <c r="U8036" s="49">
        <v>38.56</v>
      </c>
    </row>
    <row r="8037" spans="15:21" x14ac:dyDescent="0.2">
      <c r="O8037" s="49">
        <v>37188</v>
      </c>
      <c r="P8037" s="49">
        <v>66.2</v>
      </c>
      <c r="Q8037" s="49">
        <v>67.8</v>
      </c>
      <c r="R8037" s="49">
        <v>66.16</v>
      </c>
      <c r="S8037" s="49">
        <v>67</v>
      </c>
      <c r="T8037" s="49">
        <v>3826800</v>
      </c>
      <c r="U8037" s="49">
        <v>38.590000000000003</v>
      </c>
    </row>
    <row r="8038" spans="15:21" x14ac:dyDescent="0.2">
      <c r="O8038" s="49">
        <v>37189</v>
      </c>
      <c r="P8038" s="49">
        <v>66.400000000000006</v>
      </c>
      <c r="Q8038" s="49">
        <v>67.290000000000006</v>
      </c>
      <c r="R8038" s="49">
        <v>65.28</v>
      </c>
      <c r="S8038" s="49">
        <v>66.489999999999995</v>
      </c>
      <c r="T8038" s="49">
        <v>4636800</v>
      </c>
      <c r="U8038" s="49">
        <v>38.299999999999997</v>
      </c>
    </row>
    <row r="8039" spans="15:21" x14ac:dyDescent="0.2">
      <c r="O8039" s="49">
        <v>37190</v>
      </c>
      <c r="P8039" s="49">
        <v>66.45</v>
      </c>
      <c r="Q8039" s="49">
        <v>66.459999999999994</v>
      </c>
      <c r="R8039" s="49">
        <v>65.599999999999994</v>
      </c>
      <c r="S8039" s="49">
        <v>65.8</v>
      </c>
      <c r="T8039" s="49">
        <v>4003700</v>
      </c>
      <c r="U8039" s="49">
        <v>37.9</v>
      </c>
    </row>
    <row r="8040" spans="15:21" x14ac:dyDescent="0.2">
      <c r="O8040" s="49">
        <v>37193</v>
      </c>
      <c r="P8040" s="49">
        <v>65.5</v>
      </c>
      <c r="Q8040" s="49">
        <v>66.069999999999993</v>
      </c>
      <c r="R8040" s="49">
        <v>65.150000000000006</v>
      </c>
      <c r="S8040" s="49">
        <v>65.23</v>
      </c>
      <c r="T8040" s="49">
        <v>3039800</v>
      </c>
      <c r="U8040" s="49">
        <v>37.57</v>
      </c>
    </row>
    <row r="8041" spans="15:21" x14ac:dyDescent="0.2">
      <c r="O8041" s="49">
        <v>37194</v>
      </c>
      <c r="P8041" s="49">
        <v>65.02</v>
      </c>
      <c r="Q8041" s="49">
        <v>65.150000000000006</v>
      </c>
      <c r="R8041" s="49">
        <v>63.98</v>
      </c>
      <c r="S8041" s="49">
        <v>64.75</v>
      </c>
      <c r="T8041" s="49">
        <v>4014100</v>
      </c>
      <c r="U8041" s="49">
        <v>37.299999999999997</v>
      </c>
    </row>
    <row r="8042" spans="15:21" x14ac:dyDescent="0.2">
      <c r="O8042" s="49">
        <v>37195</v>
      </c>
      <c r="P8042" s="49">
        <v>64.73</v>
      </c>
      <c r="Q8042" s="49">
        <v>64.959999999999994</v>
      </c>
      <c r="R8042" s="49">
        <v>63.8</v>
      </c>
      <c r="S8042" s="49">
        <v>63.81</v>
      </c>
      <c r="T8042" s="49">
        <v>4138100</v>
      </c>
      <c r="U8042" s="49">
        <v>36.75</v>
      </c>
    </row>
    <row r="8043" spans="15:21" x14ac:dyDescent="0.2">
      <c r="O8043" s="49">
        <v>37196</v>
      </c>
      <c r="P8043" s="49">
        <v>63.81</v>
      </c>
      <c r="Q8043" s="49">
        <v>64.900000000000006</v>
      </c>
      <c r="R8043" s="49">
        <v>63.42</v>
      </c>
      <c r="S8043" s="49">
        <v>64.2</v>
      </c>
      <c r="T8043" s="49">
        <v>5559000</v>
      </c>
      <c r="U8043" s="49">
        <v>36.979999999999997</v>
      </c>
    </row>
    <row r="8044" spans="15:21" x14ac:dyDescent="0.2">
      <c r="O8044" s="49">
        <v>37197</v>
      </c>
      <c r="P8044" s="49">
        <v>64</v>
      </c>
      <c r="Q8044" s="49">
        <v>65.25</v>
      </c>
      <c r="R8044" s="49">
        <v>64</v>
      </c>
      <c r="S8044" s="49">
        <v>65.03</v>
      </c>
      <c r="T8044" s="49">
        <v>4158900</v>
      </c>
      <c r="U8044" s="49">
        <v>37.46</v>
      </c>
    </row>
    <row r="8045" spans="15:21" x14ac:dyDescent="0.2">
      <c r="O8045" s="49">
        <v>37200</v>
      </c>
      <c r="P8045" s="49">
        <v>65.53</v>
      </c>
      <c r="Q8045" s="49">
        <v>66.209999999999994</v>
      </c>
      <c r="R8045" s="49">
        <v>65.16</v>
      </c>
      <c r="S8045" s="49">
        <v>65.38</v>
      </c>
      <c r="T8045" s="49">
        <v>4008600</v>
      </c>
      <c r="U8045" s="49">
        <v>37.659999999999997</v>
      </c>
    </row>
    <row r="8046" spans="15:21" x14ac:dyDescent="0.2">
      <c r="O8046" s="49">
        <v>37201</v>
      </c>
      <c r="P8046" s="49">
        <v>64.599999999999994</v>
      </c>
      <c r="Q8046" s="49">
        <v>65.61</v>
      </c>
      <c r="R8046" s="49">
        <v>64.11</v>
      </c>
      <c r="S8046" s="49">
        <v>65.44</v>
      </c>
      <c r="T8046" s="49">
        <v>4608400</v>
      </c>
      <c r="U8046" s="49">
        <v>37.69</v>
      </c>
    </row>
    <row r="8047" spans="15:21" x14ac:dyDescent="0.2">
      <c r="O8047" s="49">
        <v>37202</v>
      </c>
      <c r="P8047" s="49">
        <v>65.44</v>
      </c>
      <c r="Q8047" s="49">
        <v>66.14</v>
      </c>
      <c r="R8047" s="49">
        <v>64.45</v>
      </c>
      <c r="S8047" s="49">
        <v>64.739999999999995</v>
      </c>
      <c r="T8047" s="49">
        <v>3906900</v>
      </c>
      <c r="U8047" s="49">
        <v>37.29</v>
      </c>
    </row>
    <row r="8048" spans="15:21" x14ac:dyDescent="0.2">
      <c r="O8048" s="49">
        <v>37203</v>
      </c>
      <c r="P8048" s="49">
        <v>64.849999999999994</v>
      </c>
      <c r="Q8048" s="49">
        <v>65.790000000000006</v>
      </c>
      <c r="R8048" s="49">
        <v>64.58</v>
      </c>
      <c r="S8048" s="49">
        <v>65.22</v>
      </c>
      <c r="T8048" s="49">
        <v>4199700</v>
      </c>
      <c r="U8048" s="49">
        <v>37.57</v>
      </c>
    </row>
    <row r="8049" spans="15:21" x14ac:dyDescent="0.2">
      <c r="O8049" s="49">
        <v>37204</v>
      </c>
      <c r="P8049" s="49">
        <v>65.2</v>
      </c>
      <c r="Q8049" s="49">
        <v>65.78</v>
      </c>
      <c r="R8049" s="49">
        <v>64.45</v>
      </c>
      <c r="S8049" s="49">
        <v>64.61</v>
      </c>
      <c r="T8049" s="49">
        <v>3278600</v>
      </c>
      <c r="U8049" s="49">
        <v>37.21</v>
      </c>
    </row>
    <row r="8050" spans="15:21" x14ac:dyDescent="0.2">
      <c r="O8050" s="49">
        <v>37207</v>
      </c>
      <c r="P8050" s="49">
        <v>64.099999999999994</v>
      </c>
      <c r="Q8050" s="49">
        <v>64.8</v>
      </c>
      <c r="R8050" s="49">
        <v>63.5</v>
      </c>
      <c r="S8050" s="49">
        <v>64.38</v>
      </c>
      <c r="T8050" s="49">
        <v>4320300</v>
      </c>
      <c r="U8050" s="49">
        <v>37.08</v>
      </c>
    </row>
    <row r="8051" spans="15:21" x14ac:dyDescent="0.2">
      <c r="O8051" s="49">
        <v>37208</v>
      </c>
      <c r="P8051" s="49">
        <v>64.430000000000007</v>
      </c>
      <c r="Q8051" s="49">
        <v>65.06</v>
      </c>
      <c r="R8051" s="49">
        <v>63.75</v>
      </c>
      <c r="S8051" s="49">
        <v>64.58</v>
      </c>
      <c r="T8051" s="49">
        <v>5825200</v>
      </c>
      <c r="U8051" s="49">
        <v>37.200000000000003</v>
      </c>
    </row>
    <row r="8052" spans="15:21" x14ac:dyDescent="0.2">
      <c r="O8052" s="49">
        <v>37209</v>
      </c>
      <c r="P8052" s="49">
        <v>64.88</v>
      </c>
      <c r="Q8052" s="49">
        <v>65.52</v>
      </c>
      <c r="R8052" s="49">
        <v>64.31</v>
      </c>
      <c r="S8052" s="49">
        <v>64.89</v>
      </c>
      <c r="T8052" s="49">
        <v>4872300</v>
      </c>
      <c r="U8052" s="49">
        <v>37.380000000000003</v>
      </c>
    </row>
    <row r="8053" spans="15:21" x14ac:dyDescent="0.2">
      <c r="O8053" s="49">
        <v>37210</v>
      </c>
      <c r="P8053" s="49">
        <v>64.97</v>
      </c>
      <c r="Q8053" s="49">
        <v>65.55</v>
      </c>
      <c r="R8053" s="49">
        <v>64.540000000000006</v>
      </c>
      <c r="S8053" s="49">
        <v>64.66</v>
      </c>
      <c r="T8053" s="49">
        <v>5175600</v>
      </c>
      <c r="U8053" s="49">
        <v>37.24</v>
      </c>
    </row>
    <row r="8054" spans="15:21" x14ac:dyDescent="0.2">
      <c r="O8054" s="49">
        <v>37211</v>
      </c>
      <c r="P8054" s="49">
        <v>65.2</v>
      </c>
      <c r="Q8054" s="49">
        <v>65.39</v>
      </c>
      <c r="R8054" s="49">
        <v>64.05</v>
      </c>
      <c r="S8054" s="49">
        <v>64.900000000000006</v>
      </c>
      <c r="T8054" s="49">
        <v>5476800</v>
      </c>
      <c r="U8054" s="49">
        <v>37.380000000000003</v>
      </c>
    </row>
    <row r="8055" spans="15:21" x14ac:dyDescent="0.2">
      <c r="O8055" s="49">
        <v>37214</v>
      </c>
      <c r="P8055" s="49">
        <v>64.5</v>
      </c>
      <c r="Q8055" s="49">
        <v>64.64</v>
      </c>
      <c r="R8055" s="49">
        <v>63.75</v>
      </c>
      <c r="S8055" s="49">
        <v>64.59</v>
      </c>
      <c r="T8055" s="49">
        <v>6800400</v>
      </c>
      <c r="U8055" s="49">
        <v>37.200000000000003</v>
      </c>
    </row>
    <row r="8056" spans="15:21" x14ac:dyDescent="0.2">
      <c r="O8056" s="49">
        <v>37215</v>
      </c>
      <c r="P8056" s="49">
        <v>64</v>
      </c>
      <c r="Q8056" s="49">
        <v>64.599999999999994</v>
      </c>
      <c r="R8056" s="49">
        <v>63.9</v>
      </c>
      <c r="S8056" s="49">
        <v>64.14</v>
      </c>
      <c r="T8056" s="49">
        <v>5477600</v>
      </c>
      <c r="U8056" s="49">
        <v>36.94</v>
      </c>
    </row>
    <row r="8057" spans="15:21" x14ac:dyDescent="0.2">
      <c r="O8057" s="49">
        <v>37216</v>
      </c>
      <c r="P8057" s="49">
        <v>64.14</v>
      </c>
      <c r="Q8057" s="49">
        <v>65.62</v>
      </c>
      <c r="R8057" s="49">
        <v>64.05</v>
      </c>
      <c r="S8057" s="49">
        <v>65.58</v>
      </c>
      <c r="T8057" s="49">
        <v>4542700</v>
      </c>
      <c r="U8057" s="49">
        <v>37.770000000000003</v>
      </c>
    </row>
    <row r="8058" spans="15:21" x14ac:dyDescent="0.2">
      <c r="O8058" s="49">
        <v>37218</v>
      </c>
      <c r="P8058" s="49">
        <v>65.58</v>
      </c>
      <c r="Q8058" s="49">
        <v>66.13</v>
      </c>
      <c r="R8058" s="49">
        <v>65</v>
      </c>
      <c r="S8058" s="49">
        <v>65.930000000000007</v>
      </c>
      <c r="T8058" s="49">
        <v>2340200</v>
      </c>
      <c r="U8058" s="49">
        <v>37.979999999999997</v>
      </c>
    </row>
    <row r="8059" spans="15:21" x14ac:dyDescent="0.2">
      <c r="O8059" s="49">
        <v>37221</v>
      </c>
      <c r="P8059" s="49">
        <v>65.849999999999994</v>
      </c>
      <c r="Q8059" s="49">
        <v>68.010000000000005</v>
      </c>
      <c r="R8059" s="49">
        <v>65.760000000000005</v>
      </c>
      <c r="S8059" s="49">
        <v>67.05</v>
      </c>
      <c r="T8059" s="49">
        <v>6192800</v>
      </c>
      <c r="U8059" s="49">
        <v>38.619999999999997</v>
      </c>
    </row>
    <row r="8060" spans="15:21" x14ac:dyDescent="0.2">
      <c r="O8060" s="49">
        <v>37222</v>
      </c>
      <c r="P8060" s="49">
        <v>67.05</v>
      </c>
      <c r="Q8060" s="49">
        <v>67.88</v>
      </c>
      <c r="R8060" s="49">
        <v>66</v>
      </c>
      <c r="S8060" s="49">
        <v>66.59</v>
      </c>
      <c r="T8060" s="49">
        <v>5022400</v>
      </c>
      <c r="U8060" s="49">
        <v>38.36</v>
      </c>
    </row>
    <row r="8061" spans="15:21" x14ac:dyDescent="0.2">
      <c r="O8061" s="49">
        <v>37223</v>
      </c>
      <c r="P8061" s="49">
        <v>66.709999999999994</v>
      </c>
      <c r="Q8061" s="49">
        <v>66.97</v>
      </c>
      <c r="R8061" s="49">
        <v>65.25</v>
      </c>
      <c r="S8061" s="49">
        <v>65.349999999999994</v>
      </c>
      <c r="T8061" s="49">
        <v>4422700</v>
      </c>
      <c r="U8061" s="49">
        <v>37.64</v>
      </c>
    </row>
    <row r="8062" spans="15:21" x14ac:dyDescent="0.2">
      <c r="O8062" s="49">
        <v>37224</v>
      </c>
      <c r="P8062" s="49">
        <v>66.099999999999994</v>
      </c>
      <c r="Q8062" s="49">
        <v>66.89</v>
      </c>
      <c r="R8062" s="49">
        <v>65.849999999999994</v>
      </c>
      <c r="S8062" s="49">
        <v>66.849999999999994</v>
      </c>
      <c r="T8062" s="49">
        <v>4825200</v>
      </c>
      <c r="U8062" s="49">
        <v>38.5</v>
      </c>
    </row>
    <row r="8063" spans="15:21" x14ac:dyDescent="0.2">
      <c r="O8063" s="49">
        <v>37225</v>
      </c>
      <c r="P8063" s="49">
        <v>67</v>
      </c>
      <c r="Q8063" s="49">
        <v>68.13</v>
      </c>
      <c r="R8063" s="49">
        <v>67</v>
      </c>
      <c r="S8063" s="49">
        <v>67.75</v>
      </c>
      <c r="T8063" s="49">
        <v>5648700</v>
      </c>
      <c r="U8063" s="49">
        <v>39.020000000000003</v>
      </c>
    </row>
    <row r="8064" spans="15:21" x14ac:dyDescent="0.2">
      <c r="O8064" s="49">
        <v>37228</v>
      </c>
      <c r="P8064" s="49">
        <v>67.150000000000006</v>
      </c>
      <c r="Q8064" s="49">
        <v>68.5</v>
      </c>
      <c r="R8064" s="49">
        <v>66.849999999999994</v>
      </c>
      <c r="S8064" s="49">
        <v>68.5</v>
      </c>
      <c r="T8064" s="49">
        <v>5155500</v>
      </c>
      <c r="U8064" s="49">
        <v>39.46</v>
      </c>
    </row>
    <row r="8065" spans="15:21" x14ac:dyDescent="0.2">
      <c r="O8065" s="49">
        <v>37229</v>
      </c>
      <c r="P8065" s="49">
        <v>68.5</v>
      </c>
      <c r="Q8065" s="49">
        <v>68.569999999999993</v>
      </c>
      <c r="R8065" s="49">
        <v>67</v>
      </c>
      <c r="S8065" s="49">
        <v>67.63</v>
      </c>
      <c r="T8065" s="49">
        <v>4453300</v>
      </c>
      <c r="U8065" s="49">
        <v>38.950000000000003</v>
      </c>
    </row>
    <row r="8066" spans="15:21" x14ac:dyDescent="0.2">
      <c r="O8066" s="49">
        <v>37230</v>
      </c>
      <c r="P8066" s="49">
        <v>67.28</v>
      </c>
      <c r="Q8066" s="49">
        <v>67.28</v>
      </c>
      <c r="R8066" s="49">
        <v>65.5</v>
      </c>
      <c r="S8066" s="49">
        <v>66.239999999999995</v>
      </c>
      <c r="T8066" s="49">
        <v>6886400</v>
      </c>
      <c r="U8066" s="49">
        <v>38.35</v>
      </c>
    </row>
    <row r="8067" spans="15:21" x14ac:dyDescent="0.2">
      <c r="O8067" s="49">
        <v>37231</v>
      </c>
      <c r="P8067" s="49">
        <v>66.510000000000005</v>
      </c>
      <c r="Q8067" s="49">
        <v>67</v>
      </c>
      <c r="R8067" s="49">
        <v>66.05</v>
      </c>
      <c r="S8067" s="49">
        <v>66.150000000000006</v>
      </c>
      <c r="T8067" s="49">
        <v>5538200</v>
      </c>
      <c r="U8067" s="49">
        <v>38.299999999999997</v>
      </c>
    </row>
    <row r="8068" spans="15:21" x14ac:dyDescent="0.2">
      <c r="O8068" s="49">
        <v>37232</v>
      </c>
      <c r="P8068" s="49">
        <v>66.150000000000006</v>
      </c>
      <c r="Q8068" s="49">
        <v>67</v>
      </c>
      <c r="R8068" s="49">
        <v>66.11</v>
      </c>
      <c r="S8068" s="49">
        <v>67</v>
      </c>
      <c r="T8068" s="49">
        <v>5059500</v>
      </c>
      <c r="U8068" s="49">
        <v>38.79</v>
      </c>
    </row>
    <row r="8069" spans="15:21" x14ac:dyDescent="0.2">
      <c r="O8069" s="49">
        <v>37235</v>
      </c>
      <c r="P8069" s="49">
        <v>66.650000000000006</v>
      </c>
      <c r="Q8069" s="49">
        <v>67.900000000000006</v>
      </c>
      <c r="R8069" s="49">
        <v>66.2</v>
      </c>
      <c r="S8069" s="49">
        <v>66.989999999999995</v>
      </c>
      <c r="T8069" s="49">
        <v>7030900</v>
      </c>
      <c r="U8069" s="49">
        <v>38.79</v>
      </c>
    </row>
    <row r="8070" spans="15:21" x14ac:dyDescent="0.2">
      <c r="O8070" s="49">
        <v>37236</v>
      </c>
      <c r="P8070" s="49">
        <v>67.45</v>
      </c>
      <c r="Q8070" s="49">
        <v>67.55</v>
      </c>
      <c r="R8070" s="49">
        <v>59.81</v>
      </c>
      <c r="S8070" s="49">
        <v>60.7</v>
      </c>
      <c r="T8070" s="49">
        <v>20710800</v>
      </c>
      <c r="U8070" s="49">
        <v>35.14</v>
      </c>
    </row>
    <row r="8071" spans="15:21" x14ac:dyDescent="0.2">
      <c r="O8071" s="49">
        <v>37237</v>
      </c>
      <c r="P8071" s="49">
        <v>60.75</v>
      </c>
      <c r="Q8071" s="49">
        <v>60.75</v>
      </c>
      <c r="R8071" s="49">
        <v>57.49</v>
      </c>
      <c r="S8071" s="49">
        <v>58.52</v>
      </c>
      <c r="T8071" s="49">
        <v>32864100</v>
      </c>
      <c r="U8071" s="49">
        <v>33.880000000000003</v>
      </c>
    </row>
    <row r="8072" spans="15:21" x14ac:dyDescent="0.2">
      <c r="O8072" s="49">
        <v>37238</v>
      </c>
      <c r="P8072" s="49">
        <v>58.55</v>
      </c>
      <c r="Q8072" s="49">
        <v>59.85</v>
      </c>
      <c r="R8072" s="49">
        <v>57.5</v>
      </c>
      <c r="S8072" s="49">
        <v>57.94</v>
      </c>
      <c r="T8072" s="49">
        <v>13688100</v>
      </c>
      <c r="U8072" s="49">
        <v>33.549999999999997</v>
      </c>
    </row>
    <row r="8073" spans="15:21" x14ac:dyDescent="0.2">
      <c r="O8073" s="49">
        <v>37239</v>
      </c>
      <c r="P8073" s="49">
        <v>58.15</v>
      </c>
      <c r="Q8073" s="49">
        <v>58.39</v>
      </c>
      <c r="R8073" s="49">
        <v>57.77</v>
      </c>
      <c r="S8073" s="49">
        <v>58.09</v>
      </c>
      <c r="T8073" s="49">
        <v>7749400</v>
      </c>
      <c r="U8073" s="49">
        <v>33.630000000000003</v>
      </c>
    </row>
    <row r="8074" spans="15:21" x14ac:dyDescent="0.2">
      <c r="O8074" s="49">
        <v>37242</v>
      </c>
      <c r="P8074" s="49">
        <v>58.58</v>
      </c>
      <c r="Q8074" s="49">
        <v>58.9</v>
      </c>
      <c r="R8074" s="49">
        <v>56.8</v>
      </c>
      <c r="S8074" s="49">
        <v>57.17</v>
      </c>
      <c r="T8074" s="49">
        <v>10765200</v>
      </c>
      <c r="U8074" s="49">
        <v>33.1</v>
      </c>
    </row>
    <row r="8075" spans="15:21" x14ac:dyDescent="0.2">
      <c r="O8075" s="49">
        <v>37243</v>
      </c>
      <c r="P8075" s="49">
        <v>57.99</v>
      </c>
      <c r="Q8075" s="49">
        <v>58.88</v>
      </c>
      <c r="R8075" s="49">
        <v>57.26</v>
      </c>
      <c r="S8075" s="49">
        <v>58.5</v>
      </c>
      <c r="T8075" s="49">
        <v>9227600</v>
      </c>
      <c r="U8075" s="49">
        <v>33.869999999999997</v>
      </c>
    </row>
    <row r="8076" spans="15:21" x14ac:dyDescent="0.2">
      <c r="O8076" s="49">
        <v>37244</v>
      </c>
      <c r="P8076" s="49">
        <v>58.51</v>
      </c>
      <c r="Q8076" s="49">
        <v>60</v>
      </c>
      <c r="R8076" s="49">
        <v>58.4</v>
      </c>
      <c r="S8076" s="49">
        <v>59.33</v>
      </c>
      <c r="T8076" s="49">
        <v>10191700</v>
      </c>
      <c r="U8076" s="49">
        <v>34.35</v>
      </c>
    </row>
    <row r="8077" spans="15:21" x14ac:dyDescent="0.2">
      <c r="O8077" s="49">
        <v>37245</v>
      </c>
      <c r="P8077" s="49">
        <v>59.33</v>
      </c>
      <c r="Q8077" s="49">
        <v>60.17</v>
      </c>
      <c r="R8077" s="49">
        <v>58.69</v>
      </c>
      <c r="S8077" s="49">
        <v>59.75</v>
      </c>
      <c r="T8077" s="49">
        <v>6881700</v>
      </c>
      <c r="U8077" s="49">
        <v>34.590000000000003</v>
      </c>
    </row>
    <row r="8078" spans="15:21" x14ac:dyDescent="0.2">
      <c r="O8078" s="49">
        <v>37246</v>
      </c>
      <c r="P8078" s="49">
        <v>60.2</v>
      </c>
      <c r="Q8078" s="49">
        <v>60.23</v>
      </c>
      <c r="R8078" s="49">
        <v>59.5</v>
      </c>
      <c r="S8078" s="49">
        <v>59.63</v>
      </c>
      <c r="T8078" s="49">
        <v>9016700</v>
      </c>
      <c r="U8078" s="49">
        <v>34.520000000000003</v>
      </c>
    </row>
    <row r="8079" spans="15:21" x14ac:dyDescent="0.2">
      <c r="O8079" s="49">
        <v>37249</v>
      </c>
      <c r="P8079" s="49">
        <v>59.7</v>
      </c>
      <c r="Q8079" s="49">
        <v>60.14</v>
      </c>
      <c r="R8079" s="49">
        <v>59.65</v>
      </c>
      <c r="S8079" s="49">
        <v>60.03</v>
      </c>
      <c r="T8079" s="49">
        <v>2593600</v>
      </c>
      <c r="U8079" s="49">
        <v>34.76</v>
      </c>
    </row>
    <row r="8080" spans="15:21" x14ac:dyDescent="0.2">
      <c r="O8080" s="49">
        <v>37251</v>
      </c>
      <c r="P8080" s="49">
        <v>60.03</v>
      </c>
      <c r="Q8080" s="49">
        <v>60.4</v>
      </c>
      <c r="R8080" s="49">
        <v>59.56</v>
      </c>
      <c r="S8080" s="49">
        <v>59.95</v>
      </c>
      <c r="T8080" s="49">
        <v>4528400</v>
      </c>
      <c r="U8080" s="49">
        <v>34.71</v>
      </c>
    </row>
    <row r="8081" spans="15:21" x14ac:dyDescent="0.2">
      <c r="O8081" s="49">
        <v>37252</v>
      </c>
      <c r="P8081" s="49">
        <v>59.02</v>
      </c>
      <c r="Q8081" s="49">
        <v>59.78</v>
      </c>
      <c r="R8081" s="49">
        <v>58.85</v>
      </c>
      <c r="S8081" s="49">
        <v>59.78</v>
      </c>
      <c r="T8081" s="49">
        <v>5134200</v>
      </c>
      <c r="U8081" s="49">
        <v>34.61</v>
      </c>
    </row>
    <row r="8082" spans="15:21" x14ac:dyDescent="0.2">
      <c r="O8082" s="49">
        <v>37253</v>
      </c>
      <c r="P8082" s="49">
        <v>59.65</v>
      </c>
      <c r="Q8082" s="49">
        <v>59.92</v>
      </c>
      <c r="R8082" s="49">
        <v>59.39</v>
      </c>
      <c r="S8082" s="49">
        <v>59.52</v>
      </c>
      <c r="T8082" s="49">
        <v>3971000</v>
      </c>
      <c r="U8082" s="49">
        <v>34.46</v>
      </c>
    </row>
    <row r="8083" spans="15:21" x14ac:dyDescent="0.2">
      <c r="O8083" s="49">
        <v>37256</v>
      </c>
      <c r="P8083" s="49">
        <v>59.55</v>
      </c>
      <c r="Q8083" s="49">
        <v>59.68</v>
      </c>
      <c r="R8083" s="49">
        <v>58.76</v>
      </c>
      <c r="S8083" s="49">
        <v>58.8</v>
      </c>
      <c r="T8083" s="49">
        <v>5405600</v>
      </c>
      <c r="U8083" s="49">
        <v>34.04</v>
      </c>
    </row>
    <row r="8084" spans="15:21" x14ac:dyDescent="0.2">
      <c r="O8084" s="49">
        <v>37258</v>
      </c>
      <c r="P8084" s="49">
        <v>59.15</v>
      </c>
      <c r="Q8084" s="49">
        <v>59.85</v>
      </c>
      <c r="R8084" s="49">
        <v>58.1</v>
      </c>
      <c r="S8084" s="49">
        <v>59.76</v>
      </c>
      <c r="T8084" s="49">
        <v>7195100</v>
      </c>
      <c r="U8084" s="49">
        <v>34.6</v>
      </c>
    </row>
    <row r="8085" spans="15:21" x14ac:dyDescent="0.2">
      <c r="O8085" s="49">
        <v>37259</v>
      </c>
      <c r="P8085" s="49">
        <v>59.76</v>
      </c>
      <c r="Q8085" s="49">
        <v>59.76</v>
      </c>
      <c r="R8085" s="49">
        <v>58.4</v>
      </c>
      <c r="S8085" s="49">
        <v>59.03</v>
      </c>
      <c r="T8085" s="49">
        <v>7991400</v>
      </c>
      <c r="U8085" s="49">
        <v>34.18</v>
      </c>
    </row>
    <row r="8086" spans="15:21" x14ac:dyDescent="0.2">
      <c r="O8086" s="49">
        <v>37260</v>
      </c>
      <c r="P8086" s="49">
        <v>58.55</v>
      </c>
      <c r="Q8086" s="49">
        <v>58.89</v>
      </c>
      <c r="R8086" s="49">
        <v>57.95</v>
      </c>
      <c r="S8086" s="49">
        <v>58.89</v>
      </c>
      <c r="T8086" s="49">
        <v>6530900</v>
      </c>
      <c r="U8086" s="49">
        <v>34.1</v>
      </c>
    </row>
    <row r="8087" spans="15:21" x14ac:dyDescent="0.2">
      <c r="O8087" s="49">
        <v>37263</v>
      </c>
      <c r="P8087" s="49">
        <v>58.44</v>
      </c>
      <c r="Q8087" s="49">
        <v>58.65</v>
      </c>
      <c r="R8087" s="49">
        <v>58.03</v>
      </c>
      <c r="S8087" s="49">
        <v>58.1</v>
      </c>
      <c r="T8087" s="49">
        <v>5543300</v>
      </c>
      <c r="U8087" s="49">
        <v>33.64</v>
      </c>
    </row>
    <row r="8088" spans="15:21" x14ac:dyDescent="0.2">
      <c r="O8088" s="49">
        <v>37264</v>
      </c>
      <c r="P8088" s="49">
        <v>58.1</v>
      </c>
      <c r="Q8088" s="49">
        <v>58.73</v>
      </c>
      <c r="R8088" s="49">
        <v>58.06</v>
      </c>
      <c r="S8088" s="49">
        <v>58.73</v>
      </c>
      <c r="T8088" s="49">
        <v>7115000</v>
      </c>
      <c r="U8088" s="49">
        <v>34</v>
      </c>
    </row>
    <row r="8089" spans="15:21" x14ac:dyDescent="0.2">
      <c r="O8089" s="49">
        <v>37265</v>
      </c>
      <c r="P8089" s="49">
        <v>58.73</v>
      </c>
      <c r="Q8089" s="49">
        <v>59.65</v>
      </c>
      <c r="R8089" s="49">
        <v>58.6</v>
      </c>
      <c r="S8089" s="49">
        <v>58.82</v>
      </c>
      <c r="T8089" s="49">
        <v>6553000</v>
      </c>
      <c r="U8089" s="49">
        <v>34.06</v>
      </c>
    </row>
    <row r="8090" spans="15:21" x14ac:dyDescent="0.2">
      <c r="O8090" s="49">
        <v>37266</v>
      </c>
      <c r="P8090" s="49">
        <v>58.4</v>
      </c>
      <c r="Q8090" s="49">
        <v>58.99</v>
      </c>
      <c r="R8090" s="49">
        <v>58.27</v>
      </c>
      <c r="S8090" s="49">
        <v>58.97</v>
      </c>
      <c r="T8090" s="49">
        <v>5211700</v>
      </c>
      <c r="U8090" s="49">
        <v>34.14</v>
      </c>
    </row>
    <row r="8091" spans="15:21" x14ac:dyDescent="0.2">
      <c r="O8091" s="49">
        <v>37267</v>
      </c>
      <c r="P8091" s="49">
        <v>59.6</v>
      </c>
      <c r="Q8091" s="49">
        <v>59.85</v>
      </c>
      <c r="R8091" s="49">
        <v>58.53</v>
      </c>
      <c r="S8091" s="49">
        <v>58.98</v>
      </c>
      <c r="T8091" s="49">
        <v>5693900</v>
      </c>
      <c r="U8091" s="49">
        <v>34.15</v>
      </c>
    </row>
    <row r="8092" spans="15:21" x14ac:dyDescent="0.2">
      <c r="O8092" s="49">
        <v>37270</v>
      </c>
      <c r="P8092" s="49">
        <v>59.1</v>
      </c>
      <c r="Q8092" s="49">
        <v>59.87</v>
      </c>
      <c r="R8092" s="49">
        <v>58.85</v>
      </c>
      <c r="S8092" s="49">
        <v>58.85</v>
      </c>
      <c r="T8092" s="49">
        <v>5061200</v>
      </c>
      <c r="U8092" s="49">
        <v>34.07</v>
      </c>
    </row>
    <row r="8093" spans="15:21" x14ac:dyDescent="0.2">
      <c r="O8093" s="49">
        <v>37271</v>
      </c>
      <c r="P8093" s="49">
        <v>59.5</v>
      </c>
      <c r="Q8093" s="49">
        <v>59.85</v>
      </c>
      <c r="R8093" s="49">
        <v>58.05</v>
      </c>
      <c r="S8093" s="49">
        <v>58.65</v>
      </c>
      <c r="T8093" s="49">
        <v>8165100</v>
      </c>
      <c r="U8093" s="49">
        <v>33.96</v>
      </c>
    </row>
    <row r="8094" spans="15:21" x14ac:dyDescent="0.2">
      <c r="O8094" s="49">
        <v>37272</v>
      </c>
      <c r="P8094" s="49">
        <v>58.85</v>
      </c>
      <c r="Q8094" s="49">
        <v>59.28</v>
      </c>
      <c r="R8094" s="49">
        <v>58.18</v>
      </c>
      <c r="S8094" s="49">
        <v>58.23</v>
      </c>
      <c r="T8094" s="49">
        <v>4016600</v>
      </c>
      <c r="U8094" s="49">
        <v>33.71</v>
      </c>
    </row>
    <row r="8095" spans="15:21" x14ac:dyDescent="0.2">
      <c r="O8095" s="49">
        <v>37273</v>
      </c>
      <c r="P8095" s="49">
        <v>58.17</v>
      </c>
      <c r="Q8095" s="49">
        <v>58.9</v>
      </c>
      <c r="R8095" s="49">
        <v>58.08</v>
      </c>
      <c r="S8095" s="49">
        <v>58.6</v>
      </c>
      <c r="T8095" s="49">
        <v>4192700</v>
      </c>
      <c r="U8095" s="49">
        <v>33.93</v>
      </c>
    </row>
    <row r="8096" spans="15:21" x14ac:dyDescent="0.2">
      <c r="O8096" s="49">
        <v>37274</v>
      </c>
      <c r="P8096" s="49">
        <v>58.6</v>
      </c>
      <c r="Q8096" s="49">
        <v>58.9</v>
      </c>
      <c r="R8096" s="49">
        <v>57.52</v>
      </c>
      <c r="S8096" s="49">
        <v>58</v>
      </c>
      <c r="T8096" s="49">
        <v>5573200</v>
      </c>
      <c r="U8096" s="49">
        <v>33.58</v>
      </c>
    </row>
    <row r="8097" spans="15:21" x14ac:dyDescent="0.2">
      <c r="O8097" s="49">
        <v>37278</v>
      </c>
      <c r="P8097" s="49">
        <v>58.44</v>
      </c>
      <c r="Q8097" s="49">
        <v>59.49</v>
      </c>
      <c r="R8097" s="49">
        <v>58.44</v>
      </c>
      <c r="S8097" s="49">
        <v>59.29</v>
      </c>
      <c r="T8097" s="49">
        <v>5260000</v>
      </c>
      <c r="U8097" s="49">
        <v>34.33</v>
      </c>
    </row>
    <row r="8098" spans="15:21" x14ac:dyDescent="0.2">
      <c r="O8098" s="49">
        <v>37279</v>
      </c>
      <c r="P8098" s="49">
        <v>59.47</v>
      </c>
      <c r="Q8098" s="49">
        <v>59.88</v>
      </c>
      <c r="R8098" s="49">
        <v>58.25</v>
      </c>
      <c r="S8098" s="49">
        <v>58.25</v>
      </c>
      <c r="T8098" s="49">
        <v>7133500</v>
      </c>
      <c r="U8098" s="49">
        <v>33.729999999999997</v>
      </c>
    </row>
    <row r="8099" spans="15:21" x14ac:dyDescent="0.2">
      <c r="O8099" s="49">
        <v>37280</v>
      </c>
      <c r="P8099" s="49">
        <v>58.01</v>
      </c>
      <c r="Q8099" s="49">
        <v>58.18</v>
      </c>
      <c r="R8099" s="49">
        <v>57.31</v>
      </c>
      <c r="S8099" s="49">
        <v>57.62</v>
      </c>
      <c r="T8099" s="49">
        <v>7046900</v>
      </c>
      <c r="U8099" s="49">
        <v>33.36</v>
      </c>
    </row>
    <row r="8100" spans="15:21" x14ac:dyDescent="0.2">
      <c r="O8100" s="49">
        <v>37281</v>
      </c>
      <c r="P8100" s="49">
        <v>57.18</v>
      </c>
      <c r="Q8100" s="49">
        <v>57.3</v>
      </c>
      <c r="R8100" s="49">
        <v>56.8</v>
      </c>
      <c r="S8100" s="49">
        <v>56.96</v>
      </c>
      <c r="T8100" s="49">
        <v>6513400</v>
      </c>
      <c r="U8100" s="49">
        <v>32.979999999999997</v>
      </c>
    </row>
    <row r="8101" spans="15:21" x14ac:dyDescent="0.2">
      <c r="O8101" s="49">
        <v>37284</v>
      </c>
      <c r="P8101" s="49">
        <v>57.29</v>
      </c>
      <c r="Q8101" s="49">
        <v>57.3</v>
      </c>
      <c r="R8101" s="49">
        <v>56.71</v>
      </c>
      <c r="S8101" s="49">
        <v>57</v>
      </c>
      <c r="T8101" s="49">
        <v>4960600</v>
      </c>
      <c r="U8101" s="49">
        <v>33</v>
      </c>
    </row>
    <row r="8102" spans="15:21" x14ac:dyDescent="0.2">
      <c r="O8102" s="49">
        <v>37285</v>
      </c>
      <c r="P8102" s="49">
        <v>58.25</v>
      </c>
      <c r="Q8102" s="49">
        <v>58.85</v>
      </c>
      <c r="R8102" s="49">
        <v>57.09</v>
      </c>
      <c r="S8102" s="49">
        <v>57.52</v>
      </c>
      <c r="T8102" s="49">
        <v>11562900</v>
      </c>
      <c r="U8102" s="49">
        <v>33.299999999999997</v>
      </c>
    </row>
    <row r="8103" spans="15:21" x14ac:dyDescent="0.2">
      <c r="O8103" s="49">
        <v>37286</v>
      </c>
      <c r="P8103" s="49">
        <v>57.98</v>
      </c>
      <c r="Q8103" s="49">
        <v>59.5</v>
      </c>
      <c r="R8103" s="49">
        <v>57.72</v>
      </c>
      <c r="S8103" s="49">
        <v>58.84</v>
      </c>
      <c r="T8103" s="49">
        <v>9855500</v>
      </c>
      <c r="U8103" s="49">
        <v>34.07</v>
      </c>
    </row>
    <row r="8104" spans="15:21" x14ac:dyDescent="0.2">
      <c r="O8104" s="49">
        <v>37287</v>
      </c>
      <c r="P8104" s="49">
        <v>58.55</v>
      </c>
      <c r="Q8104" s="49">
        <v>59.28</v>
      </c>
      <c r="R8104" s="49">
        <v>58.26</v>
      </c>
      <c r="S8104" s="49">
        <v>59.18</v>
      </c>
      <c r="T8104" s="49">
        <v>6520300</v>
      </c>
      <c r="U8104" s="49">
        <v>34.26</v>
      </c>
    </row>
    <row r="8105" spans="15:21" x14ac:dyDescent="0.2">
      <c r="O8105" s="49">
        <v>37288</v>
      </c>
      <c r="P8105" s="49">
        <v>59.02</v>
      </c>
      <c r="Q8105" s="49">
        <v>59.6</v>
      </c>
      <c r="R8105" s="49">
        <v>58.93</v>
      </c>
      <c r="S8105" s="49">
        <v>59.43</v>
      </c>
      <c r="T8105" s="49">
        <v>4681700</v>
      </c>
      <c r="U8105" s="49">
        <v>34.409999999999997</v>
      </c>
    </row>
    <row r="8106" spans="15:21" x14ac:dyDescent="0.2">
      <c r="O8106" s="49">
        <v>37291</v>
      </c>
      <c r="P8106" s="49">
        <v>59.43</v>
      </c>
      <c r="Q8106" s="49">
        <v>59.44</v>
      </c>
      <c r="R8106" s="49">
        <v>58.12</v>
      </c>
      <c r="S8106" s="49">
        <v>58.44</v>
      </c>
      <c r="T8106" s="49">
        <v>4171400</v>
      </c>
      <c r="U8106" s="49">
        <v>33.840000000000003</v>
      </c>
    </row>
    <row r="8107" spans="15:21" x14ac:dyDescent="0.2">
      <c r="O8107" s="49">
        <v>37292</v>
      </c>
      <c r="P8107" s="49">
        <v>58</v>
      </c>
      <c r="Q8107" s="49">
        <v>59.62</v>
      </c>
      <c r="R8107" s="49">
        <v>57.92</v>
      </c>
      <c r="S8107" s="49">
        <v>59.4</v>
      </c>
      <c r="T8107" s="49">
        <v>4500400</v>
      </c>
      <c r="U8107" s="49">
        <v>34.39</v>
      </c>
    </row>
    <row r="8108" spans="15:21" x14ac:dyDescent="0.2">
      <c r="O8108" s="49">
        <v>37293</v>
      </c>
      <c r="P8108" s="49">
        <v>59</v>
      </c>
      <c r="Q8108" s="49">
        <v>59.3</v>
      </c>
      <c r="R8108" s="49">
        <v>58.4</v>
      </c>
      <c r="S8108" s="49">
        <v>58.62</v>
      </c>
      <c r="T8108" s="49">
        <v>4043900</v>
      </c>
      <c r="U8108" s="49">
        <v>33.94</v>
      </c>
    </row>
    <row r="8109" spans="15:21" x14ac:dyDescent="0.2">
      <c r="O8109" s="49">
        <v>37294</v>
      </c>
      <c r="P8109" s="49">
        <v>58.52</v>
      </c>
      <c r="Q8109" s="49">
        <v>59.09</v>
      </c>
      <c r="R8109" s="49">
        <v>58.06</v>
      </c>
      <c r="S8109" s="49">
        <v>58.33</v>
      </c>
      <c r="T8109" s="49">
        <v>4423100</v>
      </c>
      <c r="U8109" s="49">
        <v>33.770000000000003</v>
      </c>
    </row>
    <row r="8110" spans="15:21" x14ac:dyDescent="0.2">
      <c r="O8110" s="49">
        <v>37295</v>
      </c>
      <c r="P8110" s="49">
        <v>58.06</v>
      </c>
      <c r="Q8110" s="49">
        <v>59.99</v>
      </c>
      <c r="R8110" s="49">
        <v>57.7</v>
      </c>
      <c r="S8110" s="49">
        <v>59.15</v>
      </c>
      <c r="T8110" s="49">
        <v>5002600</v>
      </c>
      <c r="U8110" s="49">
        <v>34.25</v>
      </c>
    </row>
    <row r="8111" spans="15:21" x14ac:dyDescent="0.2">
      <c r="O8111" s="49">
        <v>37298</v>
      </c>
      <c r="P8111" s="49">
        <v>59.16</v>
      </c>
      <c r="Q8111" s="49">
        <v>59.58</v>
      </c>
      <c r="R8111" s="49">
        <v>58.65</v>
      </c>
      <c r="S8111" s="49">
        <v>59.45</v>
      </c>
      <c r="T8111" s="49">
        <v>4084300</v>
      </c>
      <c r="U8111" s="49">
        <v>34.42</v>
      </c>
    </row>
    <row r="8112" spans="15:21" x14ac:dyDescent="0.2">
      <c r="O8112" s="49">
        <v>37299</v>
      </c>
      <c r="P8112" s="49">
        <v>59.32</v>
      </c>
      <c r="Q8112" s="49">
        <v>60.55</v>
      </c>
      <c r="R8112" s="49">
        <v>59.21</v>
      </c>
      <c r="S8112" s="49">
        <v>60.22</v>
      </c>
      <c r="T8112" s="49">
        <v>5789900</v>
      </c>
      <c r="U8112" s="49">
        <v>34.869999999999997</v>
      </c>
    </row>
    <row r="8113" spans="15:21" x14ac:dyDescent="0.2">
      <c r="O8113" s="49">
        <v>37300</v>
      </c>
      <c r="P8113" s="49">
        <v>60.3</v>
      </c>
      <c r="Q8113" s="49">
        <v>60.69</v>
      </c>
      <c r="R8113" s="49">
        <v>59.75</v>
      </c>
      <c r="S8113" s="49">
        <v>60.58</v>
      </c>
      <c r="T8113" s="49">
        <v>5497400</v>
      </c>
      <c r="U8113" s="49">
        <v>35.08</v>
      </c>
    </row>
    <row r="8114" spans="15:21" x14ac:dyDescent="0.2">
      <c r="O8114" s="49">
        <v>37301</v>
      </c>
      <c r="P8114" s="49">
        <v>60.04</v>
      </c>
      <c r="Q8114" s="49">
        <v>60.15</v>
      </c>
      <c r="R8114" s="49">
        <v>59.15</v>
      </c>
      <c r="S8114" s="49">
        <v>59.69</v>
      </c>
      <c r="T8114" s="49">
        <v>6287900</v>
      </c>
      <c r="U8114" s="49">
        <v>34.56</v>
      </c>
    </row>
    <row r="8115" spans="15:21" x14ac:dyDescent="0.2">
      <c r="O8115" s="49">
        <v>37302</v>
      </c>
      <c r="P8115" s="49">
        <v>59.69</v>
      </c>
      <c r="Q8115" s="49">
        <v>59.96</v>
      </c>
      <c r="R8115" s="49">
        <v>59.27</v>
      </c>
      <c r="S8115" s="49">
        <v>59.81</v>
      </c>
      <c r="T8115" s="49">
        <v>7023000</v>
      </c>
      <c r="U8115" s="49">
        <v>34.630000000000003</v>
      </c>
    </row>
    <row r="8116" spans="15:21" x14ac:dyDescent="0.2">
      <c r="O8116" s="49">
        <v>37306</v>
      </c>
      <c r="P8116" s="49">
        <v>59.13</v>
      </c>
      <c r="Q8116" s="49">
        <v>59.75</v>
      </c>
      <c r="R8116" s="49">
        <v>58.9</v>
      </c>
      <c r="S8116" s="49">
        <v>59.25</v>
      </c>
      <c r="T8116" s="49">
        <v>4057200</v>
      </c>
      <c r="U8116" s="49">
        <v>34.299999999999997</v>
      </c>
    </row>
    <row r="8117" spans="15:21" x14ac:dyDescent="0.2">
      <c r="O8117" s="49">
        <v>37307</v>
      </c>
      <c r="P8117" s="49">
        <v>59.26</v>
      </c>
      <c r="Q8117" s="49">
        <v>61.48</v>
      </c>
      <c r="R8117" s="49">
        <v>59.06</v>
      </c>
      <c r="S8117" s="49">
        <v>61.26</v>
      </c>
      <c r="T8117" s="49">
        <v>7268900</v>
      </c>
      <c r="U8117" s="49">
        <v>35.47</v>
      </c>
    </row>
    <row r="8118" spans="15:21" x14ac:dyDescent="0.2">
      <c r="O8118" s="49">
        <v>37308</v>
      </c>
      <c r="P8118" s="49">
        <v>61.26</v>
      </c>
      <c r="Q8118" s="49">
        <v>62.1</v>
      </c>
      <c r="R8118" s="49">
        <v>60.98</v>
      </c>
      <c r="S8118" s="49">
        <v>61.01</v>
      </c>
      <c r="T8118" s="49">
        <v>7172400</v>
      </c>
      <c r="U8118" s="49">
        <v>35.32</v>
      </c>
    </row>
    <row r="8119" spans="15:21" x14ac:dyDescent="0.2">
      <c r="O8119" s="49">
        <v>37309</v>
      </c>
      <c r="P8119" s="49">
        <v>60.6</v>
      </c>
      <c r="Q8119" s="49">
        <v>61.93</v>
      </c>
      <c r="R8119" s="49">
        <v>60.53</v>
      </c>
      <c r="S8119" s="49">
        <v>61.5</v>
      </c>
      <c r="T8119" s="49">
        <v>5869800</v>
      </c>
      <c r="U8119" s="49">
        <v>35.61</v>
      </c>
    </row>
    <row r="8120" spans="15:21" x14ac:dyDescent="0.2">
      <c r="O8120" s="49">
        <v>37312</v>
      </c>
      <c r="P8120" s="49">
        <v>61.14</v>
      </c>
      <c r="Q8120" s="49">
        <v>61.4</v>
      </c>
      <c r="R8120" s="49">
        <v>60.39</v>
      </c>
      <c r="S8120" s="49">
        <v>60.84</v>
      </c>
      <c r="T8120" s="49">
        <v>5929600</v>
      </c>
      <c r="U8120" s="49">
        <v>35.229999999999997</v>
      </c>
    </row>
    <row r="8121" spans="15:21" x14ac:dyDescent="0.2">
      <c r="O8121" s="49">
        <v>37313</v>
      </c>
      <c r="P8121" s="49">
        <v>60.83</v>
      </c>
      <c r="Q8121" s="49">
        <v>61.49</v>
      </c>
      <c r="R8121" s="49">
        <v>60.26</v>
      </c>
      <c r="S8121" s="49">
        <v>60.65</v>
      </c>
      <c r="T8121" s="49">
        <v>5146500</v>
      </c>
      <c r="U8121" s="49">
        <v>35.119999999999997</v>
      </c>
    </row>
    <row r="8122" spans="15:21" x14ac:dyDescent="0.2">
      <c r="O8122" s="49">
        <v>37314</v>
      </c>
      <c r="P8122" s="49">
        <v>61.12</v>
      </c>
      <c r="Q8122" s="49">
        <v>62.48</v>
      </c>
      <c r="R8122" s="49">
        <v>60.36</v>
      </c>
      <c r="S8122" s="49">
        <v>60.88</v>
      </c>
      <c r="T8122" s="49">
        <v>7073600</v>
      </c>
      <c r="U8122" s="49">
        <v>35.25</v>
      </c>
    </row>
    <row r="8123" spans="15:21" x14ac:dyDescent="0.2">
      <c r="O8123" s="49">
        <v>37315</v>
      </c>
      <c r="P8123" s="49">
        <v>60.65</v>
      </c>
      <c r="Q8123" s="49">
        <v>61.74</v>
      </c>
      <c r="R8123" s="49">
        <v>60.65</v>
      </c>
      <c r="S8123" s="49">
        <v>61.33</v>
      </c>
      <c r="T8123" s="49">
        <v>4638000</v>
      </c>
      <c r="U8123" s="49">
        <v>35.51</v>
      </c>
    </row>
    <row r="8124" spans="15:21" x14ac:dyDescent="0.2">
      <c r="O8124" s="49">
        <v>37316</v>
      </c>
      <c r="P8124" s="49">
        <v>61.36</v>
      </c>
      <c r="Q8124" s="49">
        <v>62.98</v>
      </c>
      <c r="R8124" s="49">
        <v>61.31</v>
      </c>
      <c r="S8124" s="49">
        <v>62.98</v>
      </c>
      <c r="T8124" s="49">
        <v>4910200</v>
      </c>
      <c r="U8124" s="49">
        <v>36.46</v>
      </c>
    </row>
    <row r="8125" spans="15:21" x14ac:dyDescent="0.2">
      <c r="O8125" s="49">
        <v>37319</v>
      </c>
      <c r="P8125" s="49">
        <v>62.74</v>
      </c>
      <c r="Q8125" s="49">
        <v>63.27</v>
      </c>
      <c r="R8125" s="49">
        <v>62.2</v>
      </c>
      <c r="S8125" s="49">
        <v>63.01</v>
      </c>
      <c r="T8125" s="49">
        <v>5688100</v>
      </c>
      <c r="U8125" s="49">
        <v>36.479999999999997</v>
      </c>
    </row>
    <row r="8126" spans="15:21" x14ac:dyDescent="0.2">
      <c r="O8126" s="49">
        <v>37320</v>
      </c>
      <c r="P8126" s="49">
        <v>62.75</v>
      </c>
      <c r="Q8126" s="49">
        <v>62.97</v>
      </c>
      <c r="R8126" s="49">
        <v>61.81</v>
      </c>
      <c r="S8126" s="49">
        <v>61.81</v>
      </c>
      <c r="T8126" s="49">
        <v>5618700</v>
      </c>
      <c r="U8126" s="49">
        <v>35.79</v>
      </c>
    </row>
    <row r="8127" spans="15:21" x14ac:dyDescent="0.2">
      <c r="O8127" s="49">
        <v>37321</v>
      </c>
      <c r="P8127" s="49">
        <v>61.9</v>
      </c>
      <c r="Q8127" s="49">
        <v>63.01</v>
      </c>
      <c r="R8127" s="49">
        <v>61.85</v>
      </c>
      <c r="S8127" s="49">
        <v>62.67</v>
      </c>
      <c r="T8127" s="49">
        <v>4868300</v>
      </c>
      <c r="U8127" s="49">
        <v>36.49</v>
      </c>
    </row>
    <row r="8128" spans="15:21" x14ac:dyDescent="0.2">
      <c r="O8128" s="49">
        <v>37322</v>
      </c>
      <c r="P8128" s="49">
        <v>62.67</v>
      </c>
      <c r="Q8128" s="49">
        <v>63.38</v>
      </c>
      <c r="R8128" s="49">
        <v>61.69</v>
      </c>
      <c r="S8128" s="49">
        <v>63.17</v>
      </c>
      <c r="T8128" s="49">
        <v>4651000</v>
      </c>
      <c r="U8128" s="49">
        <v>36.78</v>
      </c>
    </row>
    <row r="8129" spans="15:21" x14ac:dyDescent="0.2">
      <c r="O8129" s="49">
        <v>37323</v>
      </c>
      <c r="P8129" s="49">
        <v>63.17</v>
      </c>
      <c r="Q8129" s="49">
        <v>63.49</v>
      </c>
      <c r="R8129" s="49">
        <v>62.2</v>
      </c>
      <c r="S8129" s="49">
        <v>62.5</v>
      </c>
      <c r="T8129" s="49">
        <v>4462200</v>
      </c>
      <c r="U8129" s="49">
        <v>36.39</v>
      </c>
    </row>
    <row r="8130" spans="15:21" x14ac:dyDescent="0.2">
      <c r="O8130" s="49">
        <v>37326</v>
      </c>
      <c r="P8130" s="49">
        <v>62.63</v>
      </c>
      <c r="Q8130" s="49">
        <v>63.07</v>
      </c>
      <c r="R8130" s="49">
        <v>62.04</v>
      </c>
      <c r="S8130" s="49">
        <v>62.74</v>
      </c>
      <c r="T8130" s="49">
        <v>3700600</v>
      </c>
      <c r="U8130" s="49">
        <v>36.53</v>
      </c>
    </row>
    <row r="8131" spans="15:21" x14ac:dyDescent="0.2">
      <c r="O8131" s="49">
        <v>37327</v>
      </c>
      <c r="P8131" s="49">
        <v>62.52</v>
      </c>
      <c r="Q8131" s="49">
        <v>63.55</v>
      </c>
      <c r="R8131" s="49">
        <v>62.01</v>
      </c>
      <c r="S8131" s="49">
        <v>63.49</v>
      </c>
      <c r="T8131" s="49">
        <v>3960900</v>
      </c>
      <c r="U8131" s="49">
        <v>36.97</v>
      </c>
    </row>
    <row r="8132" spans="15:21" x14ac:dyDescent="0.2">
      <c r="O8132" s="49">
        <v>37328</v>
      </c>
      <c r="P8132" s="49">
        <v>63.25</v>
      </c>
      <c r="Q8132" s="49">
        <v>64.5</v>
      </c>
      <c r="R8132" s="49">
        <v>63.16</v>
      </c>
      <c r="S8132" s="49">
        <v>64.37</v>
      </c>
      <c r="T8132" s="49">
        <v>6998400</v>
      </c>
      <c r="U8132" s="49">
        <v>37.479999999999997</v>
      </c>
    </row>
    <row r="8133" spans="15:21" x14ac:dyDescent="0.2">
      <c r="O8133" s="49">
        <v>37329</v>
      </c>
      <c r="P8133" s="49">
        <v>63.85</v>
      </c>
      <c r="Q8133" s="49">
        <v>64.3</v>
      </c>
      <c r="R8133" s="49">
        <v>63.33</v>
      </c>
      <c r="S8133" s="49">
        <v>63.44</v>
      </c>
      <c r="T8133" s="49">
        <v>3855000</v>
      </c>
      <c r="U8133" s="49">
        <v>36.94</v>
      </c>
    </row>
    <row r="8134" spans="15:21" x14ac:dyDescent="0.2">
      <c r="O8134" s="49">
        <v>37330</v>
      </c>
      <c r="P8134" s="49">
        <v>60.9</v>
      </c>
      <c r="Q8134" s="49">
        <v>61</v>
      </c>
      <c r="R8134" s="49">
        <v>59.54</v>
      </c>
      <c r="S8134" s="49">
        <v>59.75</v>
      </c>
      <c r="T8134" s="49">
        <v>26943800</v>
      </c>
      <c r="U8134" s="49">
        <v>34.79</v>
      </c>
    </row>
    <row r="8135" spans="15:21" x14ac:dyDescent="0.2">
      <c r="O8135" s="49">
        <v>37333</v>
      </c>
      <c r="P8135" s="49">
        <v>59.26</v>
      </c>
      <c r="Q8135" s="49">
        <v>59.7</v>
      </c>
      <c r="R8135" s="49">
        <v>58.51</v>
      </c>
      <c r="S8135" s="49">
        <v>58.79</v>
      </c>
      <c r="T8135" s="49">
        <v>12978300</v>
      </c>
      <c r="U8135" s="49">
        <v>34.229999999999997</v>
      </c>
    </row>
    <row r="8136" spans="15:21" x14ac:dyDescent="0.2">
      <c r="O8136" s="49">
        <v>37334</v>
      </c>
      <c r="P8136" s="49">
        <v>59.28</v>
      </c>
      <c r="Q8136" s="49">
        <v>59.28</v>
      </c>
      <c r="R8136" s="49">
        <v>58.25</v>
      </c>
      <c r="S8136" s="49">
        <v>58.42</v>
      </c>
      <c r="T8136" s="49">
        <v>8644000</v>
      </c>
      <c r="U8136" s="49">
        <v>34.020000000000003</v>
      </c>
    </row>
    <row r="8137" spans="15:21" x14ac:dyDescent="0.2">
      <c r="O8137" s="49">
        <v>37335</v>
      </c>
      <c r="P8137" s="49">
        <v>58.42</v>
      </c>
      <c r="Q8137" s="49">
        <v>58.95</v>
      </c>
      <c r="R8137" s="49">
        <v>57.72</v>
      </c>
      <c r="S8137" s="49">
        <v>58.08</v>
      </c>
      <c r="T8137" s="49">
        <v>9603100</v>
      </c>
      <c r="U8137" s="49">
        <v>33.82</v>
      </c>
    </row>
    <row r="8138" spans="15:21" x14ac:dyDescent="0.2">
      <c r="O8138" s="49">
        <v>37336</v>
      </c>
      <c r="P8138" s="49">
        <v>58.09</v>
      </c>
      <c r="Q8138" s="49">
        <v>58.18</v>
      </c>
      <c r="R8138" s="49">
        <v>57.3</v>
      </c>
      <c r="S8138" s="49">
        <v>58.05</v>
      </c>
      <c r="T8138" s="49">
        <v>6004300</v>
      </c>
      <c r="U8138" s="49">
        <v>33.799999999999997</v>
      </c>
    </row>
    <row r="8139" spans="15:21" x14ac:dyDescent="0.2">
      <c r="O8139" s="49">
        <v>37337</v>
      </c>
      <c r="P8139" s="49">
        <v>57.7</v>
      </c>
      <c r="Q8139" s="49">
        <v>58.88</v>
      </c>
      <c r="R8139" s="49">
        <v>57.7</v>
      </c>
      <c r="S8139" s="49">
        <v>58.2</v>
      </c>
      <c r="T8139" s="49">
        <v>5371800</v>
      </c>
      <c r="U8139" s="49">
        <v>33.89</v>
      </c>
    </row>
    <row r="8140" spans="15:21" x14ac:dyDescent="0.2">
      <c r="O8140" s="49">
        <v>37340</v>
      </c>
      <c r="P8140" s="49">
        <v>57.88</v>
      </c>
      <c r="Q8140" s="49">
        <v>58.57</v>
      </c>
      <c r="R8140" s="49">
        <v>57.51</v>
      </c>
      <c r="S8140" s="49">
        <v>57.51</v>
      </c>
      <c r="T8140" s="49">
        <v>6734400</v>
      </c>
      <c r="U8140" s="49">
        <v>33.49</v>
      </c>
    </row>
    <row r="8141" spans="15:21" x14ac:dyDescent="0.2">
      <c r="O8141" s="49">
        <v>37341</v>
      </c>
      <c r="P8141" s="49">
        <v>57.6</v>
      </c>
      <c r="Q8141" s="49">
        <v>58</v>
      </c>
      <c r="R8141" s="49">
        <v>57.15</v>
      </c>
      <c r="S8141" s="49">
        <v>57.4</v>
      </c>
      <c r="T8141" s="49">
        <v>5700900</v>
      </c>
      <c r="U8141" s="49">
        <v>33.42</v>
      </c>
    </row>
    <row r="8142" spans="15:21" x14ac:dyDescent="0.2">
      <c r="O8142" s="49">
        <v>37342</v>
      </c>
      <c r="P8142" s="49">
        <v>57.35</v>
      </c>
      <c r="Q8142" s="49">
        <v>57.5</v>
      </c>
      <c r="R8142" s="49">
        <v>56.98</v>
      </c>
      <c r="S8142" s="49">
        <v>57.41</v>
      </c>
      <c r="T8142" s="49">
        <v>5501900</v>
      </c>
      <c r="U8142" s="49">
        <v>33.43</v>
      </c>
    </row>
    <row r="8143" spans="15:21" x14ac:dyDescent="0.2">
      <c r="O8143" s="49">
        <v>37343</v>
      </c>
      <c r="P8143" s="49">
        <v>57.41</v>
      </c>
      <c r="Q8143" s="49">
        <v>57.7</v>
      </c>
      <c r="R8143" s="49">
        <v>57.25</v>
      </c>
      <c r="S8143" s="49">
        <v>57.58</v>
      </c>
      <c r="T8143" s="49">
        <v>6310500</v>
      </c>
      <c r="U8143" s="49">
        <v>33.53</v>
      </c>
    </row>
    <row r="8144" spans="15:21" x14ac:dyDescent="0.2">
      <c r="O8144" s="49">
        <v>37347</v>
      </c>
      <c r="P8144" s="49">
        <v>57.63</v>
      </c>
      <c r="Q8144" s="49">
        <v>57.8</v>
      </c>
      <c r="R8144" s="49">
        <v>57.26</v>
      </c>
      <c r="S8144" s="49">
        <v>57.6</v>
      </c>
      <c r="T8144" s="49">
        <v>7535500</v>
      </c>
      <c r="U8144" s="49">
        <v>33.54</v>
      </c>
    </row>
    <row r="8145" spans="15:21" x14ac:dyDescent="0.2">
      <c r="O8145" s="49">
        <v>37348</v>
      </c>
      <c r="P8145" s="49">
        <v>57.6</v>
      </c>
      <c r="Q8145" s="49">
        <v>57.75</v>
      </c>
      <c r="R8145" s="49">
        <v>56.8</v>
      </c>
      <c r="S8145" s="49">
        <v>57.44</v>
      </c>
      <c r="T8145" s="49">
        <v>7076300</v>
      </c>
      <c r="U8145" s="49">
        <v>33.450000000000003</v>
      </c>
    </row>
    <row r="8146" spans="15:21" x14ac:dyDescent="0.2">
      <c r="O8146" s="49">
        <v>37349</v>
      </c>
      <c r="P8146" s="49">
        <v>57.67</v>
      </c>
      <c r="Q8146" s="49">
        <v>57.74</v>
      </c>
      <c r="R8146" s="49">
        <v>56.95</v>
      </c>
      <c r="S8146" s="49">
        <v>57.29</v>
      </c>
      <c r="T8146" s="49">
        <v>6824700</v>
      </c>
      <c r="U8146" s="49">
        <v>33.36</v>
      </c>
    </row>
    <row r="8147" spans="15:21" x14ac:dyDescent="0.2">
      <c r="O8147" s="49">
        <v>37350</v>
      </c>
      <c r="P8147" s="49">
        <v>56.15</v>
      </c>
      <c r="Q8147" s="49">
        <v>56.25</v>
      </c>
      <c r="R8147" s="49">
        <v>55.25</v>
      </c>
      <c r="S8147" s="49">
        <v>55.8</v>
      </c>
      <c r="T8147" s="49">
        <v>13694400</v>
      </c>
      <c r="U8147" s="49">
        <v>32.49</v>
      </c>
    </row>
    <row r="8148" spans="15:21" x14ac:dyDescent="0.2">
      <c r="O8148" s="49">
        <v>37351</v>
      </c>
      <c r="P8148" s="49">
        <v>56.09</v>
      </c>
      <c r="Q8148" s="49">
        <v>56.12</v>
      </c>
      <c r="R8148" s="49">
        <v>55.01</v>
      </c>
      <c r="S8148" s="49">
        <v>55.25</v>
      </c>
      <c r="T8148" s="49">
        <v>7567400</v>
      </c>
      <c r="U8148" s="49">
        <v>32.17</v>
      </c>
    </row>
    <row r="8149" spans="15:21" x14ac:dyDescent="0.2">
      <c r="O8149" s="49">
        <v>37354</v>
      </c>
      <c r="P8149" s="49">
        <v>55.08</v>
      </c>
      <c r="Q8149" s="49">
        <v>55.5</v>
      </c>
      <c r="R8149" s="49">
        <v>54</v>
      </c>
      <c r="S8149" s="49">
        <v>54.16</v>
      </c>
      <c r="T8149" s="49">
        <v>9355700</v>
      </c>
      <c r="U8149" s="49">
        <v>31.54</v>
      </c>
    </row>
    <row r="8150" spans="15:21" x14ac:dyDescent="0.2">
      <c r="O8150" s="49">
        <v>37355</v>
      </c>
      <c r="P8150" s="49">
        <v>54.05</v>
      </c>
      <c r="Q8150" s="49">
        <v>54.9</v>
      </c>
      <c r="R8150" s="49">
        <v>53.55</v>
      </c>
      <c r="S8150" s="49">
        <v>53.59</v>
      </c>
      <c r="T8150" s="49">
        <v>11107900</v>
      </c>
      <c r="U8150" s="49">
        <v>31.2</v>
      </c>
    </row>
    <row r="8151" spans="15:21" x14ac:dyDescent="0.2">
      <c r="O8151" s="49">
        <v>37356</v>
      </c>
      <c r="P8151" s="49">
        <v>53.75</v>
      </c>
      <c r="Q8151" s="49">
        <v>53.79</v>
      </c>
      <c r="R8151" s="49">
        <v>52.9</v>
      </c>
      <c r="S8151" s="49">
        <v>53.14</v>
      </c>
      <c r="T8151" s="49">
        <v>10870100</v>
      </c>
      <c r="U8151" s="49">
        <v>30.94</v>
      </c>
    </row>
    <row r="8152" spans="15:21" x14ac:dyDescent="0.2">
      <c r="O8152" s="49">
        <v>37357</v>
      </c>
      <c r="P8152" s="49">
        <v>53</v>
      </c>
      <c r="Q8152" s="49">
        <v>53.5</v>
      </c>
      <c r="R8152" s="49">
        <v>51</v>
      </c>
      <c r="S8152" s="49">
        <v>52.15</v>
      </c>
      <c r="T8152" s="49">
        <v>13920300</v>
      </c>
      <c r="U8152" s="49">
        <v>30.37</v>
      </c>
    </row>
    <row r="8153" spans="15:21" x14ac:dyDescent="0.2">
      <c r="O8153" s="49">
        <v>37358</v>
      </c>
      <c r="P8153" s="49">
        <v>52.59</v>
      </c>
      <c r="Q8153" s="49">
        <v>54.2</v>
      </c>
      <c r="R8153" s="49">
        <v>52</v>
      </c>
      <c r="S8153" s="49">
        <v>54</v>
      </c>
      <c r="T8153" s="49">
        <v>10767400</v>
      </c>
      <c r="U8153" s="49">
        <v>31.44</v>
      </c>
    </row>
    <row r="8154" spans="15:21" x14ac:dyDescent="0.2">
      <c r="O8154" s="49">
        <v>37361</v>
      </c>
      <c r="P8154" s="49">
        <v>54.5</v>
      </c>
      <c r="Q8154" s="49">
        <v>54.97</v>
      </c>
      <c r="R8154" s="49">
        <v>54.08</v>
      </c>
      <c r="S8154" s="49">
        <v>54.53</v>
      </c>
      <c r="T8154" s="49">
        <v>6937100</v>
      </c>
      <c r="U8154" s="49">
        <v>31.75</v>
      </c>
    </row>
    <row r="8155" spans="15:21" x14ac:dyDescent="0.2">
      <c r="O8155" s="49">
        <v>37362</v>
      </c>
      <c r="P8155" s="49">
        <v>54.95</v>
      </c>
      <c r="Q8155" s="49">
        <v>55.27</v>
      </c>
      <c r="R8155" s="49">
        <v>54.55</v>
      </c>
      <c r="S8155" s="49">
        <v>55.02</v>
      </c>
      <c r="T8155" s="49">
        <v>7290900</v>
      </c>
      <c r="U8155" s="49">
        <v>32.04</v>
      </c>
    </row>
    <row r="8156" spans="15:21" x14ac:dyDescent="0.2">
      <c r="O8156" s="49">
        <v>37363</v>
      </c>
      <c r="P8156" s="49">
        <v>55.4</v>
      </c>
      <c r="Q8156" s="49">
        <v>55.42</v>
      </c>
      <c r="R8156" s="49">
        <v>54.9</v>
      </c>
      <c r="S8156" s="49">
        <v>55.05</v>
      </c>
      <c r="T8156" s="49">
        <v>7555700</v>
      </c>
      <c r="U8156" s="49">
        <v>32.049999999999997</v>
      </c>
    </row>
    <row r="8157" spans="15:21" x14ac:dyDescent="0.2">
      <c r="O8157" s="49">
        <v>37364</v>
      </c>
      <c r="P8157" s="49">
        <v>56</v>
      </c>
      <c r="Q8157" s="49">
        <v>56.75</v>
      </c>
      <c r="R8157" s="49">
        <v>55.8</v>
      </c>
      <c r="S8157" s="49">
        <v>56.57</v>
      </c>
      <c r="T8157" s="49">
        <v>9836800</v>
      </c>
      <c r="U8157" s="49">
        <v>32.94</v>
      </c>
    </row>
    <row r="8158" spans="15:21" x14ac:dyDescent="0.2">
      <c r="O8158" s="49">
        <v>37365</v>
      </c>
      <c r="P8158" s="49">
        <v>57.14</v>
      </c>
      <c r="Q8158" s="49">
        <v>57.14</v>
      </c>
      <c r="R8158" s="49">
        <v>56.81</v>
      </c>
      <c r="S8158" s="49">
        <v>56.94</v>
      </c>
      <c r="T8158" s="49">
        <v>7916900</v>
      </c>
      <c r="U8158" s="49">
        <v>33.159999999999997</v>
      </c>
    </row>
    <row r="8159" spans="15:21" x14ac:dyDescent="0.2">
      <c r="O8159" s="49">
        <v>37368</v>
      </c>
      <c r="P8159" s="49">
        <v>56.95</v>
      </c>
      <c r="Q8159" s="49">
        <v>56.99</v>
      </c>
      <c r="R8159" s="49">
        <v>56.25</v>
      </c>
      <c r="S8159" s="49">
        <v>56.52</v>
      </c>
      <c r="T8159" s="49">
        <v>5517000</v>
      </c>
      <c r="U8159" s="49">
        <v>32.909999999999997</v>
      </c>
    </row>
    <row r="8160" spans="15:21" x14ac:dyDescent="0.2">
      <c r="O8160" s="49">
        <v>37369</v>
      </c>
      <c r="P8160" s="49">
        <v>56.6</v>
      </c>
      <c r="Q8160" s="49">
        <v>56.95</v>
      </c>
      <c r="R8160" s="49">
        <v>55.26</v>
      </c>
      <c r="S8160" s="49">
        <v>55.49</v>
      </c>
      <c r="T8160" s="49">
        <v>7186300</v>
      </c>
      <c r="U8160" s="49">
        <v>32.31</v>
      </c>
    </row>
    <row r="8161" spans="15:21" x14ac:dyDescent="0.2">
      <c r="O8161" s="49">
        <v>37370</v>
      </c>
      <c r="P8161" s="49">
        <v>55.3</v>
      </c>
      <c r="Q8161" s="49">
        <v>55.69</v>
      </c>
      <c r="R8161" s="49">
        <v>54.6</v>
      </c>
      <c r="S8161" s="49">
        <v>54.84</v>
      </c>
      <c r="T8161" s="49">
        <v>6466400</v>
      </c>
      <c r="U8161" s="49">
        <v>31.93</v>
      </c>
    </row>
    <row r="8162" spans="15:21" x14ac:dyDescent="0.2">
      <c r="O8162" s="49">
        <v>37371</v>
      </c>
      <c r="P8162" s="49">
        <v>54.84</v>
      </c>
      <c r="Q8162" s="49">
        <v>55.7</v>
      </c>
      <c r="R8162" s="49">
        <v>54.59</v>
      </c>
      <c r="S8162" s="49">
        <v>54.89</v>
      </c>
      <c r="T8162" s="49">
        <v>7094200</v>
      </c>
      <c r="U8162" s="49">
        <v>31.96</v>
      </c>
    </row>
    <row r="8163" spans="15:21" x14ac:dyDescent="0.2">
      <c r="O8163" s="49">
        <v>37372</v>
      </c>
      <c r="P8163" s="49">
        <v>55.1</v>
      </c>
      <c r="Q8163" s="49">
        <v>55.1</v>
      </c>
      <c r="R8163" s="49">
        <v>53.77</v>
      </c>
      <c r="S8163" s="49">
        <v>54.47</v>
      </c>
      <c r="T8163" s="49">
        <v>4752200</v>
      </c>
      <c r="U8163" s="49">
        <v>31.72</v>
      </c>
    </row>
    <row r="8164" spans="15:21" x14ac:dyDescent="0.2">
      <c r="O8164" s="49">
        <v>37375</v>
      </c>
      <c r="P8164" s="49">
        <v>54.47</v>
      </c>
      <c r="Q8164" s="49">
        <v>55.12</v>
      </c>
      <c r="R8164" s="49">
        <v>54.2</v>
      </c>
      <c r="S8164" s="49">
        <v>54.67</v>
      </c>
      <c r="T8164" s="49">
        <v>6495700</v>
      </c>
      <c r="U8164" s="49">
        <v>31.83</v>
      </c>
    </row>
    <row r="8165" spans="15:21" x14ac:dyDescent="0.2">
      <c r="O8165" s="49">
        <v>37376</v>
      </c>
      <c r="P8165" s="49">
        <v>54.5</v>
      </c>
      <c r="Q8165" s="49">
        <v>54.69</v>
      </c>
      <c r="R8165" s="49">
        <v>53.75</v>
      </c>
      <c r="S8165" s="49">
        <v>54.34</v>
      </c>
      <c r="T8165" s="49">
        <v>7402700</v>
      </c>
      <c r="U8165" s="49">
        <v>31.64</v>
      </c>
    </row>
    <row r="8166" spans="15:21" x14ac:dyDescent="0.2">
      <c r="O8166" s="49">
        <v>37377</v>
      </c>
      <c r="P8166" s="49">
        <v>54.05</v>
      </c>
      <c r="Q8166" s="49">
        <v>55.5</v>
      </c>
      <c r="R8166" s="49">
        <v>54.01</v>
      </c>
      <c r="S8166" s="49">
        <v>55.3</v>
      </c>
      <c r="T8166" s="49">
        <v>6406100</v>
      </c>
      <c r="U8166" s="49">
        <v>32.200000000000003</v>
      </c>
    </row>
    <row r="8167" spans="15:21" x14ac:dyDescent="0.2">
      <c r="O8167" s="49">
        <v>37378</v>
      </c>
      <c r="P8167" s="49">
        <v>55.3</v>
      </c>
      <c r="Q8167" s="49">
        <v>55.8</v>
      </c>
      <c r="R8167" s="49">
        <v>54.7</v>
      </c>
      <c r="S8167" s="49">
        <v>55.57</v>
      </c>
      <c r="T8167" s="49">
        <v>7146900</v>
      </c>
      <c r="U8167" s="49">
        <v>32.36</v>
      </c>
    </row>
    <row r="8168" spans="15:21" x14ac:dyDescent="0.2">
      <c r="O8168" s="49">
        <v>37379</v>
      </c>
      <c r="P8168" s="49">
        <v>55.85</v>
      </c>
      <c r="Q8168" s="49">
        <v>55.89</v>
      </c>
      <c r="R8168" s="49">
        <v>55</v>
      </c>
      <c r="S8168" s="49">
        <v>55.5</v>
      </c>
      <c r="T8168" s="49">
        <v>4888800</v>
      </c>
      <c r="U8168" s="49">
        <v>32.32</v>
      </c>
    </row>
    <row r="8169" spans="15:21" x14ac:dyDescent="0.2">
      <c r="O8169" s="49">
        <v>37382</v>
      </c>
      <c r="P8169" s="49">
        <v>55.6</v>
      </c>
      <c r="Q8169" s="49">
        <v>56.3</v>
      </c>
      <c r="R8169" s="49">
        <v>55.51</v>
      </c>
      <c r="S8169" s="49">
        <v>55.87</v>
      </c>
      <c r="T8169" s="49">
        <v>6127900</v>
      </c>
      <c r="U8169" s="49">
        <v>32.53</v>
      </c>
    </row>
    <row r="8170" spans="15:21" x14ac:dyDescent="0.2">
      <c r="O8170" s="49">
        <v>37383</v>
      </c>
      <c r="P8170" s="49">
        <v>55.92</v>
      </c>
      <c r="Q8170" s="49">
        <v>56.07</v>
      </c>
      <c r="R8170" s="49">
        <v>55.02</v>
      </c>
      <c r="S8170" s="49">
        <v>55.55</v>
      </c>
      <c r="T8170" s="49">
        <v>6637300</v>
      </c>
      <c r="U8170" s="49">
        <v>32.35</v>
      </c>
    </row>
    <row r="8171" spans="15:21" x14ac:dyDescent="0.2">
      <c r="O8171" s="49">
        <v>37384</v>
      </c>
      <c r="P8171" s="49">
        <v>55.25</v>
      </c>
      <c r="Q8171" s="49">
        <v>56.97</v>
      </c>
      <c r="R8171" s="49">
        <v>54.8</v>
      </c>
      <c r="S8171" s="49">
        <v>56.63</v>
      </c>
      <c r="T8171" s="49">
        <v>5349900</v>
      </c>
      <c r="U8171" s="49">
        <v>32.97</v>
      </c>
    </row>
    <row r="8172" spans="15:21" x14ac:dyDescent="0.2">
      <c r="O8172" s="49">
        <v>37385</v>
      </c>
      <c r="P8172" s="49">
        <v>55.9</v>
      </c>
      <c r="Q8172" s="49">
        <v>56.38</v>
      </c>
      <c r="R8172" s="49">
        <v>55.76</v>
      </c>
      <c r="S8172" s="49">
        <v>55.76</v>
      </c>
      <c r="T8172" s="49">
        <v>4599800</v>
      </c>
      <c r="U8172" s="49">
        <v>32.47</v>
      </c>
    </row>
    <row r="8173" spans="15:21" x14ac:dyDescent="0.2">
      <c r="O8173" s="49">
        <v>37386</v>
      </c>
      <c r="P8173" s="49">
        <v>55.78</v>
      </c>
      <c r="Q8173" s="49">
        <v>56.97</v>
      </c>
      <c r="R8173" s="49">
        <v>55.38</v>
      </c>
      <c r="S8173" s="49">
        <v>55.61</v>
      </c>
      <c r="T8173" s="49">
        <v>5751800</v>
      </c>
      <c r="U8173" s="49">
        <v>32.380000000000003</v>
      </c>
    </row>
    <row r="8174" spans="15:21" x14ac:dyDescent="0.2">
      <c r="O8174" s="49">
        <v>37389</v>
      </c>
      <c r="P8174" s="49">
        <v>55.99</v>
      </c>
      <c r="Q8174" s="49">
        <v>56.79</v>
      </c>
      <c r="R8174" s="49">
        <v>55.88</v>
      </c>
      <c r="S8174" s="49">
        <v>56.64</v>
      </c>
      <c r="T8174" s="49">
        <v>4184300</v>
      </c>
      <c r="U8174" s="49">
        <v>32.979999999999997</v>
      </c>
    </row>
    <row r="8175" spans="15:21" x14ac:dyDescent="0.2">
      <c r="O8175" s="49">
        <v>37390</v>
      </c>
      <c r="P8175" s="49">
        <v>56.98</v>
      </c>
      <c r="Q8175" s="49">
        <v>57.79</v>
      </c>
      <c r="R8175" s="49">
        <v>56.88</v>
      </c>
      <c r="S8175" s="49">
        <v>57.5</v>
      </c>
      <c r="T8175" s="49">
        <v>5503600</v>
      </c>
      <c r="U8175" s="49">
        <v>33.479999999999997</v>
      </c>
    </row>
    <row r="8176" spans="15:21" x14ac:dyDescent="0.2">
      <c r="O8176" s="49">
        <v>37391</v>
      </c>
      <c r="P8176" s="49">
        <v>57.09</v>
      </c>
      <c r="Q8176" s="49">
        <v>57.44</v>
      </c>
      <c r="R8176" s="49">
        <v>56.4</v>
      </c>
      <c r="S8176" s="49">
        <v>56.9</v>
      </c>
      <c r="T8176" s="49">
        <v>5359500</v>
      </c>
      <c r="U8176" s="49">
        <v>33.130000000000003</v>
      </c>
    </row>
    <row r="8177" spans="15:21" x14ac:dyDescent="0.2">
      <c r="O8177" s="49">
        <v>37392</v>
      </c>
      <c r="P8177" s="49">
        <v>56.9</v>
      </c>
      <c r="Q8177" s="49">
        <v>56.91</v>
      </c>
      <c r="R8177" s="49">
        <v>56</v>
      </c>
      <c r="S8177" s="49">
        <v>56.6</v>
      </c>
      <c r="T8177" s="49">
        <v>5740300</v>
      </c>
      <c r="U8177" s="49">
        <v>32.96</v>
      </c>
    </row>
    <row r="8178" spans="15:21" x14ac:dyDescent="0.2">
      <c r="O8178" s="49">
        <v>37393</v>
      </c>
      <c r="P8178" s="49">
        <v>56.6</v>
      </c>
      <c r="Q8178" s="49">
        <v>58.25</v>
      </c>
      <c r="R8178" s="49">
        <v>56.55</v>
      </c>
      <c r="S8178" s="49">
        <v>58.13</v>
      </c>
      <c r="T8178" s="49">
        <v>6116100</v>
      </c>
      <c r="U8178" s="49">
        <v>33.85</v>
      </c>
    </row>
    <row r="8179" spans="15:21" x14ac:dyDescent="0.2">
      <c r="O8179" s="49">
        <v>37396</v>
      </c>
      <c r="P8179" s="49">
        <v>58.03</v>
      </c>
      <c r="Q8179" s="49">
        <v>58.85</v>
      </c>
      <c r="R8179" s="49">
        <v>57.61</v>
      </c>
      <c r="S8179" s="49">
        <v>58.2</v>
      </c>
      <c r="T8179" s="49">
        <v>4931000</v>
      </c>
      <c r="U8179" s="49">
        <v>33.89</v>
      </c>
    </row>
    <row r="8180" spans="15:21" x14ac:dyDescent="0.2">
      <c r="O8180" s="49">
        <v>37397</v>
      </c>
      <c r="P8180" s="49">
        <v>58.21</v>
      </c>
      <c r="Q8180" s="49">
        <v>58.54</v>
      </c>
      <c r="R8180" s="49">
        <v>57.52</v>
      </c>
      <c r="S8180" s="49">
        <v>57.8</v>
      </c>
      <c r="T8180" s="49">
        <v>4971600</v>
      </c>
      <c r="U8180" s="49">
        <v>33.659999999999997</v>
      </c>
    </row>
    <row r="8181" spans="15:21" x14ac:dyDescent="0.2">
      <c r="O8181" s="49">
        <v>37398</v>
      </c>
      <c r="P8181" s="49">
        <v>57.7</v>
      </c>
      <c r="Q8181" s="49">
        <v>58.25</v>
      </c>
      <c r="R8181" s="49">
        <v>57.02</v>
      </c>
      <c r="S8181" s="49">
        <v>57.52</v>
      </c>
      <c r="T8181" s="49">
        <v>4222700</v>
      </c>
      <c r="U8181" s="49">
        <v>33.49</v>
      </c>
    </row>
    <row r="8182" spans="15:21" x14ac:dyDescent="0.2">
      <c r="O8182" s="49">
        <v>37399</v>
      </c>
      <c r="P8182" s="49">
        <v>57.28</v>
      </c>
      <c r="Q8182" s="49">
        <v>57.55</v>
      </c>
      <c r="R8182" s="49">
        <v>56.5</v>
      </c>
      <c r="S8182" s="49">
        <v>57.5</v>
      </c>
      <c r="T8182" s="49">
        <v>5595500</v>
      </c>
      <c r="U8182" s="49">
        <v>33.479999999999997</v>
      </c>
    </row>
    <row r="8183" spans="15:21" x14ac:dyDescent="0.2">
      <c r="O8183" s="49">
        <v>37400</v>
      </c>
      <c r="P8183" s="49">
        <v>57.45</v>
      </c>
      <c r="Q8183" s="49">
        <v>57.9</v>
      </c>
      <c r="R8183" s="49">
        <v>56.27</v>
      </c>
      <c r="S8183" s="49">
        <v>56.49</v>
      </c>
      <c r="T8183" s="49">
        <v>3936700</v>
      </c>
      <c r="U8183" s="49">
        <v>32.89</v>
      </c>
    </row>
    <row r="8184" spans="15:21" x14ac:dyDescent="0.2">
      <c r="O8184" s="49">
        <v>37404</v>
      </c>
      <c r="P8184" s="49">
        <v>56.5</v>
      </c>
      <c r="Q8184" s="49">
        <v>56.62</v>
      </c>
      <c r="R8184" s="49">
        <v>55.95</v>
      </c>
      <c r="S8184" s="49">
        <v>56.04</v>
      </c>
      <c r="T8184" s="49">
        <v>4429000</v>
      </c>
      <c r="U8184" s="49">
        <v>32.630000000000003</v>
      </c>
    </row>
    <row r="8185" spans="15:21" x14ac:dyDescent="0.2">
      <c r="O8185" s="49">
        <v>37405</v>
      </c>
      <c r="P8185" s="49">
        <v>56.04</v>
      </c>
      <c r="Q8185" s="49">
        <v>57.2</v>
      </c>
      <c r="R8185" s="49">
        <v>55.95</v>
      </c>
      <c r="S8185" s="49">
        <v>57.13</v>
      </c>
      <c r="T8185" s="49">
        <v>6017100</v>
      </c>
      <c r="U8185" s="49">
        <v>33.270000000000003</v>
      </c>
    </row>
    <row r="8186" spans="15:21" x14ac:dyDescent="0.2">
      <c r="O8186" s="49">
        <v>37406</v>
      </c>
      <c r="P8186" s="49">
        <v>56.4</v>
      </c>
      <c r="Q8186" s="49">
        <v>57.13</v>
      </c>
      <c r="R8186" s="49">
        <v>56.1</v>
      </c>
      <c r="S8186" s="49">
        <v>56.39</v>
      </c>
      <c r="T8186" s="49">
        <v>4323900</v>
      </c>
      <c r="U8186" s="49">
        <v>32.83</v>
      </c>
    </row>
    <row r="8187" spans="15:21" x14ac:dyDescent="0.2">
      <c r="O8187" s="49">
        <v>37407</v>
      </c>
      <c r="P8187" s="49">
        <v>56.85</v>
      </c>
      <c r="Q8187" s="49">
        <v>57.35</v>
      </c>
      <c r="R8187" s="49">
        <v>56.53</v>
      </c>
      <c r="S8187" s="49">
        <v>57.1</v>
      </c>
      <c r="T8187" s="49">
        <v>6756500</v>
      </c>
      <c r="U8187" s="49">
        <v>33.25</v>
      </c>
    </row>
    <row r="8188" spans="15:21" x14ac:dyDescent="0.2">
      <c r="O8188" s="49">
        <v>37410</v>
      </c>
      <c r="P8188" s="49">
        <v>57.05</v>
      </c>
      <c r="Q8188" s="49">
        <v>57.19</v>
      </c>
      <c r="R8188" s="49">
        <v>55.05</v>
      </c>
      <c r="S8188" s="49">
        <v>55.22</v>
      </c>
      <c r="T8188" s="49">
        <v>5067500</v>
      </c>
      <c r="U8188" s="49">
        <v>32.15</v>
      </c>
    </row>
    <row r="8189" spans="15:21" x14ac:dyDescent="0.2">
      <c r="O8189" s="49">
        <v>37411</v>
      </c>
      <c r="P8189" s="49">
        <v>55.22</v>
      </c>
      <c r="Q8189" s="49">
        <v>55.24</v>
      </c>
      <c r="R8189" s="49">
        <v>54.24</v>
      </c>
      <c r="S8189" s="49">
        <v>54.65</v>
      </c>
      <c r="T8189" s="49">
        <v>5880100</v>
      </c>
      <c r="U8189" s="49">
        <v>31.82</v>
      </c>
    </row>
    <row r="8190" spans="15:21" x14ac:dyDescent="0.2">
      <c r="O8190" s="49">
        <v>37412</v>
      </c>
      <c r="P8190" s="49">
        <v>54.95</v>
      </c>
      <c r="Q8190" s="49">
        <v>54.99</v>
      </c>
      <c r="R8190" s="49">
        <v>54.06</v>
      </c>
      <c r="S8190" s="49">
        <v>54.95</v>
      </c>
      <c r="T8190" s="49">
        <v>4583700</v>
      </c>
      <c r="U8190" s="49">
        <v>32.200000000000003</v>
      </c>
    </row>
    <row r="8191" spans="15:21" x14ac:dyDescent="0.2">
      <c r="O8191" s="49">
        <v>37413</v>
      </c>
      <c r="P8191" s="49">
        <v>54.25</v>
      </c>
      <c r="Q8191" s="49">
        <v>54.26</v>
      </c>
      <c r="R8191" s="49">
        <v>52.4</v>
      </c>
      <c r="S8191" s="49">
        <v>53.2</v>
      </c>
      <c r="T8191" s="49">
        <v>8464800</v>
      </c>
      <c r="U8191" s="49">
        <v>31.18</v>
      </c>
    </row>
    <row r="8192" spans="15:21" x14ac:dyDescent="0.2">
      <c r="O8192" s="49">
        <v>37414</v>
      </c>
      <c r="P8192" s="49">
        <v>52.25</v>
      </c>
      <c r="Q8192" s="49">
        <v>53.15</v>
      </c>
      <c r="R8192" s="49">
        <v>52.01</v>
      </c>
      <c r="S8192" s="49">
        <v>52.68</v>
      </c>
      <c r="T8192" s="49">
        <v>9558100</v>
      </c>
      <c r="U8192" s="49">
        <v>30.87</v>
      </c>
    </row>
    <row r="8193" spans="15:21" x14ac:dyDescent="0.2">
      <c r="O8193" s="49">
        <v>37417</v>
      </c>
      <c r="P8193" s="49">
        <v>52.67</v>
      </c>
      <c r="Q8193" s="49">
        <v>54.9</v>
      </c>
      <c r="R8193" s="49">
        <v>52.26</v>
      </c>
      <c r="S8193" s="49">
        <v>54.3</v>
      </c>
      <c r="T8193" s="49">
        <v>5665900</v>
      </c>
      <c r="U8193" s="49">
        <v>31.82</v>
      </c>
    </row>
    <row r="8194" spans="15:21" x14ac:dyDescent="0.2">
      <c r="O8194" s="49">
        <v>37418</v>
      </c>
      <c r="P8194" s="49">
        <v>53.4</v>
      </c>
      <c r="Q8194" s="49">
        <v>54</v>
      </c>
      <c r="R8194" s="49">
        <v>51.62</v>
      </c>
      <c r="S8194" s="49">
        <v>51.88</v>
      </c>
      <c r="T8194" s="49">
        <v>9511300</v>
      </c>
      <c r="U8194" s="49">
        <v>30.4</v>
      </c>
    </row>
    <row r="8195" spans="15:21" x14ac:dyDescent="0.2">
      <c r="O8195" s="49">
        <v>37419</v>
      </c>
      <c r="P8195" s="49">
        <v>50.78</v>
      </c>
      <c r="Q8195" s="49">
        <v>52.1</v>
      </c>
      <c r="R8195" s="49">
        <v>50.78</v>
      </c>
      <c r="S8195" s="49">
        <v>51.99</v>
      </c>
      <c r="T8195" s="49">
        <v>7825500</v>
      </c>
      <c r="U8195" s="49">
        <v>30.47</v>
      </c>
    </row>
    <row r="8196" spans="15:21" x14ac:dyDescent="0.2">
      <c r="O8196" s="49">
        <v>37420</v>
      </c>
      <c r="P8196" s="49">
        <v>51.8</v>
      </c>
      <c r="Q8196" s="49">
        <v>53.1</v>
      </c>
      <c r="R8196" s="49">
        <v>51.17</v>
      </c>
      <c r="S8196" s="49">
        <v>52.03</v>
      </c>
      <c r="T8196" s="49">
        <v>6977100</v>
      </c>
      <c r="U8196" s="49">
        <v>30.49</v>
      </c>
    </row>
    <row r="8197" spans="15:21" x14ac:dyDescent="0.2">
      <c r="O8197" s="49">
        <v>37421</v>
      </c>
      <c r="P8197" s="49">
        <v>52</v>
      </c>
      <c r="Q8197" s="49">
        <v>52.69</v>
      </c>
      <c r="R8197" s="49">
        <v>50.95</v>
      </c>
      <c r="S8197" s="49">
        <v>52.51</v>
      </c>
      <c r="T8197" s="49">
        <v>6601000</v>
      </c>
      <c r="U8197" s="49">
        <v>30.77</v>
      </c>
    </row>
    <row r="8198" spans="15:21" x14ac:dyDescent="0.2">
      <c r="O8198" s="49">
        <v>37424</v>
      </c>
      <c r="P8198" s="49">
        <v>52.51</v>
      </c>
      <c r="Q8198" s="49">
        <v>53.87</v>
      </c>
      <c r="R8198" s="49">
        <v>52.11</v>
      </c>
      <c r="S8198" s="49">
        <v>53.37</v>
      </c>
      <c r="T8198" s="49">
        <v>5365700</v>
      </c>
      <c r="U8198" s="49">
        <v>31.28</v>
      </c>
    </row>
    <row r="8199" spans="15:21" x14ac:dyDescent="0.2">
      <c r="O8199" s="49">
        <v>37425</v>
      </c>
      <c r="P8199" s="49">
        <v>53.27</v>
      </c>
      <c r="Q8199" s="49">
        <v>53.59</v>
      </c>
      <c r="R8199" s="49">
        <v>52.89</v>
      </c>
      <c r="S8199" s="49">
        <v>52.96</v>
      </c>
      <c r="T8199" s="49">
        <v>4115000</v>
      </c>
      <c r="U8199" s="49">
        <v>31.04</v>
      </c>
    </row>
    <row r="8200" spans="15:21" x14ac:dyDescent="0.2">
      <c r="O8200" s="49">
        <v>37426</v>
      </c>
      <c r="P8200" s="49">
        <v>52.52</v>
      </c>
      <c r="Q8200" s="49">
        <v>53.5</v>
      </c>
      <c r="R8200" s="49">
        <v>52.31</v>
      </c>
      <c r="S8200" s="49">
        <v>52.54</v>
      </c>
      <c r="T8200" s="49">
        <v>5191300</v>
      </c>
      <c r="U8200" s="49">
        <v>30.79</v>
      </c>
    </row>
    <row r="8201" spans="15:21" x14ac:dyDescent="0.2">
      <c r="O8201" s="49">
        <v>37427</v>
      </c>
      <c r="P8201" s="49">
        <v>52.05</v>
      </c>
      <c r="Q8201" s="49">
        <v>52.57</v>
      </c>
      <c r="R8201" s="49">
        <v>52</v>
      </c>
      <c r="S8201" s="49">
        <v>52.2</v>
      </c>
      <c r="T8201" s="49">
        <v>4638100</v>
      </c>
      <c r="U8201" s="49">
        <v>30.59</v>
      </c>
    </row>
    <row r="8202" spans="15:21" x14ac:dyDescent="0.2">
      <c r="O8202" s="49">
        <v>37428</v>
      </c>
      <c r="P8202" s="49">
        <v>50.25</v>
      </c>
      <c r="Q8202" s="49">
        <v>51.2</v>
      </c>
      <c r="R8202" s="49">
        <v>49.75</v>
      </c>
      <c r="S8202" s="49">
        <v>49.98</v>
      </c>
      <c r="T8202" s="49">
        <v>15282200</v>
      </c>
      <c r="U8202" s="49">
        <v>29.29</v>
      </c>
    </row>
    <row r="8203" spans="15:21" x14ac:dyDescent="0.2">
      <c r="O8203" s="49">
        <v>37431</v>
      </c>
      <c r="P8203" s="49">
        <v>49.05</v>
      </c>
      <c r="Q8203" s="49">
        <v>50</v>
      </c>
      <c r="R8203" s="49">
        <v>47.6</v>
      </c>
      <c r="S8203" s="49">
        <v>49.5</v>
      </c>
      <c r="T8203" s="49">
        <v>13450800</v>
      </c>
      <c r="U8203" s="49">
        <v>29.01</v>
      </c>
    </row>
    <row r="8204" spans="15:21" x14ac:dyDescent="0.2">
      <c r="O8204" s="49">
        <v>37432</v>
      </c>
      <c r="P8204" s="49">
        <v>48.77</v>
      </c>
      <c r="Q8204" s="49">
        <v>50.15</v>
      </c>
      <c r="R8204" s="49">
        <v>48.67</v>
      </c>
      <c r="S8204" s="49">
        <v>49.05</v>
      </c>
      <c r="T8204" s="49">
        <v>8172600</v>
      </c>
      <c r="U8204" s="49">
        <v>28.75</v>
      </c>
    </row>
    <row r="8205" spans="15:21" x14ac:dyDescent="0.2">
      <c r="O8205" s="49">
        <v>37433</v>
      </c>
      <c r="P8205" s="49">
        <v>48</v>
      </c>
      <c r="Q8205" s="49">
        <v>50.75</v>
      </c>
      <c r="R8205" s="49">
        <v>47.6</v>
      </c>
      <c r="S8205" s="49">
        <v>50.33</v>
      </c>
      <c r="T8205" s="49">
        <v>8971000</v>
      </c>
      <c r="U8205" s="49">
        <v>29.5</v>
      </c>
    </row>
    <row r="8206" spans="15:21" x14ac:dyDescent="0.2">
      <c r="O8206" s="49">
        <v>37434</v>
      </c>
      <c r="P8206" s="49">
        <v>50.3</v>
      </c>
      <c r="Q8206" s="49">
        <v>51</v>
      </c>
      <c r="R8206" s="49">
        <v>49.49</v>
      </c>
      <c r="S8206" s="49">
        <v>50.88</v>
      </c>
      <c r="T8206" s="49">
        <v>6425100</v>
      </c>
      <c r="U8206" s="49">
        <v>29.82</v>
      </c>
    </row>
    <row r="8207" spans="15:21" x14ac:dyDescent="0.2">
      <c r="O8207" s="49">
        <v>37435</v>
      </c>
      <c r="P8207" s="49">
        <v>50.3</v>
      </c>
      <c r="Q8207" s="49">
        <v>51.45</v>
      </c>
      <c r="R8207" s="49">
        <v>49.86</v>
      </c>
      <c r="S8207" s="49">
        <v>50.64</v>
      </c>
      <c r="T8207" s="49">
        <v>7247600</v>
      </c>
      <c r="U8207" s="49">
        <v>29.68</v>
      </c>
    </row>
    <row r="8208" spans="15:21" x14ac:dyDescent="0.2">
      <c r="O8208" s="49">
        <v>37438</v>
      </c>
      <c r="P8208" s="49">
        <v>50.89</v>
      </c>
      <c r="Q8208" s="49">
        <v>51.09</v>
      </c>
      <c r="R8208" s="49">
        <v>48.5</v>
      </c>
      <c r="S8208" s="49">
        <v>48.75</v>
      </c>
      <c r="T8208" s="49">
        <v>6479900</v>
      </c>
      <c r="U8208" s="49">
        <v>28.57</v>
      </c>
    </row>
    <row r="8209" spans="15:21" x14ac:dyDescent="0.2">
      <c r="O8209" s="49">
        <v>37439</v>
      </c>
      <c r="P8209" s="49">
        <v>48.95</v>
      </c>
      <c r="Q8209" s="49">
        <v>49</v>
      </c>
      <c r="R8209" s="49">
        <v>46.55</v>
      </c>
      <c r="S8209" s="49">
        <v>46.92</v>
      </c>
      <c r="T8209" s="49">
        <v>8935000</v>
      </c>
      <c r="U8209" s="49">
        <v>27.5</v>
      </c>
    </row>
    <row r="8210" spans="15:21" x14ac:dyDescent="0.2">
      <c r="O8210" s="49">
        <v>37440</v>
      </c>
      <c r="P8210" s="49">
        <v>46.65</v>
      </c>
      <c r="Q8210" s="49">
        <v>47.28</v>
      </c>
      <c r="R8210" s="49">
        <v>46.57</v>
      </c>
      <c r="S8210" s="49">
        <v>47.28</v>
      </c>
      <c r="T8210" s="49">
        <v>10145700</v>
      </c>
      <c r="U8210" s="49">
        <v>27.71</v>
      </c>
    </row>
    <row r="8211" spans="15:21" x14ac:dyDescent="0.2">
      <c r="O8211" s="49">
        <v>37442</v>
      </c>
      <c r="P8211" s="49">
        <v>47.5</v>
      </c>
      <c r="Q8211" s="49">
        <v>48.9</v>
      </c>
      <c r="R8211" s="49">
        <v>47.5</v>
      </c>
      <c r="S8211" s="49">
        <v>48.86</v>
      </c>
      <c r="T8211" s="49">
        <v>3902000</v>
      </c>
      <c r="U8211" s="49">
        <v>28.63</v>
      </c>
    </row>
    <row r="8212" spans="15:21" x14ac:dyDescent="0.2">
      <c r="O8212" s="49">
        <v>37445</v>
      </c>
      <c r="P8212" s="49">
        <v>46.98</v>
      </c>
      <c r="Q8212" s="49">
        <v>48.3</v>
      </c>
      <c r="R8212" s="49">
        <v>46.6</v>
      </c>
      <c r="S8212" s="49">
        <v>47.81</v>
      </c>
      <c r="T8212" s="49">
        <v>18992100</v>
      </c>
      <c r="U8212" s="49">
        <v>28.02</v>
      </c>
    </row>
    <row r="8213" spans="15:21" x14ac:dyDescent="0.2">
      <c r="O8213" s="49">
        <v>37446</v>
      </c>
      <c r="P8213" s="49">
        <v>47.11</v>
      </c>
      <c r="Q8213" s="49">
        <v>47.4</v>
      </c>
      <c r="R8213" s="49">
        <v>45.26</v>
      </c>
      <c r="S8213" s="49">
        <v>45.75</v>
      </c>
      <c r="T8213" s="49">
        <v>14032100</v>
      </c>
      <c r="U8213" s="49">
        <v>26.81</v>
      </c>
    </row>
    <row r="8214" spans="15:21" x14ac:dyDescent="0.2">
      <c r="O8214" s="49">
        <v>37447</v>
      </c>
      <c r="P8214" s="49">
        <v>45.5</v>
      </c>
      <c r="Q8214" s="49">
        <v>45.5</v>
      </c>
      <c r="R8214" s="49">
        <v>43.35</v>
      </c>
      <c r="S8214" s="49">
        <v>43.57</v>
      </c>
      <c r="T8214" s="49">
        <v>18987700</v>
      </c>
      <c r="U8214" s="49">
        <v>25.53</v>
      </c>
    </row>
    <row r="8215" spans="15:21" x14ac:dyDescent="0.2">
      <c r="O8215" s="49">
        <v>37448</v>
      </c>
      <c r="P8215" s="49">
        <v>42.78</v>
      </c>
      <c r="Q8215" s="49">
        <v>44.91</v>
      </c>
      <c r="R8215" s="49">
        <v>42.1</v>
      </c>
      <c r="S8215" s="49">
        <v>44.28</v>
      </c>
      <c r="T8215" s="49">
        <v>18216600</v>
      </c>
      <c r="U8215" s="49">
        <v>25.95</v>
      </c>
    </row>
    <row r="8216" spans="15:21" x14ac:dyDescent="0.2">
      <c r="O8216" s="49">
        <v>37449</v>
      </c>
      <c r="P8216" s="49">
        <v>44.3</v>
      </c>
      <c r="Q8216" s="49">
        <v>45.89</v>
      </c>
      <c r="R8216" s="49">
        <v>43.3</v>
      </c>
      <c r="S8216" s="49">
        <v>45.55</v>
      </c>
      <c r="T8216" s="49">
        <v>11510500</v>
      </c>
      <c r="U8216" s="49">
        <v>26.69</v>
      </c>
    </row>
    <row r="8217" spans="15:21" x14ac:dyDescent="0.2">
      <c r="O8217" s="49">
        <v>37452</v>
      </c>
      <c r="P8217" s="49">
        <v>45</v>
      </c>
      <c r="Q8217" s="49">
        <v>47.2</v>
      </c>
      <c r="R8217" s="49">
        <v>42.87</v>
      </c>
      <c r="S8217" s="49">
        <v>45.7</v>
      </c>
      <c r="T8217" s="49">
        <v>12589900</v>
      </c>
      <c r="U8217" s="49">
        <v>26.78</v>
      </c>
    </row>
    <row r="8218" spans="15:21" x14ac:dyDescent="0.2">
      <c r="O8218" s="49">
        <v>37453</v>
      </c>
      <c r="P8218" s="49">
        <v>44.75</v>
      </c>
      <c r="Q8218" s="49">
        <v>45.7</v>
      </c>
      <c r="R8218" s="49">
        <v>43.75</v>
      </c>
      <c r="S8218" s="49">
        <v>44.01</v>
      </c>
      <c r="T8218" s="49">
        <v>8756300</v>
      </c>
      <c r="U8218" s="49">
        <v>25.79</v>
      </c>
    </row>
    <row r="8219" spans="15:21" x14ac:dyDescent="0.2">
      <c r="O8219" s="49">
        <v>37454</v>
      </c>
      <c r="P8219" s="49">
        <v>44.6</v>
      </c>
      <c r="Q8219" s="49">
        <v>45.75</v>
      </c>
      <c r="R8219" s="49">
        <v>43.51</v>
      </c>
      <c r="S8219" s="49">
        <v>44.5</v>
      </c>
      <c r="T8219" s="49">
        <v>9632700</v>
      </c>
      <c r="U8219" s="49">
        <v>26.08</v>
      </c>
    </row>
    <row r="8220" spans="15:21" x14ac:dyDescent="0.2">
      <c r="O8220" s="49">
        <v>37455</v>
      </c>
      <c r="P8220" s="49">
        <v>43.63</v>
      </c>
      <c r="Q8220" s="49">
        <v>44.26</v>
      </c>
      <c r="R8220" s="49">
        <v>42</v>
      </c>
      <c r="S8220" s="49">
        <v>42</v>
      </c>
      <c r="T8220" s="49">
        <v>8580700</v>
      </c>
      <c r="U8220" s="49">
        <v>24.61</v>
      </c>
    </row>
    <row r="8221" spans="15:21" x14ac:dyDescent="0.2">
      <c r="O8221" s="49">
        <v>37456</v>
      </c>
      <c r="P8221" s="49">
        <v>42.01</v>
      </c>
      <c r="Q8221" s="49">
        <v>42.66</v>
      </c>
      <c r="R8221" s="49">
        <v>41.45</v>
      </c>
      <c r="S8221" s="49">
        <v>41.5</v>
      </c>
      <c r="T8221" s="49">
        <v>11913800</v>
      </c>
      <c r="U8221" s="49">
        <v>24.32</v>
      </c>
    </row>
    <row r="8222" spans="15:21" x14ac:dyDescent="0.2">
      <c r="O8222" s="49">
        <v>37459</v>
      </c>
      <c r="P8222" s="49">
        <v>41.3</v>
      </c>
      <c r="Q8222" s="49">
        <v>42.45</v>
      </c>
      <c r="R8222" s="49">
        <v>39</v>
      </c>
      <c r="S8222" s="49">
        <v>40.01</v>
      </c>
      <c r="T8222" s="49">
        <v>12160200</v>
      </c>
      <c r="U8222" s="49">
        <v>23.45</v>
      </c>
    </row>
    <row r="8223" spans="15:21" x14ac:dyDescent="0.2">
      <c r="O8223" s="49">
        <v>37460</v>
      </c>
      <c r="P8223" s="49">
        <v>39.659999999999997</v>
      </c>
      <c r="Q8223" s="49">
        <v>40.5</v>
      </c>
      <c r="R8223" s="49">
        <v>38.5</v>
      </c>
      <c r="S8223" s="49">
        <v>39.049999999999997</v>
      </c>
      <c r="T8223" s="49">
        <v>11469300</v>
      </c>
      <c r="U8223" s="49">
        <v>22.88</v>
      </c>
    </row>
    <row r="8224" spans="15:21" x14ac:dyDescent="0.2">
      <c r="O8224" s="49">
        <v>37461</v>
      </c>
      <c r="P8224" s="49">
        <v>39.1</v>
      </c>
      <c r="Q8224" s="49">
        <v>43.01</v>
      </c>
      <c r="R8224" s="49">
        <v>38.56</v>
      </c>
      <c r="S8224" s="49">
        <v>42.6</v>
      </c>
      <c r="T8224" s="49">
        <v>13536100</v>
      </c>
      <c r="U8224" s="49">
        <v>24.97</v>
      </c>
    </row>
    <row r="8225" spans="15:21" x14ac:dyDescent="0.2">
      <c r="O8225" s="49">
        <v>37462</v>
      </c>
      <c r="P8225" s="49">
        <v>42.2</v>
      </c>
      <c r="Q8225" s="49">
        <v>45.04</v>
      </c>
      <c r="R8225" s="49">
        <v>41.86</v>
      </c>
      <c r="S8225" s="49">
        <v>44.46</v>
      </c>
      <c r="T8225" s="49">
        <v>11454200</v>
      </c>
      <c r="U8225" s="49">
        <v>26.06</v>
      </c>
    </row>
    <row r="8226" spans="15:21" x14ac:dyDescent="0.2">
      <c r="O8226" s="49">
        <v>37463</v>
      </c>
      <c r="P8226" s="49">
        <v>44.22</v>
      </c>
      <c r="Q8226" s="49">
        <v>46</v>
      </c>
      <c r="R8226" s="49">
        <v>43.69</v>
      </c>
      <c r="S8226" s="49">
        <v>46</v>
      </c>
      <c r="T8226" s="49">
        <v>8441300</v>
      </c>
      <c r="U8226" s="49">
        <v>26.96</v>
      </c>
    </row>
    <row r="8227" spans="15:21" x14ac:dyDescent="0.2">
      <c r="O8227" s="49">
        <v>37466</v>
      </c>
      <c r="P8227" s="49">
        <v>47.48</v>
      </c>
      <c r="Q8227" s="49">
        <v>48.57</v>
      </c>
      <c r="R8227" s="49">
        <v>46.93</v>
      </c>
      <c r="S8227" s="49">
        <v>48.46</v>
      </c>
      <c r="T8227" s="49">
        <v>9625400</v>
      </c>
      <c r="U8227" s="49">
        <v>28.4</v>
      </c>
    </row>
    <row r="8228" spans="15:21" x14ac:dyDescent="0.2">
      <c r="O8228" s="49">
        <v>37467</v>
      </c>
      <c r="P8228" s="49">
        <v>47.75</v>
      </c>
      <c r="Q8228" s="49">
        <v>49.1</v>
      </c>
      <c r="R8228" s="49">
        <v>47.5</v>
      </c>
      <c r="S8228" s="49">
        <v>48.51</v>
      </c>
      <c r="T8228" s="49">
        <v>7237400</v>
      </c>
      <c r="U8228" s="49">
        <v>28.43</v>
      </c>
    </row>
    <row r="8229" spans="15:21" x14ac:dyDescent="0.2">
      <c r="O8229" s="49">
        <v>37468</v>
      </c>
      <c r="P8229" s="49">
        <v>48.3</v>
      </c>
      <c r="Q8229" s="49">
        <v>49.6</v>
      </c>
      <c r="R8229" s="49">
        <v>47.26</v>
      </c>
      <c r="S8229" s="49">
        <v>49.6</v>
      </c>
      <c r="T8229" s="49">
        <v>7176400</v>
      </c>
      <c r="U8229" s="49">
        <v>29.07</v>
      </c>
    </row>
    <row r="8230" spans="15:21" x14ac:dyDescent="0.2">
      <c r="O8230" s="49">
        <v>37469</v>
      </c>
      <c r="P8230" s="49">
        <v>49.36</v>
      </c>
      <c r="Q8230" s="49">
        <v>49.36</v>
      </c>
      <c r="R8230" s="49">
        <v>47.66</v>
      </c>
      <c r="S8230" s="49">
        <v>47.95</v>
      </c>
      <c r="T8230" s="49">
        <v>6696100</v>
      </c>
      <c r="U8230" s="49">
        <v>28.1</v>
      </c>
    </row>
    <row r="8231" spans="15:21" x14ac:dyDescent="0.2">
      <c r="O8231" s="49">
        <v>37470</v>
      </c>
      <c r="P8231" s="49">
        <v>47.35</v>
      </c>
      <c r="Q8231" s="49">
        <v>49.34</v>
      </c>
      <c r="R8231" s="49">
        <v>47.23</v>
      </c>
      <c r="S8231" s="49">
        <v>47.86</v>
      </c>
      <c r="T8231" s="49">
        <v>6707700</v>
      </c>
      <c r="U8231" s="49">
        <v>28.05</v>
      </c>
    </row>
    <row r="8232" spans="15:21" x14ac:dyDescent="0.2">
      <c r="O8232" s="49">
        <v>37473</v>
      </c>
      <c r="P8232" s="49">
        <v>47.75</v>
      </c>
      <c r="Q8232" s="49">
        <v>47.92</v>
      </c>
      <c r="R8232" s="49">
        <v>45.35</v>
      </c>
      <c r="S8232" s="49">
        <v>45.54</v>
      </c>
      <c r="T8232" s="49">
        <v>5890900</v>
      </c>
      <c r="U8232" s="49">
        <v>26.69</v>
      </c>
    </row>
    <row r="8233" spans="15:21" x14ac:dyDescent="0.2">
      <c r="O8233" s="49">
        <v>37474</v>
      </c>
      <c r="P8233" s="49">
        <v>46.23</v>
      </c>
      <c r="Q8233" s="49">
        <v>47.98</v>
      </c>
      <c r="R8233" s="49">
        <v>46.11</v>
      </c>
      <c r="S8233" s="49">
        <v>46.83</v>
      </c>
      <c r="T8233" s="49">
        <v>5911700</v>
      </c>
      <c r="U8233" s="49">
        <v>27.44</v>
      </c>
    </row>
    <row r="8234" spans="15:21" x14ac:dyDescent="0.2">
      <c r="O8234" s="49">
        <v>37475</v>
      </c>
      <c r="P8234" s="49">
        <v>47.28</v>
      </c>
      <c r="Q8234" s="49">
        <v>48.99</v>
      </c>
      <c r="R8234" s="49">
        <v>46.71</v>
      </c>
      <c r="S8234" s="49">
        <v>48.95</v>
      </c>
      <c r="T8234" s="49">
        <v>5801900</v>
      </c>
      <c r="U8234" s="49">
        <v>28.69</v>
      </c>
    </row>
    <row r="8235" spans="15:21" x14ac:dyDescent="0.2">
      <c r="O8235" s="49">
        <v>37476</v>
      </c>
      <c r="P8235" s="49">
        <v>49.19</v>
      </c>
      <c r="Q8235" s="49">
        <v>50.49</v>
      </c>
      <c r="R8235" s="49">
        <v>48.96</v>
      </c>
      <c r="S8235" s="49">
        <v>50.35</v>
      </c>
      <c r="T8235" s="49">
        <v>7874000</v>
      </c>
      <c r="U8235" s="49">
        <v>29.51</v>
      </c>
    </row>
    <row r="8236" spans="15:21" x14ac:dyDescent="0.2">
      <c r="O8236" s="49">
        <v>37477</v>
      </c>
      <c r="P8236" s="49">
        <v>50.25</v>
      </c>
      <c r="Q8236" s="49">
        <v>51.53</v>
      </c>
      <c r="R8236" s="49">
        <v>49.58</v>
      </c>
      <c r="S8236" s="49">
        <v>51.02</v>
      </c>
      <c r="T8236" s="49">
        <v>7124000</v>
      </c>
      <c r="U8236" s="49">
        <v>29.9</v>
      </c>
    </row>
    <row r="8237" spans="15:21" x14ac:dyDescent="0.2">
      <c r="O8237" s="49">
        <v>37480</v>
      </c>
      <c r="P8237" s="49">
        <v>50.15</v>
      </c>
      <c r="Q8237" s="49">
        <v>51.58</v>
      </c>
      <c r="R8237" s="49">
        <v>50.1</v>
      </c>
      <c r="S8237" s="49">
        <v>51.25</v>
      </c>
      <c r="T8237" s="49">
        <v>4642300</v>
      </c>
      <c r="U8237" s="49">
        <v>30.03</v>
      </c>
    </row>
    <row r="8238" spans="15:21" x14ac:dyDescent="0.2">
      <c r="O8238" s="49">
        <v>37481</v>
      </c>
      <c r="P8238" s="49">
        <v>50.6</v>
      </c>
      <c r="Q8238" s="49">
        <v>51.39</v>
      </c>
      <c r="R8238" s="49">
        <v>49.61</v>
      </c>
      <c r="S8238" s="49">
        <v>49.68</v>
      </c>
      <c r="T8238" s="49">
        <v>5241800</v>
      </c>
      <c r="U8238" s="49">
        <v>29.11</v>
      </c>
    </row>
    <row r="8239" spans="15:21" x14ac:dyDescent="0.2">
      <c r="O8239" s="49">
        <v>37482</v>
      </c>
      <c r="P8239" s="49">
        <v>49.1</v>
      </c>
      <c r="Q8239" s="49">
        <v>51.3</v>
      </c>
      <c r="R8239" s="49">
        <v>48.39</v>
      </c>
      <c r="S8239" s="49">
        <v>51.09</v>
      </c>
      <c r="T8239" s="49">
        <v>7403500</v>
      </c>
      <c r="U8239" s="49">
        <v>29.94</v>
      </c>
    </row>
    <row r="8240" spans="15:21" x14ac:dyDescent="0.2">
      <c r="O8240" s="49">
        <v>37483</v>
      </c>
      <c r="P8240" s="49">
        <v>51</v>
      </c>
      <c r="Q8240" s="49">
        <v>51.7</v>
      </c>
      <c r="R8240" s="49">
        <v>49.82</v>
      </c>
      <c r="S8240" s="49">
        <v>50.58</v>
      </c>
      <c r="T8240" s="49">
        <v>5457500</v>
      </c>
      <c r="U8240" s="49">
        <v>29.64</v>
      </c>
    </row>
    <row r="8241" spans="15:21" x14ac:dyDescent="0.2">
      <c r="O8241" s="49">
        <v>37484</v>
      </c>
      <c r="P8241" s="49">
        <v>50.58</v>
      </c>
      <c r="Q8241" s="49">
        <v>50.63</v>
      </c>
      <c r="R8241" s="49">
        <v>49.62</v>
      </c>
      <c r="S8241" s="49">
        <v>50</v>
      </c>
      <c r="T8241" s="49">
        <v>4886900</v>
      </c>
      <c r="U8241" s="49">
        <v>29.3</v>
      </c>
    </row>
    <row r="8242" spans="15:21" x14ac:dyDescent="0.2">
      <c r="O8242" s="49">
        <v>37487</v>
      </c>
      <c r="P8242" s="49">
        <v>50</v>
      </c>
      <c r="Q8242" s="49">
        <v>51.8</v>
      </c>
      <c r="R8242" s="49">
        <v>50</v>
      </c>
      <c r="S8242" s="49">
        <v>51.26</v>
      </c>
      <c r="T8242" s="49">
        <v>4617100</v>
      </c>
      <c r="U8242" s="49">
        <v>30.04</v>
      </c>
    </row>
    <row r="8243" spans="15:21" x14ac:dyDescent="0.2">
      <c r="O8243" s="49">
        <v>37488</v>
      </c>
      <c r="P8243" s="49">
        <v>50.55</v>
      </c>
      <c r="Q8243" s="49">
        <v>51.5</v>
      </c>
      <c r="R8243" s="49">
        <v>50.45</v>
      </c>
      <c r="S8243" s="49">
        <v>50.64</v>
      </c>
      <c r="T8243" s="49">
        <v>3855500</v>
      </c>
      <c r="U8243" s="49">
        <v>29.68</v>
      </c>
    </row>
    <row r="8244" spans="15:21" x14ac:dyDescent="0.2">
      <c r="O8244" s="49">
        <v>37489</v>
      </c>
      <c r="P8244" s="49">
        <v>50.88</v>
      </c>
      <c r="Q8244" s="49">
        <v>52.13</v>
      </c>
      <c r="R8244" s="49">
        <v>50.84</v>
      </c>
      <c r="S8244" s="49">
        <v>51.88</v>
      </c>
      <c r="T8244" s="49">
        <v>4910100</v>
      </c>
      <c r="U8244" s="49">
        <v>30.4</v>
      </c>
    </row>
    <row r="8245" spans="15:21" x14ac:dyDescent="0.2">
      <c r="O8245" s="49">
        <v>37490</v>
      </c>
      <c r="P8245" s="49">
        <v>51.8</v>
      </c>
      <c r="Q8245" s="49">
        <v>54</v>
      </c>
      <c r="R8245" s="49">
        <v>51.6</v>
      </c>
      <c r="S8245" s="49">
        <v>53.8</v>
      </c>
      <c r="T8245" s="49">
        <v>6900600</v>
      </c>
      <c r="U8245" s="49">
        <v>31.53</v>
      </c>
    </row>
    <row r="8246" spans="15:21" x14ac:dyDescent="0.2">
      <c r="O8246" s="49">
        <v>37491</v>
      </c>
      <c r="P8246" s="49">
        <v>53.52</v>
      </c>
      <c r="Q8246" s="49">
        <v>53.8</v>
      </c>
      <c r="R8246" s="49">
        <v>52.01</v>
      </c>
      <c r="S8246" s="49">
        <v>52.56</v>
      </c>
      <c r="T8246" s="49">
        <v>4910000</v>
      </c>
      <c r="U8246" s="49">
        <v>30.8</v>
      </c>
    </row>
    <row r="8247" spans="15:21" x14ac:dyDescent="0.2">
      <c r="O8247" s="49">
        <v>37494</v>
      </c>
      <c r="P8247" s="49">
        <v>52.56</v>
      </c>
      <c r="Q8247" s="49">
        <v>53</v>
      </c>
      <c r="R8247" s="49">
        <v>51.59</v>
      </c>
      <c r="S8247" s="49">
        <v>52.67</v>
      </c>
      <c r="T8247" s="49">
        <v>4602900</v>
      </c>
      <c r="U8247" s="49">
        <v>30.87</v>
      </c>
    </row>
    <row r="8248" spans="15:21" x14ac:dyDescent="0.2">
      <c r="O8248" s="49">
        <v>37495</v>
      </c>
      <c r="P8248" s="49">
        <v>52.48</v>
      </c>
      <c r="Q8248" s="49">
        <v>53.01</v>
      </c>
      <c r="R8248" s="49">
        <v>51.43</v>
      </c>
      <c r="S8248" s="49">
        <v>51.66</v>
      </c>
      <c r="T8248" s="49">
        <v>4298800</v>
      </c>
      <c r="U8248" s="49">
        <v>30.27</v>
      </c>
    </row>
    <row r="8249" spans="15:21" x14ac:dyDescent="0.2">
      <c r="O8249" s="49">
        <v>37496</v>
      </c>
      <c r="P8249" s="49">
        <v>51</v>
      </c>
      <c r="Q8249" s="49">
        <v>51.6</v>
      </c>
      <c r="R8249" s="49">
        <v>50.27</v>
      </c>
      <c r="S8249" s="49">
        <v>50.64</v>
      </c>
      <c r="T8249" s="49">
        <v>4589300</v>
      </c>
      <c r="U8249" s="49">
        <v>29.68</v>
      </c>
    </row>
    <row r="8250" spans="15:21" x14ac:dyDescent="0.2">
      <c r="O8250" s="49">
        <v>37497</v>
      </c>
      <c r="P8250" s="49">
        <v>49.76</v>
      </c>
      <c r="Q8250" s="49">
        <v>51.5</v>
      </c>
      <c r="R8250" s="49">
        <v>49.76</v>
      </c>
      <c r="S8250" s="49">
        <v>50.74</v>
      </c>
      <c r="T8250" s="49">
        <v>4064900</v>
      </c>
      <c r="U8250" s="49">
        <v>29.74</v>
      </c>
    </row>
    <row r="8251" spans="15:21" x14ac:dyDescent="0.2">
      <c r="O8251" s="49">
        <v>37498</v>
      </c>
      <c r="P8251" s="49">
        <v>50.65</v>
      </c>
      <c r="Q8251" s="49">
        <v>51.46</v>
      </c>
      <c r="R8251" s="49">
        <v>50.25</v>
      </c>
      <c r="S8251" s="49">
        <v>50.52</v>
      </c>
      <c r="T8251" s="49">
        <v>4333600</v>
      </c>
      <c r="U8251" s="49">
        <v>29.61</v>
      </c>
    </row>
    <row r="8252" spans="15:21" x14ac:dyDescent="0.2">
      <c r="O8252" s="49">
        <v>37502</v>
      </c>
      <c r="P8252" s="49">
        <v>49.45</v>
      </c>
      <c r="Q8252" s="49">
        <v>49.75</v>
      </c>
      <c r="R8252" s="49">
        <v>47.75</v>
      </c>
      <c r="S8252" s="49">
        <v>47.87</v>
      </c>
      <c r="T8252" s="49">
        <v>6409600</v>
      </c>
      <c r="U8252" s="49">
        <v>28.05</v>
      </c>
    </row>
    <row r="8253" spans="15:21" x14ac:dyDescent="0.2">
      <c r="O8253" s="49">
        <v>37503</v>
      </c>
      <c r="P8253" s="49">
        <v>47.5</v>
      </c>
      <c r="Q8253" s="49">
        <v>49.26</v>
      </c>
      <c r="R8253" s="49">
        <v>47.2</v>
      </c>
      <c r="S8253" s="49">
        <v>49.13</v>
      </c>
      <c r="T8253" s="49">
        <v>6783700</v>
      </c>
      <c r="U8253" s="49">
        <v>29.01</v>
      </c>
    </row>
    <row r="8254" spans="15:21" x14ac:dyDescent="0.2">
      <c r="O8254" s="49">
        <v>37504</v>
      </c>
      <c r="P8254" s="49">
        <v>48</v>
      </c>
      <c r="Q8254" s="49">
        <v>48.98</v>
      </c>
      <c r="R8254" s="49">
        <v>47.25</v>
      </c>
      <c r="S8254" s="49">
        <v>48.3</v>
      </c>
      <c r="T8254" s="49">
        <v>6373500</v>
      </c>
      <c r="U8254" s="49">
        <v>28.52</v>
      </c>
    </row>
    <row r="8255" spans="15:21" x14ac:dyDescent="0.2">
      <c r="O8255" s="49">
        <v>37505</v>
      </c>
      <c r="P8255" s="49">
        <v>48.97</v>
      </c>
      <c r="Q8255" s="49">
        <v>48.97</v>
      </c>
      <c r="R8255" s="49">
        <v>48.02</v>
      </c>
      <c r="S8255" s="49">
        <v>48.6</v>
      </c>
      <c r="T8255" s="49">
        <v>4348300</v>
      </c>
      <c r="U8255" s="49">
        <v>28.7</v>
      </c>
    </row>
    <row r="8256" spans="15:21" x14ac:dyDescent="0.2">
      <c r="O8256" s="49">
        <v>37508</v>
      </c>
      <c r="P8256" s="49">
        <v>48.6</v>
      </c>
      <c r="Q8256" s="49">
        <v>49.97</v>
      </c>
      <c r="R8256" s="49">
        <v>48.4</v>
      </c>
      <c r="S8256" s="49">
        <v>49.4</v>
      </c>
      <c r="T8256" s="49">
        <v>4902200</v>
      </c>
      <c r="U8256" s="49">
        <v>29.17</v>
      </c>
    </row>
    <row r="8257" spans="15:21" x14ac:dyDescent="0.2">
      <c r="O8257" s="49">
        <v>37509</v>
      </c>
      <c r="P8257" s="49">
        <v>49.41</v>
      </c>
      <c r="Q8257" s="49">
        <v>49.92</v>
      </c>
      <c r="R8257" s="49">
        <v>49</v>
      </c>
      <c r="S8257" s="49">
        <v>49.64</v>
      </c>
      <c r="T8257" s="49">
        <v>2858300</v>
      </c>
      <c r="U8257" s="49">
        <v>29.31</v>
      </c>
    </row>
    <row r="8258" spans="15:21" x14ac:dyDescent="0.2">
      <c r="O8258" s="49">
        <v>37510</v>
      </c>
      <c r="P8258" s="49">
        <v>50.15</v>
      </c>
      <c r="Q8258" s="49">
        <v>50.33</v>
      </c>
      <c r="R8258" s="49">
        <v>49.46</v>
      </c>
      <c r="S8258" s="49">
        <v>49.57</v>
      </c>
      <c r="T8258" s="49">
        <v>2775700</v>
      </c>
      <c r="U8258" s="49">
        <v>29.27</v>
      </c>
    </row>
    <row r="8259" spans="15:21" x14ac:dyDescent="0.2">
      <c r="O8259" s="49">
        <v>37511</v>
      </c>
      <c r="P8259" s="49">
        <v>48.9</v>
      </c>
      <c r="Q8259" s="49">
        <v>49.7</v>
      </c>
      <c r="R8259" s="49">
        <v>48.75</v>
      </c>
      <c r="S8259" s="49">
        <v>49.1</v>
      </c>
      <c r="T8259" s="49">
        <v>5574300</v>
      </c>
      <c r="U8259" s="49">
        <v>28.99</v>
      </c>
    </row>
    <row r="8260" spans="15:21" x14ac:dyDescent="0.2">
      <c r="O8260" s="49">
        <v>37512</v>
      </c>
      <c r="P8260" s="49">
        <v>48.9</v>
      </c>
      <c r="Q8260" s="49">
        <v>49.55</v>
      </c>
      <c r="R8260" s="49">
        <v>48</v>
      </c>
      <c r="S8260" s="49">
        <v>49.27</v>
      </c>
      <c r="T8260" s="49">
        <v>4029900</v>
      </c>
      <c r="U8260" s="49">
        <v>29.09</v>
      </c>
    </row>
    <row r="8261" spans="15:21" x14ac:dyDescent="0.2">
      <c r="O8261" s="49">
        <v>37515</v>
      </c>
      <c r="P8261" s="49">
        <v>48.81</v>
      </c>
      <c r="Q8261" s="49">
        <v>49.16</v>
      </c>
      <c r="R8261" s="49">
        <v>47.85</v>
      </c>
      <c r="S8261" s="49">
        <v>48.81</v>
      </c>
      <c r="T8261" s="49">
        <v>4067900</v>
      </c>
      <c r="U8261" s="49">
        <v>28.82</v>
      </c>
    </row>
    <row r="8262" spans="15:21" x14ac:dyDescent="0.2">
      <c r="O8262" s="49">
        <v>37516</v>
      </c>
      <c r="P8262" s="49">
        <v>49.59</v>
      </c>
      <c r="Q8262" s="49">
        <v>49.65</v>
      </c>
      <c r="R8262" s="49">
        <v>47.01</v>
      </c>
      <c r="S8262" s="49">
        <v>47.34</v>
      </c>
      <c r="T8262" s="49">
        <v>6418400</v>
      </c>
      <c r="U8262" s="49">
        <v>27.95</v>
      </c>
    </row>
    <row r="8263" spans="15:21" x14ac:dyDescent="0.2">
      <c r="O8263" s="49">
        <v>37517</v>
      </c>
      <c r="P8263" s="49">
        <v>47.1</v>
      </c>
      <c r="Q8263" s="49">
        <v>47.79</v>
      </c>
      <c r="R8263" s="49">
        <v>46.47</v>
      </c>
      <c r="S8263" s="49">
        <v>47.06</v>
      </c>
      <c r="T8263" s="49">
        <v>5770700</v>
      </c>
      <c r="U8263" s="49">
        <v>27.79</v>
      </c>
    </row>
    <row r="8264" spans="15:21" x14ac:dyDescent="0.2">
      <c r="O8264" s="49">
        <v>37518</v>
      </c>
      <c r="P8264" s="49">
        <v>46.07</v>
      </c>
      <c r="Q8264" s="49">
        <v>46.9</v>
      </c>
      <c r="R8264" s="49">
        <v>45.07</v>
      </c>
      <c r="S8264" s="49">
        <v>45.19</v>
      </c>
      <c r="T8264" s="49">
        <v>5584100</v>
      </c>
      <c r="U8264" s="49">
        <v>26.68</v>
      </c>
    </row>
    <row r="8265" spans="15:21" x14ac:dyDescent="0.2">
      <c r="O8265" s="49">
        <v>37519</v>
      </c>
      <c r="P8265" s="49">
        <v>45.18</v>
      </c>
      <c r="Q8265" s="49">
        <v>46.09</v>
      </c>
      <c r="R8265" s="49">
        <v>45.18</v>
      </c>
      <c r="S8265" s="49">
        <v>45.74</v>
      </c>
      <c r="T8265" s="49">
        <v>9877200</v>
      </c>
      <c r="U8265" s="49">
        <v>27.01</v>
      </c>
    </row>
    <row r="8266" spans="15:21" x14ac:dyDescent="0.2">
      <c r="O8266" s="49">
        <v>37522</v>
      </c>
      <c r="P8266" s="49">
        <v>45.05</v>
      </c>
      <c r="Q8266" s="49">
        <v>45.74</v>
      </c>
      <c r="R8266" s="49">
        <v>44.81</v>
      </c>
      <c r="S8266" s="49">
        <v>45.25</v>
      </c>
      <c r="T8266" s="49">
        <v>5333700</v>
      </c>
      <c r="U8266" s="49">
        <v>26.72</v>
      </c>
    </row>
    <row r="8267" spans="15:21" x14ac:dyDescent="0.2">
      <c r="O8267" s="49">
        <v>37523</v>
      </c>
      <c r="P8267" s="49">
        <v>44.65</v>
      </c>
      <c r="Q8267" s="49">
        <v>46.23</v>
      </c>
      <c r="R8267" s="49">
        <v>44.44</v>
      </c>
      <c r="S8267" s="49">
        <v>45.9</v>
      </c>
      <c r="T8267" s="49">
        <v>6434500</v>
      </c>
      <c r="U8267" s="49">
        <v>27.1</v>
      </c>
    </row>
    <row r="8268" spans="15:21" x14ac:dyDescent="0.2">
      <c r="O8268" s="49">
        <v>37524</v>
      </c>
      <c r="P8268" s="49">
        <v>46.3</v>
      </c>
      <c r="Q8268" s="49">
        <v>48</v>
      </c>
      <c r="R8268" s="49">
        <v>46.21</v>
      </c>
      <c r="S8268" s="49">
        <v>47.7</v>
      </c>
      <c r="T8268" s="49">
        <v>6379900</v>
      </c>
      <c r="U8268" s="49">
        <v>28.17</v>
      </c>
    </row>
    <row r="8269" spans="15:21" x14ac:dyDescent="0.2">
      <c r="O8269" s="49">
        <v>37525</v>
      </c>
      <c r="P8269" s="49">
        <v>47.7</v>
      </c>
      <c r="Q8269" s="49">
        <v>48.75</v>
      </c>
      <c r="R8269" s="49">
        <v>47.49</v>
      </c>
      <c r="S8269" s="49">
        <v>48.75</v>
      </c>
      <c r="T8269" s="49">
        <v>6674800</v>
      </c>
      <c r="U8269" s="49">
        <v>28.79</v>
      </c>
    </row>
    <row r="8270" spans="15:21" x14ac:dyDescent="0.2">
      <c r="O8270" s="49">
        <v>37526</v>
      </c>
      <c r="P8270" s="49">
        <v>47.9</v>
      </c>
      <c r="Q8270" s="49">
        <v>48.5</v>
      </c>
      <c r="R8270" s="49">
        <v>46.05</v>
      </c>
      <c r="S8270" s="49">
        <v>46.26</v>
      </c>
      <c r="T8270" s="49">
        <v>7587000</v>
      </c>
      <c r="U8270" s="49">
        <v>27.32</v>
      </c>
    </row>
    <row r="8271" spans="15:21" x14ac:dyDescent="0.2">
      <c r="O8271" s="49">
        <v>37529</v>
      </c>
      <c r="P8271" s="49">
        <v>46.26</v>
      </c>
      <c r="Q8271" s="49">
        <v>46.45</v>
      </c>
      <c r="R8271" s="49">
        <v>45.12</v>
      </c>
      <c r="S8271" s="49">
        <v>45.71</v>
      </c>
      <c r="T8271" s="49">
        <v>7421700</v>
      </c>
      <c r="U8271" s="49">
        <v>26.99</v>
      </c>
    </row>
    <row r="8272" spans="15:21" x14ac:dyDescent="0.2">
      <c r="O8272" s="49">
        <v>37530</v>
      </c>
      <c r="P8272" s="49">
        <v>46.3</v>
      </c>
      <c r="Q8272" s="49">
        <v>46.5</v>
      </c>
      <c r="R8272" s="49">
        <v>45.31</v>
      </c>
      <c r="S8272" s="49">
        <v>46.38</v>
      </c>
      <c r="T8272" s="49">
        <v>8620500</v>
      </c>
      <c r="U8272" s="49">
        <v>27.39</v>
      </c>
    </row>
    <row r="8273" spans="15:21" x14ac:dyDescent="0.2">
      <c r="O8273" s="49">
        <v>37531</v>
      </c>
      <c r="P8273" s="49">
        <v>46.95</v>
      </c>
      <c r="Q8273" s="49">
        <v>47.87</v>
      </c>
      <c r="R8273" s="49">
        <v>46.55</v>
      </c>
      <c r="S8273" s="49">
        <v>46.95</v>
      </c>
      <c r="T8273" s="49">
        <v>6538500</v>
      </c>
      <c r="U8273" s="49">
        <v>27.72</v>
      </c>
    </row>
    <row r="8274" spans="15:21" x14ac:dyDescent="0.2">
      <c r="O8274" s="49">
        <v>37532</v>
      </c>
      <c r="P8274" s="49">
        <v>46.85</v>
      </c>
      <c r="Q8274" s="49">
        <v>48.14</v>
      </c>
      <c r="R8274" s="49">
        <v>45.77</v>
      </c>
      <c r="S8274" s="49">
        <v>46.29</v>
      </c>
      <c r="T8274" s="49">
        <v>6223400</v>
      </c>
      <c r="U8274" s="49">
        <v>27.33</v>
      </c>
    </row>
    <row r="8275" spans="15:21" x14ac:dyDescent="0.2">
      <c r="O8275" s="49">
        <v>37533</v>
      </c>
      <c r="P8275" s="49">
        <v>45.81</v>
      </c>
      <c r="Q8275" s="49">
        <v>46</v>
      </c>
      <c r="R8275" s="49">
        <v>43.77</v>
      </c>
      <c r="S8275" s="49">
        <v>44.26</v>
      </c>
      <c r="T8275" s="49">
        <v>8031200</v>
      </c>
      <c r="U8275" s="49">
        <v>26.13</v>
      </c>
    </row>
    <row r="8276" spans="15:21" x14ac:dyDescent="0.2">
      <c r="O8276" s="49">
        <v>37536</v>
      </c>
      <c r="P8276" s="49">
        <v>44.36</v>
      </c>
      <c r="Q8276" s="49">
        <v>46.15</v>
      </c>
      <c r="R8276" s="49">
        <v>43.95</v>
      </c>
      <c r="S8276" s="49">
        <v>44.13</v>
      </c>
      <c r="T8276" s="49">
        <v>6361200</v>
      </c>
      <c r="U8276" s="49">
        <v>26.06</v>
      </c>
    </row>
    <row r="8277" spans="15:21" x14ac:dyDescent="0.2">
      <c r="O8277" s="49">
        <v>37537</v>
      </c>
      <c r="P8277" s="49">
        <v>45</v>
      </c>
      <c r="Q8277" s="49">
        <v>46.8</v>
      </c>
      <c r="R8277" s="49">
        <v>44.63</v>
      </c>
      <c r="S8277" s="49">
        <v>46</v>
      </c>
      <c r="T8277" s="49">
        <v>7545600</v>
      </c>
      <c r="U8277" s="49">
        <v>27.16</v>
      </c>
    </row>
    <row r="8278" spans="15:21" x14ac:dyDescent="0.2">
      <c r="O8278" s="49">
        <v>37538</v>
      </c>
      <c r="P8278" s="49">
        <v>44.5</v>
      </c>
      <c r="Q8278" s="49">
        <v>46.94</v>
      </c>
      <c r="R8278" s="49">
        <v>43.35</v>
      </c>
      <c r="S8278" s="49">
        <v>45.63</v>
      </c>
      <c r="T8278" s="49">
        <v>12246000</v>
      </c>
      <c r="U8278" s="49">
        <v>26.94</v>
      </c>
    </row>
    <row r="8279" spans="15:21" x14ac:dyDescent="0.2">
      <c r="O8279" s="49">
        <v>37539</v>
      </c>
      <c r="P8279" s="49">
        <v>45.63</v>
      </c>
      <c r="Q8279" s="49">
        <v>46.25</v>
      </c>
      <c r="R8279" s="49">
        <v>44.43</v>
      </c>
      <c r="S8279" s="49">
        <v>46.01</v>
      </c>
      <c r="T8279" s="49">
        <v>8705000</v>
      </c>
      <c r="U8279" s="49">
        <v>27.17</v>
      </c>
    </row>
    <row r="8280" spans="15:21" x14ac:dyDescent="0.2">
      <c r="O8280" s="49">
        <v>37540</v>
      </c>
      <c r="P8280" s="49">
        <v>46.01</v>
      </c>
      <c r="Q8280" s="49">
        <v>47.71</v>
      </c>
      <c r="R8280" s="49">
        <v>45.73</v>
      </c>
      <c r="S8280" s="49">
        <v>47.3</v>
      </c>
      <c r="T8280" s="49">
        <v>5378800</v>
      </c>
      <c r="U8280" s="49">
        <v>27.93</v>
      </c>
    </row>
    <row r="8281" spans="15:21" x14ac:dyDescent="0.2">
      <c r="O8281" s="49">
        <v>37543</v>
      </c>
      <c r="P8281" s="49">
        <v>47.31</v>
      </c>
      <c r="Q8281" s="49">
        <v>50.29</v>
      </c>
      <c r="R8281" s="49">
        <v>47.31</v>
      </c>
      <c r="S8281" s="49">
        <v>49.6</v>
      </c>
      <c r="T8281" s="49">
        <v>9427600</v>
      </c>
      <c r="U8281" s="49">
        <v>29.29</v>
      </c>
    </row>
    <row r="8282" spans="15:21" x14ac:dyDescent="0.2">
      <c r="O8282" s="49">
        <v>37544</v>
      </c>
      <c r="P8282" s="49">
        <v>50.6</v>
      </c>
      <c r="Q8282" s="49">
        <v>51.02</v>
      </c>
      <c r="R8282" s="49">
        <v>50.11</v>
      </c>
      <c r="S8282" s="49">
        <v>50.88</v>
      </c>
      <c r="T8282" s="49">
        <v>9290400</v>
      </c>
      <c r="U8282" s="49">
        <v>30.04</v>
      </c>
    </row>
    <row r="8283" spans="15:21" x14ac:dyDescent="0.2">
      <c r="O8283" s="49">
        <v>37545</v>
      </c>
      <c r="P8283" s="49">
        <v>50.95</v>
      </c>
      <c r="Q8283" s="49">
        <v>51.6</v>
      </c>
      <c r="R8283" s="49">
        <v>49.41</v>
      </c>
      <c r="S8283" s="49">
        <v>49.9</v>
      </c>
      <c r="T8283" s="49">
        <v>6722100</v>
      </c>
      <c r="U8283" s="49">
        <v>29.46</v>
      </c>
    </row>
    <row r="8284" spans="15:21" x14ac:dyDescent="0.2">
      <c r="O8284" s="49">
        <v>37546</v>
      </c>
      <c r="P8284" s="49">
        <v>51.2</v>
      </c>
      <c r="Q8284" s="49">
        <v>51.24</v>
      </c>
      <c r="R8284" s="49">
        <v>50.13</v>
      </c>
      <c r="S8284" s="49">
        <v>50.75</v>
      </c>
      <c r="T8284" s="49">
        <v>6194000</v>
      </c>
      <c r="U8284" s="49">
        <v>29.97</v>
      </c>
    </row>
    <row r="8285" spans="15:21" x14ac:dyDescent="0.2">
      <c r="O8285" s="49">
        <v>37547</v>
      </c>
      <c r="P8285" s="49">
        <v>50.75</v>
      </c>
      <c r="Q8285" s="49">
        <v>51.19</v>
      </c>
      <c r="R8285" s="49">
        <v>49.1</v>
      </c>
      <c r="S8285" s="49">
        <v>51.03</v>
      </c>
      <c r="T8285" s="49">
        <v>10673500</v>
      </c>
      <c r="U8285" s="49">
        <v>30.13</v>
      </c>
    </row>
    <row r="8286" spans="15:21" x14ac:dyDescent="0.2">
      <c r="O8286" s="49">
        <v>37550</v>
      </c>
      <c r="P8286" s="49">
        <v>49.35</v>
      </c>
      <c r="Q8286" s="49">
        <v>51.47</v>
      </c>
      <c r="R8286" s="49">
        <v>49.26</v>
      </c>
      <c r="S8286" s="49">
        <v>51.15</v>
      </c>
      <c r="T8286" s="49">
        <v>7847800</v>
      </c>
      <c r="U8286" s="49">
        <v>30.2</v>
      </c>
    </row>
    <row r="8287" spans="15:21" x14ac:dyDescent="0.2">
      <c r="O8287" s="49">
        <v>37551</v>
      </c>
      <c r="P8287" s="49">
        <v>50.4</v>
      </c>
      <c r="Q8287" s="49">
        <v>50.9</v>
      </c>
      <c r="R8287" s="49">
        <v>49.77</v>
      </c>
      <c r="S8287" s="49">
        <v>50.65</v>
      </c>
      <c r="T8287" s="49">
        <v>5770800</v>
      </c>
      <c r="U8287" s="49">
        <v>29.91</v>
      </c>
    </row>
    <row r="8288" spans="15:21" x14ac:dyDescent="0.2">
      <c r="O8288" s="49">
        <v>37552</v>
      </c>
      <c r="P8288" s="49">
        <v>49.98</v>
      </c>
      <c r="Q8288" s="49">
        <v>51.41</v>
      </c>
      <c r="R8288" s="49">
        <v>49.71</v>
      </c>
      <c r="S8288" s="49">
        <v>51.36</v>
      </c>
      <c r="T8288" s="49">
        <v>6763500</v>
      </c>
      <c r="U8288" s="49">
        <v>30.33</v>
      </c>
    </row>
    <row r="8289" spans="15:21" x14ac:dyDescent="0.2">
      <c r="O8289" s="49">
        <v>37553</v>
      </c>
      <c r="P8289" s="49">
        <v>51.47</v>
      </c>
      <c r="Q8289" s="49">
        <v>51.95</v>
      </c>
      <c r="R8289" s="49">
        <v>50.05</v>
      </c>
      <c r="S8289" s="49">
        <v>50.49</v>
      </c>
      <c r="T8289" s="49">
        <v>5737300</v>
      </c>
      <c r="U8289" s="49">
        <v>29.81</v>
      </c>
    </row>
    <row r="8290" spans="15:21" x14ac:dyDescent="0.2">
      <c r="O8290" s="49">
        <v>37554</v>
      </c>
      <c r="P8290" s="49">
        <v>50.49</v>
      </c>
      <c r="Q8290" s="49">
        <v>52.98</v>
      </c>
      <c r="R8290" s="49">
        <v>50.12</v>
      </c>
      <c r="S8290" s="49">
        <v>52.91</v>
      </c>
      <c r="T8290" s="49">
        <v>6244500</v>
      </c>
      <c r="U8290" s="49">
        <v>31.24</v>
      </c>
    </row>
    <row r="8291" spans="15:21" x14ac:dyDescent="0.2">
      <c r="O8291" s="49">
        <v>37557</v>
      </c>
      <c r="P8291" s="49">
        <v>54.4</v>
      </c>
      <c r="Q8291" s="49">
        <v>55.24</v>
      </c>
      <c r="R8291" s="49">
        <v>53.82</v>
      </c>
      <c r="S8291" s="49">
        <v>54.23</v>
      </c>
      <c r="T8291" s="49">
        <v>11765200</v>
      </c>
      <c r="U8291" s="49">
        <v>32.020000000000003</v>
      </c>
    </row>
    <row r="8292" spans="15:21" x14ac:dyDescent="0.2">
      <c r="O8292" s="49">
        <v>37558</v>
      </c>
      <c r="P8292" s="49">
        <v>53.65</v>
      </c>
      <c r="Q8292" s="49">
        <v>54.81</v>
      </c>
      <c r="R8292" s="49">
        <v>52.52</v>
      </c>
      <c r="S8292" s="49">
        <v>53.45</v>
      </c>
      <c r="T8292" s="49">
        <v>7306000</v>
      </c>
      <c r="U8292" s="49">
        <v>31.56</v>
      </c>
    </row>
    <row r="8293" spans="15:21" x14ac:dyDescent="0.2">
      <c r="O8293" s="49">
        <v>37559</v>
      </c>
      <c r="P8293" s="49">
        <v>53.6</v>
      </c>
      <c r="Q8293" s="49">
        <v>54.49</v>
      </c>
      <c r="R8293" s="49">
        <v>53.13</v>
      </c>
      <c r="S8293" s="49">
        <v>54.24</v>
      </c>
      <c r="T8293" s="49">
        <v>5404100</v>
      </c>
      <c r="U8293" s="49">
        <v>32.03</v>
      </c>
    </row>
    <row r="8294" spans="15:21" x14ac:dyDescent="0.2">
      <c r="O8294" s="49">
        <v>37560</v>
      </c>
      <c r="P8294" s="49">
        <v>54.24</v>
      </c>
      <c r="Q8294" s="49">
        <v>54.9</v>
      </c>
      <c r="R8294" s="49">
        <v>53.7</v>
      </c>
      <c r="S8294" s="49">
        <v>54.24</v>
      </c>
      <c r="T8294" s="49">
        <v>6441500</v>
      </c>
      <c r="U8294" s="49">
        <v>32.03</v>
      </c>
    </row>
    <row r="8295" spans="15:21" x14ac:dyDescent="0.2">
      <c r="O8295" s="49">
        <v>37561</v>
      </c>
      <c r="P8295" s="49">
        <v>53.5</v>
      </c>
      <c r="Q8295" s="49">
        <v>54.7</v>
      </c>
      <c r="R8295" s="49">
        <v>53.12</v>
      </c>
      <c r="S8295" s="49">
        <v>54.06</v>
      </c>
      <c r="T8295" s="49">
        <v>7045200</v>
      </c>
      <c r="U8295" s="49">
        <v>31.92</v>
      </c>
    </row>
    <row r="8296" spans="15:21" x14ac:dyDescent="0.2">
      <c r="O8296" s="49">
        <v>37564</v>
      </c>
      <c r="P8296" s="49">
        <v>54.3</v>
      </c>
      <c r="Q8296" s="49">
        <v>55.1</v>
      </c>
      <c r="R8296" s="49">
        <v>53.55</v>
      </c>
      <c r="S8296" s="49">
        <v>53.68</v>
      </c>
      <c r="T8296" s="49">
        <v>7320000</v>
      </c>
      <c r="U8296" s="49">
        <v>31.7</v>
      </c>
    </row>
    <row r="8297" spans="15:21" x14ac:dyDescent="0.2">
      <c r="O8297" s="49">
        <v>37565</v>
      </c>
      <c r="P8297" s="49">
        <v>53.69</v>
      </c>
      <c r="Q8297" s="49">
        <v>54.39</v>
      </c>
      <c r="R8297" s="49">
        <v>53</v>
      </c>
      <c r="S8297" s="49">
        <v>54.2</v>
      </c>
      <c r="T8297" s="49">
        <v>7560400</v>
      </c>
      <c r="U8297" s="49">
        <v>32</v>
      </c>
    </row>
    <row r="8298" spans="15:21" x14ac:dyDescent="0.2">
      <c r="O8298" s="49">
        <v>37566</v>
      </c>
      <c r="P8298" s="49">
        <v>54.21</v>
      </c>
      <c r="Q8298" s="49">
        <v>56.6</v>
      </c>
      <c r="R8298" s="49">
        <v>54.21</v>
      </c>
      <c r="S8298" s="49">
        <v>56</v>
      </c>
      <c r="T8298" s="49">
        <v>14633200</v>
      </c>
      <c r="U8298" s="49">
        <v>33.07</v>
      </c>
    </row>
    <row r="8299" spans="15:21" x14ac:dyDescent="0.2">
      <c r="O8299" s="49">
        <v>37567</v>
      </c>
      <c r="P8299" s="49">
        <v>55.28</v>
      </c>
      <c r="Q8299" s="49">
        <v>55.98</v>
      </c>
      <c r="R8299" s="49">
        <v>55.26</v>
      </c>
      <c r="S8299" s="49">
        <v>55.42</v>
      </c>
      <c r="T8299" s="49">
        <v>7114000</v>
      </c>
      <c r="U8299" s="49">
        <v>32.72</v>
      </c>
    </row>
    <row r="8300" spans="15:21" x14ac:dyDescent="0.2">
      <c r="O8300" s="49">
        <v>37568</v>
      </c>
      <c r="P8300" s="49">
        <v>55.42</v>
      </c>
      <c r="Q8300" s="49">
        <v>56.46</v>
      </c>
      <c r="R8300" s="49">
        <v>55.2</v>
      </c>
      <c r="S8300" s="49">
        <v>55.92</v>
      </c>
      <c r="T8300" s="49">
        <v>6797300</v>
      </c>
      <c r="U8300" s="49">
        <v>33.020000000000003</v>
      </c>
    </row>
    <row r="8301" spans="15:21" x14ac:dyDescent="0.2">
      <c r="O8301" s="49">
        <v>37571</v>
      </c>
      <c r="P8301" s="49">
        <v>55.9</v>
      </c>
      <c r="Q8301" s="49">
        <v>56.07</v>
      </c>
      <c r="R8301" s="49">
        <v>54.67</v>
      </c>
      <c r="S8301" s="49">
        <v>55.03</v>
      </c>
      <c r="T8301" s="49">
        <v>4998400</v>
      </c>
      <c r="U8301" s="49">
        <v>32.49</v>
      </c>
    </row>
    <row r="8302" spans="15:21" x14ac:dyDescent="0.2">
      <c r="O8302" s="49">
        <v>37572</v>
      </c>
      <c r="P8302" s="49">
        <v>55.11</v>
      </c>
      <c r="Q8302" s="49">
        <v>55.59</v>
      </c>
      <c r="R8302" s="49">
        <v>54.41</v>
      </c>
      <c r="S8302" s="49">
        <v>54.82</v>
      </c>
      <c r="T8302" s="49">
        <v>5836800</v>
      </c>
      <c r="U8302" s="49">
        <v>32.369999999999997</v>
      </c>
    </row>
    <row r="8303" spans="15:21" x14ac:dyDescent="0.2">
      <c r="O8303" s="49">
        <v>37573</v>
      </c>
      <c r="P8303" s="49">
        <v>54.1</v>
      </c>
      <c r="Q8303" s="49">
        <v>54.99</v>
      </c>
      <c r="R8303" s="49">
        <v>51.8</v>
      </c>
      <c r="S8303" s="49">
        <v>52.8</v>
      </c>
      <c r="T8303" s="49">
        <v>12537200</v>
      </c>
      <c r="U8303" s="49">
        <v>31.18</v>
      </c>
    </row>
    <row r="8304" spans="15:21" x14ac:dyDescent="0.2">
      <c r="O8304" s="49">
        <v>37574</v>
      </c>
      <c r="P8304" s="49">
        <v>52.81</v>
      </c>
      <c r="Q8304" s="49">
        <v>54.18</v>
      </c>
      <c r="R8304" s="49">
        <v>52.32</v>
      </c>
      <c r="S8304" s="49">
        <v>53.94</v>
      </c>
      <c r="T8304" s="49">
        <v>8203600</v>
      </c>
      <c r="U8304" s="49">
        <v>31.85</v>
      </c>
    </row>
    <row r="8305" spans="15:21" x14ac:dyDescent="0.2">
      <c r="O8305" s="49">
        <v>37575</v>
      </c>
      <c r="P8305" s="49">
        <v>54.07</v>
      </c>
      <c r="Q8305" s="49">
        <v>55.39</v>
      </c>
      <c r="R8305" s="49">
        <v>54.02</v>
      </c>
      <c r="S8305" s="49">
        <v>55.37</v>
      </c>
      <c r="T8305" s="49">
        <v>7902300</v>
      </c>
      <c r="U8305" s="49">
        <v>32.69</v>
      </c>
    </row>
    <row r="8306" spans="15:21" x14ac:dyDescent="0.2">
      <c r="O8306" s="49">
        <v>37578</v>
      </c>
      <c r="P8306" s="49">
        <v>55.88</v>
      </c>
      <c r="Q8306" s="49">
        <v>56.9</v>
      </c>
      <c r="R8306" s="49">
        <v>55.45</v>
      </c>
      <c r="S8306" s="49">
        <v>56.56</v>
      </c>
      <c r="T8306" s="49">
        <v>6386600</v>
      </c>
      <c r="U8306" s="49">
        <v>33.4</v>
      </c>
    </row>
    <row r="8307" spans="15:21" x14ac:dyDescent="0.2">
      <c r="O8307" s="49">
        <v>37579</v>
      </c>
      <c r="P8307" s="49">
        <v>56.56</v>
      </c>
      <c r="Q8307" s="49">
        <v>57.99</v>
      </c>
      <c r="R8307" s="49">
        <v>56.2</v>
      </c>
      <c r="S8307" s="49">
        <v>57.61</v>
      </c>
      <c r="T8307" s="49">
        <v>7708900</v>
      </c>
      <c r="U8307" s="49">
        <v>34.020000000000003</v>
      </c>
    </row>
    <row r="8308" spans="15:21" x14ac:dyDescent="0.2">
      <c r="O8308" s="49">
        <v>37580</v>
      </c>
      <c r="P8308" s="49">
        <v>57.61</v>
      </c>
      <c r="Q8308" s="49">
        <v>58.22</v>
      </c>
      <c r="R8308" s="49">
        <v>56.57</v>
      </c>
      <c r="S8308" s="49">
        <v>57.48</v>
      </c>
      <c r="T8308" s="49">
        <v>8480500</v>
      </c>
      <c r="U8308" s="49">
        <v>33.94</v>
      </c>
    </row>
    <row r="8309" spans="15:21" x14ac:dyDescent="0.2">
      <c r="O8309" s="49">
        <v>37581</v>
      </c>
      <c r="P8309" s="49">
        <v>59.5</v>
      </c>
      <c r="Q8309" s="49">
        <v>59.5</v>
      </c>
      <c r="R8309" s="49">
        <v>58.1</v>
      </c>
      <c r="S8309" s="49">
        <v>58.82</v>
      </c>
      <c r="T8309" s="49">
        <v>10326900</v>
      </c>
      <c r="U8309" s="49">
        <v>34.729999999999997</v>
      </c>
    </row>
    <row r="8310" spans="15:21" x14ac:dyDescent="0.2">
      <c r="O8310" s="49">
        <v>37582</v>
      </c>
      <c r="P8310" s="49">
        <v>58.95</v>
      </c>
      <c r="Q8310" s="49">
        <v>59.77</v>
      </c>
      <c r="R8310" s="49">
        <v>58.9</v>
      </c>
      <c r="S8310" s="49">
        <v>59.03</v>
      </c>
      <c r="T8310" s="49">
        <v>8656200</v>
      </c>
      <c r="U8310" s="49">
        <v>34.86</v>
      </c>
    </row>
    <row r="8311" spans="15:21" x14ac:dyDescent="0.2">
      <c r="O8311" s="49">
        <v>37585</v>
      </c>
      <c r="P8311" s="49">
        <v>59.73</v>
      </c>
      <c r="Q8311" s="49">
        <v>60.48</v>
      </c>
      <c r="R8311" s="49">
        <v>59.4</v>
      </c>
      <c r="S8311" s="49">
        <v>60.31</v>
      </c>
      <c r="T8311" s="49">
        <v>7841100</v>
      </c>
      <c r="U8311" s="49">
        <v>35.61</v>
      </c>
    </row>
    <row r="8312" spans="15:21" x14ac:dyDescent="0.2">
      <c r="O8312" s="49">
        <v>37586</v>
      </c>
      <c r="P8312" s="49">
        <v>59.6</v>
      </c>
      <c r="Q8312" s="49">
        <v>60</v>
      </c>
      <c r="R8312" s="49">
        <v>58.22</v>
      </c>
      <c r="S8312" s="49">
        <v>58.62</v>
      </c>
      <c r="T8312" s="49">
        <v>7651900</v>
      </c>
      <c r="U8312" s="49">
        <v>34.61</v>
      </c>
    </row>
    <row r="8313" spans="15:21" x14ac:dyDescent="0.2">
      <c r="O8313" s="49">
        <v>37587</v>
      </c>
      <c r="P8313" s="49">
        <v>59.2</v>
      </c>
      <c r="Q8313" s="49">
        <v>60.24</v>
      </c>
      <c r="R8313" s="49">
        <v>59.02</v>
      </c>
      <c r="S8313" s="49">
        <v>59.9</v>
      </c>
      <c r="T8313" s="49">
        <v>6087400</v>
      </c>
      <c r="U8313" s="49">
        <v>35.369999999999997</v>
      </c>
    </row>
    <row r="8314" spans="15:21" x14ac:dyDescent="0.2">
      <c r="O8314" s="49">
        <v>37589</v>
      </c>
      <c r="P8314" s="49">
        <v>59.91</v>
      </c>
      <c r="Q8314" s="49">
        <v>59.99</v>
      </c>
      <c r="R8314" s="49">
        <v>59.13</v>
      </c>
      <c r="S8314" s="49">
        <v>59.41</v>
      </c>
      <c r="T8314" s="49">
        <v>2998100</v>
      </c>
      <c r="U8314" s="49">
        <v>35.08</v>
      </c>
    </row>
    <row r="8315" spans="15:21" x14ac:dyDescent="0.2">
      <c r="O8315" s="49">
        <v>37592</v>
      </c>
      <c r="P8315" s="49">
        <v>60.45</v>
      </c>
      <c r="Q8315" s="49">
        <v>60.45</v>
      </c>
      <c r="R8315" s="49">
        <v>59.2</v>
      </c>
      <c r="S8315" s="49">
        <v>59.95</v>
      </c>
      <c r="T8315" s="49">
        <v>6350200</v>
      </c>
      <c r="U8315" s="49">
        <v>35.4</v>
      </c>
    </row>
    <row r="8316" spans="15:21" x14ac:dyDescent="0.2">
      <c r="O8316" s="49">
        <v>37593</v>
      </c>
      <c r="P8316" s="49">
        <v>59.06</v>
      </c>
      <c r="Q8316" s="49">
        <v>59.17</v>
      </c>
      <c r="R8316" s="49">
        <v>55.16</v>
      </c>
      <c r="S8316" s="49">
        <v>58.82</v>
      </c>
      <c r="T8316" s="49">
        <v>24244700</v>
      </c>
      <c r="U8316" s="49">
        <v>34.729999999999997</v>
      </c>
    </row>
    <row r="8317" spans="15:21" x14ac:dyDescent="0.2">
      <c r="O8317" s="49">
        <v>37594</v>
      </c>
      <c r="P8317" s="49">
        <v>58.46</v>
      </c>
      <c r="Q8317" s="49">
        <v>59.2</v>
      </c>
      <c r="R8317" s="49">
        <v>58.05</v>
      </c>
      <c r="S8317" s="49">
        <v>58.84</v>
      </c>
      <c r="T8317" s="49">
        <v>8396500</v>
      </c>
      <c r="U8317" s="49">
        <v>34.96</v>
      </c>
    </row>
    <row r="8318" spans="15:21" x14ac:dyDescent="0.2">
      <c r="O8318" s="49">
        <v>37595</v>
      </c>
      <c r="P8318" s="49">
        <v>59.75</v>
      </c>
      <c r="Q8318" s="49">
        <v>59.9</v>
      </c>
      <c r="R8318" s="49">
        <v>58.5</v>
      </c>
      <c r="S8318" s="49">
        <v>59.23</v>
      </c>
      <c r="T8318" s="49">
        <v>8527500</v>
      </c>
      <c r="U8318" s="49">
        <v>35.19</v>
      </c>
    </row>
    <row r="8319" spans="15:21" x14ac:dyDescent="0.2">
      <c r="O8319" s="49">
        <v>37596</v>
      </c>
      <c r="P8319" s="49">
        <v>58.4</v>
      </c>
      <c r="Q8319" s="49">
        <v>59.06</v>
      </c>
      <c r="R8319" s="49">
        <v>58.05</v>
      </c>
      <c r="S8319" s="49">
        <v>58.57</v>
      </c>
      <c r="T8319" s="49">
        <v>6430600</v>
      </c>
      <c r="U8319" s="49">
        <v>34.799999999999997</v>
      </c>
    </row>
    <row r="8320" spans="15:21" x14ac:dyDescent="0.2">
      <c r="O8320" s="49">
        <v>37599</v>
      </c>
      <c r="P8320" s="49">
        <v>57.01</v>
      </c>
      <c r="Q8320" s="49">
        <v>59.7</v>
      </c>
      <c r="R8320" s="49">
        <v>57.01</v>
      </c>
      <c r="S8320" s="49">
        <v>58.75</v>
      </c>
      <c r="T8320" s="49">
        <v>7403600</v>
      </c>
      <c r="U8320" s="49">
        <v>34.9</v>
      </c>
    </row>
    <row r="8321" spans="15:21" x14ac:dyDescent="0.2">
      <c r="O8321" s="49">
        <v>37600</v>
      </c>
      <c r="P8321" s="49">
        <v>58.76</v>
      </c>
      <c r="Q8321" s="49">
        <v>59.47</v>
      </c>
      <c r="R8321" s="49">
        <v>58.3</v>
      </c>
      <c r="S8321" s="49">
        <v>59</v>
      </c>
      <c r="T8321" s="49">
        <v>5427300</v>
      </c>
      <c r="U8321" s="49">
        <v>35.049999999999997</v>
      </c>
    </row>
    <row r="8322" spans="15:21" x14ac:dyDescent="0.2">
      <c r="O8322" s="49">
        <v>37601</v>
      </c>
      <c r="P8322" s="49">
        <v>59.01</v>
      </c>
      <c r="Q8322" s="49">
        <v>59.02</v>
      </c>
      <c r="R8322" s="49">
        <v>58.08</v>
      </c>
      <c r="S8322" s="49">
        <v>58.39</v>
      </c>
      <c r="T8322" s="49">
        <v>5758500</v>
      </c>
      <c r="U8322" s="49">
        <v>34.69</v>
      </c>
    </row>
    <row r="8323" spans="15:21" x14ac:dyDescent="0.2">
      <c r="O8323" s="49">
        <v>37602</v>
      </c>
      <c r="P8323" s="49">
        <v>58.4</v>
      </c>
      <c r="Q8323" s="49">
        <v>58.4</v>
      </c>
      <c r="R8323" s="49">
        <v>56.94</v>
      </c>
      <c r="S8323" s="49">
        <v>57.16</v>
      </c>
      <c r="T8323" s="49">
        <v>5898600</v>
      </c>
      <c r="U8323" s="49">
        <v>33.96</v>
      </c>
    </row>
    <row r="8324" spans="15:21" x14ac:dyDescent="0.2">
      <c r="O8324" s="49">
        <v>37603</v>
      </c>
      <c r="P8324" s="49">
        <v>56.42</v>
      </c>
      <c r="Q8324" s="49">
        <v>58.09</v>
      </c>
      <c r="R8324" s="49">
        <v>56.42</v>
      </c>
      <c r="S8324" s="49">
        <v>57.34</v>
      </c>
      <c r="T8324" s="49">
        <v>5421300</v>
      </c>
      <c r="U8324" s="49">
        <v>34.07</v>
      </c>
    </row>
    <row r="8325" spans="15:21" x14ac:dyDescent="0.2">
      <c r="O8325" s="49">
        <v>37606</v>
      </c>
      <c r="P8325" s="49">
        <v>57.85</v>
      </c>
      <c r="Q8325" s="49">
        <v>58.55</v>
      </c>
      <c r="R8325" s="49">
        <v>57.5</v>
      </c>
      <c r="S8325" s="49">
        <v>58.5</v>
      </c>
      <c r="T8325" s="49">
        <v>5242400</v>
      </c>
      <c r="U8325" s="49">
        <v>34.76</v>
      </c>
    </row>
    <row r="8326" spans="15:21" x14ac:dyDescent="0.2">
      <c r="O8326" s="49">
        <v>37607</v>
      </c>
      <c r="P8326" s="49">
        <v>58.51</v>
      </c>
      <c r="Q8326" s="49">
        <v>58.76</v>
      </c>
      <c r="R8326" s="49">
        <v>58.1</v>
      </c>
      <c r="S8326" s="49">
        <v>58.3</v>
      </c>
      <c r="T8326" s="49">
        <v>4734500</v>
      </c>
      <c r="U8326" s="49">
        <v>34.64</v>
      </c>
    </row>
    <row r="8327" spans="15:21" x14ac:dyDescent="0.2">
      <c r="O8327" s="49">
        <v>37608</v>
      </c>
      <c r="P8327" s="49">
        <v>58</v>
      </c>
      <c r="Q8327" s="49">
        <v>58.07</v>
      </c>
      <c r="R8327" s="49">
        <v>56.62</v>
      </c>
      <c r="S8327" s="49">
        <v>56.86</v>
      </c>
      <c r="T8327" s="49">
        <v>5370700</v>
      </c>
      <c r="U8327" s="49">
        <v>33.78</v>
      </c>
    </row>
    <row r="8328" spans="15:21" x14ac:dyDescent="0.2">
      <c r="O8328" s="49">
        <v>37609</v>
      </c>
      <c r="P8328" s="49">
        <v>56.55</v>
      </c>
      <c r="Q8328" s="49">
        <v>57.27</v>
      </c>
      <c r="R8328" s="49">
        <v>55.96</v>
      </c>
      <c r="S8328" s="49">
        <v>56.28</v>
      </c>
      <c r="T8328" s="49">
        <v>5188100</v>
      </c>
      <c r="U8328" s="49">
        <v>33.44</v>
      </c>
    </row>
    <row r="8329" spans="15:21" x14ac:dyDescent="0.2">
      <c r="O8329" s="49">
        <v>37610</v>
      </c>
      <c r="P8329" s="49">
        <v>56.52</v>
      </c>
      <c r="Q8329" s="49">
        <v>57</v>
      </c>
      <c r="R8329" s="49">
        <v>56.15</v>
      </c>
      <c r="S8329" s="49">
        <v>56.36</v>
      </c>
      <c r="T8329" s="49">
        <v>8872900</v>
      </c>
      <c r="U8329" s="49">
        <v>33.479999999999997</v>
      </c>
    </row>
    <row r="8330" spans="15:21" x14ac:dyDescent="0.2">
      <c r="O8330" s="49">
        <v>37613</v>
      </c>
      <c r="P8330" s="49">
        <v>56.55</v>
      </c>
      <c r="Q8330" s="49">
        <v>57.34</v>
      </c>
      <c r="R8330" s="49">
        <v>56.3</v>
      </c>
      <c r="S8330" s="49">
        <v>56.65</v>
      </c>
      <c r="T8330" s="49">
        <v>6408000</v>
      </c>
      <c r="U8330" s="49">
        <v>33.659999999999997</v>
      </c>
    </row>
    <row r="8331" spans="15:21" x14ac:dyDescent="0.2">
      <c r="O8331" s="49">
        <v>37614</v>
      </c>
      <c r="P8331" s="49">
        <v>56.85</v>
      </c>
      <c r="Q8331" s="49">
        <v>57.32</v>
      </c>
      <c r="R8331" s="49">
        <v>56.78</v>
      </c>
      <c r="S8331" s="49">
        <v>56.93</v>
      </c>
      <c r="T8331" s="49">
        <v>2249500</v>
      </c>
      <c r="U8331" s="49">
        <v>33.82</v>
      </c>
    </row>
    <row r="8332" spans="15:21" x14ac:dyDescent="0.2">
      <c r="O8332" s="49">
        <v>37616</v>
      </c>
      <c r="P8332" s="49">
        <v>57.22</v>
      </c>
      <c r="Q8332" s="49">
        <v>58.12</v>
      </c>
      <c r="R8332" s="49">
        <v>56.85</v>
      </c>
      <c r="S8332" s="49">
        <v>56.94</v>
      </c>
      <c r="T8332" s="49">
        <v>3540500</v>
      </c>
      <c r="U8332" s="49">
        <v>33.83</v>
      </c>
    </row>
    <row r="8333" spans="15:21" x14ac:dyDescent="0.2">
      <c r="O8333" s="49">
        <v>37617</v>
      </c>
      <c r="P8333" s="49">
        <v>57</v>
      </c>
      <c r="Q8333" s="49">
        <v>57.15</v>
      </c>
      <c r="R8333" s="49">
        <v>55.72</v>
      </c>
      <c r="S8333" s="49">
        <v>56</v>
      </c>
      <c r="T8333" s="49">
        <v>3122400</v>
      </c>
      <c r="U8333" s="49">
        <v>33.270000000000003</v>
      </c>
    </row>
    <row r="8334" spans="15:21" x14ac:dyDescent="0.2">
      <c r="O8334" s="49">
        <v>37620</v>
      </c>
      <c r="P8334" s="49">
        <v>55.99</v>
      </c>
      <c r="Q8334" s="49">
        <v>57.27</v>
      </c>
      <c r="R8334" s="49">
        <v>55.89</v>
      </c>
      <c r="S8334" s="49">
        <v>56.81</v>
      </c>
      <c r="T8334" s="49">
        <v>4921000</v>
      </c>
      <c r="U8334" s="49">
        <v>33.75</v>
      </c>
    </row>
    <row r="8335" spans="15:21" x14ac:dyDescent="0.2">
      <c r="O8335" s="49">
        <v>37621</v>
      </c>
      <c r="P8335" s="49">
        <v>56.2</v>
      </c>
      <c r="Q8335" s="49">
        <v>56.77</v>
      </c>
      <c r="R8335" s="49">
        <v>56</v>
      </c>
      <c r="S8335" s="49">
        <v>56.61</v>
      </c>
      <c r="T8335" s="49">
        <v>4000600</v>
      </c>
      <c r="U8335" s="49">
        <v>33.630000000000003</v>
      </c>
    </row>
    <row r="8336" spans="15:21" x14ac:dyDescent="0.2">
      <c r="O8336" s="49">
        <v>37623</v>
      </c>
      <c r="P8336" s="49">
        <v>57.58</v>
      </c>
      <c r="Q8336" s="49">
        <v>58.5</v>
      </c>
      <c r="R8336" s="49">
        <v>57.3</v>
      </c>
      <c r="S8336" s="49">
        <v>58.25</v>
      </c>
      <c r="T8336" s="49">
        <v>5824500</v>
      </c>
      <c r="U8336" s="49">
        <v>34.61</v>
      </c>
    </row>
    <row r="8337" spans="15:21" x14ac:dyDescent="0.2">
      <c r="O8337" s="49">
        <v>37624</v>
      </c>
      <c r="P8337" s="49">
        <v>58.5</v>
      </c>
      <c r="Q8337" s="49">
        <v>59.24</v>
      </c>
      <c r="R8337" s="49">
        <v>58.41</v>
      </c>
      <c r="S8337" s="49">
        <v>58.99</v>
      </c>
      <c r="T8337" s="49">
        <v>5171600</v>
      </c>
      <c r="U8337" s="49">
        <v>35.049999999999997</v>
      </c>
    </row>
    <row r="8338" spans="15:21" x14ac:dyDescent="0.2">
      <c r="O8338" s="49">
        <v>37627</v>
      </c>
      <c r="P8338" s="49">
        <v>58.75</v>
      </c>
      <c r="Q8338" s="49">
        <v>59.97</v>
      </c>
      <c r="R8338" s="49">
        <v>58.75</v>
      </c>
      <c r="S8338" s="49">
        <v>59.88</v>
      </c>
      <c r="T8338" s="49">
        <v>4630400</v>
      </c>
      <c r="U8338" s="49">
        <v>35.58</v>
      </c>
    </row>
    <row r="8339" spans="15:21" x14ac:dyDescent="0.2">
      <c r="O8339" s="49">
        <v>37628</v>
      </c>
      <c r="P8339" s="49">
        <v>59.6</v>
      </c>
      <c r="Q8339" s="49">
        <v>60.05</v>
      </c>
      <c r="R8339" s="49">
        <v>59.04</v>
      </c>
      <c r="S8339" s="49">
        <v>59.11</v>
      </c>
      <c r="T8339" s="49">
        <v>6386400</v>
      </c>
      <c r="U8339" s="49">
        <v>35.119999999999997</v>
      </c>
    </row>
    <row r="8340" spans="15:21" x14ac:dyDescent="0.2">
      <c r="O8340" s="49">
        <v>37629</v>
      </c>
      <c r="P8340" s="49">
        <v>59.11</v>
      </c>
      <c r="Q8340" s="49">
        <v>59.55</v>
      </c>
      <c r="R8340" s="49">
        <v>58.8</v>
      </c>
      <c r="S8340" s="49">
        <v>58.98</v>
      </c>
      <c r="T8340" s="49">
        <v>4754800</v>
      </c>
      <c r="U8340" s="49">
        <v>35.04</v>
      </c>
    </row>
    <row r="8341" spans="15:21" x14ac:dyDescent="0.2">
      <c r="O8341" s="49">
        <v>37630</v>
      </c>
      <c r="P8341" s="49">
        <v>59</v>
      </c>
      <c r="Q8341" s="49">
        <v>60</v>
      </c>
      <c r="R8341" s="49">
        <v>58.49</v>
      </c>
      <c r="S8341" s="49">
        <v>59.78</v>
      </c>
      <c r="T8341" s="49">
        <v>7071600</v>
      </c>
      <c r="U8341" s="49">
        <v>35.520000000000003</v>
      </c>
    </row>
    <row r="8342" spans="15:21" x14ac:dyDescent="0.2">
      <c r="O8342" s="49">
        <v>37631</v>
      </c>
      <c r="P8342" s="49">
        <v>59.78</v>
      </c>
      <c r="Q8342" s="49">
        <v>59.98</v>
      </c>
      <c r="R8342" s="49">
        <v>59.11</v>
      </c>
      <c r="S8342" s="49">
        <v>59.81</v>
      </c>
      <c r="T8342" s="49">
        <v>4870400</v>
      </c>
      <c r="U8342" s="49">
        <v>35.53</v>
      </c>
    </row>
    <row r="8343" spans="15:21" x14ac:dyDescent="0.2">
      <c r="O8343" s="49">
        <v>37634</v>
      </c>
      <c r="P8343" s="49">
        <v>60</v>
      </c>
      <c r="Q8343" s="49">
        <v>60.24</v>
      </c>
      <c r="R8343" s="49">
        <v>59.38</v>
      </c>
      <c r="S8343" s="49">
        <v>59.8</v>
      </c>
      <c r="T8343" s="49">
        <v>4252800</v>
      </c>
      <c r="U8343" s="49">
        <v>35.53</v>
      </c>
    </row>
    <row r="8344" spans="15:21" x14ac:dyDescent="0.2">
      <c r="O8344" s="49">
        <v>37635</v>
      </c>
      <c r="P8344" s="49">
        <v>59.55</v>
      </c>
      <c r="Q8344" s="49">
        <v>59.9</v>
      </c>
      <c r="R8344" s="49">
        <v>59.14</v>
      </c>
      <c r="S8344" s="49">
        <v>59.81</v>
      </c>
      <c r="T8344" s="49">
        <v>3777800</v>
      </c>
      <c r="U8344" s="49">
        <v>35.53</v>
      </c>
    </row>
    <row r="8345" spans="15:21" x14ac:dyDescent="0.2">
      <c r="O8345" s="49">
        <v>37636</v>
      </c>
      <c r="P8345" s="49">
        <v>59.81</v>
      </c>
      <c r="Q8345" s="49">
        <v>59.94</v>
      </c>
      <c r="R8345" s="49">
        <v>59.07</v>
      </c>
      <c r="S8345" s="49">
        <v>59.29</v>
      </c>
      <c r="T8345" s="49">
        <v>3830200</v>
      </c>
      <c r="U8345" s="49">
        <v>35.229999999999997</v>
      </c>
    </row>
    <row r="8346" spans="15:21" x14ac:dyDescent="0.2">
      <c r="O8346" s="49">
        <v>37637</v>
      </c>
      <c r="P8346" s="49">
        <v>59.29</v>
      </c>
      <c r="Q8346" s="49">
        <v>59.74</v>
      </c>
      <c r="R8346" s="49">
        <v>58.5</v>
      </c>
      <c r="S8346" s="49">
        <v>58.85</v>
      </c>
      <c r="T8346" s="49">
        <v>5283900</v>
      </c>
      <c r="U8346" s="49">
        <v>34.96</v>
      </c>
    </row>
    <row r="8347" spans="15:21" x14ac:dyDescent="0.2">
      <c r="O8347" s="49">
        <v>37638</v>
      </c>
      <c r="P8347" s="49">
        <v>58.25</v>
      </c>
      <c r="Q8347" s="49">
        <v>58.92</v>
      </c>
      <c r="R8347" s="49">
        <v>57.71</v>
      </c>
      <c r="S8347" s="49">
        <v>58.34</v>
      </c>
      <c r="T8347" s="49">
        <v>5925300</v>
      </c>
      <c r="U8347" s="49">
        <v>34.659999999999997</v>
      </c>
    </row>
    <row r="8348" spans="15:21" x14ac:dyDescent="0.2">
      <c r="O8348" s="49">
        <v>37642</v>
      </c>
      <c r="P8348" s="49">
        <v>57.76</v>
      </c>
      <c r="Q8348" s="49">
        <v>57.84</v>
      </c>
      <c r="R8348" s="49">
        <v>56.55</v>
      </c>
      <c r="S8348" s="49">
        <v>56.72</v>
      </c>
      <c r="T8348" s="49">
        <v>7706000</v>
      </c>
      <c r="U8348" s="49">
        <v>33.700000000000003</v>
      </c>
    </row>
    <row r="8349" spans="15:21" x14ac:dyDescent="0.2">
      <c r="O8349" s="49">
        <v>37643</v>
      </c>
      <c r="P8349" s="49">
        <v>56.73</v>
      </c>
      <c r="Q8349" s="49">
        <v>56.8</v>
      </c>
      <c r="R8349" s="49">
        <v>55.6</v>
      </c>
      <c r="S8349" s="49">
        <v>55.62</v>
      </c>
      <c r="T8349" s="49">
        <v>7587100</v>
      </c>
      <c r="U8349" s="49">
        <v>33.04</v>
      </c>
    </row>
    <row r="8350" spans="15:21" x14ac:dyDescent="0.2">
      <c r="O8350" s="49">
        <v>37644</v>
      </c>
      <c r="P8350" s="49">
        <v>55.63</v>
      </c>
      <c r="Q8350" s="49">
        <v>56.09</v>
      </c>
      <c r="R8350" s="49">
        <v>54.85</v>
      </c>
      <c r="S8350" s="49">
        <v>55.35</v>
      </c>
      <c r="T8350" s="49">
        <v>5900200</v>
      </c>
      <c r="U8350" s="49">
        <v>32.880000000000003</v>
      </c>
    </row>
    <row r="8351" spans="15:21" x14ac:dyDescent="0.2">
      <c r="O8351" s="49">
        <v>37645</v>
      </c>
      <c r="P8351" s="49">
        <v>55.35</v>
      </c>
      <c r="Q8351" s="49">
        <v>55.45</v>
      </c>
      <c r="R8351" s="49">
        <v>53.4</v>
      </c>
      <c r="S8351" s="49">
        <v>53.55</v>
      </c>
      <c r="T8351" s="49">
        <v>7055800</v>
      </c>
      <c r="U8351" s="49">
        <v>31.81</v>
      </c>
    </row>
    <row r="8352" spans="15:21" x14ac:dyDescent="0.2">
      <c r="O8352" s="49">
        <v>37648</v>
      </c>
      <c r="P8352" s="49">
        <v>53.3</v>
      </c>
      <c r="Q8352" s="49">
        <v>53.59</v>
      </c>
      <c r="R8352" s="49">
        <v>51.5</v>
      </c>
      <c r="S8352" s="49">
        <v>51.76</v>
      </c>
      <c r="T8352" s="49">
        <v>8435500</v>
      </c>
      <c r="U8352" s="49">
        <v>30.75</v>
      </c>
    </row>
    <row r="8353" spans="15:21" x14ac:dyDescent="0.2">
      <c r="O8353" s="49">
        <v>37649</v>
      </c>
      <c r="P8353" s="49">
        <v>52.98</v>
      </c>
      <c r="Q8353" s="49">
        <v>55.09</v>
      </c>
      <c r="R8353" s="49">
        <v>52.78</v>
      </c>
      <c r="S8353" s="49">
        <v>54.4</v>
      </c>
      <c r="T8353" s="49">
        <v>9935700</v>
      </c>
      <c r="U8353" s="49">
        <v>32.32</v>
      </c>
    </row>
    <row r="8354" spans="15:21" x14ac:dyDescent="0.2">
      <c r="O8354" s="49">
        <v>37650</v>
      </c>
      <c r="P8354" s="49">
        <v>54.15</v>
      </c>
      <c r="Q8354" s="49">
        <v>55.85</v>
      </c>
      <c r="R8354" s="49">
        <v>54</v>
      </c>
      <c r="S8354" s="49">
        <v>55.39</v>
      </c>
      <c r="T8354" s="49">
        <v>6650100</v>
      </c>
      <c r="U8354" s="49">
        <v>32.909999999999997</v>
      </c>
    </row>
    <row r="8355" spans="15:21" x14ac:dyDescent="0.2">
      <c r="O8355" s="49">
        <v>37651</v>
      </c>
      <c r="P8355" s="49">
        <v>55.8</v>
      </c>
      <c r="Q8355" s="49">
        <v>55.93</v>
      </c>
      <c r="R8355" s="49">
        <v>54.04</v>
      </c>
      <c r="S8355" s="49">
        <v>54.51</v>
      </c>
      <c r="T8355" s="49">
        <v>5980000</v>
      </c>
      <c r="U8355" s="49">
        <v>32.39</v>
      </c>
    </row>
    <row r="8356" spans="15:21" x14ac:dyDescent="0.2">
      <c r="O8356" s="49">
        <v>37652</v>
      </c>
      <c r="P8356" s="49">
        <v>54.37</v>
      </c>
      <c r="Q8356" s="49">
        <v>55.71</v>
      </c>
      <c r="R8356" s="49">
        <v>54.17</v>
      </c>
      <c r="S8356" s="49">
        <v>55.39</v>
      </c>
      <c r="T8356" s="49">
        <v>5633700</v>
      </c>
      <c r="U8356" s="49">
        <v>32.909999999999997</v>
      </c>
    </row>
    <row r="8357" spans="15:21" x14ac:dyDescent="0.2">
      <c r="O8357" s="49">
        <v>37655</v>
      </c>
      <c r="P8357" s="49">
        <v>55.4</v>
      </c>
      <c r="Q8357" s="49">
        <v>56.31</v>
      </c>
      <c r="R8357" s="49">
        <v>55.26</v>
      </c>
      <c r="S8357" s="49">
        <v>55.86</v>
      </c>
      <c r="T8357" s="49">
        <v>5277700</v>
      </c>
      <c r="U8357" s="49">
        <v>33.19</v>
      </c>
    </row>
    <row r="8358" spans="15:21" x14ac:dyDescent="0.2">
      <c r="O8358" s="49">
        <v>37656</v>
      </c>
      <c r="P8358" s="49">
        <v>55.1</v>
      </c>
      <c r="Q8358" s="49">
        <v>55.2</v>
      </c>
      <c r="R8358" s="49">
        <v>54.5</v>
      </c>
      <c r="S8358" s="49">
        <v>54.85</v>
      </c>
      <c r="T8358" s="49">
        <v>5708400</v>
      </c>
      <c r="U8358" s="49">
        <v>32.590000000000003</v>
      </c>
    </row>
    <row r="8359" spans="15:21" x14ac:dyDescent="0.2">
      <c r="O8359" s="49">
        <v>37657</v>
      </c>
      <c r="P8359" s="49">
        <v>55.45</v>
      </c>
      <c r="Q8359" s="49">
        <v>55.91</v>
      </c>
      <c r="R8359" s="49">
        <v>54.41</v>
      </c>
      <c r="S8359" s="49">
        <v>54.66</v>
      </c>
      <c r="T8359" s="49">
        <v>5239100</v>
      </c>
      <c r="U8359" s="49">
        <v>32.47</v>
      </c>
    </row>
    <row r="8360" spans="15:21" x14ac:dyDescent="0.2">
      <c r="O8360" s="49">
        <v>37658</v>
      </c>
      <c r="P8360" s="49">
        <v>54.15</v>
      </c>
      <c r="Q8360" s="49">
        <v>55.11</v>
      </c>
      <c r="R8360" s="49">
        <v>53.85</v>
      </c>
      <c r="S8360" s="49">
        <v>54.41</v>
      </c>
      <c r="T8360" s="49">
        <v>5670000</v>
      </c>
      <c r="U8360" s="49">
        <v>32.33</v>
      </c>
    </row>
    <row r="8361" spans="15:21" x14ac:dyDescent="0.2">
      <c r="O8361" s="49">
        <v>37659</v>
      </c>
      <c r="P8361" s="49">
        <v>54.41</v>
      </c>
      <c r="Q8361" s="49">
        <v>54.5</v>
      </c>
      <c r="R8361" s="49">
        <v>52.8</v>
      </c>
      <c r="S8361" s="49">
        <v>53.56</v>
      </c>
      <c r="T8361" s="49">
        <v>5152800</v>
      </c>
      <c r="U8361" s="49">
        <v>31.82</v>
      </c>
    </row>
    <row r="8362" spans="15:21" x14ac:dyDescent="0.2">
      <c r="O8362" s="49">
        <v>37662</v>
      </c>
      <c r="P8362" s="49">
        <v>53.58</v>
      </c>
      <c r="Q8362" s="49">
        <v>54.58</v>
      </c>
      <c r="R8362" s="49">
        <v>53.1</v>
      </c>
      <c r="S8362" s="49">
        <v>54.4</v>
      </c>
      <c r="T8362" s="49">
        <v>5691600</v>
      </c>
      <c r="U8362" s="49">
        <v>32.32</v>
      </c>
    </row>
    <row r="8363" spans="15:21" x14ac:dyDescent="0.2">
      <c r="O8363" s="49">
        <v>37663</v>
      </c>
      <c r="P8363" s="49">
        <v>54.85</v>
      </c>
      <c r="Q8363" s="49">
        <v>55.2</v>
      </c>
      <c r="R8363" s="49">
        <v>53.86</v>
      </c>
      <c r="S8363" s="49">
        <v>54.01</v>
      </c>
      <c r="T8363" s="49">
        <v>4471300</v>
      </c>
      <c r="U8363" s="49">
        <v>32.090000000000003</v>
      </c>
    </row>
    <row r="8364" spans="15:21" x14ac:dyDescent="0.2">
      <c r="O8364" s="49">
        <v>37664</v>
      </c>
      <c r="P8364" s="49">
        <v>54.1</v>
      </c>
      <c r="Q8364" s="49">
        <v>54.12</v>
      </c>
      <c r="R8364" s="49">
        <v>53.14</v>
      </c>
      <c r="S8364" s="49">
        <v>53.35</v>
      </c>
      <c r="T8364" s="49">
        <v>4451100</v>
      </c>
      <c r="U8364" s="49">
        <v>31.7</v>
      </c>
    </row>
    <row r="8365" spans="15:21" x14ac:dyDescent="0.2">
      <c r="O8365" s="49">
        <v>37665</v>
      </c>
      <c r="P8365" s="49">
        <v>52.92</v>
      </c>
      <c r="Q8365" s="49">
        <v>53.05</v>
      </c>
      <c r="R8365" s="49">
        <v>51.6</v>
      </c>
      <c r="S8365" s="49">
        <v>52.6</v>
      </c>
      <c r="T8365" s="49">
        <v>4493900</v>
      </c>
      <c r="U8365" s="49">
        <v>31.25</v>
      </c>
    </row>
    <row r="8366" spans="15:21" x14ac:dyDescent="0.2">
      <c r="O8366" s="49">
        <v>37666</v>
      </c>
      <c r="P8366" s="49">
        <v>52.6</v>
      </c>
      <c r="Q8366" s="49">
        <v>53.99</v>
      </c>
      <c r="R8366" s="49">
        <v>52.6</v>
      </c>
      <c r="S8366" s="49">
        <v>53.91</v>
      </c>
      <c r="T8366" s="49">
        <v>5767200</v>
      </c>
      <c r="U8366" s="49">
        <v>32.03</v>
      </c>
    </row>
    <row r="8367" spans="15:21" x14ac:dyDescent="0.2">
      <c r="O8367" s="49">
        <v>37670</v>
      </c>
      <c r="P8367" s="49">
        <v>54.83</v>
      </c>
      <c r="Q8367" s="49">
        <v>55.45</v>
      </c>
      <c r="R8367" s="49">
        <v>54.45</v>
      </c>
      <c r="S8367" s="49">
        <v>54.9</v>
      </c>
      <c r="T8367" s="49">
        <v>4601200</v>
      </c>
      <c r="U8367" s="49">
        <v>32.619999999999997</v>
      </c>
    </row>
    <row r="8368" spans="15:21" x14ac:dyDescent="0.2">
      <c r="O8368" s="49">
        <v>37671</v>
      </c>
      <c r="P8368" s="49">
        <v>54.91</v>
      </c>
      <c r="Q8368" s="49">
        <v>55.07</v>
      </c>
      <c r="R8368" s="49">
        <v>53.82</v>
      </c>
      <c r="S8368" s="49">
        <v>54.36</v>
      </c>
      <c r="T8368" s="49">
        <v>3882900</v>
      </c>
      <c r="U8368" s="49">
        <v>32.299999999999997</v>
      </c>
    </row>
    <row r="8369" spans="15:21" x14ac:dyDescent="0.2">
      <c r="O8369" s="49">
        <v>37672</v>
      </c>
      <c r="P8369" s="49">
        <v>54.3</v>
      </c>
      <c r="Q8369" s="49">
        <v>54.57</v>
      </c>
      <c r="R8369" s="49">
        <v>53.16</v>
      </c>
      <c r="S8369" s="49">
        <v>53.38</v>
      </c>
      <c r="T8369" s="49">
        <v>4043500</v>
      </c>
      <c r="U8369" s="49">
        <v>31.71</v>
      </c>
    </row>
    <row r="8370" spans="15:21" x14ac:dyDescent="0.2">
      <c r="O8370" s="49">
        <v>37673</v>
      </c>
      <c r="P8370" s="49">
        <v>53.15</v>
      </c>
      <c r="Q8370" s="49">
        <v>54.4</v>
      </c>
      <c r="R8370" s="49">
        <v>52.9</v>
      </c>
      <c r="S8370" s="49">
        <v>53.81</v>
      </c>
      <c r="T8370" s="49">
        <v>5014200</v>
      </c>
      <c r="U8370" s="49">
        <v>31.97</v>
      </c>
    </row>
    <row r="8371" spans="15:21" x14ac:dyDescent="0.2">
      <c r="O8371" s="49">
        <v>37676</v>
      </c>
      <c r="P8371" s="49">
        <v>53.38</v>
      </c>
      <c r="Q8371" s="49">
        <v>53.5</v>
      </c>
      <c r="R8371" s="49">
        <v>52</v>
      </c>
      <c r="S8371" s="49">
        <v>52.46</v>
      </c>
      <c r="T8371" s="49">
        <v>5609000</v>
      </c>
      <c r="U8371" s="49">
        <v>31.17</v>
      </c>
    </row>
    <row r="8372" spans="15:21" x14ac:dyDescent="0.2">
      <c r="O8372" s="49">
        <v>37677</v>
      </c>
      <c r="P8372" s="49">
        <v>52</v>
      </c>
      <c r="Q8372" s="49">
        <v>53.04</v>
      </c>
      <c r="R8372" s="49">
        <v>51.6</v>
      </c>
      <c r="S8372" s="49">
        <v>52.75</v>
      </c>
      <c r="T8372" s="49">
        <v>5163700</v>
      </c>
      <c r="U8372" s="49">
        <v>31.34</v>
      </c>
    </row>
    <row r="8373" spans="15:21" x14ac:dyDescent="0.2">
      <c r="O8373" s="49">
        <v>37678</v>
      </c>
      <c r="P8373" s="49">
        <v>52.75</v>
      </c>
      <c r="Q8373" s="49">
        <v>53.33</v>
      </c>
      <c r="R8373" s="49">
        <v>51.83</v>
      </c>
      <c r="S8373" s="49">
        <v>52.1</v>
      </c>
      <c r="T8373" s="49">
        <v>4587400</v>
      </c>
      <c r="U8373" s="49">
        <v>30.95</v>
      </c>
    </row>
    <row r="8374" spans="15:21" x14ac:dyDescent="0.2">
      <c r="O8374" s="49">
        <v>37679</v>
      </c>
      <c r="P8374" s="49">
        <v>52.1</v>
      </c>
      <c r="Q8374" s="49">
        <v>53.39</v>
      </c>
      <c r="R8374" s="49">
        <v>52.1</v>
      </c>
      <c r="S8374" s="49">
        <v>52.8</v>
      </c>
      <c r="T8374" s="49">
        <v>4780900</v>
      </c>
      <c r="U8374" s="49">
        <v>31.37</v>
      </c>
    </row>
    <row r="8375" spans="15:21" x14ac:dyDescent="0.2">
      <c r="O8375" s="49">
        <v>37680</v>
      </c>
      <c r="P8375" s="49">
        <v>52.8</v>
      </c>
      <c r="Q8375" s="49">
        <v>53.03</v>
      </c>
      <c r="R8375" s="49">
        <v>52.39</v>
      </c>
      <c r="S8375" s="49">
        <v>52.75</v>
      </c>
      <c r="T8375" s="49">
        <v>5611800</v>
      </c>
      <c r="U8375" s="49">
        <v>31.34</v>
      </c>
    </row>
    <row r="8376" spans="15:21" x14ac:dyDescent="0.2">
      <c r="O8376" s="49">
        <v>37683</v>
      </c>
      <c r="P8376" s="49">
        <v>53.35</v>
      </c>
      <c r="Q8376" s="49">
        <v>53.72</v>
      </c>
      <c r="R8376" s="49">
        <v>52.12</v>
      </c>
      <c r="S8376" s="49">
        <v>52.49</v>
      </c>
      <c r="T8376" s="49">
        <v>4556400</v>
      </c>
      <c r="U8376" s="49">
        <v>31.19</v>
      </c>
    </row>
    <row r="8377" spans="15:21" x14ac:dyDescent="0.2">
      <c r="O8377" s="49">
        <v>37684</v>
      </c>
      <c r="P8377" s="49">
        <v>52.45</v>
      </c>
      <c r="Q8377" s="49">
        <v>52.45</v>
      </c>
      <c r="R8377" s="49">
        <v>51.61</v>
      </c>
      <c r="S8377" s="49">
        <v>51.61</v>
      </c>
      <c r="T8377" s="49">
        <v>4993500</v>
      </c>
      <c r="U8377" s="49">
        <v>30.66</v>
      </c>
    </row>
    <row r="8378" spans="15:21" x14ac:dyDescent="0.2">
      <c r="O8378" s="49">
        <v>37685</v>
      </c>
      <c r="P8378" s="49">
        <v>50.95</v>
      </c>
      <c r="Q8378" s="49">
        <v>52.12</v>
      </c>
      <c r="R8378" s="49">
        <v>50.89</v>
      </c>
      <c r="S8378" s="49">
        <v>51.87</v>
      </c>
      <c r="T8378" s="49">
        <v>6792800</v>
      </c>
      <c r="U8378" s="49">
        <v>31.03</v>
      </c>
    </row>
    <row r="8379" spans="15:21" x14ac:dyDescent="0.2">
      <c r="O8379" s="49">
        <v>37686</v>
      </c>
      <c r="P8379" s="49">
        <v>51.62</v>
      </c>
      <c r="Q8379" s="49">
        <v>52.49</v>
      </c>
      <c r="R8379" s="49">
        <v>51.27</v>
      </c>
      <c r="S8379" s="49">
        <v>51.95</v>
      </c>
      <c r="T8379" s="49">
        <v>5404100</v>
      </c>
      <c r="U8379" s="49">
        <v>31.08</v>
      </c>
    </row>
    <row r="8380" spans="15:21" x14ac:dyDescent="0.2">
      <c r="O8380" s="49">
        <v>37687</v>
      </c>
      <c r="P8380" s="49">
        <v>51.1</v>
      </c>
      <c r="Q8380" s="49">
        <v>52.7</v>
      </c>
      <c r="R8380" s="49">
        <v>51.07</v>
      </c>
      <c r="S8380" s="49">
        <v>52.36</v>
      </c>
      <c r="T8380" s="49">
        <v>5117000</v>
      </c>
      <c r="U8380" s="49">
        <v>31.33</v>
      </c>
    </row>
    <row r="8381" spans="15:21" x14ac:dyDescent="0.2">
      <c r="O8381" s="49">
        <v>37690</v>
      </c>
      <c r="P8381" s="49">
        <v>51.55</v>
      </c>
      <c r="Q8381" s="49">
        <v>51.92</v>
      </c>
      <c r="R8381" s="49">
        <v>50.98</v>
      </c>
      <c r="S8381" s="49">
        <v>51.19</v>
      </c>
      <c r="T8381" s="49">
        <v>4495000</v>
      </c>
      <c r="U8381" s="49">
        <v>30.63</v>
      </c>
    </row>
    <row r="8382" spans="15:21" x14ac:dyDescent="0.2">
      <c r="O8382" s="49">
        <v>37691</v>
      </c>
      <c r="P8382" s="49">
        <v>50.78</v>
      </c>
      <c r="Q8382" s="49">
        <v>51.06</v>
      </c>
      <c r="R8382" s="49">
        <v>49.9</v>
      </c>
      <c r="S8382" s="49">
        <v>50.77</v>
      </c>
      <c r="T8382" s="49">
        <v>5834800</v>
      </c>
      <c r="U8382" s="49">
        <v>30.38</v>
      </c>
    </row>
    <row r="8383" spans="15:21" x14ac:dyDescent="0.2">
      <c r="O8383" s="49">
        <v>37692</v>
      </c>
      <c r="P8383" s="49">
        <v>50.77</v>
      </c>
      <c r="Q8383" s="49">
        <v>51.26</v>
      </c>
      <c r="R8383" s="49">
        <v>50.37</v>
      </c>
      <c r="S8383" s="49">
        <v>51.26</v>
      </c>
      <c r="T8383" s="49">
        <v>5812400</v>
      </c>
      <c r="U8383" s="49">
        <v>30.67</v>
      </c>
    </row>
    <row r="8384" spans="15:21" x14ac:dyDescent="0.2">
      <c r="O8384" s="49">
        <v>37693</v>
      </c>
      <c r="P8384" s="49">
        <v>51.26</v>
      </c>
      <c r="Q8384" s="49">
        <v>51.64</v>
      </c>
      <c r="R8384" s="49">
        <v>50.65</v>
      </c>
      <c r="S8384" s="49">
        <v>51.11</v>
      </c>
      <c r="T8384" s="49">
        <v>7448000</v>
      </c>
      <c r="U8384" s="49">
        <v>30.58</v>
      </c>
    </row>
    <row r="8385" spans="15:21" x14ac:dyDescent="0.2">
      <c r="O8385" s="49">
        <v>37694</v>
      </c>
      <c r="P8385" s="49">
        <v>51.11</v>
      </c>
      <c r="Q8385" s="49">
        <v>51.9</v>
      </c>
      <c r="R8385" s="49">
        <v>50.6</v>
      </c>
      <c r="S8385" s="49">
        <v>50.8</v>
      </c>
      <c r="T8385" s="49">
        <v>5901200</v>
      </c>
      <c r="U8385" s="49">
        <v>30.39</v>
      </c>
    </row>
    <row r="8386" spans="15:21" x14ac:dyDescent="0.2">
      <c r="O8386" s="49">
        <v>37697</v>
      </c>
      <c r="P8386" s="49">
        <v>50.8</v>
      </c>
      <c r="Q8386" s="49">
        <v>52.35</v>
      </c>
      <c r="R8386" s="49">
        <v>50.5</v>
      </c>
      <c r="S8386" s="49">
        <v>52.2</v>
      </c>
      <c r="T8386" s="49">
        <v>6220600</v>
      </c>
      <c r="U8386" s="49">
        <v>31.23</v>
      </c>
    </row>
    <row r="8387" spans="15:21" x14ac:dyDescent="0.2">
      <c r="O8387" s="49">
        <v>37698</v>
      </c>
      <c r="P8387" s="49">
        <v>52.22</v>
      </c>
      <c r="Q8387" s="49">
        <v>53.33</v>
      </c>
      <c r="R8387" s="49">
        <v>52.2</v>
      </c>
      <c r="S8387" s="49">
        <v>53.02</v>
      </c>
      <c r="T8387" s="49">
        <v>6700000</v>
      </c>
      <c r="U8387" s="49">
        <v>31.72</v>
      </c>
    </row>
    <row r="8388" spans="15:21" x14ac:dyDescent="0.2">
      <c r="O8388" s="49">
        <v>37699</v>
      </c>
      <c r="P8388" s="49">
        <v>53.3</v>
      </c>
      <c r="Q8388" s="49">
        <v>54.73</v>
      </c>
      <c r="R8388" s="49">
        <v>53.3</v>
      </c>
      <c r="S8388" s="49">
        <v>54.46</v>
      </c>
      <c r="T8388" s="49">
        <v>5818600</v>
      </c>
      <c r="U8388" s="49">
        <v>32.58</v>
      </c>
    </row>
    <row r="8389" spans="15:21" x14ac:dyDescent="0.2">
      <c r="O8389" s="49">
        <v>37700</v>
      </c>
      <c r="P8389" s="49">
        <v>54.46</v>
      </c>
      <c r="Q8389" s="49">
        <v>55.08</v>
      </c>
      <c r="R8389" s="49">
        <v>54.09</v>
      </c>
      <c r="S8389" s="49">
        <v>54.99</v>
      </c>
      <c r="T8389" s="49">
        <v>6271700</v>
      </c>
      <c r="U8389" s="49">
        <v>32.9</v>
      </c>
    </row>
    <row r="8390" spans="15:21" x14ac:dyDescent="0.2">
      <c r="O8390" s="49">
        <v>37701</v>
      </c>
      <c r="P8390" s="49">
        <v>55.43</v>
      </c>
      <c r="Q8390" s="49">
        <v>56.85</v>
      </c>
      <c r="R8390" s="49">
        <v>55.38</v>
      </c>
      <c r="S8390" s="49">
        <v>56.5</v>
      </c>
      <c r="T8390" s="49">
        <v>7168600</v>
      </c>
      <c r="U8390" s="49">
        <v>33.799999999999997</v>
      </c>
    </row>
    <row r="8391" spans="15:21" x14ac:dyDescent="0.2">
      <c r="O8391" s="49">
        <v>37704</v>
      </c>
      <c r="P8391" s="49">
        <v>56.24</v>
      </c>
      <c r="Q8391" s="49">
        <v>56.24</v>
      </c>
      <c r="R8391" s="49">
        <v>54.26</v>
      </c>
      <c r="S8391" s="49">
        <v>54.65</v>
      </c>
      <c r="T8391" s="49">
        <v>5705100</v>
      </c>
      <c r="U8391" s="49">
        <v>32.700000000000003</v>
      </c>
    </row>
    <row r="8392" spans="15:21" x14ac:dyDescent="0.2">
      <c r="O8392" s="49">
        <v>37705</v>
      </c>
      <c r="P8392" s="49">
        <v>54.66</v>
      </c>
      <c r="Q8392" s="49">
        <v>55.85</v>
      </c>
      <c r="R8392" s="49">
        <v>54.46</v>
      </c>
      <c r="S8392" s="49">
        <v>55.5</v>
      </c>
      <c r="T8392" s="49">
        <v>6319700</v>
      </c>
      <c r="U8392" s="49">
        <v>33.200000000000003</v>
      </c>
    </row>
    <row r="8393" spans="15:21" x14ac:dyDescent="0.2">
      <c r="O8393" s="49">
        <v>37706</v>
      </c>
      <c r="P8393" s="49">
        <v>55</v>
      </c>
      <c r="Q8393" s="49">
        <v>55.37</v>
      </c>
      <c r="R8393" s="49">
        <v>54.38</v>
      </c>
      <c r="S8393" s="49">
        <v>54.47</v>
      </c>
      <c r="T8393" s="49">
        <v>6284000</v>
      </c>
      <c r="U8393" s="49">
        <v>32.590000000000003</v>
      </c>
    </row>
    <row r="8394" spans="15:21" x14ac:dyDescent="0.2">
      <c r="O8394" s="49">
        <v>37707</v>
      </c>
      <c r="P8394" s="49">
        <v>54.25</v>
      </c>
      <c r="Q8394" s="49">
        <v>55.55</v>
      </c>
      <c r="R8394" s="49">
        <v>54.13</v>
      </c>
      <c r="S8394" s="49">
        <v>55.07</v>
      </c>
      <c r="T8394" s="49">
        <v>4899100</v>
      </c>
      <c r="U8394" s="49">
        <v>32.950000000000003</v>
      </c>
    </row>
    <row r="8395" spans="15:21" x14ac:dyDescent="0.2">
      <c r="O8395" s="49">
        <v>37708</v>
      </c>
      <c r="P8395" s="49">
        <v>55.07</v>
      </c>
      <c r="Q8395" s="49">
        <v>55.74</v>
      </c>
      <c r="R8395" s="49">
        <v>54.49</v>
      </c>
      <c r="S8395" s="49">
        <v>55.35</v>
      </c>
      <c r="T8395" s="49">
        <v>4238200</v>
      </c>
      <c r="U8395" s="49">
        <v>33.119999999999997</v>
      </c>
    </row>
    <row r="8396" spans="15:21" x14ac:dyDescent="0.2">
      <c r="O8396" s="49">
        <v>37711</v>
      </c>
      <c r="P8396" s="49">
        <v>54.55</v>
      </c>
      <c r="Q8396" s="49">
        <v>55.57</v>
      </c>
      <c r="R8396" s="49">
        <v>54.17</v>
      </c>
      <c r="S8396" s="49">
        <v>54.78</v>
      </c>
      <c r="T8396" s="49">
        <v>5505100</v>
      </c>
      <c r="U8396" s="49">
        <v>32.770000000000003</v>
      </c>
    </row>
    <row r="8397" spans="15:21" x14ac:dyDescent="0.2">
      <c r="O8397" s="49">
        <v>37712</v>
      </c>
      <c r="P8397" s="49">
        <v>55.1</v>
      </c>
      <c r="Q8397" s="49">
        <v>55.8</v>
      </c>
      <c r="R8397" s="49">
        <v>54.78</v>
      </c>
      <c r="S8397" s="49">
        <v>55.6</v>
      </c>
      <c r="T8397" s="49">
        <v>5072900</v>
      </c>
      <c r="U8397" s="49">
        <v>33.26</v>
      </c>
    </row>
    <row r="8398" spans="15:21" x14ac:dyDescent="0.2">
      <c r="O8398" s="49">
        <v>37713</v>
      </c>
      <c r="P8398" s="49">
        <v>55.6</v>
      </c>
      <c r="Q8398" s="49">
        <v>57.27</v>
      </c>
      <c r="R8398" s="49">
        <v>55.6</v>
      </c>
      <c r="S8398" s="49">
        <v>56.77</v>
      </c>
      <c r="T8398" s="49">
        <v>5194200</v>
      </c>
      <c r="U8398" s="49">
        <v>33.96</v>
      </c>
    </row>
    <row r="8399" spans="15:21" x14ac:dyDescent="0.2">
      <c r="O8399" s="49">
        <v>37714</v>
      </c>
      <c r="P8399" s="49">
        <v>56.77</v>
      </c>
      <c r="Q8399" s="49">
        <v>56.77</v>
      </c>
      <c r="R8399" s="49">
        <v>55.95</v>
      </c>
      <c r="S8399" s="49">
        <v>56.11</v>
      </c>
      <c r="T8399" s="49">
        <v>7531300</v>
      </c>
      <c r="U8399" s="49">
        <v>33.57</v>
      </c>
    </row>
    <row r="8400" spans="15:21" x14ac:dyDescent="0.2">
      <c r="O8400" s="49">
        <v>37715</v>
      </c>
      <c r="P8400" s="49">
        <v>56.15</v>
      </c>
      <c r="Q8400" s="49">
        <v>57.5</v>
      </c>
      <c r="R8400" s="49">
        <v>56.12</v>
      </c>
      <c r="S8400" s="49">
        <v>57.2</v>
      </c>
      <c r="T8400" s="49">
        <v>5388400</v>
      </c>
      <c r="U8400" s="49">
        <v>34.22</v>
      </c>
    </row>
    <row r="8401" spans="15:21" x14ac:dyDescent="0.2">
      <c r="O8401" s="49">
        <v>37718</v>
      </c>
      <c r="P8401" s="49">
        <v>57.9</v>
      </c>
      <c r="Q8401" s="49">
        <v>58.45</v>
      </c>
      <c r="R8401" s="49">
        <v>56.75</v>
      </c>
      <c r="S8401" s="49">
        <v>56.83</v>
      </c>
      <c r="T8401" s="49">
        <v>5540000</v>
      </c>
      <c r="U8401" s="49">
        <v>34</v>
      </c>
    </row>
    <row r="8402" spans="15:21" x14ac:dyDescent="0.2">
      <c r="O8402" s="49">
        <v>37719</v>
      </c>
      <c r="P8402" s="49">
        <v>56.82</v>
      </c>
      <c r="Q8402" s="49">
        <v>57.4</v>
      </c>
      <c r="R8402" s="49">
        <v>56.5</v>
      </c>
      <c r="S8402" s="49">
        <v>56.71</v>
      </c>
      <c r="T8402" s="49">
        <v>4664200</v>
      </c>
      <c r="U8402" s="49">
        <v>33.93</v>
      </c>
    </row>
    <row r="8403" spans="15:21" x14ac:dyDescent="0.2">
      <c r="O8403" s="49">
        <v>37720</v>
      </c>
      <c r="P8403" s="49">
        <v>56.71</v>
      </c>
      <c r="Q8403" s="49">
        <v>57.1</v>
      </c>
      <c r="R8403" s="49">
        <v>55.5</v>
      </c>
      <c r="S8403" s="49">
        <v>55.65</v>
      </c>
      <c r="T8403" s="49">
        <v>5153700</v>
      </c>
      <c r="U8403" s="49">
        <v>33.29</v>
      </c>
    </row>
    <row r="8404" spans="15:21" x14ac:dyDescent="0.2">
      <c r="O8404" s="49">
        <v>37721</v>
      </c>
      <c r="P8404" s="49">
        <v>55.65</v>
      </c>
      <c r="Q8404" s="49">
        <v>55.76</v>
      </c>
      <c r="R8404" s="49">
        <v>54.65</v>
      </c>
      <c r="S8404" s="49">
        <v>55.71</v>
      </c>
      <c r="T8404" s="49">
        <v>5272700</v>
      </c>
      <c r="U8404" s="49">
        <v>33.33</v>
      </c>
    </row>
    <row r="8405" spans="15:21" x14ac:dyDescent="0.2">
      <c r="O8405" s="49">
        <v>37722</v>
      </c>
      <c r="P8405" s="49">
        <v>56.08</v>
      </c>
      <c r="Q8405" s="49">
        <v>56.64</v>
      </c>
      <c r="R8405" s="49">
        <v>55.31</v>
      </c>
      <c r="S8405" s="49">
        <v>55.42</v>
      </c>
      <c r="T8405" s="49">
        <v>4388100</v>
      </c>
      <c r="U8405" s="49">
        <v>33.159999999999997</v>
      </c>
    </row>
    <row r="8406" spans="15:21" x14ac:dyDescent="0.2">
      <c r="O8406" s="49">
        <v>37725</v>
      </c>
      <c r="P8406" s="49">
        <v>55.42</v>
      </c>
      <c r="Q8406" s="49">
        <v>56.7</v>
      </c>
      <c r="R8406" s="49">
        <v>55.4</v>
      </c>
      <c r="S8406" s="49">
        <v>56.67</v>
      </c>
      <c r="T8406" s="49">
        <v>3929200</v>
      </c>
      <c r="U8406" s="49">
        <v>33.9</v>
      </c>
    </row>
    <row r="8407" spans="15:21" x14ac:dyDescent="0.2">
      <c r="O8407" s="49">
        <v>37726</v>
      </c>
      <c r="P8407" s="49">
        <v>56.65</v>
      </c>
      <c r="Q8407" s="49">
        <v>57.05</v>
      </c>
      <c r="R8407" s="49">
        <v>56.35</v>
      </c>
      <c r="S8407" s="49">
        <v>56.93</v>
      </c>
      <c r="T8407" s="49">
        <v>4517300</v>
      </c>
      <c r="U8407" s="49">
        <v>34.06</v>
      </c>
    </row>
    <row r="8408" spans="15:21" x14ac:dyDescent="0.2">
      <c r="O8408" s="49">
        <v>37727</v>
      </c>
      <c r="P8408" s="49">
        <v>57.1</v>
      </c>
      <c r="Q8408" s="49">
        <v>57.19</v>
      </c>
      <c r="R8408" s="49">
        <v>56</v>
      </c>
      <c r="S8408" s="49">
        <v>56.11</v>
      </c>
      <c r="T8408" s="49">
        <v>5242000</v>
      </c>
      <c r="U8408" s="49">
        <v>33.57</v>
      </c>
    </row>
    <row r="8409" spans="15:21" x14ac:dyDescent="0.2">
      <c r="O8409" s="49">
        <v>37728</v>
      </c>
      <c r="P8409" s="49">
        <v>56.11</v>
      </c>
      <c r="Q8409" s="49">
        <v>56.4</v>
      </c>
      <c r="R8409" s="49">
        <v>55.16</v>
      </c>
      <c r="S8409" s="49">
        <v>55.89</v>
      </c>
      <c r="T8409" s="49">
        <v>6183600</v>
      </c>
      <c r="U8409" s="49">
        <v>33.44</v>
      </c>
    </row>
    <row r="8410" spans="15:21" x14ac:dyDescent="0.2">
      <c r="O8410" s="49">
        <v>37732</v>
      </c>
      <c r="P8410" s="49">
        <v>56.3</v>
      </c>
      <c r="Q8410" s="49">
        <v>57.95</v>
      </c>
      <c r="R8410" s="49">
        <v>56.3</v>
      </c>
      <c r="S8410" s="49">
        <v>56.96</v>
      </c>
      <c r="T8410" s="49">
        <v>6882500</v>
      </c>
      <c r="U8410" s="49">
        <v>34.08</v>
      </c>
    </row>
    <row r="8411" spans="15:21" x14ac:dyDescent="0.2">
      <c r="O8411" s="49">
        <v>37733</v>
      </c>
      <c r="P8411" s="49">
        <v>57.45</v>
      </c>
      <c r="Q8411" s="49">
        <v>59.31</v>
      </c>
      <c r="R8411" s="49">
        <v>57.37</v>
      </c>
      <c r="S8411" s="49">
        <v>58.89</v>
      </c>
      <c r="T8411" s="49">
        <v>9873100</v>
      </c>
      <c r="U8411" s="49">
        <v>35.229999999999997</v>
      </c>
    </row>
    <row r="8412" spans="15:21" x14ac:dyDescent="0.2">
      <c r="O8412" s="49">
        <v>37734</v>
      </c>
      <c r="P8412" s="49">
        <v>59.04</v>
      </c>
      <c r="Q8412" s="49">
        <v>59.55</v>
      </c>
      <c r="R8412" s="49">
        <v>57.82</v>
      </c>
      <c r="S8412" s="49">
        <v>58.14</v>
      </c>
      <c r="T8412" s="49">
        <v>10907200</v>
      </c>
      <c r="U8412" s="49">
        <v>34.78</v>
      </c>
    </row>
    <row r="8413" spans="15:21" x14ac:dyDescent="0.2">
      <c r="O8413" s="49">
        <v>37735</v>
      </c>
      <c r="P8413" s="49">
        <v>57.57</v>
      </c>
      <c r="Q8413" s="49">
        <v>58.82</v>
      </c>
      <c r="R8413" s="49">
        <v>57.45</v>
      </c>
      <c r="S8413" s="49">
        <v>58.3</v>
      </c>
      <c r="T8413" s="49">
        <v>6425300</v>
      </c>
      <c r="U8413" s="49">
        <v>34.880000000000003</v>
      </c>
    </row>
    <row r="8414" spans="15:21" x14ac:dyDescent="0.2">
      <c r="O8414" s="49">
        <v>37736</v>
      </c>
      <c r="P8414" s="49">
        <v>58.15</v>
      </c>
      <c r="Q8414" s="49">
        <v>58.22</v>
      </c>
      <c r="R8414" s="49">
        <v>56.22</v>
      </c>
      <c r="S8414" s="49">
        <v>56.75</v>
      </c>
      <c r="T8414" s="49">
        <v>6836900</v>
      </c>
      <c r="U8414" s="49">
        <v>33.950000000000003</v>
      </c>
    </row>
    <row r="8415" spans="15:21" x14ac:dyDescent="0.2">
      <c r="O8415" s="49">
        <v>37739</v>
      </c>
      <c r="P8415" s="49">
        <v>56.65</v>
      </c>
      <c r="Q8415" s="49">
        <v>57.55</v>
      </c>
      <c r="R8415" s="49">
        <v>56.05</v>
      </c>
      <c r="S8415" s="49">
        <v>57.2</v>
      </c>
      <c r="T8415" s="49">
        <v>5385200</v>
      </c>
      <c r="U8415" s="49">
        <v>34.22</v>
      </c>
    </row>
    <row r="8416" spans="15:21" x14ac:dyDescent="0.2">
      <c r="O8416" s="49">
        <v>37740</v>
      </c>
      <c r="P8416" s="49">
        <v>57.1</v>
      </c>
      <c r="Q8416" s="49">
        <v>57.76</v>
      </c>
      <c r="R8416" s="49">
        <v>56.7</v>
      </c>
      <c r="S8416" s="49">
        <v>57.36</v>
      </c>
      <c r="T8416" s="49">
        <v>4463800</v>
      </c>
      <c r="U8416" s="49">
        <v>34.32</v>
      </c>
    </row>
    <row r="8417" spans="15:21" x14ac:dyDescent="0.2">
      <c r="O8417" s="49">
        <v>37741</v>
      </c>
      <c r="P8417" s="49">
        <v>57.6</v>
      </c>
      <c r="Q8417" s="49">
        <v>58.78</v>
      </c>
      <c r="R8417" s="49">
        <v>57.36</v>
      </c>
      <c r="S8417" s="49">
        <v>58.18</v>
      </c>
      <c r="T8417" s="49">
        <v>9532800</v>
      </c>
      <c r="U8417" s="49">
        <v>34.81</v>
      </c>
    </row>
    <row r="8418" spans="15:21" x14ac:dyDescent="0.2">
      <c r="O8418" s="49">
        <v>37742</v>
      </c>
      <c r="P8418" s="49">
        <v>58.18</v>
      </c>
      <c r="Q8418" s="49">
        <v>58.8</v>
      </c>
      <c r="R8418" s="49">
        <v>57.23</v>
      </c>
      <c r="S8418" s="49">
        <v>58.5</v>
      </c>
      <c r="T8418" s="49">
        <v>4594700</v>
      </c>
      <c r="U8418" s="49">
        <v>35</v>
      </c>
    </row>
    <row r="8419" spans="15:21" x14ac:dyDescent="0.2">
      <c r="O8419" s="49">
        <v>37743</v>
      </c>
      <c r="P8419" s="49">
        <v>57.8</v>
      </c>
      <c r="Q8419" s="49">
        <v>59.7</v>
      </c>
      <c r="R8419" s="49">
        <v>57.8</v>
      </c>
      <c r="S8419" s="49">
        <v>59.29</v>
      </c>
      <c r="T8419" s="49">
        <v>5490200</v>
      </c>
      <c r="U8419" s="49">
        <v>35.47</v>
      </c>
    </row>
    <row r="8420" spans="15:21" x14ac:dyDescent="0.2">
      <c r="O8420" s="49">
        <v>37746</v>
      </c>
      <c r="P8420" s="49">
        <v>59.1</v>
      </c>
      <c r="Q8420" s="49">
        <v>59.45</v>
      </c>
      <c r="R8420" s="49">
        <v>58.48</v>
      </c>
      <c r="S8420" s="49">
        <v>58.96</v>
      </c>
      <c r="T8420" s="49">
        <v>3924100</v>
      </c>
      <c r="U8420" s="49">
        <v>35.28</v>
      </c>
    </row>
    <row r="8421" spans="15:21" x14ac:dyDescent="0.2">
      <c r="O8421" s="49">
        <v>37747</v>
      </c>
      <c r="P8421" s="49">
        <v>58.96</v>
      </c>
      <c r="Q8421" s="49">
        <v>59.1</v>
      </c>
      <c r="R8421" s="49">
        <v>58.41</v>
      </c>
      <c r="S8421" s="49">
        <v>58.9</v>
      </c>
      <c r="T8421" s="49">
        <v>4822200</v>
      </c>
      <c r="U8421" s="49">
        <v>35.24</v>
      </c>
    </row>
    <row r="8422" spans="15:21" x14ac:dyDescent="0.2">
      <c r="O8422" s="49">
        <v>37748</v>
      </c>
      <c r="P8422" s="49">
        <v>58.9</v>
      </c>
      <c r="Q8422" s="49">
        <v>59.15</v>
      </c>
      <c r="R8422" s="49">
        <v>58.24</v>
      </c>
      <c r="S8422" s="49">
        <v>58.55</v>
      </c>
      <c r="T8422" s="49">
        <v>5223000</v>
      </c>
      <c r="U8422" s="49">
        <v>35.03</v>
      </c>
    </row>
    <row r="8423" spans="15:21" x14ac:dyDescent="0.2">
      <c r="O8423" s="49">
        <v>37749</v>
      </c>
      <c r="P8423" s="49">
        <v>58.56</v>
      </c>
      <c r="Q8423" s="49">
        <v>58.6</v>
      </c>
      <c r="R8423" s="49">
        <v>57.92</v>
      </c>
      <c r="S8423" s="49">
        <v>58.2</v>
      </c>
      <c r="T8423" s="49">
        <v>4048100</v>
      </c>
      <c r="U8423" s="49">
        <v>34.82</v>
      </c>
    </row>
    <row r="8424" spans="15:21" x14ac:dyDescent="0.2">
      <c r="O8424" s="49">
        <v>37750</v>
      </c>
      <c r="P8424" s="49">
        <v>58.48</v>
      </c>
      <c r="Q8424" s="49">
        <v>58.82</v>
      </c>
      <c r="R8424" s="49">
        <v>58.06</v>
      </c>
      <c r="S8424" s="49">
        <v>58.23</v>
      </c>
      <c r="T8424" s="49">
        <v>4453900</v>
      </c>
      <c r="U8424" s="49">
        <v>34.840000000000003</v>
      </c>
    </row>
    <row r="8425" spans="15:21" x14ac:dyDescent="0.2">
      <c r="O8425" s="49">
        <v>37753</v>
      </c>
      <c r="P8425" s="49">
        <v>58.23</v>
      </c>
      <c r="Q8425" s="49">
        <v>59.1</v>
      </c>
      <c r="R8425" s="49">
        <v>57.76</v>
      </c>
      <c r="S8425" s="49">
        <v>59</v>
      </c>
      <c r="T8425" s="49">
        <v>4814400</v>
      </c>
      <c r="U8425" s="49">
        <v>35.299999999999997</v>
      </c>
    </row>
    <row r="8426" spans="15:21" x14ac:dyDescent="0.2">
      <c r="O8426" s="49">
        <v>37754</v>
      </c>
      <c r="P8426" s="49">
        <v>58.87</v>
      </c>
      <c r="Q8426" s="49">
        <v>59.48</v>
      </c>
      <c r="R8426" s="49">
        <v>58.76</v>
      </c>
      <c r="S8426" s="49">
        <v>59.33</v>
      </c>
      <c r="T8426" s="49">
        <v>4436000</v>
      </c>
      <c r="U8426" s="49">
        <v>35.5</v>
      </c>
    </row>
    <row r="8427" spans="15:21" x14ac:dyDescent="0.2">
      <c r="O8427" s="49">
        <v>37755</v>
      </c>
      <c r="P8427" s="49">
        <v>59.6</v>
      </c>
      <c r="Q8427" s="49">
        <v>59.88</v>
      </c>
      <c r="R8427" s="49">
        <v>59.1</v>
      </c>
      <c r="S8427" s="49">
        <v>59.62</v>
      </c>
      <c r="T8427" s="49">
        <v>4949000</v>
      </c>
      <c r="U8427" s="49">
        <v>35.67</v>
      </c>
    </row>
    <row r="8428" spans="15:21" x14ac:dyDescent="0.2">
      <c r="O8428" s="49">
        <v>37756</v>
      </c>
      <c r="P8428" s="49">
        <v>59.61</v>
      </c>
      <c r="Q8428" s="49">
        <v>59.77</v>
      </c>
      <c r="R8428" s="49">
        <v>59.12</v>
      </c>
      <c r="S8428" s="49">
        <v>59.53</v>
      </c>
      <c r="T8428" s="49">
        <v>4519400</v>
      </c>
      <c r="U8428" s="49">
        <v>35.619999999999997</v>
      </c>
    </row>
    <row r="8429" spans="15:21" x14ac:dyDescent="0.2">
      <c r="O8429" s="49">
        <v>37757</v>
      </c>
      <c r="P8429" s="49">
        <v>59.23</v>
      </c>
      <c r="Q8429" s="49">
        <v>59.65</v>
      </c>
      <c r="R8429" s="49">
        <v>58.8</v>
      </c>
      <c r="S8429" s="49">
        <v>59.45</v>
      </c>
      <c r="T8429" s="49">
        <v>4216900</v>
      </c>
      <c r="U8429" s="49">
        <v>35.57</v>
      </c>
    </row>
    <row r="8430" spans="15:21" x14ac:dyDescent="0.2">
      <c r="O8430" s="49">
        <v>37760</v>
      </c>
      <c r="P8430" s="49">
        <v>58.8</v>
      </c>
      <c r="Q8430" s="49">
        <v>59.2</v>
      </c>
      <c r="R8430" s="49">
        <v>55.6</v>
      </c>
      <c r="S8430" s="49">
        <v>56.65</v>
      </c>
      <c r="T8430" s="49">
        <v>13977500</v>
      </c>
      <c r="U8430" s="49">
        <v>33.89</v>
      </c>
    </row>
    <row r="8431" spans="15:21" x14ac:dyDescent="0.2">
      <c r="O8431" s="49">
        <v>37761</v>
      </c>
      <c r="P8431" s="49">
        <v>56.1</v>
      </c>
      <c r="Q8431" s="49">
        <v>56.28</v>
      </c>
      <c r="R8431" s="49">
        <v>54.1</v>
      </c>
      <c r="S8431" s="49">
        <v>54.99</v>
      </c>
      <c r="T8431" s="49">
        <v>14232500</v>
      </c>
      <c r="U8431" s="49">
        <v>32.9</v>
      </c>
    </row>
    <row r="8432" spans="15:21" x14ac:dyDescent="0.2">
      <c r="O8432" s="49">
        <v>37762</v>
      </c>
      <c r="P8432" s="49">
        <v>54.9</v>
      </c>
      <c r="Q8432" s="49">
        <v>55.7</v>
      </c>
      <c r="R8432" s="49">
        <v>54.41</v>
      </c>
      <c r="S8432" s="49">
        <v>55.38</v>
      </c>
      <c r="T8432" s="49">
        <v>11128100</v>
      </c>
      <c r="U8432" s="49">
        <v>33.130000000000003</v>
      </c>
    </row>
    <row r="8433" spans="15:21" x14ac:dyDescent="0.2">
      <c r="O8433" s="49">
        <v>37763</v>
      </c>
      <c r="P8433" s="49">
        <v>55.15</v>
      </c>
      <c r="Q8433" s="49">
        <v>56.06</v>
      </c>
      <c r="R8433" s="49">
        <v>54.9</v>
      </c>
      <c r="S8433" s="49">
        <v>55.55</v>
      </c>
      <c r="T8433" s="49">
        <v>6398100</v>
      </c>
      <c r="U8433" s="49">
        <v>33.229999999999997</v>
      </c>
    </row>
    <row r="8434" spans="15:21" x14ac:dyDescent="0.2">
      <c r="O8434" s="49">
        <v>37764</v>
      </c>
      <c r="P8434" s="49">
        <v>55.75</v>
      </c>
      <c r="Q8434" s="49">
        <v>56.16</v>
      </c>
      <c r="R8434" s="49">
        <v>55.15</v>
      </c>
      <c r="S8434" s="49">
        <v>55.45</v>
      </c>
      <c r="T8434" s="49">
        <v>4029900</v>
      </c>
      <c r="U8434" s="49">
        <v>33.18</v>
      </c>
    </row>
    <row r="8435" spans="15:21" x14ac:dyDescent="0.2">
      <c r="O8435" s="49">
        <v>37768</v>
      </c>
      <c r="P8435" s="49">
        <v>55.18</v>
      </c>
      <c r="Q8435" s="49">
        <v>56.52</v>
      </c>
      <c r="R8435" s="49">
        <v>54.75</v>
      </c>
      <c r="S8435" s="49">
        <v>56.34</v>
      </c>
      <c r="T8435" s="49">
        <v>6850000</v>
      </c>
      <c r="U8435" s="49">
        <v>33.71</v>
      </c>
    </row>
    <row r="8436" spans="15:21" x14ac:dyDescent="0.2">
      <c r="O8436" s="49">
        <v>37769</v>
      </c>
      <c r="P8436" s="49">
        <v>56.15</v>
      </c>
      <c r="Q8436" s="49">
        <v>56.34</v>
      </c>
      <c r="R8436" s="49">
        <v>55.33</v>
      </c>
      <c r="S8436" s="49">
        <v>55.74</v>
      </c>
      <c r="T8436" s="49">
        <v>7681800</v>
      </c>
      <c r="U8436" s="49">
        <v>33.35</v>
      </c>
    </row>
    <row r="8437" spans="15:21" x14ac:dyDescent="0.2">
      <c r="O8437" s="49">
        <v>37770</v>
      </c>
      <c r="P8437" s="49">
        <v>55.74</v>
      </c>
      <c r="Q8437" s="49">
        <v>56.38</v>
      </c>
      <c r="R8437" s="49">
        <v>54.65</v>
      </c>
      <c r="S8437" s="49">
        <v>54.76</v>
      </c>
      <c r="T8437" s="49">
        <v>7368200</v>
      </c>
      <c r="U8437" s="49">
        <v>32.76</v>
      </c>
    </row>
    <row r="8438" spans="15:21" x14ac:dyDescent="0.2">
      <c r="O8438" s="49">
        <v>37771</v>
      </c>
      <c r="P8438" s="49">
        <v>54.9</v>
      </c>
      <c r="Q8438" s="49">
        <v>55.8</v>
      </c>
      <c r="R8438" s="49">
        <v>54.9</v>
      </c>
      <c r="S8438" s="49">
        <v>55.58</v>
      </c>
      <c r="T8438" s="49">
        <v>6369600</v>
      </c>
      <c r="U8438" s="49">
        <v>33.25</v>
      </c>
    </row>
    <row r="8439" spans="15:21" x14ac:dyDescent="0.2">
      <c r="O8439" s="49">
        <v>37774</v>
      </c>
      <c r="P8439" s="49">
        <v>55.8</v>
      </c>
      <c r="Q8439" s="49">
        <v>56.33</v>
      </c>
      <c r="R8439" s="49">
        <v>55.63</v>
      </c>
      <c r="S8439" s="49">
        <v>55.73</v>
      </c>
      <c r="T8439" s="49">
        <v>6319600</v>
      </c>
      <c r="U8439" s="49">
        <v>33.340000000000003</v>
      </c>
    </row>
    <row r="8440" spans="15:21" x14ac:dyDescent="0.2">
      <c r="O8440" s="49">
        <v>37775</v>
      </c>
      <c r="P8440" s="49">
        <v>55.98</v>
      </c>
      <c r="Q8440" s="49">
        <v>56.64</v>
      </c>
      <c r="R8440" s="49">
        <v>55.75</v>
      </c>
      <c r="S8440" s="49">
        <v>56.3</v>
      </c>
      <c r="T8440" s="49">
        <v>5988200</v>
      </c>
      <c r="U8440" s="49">
        <v>33.68</v>
      </c>
    </row>
    <row r="8441" spans="15:21" x14ac:dyDescent="0.2">
      <c r="O8441" s="49">
        <v>37776</v>
      </c>
      <c r="P8441" s="49">
        <v>56.18</v>
      </c>
      <c r="Q8441" s="49">
        <v>57.12</v>
      </c>
      <c r="R8441" s="49">
        <v>55.95</v>
      </c>
      <c r="S8441" s="49">
        <v>56.85</v>
      </c>
      <c r="T8441" s="49">
        <v>4895400</v>
      </c>
      <c r="U8441" s="49">
        <v>34.229999999999997</v>
      </c>
    </row>
    <row r="8442" spans="15:21" x14ac:dyDescent="0.2">
      <c r="O8442" s="49">
        <v>37777</v>
      </c>
      <c r="P8442" s="49">
        <v>56.78</v>
      </c>
      <c r="Q8442" s="49">
        <v>58.75</v>
      </c>
      <c r="R8442" s="49">
        <v>56.5</v>
      </c>
      <c r="S8442" s="49">
        <v>58.75</v>
      </c>
      <c r="T8442" s="49">
        <v>7720100</v>
      </c>
      <c r="U8442" s="49">
        <v>35.380000000000003</v>
      </c>
    </row>
    <row r="8443" spans="15:21" x14ac:dyDescent="0.2">
      <c r="O8443" s="49">
        <v>37778</v>
      </c>
      <c r="P8443" s="49">
        <v>59.23</v>
      </c>
      <c r="Q8443" s="49">
        <v>60.26</v>
      </c>
      <c r="R8443" s="49">
        <v>58.5</v>
      </c>
      <c r="S8443" s="49">
        <v>59.06</v>
      </c>
      <c r="T8443" s="49">
        <v>8405700</v>
      </c>
      <c r="U8443" s="49">
        <v>35.56</v>
      </c>
    </row>
    <row r="8444" spans="15:21" x14ac:dyDescent="0.2">
      <c r="O8444" s="49">
        <v>37781</v>
      </c>
      <c r="P8444" s="49">
        <v>58.95</v>
      </c>
      <c r="Q8444" s="49">
        <v>59.2</v>
      </c>
      <c r="R8444" s="49">
        <v>57.95</v>
      </c>
      <c r="S8444" s="49">
        <v>58.3</v>
      </c>
      <c r="T8444" s="49">
        <v>3833100</v>
      </c>
      <c r="U8444" s="49">
        <v>35.1</v>
      </c>
    </row>
    <row r="8445" spans="15:21" x14ac:dyDescent="0.2">
      <c r="O8445" s="49">
        <v>37782</v>
      </c>
      <c r="P8445" s="49">
        <v>58.28</v>
      </c>
      <c r="Q8445" s="49">
        <v>58.6</v>
      </c>
      <c r="R8445" s="49">
        <v>57.6</v>
      </c>
      <c r="S8445" s="49">
        <v>58.45</v>
      </c>
      <c r="T8445" s="49">
        <v>4163800</v>
      </c>
      <c r="U8445" s="49">
        <v>35.19</v>
      </c>
    </row>
    <row r="8446" spans="15:21" x14ac:dyDescent="0.2">
      <c r="O8446" s="49">
        <v>37783</v>
      </c>
      <c r="P8446" s="49">
        <v>58.56</v>
      </c>
      <c r="Q8446" s="49">
        <v>59.76</v>
      </c>
      <c r="R8446" s="49">
        <v>58.55</v>
      </c>
      <c r="S8446" s="49">
        <v>59.33</v>
      </c>
      <c r="T8446" s="49">
        <v>5313400</v>
      </c>
      <c r="U8446" s="49">
        <v>35.72</v>
      </c>
    </row>
    <row r="8447" spans="15:21" x14ac:dyDescent="0.2">
      <c r="O8447" s="49">
        <v>37784</v>
      </c>
      <c r="P8447" s="49">
        <v>59.49</v>
      </c>
      <c r="Q8447" s="49">
        <v>59.75</v>
      </c>
      <c r="R8447" s="49">
        <v>58.89</v>
      </c>
      <c r="S8447" s="49">
        <v>59.3</v>
      </c>
      <c r="T8447" s="49">
        <v>4860000</v>
      </c>
      <c r="U8447" s="49">
        <v>35.71</v>
      </c>
    </row>
    <row r="8448" spans="15:21" x14ac:dyDescent="0.2">
      <c r="O8448" s="49">
        <v>37785</v>
      </c>
      <c r="P8448" s="49">
        <v>59.31</v>
      </c>
      <c r="Q8448" s="49">
        <v>59.65</v>
      </c>
      <c r="R8448" s="49">
        <v>58.55</v>
      </c>
      <c r="S8448" s="49">
        <v>59.23</v>
      </c>
      <c r="T8448" s="49">
        <v>5532800</v>
      </c>
      <c r="U8448" s="49">
        <v>35.659999999999997</v>
      </c>
    </row>
    <row r="8449" spans="15:21" x14ac:dyDescent="0.2">
      <c r="O8449" s="49">
        <v>37788</v>
      </c>
      <c r="P8449" s="49">
        <v>59.23</v>
      </c>
      <c r="Q8449" s="49">
        <v>61.32</v>
      </c>
      <c r="R8449" s="49">
        <v>59.21</v>
      </c>
      <c r="S8449" s="49">
        <v>60.8</v>
      </c>
      <c r="T8449" s="49">
        <v>10925600</v>
      </c>
      <c r="U8449" s="49">
        <v>36.61</v>
      </c>
    </row>
    <row r="8450" spans="15:21" x14ac:dyDescent="0.2">
      <c r="O8450" s="49">
        <v>37789</v>
      </c>
      <c r="P8450" s="49">
        <v>61.21</v>
      </c>
      <c r="Q8450" s="49">
        <v>63.4</v>
      </c>
      <c r="R8450" s="49">
        <v>61.1</v>
      </c>
      <c r="S8450" s="49">
        <v>62.37</v>
      </c>
      <c r="T8450" s="49">
        <v>11865200</v>
      </c>
      <c r="U8450" s="49">
        <v>37.56</v>
      </c>
    </row>
    <row r="8451" spans="15:21" x14ac:dyDescent="0.2">
      <c r="O8451" s="49">
        <v>37790</v>
      </c>
      <c r="P8451" s="49">
        <v>62.18</v>
      </c>
      <c r="Q8451" s="49">
        <v>63.46</v>
      </c>
      <c r="R8451" s="49">
        <v>61.83</v>
      </c>
      <c r="S8451" s="49">
        <v>63.24</v>
      </c>
      <c r="T8451" s="49">
        <v>12820400</v>
      </c>
      <c r="U8451" s="49">
        <v>38.08</v>
      </c>
    </row>
    <row r="8452" spans="15:21" x14ac:dyDescent="0.2">
      <c r="O8452" s="49">
        <v>37791</v>
      </c>
      <c r="P8452" s="49">
        <v>63.24</v>
      </c>
      <c r="Q8452" s="49">
        <v>63.5</v>
      </c>
      <c r="R8452" s="49">
        <v>62.01</v>
      </c>
      <c r="S8452" s="49">
        <v>62.3</v>
      </c>
      <c r="T8452" s="49">
        <v>6570800</v>
      </c>
      <c r="U8452" s="49">
        <v>37.51</v>
      </c>
    </row>
    <row r="8453" spans="15:21" x14ac:dyDescent="0.2">
      <c r="O8453" s="49">
        <v>37792</v>
      </c>
      <c r="P8453" s="49">
        <v>62.3</v>
      </c>
      <c r="Q8453" s="49">
        <v>63.25</v>
      </c>
      <c r="R8453" s="49">
        <v>62.2</v>
      </c>
      <c r="S8453" s="49">
        <v>62.89</v>
      </c>
      <c r="T8453" s="49">
        <v>7463900</v>
      </c>
      <c r="U8453" s="49">
        <v>37.869999999999997</v>
      </c>
    </row>
    <row r="8454" spans="15:21" x14ac:dyDescent="0.2">
      <c r="O8454" s="49">
        <v>37795</v>
      </c>
      <c r="P8454" s="49">
        <v>62.45</v>
      </c>
      <c r="Q8454" s="49">
        <v>62.65</v>
      </c>
      <c r="R8454" s="49">
        <v>61.53</v>
      </c>
      <c r="S8454" s="49">
        <v>62.11</v>
      </c>
      <c r="T8454" s="49">
        <v>5245000</v>
      </c>
      <c r="U8454" s="49">
        <v>37.4</v>
      </c>
    </row>
    <row r="8455" spans="15:21" x14ac:dyDescent="0.2">
      <c r="O8455" s="49">
        <v>37796</v>
      </c>
      <c r="P8455" s="49">
        <v>61.25</v>
      </c>
      <c r="Q8455" s="49">
        <v>62.56</v>
      </c>
      <c r="R8455" s="49">
        <v>61.23</v>
      </c>
      <c r="S8455" s="49">
        <v>62.15</v>
      </c>
      <c r="T8455" s="49">
        <v>6154300</v>
      </c>
      <c r="U8455" s="49">
        <v>37.42</v>
      </c>
    </row>
    <row r="8456" spans="15:21" x14ac:dyDescent="0.2">
      <c r="O8456" s="49">
        <v>37797</v>
      </c>
      <c r="P8456" s="49">
        <v>61.9</v>
      </c>
      <c r="Q8456" s="49">
        <v>62.21</v>
      </c>
      <c r="R8456" s="49">
        <v>61.09</v>
      </c>
      <c r="S8456" s="49">
        <v>61.18</v>
      </c>
      <c r="T8456" s="49">
        <v>4785100</v>
      </c>
      <c r="U8456" s="49">
        <v>36.840000000000003</v>
      </c>
    </row>
    <row r="8457" spans="15:21" x14ac:dyDescent="0.2">
      <c r="O8457" s="49">
        <v>37798</v>
      </c>
      <c r="P8457" s="49">
        <v>60.63</v>
      </c>
      <c r="Q8457" s="49">
        <v>62.2</v>
      </c>
      <c r="R8457" s="49">
        <v>60.6</v>
      </c>
      <c r="S8457" s="49">
        <v>62</v>
      </c>
      <c r="T8457" s="49">
        <v>5147000</v>
      </c>
      <c r="U8457" s="49">
        <v>37.33</v>
      </c>
    </row>
    <row r="8458" spans="15:21" x14ac:dyDescent="0.2">
      <c r="O8458" s="49">
        <v>37799</v>
      </c>
      <c r="P8458" s="49">
        <v>60.88</v>
      </c>
      <c r="Q8458" s="49">
        <v>62.08</v>
      </c>
      <c r="R8458" s="49">
        <v>60.62</v>
      </c>
      <c r="S8458" s="49">
        <v>61.02</v>
      </c>
      <c r="T8458" s="49">
        <v>4798300</v>
      </c>
      <c r="U8458" s="49">
        <v>36.74</v>
      </c>
    </row>
    <row r="8459" spans="15:21" x14ac:dyDescent="0.2">
      <c r="O8459" s="49">
        <v>37802</v>
      </c>
      <c r="P8459" s="49">
        <v>61.1</v>
      </c>
      <c r="Q8459" s="49">
        <v>61.49</v>
      </c>
      <c r="R8459" s="49">
        <v>60.3</v>
      </c>
      <c r="S8459" s="49">
        <v>60.55</v>
      </c>
      <c r="T8459" s="49">
        <v>5532500</v>
      </c>
      <c r="U8459" s="49">
        <v>36.46</v>
      </c>
    </row>
    <row r="8460" spans="15:21" x14ac:dyDescent="0.2">
      <c r="O8460" s="49">
        <v>37803</v>
      </c>
      <c r="P8460" s="49">
        <v>60.5</v>
      </c>
      <c r="Q8460" s="49">
        <v>61.61</v>
      </c>
      <c r="R8460" s="49">
        <v>59.71</v>
      </c>
      <c r="S8460" s="49">
        <v>61.47</v>
      </c>
      <c r="T8460" s="49">
        <v>6527200</v>
      </c>
      <c r="U8460" s="49">
        <v>37.01</v>
      </c>
    </row>
    <row r="8461" spans="15:21" x14ac:dyDescent="0.2">
      <c r="O8461" s="49">
        <v>37804</v>
      </c>
      <c r="P8461" s="49">
        <v>62.03</v>
      </c>
      <c r="Q8461" s="49">
        <v>62.5</v>
      </c>
      <c r="R8461" s="49">
        <v>61.72</v>
      </c>
      <c r="S8461" s="49">
        <v>61.72</v>
      </c>
      <c r="T8461" s="49">
        <v>8023200</v>
      </c>
      <c r="U8461" s="49">
        <v>37.159999999999997</v>
      </c>
    </row>
    <row r="8462" spans="15:21" x14ac:dyDescent="0.2">
      <c r="O8462" s="49">
        <v>37805</v>
      </c>
      <c r="P8462" s="49">
        <v>61.2</v>
      </c>
      <c r="Q8462" s="49">
        <v>61.65</v>
      </c>
      <c r="R8462" s="49">
        <v>60.55</v>
      </c>
      <c r="S8462" s="49">
        <v>61.14</v>
      </c>
      <c r="T8462" s="49">
        <v>4707400</v>
      </c>
      <c r="U8462" s="49">
        <v>36.81</v>
      </c>
    </row>
    <row r="8463" spans="15:21" x14ac:dyDescent="0.2">
      <c r="O8463" s="49">
        <v>37809</v>
      </c>
      <c r="P8463" s="49">
        <v>61</v>
      </c>
      <c r="Q8463" s="49">
        <v>62.37</v>
      </c>
      <c r="R8463" s="49">
        <v>61</v>
      </c>
      <c r="S8463" s="49">
        <v>61.89</v>
      </c>
      <c r="T8463" s="49">
        <v>5735200</v>
      </c>
      <c r="U8463" s="49">
        <v>37.270000000000003</v>
      </c>
    </row>
    <row r="8464" spans="15:21" x14ac:dyDescent="0.2">
      <c r="O8464" s="49">
        <v>37810</v>
      </c>
      <c r="P8464" s="49">
        <v>61.75</v>
      </c>
      <c r="Q8464" s="49">
        <v>62.08</v>
      </c>
      <c r="R8464" s="49">
        <v>61.4</v>
      </c>
      <c r="S8464" s="49">
        <v>61.66</v>
      </c>
      <c r="T8464" s="49">
        <v>4127300</v>
      </c>
      <c r="U8464" s="49">
        <v>37.130000000000003</v>
      </c>
    </row>
    <row r="8465" spans="15:21" x14ac:dyDescent="0.2">
      <c r="O8465" s="49">
        <v>37811</v>
      </c>
      <c r="P8465" s="49">
        <v>61.66</v>
      </c>
      <c r="Q8465" s="49">
        <v>62.22</v>
      </c>
      <c r="R8465" s="49">
        <v>60.92</v>
      </c>
      <c r="S8465" s="49">
        <v>61.38</v>
      </c>
      <c r="T8465" s="49">
        <v>5516000</v>
      </c>
      <c r="U8465" s="49">
        <v>36.96</v>
      </c>
    </row>
    <row r="8466" spans="15:21" x14ac:dyDescent="0.2">
      <c r="O8466" s="49">
        <v>37812</v>
      </c>
      <c r="P8466" s="49">
        <v>61.45</v>
      </c>
      <c r="Q8466" s="49">
        <v>61.63</v>
      </c>
      <c r="R8466" s="49">
        <v>60.6</v>
      </c>
      <c r="S8466" s="49">
        <v>61.04</v>
      </c>
      <c r="T8466" s="49">
        <v>4465300</v>
      </c>
      <c r="U8466" s="49">
        <v>36.75</v>
      </c>
    </row>
    <row r="8467" spans="15:21" x14ac:dyDescent="0.2">
      <c r="O8467" s="49">
        <v>37813</v>
      </c>
      <c r="P8467" s="49">
        <v>60.9</v>
      </c>
      <c r="Q8467" s="49">
        <v>61.48</v>
      </c>
      <c r="R8467" s="49">
        <v>60.56</v>
      </c>
      <c r="S8467" s="49">
        <v>61.44</v>
      </c>
      <c r="T8467" s="49">
        <v>3916900</v>
      </c>
      <c r="U8467" s="49">
        <v>37</v>
      </c>
    </row>
    <row r="8468" spans="15:21" x14ac:dyDescent="0.2">
      <c r="O8468" s="49">
        <v>37816</v>
      </c>
      <c r="P8468" s="49">
        <v>61.55</v>
      </c>
      <c r="Q8468" s="49">
        <v>62.64</v>
      </c>
      <c r="R8468" s="49">
        <v>61.42</v>
      </c>
      <c r="S8468" s="49">
        <v>61.75</v>
      </c>
      <c r="T8468" s="49">
        <v>5390700</v>
      </c>
      <c r="U8468" s="49">
        <v>37.18</v>
      </c>
    </row>
    <row r="8469" spans="15:21" x14ac:dyDescent="0.2">
      <c r="O8469" s="49">
        <v>37817</v>
      </c>
      <c r="P8469" s="49">
        <v>62.4</v>
      </c>
      <c r="Q8469" s="49">
        <v>62.69</v>
      </c>
      <c r="R8469" s="49">
        <v>61.3</v>
      </c>
      <c r="S8469" s="49">
        <v>61.87</v>
      </c>
      <c r="T8469" s="49">
        <v>5539300</v>
      </c>
      <c r="U8469" s="49">
        <v>37.25</v>
      </c>
    </row>
    <row r="8470" spans="15:21" x14ac:dyDescent="0.2">
      <c r="O8470" s="49">
        <v>37818</v>
      </c>
      <c r="P8470" s="49">
        <v>62</v>
      </c>
      <c r="Q8470" s="49">
        <v>62.3</v>
      </c>
      <c r="R8470" s="49">
        <v>61.38</v>
      </c>
      <c r="S8470" s="49">
        <v>61.73</v>
      </c>
      <c r="T8470" s="49">
        <v>4615100</v>
      </c>
      <c r="U8470" s="49">
        <v>37.17</v>
      </c>
    </row>
    <row r="8471" spans="15:21" x14ac:dyDescent="0.2">
      <c r="O8471" s="49">
        <v>37819</v>
      </c>
      <c r="P8471" s="49">
        <v>61.73</v>
      </c>
      <c r="Q8471" s="49">
        <v>62.3</v>
      </c>
      <c r="R8471" s="49">
        <v>60.67</v>
      </c>
      <c r="S8471" s="49">
        <v>61.01</v>
      </c>
      <c r="T8471" s="49">
        <v>4187100</v>
      </c>
      <c r="U8471" s="49">
        <v>36.74</v>
      </c>
    </row>
    <row r="8472" spans="15:21" x14ac:dyDescent="0.2">
      <c r="O8472" s="49">
        <v>37820</v>
      </c>
      <c r="P8472" s="49">
        <v>61.4</v>
      </c>
      <c r="Q8472" s="49">
        <v>61.8</v>
      </c>
      <c r="R8472" s="49">
        <v>60.61</v>
      </c>
      <c r="S8472" s="49">
        <v>61.77</v>
      </c>
      <c r="T8472" s="49">
        <v>4660200</v>
      </c>
      <c r="U8472" s="49">
        <v>37.19</v>
      </c>
    </row>
    <row r="8473" spans="15:21" x14ac:dyDescent="0.2">
      <c r="O8473" s="49">
        <v>37823</v>
      </c>
      <c r="P8473" s="49">
        <v>60.3</v>
      </c>
      <c r="Q8473" s="49">
        <v>60.47</v>
      </c>
      <c r="R8473" s="49">
        <v>59.28</v>
      </c>
      <c r="S8473" s="49">
        <v>59.82</v>
      </c>
      <c r="T8473" s="49">
        <v>7984300</v>
      </c>
      <c r="U8473" s="49">
        <v>36.020000000000003</v>
      </c>
    </row>
    <row r="8474" spans="15:21" x14ac:dyDescent="0.2">
      <c r="O8474" s="49">
        <v>37824</v>
      </c>
      <c r="P8474" s="49">
        <v>59.5</v>
      </c>
      <c r="Q8474" s="49">
        <v>59.6</v>
      </c>
      <c r="R8474" s="49">
        <v>57.25</v>
      </c>
      <c r="S8474" s="49">
        <v>57.81</v>
      </c>
      <c r="T8474" s="49">
        <v>11879600</v>
      </c>
      <c r="U8474" s="49">
        <v>34.81</v>
      </c>
    </row>
    <row r="8475" spans="15:21" x14ac:dyDescent="0.2">
      <c r="O8475" s="49">
        <v>37825</v>
      </c>
      <c r="P8475" s="49">
        <v>57.5</v>
      </c>
      <c r="Q8475" s="49">
        <v>58.15</v>
      </c>
      <c r="R8475" s="49">
        <v>57.1</v>
      </c>
      <c r="S8475" s="49">
        <v>57.89</v>
      </c>
      <c r="T8475" s="49">
        <v>6080100</v>
      </c>
      <c r="U8475" s="49">
        <v>34.86</v>
      </c>
    </row>
    <row r="8476" spans="15:21" x14ac:dyDescent="0.2">
      <c r="O8476" s="49">
        <v>37826</v>
      </c>
      <c r="P8476" s="49">
        <v>58.2</v>
      </c>
      <c r="Q8476" s="49">
        <v>58.23</v>
      </c>
      <c r="R8476" s="49">
        <v>56.89</v>
      </c>
      <c r="S8476" s="49">
        <v>56.99</v>
      </c>
      <c r="T8476" s="49">
        <v>5899700</v>
      </c>
      <c r="U8476" s="49">
        <v>34.32</v>
      </c>
    </row>
    <row r="8477" spans="15:21" x14ac:dyDescent="0.2">
      <c r="O8477" s="49">
        <v>37827</v>
      </c>
      <c r="P8477" s="49">
        <v>56.65</v>
      </c>
      <c r="Q8477" s="49">
        <v>57.52</v>
      </c>
      <c r="R8477" s="49">
        <v>56.24</v>
      </c>
      <c r="S8477" s="49">
        <v>57.52</v>
      </c>
      <c r="T8477" s="49">
        <v>5511600</v>
      </c>
      <c r="U8477" s="49">
        <v>34.630000000000003</v>
      </c>
    </row>
    <row r="8478" spans="15:21" x14ac:dyDescent="0.2">
      <c r="O8478" s="49">
        <v>37830</v>
      </c>
      <c r="P8478" s="49">
        <v>57.48</v>
      </c>
      <c r="Q8478" s="49">
        <v>57.5</v>
      </c>
      <c r="R8478" s="49">
        <v>56.25</v>
      </c>
      <c r="S8478" s="49">
        <v>56.66</v>
      </c>
      <c r="T8478" s="49">
        <v>6092800</v>
      </c>
      <c r="U8478" s="49">
        <v>34.119999999999997</v>
      </c>
    </row>
    <row r="8479" spans="15:21" x14ac:dyDescent="0.2">
      <c r="O8479" s="49">
        <v>37831</v>
      </c>
      <c r="P8479" s="49">
        <v>56.98</v>
      </c>
      <c r="Q8479" s="49">
        <v>57.11</v>
      </c>
      <c r="R8479" s="49">
        <v>55.1</v>
      </c>
      <c r="S8479" s="49">
        <v>55.39</v>
      </c>
      <c r="T8479" s="49">
        <v>13120100</v>
      </c>
      <c r="U8479" s="49">
        <v>33.35</v>
      </c>
    </row>
    <row r="8480" spans="15:21" x14ac:dyDescent="0.2">
      <c r="O8480" s="49">
        <v>37832</v>
      </c>
      <c r="P8480" s="49">
        <v>55.56</v>
      </c>
      <c r="Q8480" s="49">
        <v>56.2</v>
      </c>
      <c r="R8480" s="49">
        <v>55.17</v>
      </c>
      <c r="S8480" s="49">
        <v>55.46</v>
      </c>
      <c r="T8480" s="49">
        <v>6414500</v>
      </c>
      <c r="U8480" s="49">
        <v>33.39</v>
      </c>
    </row>
    <row r="8481" spans="15:21" x14ac:dyDescent="0.2">
      <c r="O8481" s="49">
        <v>37833</v>
      </c>
      <c r="P8481" s="49">
        <v>55.85</v>
      </c>
      <c r="Q8481" s="49">
        <v>56.6</v>
      </c>
      <c r="R8481" s="49">
        <v>55.03</v>
      </c>
      <c r="S8481" s="49">
        <v>55.28</v>
      </c>
      <c r="T8481" s="49">
        <v>6922600</v>
      </c>
      <c r="U8481" s="49">
        <v>33.29</v>
      </c>
    </row>
    <row r="8482" spans="15:21" x14ac:dyDescent="0.2">
      <c r="O8482" s="49">
        <v>37834</v>
      </c>
      <c r="P8482" s="49">
        <v>55.01</v>
      </c>
      <c r="Q8482" s="49">
        <v>55.09</v>
      </c>
      <c r="R8482" s="49">
        <v>53.5</v>
      </c>
      <c r="S8482" s="49">
        <v>54.22</v>
      </c>
      <c r="T8482" s="49">
        <v>7243900</v>
      </c>
      <c r="U8482" s="49">
        <v>32.65</v>
      </c>
    </row>
    <row r="8483" spans="15:21" x14ac:dyDescent="0.2">
      <c r="O8483" s="49">
        <v>37837</v>
      </c>
      <c r="P8483" s="49">
        <v>54.1</v>
      </c>
      <c r="Q8483" s="49">
        <v>54.35</v>
      </c>
      <c r="R8483" s="49">
        <v>53.25</v>
      </c>
      <c r="S8483" s="49">
        <v>54.13</v>
      </c>
      <c r="T8483" s="49">
        <v>6493500</v>
      </c>
      <c r="U8483" s="49">
        <v>32.590000000000003</v>
      </c>
    </row>
    <row r="8484" spans="15:21" x14ac:dyDescent="0.2">
      <c r="O8484" s="49">
        <v>37838</v>
      </c>
      <c r="P8484" s="49">
        <v>54.2</v>
      </c>
      <c r="Q8484" s="49">
        <v>54.79</v>
      </c>
      <c r="R8484" s="49">
        <v>53.4</v>
      </c>
      <c r="S8484" s="49">
        <v>53.51</v>
      </c>
      <c r="T8484" s="49">
        <v>7265300</v>
      </c>
      <c r="U8484" s="49">
        <v>32.22</v>
      </c>
    </row>
    <row r="8485" spans="15:21" x14ac:dyDescent="0.2">
      <c r="O8485" s="49">
        <v>37839</v>
      </c>
      <c r="P8485" s="49">
        <v>53.51</v>
      </c>
      <c r="Q8485" s="49">
        <v>54.73</v>
      </c>
      <c r="R8485" s="49">
        <v>53.2</v>
      </c>
      <c r="S8485" s="49">
        <v>54.22</v>
      </c>
      <c r="T8485" s="49">
        <v>5718300</v>
      </c>
      <c r="U8485" s="49">
        <v>32.65</v>
      </c>
    </row>
    <row r="8486" spans="15:21" x14ac:dyDescent="0.2">
      <c r="O8486" s="49">
        <v>37840</v>
      </c>
      <c r="P8486" s="49">
        <v>54.4</v>
      </c>
      <c r="Q8486" s="49">
        <v>56.05</v>
      </c>
      <c r="R8486" s="49">
        <v>54.26</v>
      </c>
      <c r="S8486" s="49">
        <v>55.9</v>
      </c>
      <c r="T8486" s="49">
        <v>8022200</v>
      </c>
      <c r="U8486" s="49">
        <v>33.659999999999997</v>
      </c>
    </row>
    <row r="8487" spans="15:21" x14ac:dyDescent="0.2">
      <c r="O8487" s="49">
        <v>37841</v>
      </c>
      <c r="P8487" s="49">
        <v>55.9</v>
      </c>
      <c r="Q8487" s="49">
        <v>56.01</v>
      </c>
      <c r="R8487" s="49">
        <v>55.34</v>
      </c>
      <c r="S8487" s="49">
        <v>55.59</v>
      </c>
      <c r="T8487" s="49">
        <v>4567200</v>
      </c>
      <c r="U8487" s="49">
        <v>33.47</v>
      </c>
    </row>
    <row r="8488" spans="15:21" x14ac:dyDescent="0.2">
      <c r="O8488" s="49">
        <v>37844</v>
      </c>
      <c r="P8488" s="49">
        <v>55.6</v>
      </c>
      <c r="Q8488" s="49">
        <v>55.67</v>
      </c>
      <c r="R8488" s="49">
        <v>54.46</v>
      </c>
      <c r="S8488" s="49">
        <v>55.04</v>
      </c>
      <c r="T8488" s="49">
        <v>5908500</v>
      </c>
      <c r="U8488" s="49">
        <v>33.14</v>
      </c>
    </row>
    <row r="8489" spans="15:21" x14ac:dyDescent="0.2">
      <c r="O8489" s="49">
        <v>37845</v>
      </c>
      <c r="P8489" s="49">
        <v>55.02</v>
      </c>
      <c r="Q8489" s="49">
        <v>55.1</v>
      </c>
      <c r="R8489" s="49">
        <v>54.08</v>
      </c>
      <c r="S8489" s="49">
        <v>54.53</v>
      </c>
      <c r="T8489" s="49">
        <v>5861000</v>
      </c>
      <c r="U8489" s="49">
        <v>32.83</v>
      </c>
    </row>
    <row r="8490" spans="15:21" x14ac:dyDescent="0.2">
      <c r="O8490" s="49">
        <v>37846</v>
      </c>
      <c r="P8490" s="49">
        <v>54.05</v>
      </c>
      <c r="Q8490" s="49">
        <v>54.25</v>
      </c>
      <c r="R8490" s="49">
        <v>53.1</v>
      </c>
      <c r="S8490" s="49">
        <v>53.42</v>
      </c>
      <c r="T8490" s="49">
        <v>7542700</v>
      </c>
      <c r="U8490" s="49">
        <v>32.17</v>
      </c>
    </row>
    <row r="8491" spans="15:21" x14ac:dyDescent="0.2">
      <c r="O8491" s="49">
        <v>37847</v>
      </c>
      <c r="P8491" s="49">
        <v>53.11</v>
      </c>
      <c r="Q8491" s="49">
        <v>53.4</v>
      </c>
      <c r="R8491" s="49">
        <v>52.53</v>
      </c>
      <c r="S8491" s="49">
        <v>53.34</v>
      </c>
      <c r="T8491" s="49">
        <v>6587300</v>
      </c>
      <c r="U8491" s="49">
        <v>32.119999999999997</v>
      </c>
    </row>
    <row r="8492" spans="15:21" x14ac:dyDescent="0.2">
      <c r="O8492" s="49">
        <v>37848</v>
      </c>
      <c r="P8492" s="49">
        <v>53.35</v>
      </c>
      <c r="Q8492" s="49">
        <v>53.59</v>
      </c>
      <c r="R8492" s="49">
        <v>52.65</v>
      </c>
      <c r="S8492" s="49">
        <v>53.48</v>
      </c>
      <c r="T8492" s="49">
        <v>3535600</v>
      </c>
      <c r="U8492" s="49">
        <v>32.200000000000003</v>
      </c>
    </row>
    <row r="8493" spans="15:21" x14ac:dyDescent="0.2">
      <c r="O8493" s="49">
        <v>37851</v>
      </c>
      <c r="P8493" s="49">
        <v>53.55</v>
      </c>
      <c r="Q8493" s="49">
        <v>53.82</v>
      </c>
      <c r="R8493" s="49">
        <v>53.4</v>
      </c>
      <c r="S8493" s="49">
        <v>53.49</v>
      </c>
      <c r="T8493" s="49">
        <v>4995400</v>
      </c>
      <c r="U8493" s="49">
        <v>32.21</v>
      </c>
    </row>
    <row r="8494" spans="15:21" x14ac:dyDescent="0.2">
      <c r="O8494" s="49">
        <v>37852</v>
      </c>
      <c r="P8494" s="49">
        <v>53.5</v>
      </c>
      <c r="Q8494" s="49">
        <v>53.95</v>
      </c>
      <c r="R8494" s="49">
        <v>52.8</v>
      </c>
      <c r="S8494" s="49">
        <v>53.72</v>
      </c>
      <c r="T8494" s="49">
        <v>5827900</v>
      </c>
      <c r="U8494" s="49">
        <v>32.35</v>
      </c>
    </row>
    <row r="8495" spans="15:21" x14ac:dyDescent="0.2">
      <c r="O8495" s="49">
        <v>37853</v>
      </c>
      <c r="P8495" s="49">
        <v>50.91</v>
      </c>
      <c r="Q8495" s="49">
        <v>52.41</v>
      </c>
      <c r="R8495" s="49">
        <v>50.9</v>
      </c>
      <c r="S8495" s="49">
        <v>52.12</v>
      </c>
      <c r="T8495" s="49">
        <v>10221900</v>
      </c>
      <c r="U8495" s="49">
        <v>33.159999999999997</v>
      </c>
    </row>
    <row r="8496" spans="15:21" x14ac:dyDescent="0.2">
      <c r="O8496" s="49">
        <v>37854</v>
      </c>
      <c r="P8496" s="49">
        <v>52.3</v>
      </c>
      <c r="Q8496" s="49">
        <v>52.3</v>
      </c>
      <c r="R8496" s="49">
        <v>51.1</v>
      </c>
      <c r="S8496" s="49">
        <v>51.32</v>
      </c>
      <c r="T8496" s="49">
        <v>8560300</v>
      </c>
      <c r="U8496" s="49">
        <v>32.65</v>
      </c>
    </row>
    <row r="8497" spans="15:21" x14ac:dyDescent="0.2">
      <c r="O8497" s="49">
        <v>37855</v>
      </c>
      <c r="P8497" s="49">
        <v>51.4</v>
      </c>
      <c r="Q8497" s="49">
        <v>51.46</v>
      </c>
      <c r="R8497" s="49">
        <v>50.15</v>
      </c>
      <c r="S8497" s="49">
        <v>50.27</v>
      </c>
      <c r="T8497" s="49">
        <v>8858200</v>
      </c>
      <c r="U8497" s="49">
        <v>31.98</v>
      </c>
    </row>
    <row r="8498" spans="15:21" x14ac:dyDescent="0.2">
      <c r="O8498" s="49">
        <v>37858</v>
      </c>
      <c r="P8498" s="49">
        <v>50.15</v>
      </c>
      <c r="Q8498" s="49">
        <v>50.93</v>
      </c>
      <c r="R8498" s="49">
        <v>50.15</v>
      </c>
      <c r="S8498" s="49">
        <v>50.29</v>
      </c>
      <c r="T8498" s="49">
        <v>5697400</v>
      </c>
      <c r="U8498" s="49">
        <v>31.99</v>
      </c>
    </row>
    <row r="8499" spans="15:21" x14ac:dyDescent="0.2">
      <c r="O8499" s="49">
        <v>37859</v>
      </c>
      <c r="P8499" s="49">
        <v>50.31</v>
      </c>
      <c r="Q8499" s="49">
        <v>50.49</v>
      </c>
      <c r="R8499" s="49">
        <v>49.88</v>
      </c>
      <c r="S8499" s="49">
        <v>50.3</v>
      </c>
      <c r="T8499" s="49">
        <v>6653400</v>
      </c>
      <c r="U8499" s="49">
        <v>32</v>
      </c>
    </row>
    <row r="8500" spans="15:21" x14ac:dyDescent="0.2">
      <c r="O8500" s="49">
        <v>37860</v>
      </c>
      <c r="P8500" s="49">
        <v>50.05</v>
      </c>
      <c r="Q8500" s="49">
        <v>50.42</v>
      </c>
      <c r="R8500" s="49">
        <v>50.05</v>
      </c>
      <c r="S8500" s="49">
        <v>50.3</v>
      </c>
      <c r="T8500" s="49">
        <v>5210800</v>
      </c>
      <c r="U8500" s="49">
        <v>32</v>
      </c>
    </row>
    <row r="8501" spans="15:21" x14ac:dyDescent="0.2">
      <c r="O8501" s="49">
        <v>37861</v>
      </c>
      <c r="P8501" s="49">
        <v>50.31</v>
      </c>
      <c r="Q8501" s="49">
        <v>50.37</v>
      </c>
      <c r="R8501" s="49">
        <v>49.48</v>
      </c>
      <c r="S8501" s="49">
        <v>49.76</v>
      </c>
      <c r="T8501" s="49">
        <v>6741200</v>
      </c>
      <c r="U8501" s="49">
        <v>31.66</v>
      </c>
    </row>
    <row r="8502" spans="15:21" x14ac:dyDescent="0.2">
      <c r="O8502" s="49">
        <v>37862</v>
      </c>
      <c r="P8502" s="49">
        <v>49.95</v>
      </c>
      <c r="Q8502" s="49">
        <v>50.37</v>
      </c>
      <c r="R8502" s="49">
        <v>49.8</v>
      </c>
      <c r="S8502" s="49">
        <v>50.32</v>
      </c>
      <c r="T8502" s="49">
        <v>5133500</v>
      </c>
      <c r="U8502" s="49">
        <v>32.01</v>
      </c>
    </row>
    <row r="8503" spans="15:21" x14ac:dyDescent="0.2">
      <c r="O8503" s="49">
        <v>37866</v>
      </c>
      <c r="P8503" s="49">
        <v>50.15</v>
      </c>
      <c r="Q8503" s="49">
        <v>51.24</v>
      </c>
      <c r="R8503" s="49">
        <v>50.15</v>
      </c>
      <c r="S8503" s="49">
        <v>51.07</v>
      </c>
      <c r="T8503" s="49">
        <v>7605600</v>
      </c>
      <c r="U8503" s="49">
        <v>32.49</v>
      </c>
    </row>
    <row r="8504" spans="15:21" x14ac:dyDescent="0.2">
      <c r="O8504" s="49">
        <v>37867</v>
      </c>
      <c r="P8504" s="49">
        <v>50.95</v>
      </c>
      <c r="Q8504" s="49">
        <v>50.99</v>
      </c>
      <c r="R8504" s="49">
        <v>50.2</v>
      </c>
      <c r="S8504" s="49">
        <v>50.68</v>
      </c>
      <c r="T8504" s="49">
        <v>6985900</v>
      </c>
      <c r="U8504" s="49">
        <v>32.479999999999997</v>
      </c>
    </row>
    <row r="8505" spans="15:21" x14ac:dyDescent="0.2">
      <c r="O8505" s="49">
        <v>37868</v>
      </c>
      <c r="P8505" s="49">
        <v>50.69</v>
      </c>
      <c r="Q8505" s="49">
        <v>50.95</v>
      </c>
      <c r="R8505" s="49">
        <v>50.28</v>
      </c>
      <c r="S8505" s="49">
        <v>50.6</v>
      </c>
      <c r="T8505" s="49">
        <v>5634800</v>
      </c>
      <c r="U8505" s="49">
        <v>32.43</v>
      </c>
    </row>
    <row r="8506" spans="15:21" x14ac:dyDescent="0.2">
      <c r="O8506" s="49">
        <v>37869</v>
      </c>
      <c r="P8506" s="49">
        <v>50.61</v>
      </c>
      <c r="Q8506" s="49">
        <v>51.51</v>
      </c>
      <c r="R8506" s="49">
        <v>50.41</v>
      </c>
      <c r="S8506" s="49">
        <v>51</v>
      </c>
      <c r="T8506" s="49">
        <v>5987900</v>
      </c>
      <c r="U8506" s="49">
        <v>32.68</v>
      </c>
    </row>
    <row r="8507" spans="15:21" x14ac:dyDescent="0.2">
      <c r="O8507" s="49">
        <v>37872</v>
      </c>
      <c r="P8507" s="49">
        <v>51.85</v>
      </c>
      <c r="Q8507" s="49">
        <v>52.88</v>
      </c>
      <c r="R8507" s="49">
        <v>51.78</v>
      </c>
      <c r="S8507" s="49">
        <v>52.6</v>
      </c>
      <c r="T8507" s="49">
        <v>8614300</v>
      </c>
      <c r="U8507" s="49">
        <v>33.71</v>
      </c>
    </row>
    <row r="8508" spans="15:21" x14ac:dyDescent="0.2">
      <c r="O8508" s="49">
        <v>37873</v>
      </c>
      <c r="P8508" s="49">
        <v>52.34</v>
      </c>
      <c r="Q8508" s="49">
        <v>53.42</v>
      </c>
      <c r="R8508" s="49">
        <v>52.34</v>
      </c>
      <c r="S8508" s="49">
        <v>52.79</v>
      </c>
      <c r="T8508" s="49">
        <v>7544500</v>
      </c>
      <c r="U8508" s="49">
        <v>33.83</v>
      </c>
    </row>
    <row r="8509" spans="15:21" x14ac:dyDescent="0.2">
      <c r="O8509" s="49">
        <v>37874</v>
      </c>
      <c r="P8509" s="49">
        <v>52.99</v>
      </c>
      <c r="Q8509" s="49">
        <v>54.3</v>
      </c>
      <c r="R8509" s="49">
        <v>52.95</v>
      </c>
      <c r="S8509" s="49">
        <v>53.7</v>
      </c>
      <c r="T8509" s="49">
        <v>8375000</v>
      </c>
      <c r="U8509" s="49">
        <v>34.409999999999997</v>
      </c>
    </row>
    <row r="8510" spans="15:21" x14ac:dyDescent="0.2">
      <c r="O8510" s="49">
        <v>37875</v>
      </c>
      <c r="P8510" s="49">
        <v>53.9</v>
      </c>
      <c r="Q8510" s="49">
        <v>53.99</v>
      </c>
      <c r="R8510" s="49">
        <v>53.3</v>
      </c>
      <c r="S8510" s="49">
        <v>53.3</v>
      </c>
      <c r="T8510" s="49">
        <v>4903400</v>
      </c>
      <c r="U8510" s="49">
        <v>34.159999999999997</v>
      </c>
    </row>
    <row r="8511" spans="15:21" x14ac:dyDescent="0.2">
      <c r="O8511" s="49">
        <v>37876</v>
      </c>
      <c r="P8511" s="49">
        <v>53.48</v>
      </c>
      <c r="Q8511" s="49">
        <v>53.58</v>
      </c>
      <c r="R8511" s="49">
        <v>52.03</v>
      </c>
      <c r="S8511" s="49">
        <v>53.5</v>
      </c>
      <c r="T8511" s="49">
        <v>4300300</v>
      </c>
      <c r="U8511" s="49">
        <v>34.28</v>
      </c>
    </row>
    <row r="8512" spans="15:21" x14ac:dyDescent="0.2">
      <c r="O8512" s="49">
        <v>37879</v>
      </c>
      <c r="P8512" s="49">
        <v>53.49</v>
      </c>
      <c r="Q8512" s="49">
        <v>53.53</v>
      </c>
      <c r="R8512" s="49">
        <v>53.09</v>
      </c>
      <c r="S8512" s="49">
        <v>53.09</v>
      </c>
      <c r="T8512" s="49">
        <v>3817600</v>
      </c>
      <c r="U8512" s="49">
        <v>34.020000000000003</v>
      </c>
    </row>
    <row r="8513" spans="15:21" x14ac:dyDescent="0.2">
      <c r="O8513" s="49">
        <v>37880</v>
      </c>
      <c r="P8513" s="49">
        <v>53.35</v>
      </c>
      <c r="Q8513" s="49">
        <v>53.86</v>
      </c>
      <c r="R8513" s="49">
        <v>53</v>
      </c>
      <c r="S8513" s="49">
        <v>53.79</v>
      </c>
      <c r="T8513" s="49">
        <v>4597900</v>
      </c>
      <c r="U8513" s="49">
        <v>34.47</v>
      </c>
    </row>
    <row r="8514" spans="15:21" x14ac:dyDescent="0.2">
      <c r="O8514" s="49">
        <v>37881</v>
      </c>
      <c r="P8514" s="49">
        <v>53.77</v>
      </c>
      <c r="Q8514" s="49">
        <v>53.8</v>
      </c>
      <c r="R8514" s="49">
        <v>53.01</v>
      </c>
      <c r="S8514" s="49">
        <v>53.21</v>
      </c>
      <c r="T8514" s="49">
        <v>4355600</v>
      </c>
      <c r="U8514" s="49">
        <v>34.1</v>
      </c>
    </row>
    <row r="8515" spans="15:21" x14ac:dyDescent="0.2">
      <c r="O8515" s="49">
        <v>37882</v>
      </c>
      <c r="P8515" s="49">
        <v>53.06</v>
      </c>
      <c r="Q8515" s="49">
        <v>53.68</v>
      </c>
      <c r="R8515" s="49">
        <v>52.93</v>
      </c>
      <c r="S8515" s="49">
        <v>53.08</v>
      </c>
      <c r="T8515" s="49">
        <v>5403200</v>
      </c>
      <c r="U8515" s="49">
        <v>34.020000000000003</v>
      </c>
    </row>
    <row r="8516" spans="15:21" x14ac:dyDescent="0.2">
      <c r="O8516" s="49">
        <v>37883</v>
      </c>
      <c r="P8516" s="49">
        <v>53.08</v>
      </c>
      <c r="Q8516" s="49">
        <v>53.14</v>
      </c>
      <c r="R8516" s="49">
        <v>52.19</v>
      </c>
      <c r="S8516" s="49">
        <v>52.29</v>
      </c>
      <c r="T8516" s="49">
        <v>6803100</v>
      </c>
      <c r="U8516" s="49">
        <v>33.51</v>
      </c>
    </row>
    <row r="8517" spans="15:21" x14ac:dyDescent="0.2">
      <c r="O8517" s="49">
        <v>37886</v>
      </c>
      <c r="P8517" s="49">
        <v>52.29</v>
      </c>
      <c r="Q8517" s="49">
        <v>52.29</v>
      </c>
      <c r="R8517" s="49">
        <v>50.11</v>
      </c>
      <c r="S8517" s="49">
        <v>51.39</v>
      </c>
      <c r="T8517" s="49">
        <v>6375600</v>
      </c>
      <c r="U8517" s="49">
        <v>32.93</v>
      </c>
    </row>
    <row r="8518" spans="15:21" x14ac:dyDescent="0.2">
      <c r="O8518" s="49">
        <v>37887</v>
      </c>
      <c r="P8518" s="49">
        <v>51.45</v>
      </c>
      <c r="Q8518" s="49">
        <v>51.88</v>
      </c>
      <c r="R8518" s="49">
        <v>51.2</v>
      </c>
      <c r="S8518" s="49">
        <v>51.21</v>
      </c>
      <c r="T8518" s="49">
        <v>5301800</v>
      </c>
      <c r="U8518" s="49">
        <v>32.82</v>
      </c>
    </row>
    <row r="8519" spans="15:21" x14ac:dyDescent="0.2">
      <c r="O8519" s="49">
        <v>37888</v>
      </c>
      <c r="P8519" s="49">
        <v>51.05</v>
      </c>
      <c r="Q8519" s="49">
        <v>51.4</v>
      </c>
      <c r="R8519" s="49">
        <v>50.35</v>
      </c>
      <c r="S8519" s="49">
        <v>50.65</v>
      </c>
      <c r="T8519" s="49">
        <v>7679500</v>
      </c>
      <c r="U8519" s="49">
        <v>32.46</v>
      </c>
    </row>
    <row r="8520" spans="15:21" x14ac:dyDescent="0.2">
      <c r="O8520" s="49">
        <v>37889</v>
      </c>
      <c r="P8520" s="49">
        <v>50.65</v>
      </c>
      <c r="Q8520" s="49">
        <v>50.78</v>
      </c>
      <c r="R8520" s="49">
        <v>50.22</v>
      </c>
      <c r="S8520" s="49">
        <v>50.37</v>
      </c>
      <c r="T8520" s="49">
        <v>5449700</v>
      </c>
      <c r="U8520" s="49">
        <v>32.28</v>
      </c>
    </row>
    <row r="8521" spans="15:21" x14ac:dyDescent="0.2">
      <c r="O8521" s="49">
        <v>37890</v>
      </c>
      <c r="P8521" s="49">
        <v>50.35</v>
      </c>
      <c r="Q8521" s="49">
        <v>51.21</v>
      </c>
      <c r="R8521" s="49">
        <v>50.13</v>
      </c>
      <c r="S8521" s="49">
        <v>50.83</v>
      </c>
      <c r="T8521" s="49">
        <v>5626100</v>
      </c>
      <c r="U8521" s="49">
        <v>32.57</v>
      </c>
    </row>
    <row r="8522" spans="15:21" x14ac:dyDescent="0.2">
      <c r="O8522" s="49">
        <v>37893</v>
      </c>
      <c r="P8522" s="49">
        <v>50.73</v>
      </c>
      <c r="Q8522" s="49">
        <v>51.04</v>
      </c>
      <c r="R8522" s="49">
        <v>50.22</v>
      </c>
      <c r="S8522" s="49">
        <v>51</v>
      </c>
      <c r="T8522" s="49">
        <v>5001400</v>
      </c>
      <c r="U8522" s="49">
        <v>32.68</v>
      </c>
    </row>
    <row r="8523" spans="15:21" x14ac:dyDescent="0.2">
      <c r="O8523" s="49">
        <v>37894</v>
      </c>
      <c r="P8523" s="49">
        <v>50.85</v>
      </c>
      <c r="Q8523" s="49">
        <v>50.98</v>
      </c>
      <c r="R8523" s="49">
        <v>50.14</v>
      </c>
      <c r="S8523" s="49">
        <v>50.62</v>
      </c>
      <c r="T8523" s="49">
        <v>7192400</v>
      </c>
      <c r="U8523" s="49">
        <v>32.44</v>
      </c>
    </row>
    <row r="8524" spans="15:21" x14ac:dyDescent="0.2">
      <c r="O8524" s="49">
        <v>37895</v>
      </c>
      <c r="P8524" s="49">
        <v>50.76</v>
      </c>
      <c r="Q8524" s="49">
        <v>51.5</v>
      </c>
      <c r="R8524" s="49">
        <v>50.67</v>
      </c>
      <c r="S8524" s="49">
        <v>51.16</v>
      </c>
      <c r="T8524" s="49">
        <v>8369500</v>
      </c>
      <c r="U8524" s="49">
        <v>32.79</v>
      </c>
    </row>
    <row r="8525" spans="15:21" x14ac:dyDescent="0.2">
      <c r="O8525" s="49">
        <v>37896</v>
      </c>
      <c r="P8525" s="49">
        <v>51.38</v>
      </c>
      <c r="Q8525" s="49">
        <v>51.38</v>
      </c>
      <c r="R8525" s="49">
        <v>50.78</v>
      </c>
      <c r="S8525" s="49">
        <v>51</v>
      </c>
      <c r="T8525" s="49">
        <v>6046300</v>
      </c>
      <c r="U8525" s="49">
        <v>32.68</v>
      </c>
    </row>
    <row r="8526" spans="15:21" x14ac:dyDescent="0.2">
      <c r="O8526" s="49">
        <v>37897</v>
      </c>
      <c r="P8526" s="49">
        <v>51</v>
      </c>
      <c r="Q8526" s="49">
        <v>51.95</v>
      </c>
      <c r="R8526" s="49">
        <v>50.1</v>
      </c>
      <c r="S8526" s="49">
        <v>50.11</v>
      </c>
      <c r="T8526" s="49">
        <v>10039200</v>
      </c>
      <c r="U8526" s="49">
        <v>32.11</v>
      </c>
    </row>
    <row r="8527" spans="15:21" x14ac:dyDescent="0.2">
      <c r="O8527" s="49">
        <v>37900</v>
      </c>
      <c r="P8527" s="49">
        <v>50.25</v>
      </c>
      <c r="Q8527" s="49">
        <v>50.45</v>
      </c>
      <c r="R8527" s="49">
        <v>49.86</v>
      </c>
      <c r="S8527" s="49">
        <v>50.23</v>
      </c>
      <c r="T8527" s="49">
        <v>5306400</v>
      </c>
      <c r="U8527" s="49">
        <v>32.19</v>
      </c>
    </row>
    <row r="8528" spans="15:21" x14ac:dyDescent="0.2">
      <c r="O8528" s="49">
        <v>37901</v>
      </c>
      <c r="P8528" s="49">
        <v>50.23</v>
      </c>
      <c r="Q8528" s="49">
        <v>50.25</v>
      </c>
      <c r="R8528" s="49">
        <v>49.65</v>
      </c>
      <c r="S8528" s="49">
        <v>50.1</v>
      </c>
      <c r="T8528" s="49">
        <v>6509200</v>
      </c>
      <c r="U8528" s="49">
        <v>32.11</v>
      </c>
    </row>
    <row r="8529" spans="15:21" x14ac:dyDescent="0.2">
      <c r="O8529" s="49">
        <v>37902</v>
      </c>
      <c r="P8529" s="49">
        <v>50.46</v>
      </c>
      <c r="Q8529" s="49">
        <v>50.46</v>
      </c>
      <c r="R8529" s="49">
        <v>49.8</v>
      </c>
      <c r="S8529" s="49">
        <v>49.98</v>
      </c>
      <c r="T8529" s="49">
        <v>5148000</v>
      </c>
      <c r="U8529" s="49">
        <v>32.03</v>
      </c>
    </row>
    <row r="8530" spans="15:21" x14ac:dyDescent="0.2">
      <c r="O8530" s="49">
        <v>37903</v>
      </c>
      <c r="P8530" s="49">
        <v>50.4</v>
      </c>
      <c r="Q8530" s="49">
        <v>50.4</v>
      </c>
      <c r="R8530" s="49">
        <v>48.81</v>
      </c>
      <c r="S8530" s="49">
        <v>48.99</v>
      </c>
      <c r="T8530" s="49">
        <v>10623700</v>
      </c>
      <c r="U8530" s="49">
        <v>31.39</v>
      </c>
    </row>
    <row r="8531" spans="15:21" x14ac:dyDescent="0.2">
      <c r="O8531" s="49">
        <v>37904</v>
      </c>
      <c r="P8531" s="49">
        <v>49.15</v>
      </c>
      <c r="Q8531" s="49">
        <v>49.68</v>
      </c>
      <c r="R8531" s="49">
        <v>48.56</v>
      </c>
      <c r="S8531" s="49">
        <v>49.48</v>
      </c>
      <c r="T8531" s="49">
        <v>7549400</v>
      </c>
      <c r="U8531" s="49">
        <v>31.71</v>
      </c>
    </row>
    <row r="8532" spans="15:21" x14ac:dyDescent="0.2">
      <c r="O8532" s="49">
        <v>37907</v>
      </c>
      <c r="P8532" s="49">
        <v>49.49</v>
      </c>
      <c r="Q8532" s="49">
        <v>49.95</v>
      </c>
      <c r="R8532" s="49">
        <v>49.49</v>
      </c>
      <c r="S8532" s="49">
        <v>49.71</v>
      </c>
      <c r="T8532" s="49">
        <v>4244500</v>
      </c>
      <c r="U8532" s="49">
        <v>31.86</v>
      </c>
    </row>
    <row r="8533" spans="15:21" x14ac:dyDescent="0.2">
      <c r="O8533" s="49">
        <v>37908</v>
      </c>
      <c r="P8533" s="49">
        <v>49.55</v>
      </c>
      <c r="Q8533" s="49">
        <v>49.8</v>
      </c>
      <c r="R8533" s="49">
        <v>49.25</v>
      </c>
      <c r="S8533" s="49">
        <v>49.7</v>
      </c>
      <c r="T8533" s="49">
        <v>5055200</v>
      </c>
      <c r="U8533" s="49">
        <v>31.85</v>
      </c>
    </row>
    <row r="8534" spans="15:21" x14ac:dyDescent="0.2">
      <c r="O8534" s="49">
        <v>37909</v>
      </c>
      <c r="P8534" s="49">
        <v>49.65</v>
      </c>
      <c r="Q8534" s="49">
        <v>49.94</v>
      </c>
      <c r="R8534" s="49">
        <v>48.81</v>
      </c>
      <c r="S8534" s="49">
        <v>48.89</v>
      </c>
      <c r="T8534" s="49">
        <v>7126100</v>
      </c>
      <c r="U8534" s="49">
        <v>31.33</v>
      </c>
    </row>
    <row r="8535" spans="15:21" x14ac:dyDescent="0.2">
      <c r="O8535" s="49">
        <v>37910</v>
      </c>
      <c r="P8535" s="49">
        <v>48.8</v>
      </c>
      <c r="Q8535" s="49">
        <v>49.24</v>
      </c>
      <c r="R8535" s="49">
        <v>48.7</v>
      </c>
      <c r="S8535" s="49">
        <v>49.09</v>
      </c>
      <c r="T8535" s="49">
        <v>6378500</v>
      </c>
      <c r="U8535" s="49">
        <v>31.46</v>
      </c>
    </row>
    <row r="8536" spans="15:21" x14ac:dyDescent="0.2">
      <c r="O8536" s="49">
        <v>37911</v>
      </c>
      <c r="P8536" s="49">
        <v>49.05</v>
      </c>
      <c r="Q8536" s="49">
        <v>49.1</v>
      </c>
      <c r="R8536" s="49">
        <v>48.56</v>
      </c>
      <c r="S8536" s="49">
        <v>48.63</v>
      </c>
      <c r="T8536" s="49">
        <v>5205300</v>
      </c>
      <c r="U8536" s="49">
        <v>31.16</v>
      </c>
    </row>
    <row r="8537" spans="15:21" x14ac:dyDescent="0.2">
      <c r="O8537" s="49">
        <v>37914</v>
      </c>
      <c r="P8537" s="49">
        <v>48.55</v>
      </c>
      <c r="Q8537" s="49">
        <v>48.9</v>
      </c>
      <c r="R8537" s="49">
        <v>48.08</v>
      </c>
      <c r="S8537" s="49">
        <v>48.36</v>
      </c>
      <c r="T8537" s="49">
        <v>7329100</v>
      </c>
      <c r="U8537" s="49">
        <v>30.99</v>
      </c>
    </row>
    <row r="8538" spans="15:21" x14ac:dyDescent="0.2">
      <c r="O8538" s="49">
        <v>37915</v>
      </c>
      <c r="P8538" s="49">
        <v>48.25</v>
      </c>
      <c r="Q8538" s="49">
        <v>49.09</v>
      </c>
      <c r="R8538" s="49">
        <v>48.2</v>
      </c>
      <c r="S8538" s="49">
        <v>48.91</v>
      </c>
      <c r="T8538" s="49">
        <v>7816100</v>
      </c>
      <c r="U8538" s="49">
        <v>31.34</v>
      </c>
    </row>
    <row r="8539" spans="15:21" x14ac:dyDescent="0.2">
      <c r="O8539" s="49">
        <v>37916</v>
      </c>
      <c r="P8539" s="49">
        <v>46.9</v>
      </c>
      <c r="Q8539" s="49">
        <v>46.9</v>
      </c>
      <c r="R8539" s="49">
        <v>45.03</v>
      </c>
      <c r="S8539" s="49">
        <v>45.72</v>
      </c>
      <c r="T8539" s="49">
        <v>26376300</v>
      </c>
      <c r="U8539" s="49">
        <v>29.3</v>
      </c>
    </row>
    <row r="8540" spans="15:21" x14ac:dyDescent="0.2">
      <c r="O8540" s="49">
        <v>37917</v>
      </c>
      <c r="P8540" s="49">
        <v>45.52</v>
      </c>
      <c r="Q8540" s="49">
        <v>45.96</v>
      </c>
      <c r="R8540" s="49">
        <v>44.85</v>
      </c>
      <c r="S8540" s="49">
        <v>45.5</v>
      </c>
      <c r="T8540" s="49">
        <v>17173000</v>
      </c>
      <c r="U8540" s="49">
        <v>29.16</v>
      </c>
    </row>
    <row r="8541" spans="15:21" x14ac:dyDescent="0.2">
      <c r="O8541" s="49">
        <v>37918</v>
      </c>
      <c r="P8541" s="49">
        <v>45.5</v>
      </c>
      <c r="Q8541" s="49">
        <v>45.5</v>
      </c>
      <c r="R8541" s="49">
        <v>44.5</v>
      </c>
      <c r="S8541" s="49">
        <v>44.79</v>
      </c>
      <c r="T8541" s="49">
        <v>10117300</v>
      </c>
      <c r="U8541" s="49">
        <v>28.7</v>
      </c>
    </row>
    <row r="8542" spans="15:21" x14ac:dyDescent="0.2">
      <c r="O8542" s="49">
        <v>37921</v>
      </c>
      <c r="P8542" s="49">
        <v>45</v>
      </c>
      <c r="Q8542" s="49">
        <v>45.4</v>
      </c>
      <c r="R8542" s="49">
        <v>44.83</v>
      </c>
      <c r="S8542" s="49">
        <v>44.88</v>
      </c>
      <c r="T8542" s="49">
        <v>7621300</v>
      </c>
      <c r="U8542" s="49">
        <v>28.76</v>
      </c>
    </row>
    <row r="8543" spans="15:21" x14ac:dyDescent="0.2">
      <c r="O8543" s="49">
        <v>37922</v>
      </c>
      <c r="P8543" s="49">
        <v>44.93</v>
      </c>
      <c r="Q8543" s="49">
        <v>45.4</v>
      </c>
      <c r="R8543" s="49">
        <v>44.54</v>
      </c>
      <c r="S8543" s="49">
        <v>44.92</v>
      </c>
      <c r="T8543" s="49">
        <v>10113600</v>
      </c>
      <c r="U8543" s="49">
        <v>28.79</v>
      </c>
    </row>
    <row r="8544" spans="15:21" x14ac:dyDescent="0.2">
      <c r="O8544" s="49">
        <v>37923</v>
      </c>
      <c r="P8544" s="49">
        <v>44.92</v>
      </c>
      <c r="Q8544" s="49">
        <v>45.18</v>
      </c>
      <c r="R8544" s="49">
        <v>44.6</v>
      </c>
      <c r="S8544" s="49">
        <v>44.92</v>
      </c>
      <c r="T8544" s="49">
        <v>8773800</v>
      </c>
      <c r="U8544" s="49">
        <v>28.79</v>
      </c>
    </row>
    <row r="8545" spans="15:21" x14ac:dyDescent="0.2">
      <c r="O8545" s="49">
        <v>37924</v>
      </c>
      <c r="P8545" s="49">
        <v>44.48</v>
      </c>
      <c r="Q8545" s="49">
        <v>45.4</v>
      </c>
      <c r="R8545" s="49">
        <v>43.88</v>
      </c>
      <c r="S8545" s="49">
        <v>43.94</v>
      </c>
      <c r="T8545" s="49">
        <v>10782700</v>
      </c>
      <c r="U8545" s="49">
        <v>28.16</v>
      </c>
    </row>
    <row r="8546" spans="15:21" x14ac:dyDescent="0.2">
      <c r="O8546" s="49">
        <v>37925</v>
      </c>
      <c r="P8546" s="49">
        <v>44.05</v>
      </c>
      <c r="Q8546" s="49">
        <v>44.44</v>
      </c>
      <c r="R8546" s="49">
        <v>44.02</v>
      </c>
      <c r="S8546" s="49">
        <v>44.25</v>
      </c>
      <c r="T8546" s="49">
        <v>10054700</v>
      </c>
      <c r="U8546" s="49">
        <v>28.36</v>
      </c>
    </row>
    <row r="8547" spans="15:21" x14ac:dyDescent="0.2">
      <c r="O8547" s="49">
        <v>37928</v>
      </c>
      <c r="P8547" s="49">
        <v>44.25</v>
      </c>
      <c r="Q8547" s="49">
        <v>44.82</v>
      </c>
      <c r="R8547" s="49">
        <v>44.25</v>
      </c>
      <c r="S8547" s="49">
        <v>44.69</v>
      </c>
      <c r="T8547" s="49">
        <v>8408200</v>
      </c>
      <c r="U8547" s="49">
        <v>28.64</v>
      </c>
    </row>
    <row r="8548" spans="15:21" x14ac:dyDescent="0.2">
      <c r="O8548" s="49">
        <v>37929</v>
      </c>
      <c r="P8548" s="49">
        <v>44.6</v>
      </c>
      <c r="Q8548" s="49">
        <v>44.7</v>
      </c>
      <c r="R8548" s="49">
        <v>43.7</v>
      </c>
      <c r="S8548" s="49">
        <v>43.79</v>
      </c>
      <c r="T8548" s="49">
        <v>11070100</v>
      </c>
      <c r="U8548" s="49">
        <v>28.06</v>
      </c>
    </row>
    <row r="8549" spans="15:21" x14ac:dyDescent="0.2">
      <c r="O8549" s="49">
        <v>37930</v>
      </c>
      <c r="P8549" s="49">
        <v>43.68</v>
      </c>
      <c r="Q8549" s="49">
        <v>44.24</v>
      </c>
      <c r="R8549" s="49">
        <v>43.25</v>
      </c>
      <c r="S8549" s="49">
        <v>43.4</v>
      </c>
      <c r="T8549" s="49">
        <v>9748200</v>
      </c>
      <c r="U8549" s="49">
        <v>27.81</v>
      </c>
    </row>
    <row r="8550" spans="15:21" x14ac:dyDescent="0.2">
      <c r="O8550" s="49">
        <v>37931</v>
      </c>
      <c r="P8550" s="49">
        <v>43.11</v>
      </c>
      <c r="Q8550" s="49">
        <v>43.85</v>
      </c>
      <c r="R8550" s="49">
        <v>42.92</v>
      </c>
      <c r="S8550" s="49">
        <v>43.6</v>
      </c>
      <c r="T8550" s="49">
        <v>10078500</v>
      </c>
      <c r="U8550" s="49">
        <v>27.94</v>
      </c>
    </row>
    <row r="8551" spans="15:21" x14ac:dyDescent="0.2">
      <c r="O8551" s="49">
        <v>37932</v>
      </c>
      <c r="P8551" s="49">
        <v>42.61</v>
      </c>
      <c r="Q8551" s="49">
        <v>44.24</v>
      </c>
      <c r="R8551" s="49">
        <v>42.61</v>
      </c>
      <c r="S8551" s="49">
        <v>43.93</v>
      </c>
      <c r="T8551" s="49">
        <v>10731400</v>
      </c>
      <c r="U8551" s="49">
        <v>28.15</v>
      </c>
    </row>
    <row r="8552" spans="15:21" x14ac:dyDescent="0.2">
      <c r="O8552" s="49">
        <v>37935</v>
      </c>
      <c r="P8552" s="49">
        <v>43.95</v>
      </c>
      <c r="Q8552" s="49">
        <v>44.05</v>
      </c>
      <c r="R8552" s="49">
        <v>43.21</v>
      </c>
      <c r="S8552" s="49">
        <v>43.4</v>
      </c>
      <c r="T8552" s="49">
        <v>8005200</v>
      </c>
      <c r="U8552" s="49">
        <v>27.81</v>
      </c>
    </row>
    <row r="8553" spans="15:21" x14ac:dyDescent="0.2">
      <c r="O8553" s="49">
        <v>37936</v>
      </c>
      <c r="P8553" s="49">
        <v>43.41</v>
      </c>
      <c r="Q8553" s="49">
        <v>43.95</v>
      </c>
      <c r="R8553" s="49">
        <v>43.26</v>
      </c>
      <c r="S8553" s="49">
        <v>43.87</v>
      </c>
      <c r="T8553" s="49">
        <v>6144700</v>
      </c>
      <c r="U8553" s="49">
        <v>28.11</v>
      </c>
    </row>
    <row r="8554" spans="15:21" x14ac:dyDescent="0.2">
      <c r="O8554" s="49">
        <v>37937</v>
      </c>
      <c r="P8554" s="49">
        <v>42.72</v>
      </c>
      <c r="Q8554" s="49">
        <v>44.25</v>
      </c>
      <c r="R8554" s="49">
        <v>42.72</v>
      </c>
      <c r="S8554" s="49">
        <v>44.25</v>
      </c>
      <c r="T8554" s="49">
        <v>20067300</v>
      </c>
      <c r="U8554" s="49">
        <v>28.36</v>
      </c>
    </row>
    <row r="8555" spans="15:21" x14ac:dyDescent="0.2">
      <c r="O8555" s="49">
        <v>37938</v>
      </c>
      <c r="P8555" s="49">
        <v>44.24</v>
      </c>
      <c r="Q8555" s="49">
        <v>46.26</v>
      </c>
      <c r="R8555" s="49">
        <v>44.16</v>
      </c>
      <c r="S8555" s="49">
        <v>45.8</v>
      </c>
      <c r="T8555" s="49">
        <v>19651400</v>
      </c>
      <c r="U8555" s="49">
        <v>29.35</v>
      </c>
    </row>
    <row r="8556" spans="15:21" x14ac:dyDescent="0.2">
      <c r="O8556" s="49">
        <v>37939</v>
      </c>
      <c r="P8556" s="49">
        <v>46.28</v>
      </c>
      <c r="Q8556" s="49">
        <v>47.15</v>
      </c>
      <c r="R8556" s="49">
        <v>46.17</v>
      </c>
      <c r="S8556" s="49">
        <v>46.58</v>
      </c>
      <c r="T8556" s="49">
        <v>13689100</v>
      </c>
      <c r="U8556" s="49">
        <v>29.85</v>
      </c>
    </row>
    <row r="8557" spans="15:21" x14ac:dyDescent="0.2">
      <c r="O8557" s="49">
        <v>37942</v>
      </c>
      <c r="P8557" s="49">
        <v>46.3</v>
      </c>
      <c r="Q8557" s="49">
        <v>46.64</v>
      </c>
      <c r="R8557" s="49">
        <v>45.85</v>
      </c>
      <c r="S8557" s="49">
        <v>46.08</v>
      </c>
      <c r="T8557" s="49">
        <v>8634500</v>
      </c>
      <c r="U8557" s="49">
        <v>29.53</v>
      </c>
    </row>
    <row r="8558" spans="15:21" x14ac:dyDescent="0.2">
      <c r="O8558" s="49">
        <v>37943</v>
      </c>
      <c r="P8558" s="49">
        <v>46.1</v>
      </c>
      <c r="Q8558" s="49">
        <v>46.74</v>
      </c>
      <c r="R8558" s="49">
        <v>46.04</v>
      </c>
      <c r="S8558" s="49">
        <v>46.15</v>
      </c>
      <c r="T8558" s="49">
        <v>7504600</v>
      </c>
      <c r="U8558" s="49">
        <v>29.57</v>
      </c>
    </row>
    <row r="8559" spans="15:21" x14ac:dyDescent="0.2">
      <c r="O8559" s="49">
        <v>37944</v>
      </c>
      <c r="P8559" s="49">
        <v>46.2</v>
      </c>
      <c r="Q8559" s="49">
        <v>46.4</v>
      </c>
      <c r="R8559" s="49">
        <v>45.51</v>
      </c>
      <c r="S8559" s="49">
        <v>46.15</v>
      </c>
      <c r="T8559" s="49">
        <v>6018700</v>
      </c>
      <c r="U8559" s="49">
        <v>29.57</v>
      </c>
    </row>
    <row r="8560" spans="15:21" x14ac:dyDescent="0.2">
      <c r="O8560" s="49">
        <v>37945</v>
      </c>
      <c r="P8560" s="49">
        <v>46</v>
      </c>
      <c r="Q8560" s="49">
        <v>46.18</v>
      </c>
      <c r="R8560" s="49">
        <v>45</v>
      </c>
      <c r="S8560" s="49">
        <v>45.16</v>
      </c>
      <c r="T8560" s="49">
        <v>6645400</v>
      </c>
      <c r="U8560" s="49">
        <v>28.94</v>
      </c>
    </row>
    <row r="8561" spans="15:21" x14ac:dyDescent="0.2">
      <c r="O8561" s="49">
        <v>37946</v>
      </c>
      <c r="P8561" s="49">
        <v>43.56</v>
      </c>
      <c r="Q8561" s="49">
        <v>43.8</v>
      </c>
      <c r="R8561" s="49">
        <v>41.75</v>
      </c>
      <c r="S8561" s="49">
        <v>42.21</v>
      </c>
      <c r="T8561" s="49">
        <v>34017700</v>
      </c>
      <c r="U8561" s="49">
        <v>27.05</v>
      </c>
    </row>
    <row r="8562" spans="15:21" x14ac:dyDescent="0.2">
      <c r="O8562" s="49">
        <v>37949</v>
      </c>
      <c r="P8562" s="49">
        <v>42.32</v>
      </c>
      <c r="Q8562" s="49">
        <v>42.52</v>
      </c>
      <c r="R8562" s="49">
        <v>41.92</v>
      </c>
      <c r="S8562" s="49">
        <v>42.09</v>
      </c>
      <c r="T8562" s="49">
        <v>18667700</v>
      </c>
      <c r="U8562" s="49">
        <v>26.97</v>
      </c>
    </row>
    <row r="8563" spans="15:21" x14ac:dyDescent="0.2">
      <c r="O8563" s="49">
        <v>37950</v>
      </c>
      <c r="P8563" s="49">
        <v>42.01</v>
      </c>
      <c r="Q8563" s="49">
        <v>42.01</v>
      </c>
      <c r="R8563" s="49">
        <v>40.94</v>
      </c>
      <c r="S8563" s="49">
        <v>41.42</v>
      </c>
      <c r="T8563" s="49">
        <v>20840900</v>
      </c>
      <c r="U8563" s="49">
        <v>26.54</v>
      </c>
    </row>
    <row r="8564" spans="15:21" x14ac:dyDescent="0.2">
      <c r="O8564" s="49">
        <v>37951</v>
      </c>
      <c r="P8564" s="49">
        <v>41.5</v>
      </c>
      <c r="Q8564" s="49">
        <v>41.5</v>
      </c>
      <c r="R8564" s="49">
        <v>40.880000000000003</v>
      </c>
      <c r="S8564" s="49">
        <v>41.02</v>
      </c>
      <c r="T8564" s="49">
        <v>14431700</v>
      </c>
      <c r="U8564" s="49">
        <v>26.29</v>
      </c>
    </row>
    <row r="8565" spans="15:21" x14ac:dyDescent="0.2">
      <c r="O8565" s="49">
        <v>37953</v>
      </c>
      <c r="P8565" s="49">
        <v>40.98</v>
      </c>
      <c r="Q8565" s="49">
        <v>41</v>
      </c>
      <c r="R8565" s="49">
        <v>40.57</v>
      </c>
      <c r="S8565" s="49">
        <v>40.6</v>
      </c>
      <c r="T8565" s="49">
        <v>8915300</v>
      </c>
      <c r="U8565" s="49">
        <v>26.02</v>
      </c>
    </row>
    <row r="8566" spans="15:21" x14ac:dyDescent="0.2">
      <c r="O8566" s="49">
        <v>37956</v>
      </c>
      <c r="P8566" s="49">
        <v>41.25</v>
      </c>
      <c r="Q8566" s="49">
        <v>42.4</v>
      </c>
      <c r="R8566" s="49">
        <v>41.17</v>
      </c>
      <c r="S8566" s="49">
        <v>42.08</v>
      </c>
      <c r="T8566" s="49">
        <v>17949400</v>
      </c>
      <c r="U8566" s="49">
        <v>26.97</v>
      </c>
    </row>
    <row r="8567" spans="15:21" x14ac:dyDescent="0.2">
      <c r="O8567" s="49">
        <v>37957</v>
      </c>
      <c r="P8567" s="49">
        <v>42.55</v>
      </c>
      <c r="Q8567" s="49">
        <v>42.73</v>
      </c>
      <c r="R8567" s="49">
        <v>42.27</v>
      </c>
      <c r="S8567" s="49">
        <v>42.5</v>
      </c>
      <c r="T8567" s="49">
        <v>18048800</v>
      </c>
      <c r="U8567" s="49">
        <v>27.24</v>
      </c>
    </row>
    <row r="8568" spans="15:21" x14ac:dyDescent="0.2">
      <c r="O8568" s="49">
        <v>37958</v>
      </c>
      <c r="P8568" s="49">
        <v>43.42</v>
      </c>
      <c r="Q8568" s="49">
        <v>43.92</v>
      </c>
      <c r="R8568" s="49">
        <v>43.4</v>
      </c>
      <c r="S8568" s="49">
        <v>43.63</v>
      </c>
      <c r="T8568" s="49">
        <v>18793100</v>
      </c>
      <c r="U8568" s="49">
        <v>28.21</v>
      </c>
    </row>
    <row r="8569" spans="15:21" x14ac:dyDescent="0.2">
      <c r="O8569" s="49">
        <v>37959</v>
      </c>
      <c r="P8569" s="49">
        <v>43.98</v>
      </c>
      <c r="Q8569" s="49">
        <v>44.11</v>
      </c>
      <c r="R8569" s="49">
        <v>43.04</v>
      </c>
      <c r="S8569" s="49">
        <v>43.29</v>
      </c>
      <c r="T8569" s="49">
        <v>10378900</v>
      </c>
      <c r="U8569" s="49">
        <v>27.99</v>
      </c>
    </row>
    <row r="8570" spans="15:21" x14ac:dyDescent="0.2">
      <c r="O8570" s="49">
        <v>37960</v>
      </c>
      <c r="P8570" s="49">
        <v>43.52</v>
      </c>
      <c r="Q8570" s="49">
        <v>43.55</v>
      </c>
      <c r="R8570" s="49">
        <v>42.9</v>
      </c>
      <c r="S8570" s="49">
        <v>43.07</v>
      </c>
      <c r="T8570" s="49">
        <v>6706800</v>
      </c>
      <c r="U8570" s="49">
        <v>27.84</v>
      </c>
    </row>
    <row r="8571" spans="15:21" x14ac:dyDescent="0.2">
      <c r="O8571" s="49">
        <v>37963</v>
      </c>
      <c r="P8571" s="49">
        <v>43.01</v>
      </c>
      <c r="Q8571" s="49">
        <v>44.21</v>
      </c>
      <c r="R8571" s="49">
        <v>42.98</v>
      </c>
      <c r="S8571" s="49">
        <v>43.58</v>
      </c>
      <c r="T8571" s="49">
        <v>7935700</v>
      </c>
      <c r="U8571" s="49">
        <v>28.17</v>
      </c>
    </row>
    <row r="8572" spans="15:21" x14ac:dyDescent="0.2">
      <c r="O8572" s="49">
        <v>37964</v>
      </c>
      <c r="P8572" s="49">
        <v>43.88</v>
      </c>
      <c r="Q8572" s="49">
        <v>43.98</v>
      </c>
      <c r="R8572" s="49">
        <v>43.3</v>
      </c>
      <c r="S8572" s="49">
        <v>43.56</v>
      </c>
      <c r="T8572" s="49">
        <v>8759000</v>
      </c>
      <c r="U8572" s="49">
        <v>28.16</v>
      </c>
    </row>
    <row r="8573" spans="15:21" x14ac:dyDescent="0.2">
      <c r="O8573" s="49">
        <v>37965</v>
      </c>
      <c r="P8573" s="49">
        <v>43.56</v>
      </c>
      <c r="Q8573" s="49">
        <v>43.56</v>
      </c>
      <c r="R8573" s="49">
        <v>43.05</v>
      </c>
      <c r="S8573" s="49">
        <v>43.15</v>
      </c>
      <c r="T8573" s="49">
        <v>6545500</v>
      </c>
      <c r="U8573" s="49">
        <v>27.9</v>
      </c>
    </row>
    <row r="8574" spans="15:21" x14ac:dyDescent="0.2">
      <c r="O8574" s="49">
        <v>37966</v>
      </c>
      <c r="P8574" s="49">
        <v>43.09</v>
      </c>
      <c r="Q8574" s="49">
        <v>43.71</v>
      </c>
      <c r="R8574" s="49">
        <v>43.07</v>
      </c>
      <c r="S8574" s="49">
        <v>43.6</v>
      </c>
      <c r="T8574" s="49">
        <v>8310400</v>
      </c>
      <c r="U8574" s="49">
        <v>28.19</v>
      </c>
    </row>
    <row r="8575" spans="15:21" x14ac:dyDescent="0.2">
      <c r="O8575" s="49">
        <v>37967</v>
      </c>
      <c r="P8575" s="49">
        <v>43.77</v>
      </c>
      <c r="Q8575" s="49">
        <v>43.88</v>
      </c>
      <c r="R8575" s="49">
        <v>43.52</v>
      </c>
      <c r="S8575" s="49">
        <v>43.65</v>
      </c>
      <c r="T8575" s="49">
        <v>5500500</v>
      </c>
      <c r="U8575" s="49">
        <v>28.22</v>
      </c>
    </row>
    <row r="8576" spans="15:21" x14ac:dyDescent="0.2">
      <c r="O8576" s="49">
        <v>37970</v>
      </c>
      <c r="P8576" s="49">
        <v>44.23</v>
      </c>
      <c r="Q8576" s="49">
        <v>44.9</v>
      </c>
      <c r="R8576" s="49">
        <v>43.55</v>
      </c>
      <c r="S8576" s="49">
        <v>43.7</v>
      </c>
      <c r="T8576" s="49">
        <v>7517900</v>
      </c>
      <c r="U8576" s="49">
        <v>28.25</v>
      </c>
    </row>
    <row r="8577" spans="15:21" x14ac:dyDescent="0.2">
      <c r="O8577" s="49">
        <v>37971</v>
      </c>
      <c r="P8577" s="49">
        <v>43.93</v>
      </c>
      <c r="Q8577" s="49">
        <v>44.34</v>
      </c>
      <c r="R8577" s="49">
        <v>43.81</v>
      </c>
      <c r="S8577" s="49">
        <v>44.13</v>
      </c>
      <c r="T8577" s="49">
        <v>7840900</v>
      </c>
      <c r="U8577" s="49">
        <v>28.53</v>
      </c>
    </row>
    <row r="8578" spans="15:21" x14ac:dyDescent="0.2">
      <c r="O8578" s="49">
        <v>37972</v>
      </c>
      <c r="P8578" s="49">
        <v>44.18</v>
      </c>
      <c r="Q8578" s="49">
        <v>44.25</v>
      </c>
      <c r="R8578" s="49">
        <v>43.74</v>
      </c>
      <c r="S8578" s="49">
        <v>44.1</v>
      </c>
      <c r="T8578" s="49">
        <v>7016300</v>
      </c>
      <c r="U8578" s="49">
        <v>28.51</v>
      </c>
    </row>
    <row r="8579" spans="15:21" x14ac:dyDescent="0.2">
      <c r="O8579" s="49">
        <v>37973</v>
      </c>
      <c r="P8579" s="49">
        <v>44.25</v>
      </c>
      <c r="Q8579" s="49">
        <v>44.69</v>
      </c>
      <c r="R8579" s="49">
        <v>44.2</v>
      </c>
      <c r="S8579" s="49">
        <v>44.6</v>
      </c>
      <c r="T8579" s="49">
        <v>9306400</v>
      </c>
      <c r="U8579" s="49">
        <v>28.83</v>
      </c>
    </row>
    <row r="8580" spans="15:21" x14ac:dyDescent="0.2">
      <c r="O8580" s="49">
        <v>37974</v>
      </c>
      <c r="P8580" s="49">
        <v>44.65</v>
      </c>
      <c r="Q8580" s="49">
        <v>44.72</v>
      </c>
      <c r="R8580" s="49">
        <v>44.12</v>
      </c>
      <c r="S8580" s="49">
        <v>44.36</v>
      </c>
      <c r="T8580" s="49">
        <v>9068900</v>
      </c>
      <c r="U8580" s="49">
        <v>28.68</v>
      </c>
    </row>
    <row r="8581" spans="15:21" x14ac:dyDescent="0.2">
      <c r="O8581" s="49">
        <v>37977</v>
      </c>
      <c r="P8581" s="49">
        <v>44.36</v>
      </c>
      <c r="Q8581" s="49">
        <v>44.41</v>
      </c>
      <c r="R8581" s="49">
        <v>44</v>
      </c>
      <c r="S8581" s="49">
        <v>44.21</v>
      </c>
      <c r="T8581" s="49">
        <v>7465800</v>
      </c>
      <c r="U8581" s="49">
        <v>28.58</v>
      </c>
    </row>
    <row r="8582" spans="15:21" x14ac:dyDescent="0.2">
      <c r="O8582" s="49">
        <v>37978</v>
      </c>
      <c r="P8582" s="49">
        <v>44.38</v>
      </c>
      <c r="Q8582" s="49">
        <v>44.77</v>
      </c>
      <c r="R8582" s="49">
        <v>44.15</v>
      </c>
      <c r="S8582" s="49">
        <v>44.77</v>
      </c>
      <c r="T8582" s="49">
        <v>7738300</v>
      </c>
      <c r="U8582" s="49">
        <v>28.94</v>
      </c>
    </row>
    <row r="8583" spans="15:21" x14ac:dyDescent="0.2">
      <c r="O8583" s="49">
        <v>37979</v>
      </c>
      <c r="P8583" s="49">
        <v>44.71</v>
      </c>
      <c r="Q8583" s="49">
        <v>45.17</v>
      </c>
      <c r="R8583" s="49">
        <v>44.61</v>
      </c>
      <c r="S8583" s="49">
        <v>44.94</v>
      </c>
      <c r="T8583" s="49">
        <v>3372600</v>
      </c>
      <c r="U8583" s="49">
        <v>29.05</v>
      </c>
    </row>
    <row r="8584" spans="15:21" x14ac:dyDescent="0.2">
      <c r="O8584" s="49">
        <v>37981</v>
      </c>
      <c r="P8584" s="49">
        <v>44.91</v>
      </c>
      <c r="Q8584" s="49">
        <v>45.16</v>
      </c>
      <c r="R8584" s="49">
        <v>44.91</v>
      </c>
      <c r="S8584" s="49">
        <v>45.1</v>
      </c>
      <c r="T8584" s="49">
        <v>1892100</v>
      </c>
      <c r="U8584" s="49">
        <v>29.16</v>
      </c>
    </row>
    <row r="8585" spans="15:21" x14ac:dyDescent="0.2">
      <c r="O8585" s="49">
        <v>37984</v>
      </c>
      <c r="P8585" s="49">
        <v>45.5</v>
      </c>
      <c r="Q8585" s="49">
        <v>45.72</v>
      </c>
      <c r="R8585" s="49">
        <v>45.26</v>
      </c>
      <c r="S8585" s="49">
        <v>45.69</v>
      </c>
      <c r="T8585" s="49">
        <v>7943500</v>
      </c>
      <c r="U8585" s="49">
        <v>29.54</v>
      </c>
    </row>
    <row r="8586" spans="15:21" x14ac:dyDescent="0.2">
      <c r="O8586" s="49">
        <v>37985</v>
      </c>
      <c r="P8586" s="49">
        <v>45.69</v>
      </c>
      <c r="Q8586" s="49">
        <v>45.73</v>
      </c>
      <c r="R8586" s="49">
        <v>45.35</v>
      </c>
      <c r="S8586" s="49">
        <v>45.5</v>
      </c>
      <c r="T8586" s="49">
        <v>6022600</v>
      </c>
      <c r="U8586" s="49">
        <v>29.41</v>
      </c>
    </row>
    <row r="8587" spans="15:21" x14ac:dyDescent="0.2">
      <c r="O8587" s="49">
        <v>37986</v>
      </c>
      <c r="P8587" s="49">
        <v>45.9</v>
      </c>
      <c r="Q8587" s="49">
        <v>46.3</v>
      </c>
      <c r="R8587" s="49">
        <v>45.82</v>
      </c>
      <c r="S8587" s="49">
        <v>46.2</v>
      </c>
      <c r="T8587" s="49">
        <v>9106900</v>
      </c>
      <c r="U8587" s="49">
        <v>29.87</v>
      </c>
    </row>
    <row r="8588" spans="15:21" x14ac:dyDescent="0.2">
      <c r="O8588" s="49">
        <v>37988</v>
      </c>
      <c r="P8588" s="49">
        <v>48.88</v>
      </c>
      <c r="Q8588" s="49">
        <v>48.88</v>
      </c>
      <c r="R8588" s="49">
        <v>46.66</v>
      </c>
      <c r="S8588" s="49">
        <v>47.05</v>
      </c>
      <c r="T8588" s="49">
        <v>11139900</v>
      </c>
      <c r="U8588" s="49">
        <v>30.42</v>
      </c>
    </row>
    <row r="8589" spans="15:21" x14ac:dyDescent="0.2">
      <c r="O8589" s="49">
        <v>37991</v>
      </c>
      <c r="P8589" s="49">
        <v>48.1</v>
      </c>
      <c r="Q8589" s="49">
        <v>48.1</v>
      </c>
      <c r="R8589" s="49">
        <v>47.37</v>
      </c>
      <c r="S8589" s="49">
        <v>48</v>
      </c>
      <c r="T8589" s="49">
        <v>11923500</v>
      </c>
      <c r="U8589" s="49">
        <v>31.03</v>
      </c>
    </row>
    <row r="8590" spans="15:21" x14ac:dyDescent="0.2">
      <c r="O8590" s="49">
        <v>37992</v>
      </c>
      <c r="P8590" s="49">
        <v>48.01</v>
      </c>
      <c r="Q8590" s="49">
        <v>48.09</v>
      </c>
      <c r="R8590" s="49">
        <v>47.55</v>
      </c>
      <c r="S8590" s="49">
        <v>47.77</v>
      </c>
      <c r="T8590" s="49">
        <v>7982900</v>
      </c>
      <c r="U8590" s="49">
        <v>30.88</v>
      </c>
    </row>
    <row r="8591" spans="15:21" x14ac:dyDescent="0.2">
      <c r="O8591" s="49">
        <v>37993</v>
      </c>
      <c r="P8591" s="49">
        <v>47.96</v>
      </c>
      <c r="Q8591" s="49">
        <v>47.97</v>
      </c>
      <c r="R8591" s="49">
        <v>47.52</v>
      </c>
      <c r="S8591" s="49">
        <v>47.83</v>
      </c>
      <c r="T8591" s="49">
        <v>9785600</v>
      </c>
      <c r="U8591" s="49">
        <v>30.92</v>
      </c>
    </row>
    <row r="8592" spans="15:21" x14ac:dyDescent="0.2">
      <c r="O8592" s="49">
        <v>37994</v>
      </c>
      <c r="P8592" s="49">
        <v>47.95</v>
      </c>
      <c r="Q8592" s="49">
        <v>48.08</v>
      </c>
      <c r="R8592" s="49">
        <v>47.53</v>
      </c>
      <c r="S8592" s="49">
        <v>48.08</v>
      </c>
      <c r="T8592" s="49">
        <v>7665000</v>
      </c>
      <c r="U8592" s="49">
        <v>31.08</v>
      </c>
    </row>
    <row r="8593" spans="15:21" x14ac:dyDescent="0.2">
      <c r="O8593" s="49">
        <v>37995</v>
      </c>
      <c r="P8593" s="49">
        <v>47.6</v>
      </c>
      <c r="Q8593" s="49">
        <v>47.73</v>
      </c>
      <c r="R8593" s="49">
        <v>47.02</v>
      </c>
      <c r="S8593" s="49">
        <v>47.13</v>
      </c>
      <c r="T8593" s="49">
        <v>8805500</v>
      </c>
      <c r="U8593" s="49">
        <v>30.47</v>
      </c>
    </row>
    <row r="8594" spans="15:21" x14ac:dyDescent="0.2">
      <c r="O8594" s="49">
        <v>37998</v>
      </c>
      <c r="P8594" s="49">
        <v>46.3</v>
      </c>
      <c r="Q8594" s="49">
        <v>46.4</v>
      </c>
      <c r="R8594" s="49">
        <v>45.53</v>
      </c>
      <c r="S8594" s="49">
        <v>45.9</v>
      </c>
      <c r="T8594" s="49">
        <v>13222900</v>
      </c>
      <c r="U8594" s="49">
        <v>29.67</v>
      </c>
    </row>
    <row r="8595" spans="15:21" x14ac:dyDescent="0.2">
      <c r="O8595" s="49">
        <v>37999</v>
      </c>
      <c r="P8595" s="49">
        <v>45.69</v>
      </c>
      <c r="Q8595" s="49">
        <v>46.1</v>
      </c>
      <c r="R8595" s="49">
        <v>45.5</v>
      </c>
      <c r="S8595" s="49">
        <v>45.67</v>
      </c>
      <c r="T8595" s="49">
        <v>8497800</v>
      </c>
      <c r="U8595" s="49">
        <v>29.52</v>
      </c>
    </row>
    <row r="8596" spans="15:21" x14ac:dyDescent="0.2">
      <c r="O8596" s="49">
        <v>38000</v>
      </c>
      <c r="P8596" s="49">
        <v>45.74</v>
      </c>
      <c r="Q8596" s="49">
        <v>46.29</v>
      </c>
      <c r="R8596" s="49">
        <v>45.62</v>
      </c>
      <c r="S8596" s="49">
        <v>46.29</v>
      </c>
      <c r="T8596" s="49">
        <v>6105300</v>
      </c>
      <c r="U8596" s="49">
        <v>29.93</v>
      </c>
    </row>
    <row r="8597" spans="15:21" x14ac:dyDescent="0.2">
      <c r="O8597" s="49">
        <v>38001</v>
      </c>
      <c r="P8597" s="49">
        <v>46.25</v>
      </c>
      <c r="Q8597" s="49">
        <v>46.27</v>
      </c>
      <c r="R8597" s="49">
        <v>45.71</v>
      </c>
      <c r="S8597" s="49">
        <v>45.93</v>
      </c>
      <c r="T8597" s="49">
        <v>6438400</v>
      </c>
      <c r="U8597" s="49">
        <v>29.69</v>
      </c>
    </row>
    <row r="8598" spans="15:21" x14ac:dyDescent="0.2">
      <c r="O8598" s="49">
        <v>38002</v>
      </c>
      <c r="P8598" s="49">
        <v>46.15</v>
      </c>
      <c r="Q8598" s="49">
        <v>46.25</v>
      </c>
      <c r="R8598" s="49">
        <v>45.94</v>
      </c>
      <c r="S8598" s="49">
        <v>46.19</v>
      </c>
      <c r="T8598" s="49">
        <v>6739100</v>
      </c>
      <c r="U8598" s="49">
        <v>29.86</v>
      </c>
    </row>
    <row r="8599" spans="15:21" x14ac:dyDescent="0.2">
      <c r="O8599" s="49">
        <v>38006</v>
      </c>
      <c r="P8599" s="49">
        <v>46</v>
      </c>
      <c r="Q8599" s="49">
        <v>46.55</v>
      </c>
      <c r="R8599" s="49">
        <v>45.8</v>
      </c>
      <c r="S8599" s="49">
        <v>45.98</v>
      </c>
      <c r="T8599" s="49">
        <v>7201600</v>
      </c>
      <c r="U8599" s="49">
        <v>29.72</v>
      </c>
    </row>
    <row r="8600" spans="15:21" x14ac:dyDescent="0.2">
      <c r="O8600" s="49">
        <v>38007</v>
      </c>
      <c r="P8600" s="49">
        <v>46.1</v>
      </c>
      <c r="Q8600" s="49">
        <v>46.35</v>
      </c>
      <c r="R8600" s="49">
        <v>46</v>
      </c>
      <c r="S8600" s="49">
        <v>46.25</v>
      </c>
      <c r="T8600" s="49">
        <v>8654100</v>
      </c>
      <c r="U8600" s="49">
        <v>29.9</v>
      </c>
    </row>
    <row r="8601" spans="15:21" x14ac:dyDescent="0.2">
      <c r="O8601" s="49">
        <v>38008</v>
      </c>
      <c r="P8601" s="49">
        <v>46.35</v>
      </c>
      <c r="Q8601" s="49">
        <v>46.51</v>
      </c>
      <c r="R8601" s="49">
        <v>45.97</v>
      </c>
      <c r="S8601" s="49">
        <v>46.11</v>
      </c>
      <c r="T8601" s="49">
        <v>7495400</v>
      </c>
      <c r="U8601" s="49">
        <v>29.81</v>
      </c>
    </row>
    <row r="8602" spans="15:21" x14ac:dyDescent="0.2">
      <c r="O8602" s="49">
        <v>38009</v>
      </c>
      <c r="P8602" s="49">
        <v>46.11</v>
      </c>
      <c r="Q8602" s="49">
        <v>46.33</v>
      </c>
      <c r="R8602" s="49">
        <v>45.7</v>
      </c>
      <c r="S8602" s="49">
        <v>45.78</v>
      </c>
      <c r="T8602" s="49">
        <v>7321900</v>
      </c>
      <c r="U8602" s="49">
        <v>29.6</v>
      </c>
    </row>
    <row r="8603" spans="15:21" x14ac:dyDescent="0.2">
      <c r="O8603" s="49">
        <v>38012</v>
      </c>
      <c r="P8603" s="49">
        <v>46.45</v>
      </c>
      <c r="Q8603" s="49">
        <v>47.41</v>
      </c>
      <c r="R8603" s="49">
        <v>46.36</v>
      </c>
      <c r="S8603" s="49">
        <v>47.2</v>
      </c>
      <c r="T8603" s="49">
        <v>12052900</v>
      </c>
      <c r="U8603" s="49">
        <v>30.51</v>
      </c>
    </row>
    <row r="8604" spans="15:21" x14ac:dyDescent="0.2">
      <c r="O8604" s="49">
        <v>38013</v>
      </c>
      <c r="P8604" s="49">
        <v>47.75</v>
      </c>
      <c r="Q8604" s="49">
        <v>47.8</v>
      </c>
      <c r="R8604" s="49">
        <v>47.26</v>
      </c>
      <c r="S8604" s="49">
        <v>47.36</v>
      </c>
      <c r="T8604" s="49">
        <v>9715000</v>
      </c>
      <c r="U8604" s="49">
        <v>30.62</v>
      </c>
    </row>
    <row r="8605" spans="15:21" x14ac:dyDescent="0.2">
      <c r="O8605" s="49">
        <v>38014</v>
      </c>
      <c r="P8605" s="49">
        <v>47.8</v>
      </c>
      <c r="Q8605" s="49">
        <v>48.31</v>
      </c>
      <c r="R8605" s="49">
        <v>47.6</v>
      </c>
      <c r="S8605" s="49">
        <v>47.9</v>
      </c>
      <c r="T8605" s="49">
        <v>11209500</v>
      </c>
      <c r="U8605" s="49">
        <v>30.97</v>
      </c>
    </row>
    <row r="8606" spans="15:21" x14ac:dyDescent="0.2">
      <c r="O8606" s="49">
        <v>38015</v>
      </c>
      <c r="P8606" s="49">
        <v>47.9</v>
      </c>
      <c r="Q8606" s="49">
        <v>48.36</v>
      </c>
      <c r="R8606" s="49">
        <v>47.46</v>
      </c>
      <c r="S8606" s="49">
        <v>48.28</v>
      </c>
      <c r="T8606" s="49">
        <v>7126600</v>
      </c>
      <c r="U8606" s="49">
        <v>31.21</v>
      </c>
    </row>
    <row r="8607" spans="15:21" x14ac:dyDescent="0.2">
      <c r="O8607" s="49">
        <v>38016</v>
      </c>
      <c r="P8607" s="49">
        <v>48.08</v>
      </c>
      <c r="Q8607" s="49">
        <v>48.17</v>
      </c>
      <c r="R8607" s="49">
        <v>47.3</v>
      </c>
      <c r="S8607" s="49">
        <v>47.6</v>
      </c>
      <c r="T8607" s="49">
        <v>8243600</v>
      </c>
      <c r="U8607" s="49">
        <v>30.77</v>
      </c>
    </row>
    <row r="8608" spans="15:21" x14ac:dyDescent="0.2">
      <c r="O8608" s="49">
        <v>38019</v>
      </c>
      <c r="P8608" s="49">
        <v>47.88</v>
      </c>
      <c r="Q8608" s="49">
        <v>48.21</v>
      </c>
      <c r="R8608" s="49">
        <v>47.36</v>
      </c>
      <c r="S8608" s="49">
        <v>48.07</v>
      </c>
      <c r="T8608" s="49">
        <v>7659100</v>
      </c>
      <c r="U8608" s="49">
        <v>31.08</v>
      </c>
    </row>
    <row r="8609" spans="15:21" x14ac:dyDescent="0.2">
      <c r="O8609" s="49">
        <v>38020</v>
      </c>
      <c r="P8609" s="49">
        <v>48.02</v>
      </c>
      <c r="Q8609" s="49">
        <v>48.5</v>
      </c>
      <c r="R8609" s="49">
        <v>47.81</v>
      </c>
      <c r="S8609" s="49">
        <v>48.5</v>
      </c>
      <c r="T8609" s="49">
        <v>7246900</v>
      </c>
      <c r="U8609" s="49">
        <v>31.35</v>
      </c>
    </row>
    <row r="8610" spans="15:21" x14ac:dyDescent="0.2">
      <c r="O8610" s="49">
        <v>38021</v>
      </c>
      <c r="P8610" s="49">
        <v>48.6</v>
      </c>
      <c r="Q8610" s="49">
        <v>49.2</v>
      </c>
      <c r="R8610" s="49">
        <v>48.5</v>
      </c>
      <c r="S8610" s="49">
        <v>48.94</v>
      </c>
      <c r="T8610" s="49">
        <v>11109100</v>
      </c>
      <c r="U8610" s="49">
        <v>31.64</v>
      </c>
    </row>
    <row r="8611" spans="15:21" x14ac:dyDescent="0.2">
      <c r="O8611" s="49">
        <v>38022</v>
      </c>
      <c r="P8611" s="49">
        <v>48.99</v>
      </c>
      <c r="Q8611" s="49">
        <v>49.33</v>
      </c>
      <c r="R8611" s="49">
        <v>48.48</v>
      </c>
      <c r="S8611" s="49">
        <v>48.74</v>
      </c>
      <c r="T8611" s="49">
        <v>8516100</v>
      </c>
      <c r="U8611" s="49">
        <v>31.51</v>
      </c>
    </row>
    <row r="8612" spans="15:21" x14ac:dyDescent="0.2">
      <c r="O8612" s="49">
        <v>38023</v>
      </c>
      <c r="P8612" s="49">
        <v>48.74</v>
      </c>
      <c r="Q8612" s="49">
        <v>49.05</v>
      </c>
      <c r="R8612" s="49">
        <v>48.38</v>
      </c>
      <c r="S8612" s="49">
        <v>48.76</v>
      </c>
      <c r="T8612" s="49">
        <v>5840400</v>
      </c>
      <c r="U8612" s="49">
        <v>31.52</v>
      </c>
    </row>
    <row r="8613" spans="15:21" x14ac:dyDescent="0.2">
      <c r="O8613" s="49">
        <v>38026</v>
      </c>
      <c r="P8613" s="49">
        <v>48.7</v>
      </c>
      <c r="Q8613" s="49">
        <v>48.8</v>
      </c>
      <c r="R8613" s="49">
        <v>48.04</v>
      </c>
      <c r="S8613" s="49">
        <v>48.17</v>
      </c>
      <c r="T8613" s="49">
        <v>5515200</v>
      </c>
      <c r="U8613" s="49">
        <v>31.14</v>
      </c>
    </row>
    <row r="8614" spans="15:21" x14ac:dyDescent="0.2">
      <c r="O8614" s="49">
        <v>38027</v>
      </c>
      <c r="P8614" s="49">
        <v>48.25</v>
      </c>
      <c r="Q8614" s="49">
        <v>48.45</v>
      </c>
      <c r="R8614" s="49">
        <v>48.2</v>
      </c>
      <c r="S8614" s="49">
        <v>48.4</v>
      </c>
      <c r="T8614" s="49">
        <v>5754600</v>
      </c>
      <c r="U8614" s="49">
        <v>31.29</v>
      </c>
    </row>
    <row r="8615" spans="15:21" x14ac:dyDescent="0.2">
      <c r="O8615" s="49">
        <v>38028</v>
      </c>
      <c r="P8615" s="49">
        <v>48.37</v>
      </c>
      <c r="Q8615" s="49">
        <v>48.75</v>
      </c>
      <c r="R8615" s="49">
        <v>48.03</v>
      </c>
      <c r="S8615" s="49">
        <v>48.62</v>
      </c>
      <c r="T8615" s="49">
        <v>5610000</v>
      </c>
      <c r="U8615" s="49">
        <v>31.43</v>
      </c>
    </row>
    <row r="8616" spans="15:21" x14ac:dyDescent="0.2">
      <c r="O8616" s="49">
        <v>38029</v>
      </c>
      <c r="P8616" s="49">
        <v>48.62</v>
      </c>
      <c r="Q8616" s="49">
        <v>48.94</v>
      </c>
      <c r="R8616" s="49">
        <v>48.16</v>
      </c>
      <c r="S8616" s="49">
        <v>48.31</v>
      </c>
      <c r="T8616" s="49">
        <v>5025700</v>
      </c>
      <c r="U8616" s="49">
        <v>31.23</v>
      </c>
    </row>
    <row r="8617" spans="15:21" x14ac:dyDescent="0.2">
      <c r="O8617" s="49">
        <v>38030</v>
      </c>
      <c r="P8617" s="49">
        <v>48.32</v>
      </c>
      <c r="Q8617" s="49">
        <v>49.06</v>
      </c>
      <c r="R8617" s="49">
        <v>48.31</v>
      </c>
      <c r="S8617" s="49">
        <v>48.88</v>
      </c>
      <c r="T8617" s="49">
        <v>6462400</v>
      </c>
      <c r="U8617" s="49">
        <v>31.6</v>
      </c>
    </row>
    <row r="8618" spans="15:21" x14ac:dyDescent="0.2">
      <c r="O8618" s="49">
        <v>38034</v>
      </c>
      <c r="P8618" s="49">
        <v>48.82</v>
      </c>
      <c r="Q8618" s="49">
        <v>49</v>
      </c>
      <c r="R8618" s="49">
        <v>48.58</v>
      </c>
      <c r="S8618" s="49">
        <v>48.86</v>
      </c>
      <c r="T8618" s="49">
        <v>5390700</v>
      </c>
      <c r="U8618" s="49">
        <v>31.59</v>
      </c>
    </row>
    <row r="8619" spans="15:21" x14ac:dyDescent="0.2">
      <c r="O8619" s="49">
        <v>38035</v>
      </c>
      <c r="P8619" s="49">
        <v>48.95</v>
      </c>
      <c r="Q8619" s="49">
        <v>49.19</v>
      </c>
      <c r="R8619" s="49">
        <v>48.93</v>
      </c>
      <c r="S8619" s="49">
        <v>49.08</v>
      </c>
      <c r="T8619" s="49">
        <v>8527100</v>
      </c>
      <c r="U8619" s="49">
        <v>31.73</v>
      </c>
    </row>
    <row r="8620" spans="15:21" x14ac:dyDescent="0.2">
      <c r="O8620" s="49">
        <v>38036</v>
      </c>
      <c r="P8620" s="49">
        <v>49.08</v>
      </c>
      <c r="Q8620" s="49">
        <v>49.16</v>
      </c>
      <c r="R8620" s="49">
        <v>48.79</v>
      </c>
      <c r="S8620" s="49">
        <v>48.86</v>
      </c>
      <c r="T8620" s="49">
        <v>8165700</v>
      </c>
      <c r="U8620" s="49">
        <v>31.59</v>
      </c>
    </row>
    <row r="8621" spans="15:21" x14ac:dyDescent="0.2">
      <c r="O8621" s="49">
        <v>38037</v>
      </c>
      <c r="P8621" s="49">
        <v>48.95</v>
      </c>
      <c r="Q8621" s="49">
        <v>48.96</v>
      </c>
      <c r="R8621" s="49">
        <v>48.13</v>
      </c>
      <c r="S8621" s="49">
        <v>48.31</v>
      </c>
      <c r="T8621" s="49">
        <v>6083800</v>
      </c>
      <c r="U8621" s="49">
        <v>31.23</v>
      </c>
    </row>
    <row r="8622" spans="15:21" x14ac:dyDescent="0.2">
      <c r="O8622" s="49">
        <v>38040</v>
      </c>
      <c r="P8622" s="49">
        <v>48.47</v>
      </c>
      <c r="Q8622" s="49">
        <v>48.8</v>
      </c>
      <c r="R8622" s="49">
        <v>48.32</v>
      </c>
      <c r="S8622" s="49">
        <v>48.54</v>
      </c>
      <c r="T8622" s="49">
        <v>5208000</v>
      </c>
      <c r="U8622" s="49">
        <v>31.38</v>
      </c>
    </row>
    <row r="8623" spans="15:21" x14ac:dyDescent="0.2">
      <c r="O8623" s="49">
        <v>38041</v>
      </c>
      <c r="P8623" s="49">
        <v>48.54</v>
      </c>
      <c r="Q8623" s="49">
        <v>48.62</v>
      </c>
      <c r="R8623" s="49">
        <v>48.24</v>
      </c>
      <c r="S8623" s="49">
        <v>48.5</v>
      </c>
      <c r="T8623" s="49">
        <v>5462600</v>
      </c>
      <c r="U8623" s="49">
        <v>31.35</v>
      </c>
    </row>
    <row r="8624" spans="15:21" x14ac:dyDescent="0.2">
      <c r="O8624" s="49">
        <v>38042</v>
      </c>
      <c r="P8624" s="49">
        <v>48.5</v>
      </c>
      <c r="Q8624" s="49">
        <v>48.66</v>
      </c>
      <c r="R8624" s="49">
        <v>47.68</v>
      </c>
      <c r="S8624" s="49">
        <v>47.89</v>
      </c>
      <c r="T8624" s="49">
        <v>8536500</v>
      </c>
      <c r="U8624" s="49">
        <v>30.96</v>
      </c>
    </row>
    <row r="8625" spans="15:21" x14ac:dyDescent="0.2">
      <c r="O8625" s="49">
        <v>38043</v>
      </c>
      <c r="P8625" s="49">
        <v>47.45</v>
      </c>
      <c r="Q8625" s="49">
        <v>47.81</v>
      </c>
      <c r="R8625" s="49">
        <v>47.43</v>
      </c>
      <c r="S8625" s="49">
        <v>47.64</v>
      </c>
      <c r="T8625" s="49">
        <v>7135300</v>
      </c>
      <c r="U8625" s="49">
        <v>30.8</v>
      </c>
    </row>
    <row r="8626" spans="15:21" x14ac:dyDescent="0.2">
      <c r="O8626" s="49">
        <v>38044</v>
      </c>
      <c r="P8626" s="49">
        <v>48.02</v>
      </c>
      <c r="Q8626" s="49">
        <v>48.63</v>
      </c>
      <c r="R8626" s="49">
        <v>47.84</v>
      </c>
      <c r="S8626" s="49">
        <v>48.08</v>
      </c>
      <c r="T8626" s="49">
        <v>7269800</v>
      </c>
      <c r="U8626" s="49">
        <v>31.08</v>
      </c>
    </row>
    <row r="8627" spans="15:21" x14ac:dyDescent="0.2">
      <c r="O8627" s="49">
        <v>38047</v>
      </c>
      <c r="P8627" s="49">
        <v>48.42</v>
      </c>
      <c r="Q8627" s="49">
        <v>48.6</v>
      </c>
      <c r="R8627" s="49">
        <v>48.05</v>
      </c>
      <c r="S8627" s="49">
        <v>48.45</v>
      </c>
      <c r="T8627" s="49">
        <v>4998000</v>
      </c>
      <c r="U8627" s="49">
        <v>31.32</v>
      </c>
    </row>
    <row r="8628" spans="15:21" x14ac:dyDescent="0.2">
      <c r="O8628" s="49">
        <v>38048</v>
      </c>
      <c r="P8628" s="49">
        <v>48.42</v>
      </c>
      <c r="Q8628" s="49">
        <v>48.43</v>
      </c>
      <c r="R8628" s="49">
        <v>47.5</v>
      </c>
      <c r="S8628" s="49">
        <v>47.75</v>
      </c>
      <c r="T8628" s="49">
        <v>9948500</v>
      </c>
      <c r="U8628" s="49">
        <v>30.87</v>
      </c>
    </row>
    <row r="8629" spans="15:21" x14ac:dyDescent="0.2">
      <c r="O8629" s="49">
        <v>38049</v>
      </c>
      <c r="P8629" s="49">
        <v>47.3</v>
      </c>
      <c r="Q8629" s="49">
        <v>47.4</v>
      </c>
      <c r="R8629" s="49">
        <v>46.81</v>
      </c>
      <c r="S8629" s="49">
        <v>47.11</v>
      </c>
      <c r="T8629" s="49">
        <v>7155500</v>
      </c>
      <c r="U8629" s="49">
        <v>30.69</v>
      </c>
    </row>
    <row r="8630" spans="15:21" x14ac:dyDescent="0.2">
      <c r="O8630" s="49">
        <v>38050</v>
      </c>
      <c r="P8630" s="49">
        <v>47.72</v>
      </c>
      <c r="Q8630" s="49">
        <v>48.1</v>
      </c>
      <c r="R8630" s="49">
        <v>47.63</v>
      </c>
      <c r="S8630" s="49">
        <v>47.78</v>
      </c>
      <c r="T8630" s="49">
        <v>6336200</v>
      </c>
      <c r="U8630" s="49">
        <v>31.13</v>
      </c>
    </row>
    <row r="8631" spans="15:21" x14ac:dyDescent="0.2">
      <c r="O8631" s="49">
        <v>38051</v>
      </c>
      <c r="P8631" s="49">
        <v>47.45</v>
      </c>
      <c r="Q8631" s="49">
        <v>48.28</v>
      </c>
      <c r="R8631" s="49">
        <v>47.34</v>
      </c>
      <c r="S8631" s="49">
        <v>48.1</v>
      </c>
      <c r="T8631" s="49">
        <v>6050200</v>
      </c>
      <c r="U8631" s="49">
        <v>31.34</v>
      </c>
    </row>
    <row r="8632" spans="15:21" x14ac:dyDescent="0.2">
      <c r="O8632" s="49">
        <v>38054</v>
      </c>
      <c r="P8632" s="49">
        <v>48.25</v>
      </c>
      <c r="Q8632" s="49">
        <v>48.25</v>
      </c>
      <c r="R8632" s="49">
        <v>47.65</v>
      </c>
      <c r="S8632" s="49">
        <v>47.67</v>
      </c>
      <c r="T8632" s="49">
        <v>4659700</v>
      </c>
      <c r="U8632" s="49">
        <v>31.06</v>
      </c>
    </row>
    <row r="8633" spans="15:21" x14ac:dyDescent="0.2">
      <c r="O8633" s="49">
        <v>38055</v>
      </c>
      <c r="P8633" s="49">
        <v>47.45</v>
      </c>
      <c r="Q8633" s="49">
        <v>47.59</v>
      </c>
      <c r="R8633" s="49">
        <v>47.15</v>
      </c>
      <c r="S8633" s="49">
        <v>47.28</v>
      </c>
      <c r="T8633" s="49">
        <v>5937800</v>
      </c>
      <c r="U8633" s="49">
        <v>30.8</v>
      </c>
    </row>
    <row r="8634" spans="15:21" x14ac:dyDescent="0.2">
      <c r="O8634" s="49">
        <v>38056</v>
      </c>
      <c r="P8634" s="49">
        <v>47.02</v>
      </c>
      <c r="Q8634" s="49">
        <v>47.14</v>
      </c>
      <c r="R8634" s="49">
        <v>46.05</v>
      </c>
      <c r="S8634" s="49">
        <v>46.15</v>
      </c>
      <c r="T8634" s="49">
        <v>9432300</v>
      </c>
      <c r="U8634" s="49">
        <v>30.07</v>
      </c>
    </row>
    <row r="8635" spans="15:21" x14ac:dyDescent="0.2">
      <c r="O8635" s="49">
        <v>38057</v>
      </c>
      <c r="P8635" s="49">
        <v>45.75</v>
      </c>
      <c r="Q8635" s="49">
        <v>46.95</v>
      </c>
      <c r="R8635" s="49">
        <v>44.81</v>
      </c>
      <c r="S8635" s="49">
        <v>44.99</v>
      </c>
      <c r="T8635" s="49">
        <v>8946100</v>
      </c>
      <c r="U8635" s="49">
        <v>29.31</v>
      </c>
    </row>
    <row r="8636" spans="15:21" x14ac:dyDescent="0.2">
      <c r="O8636" s="49">
        <v>38058</v>
      </c>
      <c r="P8636" s="49">
        <v>45.07</v>
      </c>
      <c r="Q8636" s="49">
        <v>45.29</v>
      </c>
      <c r="R8636" s="49">
        <v>44.94</v>
      </c>
      <c r="S8636" s="49">
        <v>45.15</v>
      </c>
      <c r="T8636" s="49">
        <v>6612200</v>
      </c>
      <c r="U8636" s="49">
        <v>29.42</v>
      </c>
    </row>
    <row r="8637" spans="15:21" x14ac:dyDescent="0.2">
      <c r="O8637" s="49">
        <v>38061</v>
      </c>
      <c r="P8637" s="49">
        <v>45.35</v>
      </c>
      <c r="Q8637" s="49">
        <v>45.4</v>
      </c>
      <c r="R8637" s="49">
        <v>44.79</v>
      </c>
      <c r="S8637" s="49">
        <v>44.85</v>
      </c>
      <c r="T8637" s="49">
        <v>6891900</v>
      </c>
      <c r="U8637" s="49">
        <v>29.22</v>
      </c>
    </row>
    <row r="8638" spans="15:21" x14ac:dyDescent="0.2">
      <c r="O8638" s="49">
        <v>38062</v>
      </c>
      <c r="P8638" s="49">
        <v>45.22</v>
      </c>
      <c r="Q8638" s="49">
        <v>45.23</v>
      </c>
      <c r="R8638" s="49">
        <v>44.86</v>
      </c>
      <c r="S8638" s="49">
        <v>45.11</v>
      </c>
      <c r="T8638" s="49">
        <v>6383400</v>
      </c>
      <c r="U8638" s="49">
        <v>29.39</v>
      </c>
    </row>
    <row r="8639" spans="15:21" x14ac:dyDescent="0.2">
      <c r="O8639" s="49">
        <v>38063</v>
      </c>
      <c r="P8639" s="49">
        <v>45.3</v>
      </c>
      <c r="Q8639" s="49">
        <v>45.38</v>
      </c>
      <c r="R8639" s="49">
        <v>44.1</v>
      </c>
      <c r="S8639" s="49">
        <v>44.39</v>
      </c>
      <c r="T8639" s="49">
        <v>11410800</v>
      </c>
      <c r="U8639" s="49">
        <v>28.92</v>
      </c>
    </row>
    <row r="8640" spans="15:21" x14ac:dyDescent="0.2">
      <c r="O8640" s="49">
        <v>38064</v>
      </c>
      <c r="P8640" s="49">
        <v>44.35</v>
      </c>
      <c r="Q8640" s="49">
        <v>44.75</v>
      </c>
      <c r="R8640" s="49">
        <v>44.07</v>
      </c>
      <c r="S8640" s="49">
        <v>44.57</v>
      </c>
      <c r="T8640" s="49">
        <v>7631400</v>
      </c>
      <c r="U8640" s="49">
        <v>29.04</v>
      </c>
    </row>
    <row r="8641" spans="15:21" x14ac:dyDescent="0.2">
      <c r="O8641" s="49">
        <v>38065</v>
      </c>
      <c r="P8641" s="49">
        <v>44.58</v>
      </c>
      <c r="Q8641" s="49">
        <v>44.78</v>
      </c>
      <c r="R8641" s="49">
        <v>43.76</v>
      </c>
      <c r="S8641" s="49">
        <v>43.77</v>
      </c>
      <c r="T8641" s="49">
        <v>7928300</v>
      </c>
      <c r="U8641" s="49">
        <v>28.52</v>
      </c>
    </row>
    <row r="8642" spans="15:21" x14ac:dyDescent="0.2">
      <c r="O8642" s="49">
        <v>38068</v>
      </c>
      <c r="P8642" s="49">
        <v>43.72</v>
      </c>
      <c r="Q8642" s="49">
        <v>44.15</v>
      </c>
      <c r="R8642" s="49">
        <v>43.38</v>
      </c>
      <c r="S8642" s="49">
        <v>43.58</v>
      </c>
      <c r="T8642" s="49">
        <v>9671800</v>
      </c>
      <c r="U8642" s="49">
        <v>28.39</v>
      </c>
    </row>
    <row r="8643" spans="15:21" x14ac:dyDescent="0.2">
      <c r="O8643" s="49">
        <v>38069</v>
      </c>
      <c r="P8643" s="49">
        <v>43.7</v>
      </c>
      <c r="Q8643" s="49">
        <v>44.17</v>
      </c>
      <c r="R8643" s="49">
        <v>43.67</v>
      </c>
      <c r="S8643" s="49">
        <v>43.95</v>
      </c>
      <c r="T8643" s="49">
        <v>5927600</v>
      </c>
      <c r="U8643" s="49">
        <v>28.63</v>
      </c>
    </row>
    <row r="8644" spans="15:21" x14ac:dyDescent="0.2">
      <c r="O8644" s="49">
        <v>38070</v>
      </c>
      <c r="P8644" s="49">
        <v>43.9</v>
      </c>
      <c r="Q8644" s="49">
        <v>44.12</v>
      </c>
      <c r="R8644" s="49">
        <v>42.85</v>
      </c>
      <c r="S8644" s="49">
        <v>43.01</v>
      </c>
      <c r="T8644" s="49">
        <v>8432300</v>
      </c>
      <c r="U8644" s="49">
        <v>28.02</v>
      </c>
    </row>
    <row r="8645" spans="15:21" x14ac:dyDescent="0.2">
      <c r="O8645" s="49">
        <v>38071</v>
      </c>
      <c r="P8645" s="49">
        <v>43.35</v>
      </c>
      <c r="Q8645" s="49">
        <v>43.98</v>
      </c>
      <c r="R8645" s="49">
        <v>43.1</v>
      </c>
      <c r="S8645" s="49">
        <v>43.69</v>
      </c>
      <c r="T8645" s="49">
        <v>7760300</v>
      </c>
      <c r="U8645" s="49">
        <v>28.46</v>
      </c>
    </row>
    <row r="8646" spans="15:21" x14ac:dyDescent="0.2">
      <c r="O8646" s="49">
        <v>38072</v>
      </c>
      <c r="P8646" s="49">
        <v>43.75</v>
      </c>
      <c r="Q8646" s="49">
        <v>44.46</v>
      </c>
      <c r="R8646" s="49">
        <v>43.68</v>
      </c>
      <c r="S8646" s="49">
        <v>44</v>
      </c>
      <c r="T8646" s="49">
        <v>5602800</v>
      </c>
      <c r="U8646" s="49">
        <v>28.67</v>
      </c>
    </row>
    <row r="8647" spans="15:21" x14ac:dyDescent="0.2">
      <c r="O8647" s="49">
        <v>38075</v>
      </c>
      <c r="P8647" s="49">
        <v>44.3</v>
      </c>
      <c r="Q8647" s="49">
        <v>44.67</v>
      </c>
      <c r="R8647" s="49">
        <v>43.95</v>
      </c>
      <c r="S8647" s="49">
        <v>44.57</v>
      </c>
      <c r="T8647" s="49">
        <v>5437100</v>
      </c>
      <c r="U8647" s="49">
        <v>29.04</v>
      </c>
    </row>
    <row r="8648" spans="15:21" x14ac:dyDescent="0.2">
      <c r="O8648" s="49">
        <v>38076</v>
      </c>
      <c r="P8648" s="49">
        <v>44.48</v>
      </c>
      <c r="Q8648" s="49">
        <v>44.55</v>
      </c>
      <c r="R8648" s="49">
        <v>43.8</v>
      </c>
      <c r="S8648" s="49">
        <v>44.1</v>
      </c>
      <c r="T8648" s="49">
        <v>7369100</v>
      </c>
      <c r="U8648" s="49">
        <v>28.73</v>
      </c>
    </row>
    <row r="8649" spans="15:21" x14ac:dyDescent="0.2">
      <c r="O8649" s="49">
        <v>38077</v>
      </c>
      <c r="P8649" s="49">
        <v>44.2</v>
      </c>
      <c r="Q8649" s="49">
        <v>44.49</v>
      </c>
      <c r="R8649" s="49">
        <v>43.95</v>
      </c>
      <c r="S8649" s="49">
        <v>44.19</v>
      </c>
      <c r="T8649" s="49">
        <v>9626100</v>
      </c>
      <c r="U8649" s="49">
        <v>28.79</v>
      </c>
    </row>
    <row r="8650" spans="15:21" x14ac:dyDescent="0.2">
      <c r="O8650" s="49">
        <v>38078</v>
      </c>
      <c r="P8650" s="49">
        <v>44.55</v>
      </c>
      <c r="Q8650" s="49">
        <v>45.25</v>
      </c>
      <c r="R8650" s="49">
        <v>44.45</v>
      </c>
      <c r="S8650" s="49">
        <v>44.79</v>
      </c>
      <c r="T8650" s="49">
        <v>5782900</v>
      </c>
      <c r="U8650" s="49">
        <v>29.18</v>
      </c>
    </row>
    <row r="8651" spans="15:21" x14ac:dyDescent="0.2">
      <c r="O8651" s="49">
        <v>38079</v>
      </c>
      <c r="P8651" s="49">
        <v>45.6</v>
      </c>
      <c r="Q8651" s="49">
        <v>45.75</v>
      </c>
      <c r="R8651" s="49">
        <v>44.59</v>
      </c>
      <c r="S8651" s="49">
        <v>45.06</v>
      </c>
      <c r="T8651" s="49">
        <v>7284600</v>
      </c>
      <c r="U8651" s="49">
        <v>29.36</v>
      </c>
    </row>
    <row r="8652" spans="15:21" x14ac:dyDescent="0.2">
      <c r="O8652" s="49">
        <v>38082</v>
      </c>
      <c r="P8652" s="49">
        <v>45.4</v>
      </c>
      <c r="Q8652" s="49">
        <v>45.42</v>
      </c>
      <c r="R8652" s="49">
        <v>44.38</v>
      </c>
      <c r="S8652" s="49">
        <v>45.29</v>
      </c>
      <c r="T8652" s="49">
        <v>4673300</v>
      </c>
      <c r="U8652" s="49">
        <v>29.51</v>
      </c>
    </row>
    <row r="8653" spans="15:21" x14ac:dyDescent="0.2">
      <c r="O8653" s="49">
        <v>38083</v>
      </c>
      <c r="P8653" s="49">
        <v>45</v>
      </c>
      <c r="Q8653" s="49">
        <v>45.15</v>
      </c>
      <c r="R8653" s="49">
        <v>44.92</v>
      </c>
      <c r="S8653" s="49">
        <v>45.15</v>
      </c>
      <c r="T8653" s="49">
        <v>5235700</v>
      </c>
      <c r="U8653" s="49">
        <v>29.42</v>
      </c>
    </row>
    <row r="8654" spans="15:21" x14ac:dyDescent="0.2">
      <c r="O8654" s="49">
        <v>38084</v>
      </c>
      <c r="P8654" s="49">
        <v>45.15</v>
      </c>
      <c r="Q8654" s="49">
        <v>45.25</v>
      </c>
      <c r="R8654" s="49">
        <v>44.76</v>
      </c>
      <c r="S8654" s="49">
        <v>44.84</v>
      </c>
      <c r="T8654" s="49">
        <v>4902900</v>
      </c>
      <c r="U8654" s="49">
        <v>29.21</v>
      </c>
    </row>
    <row r="8655" spans="15:21" x14ac:dyDescent="0.2">
      <c r="O8655" s="49">
        <v>38085</v>
      </c>
      <c r="P8655" s="49">
        <v>45.09</v>
      </c>
      <c r="Q8655" s="49">
        <v>45.2</v>
      </c>
      <c r="R8655" s="49">
        <v>44.28</v>
      </c>
      <c r="S8655" s="49">
        <v>44.63</v>
      </c>
      <c r="T8655" s="49">
        <v>6052600</v>
      </c>
      <c r="U8655" s="49">
        <v>29.08</v>
      </c>
    </row>
    <row r="8656" spans="15:21" x14ac:dyDescent="0.2">
      <c r="O8656" s="49">
        <v>38089</v>
      </c>
      <c r="P8656" s="49">
        <v>44.63</v>
      </c>
      <c r="Q8656" s="49">
        <v>45</v>
      </c>
      <c r="R8656" s="49">
        <v>44.4</v>
      </c>
      <c r="S8656" s="49">
        <v>44.89</v>
      </c>
      <c r="T8656" s="49">
        <v>5204300</v>
      </c>
      <c r="U8656" s="49">
        <v>29.25</v>
      </c>
    </row>
    <row r="8657" spans="15:21" x14ac:dyDescent="0.2">
      <c r="O8657" s="49">
        <v>38090</v>
      </c>
      <c r="P8657" s="49">
        <v>44.93</v>
      </c>
      <c r="Q8657" s="49">
        <v>45.1</v>
      </c>
      <c r="R8657" s="49">
        <v>44.38</v>
      </c>
      <c r="S8657" s="49">
        <v>44.58</v>
      </c>
      <c r="T8657" s="49">
        <v>6081600</v>
      </c>
      <c r="U8657" s="49">
        <v>29.04</v>
      </c>
    </row>
    <row r="8658" spans="15:21" x14ac:dyDescent="0.2">
      <c r="O8658" s="49">
        <v>38091</v>
      </c>
      <c r="P8658" s="49">
        <v>44.4</v>
      </c>
      <c r="Q8658" s="49">
        <v>45.5</v>
      </c>
      <c r="R8658" s="49">
        <v>44.3</v>
      </c>
      <c r="S8658" s="49">
        <v>45.44</v>
      </c>
      <c r="T8658" s="49">
        <v>8779500</v>
      </c>
      <c r="U8658" s="49">
        <v>29.6</v>
      </c>
    </row>
    <row r="8659" spans="15:21" x14ac:dyDescent="0.2">
      <c r="O8659" s="49">
        <v>38092</v>
      </c>
      <c r="P8659" s="49">
        <v>45.65</v>
      </c>
      <c r="Q8659" s="49">
        <v>47.15</v>
      </c>
      <c r="R8659" s="49">
        <v>45.65</v>
      </c>
      <c r="S8659" s="49">
        <v>46.98</v>
      </c>
      <c r="T8659" s="49">
        <v>12625800</v>
      </c>
      <c r="U8659" s="49">
        <v>30.61</v>
      </c>
    </row>
    <row r="8660" spans="15:21" x14ac:dyDescent="0.2">
      <c r="O8660" s="49">
        <v>38093</v>
      </c>
      <c r="P8660" s="49">
        <v>47.25</v>
      </c>
      <c r="Q8660" s="49">
        <v>47.38</v>
      </c>
      <c r="R8660" s="49">
        <v>46.72</v>
      </c>
      <c r="S8660" s="49">
        <v>47.08</v>
      </c>
      <c r="T8660" s="49">
        <v>7648300</v>
      </c>
      <c r="U8660" s="49">
        <v>30.67</v>
      </c>
    </row>
    <row r="8661" spans="15:21" x14ac:dyDescent="0.2">
      <c r="O8661" s="49">
        <v>38096</v>
      </c>
      <c r="P8661" s="49">
        <v>46.9</v>
      </c>
      <c r="Q8661" s="49">
        <v>47.06</v>
      </c>
      <c r="R8661" s="49">
        <v>46.51</v>
      </c>
      <c r="S8661" s="49">
        <v>46.94</v>
      </c>
      <c r="T8661" s="49">
        <v>5519200</v>
      </c>
      <c r="U8661" s="49">
        <v>30.58</v>
      </c>
    </row>
    <row r="8662" spans="15:21" x14ac:dyDescent="0.2">
      <c r="O8662" s="49">
        <v>38097</v>
      </c>
      <c r="P8662" s="49">
        <v>46.94</v>
      </c>
      <c r="Q8662" s="49">
        <v>46.94</v>
      </c>
      <c r="R8662" s="49">
        <v>46.2</v>
      </c>
      <c r="S8662" s="49">
        <v>46.21</v>
      </c>
      <c r="T8662" s="49">
        <v>4492400</v>
      </c>
      <c r="U8662" s="49">
        <v>30.11</v>
      </c>
    </row>
    <row r="8663" spans="15:21" x14ac:dyDescent="0.2">
      <c r="O8663" s="49">
        <v>38098</v>
      </c>
      <c r="P8663" s="49">
        <v>46.1</v>
      </c>
      <c r="Q8663" s="49">
        <v>47.24</v>
      </c>
      <c r="R8663" s="49">
        <v>46.05</v>
      </c>
      <c r="S8663" s="49">
        <v>46.5</v>
      </c>
      <c r="T8663" s="49">
        <v>5814700</v>
      </c>
      <c r="U8663" s="49">
        <v>30.3</v>
      </c>
    </row>
    <row r="8664" spans="15:21" x14ac:dyDescent="0.2">
      <c r="O8664" s="49">
        <v>38099</v>
      </c>
      <c r="P8664" s="49">
        <v>46.25</v>
      </c>
      <c r="Q8664" s="49">
        <v>47.15</v>
      </c>
      <c r="R8664" s="49">
        <v>45.79</v>
      </c>
      <c r="S8664" s="49">
        <v>46.74</v>
      </c>
      <c r="T8664" s="49">
        <v>7126800</v>
      </c>
      <c r="U8664" s="49">
        <v>30.45</v>
      </c>
    </row>
    <row r="8665" spans="15:21" x14ac:dyDescent="0.2">
      <c r="O8665" s="49">
        <v>38100</v>
      </c>
      <c r="P8665" s="49">
        <v>47.15</v>
      </c>
      <c r="Q8665" s="49">
        <v>47.15</v>
      </c>
      <c r="R8665" s="49">
        <v>46.39</v>
      </c>
      <c r="S8665" s="49">
        <v>46.76</v>
      </c>
      <c r="T8665" s="49">
        <v>3828900</v>
      </c>
      <c r="U8665" s="49">
        <v>30.46</v>
      </c>
    </row>
    <row r="8666" spans="15:21" x14ac:dyDescent="0.2">
      <c r="O8666" s="49">
        <v>38103</v>
      </c>
      <c r="P8666" s="49">
        <v>46.8</v>
      </c>
      <c r="Q8666" s="49">
        <v>46.98</v>
      </c>
      <c r="R8666" s="49">
        <v>46.62</v>
      </c>
      <c r="S8666" s="49">
        <v>46.64</v>
      </c>
      <c r="T8666" s="49">
        <v>3642200</v>
      </c>
      <c r="U8666" s="49">
        <v>30.39</v>
      </c>
    </row>
    <row r="8667" spans="15:21" x14ac:dyDescent="0.2">
      <c r="O8667" s="49">
        <v>38104</v>
      </c>
      <c r="P8667" s="49">
        <v>46.9</v>
      </c>
      <c r="Q8667" s="49">
        <v>47.6</v>
      </c>
      <c r="R8667" s="49">
        <v>46.86</v>
      </c>
      <c r="S8667" s="49">
        <v>47.25</v>
      </c>
      <c r="T8667" s="49">
        <v>5857700</v>
      </c>
      <c r="U8667" s="49">
        <v>30.78</v>
      </c>
    </row>
    <row r="8668" spans="15:21" x14ac:dyDescent="0.2">
      <c r="O8668" s="49">
        <v>38105</v>
      </c>
      <c r="P8668" s="49">
        <v>47.25</v>
      </c>
      <c r="Q8668" s="49">
        <v>47.5</v>
      </c>
      <c r="R8668" s="49">
        <v>47</v>
      </c>
      <c r="S8668" s="49">
        <v>47.44</v>
      </c>
      <c r="T8668" s="49">
        <v>5912100</v>
      </c>
      <c r="U8668" s="49">
        <v>30.91</v>
      </c>
    </row>
    <row r="8669" spans="15:21" x14ac:dyDescent="0.2">
      <c r="O8669" s="49">
        <v>38106</v>
      </c>
      <c r="P8669" s="49">
        <v>47.35</v>
      </c>
      <c r="Q8669" s="49">
        <v>47.4</v>
      </c>
      <c r="R8669" s="49">
        <v>46.86</v>
      </c>
      <c r="S8669" s="49">
        <v>46.98</v>
      </c>
      <c r="T8669" s="49">
        <v>5544900</v>
      </c>
      <c r="U8669" s="49">
        <v>30.61</v>
      </c>
    </row>
    <row r="8670" spans="15:21" x14ac:dyDescent="0.2">
      <c r="O8670" s="49">
        <v>38107</v>
      </c>
      <c r="P8670" s="49">
        <v>47</v>
      </c>
      <c r="Q8670" s="49">
        <v>47.5</v>
      </c>
      <c r="R8670" s="49">
        <v>46.96</v>
      </c>
      <c r="S8670" s="49">
        <v>47</v>
      </c>
      <c r="T8670" s="49">
        <v>4629500</v>
      </c>
      <c r="U8670" s="49">
        <v>30.62</v>
      </c>
    </row>
    <row r="8671" spans="15:21" x14ac:dyDescent="0.2">
      <c r="O8671" s="49">
        <v>38110</v>
      </c>
      <c r="P8671" s="49">
        <v>47.01</v>
      </c>
      <c r="Q8671" s="49">
        <v>47.76</v>
      </c>
      <c r="R8671" s="49">
        <v>47.01</v>
      </c>
      <c r="S8671" s="49">
        <v>47.7</v>
      </c>
      <c r="T8671" s="49">
        <v>5517600</v>
      </c>
      <c r="U8671" s="49">
        <v>31.08</v>
      </c>
    </row>
    <row r="8672" spans="15:21" x14ac:dyDescent="0.2">
      <c r="O8672" s="49">
        <v>38111</v>
      </c>
      <c r="P8672" s="49">
        <v>47.85</v>
      </c>
      <c r="Q8672" s="49">
        <v>47.96</v>
      </c>
      <c r="R8672" s="49">
        <v>47.51</v>
      </c>
      <c r="S8672" s="49">
        <v>47.85</v>
      </c>
      <c r="T8672" s="49">
        <v>5407400</v>
      </c>
      <c r="U8672" s="49">
        <v>31.18</v>
      </c>
    </row>
    <row r="8673" spans="15:21" x14ac:dyDescent="0.2">
      <c r="O8673" s="49">
        <v>38112</v>
      </c>
      <c r="P8673" s="49">
        <v>47.8</v>
      </c>
      <c r="Q8673" s="49">
        <v>48.13</v>
      </c>
      <c r="R8673" s="49">
        <v>47.65</v>
      </c>
      <c r="S8673" s="49">
        <v>47.81</v>
      </c>
      <c r="T8673" s="49">
        <v>4678600</v>
      </c>
      <c r="U8673" s="49">
        <v>31.15</v>
      </c>
    </row>
    <row r="8674" spans="15:21" x14ac:dyDescent="0.2">
      <c r="O8674" s="49">
        <v>38113</v>
      </c>
      <c r="P8674" s="49">
        <v>47.8</v>
      </c>
      <c r="Q8674" s="49">
        <v>48.38</v>
      </c>
      <c r="R8674" s="49">
        <v>47.68</v>
      </c>
      <c r="S8674" s="49">
        <v>48.11</v>
      </c>
      <c r="T8674" s="49">
        <v>5719500</v>
      </c>
      <c r="U8674" s="49">
        <v>31.34</v>
      </c>
    </row>
    <row r="8675" spans="15:21" x14ac:dyDescent="0.2">
      <c r="O8675" s="49">
        <v>38114</v>
      </c>
      <c r="P8675" s="49">
        <v>48.12</v>
      </c>
      <c r="Q8675" s="49">
        <v>48.41</v>
      </c>
      <c r="R8675" s="49">
        <v>47.7</v>
      </c>
      <c r="S8675" s="49">
        <v>47.71</v>
      </c>
      <c r="T8675" s="49">
        <v>6637700</v>
      </c>
      <c r="U8675" s="49">
        <v>31.08</v>
      </c>
    </row>
    <row r="8676" spans="15:21" x14ac:dyDescent="0.2">
      <c r="O8676" s="49">
        <v>38117</v>
      </c>
      <c r="P8676" s="49">
        <v>47.05</v>
      </c>
      <c r="Q8676" s="49">
        <v>47.54</v>
      </c>
      <c r="R8676" s="49">
        <v>46.16</v>
      </c>
      <c r="S8676" s="49">
        <v>46.71</v>
      </c>
      <c r="T8676" s="49">
        <v>8774400</v>
      </c>
      <c r="U8676" s="49">
        <v>30.43</v>
      </c>
    </row>
    <row r="8677" spans="15:21" x14ac:dyDescent="0.2">
      <c r="O8677" s="49">
        <v>38118</v>
      </c>
      <c r="P8677" s="49">
        <v>46.7</v>
      </c>
      <c r="Q8677" s="49">
        <v>46.74</v>
      </c>
      <c r="R8677" s="49">
        <v>45.99</v>
      </c>
      <c r="S8677" s="49">
        <v>46.4</v>
      </c>
      <c r="T8677" s="49">
        <v>6390500</v>
      </c>
      <c r="U8677" s="49">
        <v>30.23</v>
      </c>
    </row>
    <row r="8678" spans="15:21" x14ac:dyDescent="0.2">
      <c r="O8678" s="49">
        <v>38119</v>
      </c>
      <c r="P8678" s="49">
        <v>46.05</v>
      </c>
      <c r="Q8678" s="49">
        <v>47</v>
      </c>
      <c r="R8678" s="49">
        <v>45.86</v>
      </c>
      <c r="S8678" s="49">
        <v>46.85</v>
      </c>
      <c r="T8678" s="49">
        <v>4948900</v>
      </c>
      <c r="U8678" s="49">
        <v>30.52</v>
      </c>
    </row>
    <row r="8679" spans="15:21" x14ac:dyDescent="0.2">
      <c r="O8679" s="49">
        <v>38120</v>
      </c>
      <c r="P8679" s="49">
        <v>46.4</v>
      </c>
      <c r="Q8679" s="49">
        <v>46.78</v>
      </c>
      <c r="R8679" s="49">
        <v>46.06</v>
      </c>
      <c r="S8679" s="49">
        <v>46.1</v>
      </c>
      <c r="T8679" s="49">
        <v>5120600</v>
      </c>
      <c r="U8679" s="49">
        <v>30.03</v>
      </c>
    </row>
    <row r="8680" spans="15:21" x14ac:dyDescent="0.2">
      <c r="O8680" s="49">
        <v>38121</v>
      </c>
      <c r="P8680" s="49">
        <v>46</v>
      </c>
      <c r="Q8680" s="49">
        <v>46.94</v>
      </c>
      <c r="R8680" s="49">
        <v>46</v>
      </c>
      <c r="S8680" s="49">
        <v>46.45</v>
      </c>
      <c r="T8680" s="49">
        <v>4452000</v>
      </c>
      <c r="U8680" s="49">
        <v>30.26</v>
      </c>
    </row>
    <row r="8681" spans="15:21" x14ac:dyDescent="0.2">
      <c r="O8681" s="49">
        <v>38124</v>
      </c>
      <c r="P8681" s="49">
        <v>46</v>
      </c>
      <c r="Q8681" s="49">
        <v>46.89</v>
      </c>
      <c r="R8681" s="49">
        <v>46</v>
      </c>
      <c r="S8681" s="49">
        <v>46.64</v>
      </c>
      <c r="T8681" s="49">
        <v>4657100</v>
      </c>
      <c r="U8681" s="49">
        <v>30.39</v>
      </c>
    </row>
    <row r="8682" spans="15:21" x14ac:dyDescent="0.2">
      <c r="O8682" s="49">
        <v>38125</v>
      </c>
      <c r="P8682" s="49">
        <v>46.75</v>
      </c>
      <c r="Q8682" s="49">
        <v>47</v>
      </c>
      <c r="R8682" s="49">
        <v>46.64</v>
      </c>
      <c r="S8682" s="49">
        <v>46.85</v>
      </c>
      <c r="T8682" s="49">
        <v>3806400</v>
      </c>
      <c r="U8682" s="49">
        <v>30.52</v>
      </c>
    </row>
    <row r="8683" spans="15:21" x14ac:dyDescent="0.2">
      <c r="O8683" s="49">
        <v>38126</v>
      </c>
      <c r="P8683" s="49">
        <v>46.95</v>
      </c>
      <c r="Q8683" s="49">
        <v>47.06</v>
      </c>
      <c r="R8683" s="49">
        <v>46.3</v>
      </c>
      <c r="S8683" s="49">
        <v>46.44</v>
      </c>
      <c r="T8683" s="49">
        <v>4517300</v>
      </c>
      <c r="U8683" s="49">
        <v>30.26</v>
      </c>
    </row>
    <row r="8684" spans="15:21" x14ac:dyDescent="0.2">
      <c r="O8684" s="49">
        <v>38127</v>
      </c>
      <c r="P8684" s="49">
        <v>46.38</v>
      </c>
      <c r="Q8684" s="49">
        <v>46.73</v>
      </c>
      <c r="R8684" s="49">
        <v>46.2</v>
      </c>
      <c r="S8684" s="49">
        <v>46.5</v>
      </c>
      <c r="T8684" s="49">
        <v>5244000</v>
      </c>
      <c r="U8684" s="49">
        <v>30.3</v>
      </c>
    </row>
    <row r="8685" spans="15:21" x14ac:dyDescent="0.2">
      <c r="O8685" s="49">
        <v>38128</v>
      </c>
      <c r="P8685" s="49">
        <v>46.7</v>
      </c>
      <c r="Q8685" s="49">
        <v>46.86</v>
      </c>
      <c r="R8685" s="49">
        <v>46.38</v>
      </c>
      <c r="S8685" s="49">
        <v>46.59</v>
      </c>
      <c r="T8685" s="49">
        <v>3539600</v>
      </c>
      <c r="U8685" s="49">
        <v>30.35</v>
      </c>
    </row>
    <row r="8686" spans="15:21" x14ac:dyDescent="0.2">
      <c r="O8686" s="49">
        <v>38131</v>
      </c>
      <c r="P8686" s="49">
        <v>46.61</v>
      </c>
      <c r="Q8686" s="49">
        <v>46.72</v>
      </c>
      <c r="R8686" s="49">
        <v>45.83</v>
      </c>
      <c r="S8686" s="49">
        <v>46.25</v>
      </c>
      <c r="T8686" s="49">
        <v>3655000</v>
      </c>
      <c r="U8686" s="49">
        <v>30.13</v>
      </c>
    </row>
    <row r="8687" spans="15:21" x14ac:dyDescent="0.2">
      <c r="O8687" s="49">
        <v>38132</v>
      </c>
      <c r="P8687" s="49">
        <v>46.03</v>
      </c>
      <c r="Q8687" s="49">
        <v>46.92</v>
      </c>
      <c r="R8687" s="49">
        <v>46</v>
      </c>
      <c r="S8687" s="49">
        <v>46.83</v>
      </c>
      <c r="T8687" s="49">
        <v>3903000</v>
      </c>
      <c r="U8687" s="49">
        <v>30.51</v>
      </c>
    </row>
    <row r="8688" spans="15:21" x14ac:dyDescent="0.2">
      <c r="O8688" s="49">
        <v>38133</v>
      </c>
      <c r="P8688" s="49">
        <v>46.75</v>
      </c>
      <c r="Q8688" s="49">
        <v>47.07</v>
      </c>
      <c r="R8688" s="49">
        <v>46.59</v>
      </c>
      <c r="S8688" s="49">
        <v>46.92</v>
      </c>
      <c r="T8688" s="49">
        <v>5477700</v>
      </c>
      <c r="U8688" s="49">
        <v>30.57</v>
      </c>
    </row>
    <row r="8689" spans="15:21" x14ac:dyDescent="0.2">
      <c r="O8689" s="49">
        <v>38134</v>
      </c>
      <c r="P8689" s="49">
        <v>47</v>
      </c>
      <c r="Q8689" s="49">
        <v>47.5</v>
      </c>
      <c r="R8689" s="49">
        <v>46.75</v>
      </c>
      <c r="S8689" s="49">
        <v>47.43</v>
      </c>
      <c r="T8689" s="49">
        <v>5141800</v>
      </c>
      <c r="U8689" s="49">
        <v>30.9</v>
      </c>
    </row>
    <row r="8690" spans="15:21" x14ac:dyDescent="0.2">
      <c r="O8690" s="49">
        <v>38135</v>
      </c>
      <c r="P8690" s="49">
        <v>47.35</v>
      </c>
      <c r="Q8690" s="49">
        <v>47.75</v>
      </c>
      <c r="R8690" s="49">
        <v>47.23</v>
      </c>
      <c r="S8690" s="49">
        <v>47.3</v>
      </c>
      <c r="T8690" s="49">
        <v>4753800</v>
      </c>
      <c r="U8690" s="49">
        <v>30.82</v>
      </c>
    </row>
    <row r="8691" spans="15:21" x14ac:dyDescent="0.2">
      <c r="O8691" s="49">
        <v>38139</v>
      </c>
      <c r="P8691" s="49">
        <v>47.4</v>
      </c>
      <c r="Q8691" s="49">
        <v>48.4</v>
      </c>
      <c r="R8691" s="49">
        <v>47.25</v>
      </c>
      <c r="S8691" s="49">
        <v>48.36</v>
      </c>
      <c r="T8691" s="49">
        <v>7709100</v>
      </c>
      <c r="U8691" s="49">
        <v>31.51</v>
      </c>
    </row>
    <row r="8692" spans="15:21" x14ac:dyDescent="0.2">
      <c r="O8692" s="49">
        <v>38140</v>
      </c>
      <c r="P8692" s="49">
        <v>47.99</v>
      </c>
      <c r="Q8692" s="49">
        <v>48.21</v>
      </c>
      <c r="R8692" s="49">
        <v>47.59</v>
      </c>
      <c r="S8692" s="49">
        <v>47.83</v>
      </c>
      <c r="T8692" s="49">
        <v>4784400</v>
      </c>
      <c r="U8692" s="49">
        <v>31.4</v>
      </c>
    </row>
    <row r="8693" spans="15:21" x14ac:dyDescent="0.2">
      <c r="O8693" s="49">
        <v>38141</v>
      </c>
      <c r="P8693" s="49">
        <v>47.6</v>
      </c>
      <c r="Q8693" s="49">
        <v>48.26</v>
      </c>
      <c r="R8693" s="49">
        <v>47.57</v>
      </c>
      <c r="S8693" s="49">
        <v>47.98</v>
      </c>
      <c r="T8693" s="49">
        <v>4993800</v>
      </c>
      <c r="U8693" s="49">
        <v>31.5</v>
      </c>
    </row>
    <row r="8694" spans="15:21" x14ac:dyDescent="0.2">
      <c r="O8694" s="49">
        <v>38142</v>
      </c>
      <c r="P8694" s="49">
        <v>48.1</v>
      </c>
      <c r="Q8694" s="49">
        <v>48.4</v>
      </c>
      <c r="R8694" s="49">
        <v>48.03</v>
      </c>
      <c r="S8694" s="49">
        <v>48.2</v>
      </c>
      <c r="T8694" s="49">
        <v>4568100</v>
      </c>
      <c r="U8694" s="49">
        <v>31.65</v>
      </c>
    </row>
    <row r="8695" spans="15:21" x14ac:dyDescent="0.2">
      <c r="O8695" s="49">
        <v>38145</v>
      </c>
      <c r="P8695" s="49">
        <v>48.25</v>
      </c>
      <c r="Q8695" s="49">
        <v>48.51</v>
      </c>
      <c r="R8695" s="49">
        <v>47.87</v>
      </c>
      <c r="S8695" s="49">
        <v>48.05</v>
      </c>
      <c r="T8695" s="49">
        <v>4443000</v>
      </c>
      <c r="U8695" s="49">
        <v>31.55</v>
      </c>
    </row>
    <row r="8696" spans="15:21" x14ac:dyDescent="0.2">
      <c r="O8696" s="49">
        <v>38146</v>
      </c>
      <c r="P8696" s="49">
        <v>47.8</v>
      </c>
      <c r="Q8696" s="49">
        <v>48.43</v>
      </c>
      <c r="R8696" s="49">
        <v>47.8</v>
      </c>
      <c r="S8696" s="49">
        <v>48.37</v>
      </c>
      <c r="T8696" s="49">
        <v>4828700</v>
      </c>
      <c r="U8696" s="49">
        <v>31.76</v>
      </c>
    </row>
    <row r="8697" spans="15:21" x14ac:dyDescent="0.2">
      <c r="O8697" s="49">
        <v>38147</v>
      </c>
      <c r="P8697" s="49">
        <v>48.1</v>
      </c>
      <c r="Q8697" s="49">
        <v>48.38</v>
      </c>
      <c r="R8697" s="49">
        <v>47.82</v>
      </c>
      <c r="S8697" s="49">
        <v>47.85</v>
      </c>
      <c r="T8697" s="49">
        <v>3778500</v>
      </c>
      <c r="U8697" s="49">
        <v>31.42</v>
      </c>
    </row>
    <row r="8698" spans="15:21" x14ac:dyDescent="0.2">
      <c r="O8698" s="49">
        <v>38148</v>
      </c>
      <c r="P8698" s="49">
        <v>47.61</v>
      </c>
      <c r="Q8698" s="49">
        <v>47.8</v>
      </c>
      <c r="R8698" s="49">
        <v>47.26</v>
      </c>
      <c r="S8698" s="49">
        <v>47.78</v>
      </c>
      <c r="T8698" s="49">
        <v>4193800</v>
      </c>
      <c r="U8698" s="49">
        <v>31.37</v>
      </c>
    </row>
    <row r="8699" spans="15:21" x14ac:dyDescent="0.2">
      <c r="O8699" s="49">
        <v>38152</v>
      </c>
      <c r="P8699" s="49">
        <v>47.53</v>
      </c>
      <c r="Q8699" s="49">
        <v>47.62</v>
      </c>
      <c r="R8699" s="49">
        <v>46.88</v>
      </c>
      <c r="S8699" s="49">
        <v>46.9</v>
      </c>
      <c r="T8699" s="49">
        <v>6583800</v>
      </c>
      <c r="U8699" s="49">
        <v>30.79</v>
      </c>
    </row>
    <row r="8700" spans="15:21" x14ac:dyDescent="0.2">
      <c r="O8700" s="49">
        <v>38153</v>
      </c>
      <c r="P8700" s="49">
        <v>47.35</v>
      </c>
      <c r="Q8700" s="49">
        <v>48.13</v>
      </c>
      <c r="R8700" s="49">
        <v>47.2</v>
      </c>
      <c r="S8700" s="49">
        <v>47.95</v>
      </c>
      <c r="T8700" s="49">
        <v>7511300</v>
      </c>
      <c r="U8700" s="49">
        <v>31.48</v>
      </c>
    </row>
    <row r="8701" spans="15:21" x14ac:dyDescent="0.2">
      <c r="O8701" s="49">
        <v>38154</v>
      </c>
      <c r="P8701" s="49">
        <v>48.2</v>
      </c>
      <c r="Q8701" s="49">
        <v>48.47</v>
      </c>
      <c r="R8701" s="49">
        <v>48.05</v>
      </c>
      <c r="S8701" s="49">
        <v>48.08</v>
      </c>
      <c r="T8701" s="49">
        <v>5229900</v>
      </c>
      <c r="U8701" s="49">
        <v>31.57</v>
      </c>
    </row>
    <row r="8702" spans="15:21" x14ac:dyDescent="0.2">
      <c r="O8702" s="49">
        <v>38155</v>
      </c>
      <c r="P8702" s="49">
        <v>48.12</v>
      </c>
      <c r="Q8702" s="49">
        <v>48.48</v>
      </c>
      <c r="R8702" s="49">
        <v>47.92</v>
      </c>
      <c r="S8702" s="49">
        <v>48.32</v>
      </c>
      <c r="T8702" s="49">
        <v>4139000</v>
      </c>
      <c r="U8702" s="49">
        <v>31.72</v>
      </c>
    </row>
    <row r="8703" spans="15:21" x14ac:dyDescent="0.2">
      <c r="O8703" s="49">
        <v>38156</v>
      </c>
      <c r="P8703" s="49">
        <v>48.33</v>
      </c>
      <c r="Q8703" s="49">
        <v>48.78</v>
      </c>
      <c r="R8703" s="49">
        <v>48.23</v>
      </c>
      <c r="S8703" s="49">
        <v>48.36</v>
      </c>
      <c r="T8703" s="49">
        <v>8243700</v>
      </c>
      <c r="U8703" s="49">
        <v>31.75</v>
      </c>
    </row>
    <row r="8704" spans="15:21" x14ac:dyDescent="0.2">
      <c r="O8704" s="49">
        <v>38159</v>
      </c>
      <c r="P8704" s="49">
        <v>48.1</v>
      </c>
      <c r="Q8704" s="49">
        <v>48.5</v>
      </c>
      <c r="R8704" s="49">
        <v>47.92</v>
      </c>
      <c r="S8704" s="49">
        <v>47.95</v>
      </c>
      <c r="T8704" s="49">
        <v>4145500</v>
      </c>
      <c r="U8704" s="49">
        <v>31.48</v>
      </c>
    </row>
    <row r="8705" spans="15:21" x14ac:dyDescent="0.2">
      <c r="O8705" s="49">
        <v>38160</v>
      </c>
      <c r="P8705" s="49">
        <v>47.7</v>
      </c>
      <c r="Q8705" s="49">
        <v>47.93</v>
      </c>
      <c r="R8705" s="49">
        <v>47.4</v>
      </c>
      <c r="S8705" s="49">
        <v>47.59</v>
      </c>
      <c r="T8705" s="49">
        <v>5173400</v>
      </c>
      <c r="U8705" s="49">
        <v>31.24</v>
      </c>
    </row>
    <row r="8706" spans="15:21" x14ac:dyDescent="0.2">
      <c r="O8706" s="49">
        <v>38161</v>
      </c>
      <c r="P8706" s="49">
        <v>47.46</v>
      </c>
      <c r="Q8706" s="49">
        <v>47.9</v>
      </c>
      <c r="R8706" s="49">
        <v>47.15</v>
      </c>
      <c r="S8706" s="49">
        <v>47.81</v>
      </c>
      <c r="T8706" s="49">
        <v>5957100</v>
      </c>
      <c r="U8706" s="49">
        <v>31.39</v>
      </c>
    </row>
    <row r="8707" spans="15:21" x14ac:dyDescent="0.2">
      <c r="O8707" s="49">
        <v>38162</v>
      </c>
      <c r="P8707" s="49">
        <v>47.84</v>
      </c>
      <c r="Q8707" s="49">
        <v>48.42</v>
      </c>
      <c r="R8707" s="49">
        <v>47.61</v>
      </c>
      <c r="S8707" s="49">
        <v>47.91</v>
      </c>
      <c r="T8707" s="49">
        <v>4223200</v>
      </c>
      <c r="U8707" s="49">
        <v>31.45</v>
      </c>
    </row>
    <row r="8708" spans="15:21" x14ac:dyDescent="0.2">
      <c r="O8708" s="49">
        <v>38163</v>
      </c>
      <c r="P8708" s="49">
        <v>47.92</v>
      </c>
      <c r="Q8708" s="49">
        <v>48</v>
      </c>
      <c r="R8708" s="49">
        <v>47</v>
      </c>
      <c r="S8708" s="49">
        <v>47</v>
      </c>
      <c r="T8708" s="49">
        <v>6659000</v>
      </c>
      <c r="U8708" s="49">
        <v>30.86</v>
      </c>
    </row>
    <row r="8709" spans="15:21" x14ac:dyDescent="0.2">
      <c r="O8709" s="49">
        <v>38166</v>
      </c>
      <c r="P8709" s="49">
        <v>47.3</v>
      </c>
      <c r="Q8709" s="49">
        <v>47.38</v>
      </c>
      <c r="R8709" s="49">
        <v>46.99</v>
      </c>
      <c r="S8709" s="49">
        <v>47.14</v>
      </c>
      <c r="T8709" s="49">
        <v>4733100</v>
      </c>
      <c r="U8709" s="49">
        <v>30.95</v>
      </c>
    </row>
    <row r="8710" spans="15:21" x14ac:dyDescent="0.2">
      <c r="O8710" s="49">
        <v>38167</v>
      </c>
      <c r="P8710" s="49">
        <v>47.13</v>
      </c>
      <c r="Q8710" s="49">
        <v>47.74</v>
      </c>
      <c r="R8710" s="49">
        <v>47.05</v>
      </c>
      <c r="S8710" s="49">
        <v>47.35</v>
      </c>
      <c r="T8710" s="49">
        <v>3867100</v>
      </c>
      <c r="U8710" s="49">
        <v>31.09</v>
      </c>
    </row>
    <row r="8711" spans="15:21" x14ac:dyDescent="0.2">
      <c r="O8711" s="49">
        <v>38168</v>
      </c>
      <c r="P8711" s="49">
        <v>47.5</v>
      </c>
      <c r="Q8711" s="49">
        <v>47.7</v>
      </c>
      <c r="R8711" s="49">
        <v>46.91</v>
      </c>
      <c r="S8711" s="49">
        <v>47.5</v>
      </c>
      <c r="T8711" s="49">
        <v>5893700</v>
      </c>
      <c r="U8711" s="49">
        <v>31.19</v>
      </c>
    </row>
    <row r="8712" spans="15:21" x14ac:dyDescent="0.2">
      <c r="O8712" s="49">
        <v>38169</v>
      </c>
      <c r="P8712" s="49">
        <v>47.65</v>
      </c>
      <c r="Q8712" s="49">
        <v>47.73</v>
      </c>
      <c r="R8712" s="49">
        <v>46.51</v>
      </c>
      <c r="S8712" s="49">
        <v>47.05</v>
      </c>
      <c r="T8712" s="49">
        <v>6787400</v>
      </c>
      <c r="U8712" s="49">
        <v>30.89</v>
      </c>
    </row>
    <row r="8713" spans="15:21" x14ac:dyDescent="0.2">
      <c r="O8713" s="49">
        <v>38170</v>
      </c>
      <c r="P8713" s="49">
        <v>47.3</v>
      </c>
      <c r="Q8713" s="49">
        <v>47.36</v>
      </c>
      <c r="R8713" s="49">
        <v>46.82</v>
      </c>
      <c r="S8713" s="49">
        <v>46.86</v>
      </c>
      <c r="T8713" s="49">
        <v>3222800</v>
      </c>
      <c r="U8713" s="49">
        <v>30.77</v>
      </c>
    </row>
    <row r="8714" spans="15:21" x14ac:dyDescent="0.2">
      <c r="O8714" s="49">
        <v>38174</v>
      </c>
      <c r="P8714" s="49">
        <v>46.86</v>
      </c>
      <c r="Q8714" s="49">
        <v>47.05</v>
      </c>
      <c r="R8714" s="49">
        <v>46.56</v>
      </c>
      <c r="S8714" s="49">
        <v>46.6</v>
      </c>
      <c r="T8714" s="49">
        <v>4113600</v>
      </c>
      <c r="U8714" s="49">
        <v>30.59</v>
      </c>
    </row>
    <row r="8715" spans="15:21" x14ac:dyDescent="0.2">
      <c r="O8715" s="49">
        <v>38175</v>
      </c>
      <c r="P8715" s="49">
        <v>46.51</v>
      </c>
      <c r="Q8715" s="49">
        <v>46.68</v>
      </c>
      <c r="R8715" s="49">
        <v>46.09</v>
      </c>
      <c r="S8715" s="49">
        <v>46.31</v>
      </c>
      <c r="T8715" s="49">
        <v>4728200</v>
      </c>
      <c r="U8715" s="49">
        <v>30.4</v>
      </c>
    </row>
    <row r="8716" spans="15:21" x14ac:dyDescent="0.2">
      <c r="O8716" s="49">
        <v>38176</v>
      </c>
      <c r="P8716" s="49">
        <v>45.85</v>
      </c>
      <c r="Q8716" s="49">
        <v>46.78</v>
      </c>
      <c r="R8716" s="49">
        <v>45.85</v>
      </c>
      <c r="S8716" s="49">
        <v>45.92</v>
      </c>
      <c r="T8716" s="49">
        <v>5915500</v>
      </c>
      <c r="U8716" s="49">
        <v>30.15</v>
      </c>
    </row>
    <row r="8717" spans="15:21" x14ac:dyDescent="0.2">
      <c r="O8717" s="49">
        <v>38177</v>
      </c>
      <c r="P8717" s="49">
        <v>46.05</v>
      </c>
      <c r="Q8717" s="49">
        <v>46.27</v>
      </c>
      <c r="R8717" s="49">
        <v>45.74</v>
      </c>
      <c r="S8717" s="49">
        <v>45.86</v>
      </c>
      <c r="T8717" s="49">
        <v>4117400</v>
      </c>
      <c r="U8717" s="49">
        <v>30.11</v>
      </c>
    </row>
    <row r="8718" spans="15:21" x14ac:dyDescent="0.2">
      <c r="O8718" s="49">
        <v>38180</v>
      </c>
      <c r="P8718" s="49">
        <v>45.86</v>
      </c>
      <c r="Q8718" s="49">
        <v>45.95</v>
      </c>
      <c r="R8718" s="49">
        <v>45.3</v>
      </c>
      <c r="S8718" s="49">
        <v>45.67</v>
      </c>
      <c r="T8718" s="49">
        <v>4445400</v>
      </c>
      <c r="U8718" s="49">
        <v>29.98</v>
      </c>
    </row>
    <row r="8719" spans="15:21" x14ac:dyDescent="0.2">
      <c r="O8719" s="49">
        <v>38181</v>
      </c>
      <c r="P8719" s="49">
        <v>45.69</v>
      </c>
      <c r="Q8719" s="49">
        <v>45.75</v>
      </c>
      <c r="R8719" s="49">
        <v>45.35</v>
      </c>
      <c r="S8719" s="49">
        <v>45.55</v>
      </c>
      <c r="T8719" s="49">
        <v>3645300</v>
      </c>
      <c r="U8719" s="49">
        <v>29.91</v>
      </c>
    </row>
    <row r="8720" spans="15:21" x14ac:dyDescent="0.2">
      <c r="O8720" s="49">
        <v>38182</v>
      </c>
      <c r="P8720" s="49">
        <v>45.55</v>
      </c>
      <c r="Q8720" s="49">
        <v>46.1</v>
      </c>
      <c r="R8720" s="49">
        <v>45.55</v>
      </c>
      <c r="S8720" s="49">
        <v>45.68</v>
      </c>
      <c r="T8720" s="49">
        <v>5143900</v>
      </c>
      <c r="U8720" s="49">
        <v>29.99</v>
      </c>
    </row>
    <row r="8721" spans="15:21" x14ac:dyDescent="0.2">
      <c r="O8721" s="49">
        <v>38183</v>
      </c>
      <c r="P8721" s="49">
        <v>45.62</v>
      </c>
      <c r="Q8721" s="49">
        <v>45.89</v>
      </c>
      <c r="R8721" s="49">
        <v>44.7</v>
      </c>
      <c r="S8721" s="49">
        <v>44.71</v>
      </c>
      <c r="T8721" s="49">
        <v>5477100</v>
      </c>
      <c r="U8721" s="49">
        <v>29.35</v>
      </c>
    </row>
    <row r="8722" spans="15:21" x14ac:dyDescent="0.2">
      <c r="O8722" s="49">
        <v>38184</v>
      </c>
      <c r="P8722" s="49">
        <v>44.95</v>
      </c>
      <c r="Q8722" s="49">
        <v>45</v>
      </c>
      <c r="R8722" s="49">
        <v>44.25</v>
      </c>
      <c r="S8722" s="49">
        <v>44.8</v>
      </c>
      <c r="T8722" s="49">
        <v>6519100</v>
      </c>
      <c r="U8722" s="49">
        <v>29.41</v>
      </c>
    </row>
    <row r="8723" spans="15:21" x14ac:dyDescent="0.2">
      <c r="O8723" s="49">
        <v>38187</v>
      </c>
      <c r="P8723" s="49">
        <v>44.8</v>
      </c>
      <c r="Q8723" s="49">
        <v>44.94</v>
      </c>
      <c r="R8723" s="49">
        <v>44.3</v>
      </c>
      <c r="S8723" s="49">
        <v>44.45</v>
      </c>
      <c r="T8723" s="49">
        <v>5491900</v>
      </c>
      <c r="U8723" s="49">
        <v>29.18</v>
      </c>
    </row>
    <row r="8724" spans="15:21" x14ac:dyDescent="0.2">
      <c r="O8724" s="49">
        <v>38188</v>
      </c>
      <c r="P8724" s="49">
        <v>44.5</v>
      </c>
      <c r="Q8724" s="49">
        <v>44.98</v>
      </c>
      <c r="R8724" s="49">
        <v>44.32</v>
      </c>
      <c r="S8724" s="49">
        <v>44.83</v>
      </c>
      <c r="T8724" s="49">
        <v>7611900</v>
      </c>
      <c r="U8724" s="49">
        <v>29.43</v>
      </c>
    </row>
    <row r="8725" spans="15:21" x14ac:dyDescent="0.2">
      <c r="O8725" s="49">
        <v>38189</v>
      </c>
      <c r="P8725" s="49">
        <v>45.25</v>
      </c>
      <c r="Q8725" s="49">
        <v>45.8</v>
      </c>
      <c r="R8725" s="49">
        <v>44.59</v>
      </c>
      <c r="S8725" s="49">
        <v>44.59</v>
      </c>
      <c r="T8725" s="49">
        <v>7508400</v>
      </c>
      <c r="U8725" s="49">
        <v>29.28</v>
      </c>
    </row>
    <row r="8726" spans="15:21" x14ac:dyDescent="0.2">
      <c r="O8726" s="49">
        <v>38190</v>
      </c>
      <c r="P8726" s="49">
        <v>44.79</v>
      </c>
      <c r="Q8726" s="49">
        <v>45.55</v>
      </c>
      <c r="R8726" s="49">
        <v>44.7</v>
      </c>
      <c r="S8726" s="49">
        <v>45.36</v>
      </c>
      <c r="T8726" s="49">
        <v>7363700</v>
      </c>
      <c r="U8726" s="49">
        <v>29.78</v>
      </c>
    </row>
    <row r="8727" spans="15:21" x14ac:dyDescent="0.2">
      <c r="O8727" s="49">
        <v>38191</v>
      </c>
      <c r="P8727" s="49">
        <v>45.3</v>
      </c>
      <c r="Q8727" s="49">
        <v>45.59</v>
      </c>
      <c r="R8727" s="49">
        <v>44.64</v>
      </c>
      <c r="S8727" s="49">
        <v>45.16</v>
      </c>
      <c r="T8727" s="49">
        <v>5503700</v>
      </c>
      <c r="U8727" s="49">
        <v>29.65</v>
      </c>
    </row>
    <row r="8728" spans="15:21" x14ac:dyDescent="0.2">
      <c r="O8728" s="49">
        <v>38194</v>
      </c>
      <c r="P8728" s="49">
        <v>45.16</v>
      </c>
      <c r="Q8728" s="49">
        <v>45.4</v>
      </c>
      <c r="R8728" s="49">
        <v>44.52</v>
      </c>
      <c r="S8728" s="49">
        <v>45</v>
      </c>
      <c r="T8728" s="49">
        <v>6180700</v>
      </c>
      <c r="U8728" s="49">
        <v>29.54</v>
      </c>
    </row>
    <row r="8729" spans="15:21" x14ac:dyDescent="0.2">
      <c r="O8729" s="49">
        <v>38195</v>
      </c>
      <c r="P8729" s="49">
        <v>45.04</v>
      </c>
      <c r="Q8729" s="49">
        <v>45.06</v>
      </c>
      <c r="R8729" s="49">
        <v>44.58</v>
      </c>
      <c r="S8729" s="49">
        <v>45.04</v>
      </c>
      <c r="T8729" s="49">
        <v>5201300</v>
      </c>
      <c r="U8729" s="49">
        <v>29.57</v>
      </c>
    </row>
    <row r="8730" spans="15:21" x14ac:dyDescent="0.2">
      <c r="O8730" s="49">
        <v>38196</v>
      </c>
      <c r="P8730" s="49">
        <v>45.1</v>
      </c>
      <c r="Q8730" s="49">
        <v>45.12</v>
      </c>
      <c r="R8730" s="49">
        <v>44.38</v>
      </c>
      <c r="S8730" s="49">
        <v>45.02</v>
      </c>
      <c r="T8730" s="49">
        <v>5556000</v>
      </c>
      <c r="U8730" s="49">
        <v>29.56</v>
      </c>
    </row>
    <row r="8731" spans="15:21" x14ac:dyDescent="0.2">
      <c r="O8731" s="49">
        <v>38197</v>
      </c>
      <c r="P8731" s="49">
        <v>45.03</v>
      </c>
      <c r="Q8731" s="49">
        <v>45.8</v>
      </c>
      <c r="R8731" s="49">
        <v>44.77</v>
      </c>
      <c r="S8731" s="49">
        <v>45.4</v>
      </c>
      <c r="T8731" s="49">
        <v>5305300</v>
      </c>
      <c r="U8731" s="49">
        <v>29.81</v>
      </c>
    </row>
    <row r="8732" spans="15:21" x14ac:dyDescent="0.2">
      <c r="O8732" s="49">
        <v>38198</v>
      </c>
      <c r="P8732" s="49">
        <v>45.15</v>
      </c>
      <c r="Q8732" s="49">
        <v>45.7</v>
      </c>
      <c r="R8732" s="49">
        <v>44.92</v>
      </c>
      <c r="S8732" s="49">
        <v>45.35</v>
      </c>
      <c r="T8732" s="49">
        <v>4036500</v>
      </c>
      <c r="U8732" s="49">
        <v>29.77</v>
      </c>
    </row>
    <row r="8733" spans="15:21" x14ac:dyDescent="0.2">
      <c r="O8733" s="49">
        <v>38201</v>
      </c>
      <c r="P8733" s="49">
        <v>45.3</v>
      </c>
      <c r="Q8733" s="49">
        <v>45.7</v>
      </c>
      <c r="R8733" s="49">
        <v>45.11</v>
      </c>
      <c r="S8733" s="49">
        <v>45.47</v>
      </c>
      <c r="T8733" s="49">
        <v>4476000</v>
      </c>
      <c r="U8733" s="49">
        <v>29.85</v>
      </c>
    </row>
    <row r="8734" spans="15:21" x14ac:dyDescent="0.2">
      <c r="O8734" s="49">
        <v>38202</v>
      </c>
      <c r="P8734" s="49">
        <v>45.22</v>
      </c>
      <c r="Q8734" s="49">
        <v>45.43</v>
      </c>
      <c r="R8734" s="49">
        <v>44.85</v>
      </c>
      <c r="S8734" s="49">
        <v>44.87</v>
      </c>
      <c r="T8734" s="49">
        <v>5226600</v>
      </c>
      <c r="U8734" s="49">
        <v>29.46</v>
      </c>
    </row>
    <row r="8735" spans="15:21" x14ac:dyDescent="0.2">
      <c r="O8735" s="49">
        <v>38203</v>
      </c>
      <c r="P8735" s="49">
        <v>44.92</v>
      </c>
      <c r="Q8735" s="49">
        <v>45.17</v>
      </c>
      <c r="R8735" s="49">
        <v>44.65</v>
      </c>
      <c r="S8735" s="49">
        <v>44.9</v>
      </c>
      <c r="T8735" s="49">
        <v>4399200</v>
      </c>
      <c r="U8735" s="49">
        <v>29.48</v>
      </c>
    </row>
    <row r="8736" spans="15:21" x14ac:dyDescent="0.2">
      <c r="O8736" s="49">
        <v>38204</v>
      </c>
      <c r="P8736" s="49">
        <v>44.79</v>
      </c>
      <c r="Q8736" s="49">
        <v>44.95</v>
      </c>
      <c r="R8736" s="49">
        <v>44.25</v>
      </c>
      <c r="S8736" s="49">
        <v>44.43</v>
      </c>
      <c r="T8736" s="49">
        <v>4491400</v>
      </c>
      <c r="U8736" s="49">
        <v>29.17</v>
      </c>
    </row>
    <row r="8737" spans="15:21" x14ac:dyDescent="0.2">
      <c r="O8737" s="49">
        <v>38205</v>
      </c>
      <c r="P8737" s="49">
        <v>44</v>
      </c>
      <c r="Q8737" s="49">
        <v>44.2</v>
      </c>
      <c r="R8737" s="49">
        <v>43.46</v>
      </c>
      <c r="S8737" s="49">
        <v>43.6</v>
      </c>
      <c r="T8737" s="49">
        <v>6104000</v>
      </c>
      <c r="U8737" s="49">
        <v>28.63</v>
      </c>
    </row>
    <row r="8738" spans="15:21" x14ac:dyDescent="0.2">
      <c r="O8738" s="49">
        <v>38208</v>
      </c>
      <c r="P8738" s="49">
        <v>43.75</v>
      </c>
      <c r="Q8738" s="49">
        <v>44.45</v>
      </c>
      <c r="R8738" s="49">
        <v>43.58</v>
      </c>
      <c r="S8738" s="49">
        <v>44.07</v>
      </c>
      <c r="T8738" s="49">
        <v>4591700</v>
      </c>
      <c r="U8738" s="49">
        <v>28.93</v>
      </c>
    </row>
    <row r="8739" spans="15:21" x14ac:dyDescent="0.2">
      <c r="O8739" s="49">
        <v>38209</v>
      </c>
      <c r="P8739" s="49">
        <v>44.3</v>
      </c>
      <c r="Q8739" s="49">
        <v>44.65</v>
      </c>
      <c r="R8739" s="49">
        <v>43.92</v>
      </c>
      <c r="S8739" s="49">
        <v>44.65</v>
      </c>
      <c r="T8739" s="49">
        <v>3943700</v>
      </c>
      <c r="U8739" s="49">
        <v>29.31</v>
      </c>
    </row>
    <row r="8740" spans="15:21" x14ac:dyDescent="0.2">
      <c r="O8740" s="49">
        <v>38210</v>
      </c>
      <c r="P8740" s="49">
        <v>44.65</v>
      </c>
      <c r="Q8740" s="49">
        <v>45.09</v>
      </c>
      <c r="R8740" s="49">
        <v>44.58</v>
      </c>
      <c r="S8740" s="49">
        <v>45</v>
      </c>
      <c r="T8740" s="49">
        <v>5047100</v>
      </c>
      <c r="U8740" s="49">
        <v>29.54</v>
      </c>
    </row>
    <row r="8741" spans="15:21" x14ac:dyDescent="0.2">
      <c r="O8741" s="49">
        <v>38211</v>
      </c>
      <c r="P8741" s="49">
        <v>44.8</v>
      </c>
      <c r="Q8741" s="49">
        <v>45.17</v>
      </c>
      <c r="R8741" s="49">
        <v>44.6</v>
      </c>
      <c r="S8741" s="49">
        <v>44.79</v>
      </c>
      <c r="T8741" s="49">
        <v>4301100</v>
      </c>
      <c r="U8741" s="49">
        <v>29.41</v>
      </c>
    </row>
    <row r="8742" spans="15:21" x14ac:dyDescent="0.2">
      <c r="O8742" s="49">
        <v>38212</v>
      </c>
      <c r="P8742" s="49">
        <v>44.75</v>
      </c>
      <c r="Q8742" s="49">
        <v>44.95</v>
      </c>
      <c r="R8742" s="49">
        <v>44.34</v>
      </c>
      <c r="S8742" s="49">
        <v>44.59</v>
      </c>
      <c r="T8742" s="49">
        <v>2904400</v>
      </c>
      <c r="U8742" s="49">
        <v>29.28</v>
      </c>
    </row>
    <row r="8743" spans="15:21" x14ac:dyDescent="0.2">
      <c r="O8743" s="49">
        <v>38215</v>
      </c>
      <c r="P8743" s="49">
        <v>44.4</v>
      </c>
      <c r="Q8743" s="49">
        <v>45.15</v>
      </c>
      <c r="R8743" s="49">
        <v>44.4</v>
      </c>
      <c r="S8743" s="49">
        <v>45.07</v>
      </c>
      <c r="T8743" s="49">
        <v>3575900</v>
      </c>
      <c r="U8743" s="49">
        <v>29.59</v>
      </c>
    </row>
    <row r="8744" spans="15:21" x14ac:dyDescent="0.2">
      <c r="O8744" s="49">
        <v>38216</v>
      </c>
      <c r="P8744" s="49">
        <v>45</v>
      </c>
      <c r="Q8744" s="49">
        <v>45.05</v>
      </c>
      <c r="R8744" s="49">
        <v>44.68</v>
      </c>
      <c r="S8744" s="49">
        <v>44.97</v>
      </c>
      <c r="T8744" s="49">
        <v>5145700</v>
      </c>
      <c r="U8744" s="49">
        <v>29.52</v>
      </c>
    </row>
    <row r="8745" spans="15:21" x14ac:dyDescent="0.2">
      <c r="O8745" s="49">
        <v>38217</v>
      </c>
      <c r="P8745" s="49">
        <v>44.65</v>
      </c>
      <c r="Q8745" s="49">
        <v>45.81</v>
      </c>
      <c r="R8745" s="49">
        <v>44.65</v>
      </c>
      <c r="S8745" s="49">
        <v>45.81</v>
      </c>
      <c r="T8745" s="49">
        <v>5267800</v>
      </c>
      <c r="U8745" s="49">
        <v>30.08</v>
      </c>
    </row>
    <row r="8746" spans="15:21" x14ac:dyDescent="0.2">
      <c r="O8746" s="49">
        <v>38218</v>
      </c>
      <c r="P8746" s="49">
        <v>45.56</v>
      </c>
      <c r="Q8746" s="49">
        <v>45.76</v>
      </c>
      <c r="R8746" s="49">
        <v>45.11</v>
      </c>
      <c r="S8746" s="49">
        <v>45.42</v>
      </c>
      <c r="T8746" s="49">
        <v>3745700</v>
      </c>
      <c r="U8746" s="49">
        <v>29.82</v>
      </c>
    </row>
    <row r="8747" spans="15:21" x14ac:dyDescent="0.2">
      <c r="O8747" s="49">
        <v>38219</v>
      </c>
      <c r="P8747" s="49">
        <v>45.28</v>
      </c>
      <c r="Q8747" s="49">
        <v>46.43</v>
      </c>
      <c r="R8747" s="49">
        <v>45.28</v>
      </c>
      <c r="S8747" s="49">
        <v>46.08</v>
      </c>
      <c r="T8747" s="49">
        <v>5628800</v>
      </c>
      <c r="U8747" s="49">
        <v>30.25</v>
      </c>
    </row>
    <row r="8748" spans="15:21" x14ac:dyDescent="0.2">
      <c r="O8748" s="49">
        <v>38222</v>
      </c>
      <c r="P8748" s="49">
        <v>46.95</v>
      </c>
      <c r="Q8748" s="49">
        <v>47</v>
      </c>
      <c r="R8748" s="49">
        <v>46.17</v>
      </c>
      <c r="S8748" s="49">
        <v>46.22</v>
      </c>
      <c r="T8748" s="49">
        <v>3708800</v>
      </c>
      <c r="U8748" s="49">
        <v>30.35</v>
      </c>
    </row>
    <row r="8749" spans="15:21" x14ac:dyDescent="0.2">
      <c r="O8749" s="49">
        <v>38223</v>
      </c>
      <c r="P8749" s="49">
        <v>46.42</v>
      </c>
      <c r="Q8749" s="49">
        <v>46.66</v>
      </c>
      <c r="R8749" s="49">
        <v>46.18</v>
      </c>
      <c r="S8749" s="49">
        <v>46.35</v>
      </c>
      <c r="T8749" s="49">
        <v>3541100</v>
      </c>
      <c r="U8749" s="49">
        <v>30.43</v>
      </c>
    </row>
    <row r="8750" spans="15:21" x14ac:dyDescent="0.2">
      <c r="O8750" s="49">
        <v>38224</v>
      </c>
      <c r="P8750" s="49">
        <v>46.35</v>
      </c>
      <c r="Q8750" s="49">
        <v>46.85</v>
      </c>
      <c r="R8750" s="49">
        <v>45.29</v>
      </c>
      <c r="S8750" s="49">
        <v>46.02</v>
      </c>
      <c r="T8750" s="49">
        <v>7407200</v>
      </c>
      <c r="U8750" s="49">
        <v>30.21</v>
      </c>
    </row>
    <row r="8751" spans="15:21" x14ac:dyDescent="0.2">
      <c r="O8751" s="49">
        <v>38225</v>
      </c>
      <c r="P8751" s="49">
        <v>45.45</v>
      </c>
      <c r="Q8751" s="49">
        <v>45.5</v>
      </c>
      <c r="R8751" s="49">
        <v>44.71</v>
      </c>
      <c r="S8751" s="49">
        <v>45.05</v>
      </c>
      <c r="T8751" s="49">
        <v>9208300</v>
      </c>
      <c r="U8751" s="49">
        <v>29.58</v>
      </c>
    </row>
    <row r="8752" spans="15:21" x14ac:dyDescent="0.2">
      <c r="O8752" s="49">
        <v>38226</v>
      </c>
      <c r="P8752" s="49">
        <v>45.05</v>
      </c>
      <c r="Q8752" s="49">
        <v>45.28</v>
      </c>
      <c r="R8752" s="49">
        <v>44.98</v>
      </c>
      <c r="S8752" s="49">
        <v>45.15</v>
      </c>
      <c r="T8752" s="49">
        <v>5627100</v>
      </c>
      <c r="U8752" s="49">
        <v>29.64</v>
      </c>
    </row>
    <row r="8753" spans="15:21" x14ac:dyDescent="0.2">
      <c r="O8753" s="49">
        <v>38229</v>
      </c>
      <c r="P8753" s="49">
        <v>44.85</v>
      </c>
      <c r="Q8753" s="49">
        <v>45.68</v>
      </c>
      <c r="R8753" s="49">
        <v>44.85</v>
      </c>
      <c r="S8753" s="49">
        <v>44.93</v>
      </c>
      <c r="T8753" s="49">
        <v>4806200</v>
      </c>
      <c r="U8753" s="49">
        <v>29.5</v>
      </c>
    </row>
    <row r="8754" spans="15:21" x14ac:dyDescent="0.2">
      <c r="O8754" s="49">
        <v>38230</v>
      </c>
      <c r="P8754" s="49">
        <v>44.9</v>
      </c>
      <c r="Q8754" s="49">
        <v>45.22</v>
      </c>
      <c r="R8754" s="49">
        <v>44.51</v>
      </c>
      <c r="S8754" s="49">
        <v>44.97</v>
      </c>
      <c r="T8754" s="49">
        <v>5512800</v>
      </c>
      <c r="U8754" s="49">
        <v>29.52</v>
      </c>
    </row>
    <row r="8755" spans="15:21" x14ac:dyDescent="0.2">
      <c r="O8755" s="49">
        <v>38231</v>
      </c>
      <c r="P8755" s="49">
        <v>44.59</v>
      </c>
      <c r="Q8755" s="49">
        <v>44.69</v>
      </c>
      <c r="R8755" s="49">
        <v>44.12</v>
      </c>
      <c r="S8755" s="49">
        <v>44.54</v>
      </c>
      <c r="T8755" s="49">
        <v>4982400</v>
      </c>
      <c r="U8755" s="49">
        <v>29.49</v>
      </c>
    </row>
    <row r="8756" spans="15:21" x14ac:dyDescent="0.2">
      <c r="O8756" s="49">
        <v>38232</v>
      </c>
      <c r="P8756" s="49">
        <v>44.65</v>
      </c>
      <c r="Q8756" s="49">
        <v>45.31</v>
      </c>
      <c r="R8756" s="49">
        <v>44.4</v>
      </c>
      <c r="S8756" s="49">
        <v>45.09</v>
      </c>
      <c r="T8756" s="49">
        <v>4396000</v>
      </c>
      <c r="U8756" s="49">
        <v>29.86</v>
      </c>
    </row>
    <row r="8757" spans="15:21" x14ac:dyDescent="0.2">
      <c r="O8757" s="49">
        <v>38233</v>
      </c>
      <c r="P8757" s="49">
        <v>45.28</v>
      </c>
      <c r="Q8757" s="49">
        <v>45.7</v>
      </c>
      <c r="R8757" s="49">
        <v>45.22</v>
      </c>
      <c r="S8757" s="49">
        <v>45.48</v>
      </c>
      <c r="T8757" s="49">
        <v>4549100</v>
      </c>
      <c r="U8757" s="49">
        <v>30.11</v>
      </c>
    </row>
    <row r="8758" spans="15:21" x14ac:dyDescent="0.2">
      <c r="O8758" s="49">
        <v>38237</v>
      </c>
      <c r="P8758" s="49">
        <v>45.65</v>
      </c>
      <c r="Q8758" s="49">
        <v>45.92</v>
      </c>
      <c r="R8758" s="49">
        <v>45.35</v>
      </c>
      <c r="S8758" s="49">
        <v>45.78</v>
      </c>
      <c r="T8758" s="49">
        <v>5019700</v>
      </c>
      <c r="U8758" s="49">
        <v>30.31</v>
      </c>
    </row>
    <row r="8759" spans="15:21" x14ac:dyDescent="0.2">
      <c r="O8759" s="49">
        <v>38238</v>
      </c>
      <c r="P8759" s="49">
        <v>45.65</v>
      </c>
      <c r="Q8759" s="49">
        <v>45.99</v>
      </c>
      <c r="R8759" s="49">
        <v>45.57</v>
      </c>
      <c r="S8759" s="49">
        <v>45.64</v>
      </c>
      <c r="T8759" s="49">
        <v>5519400</v>
      </c>
      <c r="U8759" s="49">
        <v>30.22</v>
      </c>
    </row>
    <row r="8760" spans="15:21" x14ac:dyDescent="0.2">
      <c r="O8760" s="49">
        <v>38239</v>
      </c>
      <c r="P8760" s="49">
        <v>45.64</v>
      </c>
      <c r="Q8760" s="49">
        <v>45.64</v>
      </c>
      <c r="R8760" s="49">
        <v>45.17</v>
      </c>
      <c r="S8760" s="49">
        <v>45.26</v>
      </c>
      <c r="T8760" s="49">
        <v>4632200</v>
      </c>
      <c r="U8760" s="49">
        <v>29.97</v>
      </c>
    </row>
    <row r="8761" spans="15:21" x14ac:dyDescent="0.2">
      <c r="O8761" s="49">
        <v>38240</v>
      </c>
      <c r="P8761" s="49">
        <v>45.01</v>
      </c>
      <c r="Q8761" s="49">
        <v>45.96</v>
      </c>
      <c r="R8761" s="49">
        <v>45</v>
      </c>
      <c r="S8761" s="49">
        <v>45.77</v>
      </c>
      <c r="T8761" s="49">
        <v>4956900</v>
      </c>
      <c r="U8761" s="49">
        <v>30.31</v>
      </c>
    </row>
    <row r="8762" spans="15:21" x14ac:dyDescent="0.2">
      <c r="O8762" s="49">
        <v>38243</v>
      </c>
      <c r="P8762" s="49">
        <v>45.49</v>
      </c>
      <c r="Q8762" s="49">
        <v>45.5</v>
      </c>
      <c r="R8762" s="49">
        <v>45.05</v>
      </c>
      <c r="S8762" s="49">
        <v>45.45</v>
      </c>
      <c r="T8762" s="49">
        <v>8057800</v>
      </c>
      <c r="U8762" s="49">
        <v>30.09</v>
      </c>
    </row>
    <row r="8763" spans="15:21" x14ac:dyDescent="0.2">
      <c r="O8763" s="49">
        <v>38244</v>
      </c>
      <c r="P8763" s="49">
        <v>45.45</v>
      </c>
      <c r="Q8763" s="49">
        <v>45.87</v>
      </c>
      <c r="R8763" s="49">
        <v>45.12</v>
      </c>
      <c r="S8763" s="49">
        <v>45.55</v>
      </c>
      <c r="T8763" s="49">
        <v>5375800</v>
      </c>
      <c r="U8763" s="49">
        <v>30.16</v>
      </c>
    </row>
    <row r="8764" spans="15:21" x14ac:dyDescent="0.2">
      <c r="O8764" s="49">
        <v>38245</v>
      </c>
      <c r="P8764" s="49">
        <v>45.73</v>
      </c>
      <c r="Q8764" s="49">
        <v>45.8</v>
      </c>
      <c r="R8764" s="49">
        <v>45.2</v>
      </c>
      <c r="S8764" s="49">
        <v>45.4</v>
      </c>
      <c r="T8764" s="49">
        <v>5301300</v>
      </c>
      <c r="U8764" s="49">
        <v>30.06</v>
      </c>
    </row>
    <row r="8765" spans="15:21" x14ac:dyDescent="0.2">
      <c r="O8765" s="49">
        <v>38246</v>
      </c>
      <c r="P8765" s="49">
        <v>45.4</v>
      </c>
      <c r="Q8765" s="49">
        <v>45.5</v>
      </c>
      <c r="R8765" s="49">
        <v>45.03</v>
      </c>
      <c r="S8765" s="49">
        <v>45.18</v>
      </c>
      <c r="T8765" s="49">
        <v>3750900</v>
      </c>
      <c r="U8765" s="49">
        <v>29.92</v>
      </c>
    </row>
    <row r="8766" spans="15:21" x14ac:dyDescent="0.2">
      <c r="O8766" s="49">
        <v>38247</v>
      </c>
      <c r="P8766" s="49">
        <v>45.4</v>
      </c>
      <c r="Q8766" s="49">
        <v>45.42</v>
      </c>
      <c r="R8766" s="49">
        <v>44.95</v>
      </c>
      <c r="S8766" s="49">
        <v>44.97</v>
      </c>
      <c r="T8766" s="49">
        <v>6944800</v>
      </c>
      <c r="U8766" s="49">
        <v>29.78</v>
      </c>
    </row>
    <row r="8767" spans="15:21" x14ac:dyDescent="0.2">
      <c r="O8767" s="49">
        <v>38250</v>
      </c>
      <c r="P8767" s="49">
        <v>44.85</v>
      </c>
      <c r="Q8767" s="49">
        <v>45.03</v>
      </c>
      <c r="R8767" s="49">
        <v>44.41</v>
      </c>
      <c r="S8767" s="49">
        <v>44.67</v>
      </c>
      <c r="T8767" s="49">
        <v>6891400</v>
      </c>
      <c r="U8767" s="49">
        <v>29.58</v>
      </c>
    </row>
    <row r="8768" spans="15:21" x14ac:dyDescent="0.2">
      <c r="O8768" s="49">
        <v>38251</v>
      </c>
      <c r="P8768" s="49">
        <v>44.68</v>
      </c>
      <c r="Q8768" s="49">
        <v>45.09</v>
      </c>
      <c r="R8768" s="49">
        <v>44.58</v>
      </c>
      <c r="S8768" s="49">
        <v>44.84</v>
      </c>
      <c r="T8768" s="49">
        <v>5486200</v>
      </c>
      <c r="U8768" s="49">
        <v>29.69</v>
      </c>
    </row>
    <row r="8769" spans="15:21" x14ac:dyDescent="0.2">
      <c r="O8769" s="49">
        <v>38252</v>
      </c>
      <c r="P8769" s="49">
        <v>44.6</v>
      </c>
      <c r="Q8769" s="49">
        <v>44.89</v>
      </c>
      <c r="R8769" s="49">
        <v>44.5</v>
      </c>
      <c r="S8769" s="49">
        <v>44.75</v>
      </c>
      <c r="T8769" s="49">
        <v>5424800</v>
      </c>
      <c r="U8769" s="49">
        <v>29.63</v>
      </c>
    </row>
    <row r="8770" spans="15:21" x14ac:dyDescent="0.2">
      <c r="O8770" s="49">
        <v>38253</v>
      </c>
      <c r="P8770" s="49">
        <v>44.75</v>
      </c>
      <c r="Q8770" s="49">
        <v>45.07</v>
      </c>
      <c r="R8770" s="49">
        <v>44.2</v>
      </c>
      <c r="S8770" s="49">
        <v>44.27</v>
      </c>
      <c r="T8770" s="49">
        <v>4936100</v>
      </c>
      <c r="U8770" s="49">
        <v>29.31</v>
      </c>
    </row>
    <row r="8771" spans="15:21" x14ac:dyDescent="0.2">
      <c r="O8771" s="49">
        <v>38254</v>
      </c>
      <c r="P8771" s="49">
        <v>44.25</v>
      </c>
      <c r="Q8771" s="49">
        <v>44.37</v>
      </c>
      <c r="R8771" s="49">
        <v>44.04</v>
      </c>
      <c r="S8771" s="49">
        <v>44.1</v>
      </c>
      <c r="T8771" s="49">
        <v>4859600</v>
      </c>
      <c r="U8771" s="49">
        <v>29.2</v>
      </c>
    </row>
    <row r="8772" spans="15:21" x14ac:dyDescent="0.2">
      <c r="O8772" s="49">
        <v>38257</v>
      </c>
      <c r="P8772" s="49">
        <v>43.04</v>
      </c>
      <c r="Q8772" s="49">
        <v>44.84</v>
      </c>
      <c r="R8772" s="49">
        <v>43.04</v>
      </c>
      <c r="S8772" s="49">
        <v>44.46</v>
      </c>
      <c r="T8772" s="49">
        <v>7707500</v>
      </c>
      <c r="U8772" s="49">
        <v>29.44</v>
      </c>
    </row>
    <row r="8773" spans="15:21" x14ac:dyDescent="0.2">
      <c r="O8773" s="49">
        <v>38258</v>
      </c>
      <c r="P8773" s="49">
        <v>44.68</v>
      </c>
      <c r="Q8773" s="49">
        <v>45.34</v>
      </c>
      <c r="R8773" s="49">
        <v>44.5</v>
      </c>
      <c r="S8773" s="49">
        <v>44.92</v>
      </c>
      <c r="T8773" s="49">
        <v>5832000</v>
      </c>
      <c r="U8773" s="49">
        <v>29.74</v>
      </c>
    </row>
    <row r="8774" spans="15:21" x14ac:dyDescent="0.2">
      <c r="O8774" s="49">
        <v>38259</v>
      </c>
      <c r="P8774" s="49">
        <v>44.78</v>
      </c>
      <c r="Q8774" s="49">
        <v>45.07</v>
      </c>
      <c r="R8774" s="49">
        <v>44.64</v>
      </c>
      <c r="S8774" s="49">
        <v>45.07</v>
      </c>
      <c r="T8774" s="49">
        <v>4889500</v>
      </c>
      <c r="U8774" s="49">
        <v>29.84</v>
      </c>
    </row>
    <row r="8775" spans="15:21" x14ac:dyDescent="0.2">
      <c r="O8775" s="49">
        <v>38260</v>
      </c>
      <c r="P8775" s="49">
        <v>33.4</v>
      </c>
      <c r="Q8775" s="49">
        <v>34.020000000000003</v>
      </c>
      <c r="R8775" s="49">
        <v>32.46</v>
      </c>
      <c r="S8775" s="49">
        <v>33</v>
      </c>
      <c r="T8775" s="49">
        <v>145015500</v>
      </c>
      <c r="U8775" s="49">
        <v>21.85</v>
      </c>
    </row>
    <row r="8776" spans="15:21" x14ac:dyDescent="0.2">
      <c r="O8776" s="49">
        <v>38261</v>
      </c>
      <c r="P8776" s="49">
        <v>33.69</v>
      </c>
      <c r="Q8776" s="49">
        <v>33.97</v>
      </c>
      <c r="R8776" s="49">
        <v>33.200000000000003</v>
      </c>
      <c r="S8776" s="49">
        <v>33.31</v>
      </c>
      <c r="T8776" s="49">
        <v>57510000</v>
      </c>
      <c r="U8776" s="49">
        <v>22.06</v>
      </c>
    </row>
    <row r="8777" spans="15:21" x14ac:dyDescent="0.2">
      <c r="O8777" s="49">
        <v>38264</v>
      </c>
      <c r="P8777" s="49">
        <v>34.270000000000003</v>
      </c>
      <c r="Q8777" s="49">
        <v>34.32</v>
      </c>
      <c r="R8777" s="49">
        <v>33.729999999999997</v>
      </c>
      <c r="S8777" s="49">
        <v>34.229999999999997</v>
      </c>
      <c r="T8777" s="49">
        <v>35389500</v>
      </c>
      <c r="U8777" s="49">
        <v>22.66</v>
      </c>
    </row>
    <row r="8778" spans="15:21" x14ac:dyDescent="0.2">
      <c r="O8778" s="49">
        <v>38265</v>
      </c>
      <c r="P8778" s="49">
        <v>34.24</v>
      </c>
      <c r="Q8778" s="49">
        <v>34.25</v>
      </c>
      <c r="R8778" s="49">
        <v>33.43</v>
      </c>
      <c r="S8778" s="49">
        <v>33.43</v>
      </c>
      <c r="T8778" s="49">
        <v>27476700</v>
      </c>
      <c r="U8778" s="49">
        <v>22.14</v>
      </c>
    </row>
    <row r="8779" spans="15:21" x14ac:dyDescent="0.2">
      <c r="O8779" s="49">
        <v>38266</v>
      </c>
      <c r="P8779" s="49">
        <v>33.119999999999997</v>
      </c>
      <c r="Q8779" s="49">
        <v>33.159999999999997</v>
      </c>
      <c r="R8779" s="49">
        <v>31.66</v>
      </c>
      <c r="S8779" s="49">
        <v>31.67</v>
      </c>
      <c r="T8779" s="49">
        <v>48441900</v>
      </c>
      <c r="U8779" s="49">
        <v>20.97</v>
      </c>
    </row>
    <row r="8780" spans="15:21" x14ac:dyDescent="0.2">
      <c r="O8780" s="49">
        <v>38267</v>
      </c>
      <c r="P8780" s="49">
        <v>31.15</v>
      </c>
      <c r="Q8780" s="49">
        <v>31.25</v>
      </c>
      <c r="R8780" s="49">
        <v>30.18</v>
      </c>
      <c r="S8780" s="49">
        <v>30.98</v>
      </c>
      <c r="T8780" s="49">
        <v>51443700</v>
      </c>
      <c r="U8780" s="49">
        <v>20.51</v>
      </c>
    </row>
    <row r="8781" spans="15:21" x14ac:dyDescent="0.2">
      <c r="O8781" s="49">
        <v>38268</v>
      </c>
      <c r="P8781" s="49">
        <v>30.8</v>
      </c>
      <c r="Q8781" s="49">
        <v>31.12</v>
      </c>
      <c r="R8781" s="49">
        <v>30.34</v>
      </c>
      <c r="S8781" s="49">
        <v>30.34</v>
      </c>
      <c r="T8781" s="49">
        <v>22404400</v>
      </c>
      <c r="U8781" s="49">
        <v>20.09</v>
      </c>
    </row>
    <row r="8782" spans="15:21" x14ac:dyDescent="0.2">
      <c r="O8782" s="49">
        <v>38271</v>
      </c>
      <c r="P8782" s="49">
        <v>30.34</v>
      </c>
      <c r="Q8782" s="49">
        <v>31.14</v>
      </c>
      <c r="R8782" s="49">
        <v>29.75</v>
      </c>
      <c r="S8782" s="49">
        <v>30.74</v>
      </c>
      <c r="T8782" s="49">
        <v>24169300</v>
      </c>
      <c r="U8782" s="49">
        <v>20.350000000000001</v>
      </c>
    </row>
    <row r="8783" spans="15:21" x14ac:dyDescent="0.2">
      <c r="O8783" s="49">
        <v>38272</v>
      </c>
      <c r="P8783" s="49">
        <v>30.53</v>
      </c>
      <c r="Q8783" s="49">
        <v>31</v>
      </c>
      <c r="R8783" s="49">
        <v>30.29</v>
      </c>
      <c r="S8783" s="49">
        <v>30.85</v>
      </c>
      <c r="T8783" s="49">
        <v>17180200</v>
      </c>
      <c r="U8783" s="49">
        <v>20.43</v>
      </c>
    </row>
    <row r="8784" spans="15:21" x14ac:dyDescent="0.2">
      <c r="O8784" s="49">
        <v>38273</v>
      </c>
      <c r="P8784" s="49">
        <v>31.18</v>
      </c>
      <c r="Q8784" s="49">
        <v>31.2</v>
      </c>
      <c r="R8784" s="49">
        <v>29.93</v>
      </c>
      <c r="S8784" s="49">
        <v>30.07</v>
      </c>
      <c r="T8784" s="49">
        <v>23976700</v>
      </c>
      <c r="U8784" s="49">
        <v>19.91</v>
      </c>
    </row>
    <row r="8785" spans="15:21" x14ac:dyDescent="0.2">
      <c r="O8785" s="49">
        <v>38274</v>
      </c>
      <c r="P8785" s="49">
        <v>30.3</v>
      </c>
      <c r="Q8785" s="49">
        <v>30.55</v>
      </c>
      <c r="R8785" s="49">
        <v>30.14</v>
      </c>
      <c r="S8785" s="49">
        <v>30.19</v>
      </c>
      <c r="T8785" s="49">
        <v>13876800</v>
      </c>
      <c r="U8785" s="49">
        <v>19.989999999999998</v>
      </c>
    </row>
    <row r="8786" spans="15:21" x14ac:dyDescent="0.2">
      <c r="O8786" s="49">
        <v>38275</v>
      </c>
      <c r="P8786" s="49">
        <v>30.1</v>
      </c>
      <c r="Q8786" s="49">
        <v>30.75</v>
      </c>
      <c r="R8786" s="49">
        <v>30.1</v>
      </c>
      <c r="S8786" s="49">
        <v>30.5</v>
      </c>
      <c r="T8786" s="49">
        <v>14196100</v>
      </c>
      <c r="U8786" s="49">
        <v>20.2</v>
      </c>
    </row>
    <row r="8787" spans="15:21" x14ac:dyDescent="0.2">
      <c r="O8787" s="49">
        <v>38278</v>
      </c>
      <c r="P8787" s="49">
        <v>30.3</v>
      </c>
      <c r="Q8787" s="49">
        <v>31.01</v>
      </c>
      <c r="R8787" s="49">
        <v>30.3</v>
      </c>
      <c r="S8787" s="49">
        <v>30.9</v>
      </c>
      <c r="T8787" s="49">
        <v>12697000</v>
      </c>
      <c r="U8787" s="49">
        <v>20.46</v>
      </c>
    </row>
    <row r="8788" spans="15:21" x14ac:dyDescent="0.2">
      <c r="O8788" s="49">
        <v>38279</v>
      </c>
      <c r="P8788" s="49">
        <v>31.1</v>
      </c>
      <c r="Q8788" s="49">
        <v>31.3</v>
      </c>
      <c r="R8788" s="49">
        <v>31.03</v>
      </c>
      <c r="S8788" s="49">
        <v>31.16</v>
      </c>
      <c r="T8788" s="49">
        <v>14573900</v>
      </c>
      <c r="U8788" s="49">
        <v>20.63</v>
      </c>
    </row>
    <row r="8789" spans="15:21" x14ac:dyDescent="0.2">
      <c r="O8789" s="49">
        <v>38280</v>
      </c>
      <c r="P8789" s="49">
        <v>31.16</v>
      </c>
      <c r="Q8789" s="49">
        <v>31.48</v>
      </c>
      <c r="R8789" s="49">
        <v>31.1</v>
      </c>
      <c r="S8789" s="49">
        <v>31.4</v>
      </c>
      <c r="T8789" s="49">
        <v>15565000</v>
      </c>
      <c r="U8789" s="49">
        <v>20.79</v>
      </c>
    </row>
    <row r="8790" spans="15:21" x14ac:dyDescent="0.2">
      <c r="O8790" s="49">
        <v>38281</v>
      </c>
      <c r="P8790" s="49">
        <v>31.27</v>
      </c>
      <c r="Q8790" s="49">
        <v>31.5</v>
      </c>
      <c r="R8790" s="49">
        <v>30.71</v>
      </c>
      <c r="S8790" s="49">
        <v>31.26</v>
      </c>
      <c r="T8790" s="49">
        <v>10237300</v>
      </c>
      <c r="U8790" s="49">
        <v>20.7</v>
      </c>
    </row>
    <row r="8791" spans="15:21" x14ac:dyDescent="0.2">
      <c r="O8791" s="49">
        <v>38282</v>
      </c>
      <c r="P8791" s="49">
        <v>31.1</v>
      </c>
      <c r="Q8791" s="49">
        <v>31.25</v>
      </c>
      <c r="R8791" s="49">
        <v>30.5</v>
      </c>
      <c r="S8791" s="49">
        <v>30.56</v>
      </c>
      <c r="T8791" s="49">
        <v>13515300</v>
      </c>
      <c r="U8791" s="49">
        <v>20.23</v>
      </c>
    </row>
    <row r="8792" spans="15:21" x14ac:dyDescent="0.2">
      <c r="O8792" s="49">
        <v>38285</v>
      </c>
      <c r="P8792" s="49">
        <v>30.56</v>
      </c>
      <c r="Q8792" s="49">
        <v>30.63</v>
      </c>
      <c r="R8792" s="49">
        <v>30.2</v>
      </c>
      <c r="S8792" s="49">
        <v>30.49</v>
      </c>
      <c r="T8792" s="49">
        <v>10971700</v>
      </c>
      <c r="U8792" s="49">
        <v>20.190000000000001</v>
      </c>
    </row>
    <row r="8793" spans="15:21" x14ac:dyDescent="0.2">
      <c r="O8793" s="49">
        <v>38286</v>
      </c>
      <c r="P8793" s="49">
        <v>30.48</v>
      </c>
      <c r="Q8793" s="49">
        <v>30.66</v>
      </c>
      <c r="R8793" s="49">
        <v>30.23</v>
      </c>
      <c r="S8793" s="49">
        <v>30.66</v>
      </c>
      <c r="T8793" s="49">
        <v>12623100</v>
      </c>
      <c r="U8793" s="49">
        <v>20.3</v>
      </c>
    </row>
    <row r="8794" spans="15:21" x14ac:dyDescent="0.2">
      <c r="O8794" s="49">
        <v>38287</v>
      </c>
      <c r="P8794" s="49">
        <v>30.55</v>
      </c>
      <c r="Q8794" s="49">
        <v>31.24</v>
      </c>
      <c r="R8794" s="49">
        <v>30.51</v>
      </c>
      <c r="S8794" s="49">
        <v>31.22</v>
      </c>
      <c r="T8794" s="49">
        <v>11927400</v>
      </c>
      <c r="U8794" s="49">
        <v>20.67</v>
      </c>
    </row>
    <row r="8795" spans="15:21" x14ac:dyDescent="0.2">
      <c r="O8795" s="49">
        <v>38288</v>
      </c>
      <c r="P8795" s="49">
        <v>31.15</v>
      </c>
      <c r="Q8795" s="49">
        <v>31.67</v>
      </c>
      <c r="R8795" s="49">
        <v>31.12</v>
      </c>
      <c r="S8795" s="49">
        <v>31.57</v>
      </c>
      <c r="T8795" s="49">
        <v>9774900</v>
      </c>
      <c r="U8795" s="49">
        <v>20.9</v>
      </c>
    </row>
    <row r="8796" spans="15:21" x14ac:dyDescent="0.2">
      <c r="O8796" s="49">
        <v>38289</v>
      </c>
      <c r="P8796" s="49">
        <v>31.51</v>
      </c>
      <c r="Q8796" s="49">
        <v>32.04</v>
      </c>
      <c r="R8796" s="49">
        <v>31.05</v>
      </c>
      <c r="S8796" s="49">
        <v>31.31</v>
      </c>
      <c r="T8796" s="49">
        <v>16951700</v>
      </c>
      <c r="U8796" s="49">
        <v>20.73</v>
      </c>
    </row>
    <row r="8797" spans="15:21" x14ac:dyDescent="0.2">
      <c r="O8797" s="49">
        <v>38292</v>
      </c>
      <c r="P8797" s="49">
        <v>29.34</v>
      </c>
      <c r="Q8797" s="49">
        <v>29.8</v>
      </c>
      <c r="R8797" s="49">
        <v>27.99</v>
      </c>
      <c r="S8797" s="49">
        <v>28.28</v>
      </c>
      <c r="T8797" s="49">
        <v>66591600</v>
      </c>
      <c r="U8797" s="49">
        <v>18.73</v>
      </c>
    </row>
    <row r="8798" spans="15:21" x14ac:dyDescent="0.2">
      <c r="O8798" s="49">
        <v>38293</v>
      </c>
      <c r="P8798" s="49">
        <v>28.24</v>
      </c>
      <c r="Q8798" s="49">
        <v>28.55</v>
      </c>
      <c r="R8798" s="49">
        <v>26.4</v>
      </c>
      <c r="S8798" s="49">
        <v>26.8</v>
      </c>
      <c r="T8798" s="49">
        <v>64170500</v>
      </c>
      <c r="U8798" s="49">
        <v>17.75</v>
      </c>
    </row>
    <row r="8799" spans="15:21" x14ac:dyDescent="0.2">
      <c r="O8799" s="49">
        <v>38294</v>
      </c>
      <c r="P8799" s="49">
        <v>27.6</v>
      </c>
      <c r="Q8799" s="49">
        <v>27.9</v>
      </c>
      <c r="R8799" s="49">
        <v>26.9</v>
      </c>
      <c r="S8799" s="49">
        <v>27.87</v>
      </c>
      <c r="T8799" s="49">
        <v>49511300</v>
      </c>
      <c r="U8799" s="49">
        <v>18.45</v>
      </c>
    </row>
    <row r="8800" spans="15:21" x14ac:dyDescent="0.2">
      <c r="O8800" s="49">
        <v>38295</v>
      </c>
      <c r="P8800" s="49">
        <v>27.94</v>
      </c>
      <c r="Q8800" s="49">
        <v>28.25</v>
      </c>
      <c r="R8800" s="49">
        <v>26.88</v>
      </c>
      <c r="S8800" s="49">
        <v>27.02</v>
      </c>
      <c r="T8800" s="49">
        <v>34322600</v>
      </c>
      <c r="U8800" s="49">
        <v>17.89</v>
      </c>
    </row>
    <row r="8801" spans="15:21" x14ac:dyDescent="0.2">
      <c r="O8801" s="49">
        <v>38296</v>
      </c>
      <c r="P8801" s="49">
        <v>26.68</v>
      </c>
      <c r="Q8801" s="49">
        <v>26.9</v>
      </c>
      <c r="R8801" s="49">
        <v>25.99</v>
      </c>
      <c r="S8801" s="49">
        <v>26.21</v>
      </c>
      <c r="T8801" s="49">
        <v>50345300</v>
      </c>
      <c r="U8801" s="49">
        <v>17.350000000000001</v>
      </c>
    </row>
    <row r="8802" spans="15:21" x14ac:dyDescent="0.2">
      <c r="O8802" s="49">
        <v>38299</v>
      </c>
      <c r="P8802" s="49">
        <v>26.08</v>
      </c>
      <c r="Q8802" s="49">
        <v>26.58</v>
      </c>
      <c r="R8802" s="49">
        <v>25.74</v>
      </c>
      <c r="S8802" s="49">
        <v>26.57</v>
      </c>
      <c r="T8802" s="49">
        <v>35909300</v>
      </c>
      <c r="U8802" s="49">
        <v>17.59</v>
      </c>
    </row>
    <row r="8803" spans="15:21" x14ac:dyDescent="0.2">
      <c r="O8803" s="49">
        <v>38300</v>
      </c>
      <c r="P8803" s="49">
        <v>25.83</v>
      </c>
      <c r="Q8803" s="49">
        <v>26.19</v>
      </c>
      <c r="R8803" s="49">
        <v>25.74</v>
      </c>
      <c r="S8803" s="49">
        <v>26</v>
      </c>
      <c r="T8803" s="49">
        <v>43053300</v>
      </c>
      <c r="U8803" s="49">
        <v>17.22</v>
      </c>
    </row>
    <row r="8804" spans="15:21" x14ac:dyDescent="0.2">
      <c r="O8804" s="49">
        <v>38301</v>
      </c>
      <c r="P8804" s="49">
        <v>25.6</v>
      </c>
      <c r="Q8804" s="49">
        <v>26.87</v>
      </c>
      <c r="R8804" s="49">
        <v>25.6</v>
      </c>
      <c r="S8804" s="49">
        <v>26.41</v>
      </c>
      <c r="T8804" s="49">
        <v>33983300</v>
      </c>
      <c r="U8804" s="49">
        <v>17.489999999999998</v>
      </c>
    </row>
    <row r="8805" spans="15:21" x14ac:dyDescent="0.2">
      <c r="O8805" s="49">
        <v>38302</v>
      </c>
      <c r="P8805" s="49">
        <v>26.55</v>
      </c>
      <c r="Q8805" s="49">
        <v>26.6</v>
      </c>
      <c r="R8805" s="49">
        <v>26.12</v>
      </c>
      <c r="S8805" s="49">
        <v>26.15</v>
      </c>
      <c r="T8805" s="49">
        <v>19387000</v>
      </c>
      <c r="U8805" s="49">
        <v>17.309999999999999</v>
      </c>
    </row>
    <row r="8806" spans="15:21" x14ac:dyDescent="0.2">
      <c r="O8806" s="49">
        <v>38303</v>
      </c>
      <c r="P8806" s="49">
        <v>26.2</v>
      </c>
      <c r="Q8806" s="49">
        <v>26.67</v>
      </c>
      <c r="R8806" s="49">
        <v>26.2</v>
      </c>
      <c r="S8806" s="49">
        <v>26.45</v>
      </c>
      <c r="T8806" s="49">
        <v>18561300</v>
      </c>
      <c r="U8806" s="49">
        <v>17.510000000000002</v>
      </c>
    </row>
    <row r="8807" spans="15:21" x14ac:dyDescent="0.2">
      <c r="O8807" s="49">
        <v>38306</v>
      </c>
      <c r="P8807" s="49">
        <v>26.45</v>
      </c>
      <c r="Q8807" s="49">
        <v>27.34</v>
      </c>
      <c r="R8807" s="49">
        <v>26.4</v>
      </c>
      <c r="S8807" s="49">
        <v>27.09</v>
      </c>
      <c r="T8807" s="49">
        <v>24109500</v>
      </c>
      <c r="U8807" s="49">
        <v>17.940000000000001</v>
      </c>
    </row>
    <row r="8808" spans="15:21" x14ac:dyDescent="0.2">
      <c r="O8808" s="49">
        <v>38307</v>
      </c>
      <c r="P8808" s="49">
        <v>27.25</v>
      </c>
      <c r="Q8808" s="49">
        <v>27.75</v>
      </c>
      <c r="R8808" s="49">
        <v>27.21</v>
      </c>
      <c r="S8808" s="49">
        <v>27.48</v>
      </c>
      <c r="T8808" s="49">
        <v>20027900</v>
      </c>
      <c r="U8808" s="49">
        <v>18.2</v>
      </c>
    </row>
    <row r="8809" spans="15:21" x14ac:dyDescent="0.2">
      <c r="O8809" s="49">
        <v>38308</v>
      </c>
      <c r="P8809" s="49">
        <v>27.65</v>
      </c>
      <c r="Q8809" s="49">
        <v>27.8</v>
      </c>
      <c r="R8809" s="49">
        <v>27.3</v>
      </c>
      <c r="S8809" s="49">
        <v>27.34</v>
      </c>
      <c r="T8809" s="49">
        <v>13938200</v>
      </c>
      <c r="U8809" s="49">
        <v>18.100000000000001</v>
      </c>
    </row>
    <row r="8810" spans="15:21" x14ac:dyDescent="0.2">
      <c r="O8810" s="49">
        <v>38309</v>
      </c>
      <c r="P8810" s="49">
        <v>27.27</v>
      </c>
      <c r="Q8810" s="49">
        <v>27.5</v>
      </c>
      <c r="R8810" s="49">
        <v>26.88</v>
      </c>
      <c r="S8810" s="49">
        <v>27.36</v>
      </c>
      <c r="T8810" s="49">
        <v>14161700</v>
      </c>
      <c r="U8810" s="49">
        <v>18.12</v>
      </c>
    </row>
    <row r="8811" spans="15:21" x14ac:dyDescent="0.2">
      <c r="O8811" s="49">
        <v>38310</v>
      </c>
      <c r="P8811" s="49">
        <v>27.2</v>
      </c>
      <c r="Q8811" s="49">
        <v>27.45</v>
      </c>
      <c r="R8811" s="49">
        <v>27</v>
      </c>
      <c r="S8811" s="49">
        <v>27.12</v>
      </c>
      <c r="T8811" s="49">
        <v>13858600</v>
      </c>
      <c r="U8811" s="49">
        <v>17.96</v>
      </c>
    </row>
    <row r="8812" spans="15:21" x14ac:dyDescent="0.2">
      <c r="O8812" s="49">
        <v>38313</v>
      </c>
      <c r="P8812" s="49">
        <v>27.12</v>
      </c>
      <c r="Q8812" s="49">
        <v>27.4</v>
      </c>
      <c r="R8812" s="49">
        <v>26.99</v>
      </c>
      <c r="S8812" s="49">
        <v>27.13</v>
      </c>
      <c r="T8812" s="49">
        <v>13002400</v>
      </c>
      <c r="U8812" s="49">
        <v>17.96</v>
      </c>
    </row>
    <row r="8813" spans="15:21" x14ac:dyDescent="0.2">
      <c r="O8813" s="49">
        <v>38314</v>
      </c>
      <c r="P8813" s="49">
        <v>27.13</v>
      </c>
      <c r="Q8813" s="49">
        <v>27.21</v>
      </c>
      <c r="R8813" s="49">
        <v>26.99</v>
      </c>
      <c r="S8813" s="49">
        <v>27.14</v>
      </c>
      <c r="T8813" s="49">
        <v>11548000</v>
      </c>
      <c r="U8813" s="49">
        <v>17.97</v>
      </c>
    </row>
    <row r="8814" spans="15:21" x14ac:dyDescent="0.2">
      <c r="O8814" s="49">
        <v>38315</v>
      </c>
      <c r="P8814" s="49">
        <v>27.25</v>
      </c>
      <c r="Q8814" s="49">
        <v>27.4</v>
      </c>
      <c r="R8814" s="49">
        <v>27.11</v>
      </c>
      <c r="S8814" s="49">
        <v>27.22</v>
      </c>
      <c r="T8814" s="49">
        <v>11528000</v>
      </c>
      <c r="U8814" s="49">
        <v>18.02</v>
      </c>
    </row>
    <row r="8815" spans="15:21" x14ac:dyDescent="0.2">
      <c r="O8815" s="49">
        <v>38317</v>
      </c>
      <c r="P8815" s="49">
        <v>27.36</v>
      </c>
      <c r="Q8815" s="49">
        <v>27.77</v>
      </c>
      <c r="R8815" s="49">
        <v>27.35</v>
      </c>
      <c r="S8815" s="49">
        <v>27.7</v>
      </c>
      <c r="T8815" s="49">
        <v>7337100</v>
      </c>
      <c r="U8815" s="49">
        <v>18.34</v>
      </c>
    </row>
    <row r="8816" spans="15:21" x14ac:dyDescent="0.2">
      <c r="O8816" s="49">
        <v>38320</v>
      </c>
      <c r="P8816" s="49">
        <v>27.92</v>
      </c>
      <c r="Q8816" s="49">
        <v>28.1</v>
      </c>
      <c r="R8816" s="49">
        <v>27.65</v>
      </c>
      <c r="S8816" s="49">
        <v>27.67</v>
      </c>
      <c r="T8816" s="49">
        <v>13231600</v>
      </c>
      <c r="U8816" s="49">
        <v>18.32</v>
      </c>
    </row>
    <row r="8817" spans="15:21" x14ac:dyDescent="0.2">
      <c r="O8817" s="49">
        <v>38321</v>
      </c>
      <c r="P8817" s="49">
        <v>27.66</v>
      </c>
      <c r="Q8817" s="49">
        <v>28.13</v>
      </c>
      <c r="R8817" s="49">
        <v>27.66</v>
      </c>
      <c r="S8817" s="49">
        <v>28.02</v>
      </c>
      <c r="T8817" s="49">
        <v>16177900</v>
      </c>
      <c r="U8817" s="49">
        <v>18.55</v>
      </c>
    </row>
    <row r="8818" spans="15:21" x14ac:dyDescent="0.2">
      <c r="O8818" s="49">
        <v>38322</v>
      </c>
      <c r="P8818" s="49">
        <v>27.85</v>
      </c>
      <c r="Q8818" s="49">
        <v>27.88</v>
      </c>
      <c r="R8818" s="49">
        <v>27.32</v>
      </c>
      <c r="S8818" s="49">
        <v>27.72</v>
      </c>
      <c r="T8818" s="49">
        <v>15687100</v>
      </c>
      <c r="U8818" s="49">
        <v>18.61</v>
      </c>
    </row>
    <row r="8819" spans="15:21" x14ac:dyDescent="0.2">
      <c r="O8819" s="49">
        <v>38323</v>
      </c>
      <c r="P8819" s="49">
        <v>27.73</v>
      </c>
      <c r="Q8819" s="49">
        <v>28.67</v>
      </c>
      <c r="R8819" s="49">
        <v>27.55</v>
      </c>
      <c r="S8819" s="49">
        <v>28.6</v>
      </c>
      <c r="T8819" s="49">
        <v>20478800</v>
      </c>
      <c r="U8819" s="49">
        <v>19.2</v>
      </c>
    </row>
    <row r="8820" spans="15:21" x14ac:dyDescent="0.2">
      <c r="O8820" s="49">
        <v>38324</v>
      </c>
      <c r="P8820" s="49">
        <v>28.6</v>
      </c>
      <c r="Q8820" s="49">
        <v>28.91</v>
      </c>
      <c r="R8820" s="49">
        <v>28.4</v>
      </c>
      <c r="S8820" s="49">
        <v>28.68</v>
      </c>
      <c r="T8820" s="49">
        <v>16325900</v>
      </c>
      <c r="U8820" s="49">
        <v>19.25</v>
      </c>
    </row>
    <row r="8821" spans="15:21" x14ac:dyDescent="0.2">
      <c r="O8821" s="49">
        <v>38327</v>
      </c>
      <c r="P8821" s="49">
        <v>28.58</v>
      </c>
      <c r="Q8821" s="49">
        <v>28.65</v>
      </c>
      <c r="R8821" s="49">
        <v>28.11</v>
      </c>
      <c r="S8821" s="49">
        <v>28.12</v>
      </c>
      <c r="T8821" s="49">
        <v>14032100</v>
      </c>
      <c r="U8821" s="49">
        <v>18.88</v>
      </c>
    </row>
    <row r="8822" spans="15:21" x14ac:dyDescent="0.2">
      <c r="O8822" s="49">
        <v>38328</v>
      </c>
      <c r="P8822" s="49">
        <v>28.15</v>
      </c>
      <c r="Q8822" s="49">
        <v>28.25</v>
      </c>
      <c r="R8822" s="49">
        <v>27.86</v>
      </c>
      <c r="S8822" s="49">
        <v>27.89</v>
      </c>
      <c r="T8822" s="49">
        <v>13288500</v>
      </c>
      <c r="U8822" s="49">
        <v>18.72</v>
      </c>
    </row>
    <row r="8823" spans="15:21" x14ac:dyDescent="0.2">
      <c r="O8823" s="49">
        <v>38329</v>
      </c>
      <c r="P8823" s="49">
        <v>28.25</v>
      </c>
      <c r="Q8823" s="49">
        <v>28.72</v>
      </c>
      <c r="R8823" s="49">
        <v>28.2</v>
      </c>
      <c r="S8823" s="49">
        <v>28.69</v>
      </c>
      <c r="T8823" s="49">
        <v>20305200</v>
      </c>
      <c r="U8823" s="49">
        <v>19.260000000000002</v>
      </c>
    </row>
    <row r="8824" spans="15:21" x14ac:dyDescent="0.2">
      <c r="O8824" s="49">
        <v>38330</v>
      </c>
      <c r="P8824" s="49">
        <v>28.69</v>
      </c>
      <c r="Q8824" s="49">
        <v>28.85</v>
      </c>
      <c r="R8824" s="49">
        <v>28.49</v>
      </c>
      <c r="S8824" s="49">
        <v>28.73</v>
      </c>
      <c r="T8824" s="49">
        <v>12445700</v>
      </c>
      <c r="U8824" s="49">
        <v>19.28</v>
      </c>
    </row>
    <row r="8825" spans="15:21" x14ac:dyDescent="0.2">
      <c r="O8825" s="49">
        <v>38331</v>
      </c>
      <c r="P8825" s="49">
        <v>29.01</v>
      </c>
      <c r="Q8825" s="49">
        <v>29.25</v>
      </c>
      <c r="R8825" s="49">
        <v>28.32</v>
      </c>
      <c r="S8825" s="49">
        <v>28.74</v>
      </c>
      <c r="T8825" s="49">
        <v>8963600</v>
      </c>
      <c r="U8825" s="49">
        <v>19.29</v>
      </c>
    </row>
    <row r="8826" spans="15:21" x14ac:dyDescent="0.2">
      <c r="O8826" s="49">
        <v>38334</v>
      </c>
      <c r="P8826" s="49">
        <v>28.75</v>
      </c>
      <c r="Q8826" s="49">
        <v>29.06</v>
      </c>
      <c r="R8826" s="49">
        <v>28.74</v>
      </c>
      <c r="S8826" s="49">
        <v>29.05</v>
      </c>
      <c r="T8826" s="49">
        <v>12061000</v>
      </c>
      <c r="U8826" s="49">
        <v>19.5</v>
      </c>
    </row>
    <row r="8827" spans="15:21" x14ac:dyDescent="0.2">
      <c r="O8827" s="49">
        <v>38335</v>
      </c>
      <c r="P8827" s="49">
        <v>29.05</v>
      </c>
      <c r="Q8827" s="49">
        <v>29.64</v>
      </c>
      <c r="R8827" s="49">
        <v>29.05</v>
      </c>
      <c r="S8827" s="49">
        <v>29.62</v>
      </c>
      <c r="T8827" s="49">
        <v>16938300</v>
      </c>
      <c r="U8827" s="49">
        <v>19.88</v>
      </c>
    </row>
    <row r="8828" spans="15:21" x14ac:dyDescent="0.2">
      <c r="O8828" s="49">
        <v>38336</v>
      </c>
      <c r="P8828" s="49">
        <v>29.95</v>
      </c>
      <c r="Q8828" s="49">
        <v>30.52</v>
      </c>
      <c r="R8828" s="49">
        <v>29.84</v>
      </c>
      <c r="S8828" s="49">
        <v>30.48</v>
      </c>
      <c r="T8828" s="49">
        <v>31326500</v>
      </c>
      <c r="U8828" s="49">
        <v>20.46</v>
      </c>
    </row>
    <row r="8829" spans="15:21" x14ac:dyDescent="0.2">
      <c r="O8829" s="49">
        <v>38337</v>
      </c>
      <c r="P8829" s="49">
        <v>30.55</v>
      </c>
      <c r="Q8829" s="49">
        <v>31.84</v>
      </c>
      <c r="R8829" s="49">
        <v>30.52</v>
      </c>
      <c r="S8829" s="49">
        <v>31.79</v>
      </c>
      <c r="T8829" s="49">
        <v>30835600</v>
      </c>
      <c r="U8829" s="49">
        <v>21.34</v>
      </c>
    </row>
    <row r="8830" spans="15:21" x14ac:dyDescent="0.2">
      <c r="O8830" s="49">
        <v>38338</v>
      </c>
      <c r="P8830" s="49">
        <v>30.84</v>
      </c>
      <c r="Q8830" s="49">
        <v>31.79</v>
      </c>
      <c r="R8830" s="49">
        <v>30.37</v>
      </c>
      <c r="S8830" s="49">
        <v>31.59</v>
      </c>
      <c r="T8830" s="49">
        <v>38190200</v>
      </c>
      <c r="U8830" s="49">
        <v>21.2</v>
      </c>
    </row>
    <row r="8831" spans="15:21" x14ac:dyDescent="0.2">
      <c r="O8831" s="49">
        <v>38341</v>
      </c>
      <c r="P8831" s="49">
        <v>31.27</v>
      </c>
      <c r="Q8831" s="49">
        <v>31.69</v>
      </c>
      <c r="R8831" s="49">
        <v>31.26</v>
      </c>
      <c r="S8831" s="49">
        <v>31.51</v>
      </c>
      <c r="T8831" s="49">
        <v>18155000</v>
      </c>
      <c r="U8831" s="49">
        <v>21.15</v>
      </c>
    </row>
    <row r="8832" spans="15:21" x14ac:dyDescent="0.2">
      <c r="O8832" s="49">
        <v>38342</v>
      </c>
      <c r="P8832" s="49">
        <v>31.35</v>
      </c>
      <c r="Q8832" s="49">
        <v>31.98</v>
      </c>
      <c r="R8832" s="49">
        <v>31.34</v>
      </c>
      <c r="S8832" s="49">
        <v>31.98</v>
      </c>
      <c r="T8832" s="49">
        <v>18477000</v>
      </c>
      <c r="U8832" s="49">
        <v>21.47</v>
      </c>
    </row>
    <row r="8833" spans="15:21" x14ac:dyDescent="0.2">
      <c r="O8833" s="49">
        <v>38343</v>
      </c>
      <c r="P8833" s="49">
        <v>32</v>
      </c>
      <c r="Q8833" s="49">
        <v>32.39</v>
      </c>
      <c r="R8833" s="49">
        <v>31.98</v>
      </c>
      <c r="S8833" s="49">
        <v>32.22</v>
      </c>
      <c r="T8833" s="49">
        <v>13906700</v>
      </c>
      <c r="U8833" s="49">
        <v>21.63</v>
      </c>
    </row>
    <row r="8834" spans="15:21" x14ac:dyDescent="0.2">
      <c r="O8834" s="49">
        <v>38344</v>
      </c>
      <c r="P8834" s="49">
        <v>32.39</v>
      </c>
      <c r="Q8834" s="49">
        <v>32.659999999999997</v>
      </c>
      <c r="R8834" s="49">
        <v>32.19</v>
      </c>
      <c r="S8834" s="49">
        <v>32.299999999999997</v>
      </c>
      <c r="T8834" s="49">
        <v>12040900</v>
      </c>
      <c r="U8834" s="49">
        <v>21.68</v>
      </c>
    </row>
    <row r="8835" spans="15:21" x14ac:dyDescent="0.2">
      <c r="O8835" s="49">
        <v>38348</v>
      </c>
      <c r="P8835" s="49">
        <v>32.299999999999997</v>
      </c>
      <c r="Q8835" s="49">
        <v>32.5</v>
      </c>
      <c r="R8835" s="49">
        <v>31.39</v>
      </c>
      <c r="S8835" s="49">
        <v>31.95</v>
      </c>
      <c r="T8835" s="49">
        <v>9690900</v>
      </c>
      <c r="U8835" s="49">
        <v>21.45</v>
      </c>
    </row>
    <row r="8836" spans="15:21" x14ac:dyDescent="0.2">
      <c r="O8836" s="49">
        <v>38349</v>
      </c>
      <c r="P8836" s="49">
        <v>31.99</v>
      </c>
      <c r="Q8836" s="49">
        <v>32.299999999999997</v>
      </c>
      <c r="R8836" s="49">
        <v>31.97</v>
      </c>
      <c r="S8836" s="49">
        <v>32.200000000000003</v>
      </c>
      <c r="T8836" s="49">
        <v>8421500</v>
      </c>
      <c r="U8836" s="49">
        <v>21.61</v>
      </c>
    </row>
    <row r="8837" spans="15:21" x14ac:dyDescent="0.2">
      <c r="O8837" s="49">
        <v>38350</v>
      </c>
      <c r="P8837" s="49">
        <v>32.25</v>
      </c>
      <c r="Q8837" s="49">
        <v>32.42</v>
      </c>
      <c r="R8837" s="49">
        <v>32</v>
      </c>
      <c r="S8837" s="49">
        <v>32.24</v>
      </c>
      <c r="T8837" s="49">
        <v>7238300</v>
      </c>
      <c r="U8837" s="49">
        <v>21.64</v>
      </c>
    </row>
    <row r="8838" spans="15:21" x14ac:dyDescent="0.2">
      <c r="O8838" s="49">
        <v>38351</v>
      </c>
      <c r="P8838" s="49">
        <v>32.28</v>
      </c>
      <c r="Q8838" s="49">
        <v>32.36</v>
      </c>
      <c r="R8838" s="49">
        <v>32.14</v>
      </c>
      <c r="S8838" s="49">
        <v>32.22</v>
      </c>
      <c r="T8838" s="49">
        <v>6907300</v>
      </c>
      <c r="U8838" s="49">
        <v>21.63</v>
      </c>
    </row>
    <row r="8839" spans="15:21" x14ac:dyDescent="0.2">
      <c r="O8839" s="49">
        <v>38352</v>
      </c>
      <c r="P8839" s="49">
        <v>32.229999999999997</v>
      </c>
      <c r="Q8839" s="49">
        <v>32.39</v>
      </c>
      <c r="R8839" s="49">
        <v>32.14</v>
      </c>
      <c r="S8839" s="49">
        <v>32.14</v>
      </c>
      <c r="T8839" s="49">
        <v>6131400</v>
      </c>
      <c r="U8839" s="49">
        <v>21.57</v>
      </c>
    </row>
    <row r="8840" spans="15:21" x14ac:dyDescent="0.2">
      <c r="O8840" s="49">
        <v>38355</v>
      </c>
      <c r="P8840" s="49">
        <v>31.99</v>
      </c>
      <c r="Q8840" s="49">
        <v>32.229999999999997</v>
      </c>
      <c r="R8840" s="49">
        <v>30.98</v>
      </c>
      <c r="S8840" s="49">
        <v>31.26</v>
      </c>
      <c r="T8840" s="49">
        <v>17972700</v>
      </c>
      <c r="U8840" s="49">
        <v>20.98</v>
      </c>
    </row>
    <row r="8841" spans="15:21" x14ac:dyDescent="0.2">
      <c r="O8841" s="49">
        <v>38356</v>
      </c>
      <c r="P8841" s="49">
        <v>31.47</v>
      </c>
      <c r="Q8841" s="49">
        <v>31.6</v>
      </c>
      <c r="R8841" s="49">
        <v>31.01</v>
      </c>
      <c r="S8841" s="49">
        <v>31.13</v>
      </c>
      <c r="T8841" s="49">
        <v>12954000</v>
      </c>
      <c r="U8841" s="49">
        <v>20.9</v>
      </c>
    </row>
    <row r="8842" spans="15:21" x14ac:dyDescent="0.2">
      <c r="O8842" s="49">
        <v>38357</v>
      </c>
      <c r="P8842" s="49">
        <v>31.13</v>
      </c>
      <c r="Q8842" s="49">
        <v>31.65</v>
      </c>
      <c r="R8842" s="49">
        <v>31.05</v>
      </c>
      <c r="S8842" s="49">
        <v>31.34</v>
      </c>
      <c r="T8842" s="49">
        <v>15829400</v>
      </c>
      <c r="U8842" s="49">
        <v>21.04</v>
      </c>
    </row>
    <row r="8843" spans="15:21" x14ac:dyDescent="0.2">
      <c r="O8843" s="49">
        <v>38358</v>
      </c>
      <c r="P8843" s="49">
        <v>31.5</v>
      </c>
      <c r="Q8843" s="49">
        <v>31.74</v>
      </c>
      <c r="R8843" s="49">
        <v>31.34</v>
      </c>
      <c r="S8843" s="49">
        <v>31.56</v>
      </c>
      <c r="T8843" s="49">
        <v>7193500</v>
      </c>
      <c r="U8843" s="49">
        <v>21.18</v>
      </c>
    </row>
    <row r="8844" spans="15:21" x14ac:dyDescent="0.2">
      <c r="O8844" s="49">
        <v>38359</v>
      </c>
      <c r="P8844" s="49">
        <v>31.52</v>
      </c>
      <c r="Q8844" s="49">
        <v>31.6</v>
      </c>
      <c r="R8844" s="49">
        <v>31.12</v>
      </c>
      <c r="S8844" s="49">
        <v>31.13</v>
      </c>
      <c r="T8844" s="49">
        <v>10313700</v>
      </c>
      <c r="U8844" s="49">
        <v>20.9</v>
      </c>
    </row>
    <row r="8845" spans="15:21" x14ac:dyDescent="0.2">
      <c r="O8845" s="49">
        <v>38362</v>
      </c>
      <c r="P8845" s="49">
        <v>31.13</v>
      </c>
      <c r="Q8845" s="49">
        <v>31.5</v>
      </c>
      <c r="R8845" s="49">
        <v>30.72</v>
      </c>
      <c r="S8845" s="49">
        <v>31.5</v>
      </c>
      <c r="T8845" s="49">
        <v>8131600</v>
      </c>
      <c r="U8845" s="49">
        <v>21.14</v>
      </c>
    </row>
    <row r="8846" spans="15:21" x14ac:dyDescent="0.2">
      <c r="O8846" s="49">
        <v>38363</v>
      </c>
      <c r="P8846" s="49">
        <v>31.48</v>
      </c>
      <c r="Q8846" s="49">
        <v>31.48</v>
      </c>
      <c r="R8846" s="49">
        <v>31.08</v>
      </c>
      <c r="S8846" s="49">
        <v>31.17</v>
      </c>
      <c r="T8846" s="49">
        <v>7535200</v>
      </c>
      <c r="U8846" s="49">
        <v>20.92</v>
      </c>
    </row>
    <row r="8847" spans="15:21" x14ac:dyDescent="0.2">
      <c r="O8847" s="49">
        <v>38364</v>
      </c>
      <c r="P8847" s="49">
        <v>31.25</v>
      </c>
      <c r="Q8847" s="49">
        <v>31.35</v>
      </c>
      <c r="R8847" s="49">
        <v>30.96</v>
      </c>
      <c r="S8847" s="49">
        <v>31.08</v>
      </c>
      <c r="T8847" s="49">
        <v>9950500</v>
      </c>
      <c r="U8847" s="49">
        <v>20.86</v>
      </c>
    </row>
    <row r="8848" spans="15:21" x14ac:dyDescent="0.2">
      <c r="O8848" s="49">
        <v>38365</v>
      </c>
      <c r="P8848" s="49">
        <v>31</v>
      </c>
      <c r="Q8848" s="49">
        <v>31.05</v>
      </c>
      <c r="R8848" s="49">
        <v>30.5</v>
      </c>
      <c r="S8848" s="49">
        <v>30.65</v>
      </c>
      <c r="T8848" s="49">
        <v>7983500</v>
      </c>
      <c r="U8848" s="49">
        <v>20.57</v>
      </c>
    </row>
    <row r="8849" spans="15:21" x14ac:dyDescent="0.2">
      <c r="O8849" s="49">
        <v>38366</v>
      </c>
      <c r="P8849" s="49">
        <v>30.4</v>
      </c>
      <c r="Q8849" s="49">
        <v>30.93</v>
      </c>
      <c r="R8849" s="49">
        <v>30.4</v>
      </c>
      <c r="S8849" s="49">
        <v>30.87</v>
      </c>
      <c r="T8849" s="49">
        <v>7168800</v>
      </c>
      <c r="U8849" s="49">
        <v>20.72</v>
      </c>
    </row>
    <row r="8850" spans="15:21" x14ac:dyDescent="0.2">
      <c r="O8850" s="49">
        <v>38370</v>
      </c>
      <c r="P8850" s="49">
        <v>30.87</v>
      </c>
      <c r="Q8850" s="49">
        <v>31.41</v>
      </c>
      <c r="R8850" s="49">
        <v>30.68</v>
      </c>
      <c r="S8850" s="49">
        <v>31.3</v>
      </c>
      <c r="T8850" s="49">
        <v>8084300</v>
      </c>
      <c r="U8850" s="49">
        <v>21.01</v>
      </c>
    </row>
    <row r="8851" spans="15:21" x14ac:dyDescent="0.2">
      <c r="O8851" s="49">
        <v>38371</v>
      </c>
      <c r="P8851" s="49">
        <v>31.29</v>
      </c>
      <c r="Q8851" s="49">
        <v>31.5</v>
      </c>
      <c r="R8851" s="49">
        <v>30.98</v>
      </c>
      <c r="S8851" s="49">
        <v>31.02</v>
      </c>
      <c r="T8851" s="49">
        <v>8000100</v>
      </c>
      <c r="U8851" s="49">
        <v>20.82</v>
      </c>
    </row>
    <row r="8852" spans="15:21" x14ac:dyDescent="0.2">
      <c r="O8852" s="49">
        <v>38372</v>
      </c>
      <c r="P8852" s="49">
        <v>31.2</v>
      </c>
      <c r="Q8852" s="49">
        <v>31.21</v>
      </c>
      <c r="R8852" s="49">
        <v>30.64</v>
      </c>
      <c r="S8852" s="49">
        <v>30.73</v>
      </c>
      <c r="T8852" s="49">
        <v>7782700</v>
      </c>
      <c r="U8852" s="49">
        <v>20.63</v>
      </c>
    </row>
    <row r="8853" spans="15:21" x14ac:dyDescent="0.2">
      <c r="O8853" s="49">
        <v>38373</v>
      </c>
      <c r="P8853" s="49">
        <v>30.76</v>
      </c>
      <c r="Q8853" s="49">
        <v>30.79</v>
      </c>
      <c r="R8853" s="49">
        <v>30.21</v>
      </c>
      <c r="S8853" s="49">
        <v>30.36</v>
      </c>
      <c r="T8853" s="49">
        <v>7155400</v>
      </c>
      <c r="U8853" s="49">
        <v>20.38</v>
      </c>
    </row>
    <row r="8854" spans="15:21" x14ac:dyDescent="0.2">
      <c r="O8854" s="49">
        <v>38376</v>
      </c>
      <c r="P8854" s="49">
        <v>30.5</v>
      </c>
      <c r="Q8854" s="49">
        <v>30.65</v>
      </c>
      <c r="R8854" s="49">
        <v>29.85</v>
      </c>
      <c r="S8854" s="49">
        <v>29.85</v>
      </c>
      <c r="T8854" s="49">
        <v>10357000</v>
      </c>
      <c r="U8854" s="49">
        <v>20.04</v>
      </c>
    </row>
    <row r="8855" spans="15:21" x14ac:dyDescent="0.2">
      <c r="O8855" s="49">
        <v>38377</v>
      </c>
      <c r="P8855" s="49">
        <v>30.25</v>
      </c>
      <c r="Q8855" s="49">
        <v>31.22</v>
      </c>
      <c r="R8855" s="49">
        <v>30</v>
      </c>
      <c r="S8855" s="49">
        <v>30.95</v>
      </c>
      <c r="T8855" s="49">
        <v>12313900</v>
      </c>
      <c r="U8855" s="49">
        <v>20.77</v>
      </c>
    </row>
    <row r="8856" spans="15:21" x14ac:dyDescent="0.2">
      <c r="O8856" s="49">
        <v>38378</v>
      </c>
      <c r="P8856" s="49">
        <v>31</v>
      </c>
      <c r="Q8856" s="49">
        <v>31.34</v>
      </c>
      <c r="R8856" s="49">
        <v>31</v>
      </c>
      <c r="S8856" s="49">
        <v>31.17</v>
      </c>
      <c r="T8856" s="49">
        <v>7212500</v>
      </c>
      <c r="U8856" s="49">
        <v>20.92</v>
      </c>
    </row>
    <row r="8857" spans="15:21" x14ac:dyDescent="0.2">
      <c r="O8857" s="49">
        <v>38379</v>
      </c>
      <c r="P8857" s="49">
        <v>31.12</v>
      </c>
      <c r="Q8857" s="49">
        <v>31.28</v>
      </c>
      <c r="R8857" s="49">
        <v>30.82</v>
      </c>
      <c r="S8857" s="49">
        <v>31.18</v>
      </c>
      <c r="T8857" s="49">
        <v>7219800</v>
      </c>
      <c r="U8857" s="49">
        <v>20.93</v>
      </c>
    </row>
    <row r="8858" spans="15:21" x14ac:dyDescent="0.2">
      <c r="O8858" s="49">
        <v>38380</v>
      </c>
      <c r="P8858" s="49">
        <v>31.33</v>
      </c>
      <c r="Q8858" s="49">
        <v>31.33</v>
      </c>
      <c r="R8858" s="49">
        <v>27.48</v>
      </c>
      <c r="S8858" s="49">
        <v>28.02</v>
      </c>
      <c r="T8858" s="49">
        <v>57156300</v>
      </c>
      <c r="U8858" s="49">
        <v>18.809999999999999</v>
      </c>
    </row>
    <row r="8859" spans="15:21" x14ac:dyDescent="0.2">
      <c r="O8859" s="49">
        <v>38383</v>
      </c>
      <c r="P8859" s="49">
        <v>28.02</v>
      </c>
      <c r="Q8859" s="49">
        <v>28.18</v>
      </c>
      <c r="R8859" s="49">
        <v>27.62</v>
      </c>
      <c r="S8859" s="49">
        <v>28.05</v>
      </c>
      <c r="T8859" s="49">
        <v>29863400</v>
      </c>
      <c r="U8859" s="49">
        <v>18.829999999999998</v>
      </c>
    </row>
    <row r="8860" spans="15:21" x14ac:dyDescent="0.2">
      <c r="O8860" s="49">
        <v>38384</v>
      </c>
      <c r="P8860" s="49">
        <v>28.06</v>
      </c>
      <c r="Q8860" s="49">
        <v>28.29</v>
      </c>
      <c r="R8860" s="49">
        <v>27.78</v>
      </c>
      <c r="S8860" s="49">
        <v>27.83</v>
      </c>
      <c r="T8860" s="49">
        <v>16984100</v>
      </c>
      <c r="U8860" s="49">
        <v>18.68</v>
      </c>
    </row>
    <row r="8861" spans="15:21" x14ac:dyDescent="0.2">
      <c r="O8861" s="49">
        <v>38385</v>
      </c>
      <c r="P8861" s="49">
        <v>27.93</v>
      </c>
      <c r="Q8861" s="49">
        <v>28.65</v>
      </c>
      <c r="R8861" s="49">
        <v>27.86</v>
      </c>
      <c r="S8861" s="49">
        <v>28.46</v>
      </c>
      <c r="T8861" s="49">
        <v>13754500</v>
      </c>
      <c r="U8861" s="49">
        <v>19.100000000000001</v>
      </c>
    </row>
    <row r="8862" spans="15:21" x14ac:dyDescent="0.2">
      <c r="O8862" s="49">
        <v>38386</v>
      </c>
      <c r="P8862" s="49">
        <v>28.45</v>
      </c>
      <c r="Q8862" s="49">
        <v>28.64</v>
      </c>
      <c r="R8862" s="49">
        <v>28.03</v>
      </c>
      <c r="S8862" s="49">
        <v>28.41</v>
      </c>
      <c r="T8862" s="49">
        <v>13117600</v>
      </c>
      <c r="U8862" s="49">
        <v>19.07</v>
      </c>
    </row>
    <row r="8863" spans="15:21" x14ac:dyDescent="0.2">
      <c r="O8863" s="49">
        <v>38387</v>
      </c>
      <c r="P8863" s="49">
        <v>28.41</v>
      </c>
      <c r="Q8863" s="49">
        <v>28.47</v>
      </c>
      <c r="R8863" s="49">
        <v>28.22</v>
      </c>
      <c r="S8863" s="49">
        <v>28.35</v>
      </c>
      <c r="T8863" s="49">
        <v>8800700</v>
      </c>
      <c r="U8863" s="49">
        <v>19.03</v>
      </c>
    </row>
    <row r="8864" spans="15:21" x14ac:dyDescent="0.2">
      <c r="O8864" s="49">
        <v>38390</v>
      </c>
      <c r="P8864" s="49">
        <v>28.2</v>
      </c>
      <c r="Q8864" s="49">
        <v>28.85</v>
      </c>
      <c r="R8864" s="49">
        <v>28.15</v>
      </c>
      <c r="S8864" s="49">
        <v>28.43</v>
      </c>
      <c r="T8864" s="49">
        <v>10140800</v>
      </c>
      <c r="U8864" s="49">
        <v>19.079999999999998</v>
      </c>
    </row>
    <row r="8865" spans="15:21" x14ac:dyDescent="0.2">
      <c r="O8865" s="49">
        <v>38391</v>
      </c>
      <c r="P8865" s="49">
        <v>28.31</v>
      </c>
      <c r="Q8865" s="49">
        <v>28.84</v>
      </c>
      <c r="R8865" s="49">
        <v>28.26</v>
      </c>
      <c r="S8865" s="49">
        <v>28.8</v>
      </c>
      <c r="T8865" s="49">
        <v>8983600</v>
      </c>
      <c r="U8865" s="49">
        <v>19.329999999999998</v>
      </c>
    </row>
    <row r="8866" spans="15:21" x14ac:dyDescent="0.2">
      <c r="O8866" s="49">
        <v>38392</v>
      </c>
      <c r="P8866" s="49">
        <v>28.8</v>
      </c>
      <c r="Q8866" s="49">
        <v>29.23</v>
      </c>
      <c r="R8866" s="49">
        <v>28.61</v>
      </c>
      <c r="S8866" s="49">
        <v>28.7</v>
      </c>
      <c r="T8866" s="49">
        <v>9403400</v>
      </c>
      <c r="U8866" s="49">
        <v>19.260000000000002</v>
      </c>
    </row>
    <row r="8867" spans="15:21" x14ac:dyDescent="0.2">
      <c r="O8867" s="49">
        <v>38393</v>
      </c>
      <c r="P8867" s="49">
        <v>28.8</v>
      </c>
      <c r="Q8867" s="49">
        <v>28.95</v>
      </c>
      <c r="R8867" s="49">
        <v>28.5</v>
      </c>
      <c r="S8867" s="49">
        <v>28.76</v>
      </c>
      <c r="T8867" s="49">
        <v>6534300</v>
      </c>
      <c r="U8867" s="49">
        <v>19.3</v>
      </c>
    </row>
    <row r="8868" spans="15:21" x14ac:dyDescent="0.2">
      <c r="O8868" s="49">
        <v>38394</v>
      </c>
      <c r="P8868" s="49">
        <v>28.75</v>
      </c>
      <c r="Q8868" s="49">
        <v>29.34</v>
      </c>
      <c r="R8868" s="49">
        <v>28.69</v>
      </c>
      <c r="S8868" s="49">
        <v>29.21</v>
      </c>
      <c r="T8868" s="49">
        <v>8711000</v>
      </c>
      <c r="U8868" s="49">
        <v>19.61</v>
      </c>
    </row>
    <row r="8869" spans="15:21" x14ac:dyDescent="0.2">
      <c r="O8869" s="49">
        <v>38397</v>
      </c>
      <c r="P8869" s="49">
        <v>29.11</v>
      </c>
      <c r="Q8869" s="49">
        <v>29.45</v>
      </c>
      <c r="R8869" s="49">
        <v>29.02</v>
      </c>
      <c r="S8869" s="49">
        <v>29.41</v>
      </c>
      <c r="T8869" s="49">
        <v>6681200</v>
      </c>
      <c r="U8869" s="49">
        <v>19.739999999999998</v>
      </c>
    </row>
    <row r="8870" spans="15:21" x14ac:dyDescent="0.2">
      <c r="O8870" s="49">
        <v>38398</v>
      </c>
      <c r="P8870" s="49">
        <v>29.28</v>
      </c>
      <c r="Q8870" s="49">
        <v>29.71</v>
      </c>
      <c r="R8870" s="49">
        <v>29.14</v>
      </c>
      <c r="S8870" s="49">
        <v>29.35</v>
      </c>
      <c r="T8870" s="49">
        <v>7737300</v>
      </c>
      <c r="U8870" s="49">
        <v>19.7</v>
      </c>
    </row>
    <row r="8871" spans="15:21" x14ac:dyDescent="0.2">
      <c r="O8871" s="49">
        <v>38399</v>
      </c>
      <c r="P8871" s="49">
        <v>29.1</v>
      </c>
      <c r="Q8871" s="49">
        <v>29.18</v>
      </c>
      <c r="R8871" s="49">
        <v>28.77</v>
      </c>
      <c r="S8871" s="49">
        <v>29.02</v>
      </c>
      <c r="T8871" s="49">
        <v>8376600</v>
      </c>
      <c r="U8871" s="49">
        <v>19.48</v>
      </c>
    </row>
    <row r="8872" spans="15:21" x14ac:dyDescent="0.2">
      <c r="O8872" s="49">
        <v>38400</v>
      </c>
      <c r="P8872" s="49">
        <v>29.02</v>
      </c>
      <c r="Q8872" s="49">
        <v>29.1</v>
      </c>
      <c r="R8872" s="49">
        <v>28.49</v>
      </c>
      <c r="S8872" s="49">
        <v>28.85</v>
      </c>
      <c r="T8872" s="49">
        <v>8118000</v>
      </c>
      <c r="U8872" s="49">
        <v>19.37</v>
      </c>
    </row>
    <row r="8873" spans="15:21" x14ac:dyDescent="0.2">
      <c r="O8873" s="49">
        <v>38401</v>
      </c>
      <c r="P8873" s="49">
        <v>29.48</v>
      </c>
      <c r="Q8873" s="49">
        <v>32.61</v>
      </c>
      <c r="R8873" s="49">
        <v>29.48</v>
      </c>
      <c r="S8873" s="49">
        <v>32.61</v>
      </c>
      <c r="T8873" s="49">
        <v>58730300</v>
      </c>
      <c r="U8873" s="49">
        <v>21.89</v>
      </c>
    </row>
    <row r="8874" spans="15:21" x14ac:dyDescent="0.2">
      <c r="O8874" s="49">
        <v>38405</v>
      </c>
      <c r="P8874" s="49">
        <v>32.6</v>
      </c>
      <c r="Q8874" s="49">
        <v>32.6</v>
      </c>
      <c r="R8874" s="49">
        <v>31.18</v>
      </c>
      <c r="S8874" s="49">
        <v>31.21</v>
      </c>
      <c r="T8874" s="49">
        <v>35930900</v>
      </c>
      <c r="U8874" s="49">
        <v>20.95</v>
      </c>
    </row>
    <row r="8875" spans="15:21" x14ac:dyDescent="0.2">
      <c r="O8875" s="49">
        <v>38406</v>
      </c>
      <c r="P8875" s="49">
        <v>31.54</v>
      </c>
      <c r="Q8875" s="49">
        <v>32</v>
      </c>
      <c r="R8875" s="49">
        <v>31.28</v>
      </c>
      <c r="S8875" s="49">
        <v>31.76</v>
      </c>
      <c r="T8875" s="49">
        <v>12335400</v>
      </c>
      <c r="U8875" s="49">
        <v>21.32</v>
      </c>
    </row>
    <row r="8876" spans="15:21" x14ac:dyDescent="0.2">
      <c r="O8876" s="49">
        <v>38407</v>
      </c>
      <c r="P8876" s="49">
        <v>31.8</v>
      </c>
      <c r="Q8876" s="49">
        <v>32.020000000000003</v>
      </c>
      <c r="R8876" s="49">
        <v>31.55</v>
      </c>
      <c r="S8876" s="49">
        <v>31.99</v>
      </c>
      <c r="T8876" s="49">
        <v>7522200</v>
      </c>
      <c r="U8876" s="49">
        <v>21.47</v>
      </c>
    </row>
    <row r="8877" spans="15:21" x14ac:dyDescent="0.2">
      <c r="O8877" s="49">
        <v>38408</v>
      </c>
      <c r="P8877" s="49">
        <v>31.8</v>
      </c>
      <c r="Q8877" s="49">
        <v>32.159999999999997</v>
      </c>
      <c r="R8877" s="49">
        <v>31.52</v>
      </c>
      <c r="S8877" s="49">
        <v>31.9</v>
      </c>
      <c r="T8877" s="49">
        <v>8274600</v>
      </c>
      <c r="U8877" s="49">
        <v>21.41</v>
      </c>
    </row>
    <row r="8878" spans="15:21" x14ac:dyDescent="0.2">
      <c r="O8878" s="49">
        <v>38411</v>
      </c>
      <c r="P8878" s="49">
        <v>31.9</v>
      </c>
      <c r="Q8878" s="49">
        <v>32.020000000000003</v>
      </c>
      <c r="R8878" s="49">
        <v>31.37</v>
      </c>
      <c r="S8878" s="49">
        <v>31.7</v>
      </c>
      <c r="T8878" s="49">
        <v>14488400</v>
      </c>
      <c r="U8878" s="49">
        <v>21.28</v>
      </c>
    </row>
    <row r="8879" spans="15:21" x14ac:dyDescent="0.2">
      <c r="O8879" s="49">
        <v>38412</v>
      </c>
      <c r="P8879" s="49">
        <v>32.06</v>
      </c>
      <c r="Q8879" s="49">
        <v>32.19</v>
      </c>
      <c r="R8879" s="49">
        <v>31.83</v>
      </c>
      <c r="S8879" s="49">
        <v>32.130000000000003</v>
      </c>
      <c r="T8879" s="49">
        <v>9345900</v>
      </c>
      <c r="U8879" s="49">
        <v>21.57</v>
      </c>
    </row>
    <row r="8880" spans="15:21" x14ac:dyDescent="0.2">
      <c r="O8880" s="49">
        <v>38413</v>
      </c>
      <c r="P8880" s="49">
        <v>31.85</v>
      </c>
      <c r="Q8880" s="49">
        <v>31.91</v>
      </c>
      <c r="R8880" s="49">
        <v>31.3</v>
      </c>
      <c r="S8880" s="49">
        <v>31.6</v>
      </c>
      <c r="T8880" s="49">
        <v>9358600</v>
      </c>
      <c r="U8880" s="49">
        <v>21.46</v>
      </c>
    </row>
    <row r="8881" spans="15:21" x14ac:dyDescent="0.2">
      <c r="O8881" s="49">
        <v>38414</v>
      </c>
      <c r="P8881" s="49">
        <v>31.66</v>
      </c>
      <c r="Q8881" s="49">
        <v>31.71</v>
      </c>
      <c r="R8881" s="49">
        <v>31.1</v>
      </c>
      <c r="S8881" s="49">
        <v>31.58</v>
      </c>
      <c r="T8881" s="49">
        <v>7179800</v>
      </c>
      <c r="U8881" s="49">
        <v>21.45</v>
      </c>
    </row>
    <row r="8882" spans="15:21" x14ac:dyDescent="0.2">
      <c r="O8882" s="49">
        <v>38415</v>
      </c>
      <c r="P8882" s="49">
        <v>31.69</v>
      </c>
      <c r="Q8882" s="49">
        <v>31.78</v>
      </c>
      <c r="R8882" s="49">
        <v>31.2</v>
      </c>
      <c r="S8882" s="49">
        <v>31.68</v>
      </c>
      <c r="T8882" s="49">
        <v>7322900</v>
      </c>
      <c r="U8882" s="49">
        <v>21.52</v>
      </c>
    </row>
    <row r="8883" spans="15:21" x14ac:dyDescent="0.2">
      <c r="O8883" s="49">
        <v>38418</v>
      </c>
      <c r="P8883" s="49">
        <v>31.75</v>
      </c>
      <c r="Q8883" s="49">
        <v>31.79</v>
      </c>
      <c r="R8883" s="49">
        <v>31.56</v>
      </c>
      <c r="S8883" s="49">
        <v>31.7</v>
      </c>
      <c r="T8883" s="49">
        <v>7663400</v>
      </c>
      <c r="U8883" s="49">
        <v>21.53</v>
      </c>
    </row>
    <row r="8884" spans="15:21" x14ac:dyDescent="0.2">
      <c r="O8884" s="49">
        <v>38419</v>
      </c>
      <c r="P8884" s="49">
        <v>31.75</v>
      </c>
      <c r="Q8884" s="49">
        <v>31.94</v>
      </c>
      <c r="R8884" s="49">
        <v>31.66</v>
      </c>
      <c r="S8884" s="49">
        <v>31.73</v>
      </c>
      <c r="T8884" s="49">
        <v>6709600</v>
      </c>
      <c r="U8884" s="49">
        <v>21.55</v>
      </c>
    </row>
    <row r="8885" spans="15:21" x14ac:dyDescent="0.2">
      <c r="O8885" s="49">
        <v>38420</v>
      </c>
      <c r="P8885" s="49">
        <v>31.74</v>
      </c>
      <c r="Q8885" s="49">
        <v>31.95</v>
      </c>
      <c r="R8885" s="49">
        <v>31.56</v>
      </c>
      <c r="S8885" s="49">
        <v>31.83</v>
      </c>
      <c r="T8885" s="49">
        <v>7384400</v>
      </c>
      <c r="U8885" s="49">
        <v>21.62</v>
      </c>
    </row>
    <row r="8886" spans="15:21" x14ac:dyDescent="0.2">
      <c r="O8886" s="49">
        <v>38421</v>
      </c>
      <c r="P8886" s="49">
        <v>31.99</v>
      </c>
      <c r="Q8886" s="49">
        <v>32.28</v>
      </c>
      <c r="R8886" s="49">
        <v>31.87</v>
      </c>
      <c r="S8886" s="49">
        <v>32.159999999999997</v>
      </c>
      <c r="T8886" s="49">
        <v>7789400</v>
      </c>
      <c r="U8886" s="49">
        <v>21.85</v>
      </c>
    </row>
    <row r="8887" spans="15:21" x14ac:dyDescent="0.2">
      <c r="O8887" s="49">
        <v>38422</v>
      </c>
      <c r="P8887" s="49">
        <v>32.28</v>
      </c>
      <c r="Q8887" s="49">
        <v>32.33</v>
      </c>
      <c r="R8887" s="49">
        <v>32.020000000000003</v>
      </c>
      <c r="S8887" s="49">
        <v>32.159999999999997</v>
      </c>
      <c r="T8887" s="49">
        <v>6125600</v>
      </c>
      <c r="U8887" s="49">
        <v>21.85</v>
      </c>
    </row>
    <row r="8888" spans="15:21" x14ac:dyDescent="0.2">
      <c r="O8888" s="49">
        <v>38425</v>
      </c>
      <c r="P8888" s="49">
        <v>32.19</v>
      </c>
      <c r="Q8888" s="49">
        <v>32.39</v>
      </c>
      <c r="R8888" s="49">
        <v>32</v>
      </c>
      <c r="S8888" s="49">
        <v>32.29</v>
      </c>
      <c r="T8888" s="49">
        <v>5539000</v>
      </c>
      <c r="U8888" s="49">
        <v>21.93</v>
      </c>
    </row>
    <row r="8889" spans="15:21" x14ac:dyDescent="0.2">
      <c r="O8889" s="49">
        <v>38426</v>
      </c>
      <c r="P8889" s="49">
        <v>32.5</v>
      </c>
      <c r="Q8889" s="49">
        <v>32.5</v>
      </c>
      <c r="R8889" s="49">
        <v>31.95</v>
      </c>
      <c r="S8889" s="49">
        <v>32</v>
      </c>
      <c r="T8889" s="49">
        <v>6295200</v>
      </c>
      <c r="U8889" s="49">
        <v>21.74</v>
      </c>
    </row>
    <row r="8890" spans="15:21" x14ac:dyDescent="0.2">
      <c r="O8890" s="49">
        <v>38427</v>
      </c>
      <c r="P8890" s="49">
        <v>32</v>
      </c>
      <c r="Q8890" s="49">
        <v>32.14</v>
      </c>
      <c r="R8890" s="49">
        <v>31.52</v>
      </c>
      <c r="S8890" s="49">
        <v>31.7</v>
      </c>
      <c r="T8890" s="49">
        <v>7575900</v>
      </c>
      <c r="U8890" s="49">
        <v>21.53</v>
      </c>
    </row>
    <row r="8891" spans="15:21" x14ac:dyDescent="0.2">
      <c r="O8891" s="49">
        <v>38428</v>
      </c>
      <c r="P8891" s="49">
        <v>31.63</v>
      </c>
      <c r="Q8891" s="49">
        <v>31.81</v>
      </c>
      <c r="R8891" s="49">
        <v>31.52</v>
      </c>
      <c r="S8891" s="49">
        <v>31.72</v>
      </c>
      <c r="T8891" s="49">
        <v>6605000</v>
      </c>
      <c r="U8891" s="49">
        <v>21.55</v>
      </c>
    </row>
    <row r="8892" spans="15:21" x14ac:dyDescent="0.2">
      <c r="O8892" s="49">
        <v>38429</v>
      </c>
      <c r="P8892" s="49">
        <v>31.85</v>
      </c>
      <c r="Q8892" s="49">
        <v>32.04</v>
      </c>
      <c r="R8892" s="49">
        <v>31.42</v>
      </c>
      <c r="S8892" s="49">
        <v>32.04</v>
      </c>
      <c r="T8892" s="49">
        <v>11280400</v>
      </c>
      <c r="U8892" s="49">
        <v>21.76</v>
      </c>
    </row>
    <row r="8893" spans="15:21" x14ac:dyDescent="0.2">
      <c r="O8893" s="49">
        <v>38432</v>
      </c>
      <c r="P8893" s="49">
        <v>32.049999999999997</v>
      </c>
      <c r="Q8893" s="49">
        <v>32.049999999999997</v>
      </c>
      <c r="R8893" s="49">
        <v>31.77</v>
      </c>
      <c r="S8893" s="49">
        <v>31.84</v>
      </c>
      <c r="T8893" s="49">
        <v>6743400</v>
      </c>
      <c r="U8893" s="49">
        <v>21.63</v>
      </c>
    </row>
    <row r="8894" spans="15:21" x14ac:dyDescent="0.2">
      <c r="O8894" s="49">
        <v>38433</v>
      </c>
      <c r="P8894" s="49">
        <v>32</v>
      </c>
      <c r="Q8894" s="49">
        <v>32.090000000000003</v>
      </c>
      <c r="R8894" s="49">
        <v>31.7</v>
      </c>
      <c r="S8894" s="49">
        <v>31.98</v>
      </c>
      <c r="T8894" s="49">
        <v>8181600</v>
      </c>
      <c r="U8894" s="49">
        <v>21.72</v>
      </c>
    </row>
    <row r="8895" spans="15:21" x14ac:dyDescent="0.2">
      <c r="O8895" s="49">
        <v>38434</v>
      </c>
      <c r="P8895" s="49">
        <v>31.95</v>
      </c>
      <c r="Q8895" s="49">
        <v>32.36</v>
      </c>
      <c r="R8895" s="49">
        <v>31.9</v>
      </c>
      <c r="S8895" s="49">
        <v>32.06</v>
      </c>
      <c r="T8895" s="49">
        <v>8962700</v>
      </c>
      <c r="U8895" s="49">
        <v>21.78</v>
      </c>
    </row>
    <row r="8896" spans="15:21" x14ac:dyDescent="0.2">
      <c r="O8896" s="49">
        <v>38435</v>
      </c>
      <c r="P8896" s="49">
        <v>32.090000000000003</v>
      </c>
      <c r="Q8896" s="49">
        <v>32.14</v>
      </c>
      <c r="R8896" s="49">
        <v>31.8</v>
      </c>
      <c r="S8896" s="49">
        <v>31.87</v>
      </c>
      <c r="T8896" s="49">
        <v>5628600</v>
      </c>
      <c r="U8896" s="49">
        <v>21.65</v>
      </c>
    </row>
    <row r="8897" spans="15:21" x14ac:dyDescent="0.2">
      <c r="O8897" s="49">
        <v>38439</v>
      </c>
      <c r="P8897" s="49">
        <v>32.08</v>
      </c>
      <c r="Q8897" s="49">
        <v>32.090000000000003</v>
      </c>
      <c r="R8897" s="49">
        <v>31.7</v>
      </c>
      <c r="S8897" s="49">
        <v>31.76</v>
      </c>
      <c r="T8897" s="49">
        <v>6061200</v>
      </c>
      <c r="U8897" s="49">
        <v>21.57</v>
      </c>
    </row>
    <row r="8898" spans="15:21" x14ac:dyDescent="0.2">
      <c r="O8898" s="49">
        <v>38440</v>
      </c>
      <c r="P8898" s="49">
        <v>31.77</v>
      </c>
      <c r="Q8898" s="49">
        <v>32.17</v>
      </c>
      <c r="R8898" s="49">
        <v>31.76</v>
      </c>
      <c r="S8898" s="49">
        <v>32.01</v>
      </c>
      <c r="T8898" s="49">
        <v>7657700</v>
      </c>
      <c r="U8898" s="49">
        <v>21.74</v>
      </c>
    </row>
    <row r="8899" spans="15:21" x14ac:dyDescent="0.2">
      <c r="O8899" s="49">
        <v>38441</v>
      </c>
      <c r="P8899" s="49">
        <v>32.15</v>
      </c>
      <c r="Q8899" s="49">
        <v>32.46</v>
      </c>
      <c r="R8899" s="49">
        <v>32.01</v>
      </c>
      <c r="S8899" s="49">
        <v>32.44</v>
      </c>
      <c r="T8899" s="49">
        <v>7754600</v>
      </c>
      <c r="U8899" s="49">
        <v>22.04</v>
      </c>
    </row>
    <row r="8900" spans="15:21" x14ac:dyDescent="0.2">
      <c r="O8900" s="49">
        <v>38442</v>
      </c>
      <c r="P8900" s="49">
        <v>32.409999999999997</v>
      </c>
      <c r="Q8900" s="49">
        <v>32.6</v>
      </c>
      <c r="R8900" s="49">
        <v>32.159999999999997</v>
      </c>
      <c r="S8900" s="49">
        <v>32.369999999999997</v>
      </c>
      <c r="T8900" s="49">
        <v>8012900</v>
      </c>
      <c r="U8900" s="49">
        <v>21.99</v>
      </c>
    </row>
    <row r="8901" spans="15:21" x14ac:dyDescent="0.2">
      <c r="O8901" s="49">
        <v>38443</v>
      </c>
      <c r="P8901" s="49">
        <v>32.67</v>
      </c>
      <c r="Q8901" s="49">
        <v>32.68</v>
      </c>
      <c r="R8901" s="49">
        <v>32.229999999999997</v>
      </c>
      <c r="S8901" s="49">
        <v>32.31</v>
      </c>
      <c r="T8901" s="49">
        <v>6922500</v>
      </c>
      <c r="U8901" s="49">
        <v>21.95</v>
      </c>
    </row>
    <row r="8902" spans="15:21" x14ac:dyDescent="0.2">
      <c r="O8902" s="49">
        <v>38446</v>
      </c>
      <c r="P8902" s="49">
        <v>32.380000000000003</v>
      </c>
      <c r="Q8902" s="49">
        <v>32.54</v>
      </c>
      <c r="R8902" s="49">
        <v>32.06</v>
      </c>
      <c r="S8902" s="49">
        <v>32.5</v>
      </c>
      <c r="T8902" s="49">
        <v>8573200</v>
      </c>
      <c r="U8902" s="49">
        <v>22.08</v>
      </c>
    </row>
    <row r="8903" spans="15:21" x14ac:dyDescent="0.2">
      <c r="O8903" s="49">
        <v>38447</v>
      </c>
      <c r="P8903" s="49">
        <v>32.69</v>
      </c>
      <c r="Q8903" s="49">
        <v>33.15</v>
      </c>
      <c r="R8903" s="49">
        <v>32.6</v>
      </c>
      <c r="S8903" s="49">
        <v>33.04</v>
      </c>
      <c r="T8903" s="49">
        <v>10618100</v>
      </c>
      <c r="U8903" s="49">
        <v>22.44</v>
      </c>
    </row>
    <row r="8904" spans="15:21" x14ac:dyDescent="0.2">
      <c r="O8904" s="49">
        <v>38448</v>
      </c>
      <c r="P8904" s="49">
        <v>33.24</v>
      </c>
      <c r="Q8904" s="49">
        <v>33.43</v>
      </c>
      <c r="R8904" s="49">
        <v>32.76</v>
      </c>
      <c r="S8904" s="49">
        <v>32.89</v>
      </c>
      <c r="T8904" s="49">
        <v>7760900</v>
      </c>
      <c r="U8904" s="49">
        <v>22.34</v>
      </c>
    </row>
    <row r="8905" spans="15:21" x14ac:dyDescent="0.2">
      <c r="O8905" s="49">
        <v>38449</v>
      </c>
      <c r="P8905" s="49">
        <v>32.4</v>
      </c>
      <c r="Q8905" s="49">
        <v>33.51</v>
      </c>
      <c r="R8905" s="49">
        <v>31.98</v>
      </c>
      <c r="S8905" s="49">
        <v>33.49</v>
      </c>
      <c r="T8905" s="49">
        <v>20244500</v>
      </c>
      <c r="U8905" s="49">
        <v>22.75</v>
      </c>
    </row>
    <row r="8906" spans="15:21" x14ac:dyDescent="0.2">
      <c r="O8906" s="49">
        <v>38450</v>
      </c>
      <c r="P8906" s="49">
        <v>33.700000000000003</v>
      </c>
      <c r="Q8906" s="49">
        <v>33.74</v>
      </c>
      <c r="R8906" s="49">
        <v>33.18</v>
      </c>
      <c r="S8906" s="49">
        <v>33.33</v>
      </c>
      <c r="T8906" s="49">
        <v>7271500</v>
      </c>
      <c r="U8906" s="49">
        <v>22.64</v>
      </c>
    </row>
    <row r="8907" spans="15:21" x14ac:dyDescent="0.2">
      <c r="O8907" s="49">
        <v>38453</v>
      </c>
      <c r="P8907" s="49">
        <v>33.450000000000003</v>
      </c>
      <c r="Q8907" s="49">
        <v>33.590000000000003</v>
      </c>
      <c r="R8907" s="49">
        <v>33.049999999999997</v>
      </c>
      <c r="S8907" s="49">
        <v>33.14</v>
      </c>
      <c r="T8907" s="49">
        <v>4930800</v>
      </c>
      <c r="U8907" s="49">
        <v>22.51</v>
      </c>
    </row>
    <row r="8908" spans="15:21" x14ac:dyDescent="0.2">
      <c r="O8908" s="49">
        <v>38454</v>
      </c>
      <c r="P8908" s="49">
        <v>33.049999999999997</v>
      </c>
      <c r="Q8908" s="49">
        <v>33.82</v>
      </c>
      <c r="R8908" s="49">
        <v>32.950000000000003</v>
      </c>
      <c r="S8908" s="49">
        <v>33.81</v>
      </c>
      <c r="T8908" s="49">
        <v>7908000</v>
      </c>
      <c r="U8908" s="49">
        <v>22.97</v>
      </c>
    </row>
    <row r="8909" spans="15:21" x14ac:dyDescent="0.2">
      <c r="O8909" s="49">
        <v>38455</v>
      </c>
      <c r="P8909" s="49">
        <v>33.81</v>
      </c>
      <c r="Q8909" s="49">
        <v>35.299999999999997</v>
      </c>
      <c r="R8909" s="49">
        <v>33.520000000000003</v>
      </c>
      <c r="S8909" s="49">
        <v>34.520000000000003</v>
      </c>
      <c r="T8909" s="49">
        <v>25685600</v>
      </c>
      <c r="U8909" s="49">
        <v>23.45</v>
      </c>
    </row>
    <row r="8910" spans="15:21" x14ac:dyDescent="0.2">
      <c r="O8910" s="49">
        <v>38456</v>
      </c>
      <c r="P8910" s="49">
        <v>34.6</v>
      </c>
      <c r="Q8910" s="49">
        <v>34.97</v>
      </c>
      <c r="R8910" s="49">
        <v>34.53</v>
      </c>
      <c r="S8910" s="49">
        <v>34.78</v>
      </c>
      <c r="T8910" s="49">
        <v>14166500</v>
      </c>
      <c r="U8910" s="49">
        <v>23.63</v>
      </c>
    </row>
    <row r="8911" spans="15:21" x14ac:dyDescent="0.2">
      <c r="O8911" s="49">
        <v>38457</v>
      </c>
      <c r="P8911" s="49">
        <v>35.24</v>
      </c>
      <c r="Q8911" s="49">
        <v>36.26</v>
      </c>
      <c r="R8911" s="49">
        <v>34.76</v>
      </c>
      <c r="S8911" s="49">
        <v>34.799999999999997</v>
      </c>
      <c r="T8911" s="49">
        <v>19490900</v>
      </c>
      <c r="U8911" s="49">
        <v>23.64</v>
      </c>
    </row>
    <row r="8912" spans="15:21" x14ac:dyDescent="0.2">
      <c r="O8912" s="49">
        <v>38460</v>
      </c>
      <c r="P8912" s="49">
        <v>34.75</v>
      </c>
      <c r="Q8912" s="49">
        <v>34.75</v>
      </c>
      <c r="R8912" s="49">
        <v>34</v>
      </c>
      <c r="S8912" s="49">
        <v>34.43</v>
      </c>
      <c r="T8912" s="49">
        <v>10407000</v>
      </c>
      <c r="U8912" s="49">
        <v>23.39</v>
      </c>
    </row>
    <row r="8913" spans="15:21" x14ac:dyDescent="0.2">
      <c r="O8913" s="49">
        <v>38461</v>
      </c>
      <c r="P8913" s="49">
        <v>34.65</v>
      </c>
      <c r="Q8913" s="49">
        <v>34.83</v>
      </c>
      <c r="R8913" s="49">
        <v>34.130000000000003</v>
      </c>
      <c r="S8913" s="49">
        <v>34.68</v>
      </c>
      <c r="T8913" s="49">
        <v>8203800</v>
      </c>
      <c r="U8913" s="49">
        <v>23.56</v>
      </c>
    </row>
    <row r="8914" spans="15:21" x14ac:dyDescent="0.2">
      <c r="O8914" s="49">
        <v>38462</v>
      </c>
      <c r="P8914" s="49">
        <v>34.4</v>
      </c>
      <c r="Q8914" s="49">
        <v>34.56</v>
      </c>
      <c r="R8914" s="49">
        <v>33.6</v>
      </c>
      <c r="S8914" s="49">
        <v>34.07</v>
      </c>
      <c r="T8914" s="49">
        <v>8629800</v>
      </c>
      <c r="U8914" s="49">
        <v>23.14</v>
      </c>
    </row>
    <row r="8915" spans="15:21" x14ac:dyDescent="0.2">
      <c r="O8915" s="49">
        <v>38463</v>
      </c>
      <c r="P8915" s="49">
        <v>34.97</v>
      </c>
      <c r="Q8915" s="49">
        <v>34.979999999999997</v>
      </c>
      <c r="R8915" s="49">
        <v>33.950000000000003</v>
      </c>
      <c r="S8915" s="49">
        <v>34.28</v>
      </c>
      <c r="T8915" s="49">
        <v>9455100</v>
      </c>
      <c r="U8915" s="49">
        <v>23.29</v>
      </c>
    </row>
    <row r="8916" spans="15:21" x14ac:dyDescent="0.2">
      <c r="O8916" s="49">
        <v>38464</v>
      </c>
      <c r="P8916" s="49">
        <v>34.28</v>
      </c>
      <c r="Q8916" s="49">
        <v>34.4</v>
      </c>
      <c r="R8916" s="49">
        <v>33.93</v>
      </c>
      <c r="S8916" s="49">
        <v>34.200000000000003</v>
      </c>
      <c r="T8916" s="49">
        <v>7137500</v>
      </c>
      <c r="U8916" s="49">
        <v>23.23</v>
      </c>
    </row>
    <row r="8917" spans="15:21" x14ac:dyDescent="0.2">
      <c r="O8917" s="49">
        <v>38467</v>
      </c>
      <c r="P8917" s="49">
        <v>34.08</v>
      </c>
      <c r="Q8917" s="49">
        <v>34.090000000000003</v>
      </c>
      <c r="R8917" s="49">
        <v>33.520000000000003</v>
      </c>
      <c r="S8917" s="49">
        <v>33.92</v>
      </c>
      <c r="T8917" s="49">
        <v>7912500</v>
      </c>
      <c r="U8917" s="49">
        <v>23.04</v>
      </c>
    </row>
    <row r="8918" spans="15:21" x14ac:dyDescent="0.2">
      <c r="O8918" s="49">
        <v>38468</v>
      </c>
      <c r="P8918" s="49">
        <v>33.89</v>
      </c>
      <c r="Q8918" s="49">
        <v>33.979999999999997</v>
      </c>
      <c r="R8918" s="49">
        <v>33.4</v>
      </c>
      <c r="S8918" s="49">
        <v>33.6</v>
      </c>
      <c r="T8918" s="49">
        <v>7348800</v>
      </c>
      <c r="U8918" s="49">
        <v>22.82</v>
      </c>
    </row>
    <row r="8919" spans="15:21" x14ac:dyDescent="0.2">
      <c r="O8919" s="49">
        <v>38469</v>
      </c>
      <c r="P8919" s="49">
        <v>33.61</v>
      </c>
      <c r="Q8919" s="49">
        <v>33.85</v>
      </c>
      <c r="R8919" s="49">
        <v>33.36</v>
      </c>
      <c r="S8919" s="49">
        <v>33.49</v>
      </c>
      <c r="T8919" s="49">
        <v>7091700</v>
      </c>
      <c r="U8919" s="49">
        <v>22.75</v>
      </c>
    </row>
    <row r="8920" spans="15:21" x14ac:dyDescent="0.2">
      <c r="O8920" s="49">
        <v>38470</v>
      </c>
      <c r="P8920" s="49">
        <v>33.450000000000003</v>
      </c>
      <c r="Q8920" s="49">
        <v>33.840000000000003</v>
      </c>
      <c r="R8920" s="49">
        <v>33.28</v>
      </c>
      <c r="S8920" s="49">
        <v>33.79</v>
      </c>
      <c r="T8920" s="49">
        <v>6113300</v>
      </c>
      <c r="U8920" s="49">
        <v>22.95</v>
      </c>
    </row>
    <row r="8921" spans="15:21" x14ac:dyDescent="0.2">
      <c r="O8921" s="49">
        <v>38471</v>
      </c>
      <c r="P8921" s="49">
        <v>33.700000000000003</v>
      </c>
      <c r="Q8921" s="49">
        <v>34.15</v>
      </c>
      <c r="R8921" s="49">
        <v>33.51</v>
      </c>
      <c r="S8921" s="49">
        <v>33.9</v>
      </c>
      <c r="T8921" s="49">
        <v>7928400</v>
      </c>
      <c r="U8921" s="49">
        <v>23.03</v>
      </c>
    </row>
    <row r="8922" spans="15:21" x14ac:dyDescent="0.2">
      <c r="O8922" s="49">
        <v>38474</v>
      </c>
      <c r="P8922" s="49">
        <v>34.07</v>
      </c>
      <c r="Q8922" s="49">
        <v>34.130000000000003</v>
      </c>
      <c r="R8922" s="49">
        <v>33.700000000000003</v>
      </c>
      <c r="S8922" s="49">
        <v>34</v>
      </c>
      <c r="T8922" s="49">
        <v>5647000</v>
      </c>
      <c r="U8922" s="49">
        <v>23.1</v>
      </c>
    </row>
    <row r="8923" spans="15:21" x14ac:dyDescent="0.2">
      <c r="O8923" s="49">
        <v>38475</v>
      </c>
      <c r="P8923" s="49">
        <v>34.15</v>
      </c>
      <c r="Q8923" s="49">
        <v>34.43</v>
      </c>
      <c r="R8923" s="49">
        <v>34</v>
      </c>
      <c r="S8923" s="49">
        <v>34.42</v>
      </c>
      <c r="T8923" s="49">
        <v>7169500</v>
      </c>
      <c r="U8923" s="49">
        <v>23.38</v>
      </c>
    </row>
    <row r="8924" spans="15:21" x14ac:dyDescent="0.2">
      <c r="O8924" s="49">
        <v>38476</v>
      </c>
      <c r="P8924" s="49">
        <v>34.33</v>
      </c>
      <c r="Q8924" s="49">
        <v>34.950000000000003</v>
      </c>
      <c r="R8924" s="49">
        <v>34.31</v>
      </c>
      <c r="S8924" s="49">
        <v>34.93</v>
      </c>
      <c r="T8924" s="49">
        <v>6974300</v>
      </c>
      <c r="U8924" s="49">
        <v>23.73</v>
      </c>
    </row>
    <row r="8925" spans="15:21" x14ac:dyDescent="0.2">
      <c r="O8925" s="49">
        <v>38477</v>
      </c>
      <c r="P8925" s="49">
        <v>34.93</v>
      </c>
      <c r="Q8925" s="49">
        <v>35.049999999999997</v>
      </c>
      <c r="R8925" s="49">
        <v>34.35</v>
      </c>
      <c r="S8925" s="49">
        <v>34.75</v>
      </c>
      <c r="T8925" s="49">
        <v>8119900</v>
      </c>
      <c r="U8925" s="49">
        <v>23.6</v>
      </c>
    </row>
    <row r="8926" spans="15:21" x14ac:dyDescent="0.2">
      <c r="O8926" s="49">
        <v>38478</v>
      </c>
      <c r="P8926" s="49">
        <v>34.85</v>
      </c>
      <c r="Q8926" s="49">
        <v>35.200000000000003</v>
      </c>
      <c r="R8926" s="49">
        <v>34.01</v>
      </c>
      <c r="S8926" s="49">
        <v>34.159999999999997</v>
      </c>
      <c r="T8926" s="49">
        <v>7254600</v>
      </c>
      <c r="U8926" s="49">
        <v>23.2</v>
      </c>
    </row>
    <row r="8927" spans="15:21" x14ac:dyDescent="0.2">
      <c r="O8927" s="49">
        <v>38481</v>
      </c>
      <c r="P8927" s="49">
        <v>34.020000000000003</v>
      </c>
      <c r="Q8927" s="49">
        <v>34.24</v>
      </c>
      <c r="R8927" s="49">
        <v>33.79</v>
      </c>
      <c r="S8927" s="49">
        <v>34.200000000000003</v>
      </c>
      <c r="T8927" s="49">
        <v>7019600</v>
      </c>
      <c r="U8927" s="49">
        <v>23.23</v>
      </c>
    </row>
    <row r="8928" spans="15:21" x14ac:dyDescent="0.2">
      <c r="O8928" s="49">
        <v>38482</v>
      </c>
      <c r="P8928" s="49">
        <v>34.1</v>
      </c>
      <c r="Q8928" s="49">
        <v>34.130000000000003</v>
      </c>
      <c r="R8928" s="49">
        <v>33.65</v>
      </c>
      <c r="S8928" s="49">
        <v>33.880000000000003</v>
      </c>
      <c r="T8928" s="49">
        <v>6238800</v>
      </c>
      <c r="U8928" s="49">
        <v>23.01</v>
      </c>
    </row>
    <row r="8929" spans="15:21" x14ac:dyDescent="0.2">
      <c r="O8929" s="49">
        <v>38483</v>
      </c>
      <c r="P8929" s="49">
        <v>33.880000000000003</v>
      </c>
      <c r="Q8929" s="49">
        <v>33.94</v>
      </c>
      <c r="R8929" s="49">
        <v>33.4</v>
      </c>
      <c r="S8929" s="49">
        <v>33.5</v>
      </c>
      <c r="T8929" s="49">
        <v>6516800</v>
      </c>
      <c r="U8929" s="49">
        <v>22.76</v>
      </c>
    </row>
    <row r="8930" spans="15:21" x14ac:dyDescent="0.2">
      <c r="O8930" s="49">
        <v>38484</v>
      </c>
      <c r="P8930" s="49">
        <v>33.549999999999997</v>
      </c>
      <c r="Q8930" s="49">
        <v>33.799999999999997</v>
      </c>
      <c r="R8930" s="49">
        <v>33.4</v>
      </c>
      <c r="S8930" s="49">
        <v>33.64</v>
      </c>
      <c r="T8930" s="49">
        <v>5638100</v>
      </c>
      <c r="U8930" s="49">
        <v>22.85</v>
      </c>
    </row>
    <row r="8931" spans="15:21" x14ac:dyDescent="0.2">
      <c r="O8931" s="49">
        <v>38485</v>
      </c>
      <c r="P8931" s="49">
        <v>33.75</v>
      </c>
      <c r="Q8931" s="49">
        <v>33.75</v>
      </c>
      <c r="R8931" s="49">
        <v>33.31</v>
      </c>
      <c r="S8931" s="49">
        <v>33.46</v>
      </c>
      <c r="T8931" s="49">
        <v>7537100</v>
      </c>
      <c r="U8931" s="49">
        <v>22.73</v>
      </c>
    </row>
    <row r="8932" spans="15:21" x14ac:dyDescent="0.2">
      <c r="O8932" s="49">
        <v>38488</v>
      </c>
      <c r="P8932" s="49">
        <v>33.57</v>
      </c>
      <c r="Q8932" s="49">
        <v>33.590000000000003</v>
      </c>
      <c r="R8932" s="49">
        <v>33.299999999999997</v>
      </c>
      <c r="S8932" s="49">
        <v>33.450000000000003</v>
      </c>
      <c r="T8932" s="49">
        <v>6159300</v>
      </c>
      <c r="U8932" s="49">
        <v>22.72</v>
      </c>
    </row>
    <row r="8933" spans="15:21" x14ac:dyDescent="0.2">
      <c r="O8933" s="49">
        <v>38489</v>
      </c>
      <c r="P8933" s="49">
        <v>33</v>
      </c>
      <c r="Q8933" s="49">
        <v>33.08</v>
      </c>
      <c r="R8933" s="49">
        <v>32.590000000000003</v>
      </c>
      <c r="S8933" s="49">
        <v>33.01</v>
      </c>
      <c r="T8933" s="49">
        <v>12347200</v>
      </c>
      <c r="U8933" s="49">
        <v>22.42</v>
      </c>
    </row>
    <row r="8934" spans="15:21" x14ac:dyDescent="0.2">
      <c r="O8934" s="49">
        <v>38490</v>
      </c>
      <c r="P8934" s="49">
        <v>33.229999999999997</v>
      </c>
      <c r="Q8934" s="49">
        <v>33.24</v>
      </c>
      <c r="R8934" s="49">
        <v>32.64</v>
      </c>
      <c r="S8934" s="49">
        <v>32.950000000000003</v>
      </c>
      <c r="T8934" s="49">
        <v>10863600</v>
      </c>
      <c r="U8934" s="49">
        <v>22.38</v>
      </c>
    </row>
    <row r="8935" spans="15:21" x14ac:dyDescent="0.2">
      <c r="O8935" s="49">
        <v>38491</v>
      </c>
      <c r="P8935" s="49">
        <v>32.75</v>
      </c>
      <c r="Q8935" s="49">
        <v>32.86</v>
      </c>
      <c r="R8935" s="49">
        <v>32.549999999999997</v>
      </c>
      <c r="S8935" s="49">
        <v>32.79</v>
      </c>
      <c r="T8935" s="49">
        <v>6232300</v>
      </c>
      <c r="U8935" s="49">
        <v>22.27</v>
      </c>
    </row>
    <row r="8936" spans="15:21" x14ac:dyDescent="0.2">
      <c r="O8936" s="49">
        <v>38492</v>
      </c>
      <c r="P8936" s="49">
        <v>32.89</v>
      </c>
      <c r="Q8936" s="49">
        <v>32.950000000000003</v>
      </c>
      <c r="R8936" s="49">
        <v>32.619999999999997</v>
      </c>
      <c r="S8936" s="49">
        <v>32.619999999999997</v>
      </c>
      <c r="T8936" s="49">
        <v>9018000</v>
      </c>
      <c r="U8936" s="49">
        <v>22.16</v>
      </c>
    </row>
    <row r="8937" spans="15:21" x14ac:dyDescent="0.2">
      <c r="O8937" s="49">
        <v>38495</v>
      </c>
      <c r="P8937" s="49">
        <v>32.5</v>
      </c>
      <c r="Q8937" s="49">
        <v>32.96</v>
      </c>
      <c r="R8937" s="49">
        <v>32.479999999999997</v>
      </c>
      <c r="S8937" s="49">
        <v>32.630000000000003</v>
      </c>
      <c r="T8937" s="49">
        <v>5842800</v>
      </c>
      <c r="U8937" s="49">
        <v>22.16</v>
      </c>
    </row>
    <row r="8938" spans="15:21" x14ac:dyDescent="0.2">
      <c r="O8938" s="49">
        <v>38496</v>
      </c>
      <c r="P8938" s="49">
        <v>32.86</v>
      </c>
      <c r="Q8938" s="49">
        <v>33.25</v>
      </c>
      <c r="R8938" s="49">
        <v>32.74</v>
      </c>
      <c r="S8938" s="49">
        <v>32.74</v>
      </c>
      <c r="T8938" s="49">
        <v>7886700</v>
      </c>
      <c r="U8938" s="49">
        <v>22.24</v>
      </c>
    </row>
    <row r="8939" spans="15:21" x14ac:dyDescent="0.2">
      <c r="O8939" s="49">
        <v>38497</v>
      </c>
      <c r="P8939" s="49">
        <v>32.75</v>
      </c>
      <c r="Q8939" s="49">
        <v>32.880000000000003</v>
      </c>
      <c r="R8939" s="49">
        <v>32.46</v>
      </c>
      <c r="S8939" s="49">
        <v>32.54</v>
      </c>
      <c r="T8939" s="49">
        <v>6720100</v>
      </c>
      <c r="U8939" s="49">
        <v>22.1</v>
      </c>
    </row>
    <row r="8940" spans="15:21" x14ac:dyDescent="0.2">
      <c r="O8940" s="49">
        <v>38498</v>
      </c>
      <c r="P8940" s="49">
        <v>32.69</v>
      </c>
      <c r="Q8940" s="49">
        <v>32.69</v>
      </c>
      <c r="R8940" s="49">
        <v>32.22</v>
      </c>
      <c r="S8940" s="49">
        <v>32.35</v>
      </c>
      <c r="T8940" s="49">
        <v>8386400</v>
      </c>
      <c r="U8940" s="49">
        <v>21.97</v>
      </c>
    </row>
    <row r="8941" spans="15:21" x14ac:dyDescent="0.2">
      <c r="O8941" s="49">
        <v>38499</v>
      </c>
      <c r="P8941" s="49">
        <v>32.4</v>
      </c>
      <c r="Q8941" s="49">
        <v>32.58</v>
      </c>
      <c r="R8941" s="49">
        <v>32.31</v>
      </c>
      <c r="S8941" s="49">
        <v>32.450000000000003</v>
      </c>
      <c r="T8941" s="49">
        <v>5104100</v>
      </c>
      <c r="U8941" s="49">
        <v>22.04</v>
      </c>
    </row>
    <row r="8942" spans="15:21" x14ac:dyDescent="0.2">
      <c r="O8942" s="49">
        <v>38503</v>
      </c>
      <c r="P8942" s="49">
        <v>32.450000000000003</v>
      </c>
      <c r="Q8942" s="49">
        <v>32.549999999999997</v>
      </c>
      <c r="R8942" s="49">
        <v>32.28</v>
      </c>
      <c r="S8942" s="49">
        <v>32.44</v>
      </c>
      <c r="T8942" s="49">
        <v>13455700</v>
      </c>
      <c r="U8942" s="49">
        <v>22.04</v>
      </c>
    </row>
    <row r="8943" spans="15:21" x14ac:dyDescent="0.2">
      <c r="O8943" s="49">
        <v>38504</v>
      </c>
      <c r="P8943" s="49">
        <v>32.200000000000003</v>
      </c>
      <c r="Q8943" s="49">
        <v>32.4</v>
      </c>
      <c r="R8943" s="49">
        <v>31.91</v>
      </c>
      <c r="S8943" s="49">
        <v>32.19</v>
      </c>
      <c r="T8943" s="49">
        <v>7830000</v>
      </c>
      <c r="U8943" s="49">
        <v>22.12</v>
      </c>
    </row>
    <row r="8944" spans="15:21" x14ac:dyDescent="0.2">
      <c r="O8944" s="49">
        <v>38505</v>
      </c>
      <c r="P8944" s="49">
        <v>32.17</v>
      </c>
      <c r="Q8944" s="49">
        <v>32.25</v>
      </c>
      <c r="R8944" s="49">
        <v>32</v>
      </c>
      <c r="S8944" s="49">
        <v>32.229999999999997</v>
      </c>
      <c r="T8944" s="49">
        <v>5178100</v>
      </c>
      <c r="U8944" s="49">
        <v>22.15</v>
      </c>
    </row>
    <row r="8945" spans="15:21" x14ac:dyDescent="0.2">
      <c r="O8945" s="49">
        <v>38506</v>
      </c>
      <c r="P8945" s="49">
        <v>32.229999999999997</v>
      </c>
      <c r="Q8945" s="49">
        <v>32.229999999999997</v>
      </c>
      <c r="R8945" s="49">
        <v>31.9</v>
      </c>
      <c r="S8945" s="49">
        <v>32.090000000000003</v>
      </c>
      <c r="T8945" s="49">
        <v>5680100</v>
      </c>
      <c r="U8945" s="49">
        <v>22.06</v>
      </c>
    </row>
    <row r="8946" spans="15:21" x14ac:dyDescent="0.2">
      <c r="O8946" s="49">
        <v>38509</v>
      </c>
      <c r="P8946" s="49">
        <v>32.06</v>
      </c>
      <c r="Q8946" s="49">
        <v>32.11</v>
      </c>
      <c r="R8946" s="49">
        <v>31.91</v>
      </c>
      <c r="S8946" s="49">
        <v>32.03</v>
      </c>
      <c r="T8946" s="49">
        <v>4536000</v>
      </c>
      <c r="U8946" s="49">
        <v>22.01</v>
      </c>
    </row>
    <row r="8947" spans="15:21" x14ac:dyDescent="0.2">
      <c r="O8947" s="49">
        <v>38510</v>
      </c>
      <c r="P8947" s="49">
        <v>32.04</v>
      </c>
      <c r="Q8947" s="49">
        <v>32.39</v>
      </c>
      <c r="R8947" s="49">
        <v>31.97</v>
      </c>
      <c r="S8947" s="49">
        <v>32.08</v>
      </c>
      <c r="T8947" s="49">
        <v>5339500</v>
      </c>
      <c r="U8947" s="49">
        <v>22.05</v>
      </c>
    </row>
    <row r="8948" spans="15:21" x14ac:dyDescent="0.2">
      <c r="O8948" s="49">
        <v>38511</v>
      </c>
      <c r="P8948" s="49">
        <v>32.17</v>
      </c>
      <c r="Q8948" s="49">
        <v>32.17</v>
      </c>
      <c r="R8948" s="49">
        <v>31.58</v>
      </c>
      <c r="S8948" s="49">
        <v>31.63</v>
      </c>
      <c r="T8948" s="49">
        <v>7679400</v>
      </c>
      <c r="U8948" s="49">
        <v>21.74</v>
      </c>
    </row>
    <row r="8949" spans="15:21" x14ac:dyDescent="0.2">
      <c r="O8949" s="49">
        <v>38512</v>
      </c>
      <c r="P8949" s="49">
        <v>31.5</v>
      </c>
      <c r="Q8949" s="49">
        <v>31.63</v>
      </c>
      <c r="R8949" s="49">
        <v>31.25</v>
      </c>
      <c r="S8949" s="49">
        <v>31.35</v>
      </c>
      <c r="T8949" s="49">
        <v>7439600</v>
      </c>
      <c r="U8949" s="49">
        <v>21.55</v>
      </c>
    </row>
    <row r="8950" spans="15:21" x14ac:dyDescent="0.2">
      <c r="O8950" s="49">
        <v>38513</v>
      </c>
      <c r="P8950" s="49">
        <v>31.3</v>
      </c>
      <c r="Q8950" s="49">
        <v>31.49</v>
      </c>
      <c r="R8950" s="49">
        <v>31.08</v>
      </c>
      <c r="S8950" s="49">
        <v>31.39</v>
      </c>
      <c r="T8950" s="49">
        <v>7484200</v>
      </c>
      <c r="U8950" s="49">
        <v>21.58</v>
      </c>
    </row>
    <row r="8951" spans="15:21" x14ac:dyDescent="0.2">
      <c r="O8951" s="49">
        <v>38516</v>
      </c>
      <c r="P8951" s="49">
        <v>31.02</v>
      </c>
      <c r="Q8951" s="49">
        <v>31.67</v>
      </c>
      <c r="R8951" s="49">
        <v>31.01</v>
      </c>
      <c r="S8951" s="49">
        <v>31.55</v>
      </c>
      <c r="T8951" s="49">
        <v>6176800</v>
      </c>
      <c r="U8951" s="49">
        <v>21.69</v>
      </c>
    </row>
    <row r="8952" spans="15:21" x14ac:dyDescent="0.2">
      <c r="O8952" s="49">
        <v>38517</v>
      </c>
      <c r="P8952" s="49">
        <v>31.55</v>
      </c>
      <c r="Q8952" s="49">
        <v>31.85</v>
      </c>
      <c r="R8952" s="49">
        <v>31.46</v>
      </c>
      <c r="S8952" s="49">
        <v>31.78</v>
      </c>
      <c r="T8952" s="49">
        <v>5050600</v>
      </c>
      <c r="U8952" s="49">
        <v>21.84</v>
      </c>
    </row>
    <row r="8953" spans="15:21" x14ac:dyDescent="0.2">
      <c r="O8953" s="49">
        <v>38518</v>
      </c>
      <c r="P8953" s="49">
        <v>31.74</v>
      </c>
      <c r="Q8953" s="49">
        <v>32</v>
      </c>
      <c r="R8953" s="49">
        <v>31.53</v>
      </c>
      <c r="S8953" s="49">
        <v>31.9</v>
      </c>
      <c r="T8953" s="49">
        <v>6849300</v>
      </c>
      <c r="U8953" s="49">
        <v>21.93</v>
      </c>
    </row>
    <row r="8954" spans="15:21" x14ac:dyDescent="0.2">
      <c r="O8954" s="49">
        <v>38519</v>
      </c>
      <c r="P8954" s="49">
        <v>32</v>
      </c>
      <c r="Q8954" s="49">
        <v>32.17</v>
      </c>
      <c r="R8954" s="49">
        <v>31.89</v>
      </c>
      <c r="S8954" s="49">
        <v>32</v>
      </c>
      <c r="T8954" s="49">
        <v>5867800</v>
      </c>
      <c r="U8954" s="49">
        <v>21.99</v>
      </c>
    </row>
    <row r="8955" spans="15:21" x14ac:dyDescent="0.2">
      <c r="O8955" s="49">
        <v>38520</v>
      </c>
      <c r="P8955" s="49">
        <v>32.5</v>
      </c>
      <c r="Q8955" s="49">
        <v>32.5</v>
      </c>
      <c r="R8955" s="49">
        <v>31.87</v>
      </c>
      <c r="S8955" s="49">
        <v>32.22</v>
      </c>
      <c r="T8955" s="49">
        <v>11040800</v>
      </c>
      <c r="U8955" s="49">
        <v>22.15</v>
      </c>
    </row>
    <row r="8956" spans="15:21" x14ac:dyDescent="0.2">
      <c r="O8956" s="49">
        <v>38523</v>
      </c>
      <c r="P8956" s="49">
        <v>32</v>
      </c>
      <c r="Q8956" s="49">
        <v>32.29</v>
      </c>
      <c r="R8956" s="49">
        <v>31.92</v>
      </c>
      <c r="S8956" s="49">
        <v>32.11</v>
      </c>
      <c r="T8956" s="49">
        <v>5925300</v>
      </c>
      <c r="U8956" s="49">
        <v>22.07</v>
      </c>
    </row>
    <row r="8957" spans="15:21" x14ac:dyDescent="0.2">
      <c r="O8957" s="49">
        <v>38524</v>
      </c>
      <c r="P8957" s="49">
        <v>32.200000000000003</v>
      </c>
      <c r="Q8957" s="49">
        <v>32.28</v>
      </c>
      <c r="R8957" s="49">
        <v>31.88</v>
      </c>
      <c r="S8957" s="49">
        <v>31.99</v>
      </c>
      <c r="T8957" s="49">
        <v>5628000</v>
      </c>
      <c r="U8957" s="49">
        <v>21.99</v>
      </c>
    </row>
    <row r="8958" spans="15:21" x14ac:dyDescent="0.2">
      <c r="O8958" s="49">
        <v>38525</v>
      </c>
      <c r="P8958" s="49">
        <v>32.24</v>
      </c>
      <c r="Q8958" s="49">
        <v>32.24</v>
      </c>
      <c r="R8958" s="49">
        <v>31.91</v>
      </c>
      <c r="S8958" s="49">
        <v>31.98</v>
      </c>
      <c r="T8958" s="49">
        <v>6514700</v>
      </c>
      <c r="U8958" s="49">
        <v>21.98</v>
      </c>
    </row>
    <row r="8959" spans="15:21" x14ac:dyDescent="0.2">
      <c r="O8959" s="49">
        <v>38526</v>
      </c>
      <c r="P8959" s="49">
        <v>31.91</v>
      </c>
      <c r="Q8959" s="49">
        <v>31.91</v>
      </c>
      <c r="R8959" s="49">
        <v>31.22</v>
      </c>
      <c r="S8959" s="49">
        <v>31.25</v>
      </c>
      <c r="T8959" s="49">
        <v>9680100</v>
      </c>
      <c r="U8959" s="49">
        <v>21.48</v>
      </c>
    </row>
    <row r="8960" spans="15:21" x14ac:dyDescent="0.2">
      <c r="O8960" s="49">
        <v>38527</v>
      </c>
      <c r="P8960" s="49">
        <v>31.13</v>
      </c>
      <c r="Q8960" s="49">
        <v>31.22</v>
      </c>
      <c r="R8960" s="49">
        <v>30.45</v>
      </c>
      <c r="S8960" s="49">
        <v>30.55</v>
      </c>
      <c r="T8960" s="49">
        <v>10039000</v>
      </c>
      <c r="U8960" s="49">
        <v>21</v>
      </c>
    </row>
    <row r="8961" spans="15:21" x14ac:dyDescent="0.2">
      <c r="O8961" s="49">
        <v>38530</v>
      </c>
      <c r="P8961" s="49">
        <v>30.4</v>
      </c>
      <c r="Q8961" s="49">
        <v>30.88</v>
      </c>
      <c r="R8961" s="49">
        <v>30.4</v>
      </c>
      <c r="S8961" s="49">
        <v>30.5</v>
      </c>
      <c r="T8961" s="49">
        <v>7233700</v>
      </c>
      <c r="U8961" s="49">
        <v>20.96</v>
      </c>
    </row>
    <row r="8962" spans="15:21" x14ac:dyDescent="0.2">
      <c r="O8962" s="49">
        <v>38531</v>
      </c>
      <c r="P8962" s="49">
        <v>30.78</v>
      </c>
      <c r="Q8962" s="49">
        <v>31.12</v>
      </c>
      <c r="R8962" s="49">
        <v>30.6</v>
      </c>
      <c r="S8962" s="49">
        <v>30.97</v>
      </c>
      <c r="T8962" s="49">
        <v>7471900</v>
      </c>
      <c r="U8962" s="49">
        <v>21.29</v>
      </c>
    </row>
    <row r="8963" spans="15:21" x14ac:dyDescent="0.2">
      <c r="O8963" s="49">
        <v>38532</v>
      </c>
      <c r="P8963" s="49">
        <v>31</v>
      </c>
      <c r="Q8963" s="49">
        <v>31.04</v>
      </c>
      <c r="R8963" s="49">
        <v>30.7</v>
      </c>
      <c r="S8963" s="49">
        <v>30.83</v>
      </c>
      <c r="T8963" s="49">
        <v>6737900</v>
      </c>
      <c r="U8963" s="49">
        <v>21.19</v>
      </c>
    </row>
    <row r="8964" spans="15:21" x14ac:dyDescent="0.2">
      <c r="O8964" s="49">
        <v>38533</v>
      </c>
      <c r="P8964" s="49">
        <v>31.4</v>
      </c>
      <c r="Q8964" s="49">
        <v>31.4</v>
      </c>
      <c r="R8964" s="49">
        <v>30.6</v>
      </c>
      <c r="S8964" s="49">
        <v>30.8</v>
      </c>
      <c r="T8964" s="49">
        <v>8482400</v>
      </c>
      <c r="U8964" s="49">
        <v>21.17</v>
      </c>
    </row>
    <row r="8965" spans="15:21" x14ac:dyDescent="0.2">
      <c r="O8965" s="49">
        <v>38534</v>
      </c>
      <c r="P8965" s="49">
        <v>30.8</v>
      </c>
      <c r="Q8965" s="49">
        <v>31.35</v>
      </c>
      <c r="R8965" s="49">
        <v>30.8</v>
      </c>
      <c r="S8965" s="49">
        <v>31.06</v>
      </c>
      <c r="T8965" s="49">
        <v>8028700</v>
      </c>
      <c r="U8965" s="49">
        <v>21.35</v>
      </c>
    </row>
    <row r="8966" spans="15:21" x14ac:dyDescent="0.2">
      <c r="O8966" s="49">
        <v>38538</v>
      </c>
      <c r="P8966" s="49">
        <v>31.11</v>
      </c>
      <c r="Q8966" s="49">
        <v>31.2</v>
      </c>
      <c r="R8966" s="49">
        <v>30.66</v>
      </c>
      <c r="S8966" s="49">
        <v>31.1</v>
      </c>
      <c r="T8966" s="49">
        <v>5827000</v>
      </c>
      <c r="U8966" s="49">
        <v>21.38</v>
      </c>
    </row>
    <row r="8967" spans="15:21" x14ac:dyDescent="0.2">
      <c r="O8967" s="49">
        <v>38539</v>
      </c>
      <c r="P8967" s="49">
        <v>31.25</v>
      </c>
      <c r="Q8967" s="49">
        <v>31.27</v>
      </c>
      <c r="R8967" s="49">
        <v>30.5</v>
      </c>
      <c r="S8967" s="49">
        <v>30.56</v>
      </c>
      <c r="T8967" s="49">
        <v>6007800</v>
      </c>
      <c r="U8967" s="49">
        <v>21</v>
      </c>
    </row>
    <row r="8968" spans="15:21" x14ac:dyDescent="0.2">
      <c r="O8968" s="49">
        <v>38540</v>
      </c>
      <c r="P8968" s="49">
        <v>30.3</v>
      </c>
      <c r="Q8968" s="49">
        <v>30.67</v>
      </c>
      <c r="R8968" s="49">
        <v>29.9</v>
      </c>
      <c r="S8968" s="49">
        <v>29.98</v>
      </c>
      <c r="T8968" s="49">
        <v>12336600</v>
      </c>
      <c r="U8968" s="49">
        <v>20.61</v>
      </c>
    </row>
    <row r="8969" spans="15:21" x14ac:dyDescent="0.2">
      <c r="O8969" s="49">
        <v>38541</v>
      </c>
      <c r="P8969" s="49">
        <v>30.05</v>
      </c>
      <c r="Q8969" s="49">
        <v>31.04</v>
      </c>
      <c r="R8969" s="49">
        <v>30.05</v>
      </c>
      <c r="S8969" s="49">
        <v>31</v>
      </c>
      <c r="T8969" s="49">
        <v>11344100</v>
      </c>
      <c r="U8969" s="49">
        <v>21.31</v>
      </c>
    </row>
    <row r="8970" spans="15:21" x14ac:dyDescent="0.2">
      <c r="O8970" s="49">
        <v>38544</v>
      </c>
      <c r="P8970" s="49">
        <v>30.7</v>
      </c>
      <c r="Q8970" s="49">
        <v>31.27</v>
      </c>
      <c r="R8970" s="49">
        <v>30.62</v>
      </c>
      <c r="S8970" s="49">
        <v>31.24</v>
      </c>
      <c r="T8970" s="49">
        <v>8063900</v>
      </c>
      <c r="U8970" s="49">
        <v>21.47</v>
      </c>
    </row>
    <row r="8971" spans="15:21" x14ac:dyDescent="0.2">
      <c r="O8971" s="49">
        <v>38545</v>
      </c>
      <c r="P8971" s="49">
        <v>31.07</v>
      </c>
      <c r="Q8971" s="49">
        <v>31.7</v>
      </c>
      <c r="R8971" s="49">
        <v>31.02</v>
      </c>
      <c r="S8971" s="49">
        <v>31.6</v>
      </c>
      <c r="T8971" s="49">
        <v>10498500</v>
      </c>
      <c r="U8971" s="49">
        <v>21.72</v>
      </c>
    </row>
    <row r="8972" spans="15:21" x14ac:dyDescent="0.2">
      <c r="O8972" s="49">
        <v>38546</v>
      </c>
      <c r="P8972" s="49">
        <v>31.75</v>
      </c>
      <c r="Q8972" s="49">
        <v>31.75</v>
      </c>
      <c r="R8972" s="49">
        <v>31.41</v>
      </c>
      <c r="S8972" s="49">
        <v>31.62</v>
      </c>
      <c r="T8972" s="49">
        <v>6140400</v>
      </c>
      <c r="U8972" s="49">
        <v>21.73</v>
      </c>
    </row>
    <row r="8973" spans="15:21" x14ac:dyDescent="0.2">
      <c r="O8973" s="49">
        <v>38547</v>
      </c>
      <c r="P8973" s="49">
        <v>31.75</v>
      </c>
      <c r="Q8973" s="49">
        <v>32.020000000000003</v>
      </c>
      <c r="R8973" s="49">
        <v>31.66</v>
      </c>
      <c r="S8973" s="49">
        <v>31.91</v>
      </c>
      <c r="T8973" s="49">
        <v>6778100</v>
      </c>
      <c r="U8973" s="49">
        <v>21.93</v>
      </c>
    </row>
    <row r="8974" spans="15:21" x14ac:dyDescent="0.2">
      <c r="O8974" s="49">
        <v>38548</v>
      </c>
      <c r="P8974" s="49">
        <v>31.92</v>
      </c>
      <c r="Q8974" s="49">
        <v>32.299999999999997</v>
      </c>
      <c r="R8974" s="49">
        <v>31.77</v>
      </c>
      <c r="S8974" s="49">
        <v>31.91</v>
      </c>
      <c r="T8974" s="49">
        <v>6831800</v>
      </c>
      <c r="U8974" s="49">
        <v>21.93</v>
      </c>
    </row>
    <row r="8975" spans="15:21" x14ac:dyDescent="0.2">
      <c r="O8975" s="49">
        <v>38551</v>
      </c>
      <c r="P8975" s="49">
        <v>31.91</v>
      </c>
      <c r="Q8975" s="49">
        <v>32.340000000000003</v>
      </c>
      <c r="R8975" s="49">
        <v>31.77</v>
      </c>
      <c r="S8975" s="49">
        <v>31.88</v>
      </c>
      <c r="T8975" s="49">
        <v>6228700</v>
      </c>
      <c r="U8975" s="49">
        <v>21.91</v>
      </c>
    </row>
    <row r="8976" spans="15:21" x14ac:dyDescent="0.2">
      <c r="O8976" s="49">
        <v>38552</v>
      </c>
      <c r="P8976" s="49">
        <v>31.92</v>
      </c>
      <c r="Q8976" s="49">
        <v>32.1</v>
      </c>
      <c r="R8976" s="49">
        <v>31.53</v>
      </c>
      <c r="S8976" s="49">
        <v>31.95</v>
      </c>
      <c r="T8976" s="49">
        <v>5856100</v>
      </c>
      <c r="U8976" s="49">
        <v>21.96</v>
      </c>
    </row>
    <row r="8977" spans="15:21" x14ac:dyDescent="0.2">
      <c r="O8977" s="49">
        <v>38553</v>
      </c>
      <c r="P8977" s="49">
        <v>31.83</v>
      </c>
      <c r="Q8977" s="49">
        <v>32.130000000000003</v>
      </c>
      <c r="R8977" s="49">
        <v>31.45</v>
      </c>
      <c r="S8977" s="49">
        <v>31.85</v>
      </c>
      <c r="T8977" s="49">
        <v>6462300</v>
      </c>
      <c r="U8977" s="49">
        <v>21.89</v>
      </c>
    </row>
    <row r="8978" spans="15:21" x14ac:dyDescent="0.2">
      <c r="O8978" s="49">
        <v>38554</v>
      </c>
      <c r="P8978" s="49">
        <v>31.45</v>
      </c>
      <c r="Q8978" s="49">
        <v>31.68</v>
      </c>
      <c r="R8978" s="49">
        <v>30.82</v>
      </c>
      <c r="S8978" s="49">
        <v>31.38</v>
      </c>
      <c r="T8978" s="49">
        <v>9192900</v>
      </c>
      <c r="U8978" s="49">
        <v>21.57</v>
      </c>
    </row>
    <row r="8979" spans="15:21" x14ac:dyDescent="0.2">
      <c r="O8979" s="49">
        <v>38555</v>
      </c>
      <c r="P8979" s="49">
        <v>31.38</v>
      </c>
      <c r="Q8979" s="49">
        <v>31.38</v>
      </c>
      <c r="R8979" s="49">
        <v>30.88</v>
      </c>
      <c r="S8979" s="49">
        <v>31.14</v>
      </c>
      <c r="T8979" s="49">
        <v>6030000</v>
      </c>
      <c r="U8979" s="49">
        <v>21.4</v>
      </c>
    </row>
    <row r="8980" spans="15:21" x14ac:dyDescent="0.2">
      <c r="O8980" s="49">
        <v>38558</v>
      </c>
      <c r="P8980" s="49">
        <v>31.05</v>
      </c>
      <c r="Q8980" s="49">
        <v>31.09</v>
      </c>
      <c r="R8980" s="49">
        <v>30.62</v>
      </c>
      <c r="S8980" s="49">
        <v>30.74</v>
      </c>
      <c r="T8980" s="49">
        <v>7030700</v>
      </c>
      <c r="U8980" s="49">
        <v>21.13</v>
      </c>
    </row>
    <row r="8981" spans="15:21" x14ac:dyDescent="0.2">
      <c r="O8981" s="49">
        <v>38559</v>
      </c>
      <c r="P8981" s="49">
        <v>30.78</v>
      </c>
      <c r="Q8981" s="49">
        <v>31.12</v>
      </c>
      <c r="R8981" s="49">
        <v>30.61</v>
      </c>
      <c r="S8981" s="49">
        <v>30.69</v>
      </c>
      <c r="T8981" s="49">
        <v>6182900</v>
      </c>
      <c r="U8981" s="49">
        <v>21.09</v>
      </c>
    </row>
    <row r="8982" spans="15:21" x14ac:dyDescent="0.2">
      <c r="O8982" s="49">
        <v>38560</v>
      </c>
      <c r="P8982" s="49">
        <v>30.63</v>
      </c>
      <c r="Q8982" s="49">
        <v>31.4</v>
      </c>
      <c r="R8982" s="49">
        <v>30.62</v>
      </c>
      <c r="S8982" s="49">
        <v>31.22</v>
      </c>
      <c r="T8982" s="49">
        <v>6014000</v>
      </c>
      <c r="U8982" s="49">
        <v>21.46</v>
      </c>
    </row>
    <row r="8983" spans="15:21" x14ac:dyDescent="0.2">
      <c r="O8983" s="49">
        <v>38561</v>
      </c>
      <c r="P8983" s="49">
        <v>31.43</v>
      </c>
      <c r="Q8983" s="49">
        <v>31.69</v>
      </c>
      <c r="R8983" s="49">
        <v>31.23</v>
      </c>
      <c r="S8983" s="49">
        <v>31.29</v>
      </c>
      <c r="T8983" s="49">
        <v>6041300</v>
      </c>
      <c r="U8983" s="49">
        <v>21.51</v>
      </c>
    </row>
    <row r="8984" spans="15:21" x14ac:dyDescent="0.2">
      <c r="O8984" s="49">
        <v>38562</v>
      </c>
      <c r="P8984" s="49">
        <v>31.02</v>
      </c>
      <c r="Q8984" s="49">
        <v>31.34</v>
      </c>
      <c r="R8984" s="49">
        <v>30.96</v>
      </c>
      <c r="S8984" s="49">
        <v>31.06</v>
      </c>
      <c r="T8984" s="49">
        <v>6452600</v>
      </c>
      <c r="U8984" s="49">
        <v>21.35</v>
      </c>
    </row>
    <row r="8985" spans="15:21" x14ac:dyDescent="0.2">
      <c r="O8985" s="49">
        <v>38565</v>
      </c>
      <c r="P8985" s="49">
        <v>31.24</v>
      </c>
      <c r="Q8985" s="49">
        <v>31.24</v>
      </c>
      <c r="R8985" s="49">
        <v>30.6</v>
      </c>
      <c r="S8985" s="49">
        <v>30.68</v>
      </c>
      <c r="T8985" s="49">
        <v>6993000</v>
      </c>
      <c r="U8985" s="49">
        <v>21.09</v>
      </c>
    </row>
    <row r="8986" spans="15:21" x14ac:dyDescent="0.2">
      <c r="O8986" s="49">
        <v>38566</v>
      </c>
      <c r="P8986" s="49">
        <v>30.66</v>
      </c>
      <c r="Q8986" s="49">
        <v>30.78</v>
      </c>
      <c r="R8986" s="49">
        <v>30.35</v>
      </c>
      <c r="S8986" s="49">
        <v>30.69</v>
      </c>
      <c r="T8986" s="49">
        <v>6986800</v>
      </c>
      <c r="U8986" s="49">
        <v>21.09</v>
      </c>
    </row>
    <row r="8987" spans="15:21" x14ac:dyDescent="0.2">
      <c r="O8987" s="49">
        <v>38567</v>
      </c>
      <c r="P8987" s="49">
        <v>30.69</v>
      </c>
      <c r="Q8987" s="49">
        <v>30.93</v>
      </c>
      <c r="R8987" s="49">
        <v>30.51</v>
      </c>
      <c r="S8987" s="49">
        <v>30.82</v>
      </c>
      <c r="T8987" s="49">
        <v>5873100</v>
      </c>
      <c r="U8987" s="49">
        <v>21.18</v>
      </c>
    </row>
    <row r="8988" spans="15:21" x14ac:dyDescent="0.2">
      <c r="O8988" s="49">
        <v>38568</v>
      </c>
      <c r="P8988" s="49">
        <v>30.65</v>
      </c>
      <c r="Q8988" s="49">
        <v>30.78</v>
      </c>
      <c r="R8988" s="49">
        <v>30.32</v>
      </c>
      <c r="S8988" s="49">
        <v>30.34</v>
      </c>
      <c r="T8988" s="49">
        <v>6023100</v>
      </c>
      <c r="U8988" s="49">
        <v>20.85</v>
      </c>
    </row>
    <row r="8989" spans="15:21" x14ac:dyDescent="0.2">
      <c r="O8989" s="49">
        <v>38569</v>
      </c>
      <c r="P8989" s="49">
        <v>30.39</v>
      </c>
      <c r="Q8989" s="49">
        <v>30.92</v>
      </c>
      <c r="R8989" s="49">
        <v>30.36</v>
      </c>
      <c r="S8989" s="49">
        <v>30.66</v>
      </c>
      <c r="T8989" s="49">
        <v>9463300</v>
      </c>
      <c r="U8989" s="49">
        <v>21.07</v>
      </c>
    </row>
    <row r="8990" spans="15:21" x14ac:dyDescent="0.2">
      <c r="O8990" s="49">
        <v>38572</v>
      </c>
      <c r="P8990" s="49">
        <v>30.85</v>
      </c>
      <c r="Q8990" s="49">
        <v>30.85</v>
      </c>
      <c r="R8990" s="49">
        <v>30.39</v>
      </c>
      <c r="S8990" s="49">
        <v>30.45</v>
      </c>
      <c r="T8990" s="49">
        <v>5318400</v>
      </c>
      <c r="U8990" s="49">
        <v>20.93</v>
      </c>
    </row>
    <row r="8991" spans="15:21" x14ac:dyDescent="0.2">
      <c r="O8991" s="49">
        <v>38573</v>
      </c>
      <c r="P8991" s="49">
        <v>30.69</v>
      </c>
      <c r="Q8991" s="49">
        <v>31</v>
      </c>
      <c r="R8991" s="49">
        <v>30.58</v>
      </c>
      <c r="S8991" s="49">
        <v>30.98</v>
      </c>
      <c r="T8991" s="49">
        <v>7298400</v>
      </c>
      <c r="U8991" s="49">
        <v>21.29</v>
      </c>
    </row>
    <row r="8992" spans="15:21" x14ac:dyDescent="0.2">
      <c r="O8992" s="49">
        <v>38574</v>
      </c>
      <c r="P8992" s="49">
        <v>31.18</v>
      </c>
      <c r="Q8992" s="49">
        <v>31.46</v>
      </c>
      <c r="R8992" s="49">
        <v>31.03</v>
      </c>
      <c r="S8992" s="49">
        <v>31.17</v>
      </c>
      <c r="T8992" s="49">
        <v>6434000</v>
      </c>
      <c r="U8992" s="49">
        <v>21.42</v>
      </c>
    </row>
    <row r="8993" spans="15:21" x14ac:dyDescent="0.2">
      <c r="O8993" s="49">
        <v>38575</v>
      </c>
      <c r="P8993" s="49">
        <v>31.18</v>
      </c>
      <c r="Q8993" s="49">
        <v>31.41</v>
      </c>
      <c r="R8993" s="49">
        <v>30.91</v>
      </c>
      <c r="S8993" s="49">
        <v>31.09</v>
      </c>
      <c r="T8993" s="49">
        <v>5456700</v>
      </c>
      <c r="U8993" s="49">
        <v>21.37</v>
      </c>
    </row>
    <row r="8994" spans="15:21" x14ac:dyDescent="0.2">
      <c r="O8994" s="49">
        <v>38576</v>
      </c>
      <c r="P8994" s="49">
        <v>31.01</v>
      </c>
      <c r="Q8994" s="49">
        <v>31.05</v>
      </c>
      <c r="R8994" s="49">
        <v>30.48</v>
      </c>
      <c r="S8994" s="49">
        <v>30.55</v>
      </c>
      <c r="T8994" s="49">
        <v>6988100</v>
      </c>
      <c r="U8994" s="49">
        <v>21</v>
      </c>
    </row>
    <row r="8995" spans="15:21" x14ac:dyDescent="0.2">
      <c r="O8995" s="49">
        <v>38579</v>
      </c>
      <c r="P8995" s="49">
        <v>30.6</v>
      </c>
      <c r="Q8995" s="49">
        <v>30.78</v>
      </c>
      <c r="R8995" s="49">
        <v>30.43</v>
      </c>
      <c r="S8995" s="49">
        <v>30.66</v>
      </c>
      <c r="T8995" s="49">
        <v>5205400</v>
      </c>
      <c r="U8995" s="49">
        <v>21.07</v>
      </c>
    </row>
    <row r="8996" spans="15:21" x14ac:dyDescent="0.2">
      <c r="O8996" s="49">
        <v>38580</v>
      </c>
      <c r="P8996" s="49">
        <v>30.7</v>
      </c>
      <c r="Q8996" s="49">
        <v>30.75</v>
      </c>
      <c r="R8996" s="49">
        <v>30.3</v>
      </c>
      <c r="S8996" s="49">
        <v>30.3</v>
      </c>
      <c r="T8996" s="49">
        <v>6281000</v>
      </c>
      <c r="U8996" s="49">
        <v>20.83</v>
      </c>
    </row>
    <row r="8997" spans="15:21" x14ac:dyDescent="0.2">
      <c r="O8997" s="49">
        <v>38581</v>
      </c>
      <c r="P8997" s="49">
        <v>30.3</v>
      </c>
      <c r="Q8997" s="49">
        <v>30.65</v>
      </c>
      <c r="R8997" s="49">
        <v>30.3</v>
      </c>
      <c r="S8997" s="49">
        <v>30.56</v>
      </c>
      <c r="T8997" s="49">
        <v>6823200</v>
      </c>
      <c r="U8997" s="49">
        <v>21</v>
      </c>
    </row>
    <row r="8998" spans="15:21" x14ac:dyDescent="0.2">
      <c r="O8998" s="49">
        <v>38582</v>
      </c>
      <c r="P8998" s="49">
        <v>30.47</v>
      </c>
      <c r="Q8998" s="49">
        <v>30.74</v>
      </c>
      <c r="R8998" s="49">
        <v>30.35</v>
      </c>
      <c r="S8998" s="49">
        <v>30.41</v>
      </c>
      <c r="T8998" s="49">
        <v>8037300</v>
      </c>
      <c r="U8998" s="49">
        <v>20.9</v>
      </c>
    </row>
    <row r="8999" spans="15:21" x14ac:dyDescent="0.2">
      <c r="O8999" s="49">
        <v>38583</v>
      </c>
      <c r="P8999" s="49">
        <v>30.39</v>
      </c>
      <c r="Q8999" s="49">
        <v>30.59</v>
      </c>
      <c r="R8999" s="49">
        <v>27.75</v>
      </c>
      <c r="S8999" s="49">
        <v>28.06</v>
      </c>
      <c r="T8999" s="49">
        <v>38425600</v>
      </c>
      <c r="U8999" s="49">
        <v>19.29</v>
      </c>
    </row>
    <row r="9000" spans="15:21" x14ac:dyDescent="0.2">
      <c r="O9000" s="49">
        <v>38586</v>
      </c>
      <c r="P9000" s="49">
        <v>27.45</v>
      </c>
      <c r="Q9000" s="49">
        <v>27.99</v>
      </c>
      <c r="R9000" s="49">
        <v>27.15</v>
      </c>
      <c r="S9000" s="49">
        <v>27.89</v>
      </c>
      <c r="T9000" s="49">
        <v>46900700</v>
      </c>
      <c r="U9000" s="49">
        <v>19.170000000000002</v>
      </c>
    </row>
    <row r="9001" spans="15:21" x14ac:dyDescent="0.2">
      <c r="O9001" s="49">
        <v>38587</v>
      </c>
      <c r="P9001" s="49">
        <v>27.78</v>
      </c>
      <c r="Q9001" s="49">
        <v>27.88</v>
      </c>
      <c r="R9001" s="49">
        <v>27.52</v>
      </c>
      <c r="S9001" s="49">
        <v>27.58</v>
      </c>
      <c r="T9001" s="49">
        <v>15903200</v>
      </c>
      <c r="U9001" s="49">
        <v>18.96</v>
      </c>
    </row>
    <row r="9002" spans="15:21" x14ac:dyDescent="0.2">
      <c r="O9002" s="49">
        <v>38588</v>
      </c>
      <c r="P9002" s="49">
        <v>27.55</v>
      </c>
      <c r="Q9002" s="49">
        <v>28.08</v>
      </c>
      <c r="R9002" s="49">
        <v>27.55</v>
      </c>
      <c r="S9002" s="49">
        <v>27.83</v>
      </c>
      <c r="T9002" s="49">
        <v>14933400</v>
      </c>
      <c r="U9002" s="49">
        <v>19.13</v>
      </c>
    </row>
    <row r="9003" spans="15:21" x14ac:dyDescent="0.2">
      <c r="O9003" s="49">
        <v>38589</v>
      </c>
      <c r="P9003" s="49">
        <v>27.85</v>
      </c>
      <c r="Q9003" s="49">
        <v>27.92</v>
      </c>
      <c r="R9003" s="49">
        <v>27.69</v>
      </c>
      <c r="S9003" s="49">
        <v>27.77</v>
      </c>
      <c r="T9003" s="49">
        <v>7985900</v>
      </c>
      <c r="U9003" s="49">
        <v>19.09</v>
      </c>
    </row>
    <row r="9004" spans="15:21" x14ac:dyDescent="0.2">
      <c r="O9004" s="49">
        <v>38590</v>
      </c>
      <c r="P9004" s="49">
        <v>27.72</v>
      </c>
      <c r="Q9004" s="49">
        <v>27.79</v>
      </c>
      <c r="R9004" s="49">
        <v>27.52</v>
      </c>
      <c r="S9004" s="49">
        <v>27.66</v>
      </c>
      <c r="T9004" s="49">
        <v>8177200</v>
      </c>
      <c r="U9004" s="49">
        <v>19.010000000000002</v>
      </c>
    </row>
    <row r="9005" spans="15:21" x14ac:dyDescent="0.2">
      <c r="O9005" s="49">
        <v>38593</v>
      </c>
      <c r="P9005" s="49">
        <v>27.48</v>
      </c>
      <c r="Q9005" s="49">
        <v>28.3</v>
      </c>
      <c r="R9005" s="49">
        <v>27.46</v>
      </c>
      <c r="S9005" s="49">
        <v>28.12</v>
      </c>
      <c r="T9005" s="49">
        <v>11336100</v>
      </c>
      <c r="U9005" s="49">
        <v>19.329999999999998</v>
      </c>
    </row>
    <row r="9006" spans="15:21" x14ac:dyDescent="0.2">
      <c r="O9006" s="49">
        <v>38594</v>
      </c>
      <c r="P9006" s="49">
        <v>28.11</v>
      </c>
      <c r="Q9006" s="49">
        <v>28.29</v>
      </c>
      <c r="R9006" s="49">
        <v>28</v>
      </c>
      <c r="S9006" s="49">
        <v>28.29</v>
      </c>
      <c r="T9006" s="49">
        <v>10365200</v>
      </c>
      <c r="U9006" s="49">
        <v>19.440000000000001</v>
      </c>
    </row>
    <row r="9007" spans="15:21" x14ac:dyDescent="0.2">
      <c r="O9007" s="49">
        <v>38595</v>
      </c>
      <c r="P9007" s="49">
        <v>28</v>
      </c>
      <c r="Q9007" s="49">
        <v>28.32</v>
      </c>
      <c r="R9007" s="49">
        <v>27.81</v>
      </c>
      <c r="S9007" s="49">
        <v>28.23</v>
      </c>
      <c r="T9007" s="49">
        <v>13077300</v>
      </c>
      <c r="U9007" s="49">
        <v>19.670000000000002</v>
      </c>
    </row>
    <row r="9008" spans="15:21" x14ac:dyDescent="0.2">
      <c r="O9008" s="49">
        <v>38596</v>
      </c>
      <c r="P9008" s="49">
        <v>28.32</v>
      </c>
      <c r="Q9008" s="49">
        <v>28.54</v>
      </c>
      <c r="R9008" s="49">
        <v>28.23</v>
      </c>
      <c r="S9008" s="49">
        <v>28.41</v>
      </c>
      <c r="T9008" s="49">
        <v>9048900</v>
      </c>
      <c r="U9008" s="49">
        <v>19.79</v>
      </c>
    </row>
    <row r="9009" spans="15:21" x14ac:dyDescent="0.2">
      <c r="O9009" s="49">
        <v>38597</v>
      </c>
      <c r="P9009" s="49">
        <v>28.66</v>
      </c>
      <c r="Q9009" s="49">
        <v>28.99</v>
      </c>
      <c r="R9009" s="49">
        <v>28.49</v>
      </c>
      <c r="S9009" s="49">
        <v>28.83</v>
      </c>
      <c r="T9009" s="49">
        <v>11014300</v>
      </c>
      <c r="U9009" s="49">
        <v>20.09</v>
      </c>
    </row>
    <row r="9010" spans="15:21" x14ac:dyDescent="0.2">
      <c r="O9010" s="49">
        <v>38601</v>
      </c>
      <c r="P9010" s="49">
        <v>28.84</v>
      </c>
      <c r="Q9010" s="49">
        <v>29.08</v>
      </c>
      <c r="R9010" s="49">
        <v>28.75</v>
      </c>
      <c r="S9010" s="49">
        <v>28.99</v>
      </c>
      <c r="T9010" s="49">
        <v>12083300</v>
      </c>
      <c r="U9010" s="49">
        <v>20.2</v>
      </c>
    </row>
    <row r="9011" spans="15:21" x14ac:dyDescent="0.2">
      <c r="O9011" s="49">
        <v>38602</v>
      </c>
      <c r="P9011" s="49">
        <v>28.87</v>
      </c>
      <c r="Q9011" s="49">
        <v>29.26</v>
      </c>
      <c r="R9011" s="49">
        <v>28.86</v>
      </c>
      <c r="S9011" s="49">
        <v>29.25</v>
      </c>
      <c r="T9011" s="49">
        <v>10157700</v>
      </c>
      <c r="U9011" s="49">
        <v>20.38</v>
      </c>
    </row>
    <row r="9012" spans="15:21" x14ac:dyDescent="0.2">
      <c r="O9012" s="49">
        <v>38603</v>
      </c>
      <c r="P9012" s="49">
        <v>29.43</v>
      </c>
      <c r="Q9012" s="49">
        <v>29.46</v>
      </c>
      <c r="R9012" s="49">
        <v>29.01</v>
      </c>
      <c r="S9012" s="49">
        <v>29.19</v>
      </c>
      <c r="T9012" s="49">
        <v>6662800</v>
      </c>
      <c r="U9012" s="49">
        <v>20.34</v>
      </c>
    </row>
    <row r="9013" spans="15:21" x14ac:dyDescent="0.2">
      <c r="O9013" s="49">
        <v>38604</v>
      </c>
      <c r="P9013" s="49">
        <v>29.01</v>
      </c>
      <c r="Q9013" s="49">
        <v>29.33</v>
      </c>
      <c r="R9013" s="49">
        <v>28.78</v>
      </c>
      <c r="S9013" s="49">
        <v>29.31</v>
      </c>
      <c r="T9013" s="49">
        <v>8753400</v>
      </c>
      <c r="U9013" s="49">
        <v>20.420000000000002</v>
      </c>
    </row>
    <row r="9014" spans="15:21" x14ac:dyDescent="0.2">
      <c r="O9014" s="49">
        <v>38607</v>
      </c>
      <c r="P9014" s="49">
        <v>29.14</v>
      </c>
      <c r="Q9014" s="49">
        <v>29.24</v>
      </c>
      <c r="R9014" s="49">
        <v>28.79</v>
      </c>
      <c r="S9014" s="49">
        <v>29.16</v>
      </c>
      <c r="T9014" s="49">
        <v>5707000</v>
      </c>
      <c r="U9014" s="49">
        <v>20.32</v>
      </c>
    </row>
    <row r="9015" spans="15:21" x14ac:dyDescent="0.2">
      <c r="O9015" s="49">
        <v>38608</v>
      </c>
      <c r="P9015" s="49">
        <v>28.81</v>
      </c>
      <c r="Q9015" s="49">
        <v>29.08</v>
      </c>
      <c r="R9015" s="49">
        <v>28.65</v>
      </c>
      <c r="S9015" s="49">
        <v>28.67</v>
      </c>
      <c r="T9015" s="49">
        <v>10212800</v>
      </c>
      <c r="U9015" s="49">
        <v>19.97</v>
      </c>
    </row>
    <row r="9016" spans="15:21" x14ac:dyDescent="0.2">
      <c r="O9016" s="49">
        <v>38609</v>
      </c>
      <c r="P9016" s="49">
        <v>28.8</v>
      </c>
      <c r="Q9016" s="49">
        <v>29.05</v>
      </c>
      <c r="R9016" s="49">
        <v>28.63</v>
      </c>
      <c r="S9016" s="49">
        <v>28.7</v>
      </c>
      <c r="T9016" s="49">
        <v>7205200</v>
      </c>
      <c r="U9016" s="49">
        <v>19.989999999999998</v>
      </c>
    </row>
    <row r="9017" spans="15:21" x14ac:dyDescent="0.2">
      <c r="O9017" s="49">
        <v>38610</v>
      </c>
      <c r="P9017" s="49">
        <v>28.7</v>
      </c>
      <c r="Q9017" s="49">
        <v>28.9</v>
      </c>
      <c r="R9017" s="49">
        <v>28.58</v>
      </c>
      <c r="S9017" s="49">
        <v>28.76</v>
      </c>
      <c r="T9017" s="49">
        <v>5150400</v>
      </c>
      <c r="U9017" s="49">
        <v>20.04</v>
      </c>
    </row>
    <row r="9018" spans="15:21" x14ac:dyDescent="0.2">
      <c r="O9018" s="49">
        <v>38611</v>
      </c>
      <c r="P9018" s="49">
        <v>29</v>
      </c>
      <c r="Q9018" s="49">
        <v>29</v>
      </c>
      <c r="R9018" s="49">
        <v>28.5</v>
      </c>
      <c r="S9018" s="49">
        <v>28.9</v>
      </c>
      <c r="T9018" s="49">
        <v>11760400</v>
      </c>
      <c r="U9018" s="49">
        <v>20.13</v>
      </c>
    </row>
    <row r="9019" spans="15:21" x14ac:dyDescent="0.2">
      <c r="O9019" s="49">
        <v>38614</v>
      </c>
      <c r="P9019" s="49">
        <v>28.68</v>
      </c>
      <c r="Q9019" s="49">
        <v>28.75</v>
      </c>
      <c r="R9019" s="49">
        <v>28.43</v>
      </c>
      <c r="S9019" s="49">
        <v>28.65</v>
      </c>
      <c r="T9019" s="49">
        <v>6061900</v>
      </c>
      <c r="U9019" s="49">
        <v>19.96</v>
      </c>
    </row>
    <row r="9020" spans="15:21" x14ac:dyDescent="0.2">
      <c r="O9020" s="49">
        <v>38615</v>
      </c>
      <c r="P9020" s="49">
        <v>28.55</v>
      </c>
      <c r="Q9020" s="49">
        <v>28.64</v>
      </c>
      <c r="R9020" s="49">
        <v>28.08</v>
      </c>
      <c r="S9020" s="49">
        <v>28.18</v>
      </c>
      <c r="T9020" s="49">
        <v>7965300</v>
      </c>
      <c r="U9020" s="49">
        <v>19.63</v>
      </c>
    </row>
    <row r="9021" spans="15:21" x14ac:dyDescent="0.2">
      <c r="O9021" s="49">
        <v>38616</v>
      </c>
      <c r="P9021" s="49">
        <v>28.18</v>
      </c>
      <c r="Q9021" s="49">
        <v>28.18</v>
      </c>
      <c r="R9021" s="49">
        <v>27.68</v>
      </c>
      <c r="S9021" s="49">
        <v>27.8</v>
      </c>
      <c r="T9021" s="49">
        <v>6807900</v>
      </c>
      <c r="U9021" s="49">
        <v>19.37</v>
      </c>
    </row>
    <row r="9022" spans="15:21" x14ac:dyDescent="0.2">
      <c r="O9022" s="49">
        <v>38617</v>
      </c>
      <c r="P9022" s="49">
        <v>27.68</v>
      </c>
      <c r="Q9022" s="49">
        <v>27.8</v>
      </c>
      <c r="R9022" s="49">
        <v>27.47</v>
      </c>
      <c r="S9022" s="49">
        <v>27.6</v>
      </c>
      <c r="T9022" s="49">
        <v>7764500</v>
      </c>
      <c r="U9022" s="49">
        <v>19.23</v>
      </c>
    </row>
    <row r="9023" spans="15:21" x14ac:dyDescent="0.2">
      <c r="O9023" s="49">
        <v>38618</v>
      </c>
      <c r="P9023" s="49">
        <v>27.66</v>
      </c>
      <c r="Q9023" s="49">
        <v>27.75</v>
      </c>
      <c r="R9023" s="49">
        <v>27.41</v>
      </c>
      <c r="S9023" s="49">
        <v>27.62</v>
      </c>
      <c r="T9023" s="49">
        <v>5938500</v>
      </c>
      <c r="U9023" s="49">
        <v>19.239999999999998</v>
      </c>
    </row>
    <row r="9024" spans="15:21" x14ac:dyDescent="0.2">
      <c r="O9024" s="49">
        <v>38621</v>
      </c>
      <c r="P9024" s="49">
        <v>28</v>
      </c>
      <c r="Q9024" s="49">
        <v>28.04</v>
      </c>
      <c r="R9024" s="49">
        <v>27.55</v>
      </c>
      <c r="S9024" s="49">
        <v>27.83</v>
      </c>
      <c r="T9024" s="49">
        <v>7693600</v>
      </c>
      <c r="U9024" s="49">
        <v>19.39</v>
      </c>
    </row>
    <row r="9025" spans="15:21" x14ac:dyDescent="0.2">
      <c r="O9025" s="49">
        <v>38622</v>
      </c>
      <c r="P9025" s="49">
        <v>27.9</v>
      </c>
      <c r="Q9025" s="49">
        <v>27.93</v>
      </c>
      <c r="R9025" s="49">
        <v>27.41</v>
      </c>
      <c r="S9025" s="49">
        <v>27.45</v>
      </c>
      <c r="T9025" s="49">
        <v>7444000</v>
      </c>
      <c r="U9025" s="49">
        <v>19.12</v>
      </c>
    </row>
    <row r="9026" spans="15:21" x14ac:dyDescent="0.2">
      <c r="O9026" s="49">
        <v>38623</v>
      </c>
      <c r="P9026" s="49">
        <v>27.24</v>
      </c>
      <c r="Q9026" s="49">
        <v>27.83</v>
      </c>
      <c r="R9026" s="49">
        <v>27.24</v>
      </c>
      <c r="S9026" s="49">
        <v>27.52</v>
      </c>
      <c r="T9026" s="49">
        <v>8352200</v>
      </c>
      <c r="U9026" s="49">
        <v>19.170000000000002</v>
      </c>
    </row>
    <row r="9027" spans="15:21" x14ac:dyDescent="0.2">
      <c r="O9027" s="49">
        <v>38624</v>
      </c>
      <c r="P9027" s="49">
        <v>27.59</v>
      </c>
      <c r="Q9027" s="49">
        <v>27.6</v>
      </c>
      <c r="R9027" s="49">
        <v>26.97</v>
      </c>
      <c r="S9027" s="49">
        <v>27.32</v>
      </c>
      <c r="T9027" s="49">
        <v>8965700</v>
      </c>
      <c r="U9027" s="49">
        <v>19.03</v>
      </c>
    </row>
    <row r="9028" spans="15:21" x14ac:dyDescent="0.2">
      <c r="O9028" s="49">
        <v>38625</v>
      </c>
      <c r="P9028" s="49">
        <v>27.25</v>
      </c>
      <c r="Q9028" s="49">
        <v>27.43</v>
      </c>
      <c r="R9028" s="49">
        <v>27.13</v>
      </c>
      <c r="S9028" s="49">
        <v>27.21</v>
      </c>
      <c r="T9028" s="49">
        <v>11924500</v>
      </c>
      <c r="U9028" s="49">
        <v>18.96</v>
      </c>
    </row>
    <row r="9029" spans="15:21" x14ac:dyDescent="0.2">
      <c r="O9029" s="49">
        <v>38628</v>
      </c>
      <c r="P9029" s="49">
        <v>27.42</v>
      </c>
      <c r="Q9029" s="49">
        <v>27.65</v>
      </c>
      <c r="R9029" s="49">
        <v>27.25</v>
      </c>
      <c r="S9029" s="49">
        <v>27.25</v>
      </c>
      <c r="T9029" s="49">
        <v>11026100</v>
      </c>
      <c r="U9029" s="49">
        <v>18.98</v>
      </c>
    </row>
    <row r="9030" spans="15:21" x14ac:dyDescent="0.2">
      <c r="O9030" s="49">
        <v>38629</v>
      </c>
      <c r="P9030" s="49">
        <v>27.65</v>
      </c>
      <c r="Q9030" s="49">
        <v>27.65</v>
      </c>
      <c r="R9030" s="49">
        <v>27.1</v>
      </c>
      <c r="S9030" s="49">
        <v>27.2</v>
      </c>
      <c r="T9030" s="49">
        <v>9509500</v>
      </c>
      <c r="U9030" s="49">
        <v>18.95</v>
      </c>
    </row>
    <row r="9031" spans="15:21" x14ac:dyDescent="0.2">
      <c r="O9031" s="49">
        <v>38630</v>
      </c>
      <c r="P9031" s="49">
        <v>27.15</v>
      </c>
      <c r="Q9031" s="49">
        <v>27.28</v>
      </c>
      <c r="R9031" s="49">
        <v>26.88</v>
      </c>
      <c r="S9031" s="49">
        <v>26.89</v>
      </c>
      <c r="T9031" s="49">
        <v>7750400</v>
      </c>
      <c r="U9031" s="49">
        <v>18.73</v>
      </c>
    </row>
    <row r="9032" spans="15:21" x14ac:dyDescent="0.2">
      <c r="O9032" s="49">
        <v>38631</v>
      </c>
      <c r="P9032" s="49">
        <v>27.8</v>
      </c>
      <c r="Q9032" s="49">
        <v>27.84</v>
      </c>
      <c r="R9032" s="49">
        <v>26.64</v>
      </c>
      <c r="S9032" s="49">
        <v>26.83</v>
      </c>
      <c r="T9032" s="49">
        <v>20746000</v>
      </c>
      <c r="U9032" s="49">
        <v>18.690000000000001</v>
      </c>
    </row>
    <row r="9033" spans="15:21" x14ac:dyDescent="0.2">
      <c r="O9033" s="49">
        <v>38632</v>
      </c>
      <c r="P9033" s="49">
        <v>27.35</v>
      </c>
      <c r="Q9033" s="49">
        <v>27.53</v>
      </c>
      <c r="R9033" s="49">
        <v>25.5</v>
      </c>
      <c r="S9033" s="49">
        <v>25.85</v>
      </c>
      <c r="T9033" s="49">
        <v>14317500</v>
      </c>
      <c r="U9033" s="49">
        <v>18.010000000000002</v>
      </c>
    </row>
    <row r="9034" spans="15:21" x14ac:dyDescent="0.2">
      <c r="O9034" s="49">
        <v>38635</v>
      </c>
      <c r="P9034" s="49">
        <v>26.5</v>
      </c>
      <c r="Q9034" s="49">
        <v>26.97</v>
      </c>
      <c r="R9034" s="49">
        <v>26.21</v>
      </c>
      <c r="S9034" s="49">
        <v>26.9</v>
      </c>
      <c r="T9034" s="49">
        <v>12567500</v>
      </c>
      <c r="U9034" s="49">
        <v>18.739999999999998</v>
      </c>
    </row>
    <row r="9035" spans="15:21" x14ac:dyDescent="0.2">
      <c r="O9035" s="49">
        <v>38636</v>
      </c>
      <c r="P9035" s="49">
        <v>27.1</v>
      </c>
      <c r="Q9035" s="49">
        <v>27.14</v>
      </c>
      <c r="R9035" s="49">
        <v>26.58</v>
      </c>
      <c r="S9035" s="49">
        <v>26.75</v>
      </c>
      <c r="T9035" s="49">
        <v>10508000</v>
      </c>
      <c r="U9035" s="49">
        <v>18.64</v>
      </c>
    </row>
    <row r="9036" spans="15:21" x14ac:dyDescent="0.2">
      <c r="O9036" s="49">
        <v>38637</v>
      </c>
      <c r="P9036" s="49">
        <v>27.24</v>
      </c>
      <c r="Q9036" s="49">
        <v>27.24</v>
      </c>
      <c r="R9036" s="49">
        <v>26.74</v>
      </c>
      <c r="S9036" s="49">
        <v>26.78</v>
      </c>
      <c r="T9036" s="49">
        <v>8281500</v>
      </c>
      <c r="U9036" s="49">
        <v>18.66</v>
      </c>
    </row>
    <row r="9037" spans="15:21" x14ac:dyDescent="0.2">
      <c r="O9037" s="49">
        <v>38638</v>
      </c>
      <c r="P9037" s="49">
        <v>26.8</v>
      </c>
      <c r="Q9037" s="49">
        <v>27.19</v>
      </c>
      <c r="R9037" s="49">
        <v>26.71</v>
      </c>
      <c r="S9037" s="49">
        <v>26.81</v>
      </c>
      <c r="T9037" s="49">
        <v>7462500</v>
      </c>
      <c r="U9037" s="49">
        <v>18.68</v>
      </c>
    </row>
    <row r="9038" spans="15:21" x14ac:dyDescent="0.2">
      <c r="O9038" s="49">
        <v>38639</v>
      </c>
      <c r="P9038" s="49">
        <v>26.83</v>
      </c>
      <c r="Q9038" s="49">
        <v>27.2</v>
      </c>
      <c r="R9038" s="49">
        <v>26.59</v>
      </c>
      <c r="S9038" s="49">
        <v>27.16</v>
      </c>
      <c r="T9038" s="49">
        <v>8366200</v>
      </c>
      <c r="U9038" s="49">
        <v>18.920000000000002</v>
      </c>
    </row>
    <row r="9039" spans="15:21" x14ac:dyDescent="0.2">
      <c r="O9039" s="49">
        <v>38642</v>
      </c>
      <c r="P9039" s="49">
        <v>27.1</v>
      </c>
      <c r="Q9039" s="49">
        <v>27.32</v>
      </c>
      <c r="R9039" s="49">
        <v>26.67</v>
      </c>
      <c r="S9039" s="49">
        <v>27.08</v>
      </c>
      <c r="T9039" s="49">
        <v>5513700</v>
      </c>
      <c r="U9039" s="49">
        <v>18.87</v>
      </c>
    </row>
    <row r="9040" spans="15:21" x14ac:dyDescent="0.2">
      <c r="O9040" s="49">
        <v>38643</v>
      </c>
      <c r="P9040" s="49">
        <v>26.89</v>
      </c>
      <c r="Q9040" s="49">
        <v>27.34</v>
      </c>
      <c r="R9040" s="49">
        <v>26.85</v>
      </c>
      <c r="S9040" s="49">
        <v>27.05</v>
      </c>
      <c r="T9040" s="49">
        <v>10435200</v>
      </c>
      <c r="U9040" s="49">
        <v>18.850000000000001</v>
      </c>
    </row>
    <row r="9041" spans="15:21" x14ac:dyDescent="0.2">
      <c r="O9041" s="49">
        <v>38644</v>
      </c>
      <c r="P9041" s="49">
        <v>27.12</v>
      </c>
      <c r="Q9041" s="49">
        <v>27.15</v>
      </c>
      <c r="R9041" s="49">
        <v>26.78</v>
      </c>
      <c r="S9041" s="49">
        <v>26.92</v>
      </c>
      <c r="T9041" s="49">
        <v>8604700</v>
      </c>
      <c r="U9041" s="49">
        <v>18.75</v>
      </c>
    </row>
    <row r="9042" spans="15:21" x14ac:dyDescent="0.2">
      <c r="O9042" s="49">
        <v>38645</v>
      </c>
      <c r="P9042" s="49">
        <v>27</v>
      </c>
      <c r="Q9042" s="49">
        <v>27.32</v>
      </c>
      <c r="R9042" s="49">
        <v>26.62</v>
      </c>
      <c r="S9042" s="49">
        <v>26.92</v>
      </c>
      <c r="T9042" s="49">
        <v>9406100</v>
      </c>
      <c r="U9042" s="49">
        <v>18.75</v>
      </c>
    </row>
    <row r="9043" spans="15:21" x14ac:dyDescent="0.2">
      <c r="O9043" s="49">
        <v>38646</v>
      </c>
      <c r="P9043" s="49">
        <v>26.92</v>
      </c>
      <c r="Q9043" s="49">
        <v>27.05</v>
      </c>
      <c r="R9043" s="49">
        <v>26.13</v>
      </c>
      <c r="S9043" s="49">
        <v>26.18</v>
      </c>
      <c r="T9043" s="49">
        <v>9551400</v>
      </c>
      <c r="U9043" s="49">
        <v>18.239999999999998</v>
      </c>
    </row>
    <row r="9044" spans="15:21" x14ac:dyDescent="0.2">
      <c r="O9044" s="49">
        <v>38649</v>
      </c>
      <c r="P9044" s="49">
        <v>26.94</v>
      </c>
      <c r="Q9044" s="49">
        <v>27.04</v>
      </c>
      <c r="R9044" s="49">
        <v>26.13</v>
      </c>
      <c r="S9044" s="49">
        <v>27</v>
      </c>
      <c r="T9044" s="49">
        <v>9666700</v>
      </c>
      <c r="U9044" s="49">
        <v>18.809999999999999</v>
      </c>
    </row>
    <row r="9045" spans="15:21" x14ac:dyDescent="0.2">
      <c r="O9045" s="49">
        <v>38650</v>
      </c>
      <c r="P9045" s="49">
        <v>26.75</v>
      </c>
      <c r="Q9045" s="49">
        <v>27.11</v>
      </c>
      <c r="R9045" s="49">
        <v>26.72</v>
      </c>
      <c r="S9045" s="49">
        <v>27.02</v>
      </c>
      <c r="T9045" s="49">
        <v>6925900</v>
      </c>
      <c r="U9045" s="49">
        <v>18.82</v>
      </c>
    </row>
    <row r="9046" spans="15:21" x14ac:dyDescent="0.2">
      <c r="O9046" s="49">
        <v>38651</v>
      </c>
      <c r="P9046" s="49">
        <v>26.92</v>
      </c>
      <c r="Q9046" s="49">
        <v>27.25</v>
      </c>
      <c r="R9046" s="49">
        <v>26.91</v>
      </c>
      <c r="S9046" s="49">
        <v>27.19</v>
      </c>
      <c r="T9046" s="49">
        <v>6803000</v>
      </c>
      <c r="U9046" s="49">
        <v>18.940000000000001</v>
      </c>
    </row>
    <row r="9047" spans="15:21" x14ac:dyDescent="0.2">
      <c r="O9047" s="49">
        <v>38652</v>
      </c>
      <c r="P9047" s="49">
        <v>27.01</v>
      </c>
      <c r="Q9047" s="49">
        <v>27.19</v>
      </c>
      <c r="R9047" s="49">
        <v>26.92</v>
      </c>
      <c r="S9047" s="49">
        <v>26.92</v>
      </c>
      <c r="T9047" s="49">
        <v>6419400</v>
      </c>
      <c r="U9047" s="49">
        <v>18.75</v>
      </c>
    </row>
    <row r="9048" spans="15:21" x14ac:dyDescent="0.2">
      <c r="O9048" s="49">
        <v>38653</v>
      </c>
      <c r="P9048" s="49">
        <v>27.38</v>
      </c>
      <c r="Q9048" s="49">
        <v>27.57</v>
      </c>
      <c r="R9048" s="49">
        <v>27.2</v>
      </c>
      <c r="S9048" s="49">
        <v>27.54</v>
      </c>
      <c r="T9048" s="49">
        <v>10430900</v>
      </c>
      <c r="U9048" s="49">
        <v>19.190000000000001</v>
      </c>
    </row>
    <row r="9049" spans="15:21" x14ac:dyDescent="0.2">
      <c r="O9049" s="49">
        <v>38656</v>
      </c>
      <c r="P9049" s="49">
        <v>27.73</v>
      </c>
      <c r="Q9049" s="49">
        <v>28.26</v>
      </c>
      <c r="R9049" s="49">
        <v>27.65</v>
      </c>
      <c r="S9049" s="49">
        <v>28.22</v>
      </c>
      <c r="T9049" s="49">
        <v>12677700</v>
      </c>
      <c r="U9049" s="49">
        <v>19.66</v>
      </c>
    </row>
    <row r="9050" spans="15:21" x14ac:dyDescent="0.2">
      <c r="O9050" s="49">
        <v>38657</v>
      </c>
      <c r="P9050" s="49">
        <v>28.45</v>
      </c>
      <c r="Q9050" s="49">
        <v>28.64</v>
      </c>
      <c r="R9050" s="49">
        <v>28.2</v>
      </c>
      <c r="S9050" s="49">
        <v>28.52</v>
      </c>
      <c r="T9050" s="49">
        <v>11689200</v>
      </c>
      <c r="U9050" s="49">
        <v>19.87</v>
      </c>
    </row>
    <row r="9051" spans="15:21" x14ac:dyDescent="0.2">
      <c r="O9051" s="49">
        <v>38658</v>
      </c>
      <c r="P9051" s="49">
        <v>28.24</v>
      </c>
      <c r="Q9051" s="49">
        <v>28.46</v>
      </c>
      <c r="R9051" s="49">
        <v>27.8</v>
      </c>
      <c r="S9051" s="49">
        <v>28.41</v>
      </c>
      <c r="T9051" s="49">
        <v>9633200</v>
      </c>
      <c r="U9051" s="49">
        <v>19.79</v>
      </c>
    </row>
    <row r="9052" spans="15:21" x14ac:dyDescent="0.2">
      <c r="O9052" s="49">
        <v>38659</v>
      </c>
      <c r="P9052" s="49">
        <v>28.45</v>
      </c>
      <c r="Q9052" s="49">
        <v>30.9</v>
      </c>
      <c r="R9052" s="49">
        <v>28.39</v>
      </c>
      <c r="S9052" s="49">
        <v>29.48</v>
      </c>
      <c r="T9052" s="49">
        <v>38110500</v>
      </c>
      <c r="U9052" s="49">
        <v>20.54</v>
      </c>
    </row>
    <row r="9053" spans="15:21" x14ac:dyDescent="0.2">
      <c r="O9053" s="49">
        <v>38660</v>
      </c>
      <c r="P9053" s="49">
        <v>29.4</v>
      </c>
      <c r="Q9053" s="49">
        <v>29.5</v>
      </c>
      <c r="R9053" s="49">
        <v>29.01</v>
      </c>
      <c r="S9053" s="49">
        <v>29.22</v>
      </c>
      <c r="T9053" s="49">
        <v>9770500</v>
      </c>
      <c r="U9053" s="49">
        <v>20.36</v>
      </c>
    </row>
    <row r="9054" spans="15:21" x14ac:dyDescent="0.2">
      <c r="O9054" s="49">
        <v>38663</v>
      </c>
      <c r="P9054" s="49">
        <v>29.22</v>
      </c>
      <c r="Q9054" s="49">
        <v>29.46</v>
      </c>
      <c r="R9054" s="49">
        <v>29</v>
      </c>
      <c r="S9054" s="49">
        <v>29.45</v>
      </c>
      <c r="T9054" s="49">
        <v>5711800</v>
      </c>
      <c r="U9054" s="49">
        <v>20.52</v>
      </c>
    </row>
    <row r="9055" spans="15:21" x14ac:dyDescent="0.2">
      <c r="O9055" s="49">
        <v>38664</v>
      </c>
      <c r="P9055" s="49">
        <v>29.48</v>
      </c>
      <c r="Q9055" s="49">
        <v>29.83</v>
      </c>
      <c r="R9055" s="49">
        <v>29.34</v>
      </c>
      <c r="S9055" s="49">
        <v>29.37</v>
      </c>
      <c r="T9055" s="49">
        <v>6742000</v>
      </c>
      <c r="U9055" s="49">
        <v>20.46</v>
      </c>
    </row>
    <row r="9056" spans="15:21" x14ac:dyDescent="0.2">
      <c r="O9056" s="49">
        <v>38665</v>
      </c>
      <c r="P9056" s="49">
        <v>29.15</v>
      </c>
      <c r="Q9056" s="49">
        <v>29.72</v>
      </c>
      <c r="R9056" s="49">
        <v>29.15</v>
      </c>
      <c r="S9056" s="49">
        <v>29.59</v>
      </c>
      <c r="T9056" s="49">
        <v>6525400</v>
      </c>
      <c r="U9056" s="49">
        <v>20.61</v>
      </c>
    </row>
    <row r="9057" spans="15:21" x14ac:dyDescent="0.2">
      <c r="O9057" s="49">
        <v>38666</v>
      </c>
      <c r="P9057" s="49">
        <v>29.7</v>
      </c>
      <c r="Q9057" s="49">
        <v>30.1</v>
      </c>
      <c r="R9057" s="49">
        <v>29.59</v>
      </c>
      <c r="S9057" s="49">
        <v>30.03</v>
      </c>
      <c r="T9057" s="49">
        <v>8243000</v>
      </c>
      <c r="U9057" s="49">
        <v>20.92</v>
      </c>
    </row>
    <row r="9058" spans="15:21" x14ac:dyDescent="0.2">
      <c r="O9058" s="49">
        <v>38667</v>
      </c>
      <c r="P9058" s="49">
        <v>30.08</v>
      </c>
      <c r="Q9058" s="49">
        <v>30.08</v>
      </c>
      <c r="R9058" s="49">
        <v>29.58</v>
      </c>
      <c r="S9058" s="49">
        <v>30.03</v>
      </c>
      <c r="T9058" s="49">
        <v>8658600</v>
      </c>
      <c r="U9058" s="49">
        <v>20.92</v>
      </c>
    </row>
    <row r="9059" spans="15:21" x14ac:dyDescent="0.2">
      <c r="O9059" s="49">
        <v>38670</v>
      </c>
      <c r="P9059" s="49">
        <v>30</v>
      </c>
      <c r="Q9059" s="49">
        <v>30.24</v>
      </c>
      <c r="R9059" s="49">
        <v>29.97</v>
      </c>
      <c r="S9059" s="49">
        <v>30.23</v>
      </c>
      <c r="T9059" s="49">
        <v>8421500</v>
      </c>
      <c r="U9059" s="49">
        <v>21.06</v>
      </c>
    </row>
    <row r="9060" spans="15:21" x14ac:dyDescent="0.2">
      <c r="O9060" s="49">
        <v>38671</v>
      </c>
      <c r="P9060" s="49">
        <v>30.2</v>
      </c>
      <c r="Q9060" s="49">
        <v>30.36</v>
      </c>
      <c r="R9060" s="49">
        <v>29.94</v>
      </c>
      <c r="S9060" s="49">
        <v>30.02</v>
      </c>
      <c r="T9060" s="49">
        <v>10031600</v>
      </c>
      <c r="U9060" s="49">
        <v>20.91</v>
      </c>
    </row>
    <row r="9061" spans="15:21" x14ac:dyDescent="0.2">
      <c r="O9061" s="49">
        <v>38672</v>
      </c>
      <c r="P9061" s="49">
        <v>30.11</v>
      </c>
      <c r="Q9061" s="49">
        <v>30.25</v>
      </c>
      <c r="R9061" s="49">
        <v>29.59</v>
      </c>
      <c r="S9061" s="49">
        <v>29.78</v>
      </c>
      <c r="T9061" s="49">
        <v>8269200</v>
      </c>
      <c r="U9061" s="49">
        <v>20.75</v>
      </c>
    </row>
    <row r="9062" spans="15:21" x14ac:dyDescent="0.2">
      <c r="O9062" s="49">
        <v>38673</v>
      </c>
      <c r="P9062" s="49">
        <v>29.99</v>
      </c>
      <c r="Q9062" s="49">
        <v>30.02</v>
      </c>
      <c r="R9062" s="49">
        <v>29.52</v>
      </c>
      <c r="S9062" s="49">
        <v>29.61</v>
      </c>
      <c r="T9062" s="49">
        <v>7457000</v>
      </c>
      <c r="U9062" s="49">
        <v>20.63</v>
      </c>
    </row>
    <row r="9063" spans="15:21" x14ac:dyDescent="0.2">
      <c r="O9063" s="49">
        <v>38674</v>
      </c>
      <c r="P9063" s="49">
        <v>29.92</v>
      </c>
      <c r="Q9063" s="49">
        <v>30.45</v>
      </c>
      <c r="R9063" s="49">
        <v>29.65</v>
      </c>
      <c r="S9063" s="49">
        <v>30.42</v>
      </c>
      <c r="T9063" s="49">
        <v>13621200</v>
      </c>
      <c r="U9063" s="49">
        <v>21.19</v>
      </c>
    </row>
    <row r="9064" spans="15:21" x14ac:dyDescent="0.2">
      <c r="O9064" s="49">
        <v>38677</v>
      </c>
      <c r="P9064" s="49">
        <v>30.41</v>
      </c>
      <c r="Q9064" s="49">
        <v>30.54</v>
      </c>
      <c r="R9064" s="49">
        <v>30.18</v>
      </c>
      <c r="S9064" s="49">
        <v>30.47</v>
      </c>
      <c r="T9064" s="49">
        <v>7832000</v>
      </c>
      <c r="U9064" s="49">
        <v>21.23</v>
      </c>
    </row>
    <row r="9065" spans="15:21" x14ac:dyDescent="0.2">
      <c r="O9065" s="49">
        <v>38678</v>
      </c>
      <c r="P9065" s="49">
        <v>30.48</v>
      </c>
      <c r="Q9065" s="49">
        <v>30.64</v>
      </c>
      <c r="R9065" s="49">
        <v>30.27</v>
      </c>
      <c r="S9065" s="49">
        <v>30.51</v>
      </c>
      <c r="T9065" s="49">
        <v>6643200</v>
      </c>
      <c r="U9065" s="49">
        <v>21.26</v>
      </c>
    </row>
    <row r="9066" spans="15:21" x14ac:dyDescent="0.2">
      <c r="O9066" s="49">
        <v>38679</v>
      </c>
      <c r="P9066" s="49">
        <v>30.6</v>
      </c>
      <c r="Q9066" s="49">
        <v>30.87</v>
      </c>
      <c r="R9066" s="49">
        <v>30.41</v>
      </c>
      <c r="S9066" s="49">
        <v>30.81</v>
      </c>
      <c r="T9066" s="49">
        <v>5763700</v>
      </c>
      <c r="U9066" s="49">
        <v>21.46</v>
      </c>
    </row>
    <row r="9067" spans="15:21" x14ac:dyDescent="0.2">
      <c r="O9067" s="49">
        <v>38681</v>
      </c>
      <c r="P9067" s="49">
        <v>30.8</v>
      </c>
      <c r="Q9067" s="49">
        <v>31.01</v>
      </c>
      <c r="R9067" s="49">
        <v>30.66</v>
      </c>
      <c r="S9067" s="49">
        <v>30.98</v>
      </c>
      <c r="T9067" s="49">
        <v>3484500</v>
      </c>
      <c r="U9067" s="49">
        <v>21.58</v>
      </c>
    </row>
    <row r="9068" spans="15:21" x14ac:dyDescent="0.2">
      <c r="O9068" s="49">
        <v>38684</v>
      </c>
      <c r="P9068" s="49">
        <v>31.01</v>
      </c>
      <c r="Q9068" s="49">
        <v>31.01</v>
      </c>
      <c r="R9068" s="49">
        <v>29.29</v>
      </c>
      <c r="S9068" s="49">
        <v>29.56</v>
      </c>
      <c r="T9068" s="49">
        <v>26204000</v>
      </c>
      <c r="U9068" s="49">
        <v>20.59</v>
      </c>
    </row>
    <row r="9069" spans="15:21" x14ac:dyDescent="0.2">
      <c r="O9069" s="49">
        <v>38685</v>
      </c>
      <c r="P9069" s="49">
        <v>29.6</v>
      </c>
      <c r="Q9069" s="49">
        <v>30.31</v>
      </c>
      <c r="R9069" s="49">
        <v>29.6</v>
      </c>
      <c r="S9069" s="49">
        <v>30.02</v>
      </c>
      <c r="T9069" s="49">
        <v>17168400</v>
      </c>
      <c r="U9069" s="49">
        <v>20.91</v>
      </c>
    </row>
    <row r="9070" spans="15:21" x14ac:dyDescent="0.2">
      <c r="O9070" s="49">
        <v>38686</v>
      </c>
      <c r="P9070" s="49">
        <v>29.74</v>
      </c>
      <c r="Q9070" s="49">
        <v>29.95</v>
      </c>
      <c r="R9070" s="49">
        <v>29.37</v>
      </c>
      <c r="S9070" s="49">
        <v>29.4</v>
      </c>
      <c r="T9070" s="49">
        <v>10346400</v>
      </c>
      <c r="U9070" s="49">
        <v>20.75</v>
      </c>
    </row>
    <row r="9071" spans="15:21" x14ac:dyDescent="0.2">
      <c r="O9071" s="49">
        <v>38687</v>
      </c>
      <c r="P9071" s="49">
        <v>29.69</v>
      </c>
      <c r="Q9071" s="49">
        <v>29.87</v>
      </c>
      <c r="R9071" s="49">
        <v>29.35</v>
      </c>
      <c r="S9071" s="49">
        <v>29.68</v>
      </c>
      <c r="T9071" s="49">
        <v>9595900</v>
      </c>
      <c r="U9071" s="49">
        <v>20.94</v>
      </c>
    </row>
    <row r="9072" spans="15:21" x14ac:dyDescent="0.2">
      <c r="O9072" s="49">
        <v>38688</v>
      </c>
      <c r="P9072" s="49">
        <v>29.63</v>
      </c>
      <c r="Q9072" s="49">
        <v>30</v>
      </c>
      <c r="R9072" s="49">
        <v>29.62</v>
      </c>
      <c r="S9072" s="49">
        <v>29.97</v>
      </c>
      <c r="T9072" s="49">
        <v>6936300</v>
      </c>
      <c r="U9072" s="49">
        <v>21.15</v>
      </c>
    </row>
    <row r="9073" spans="15:21" x14ac:dyDescent="0.2">
      <c r="O9073" s="49">
        <v>38691</v>
      </c>
      <c r="P9073" s="49">
        <v>29.77</v>
      </c>
      <c r="Q9073" s="49">
        <v>30.13</v>
      </c>
      <c r="R9073" s="49">
        <v>29.7</v>
      </c>
      <c r="S9073" s="49">
        <v>30.11</v>
      </c>
      <c r="T9073" s="49">
        <v>9057900</v>
      </c>
      <c r="U9073" s="49">
        <v>21.25</v>
      </c>
    </row>
    <row r="9074" spans="15:21" x14ac:dyDescent="0.2">
      <c r="O9074" s="49">
        <v>38692</v>
      </c>
      <c r="P9074" s="49">
        <v>30.11</v>
      </c>
      <c r="Q9074" s="49">
        <v>30.42</v>
      </c>
      <c r="R9074" s="49">
        <v>30.05</v>
      </c>
      <c r="S9074" s="49">
        <v>30.13</v>
      </c>
      <c r="T9074" s="49">
        <v>8561100</v>
      </c>
      <c r="U9074" s="49">
        <v>21.26</v>
      </c>
    </row>
    <row r="9075" spans="15:21" x14ac:dyDescent="0.2">
      <c r="O9075" s="49">
        <v>38693</v>
      </c>
      <c r="P9075" s="49">
        <v>30.03</v>
      </c>
      <c r="Q9075" s="49">
        <v>30.51</v>
      </c>
      <c r="R9075" s="49">
        <v>29.92</v>
      </c>
      <c r="S9075" s="49">
        <v>30.29</v>
      </c>
      <c r="T9075" s="49">
        <v>9162500</v>
      </c>
      <c r="U9075" s="49">
        <v>21.37</v>
      </c>
    </row>
    <row r="9076" spans="15:21" x14ac:dyDescent="0.2">
      <c r="O9076" s="49">
        <v>38694</v>
      </c>
      <c r="P9076" s="49">
        <v>30.2</v>
      </c>
      <c r="Q9076" s="49">
        <v>30.39</v>
      </c>
      <c r="R9076" s="49">
        <v>29.62</v>
      </c>
      <c r="S9076" s="49">
        <v>29.68</v>
      </c>
      <c r="T9076" s="49">
        <v>13320200</v>
      </c>
      <c r="U9076" s="49">
        <v>20.94</v>
      </c>
    </row>
    <row r="9077" spans="15:21" x14ac:dyDescent="0.2">
      <c r="O9077" s="49">
        <v>38695</v>
      </c>
      <c r="P9077" s="49">
        <v>29.02</v>
      </c>
      <c r="Q9077" s="49">
        <v>29.24</v>
      </c>
      <c r="R9077" s="49">
        <v>28.76</v>
      </c>
      <c r="S9077" s="49">
        <v>29.13</v>
      </c>
      <c r="T9077" s="49">
        <v>17835500</v>
      </c>
      <c r="U9077" s="49">
        <v>20.55</v>
      </c>
    </row>
    <row r="9078" spans="15:21" x14ac:dyDescent="0.2">
      <c r="O9078" s="49">
        <v>38698</v>
      </c>
      <c r="P9078" s="49">
        <v>28.75</v>
      </c>
      <c r="Q9078" s="49">
        <v>29.6</v>
      </c>
      <c r="R9078" s="49">
        <v>27.99</v>
      </c>
      <c r="S9078" s="49">
        <v>28.41</v>
      </c>
      <c r="T9078" s="49">
        <v>24204600</v>
      </c>
      <c r="U9078" s="49">
        <v>20.05</v>
      </c>
    </row>
    <row r="9079" spans="15:21" x14ac:dyDescent="0.2">
      <c r="O9079" s="49">
        <v>38699</v>
      </c>
      <c r="P9079" s="49">
        <v>28.53</v>
      </c>
      <c r="Q9079" s="49">
        <v>29.15</v>
      </c>
      <c r="R9079" s="49">
        <v>28.5</v>
      </c>
      <c r="S9079" s="49">
        <v>28.9</v>
      </c>
      <c r="T9079" s="49">
        <v>12925700</v>
      </c>
      <c r="U9079" s="49">
        <v>20.39</v>
      </c>
    </row>
    <row r="9080" spans="15:21" x14ac:dyDescent="0.2">
      <c r="O9080" s="49">
        <v>38700</v>
      </c>
      <c r="P9080" s="49">
        <v>28.9</v>
      </c>
      <c r="Q9080" s="49">
        <v>29.76</v>
      </c>
      <c r="R9080" s="49">
        <v>28.88</v>
      </c>
      <c r="S9080" s="49">
        <v>29.2</v>
      </c>
      <c r="T9080" s="49">
        <v>16000300</v>
      </c>
      <c r="U9080" s="49">
        <v>20.6</v>
      </c>
    </row>
    <row r="9081" spans="15:21" x14ac:dyDescent="0.2">
      <c r="O9081" s="49">
        <v>38701</v>
      </c>
      <c r="P9081" s="49">
        <v>29.7</v>
      </c>
      <c r="Q9081" s="49">
        <v>30.2</v>
      </c>
      <c r="R9081" s="49">
        <v>29.5</v>
      </c>
      <c r="S9081" s="49">
        <v>29.77</v>
      </c>
      <c r="T9081" s="49">
        <v>17071800</v>
      </c>
      <c r="U9081" s="49">
        <v>21.01</v>
      </c>
    </row>
    <row r="9082" spans="15:21" x14ac:dyDescent="0.2">
      <c r="O9082" s="49">
        <v>38702</v>
      </c>
      <c r="P9082" s="49">
        <v>29.6</v>
      </c>
      <c r="Q9082" s="49">
        <v>30.09</v>
      </c>
      <c r="R9082" s="49">
        <v>29.6</v>
      </c>
      <c r="S9082" s="49">
        <v>30.01</v>
      </c>
      <c r="T9082" s="49">
        <v>16605000</v>
      </c>
      <c r="U9082" s="49">
        <v>21.18</v>
      </c>
    </row>
    <row r="9083" spans="15:21" x14ac:dyDescent="0.2">
      <c r="O9083" s="49">
        <v>38705</v>
      </c>
      <c r="P9083" s="49">
        <v>30.95</v>
      </c>
      <c r="Q9083" s="49">
        <v>32.299999999999997</v>
      </c>
      <c r="R9083" s="49">
        <v>30.95</v>
      </c>
      <c r="S9083" s="49">
        <v>32.25</v>
      </c>
      <c r="T9083" s="49">
        <v>38722700</v>
      </c>
      <c r="U9083" s="49">
        <v>22.76</v>
      </c>
    </row>
    <row r="9084" spans="15:21" x14ac:dyDescent="0.2">
      <c r="O9084" s="49">
        <v>38706</v>
      </c>
      <c r="P9084" s="49">
        <v>32.11</v>
      </c>
      <c r="Q9084" s="49">
        <v>32.35</v>
      </c>
      <c r="R9084" s="49">
        <v>31.81</v>
      </c>
      <c r="S9084" s="49">
        <v>31.99</v>
      </c>
      <c r="T9084" s="49">
        <v>15658400</v>
      </c>
      <c r="U9084" s="49">
        <v>22.57</v>
      </c>
    </row>
    <row r="9085" spans="15:21" x14ac:dyDescent="0.2">
      <c r="O9085" s="49">
        <v>38707</v>
      </c>
      <c r="P9085" s="49">
        <v>32.14</v>
      </c>
      <c r="Q9085" s="49">
        <v>32.14</v>
      </c>
      <c r="R9085" s="49">
        <v>31.83</v>
      </c>
      <c r="S9085" s="49">
        <v>31.93</v>
      </c>
      <c r="T9085" s="49">
        <v>7368200</v>
      </c>
      <c r="U9085" s="49">
        <v>22.53</v>
      </c>
    </row>
    <row r="9086" spans="15:21" x14ac:dyDescent="0.2">
      <c r="O9086" s="49">
        <v>38708</v>
      </c>
      <c r="P9086" s="49">
        <v>31.89</v>
      </c>
      <c r="Q9086" s="49">
        <v>32.04</v>
      </c>
      <c r="R9086" s="49">
        <v>31.7</v>
      </c>
      <c r="S9086" s="49">
        <v>32.01</v>
      </c>
      <c r="T9086" s="49">
        <v>7444600</v>
      </c>
      <c r="U9086" s="49">
        <v>22.59</v>
      </c>
    </row>
    <row r="9087" spans="15:21" x14ac:dyDescent="0.2">
      <c r="O9087" s="49">
        <v>38709</v>
      </c>
      <c r="P9087" s="49">
        <v>31.61</v>
      </c>
      <c r="Q9087" s="49">
        <v>32.24</v>
      </c>
      <c r="R9087" s="49">
        <v>31.61</v>
      </c>
      <c r="S9087" s="49">
        <v>32.200000000000003</v>
      </c>
      <c r="T9087" s="49">
        <v>4808900</v>
      </c>
      <c r="U9087" s="49">
        <v>22.72</v>
      </c>
    </row>
    <row r="9088" spans="15:21" x14ac:dyDescent="0.2">
      <c r="O9088" s="49">
        <v>38713</v>
      </c>
      <c r="P9088" s="49">
        <v>32.1</v>
      </c>
      <c r="Q9088" s="49">
        <v>32.24</v>
      </c>
      <c r="R9088" s="49">
        <v>31.81</v>
      </c>
      <c r="S9088" s="49">
        <v>31.94</v>
      </c>
      <c r="T9088" s="49">
        <v>6366200</v>
      </c>
      <c r="U9088" s="49">
        <v>22.54</v>
      </c>
    </row>
    <row r="9089" spans="15:21" x14ac:dyDescent="0.2">
      <c r="O9089" s="49">
        <v>38714</v>
      </c>
      <c r="P9089" s="49">
        <v>32.04</v>
      </c>
      <c r="Q9089" s="49">
        <v>32.19</v>
      </c>
      <c r="R9089" s="49">
        <v>31.8</v>
      </c>
      <c r="S9089" s="49">
        <v>31.91</v>
      </c>
      <c r="T9089" s="49">
        <v>6475300</v>
      </c>
      <c r="U9089" s="49">
        <v>22.52</v>
      </c>
    </row>
    <row r="9090" spans="15:21" x14ac:dyDescent="0.2">
      <c r="O9090" s="49">
        <v>38715</v>
      </c>
      <c r="P9090" s="49">
        <v>32.08</v>
      </c>
      <c r="Q9090" s="49">
        <v>32.54</v>
      </c>
      <c r="R9090" s="49">
        <v>32.08</v>
      </c>
      <c r="S9090" s="49">
        <v>32.35</v>
      </c>
      <c r="T9090" s="49">
        <v>7650500</v>
      </c>
      <c r="U9090" s="49">
        <v>22.83</v>
      </c>
    </row>
    <row r="9091" spans="15:21" x14ac:dyDescent="0.2">
      <c r="O9091" s="49">
        <v>38716</v>
      </c>
      <c r="P9091" s="49">
        <v>32.35</v>
      </c>
      <c r="Q9091" s="49">
        <v>32.35</v>
      </c>
      <c r="R9091" s="49">
        <v>31.76</v>
      </c>
      <c r="S9091" s="49">
        <v>31.81</v>
      </c>
      <c r="T9091" s="49">
        <v>8295000</v>
      </c>
      <c r="U9091" s="49">
        <v>22.45</v>
      </c>
    </row>
    <row r="9092" spans="15:21" x14ac:dyDescent="0.2">
      <c r="O9092" s="49">
        <v>38720</v>
      </c>
      <c r="P9092" s="49">
        <v>32.520000000000003</v>
      </c>
      <c r="Q9092" s="49">
        <v>32.869999999999997</v>
      </c>
      <c r="R9092" s="49">
        <v>31.81</v>
      </c>
      <c r="S9092" s="49">
        <v>32.75</v>
      </c>
      <c r="T9092" s="49">
        <v>11627600</v>
      </c>
      <c r="U9092" s="49">
        <v>23.11</v>
      </c>
    </row>
    <row r="9093" spans="15:21" x14ac:dyDescent="0.2">
      <c r="O9093" s="49">
        <v>38721</v>
      </c>
      <c r="P9093" s="49">
        <v>32.75</v>
      </c>
      <c r="Q9093" s="49">
        <v>33.200000000000003</v>
      </c>
      <c r="R9093" s="49">
        <v>32.75</v>
      </c>
      <c r="S9093" s="49">
        <v>33.130000000000003</v>
      </c>
      <c r="T9093" s="49">
        <v>12547200</v>
      </c>
      <c r="U9093" s="49">
        <v>23.38</v>
      </c>
    </row>
    <row r="9094" spans="15:21" x14ac:dyDescent="0.2">
      <c r="O9094" s="49">
        <v>38722</v>
      </c>
      <c r="P9094" s="49">
        <v>32.92</v>
      </c>
      <c r="Q9094" s="49">
        <v>33.39</v>
      </c>
      <c r="R9094" s="49">
        <v>32.5</v>
      </c>
      <c r="S9094" s="49">
        <v>33.18</v>
      </c>
      <c r="T9094" s="49">
        <v>15633500</v>
      </c>
      <c r="U9094" s="49">
        <v>23.41</v>
      </c>
    </row>
    <row r="9095" spans="15:21" x14ac:dyDescent="0.2">
      <c r="O9095" s="49">
        <v>38723</v>
      </c>
      <c r="P9095" s="49">
        <v>33.090000000000003</v>
      </c>
      <c r="Q9095" s="49">
        <v>33.36</v>
      </c>
      <c r="R9095" s="49">
        <v>32.869999999999997</v>
      </c>
      <c r="S9095" s="49">
        <v>33.119999999999997</v>
      </c>
      <c r="T9095" s="49">
        <v>9328300</v>
      </c>
      <c r="U9095" s="49">
        <v>23.37</v>
      </c>
    </row>
    <row r="9096" spans="15:21" x14ac:dyDescent="0.2">
      <c r="O9096" s="49">
        <v>38726</v>
      </c>
      <c r="P9096" s="49">
        <v>33.22</v>
      </c>
      <c r="Q9096" s="49">
        <v>33.659999999999997</v>
      </c>
      <c r="R9096" s="49">
        <v>32.75</v>
      </c>
      <c r="S9096" s="49">
        <v>33.659999999999997</v>
      </c>
      <c r="T9096" s="49">
        <v>15937900</v>
      </c>
      <c r="U9096" s="49">
        <v>23.75</v>
      </c>
    </row>
    <row r="9097" spans="15:21" x14ac:dyDescent="0.2">
      <c r="O9097" s="49">
        <v>38727</v>
      </c>
      <c r="P9097" s="49">
        <v>33.450000000000003</v>
      </c>
      <c r="Q9097" s="49">
        <v>33.450000000000003</v>
      </c>
      <c r="R9097" s="49">
        <v>33.130000000000003</v>
      </c>
      <c r="S9097" s="49">
        <v>33.33</v>
      </c>
      <c r="T9097" s="49">
        <v>8979400</v>
      </c>
      <c r="U9097" s="49">
        <v>23.52</v>
      </c>
    </row>
    <row r="9098" spans="15:21" x14ac:dyDescent="0.2">
      <c r="O9098" s="49">
        <v>38728</v>
      </c>
      <c r="P9098" s="49">
        <v>33.49</v>
      </c>
      <c r="Q9098" s="49">
        <v>33.590000000000003</v>
      </c>
      <c r="R9098" s="49">
        <v>33.31</v>
      </c>
      <c r="S9098" s="49">
        <v>33.46</v>
      </c>
      <c r="T9098" s="49">
        <v>9547300</v>
      </c>
      <c r="U9098" s="49">
        <v>23.61</v>
      </c>
    </row>
    <row r="9099" spans="15:21" x14ac:dyDescent="0.2">
      <c r="O9099" s="49">
        <v>38729</v>
      </c>
      <c r="P9099" s="49">
        <v>33.56</v>
      </c>
      <c r="Q9099" s="49">
        <v>33.58</v>
      </c>
      <c r="R9099" s="49">
        <v>33.35</v>
      </c>
      <c r="S9099" s="49">
        <v>33.479999999999997</v>
      </c>
      <c r="T9099" s="49">
        <v>7148600</v>
      </c>
      <c r="U9099" s="49">
        <v>23.62</v>
      </c>
    </row>
    <row r="9100" spans="15:21" x14ac:dyDescent="0.2">
      <c r="O9100" s="49">
        <v>38730</v>
      </c>
      <c r="P9100" s="49">
        <v>33.53</v>
      </c>
      <c r="Q9100" s="49">
        <v>33.72</v>
      </c>
      <c r="R9100" s="49">
        <v>33.35</v>
      </c>
      <c r="S9100" s="49">
        <v>33.47</v>
      </c>
      <c r="T9100" s="49">
        <v>7080400</v>
      </c>
      <c r="U9100" s="49">
        <v>23.62</v>
      </c>
    </row>
    <row r="9101" spans="15:21" x14ac:dyDescent="0.2">
      <c r="O9101" s="49">
        <v>38734</v>
      </c>
      <c r="P9101" s="49">
        <v>33.11</v>
      </c>
      <c r="Q9101" s="49">
        <v>33.65</v>
      </c>
      <c r="R9101" s="49">
        <v>33.01</v>
      </c>
      <c r="S9101" s="49">
        <v>33.21</v>
      </c>
      <c r="T9101" s="49">
        <v>10258100</v>
      </c>
      <c r="U9101" s="49">
        <v>23.43</v>
      </c>
    </row>
    <row r="9102" spans="15:21" x14ac:dyDescent="0.2">
      <c r="O9102" s="49">
        <v>38735</v>
      </c>
      <c r="P9102" s="49">
        <v>33.119999999999997</v>
      </c>
      <c r="Q9102" s="49">
        <v>33.42</v>
      </c>
      <c r="R9102" s="49">
        <v>32.950000000000003</v>
      </c>
      <c r="S9102" s="49">
        <v>33.03</v>
      </c>
      <c r="T9102" s="49">
        <v>9141200</v>
      </c>
      <c r="U9102" s="49">
        <v>23.31</v>
      </c>
    </row>
    <row r="9103" spans="15:21" x14ac:dyDescent="0.2">
      <c r="O9103" s="49">
        <v>38736</v>
      </c>
      <c r="P9103" s="49">
        <v>33.36</v>
      </c>
      <c r="Q9103" s="49">
        <v>33.630000000000003</v>
      </c>
      <c r="R9103" s="49">
        <v>33.22</v>
      </c>
      <c r="S9103" s="49">
        <v>33.32</v>
      </c>
      <c r="T9103" s="49">
        <v>9322400</v>
      </c>
      <c r="U9103" s="49">
        <v>23.51</v>
      </c>
    </row>
    <row r="9104" spans="15:21" x14ac:dyDescent="0.2">
      <c r="O9104" s="49">
        <v>38737</v>
      </c>
      <c r="P9104" s="49">
        <v>33.32</v>
      </c>
      <c r="Q9104" s="49">
        <v>33.43</v>
      </c>
      <c r="R9104" s="49">
        <v>33.01</v>
      </c>
      <c r="S9104" s="49">
        <v>33.25</v>
      </c>
      <c r="T9104" s="49">
        <v>10139100</v>
      </c>
      <c r="U9104" s="49">
        <v>23.46</v>
      </c>
    </row>
    <row r="9105" spans="15:21" x14ac:dyDescent="0.2">
      <c r="O9105" s="49">
        <v>38740</v>
      </c>
      <c r="P9105" s="49">
        <v>33.14</v>
      </c>
      <c r="Q9105" s="49">
        <v>33.21</v>
      </c>
      <c r="R9105" s="49">
        <v>32.76</v>
      </c>
      <c r="S9105" s="49">
        <v>32.83</v>
      </c>
      <c r="T9105" s="49">
        <v>7769700</v>
      </c>
      <c r="U9105" s="49">
        <v>23.17</v>
      </c>
    </row>
    <row r="9106" spans="15:21" x14ac:dyDescent="0.2">
      <c r="O9106" s="49">
        <v>38741</v>
      </c>
      <c r="P9106" s="49">
        <v>32.729999999999997</v>
      </c>
      <c r="Q9106" s="49">
        <v>33.01</v>
      </c>
      <c r="R9106" s="49">
        <v>32.61</v>
      </c>
      <c r="S9106" s="49">
        <v>32.78</v>
      </c>
      <c r="T9106" s="49">
        <v>7711000</v>
      </c>
      <c r="U9106" s="49">
        <v>23.13</v>
      </c>
    </row>
    <row r="9107" spans="15:21" x14ac:dyDescent="0.2">
      <c r="O9107" s="49">
        <v>38742</v>
      </c>
      <c r="P9107" s="49">
        <v>32.700000000000003</v>
      </c>
      <c r="Q9107" s="49">
        <v>33.24</v>
      </c>
      <c r="R9107" s="49">
        <v>32.549999999999997</v>
      </c>
      <c r="S9107" s="49">
        <v>33.19</v>
      </c>
      <c r="T9107" s="49">
        <v>8122300</v>
      </c>
      <c r="U9107" s="49">
        <v>23.42</v>
      </c>
    </row>
    <row r="9108" spans="15:21" x14ac:dyDescent="0.2">
      <c r="O9108" s="49">
        <v>38743</v>
      </c>
      <c r="P9108" s="49">
        <v>33.340000000000003</v>
      </c>
      <c r="Q9108" s="49">
        <v>34.049999999999997</v>
      </c>
      <c r="R9108" s="49">
        <v>33.32</v>
      </c>
      <c r="S9108" s="49">
        <v>33.950000000000003</v>
      </c>
      <c r="T9108" s="49">
        <v>11075200</v>
      </c>
      <c r="U9108" s="49">
        <v>23.96</v>
      </c>
    </row>
    <row r="9109" spans="15:21" x14ac:dyDescent="0.2">
      <c r="O9109" s="49">
        <v>38744</v>
      </c>
      <c r="P9109" s="49">
        <v>33.799999999999997</v>
      </c>
      <c r="Q9109" s="49">
        <v>34.85</v>
      </c>
      <c r="R9109" s="49">
        <v>33.71</v>
      </c>
      <c r="S9109" s="49">
        <v>34.700000000000003</v>
      </c>
      <c r="T9109" s="49">
        <v>10949400</v>
      </c>
      <c r="U9109" s="49">
        <v>24.48</v>
      </c>
    </row>
    <row r="9110" spans="15:21" x14ac:dyDescent="0.2">
      <c r="O9110" s="49">
        <v>38747</v>
      </c>
      <c r="P9110" s="49">
        <v>34.409999999999997</v>
      </c>
      <c r="Q9110" s="49">
        <v>34.65</v>
      </c>
      <c r="R9110" s="49">
        <v>34.06</v>
      </c>
      <c r="S9110" s="49">
        <v>34.46</v>
      </c>
      <c r="T9110" s="49">
        <v>10054500</v>
      </c>
      <c r="U9110" s="49">
        <v>24.32</v>
      </c>
    </row>
    <row r="9111" spans="15:21" x14ac:dyDescent="0.2">
      <c r="O9111" s="49">
        <v>38748</v>
      </c>
      <c r="P9111" s="49">
        <v>34.869999999999997</v>
      </c>
      <c r="Q9111" s="49">
        <v>34.880000000000003</v>
      </c>
      <c r="R9111" s="49">
        <v>34.39</v>
      </c>
      <c r="S9111" s="49">
        <v>34.5</v>
      </c>
      <c r="T9111" s="49">
        <v>14980800</v>
      </c>
      <c r="U9111" s="49">
        <v>24.34</v>
      </c>
    </row>
    <row r="9112" spans="15:21" x14ac:dyDescent="0.2">
      <c r="O9112" s="49">
        <v>38749</v>
      </c>
      <c r="P9112" s="49">
        <v>34.270000000000003</v>
      </c>
      <c r="Q9112" s="49">
        <v>34.74</v>
      </c>
      <c r="R9112" s="49">
        <v>34.200000000000003</v>
      </c>
      <c r="S9112" s="49">
        <v>34.659999999999997</v>
      </c>
      <c r="T9112" s="49">
        <v>8721500</v>
      </c>
      <c r="U9112" s="49">
        <v>24.46</v>
      </c>
    </row>
    <row r="9113" spans="15:21" x14ac:dyDescent="0.2">
      <c r="O9113" s="49">
        <v>38750</v>
      </c>
      <c r="P9113" s="49">
        <v>34.549999999999997</v>
      </c>
      <c r="Q9113" s="49">
        <v>34.729999999999997</v>
      </c>
      <c r="R9113" s="49">
        <v>33.700000000000003</v>
      </c>
      <c r="S9113" s="49">
        <v>33.82</v>
      </c>
      <c r="T9113" s="49">
        <v>10660400</v>
      </c>
      <c r="U9113" s="49">
        <v>23.86</v>
      </c>
    </row>
    <row r="9114" spans="15:21" x14ac:dyDescent="0.2">
      <c r="O9114" s="49">
        <v>38751</v>
      </c>
      <c r="P9114" s="49">
        <v>34.5</v>
      </c>
      <c r="Q9114" s="49">
        <v>34.64</v>
      </c>
      <c r="R9114" s="49">
        <v>33.82</v>
      </c>
      <c r="S9114" s="49">
        <v>34.39</v>
      </c>
      <c r="T9114" s="49">
        <v>10410400</v>
      </c>
      <c r="U9114" s="49">
        <v>24.27</v>
      </c>
    </row>
    <row r="9115" spans="15:21" x14ac:dyDescent="0.2">
      <c r="O9115" s="49">
        <v>38754</v>
      </c>
      <c r="P9115" s="49">
        <v>34.24</v>
      </c>
      <c r="Q9115" s="49">
        <v>34.29</v>
      </c>
      <c r="R9115" s="49">
        <v>33.74</v>
      </c>
      <c r="S9115" s="49">
        <v>33.83</v>
      </c>
      <c r="T9115" s="49">
        <v>6760300</v>
      </c>
      <c r="U9115" s="49">
        <v>23.87</v>
      </c>
    </row>
    <row r="9116" spans="15:21" x14ac:dyDescent="0.2">
      <c r="O9116" s="49">
        <v>38755</v>
      </c>
      <c r="P9116" s="49">
        <v>33.700000000000003</v>
      </c>
      <c r="Q9116" s="49">
        <v>34.4</v>
      </c>
      <c r="R9116" s="49">
        <v>33.56</v>
      </c>
      <c r="S9116" s="49">
        <v>33.69</v>
      </c>
      <c r="T9116" s="49">
        <v>6745800</v>
      </c>
      <c r="U9116" s="49">
        <v>23.77</v>
      </c>
    </row>
    <row r="9117" spans="15:21" x14ac:dyDescent="0.2">
      <c r="O9117" s="49">
        <v>38756</v>
      </c>
      <c r="P9117" s="49">
        <v>33.9</v>
      </c>
      <c r="Q9117" s="49">
        <v>34.479999999999997</v>
      </c>
      <c r="R9117" s="49">
        <v>33.64</v>
      </c>
      <c r="S9117" s="49">
        <v>34.29</v>
      </c>
      <c r="T9117" s="49">
        <v>9348400</v>
      </c>
      <c r="U9117" s="49">
        <v>24.2</v>
      </c>
    </row>
    <row r="9118" spans="15:21" x14ac:dyDescent="0.2">
      <c r="O9118" s="49">
        <v>38757</v>
      </c>
      <c r="P9118" s="49">
        <v>34.479999999999997</v>
      </c>
      <c r="Q9118" s="49">
        <v>34.700000000000003</v>
      </c>
      <c r="R9118" s="49">
        <v>34.299999999999997</v>
      </c>
      <c r="S9118" s="49">
        <v>34.340000000000003</v>
      </c>
      <c r="T9118" s="49">
        <v>8609400</v>
      </c>
      <c r="U9118" s="49">
        <v>24.23</v>
      </c>
    </row>
    <row r="9119" spans="15:21" x14ac:dyDescent="0.2">
      <c r="O9119" s="49">
        <v>38758</v>
      </c>
      <c r="P9119" s="49">
        <v>33.700000000000003</v>
      </c>
      <c r="Q9119" s="49">
        <v>34.4</v>
      </c>
      <c r="R9119" s="49">
        <v>33.659999999999997</v>
      </c>
      <c r="S9119" s="49">
        <v>34.31</v>
      </c>
      <c r="T9119" s="49">
        <v>7243400</v>
      </c>
      <c r="U9119" s="49">
        <v>24.21</v>
      </c>
    </row>
    <row r="9120" spans="15:21" x14ac:dyDescent="0.2">
      <c r="O9120" s="49">
        <v>38761</v>
      </c>
      <c r="P9120" s="49">
        <v>34.32</v>
      </c>
      <c r="Q9120" s="49">
        <v>34.69</v>
      </c>
      <c r="R9120" s="49">
        <v>34.130000000000003</v>
      </c>
      <c r="S9120" s="49">
        <v>34.31</v>
      </c>
      <c r="T9120" s="49">
        <v>5723700</v>
      </c>
      <c r="U9120" s="49">
        <v>24.21</v>
      </c>
    </row>
    <row r="9121" spans="15:21" x14ac:dyDescent="0.2">
      <c r="O9121" s="49">
        <v>38762</v>
      </c>
      <c r="P9121" s="49">
        <v>34.51</v>
      </c>
      <c r="Q9121" s="49">
        <v>34.72</v>
      </c>
      <c r="R9121" s="49">
        <v>34.35</v>
      </c>
      <c r="S9121" s="49">
        <v>34.67</v>
      </c>
      <c r="T9121" s="49">
        <v>6626800</v>
      </c>
      <c r="U9121" s="49">
        <v>24.46</v>
      </c>
    </row>
    <row r="9122" spans="15:21" x14ac:dyDescent="0.2">
      <c r="O9122" s="49">
        <v>38763</v>
      </c>
      <c r="P9122" s="49">
        <v>34.58</v>
      </c>
      <c r="Q9122" s="49">
        <v>35.299999999999997</v>
      </c>
      <c r="R9122" s="49">
        <v>34.58</v>
      </c>
      <c r="S9122" s="49">
        <v>35.29</v>
      </c>
      <c r="T9122" s="49">
        <v>12796700</v>
      </c>
      <c r="U9122" s="49">
        <v>24.9</v>
      </c>
    </row>
    <row r="9123" spans="15:21" x14ac:dyDescent="0.2">
      <c r="O9123" s="49">
        <v>38764</v>
      </c>
      <c r="P9123" s="49">
        <v>35</v>
      </c>
      <c r="Q9123" s="49">
        <v>36.08</v>
      </c>
      <c r="R9123" s="49">
        <v>34.979999999999997</v>
      </c>
      <c r="S9123" s="49">
        <v>35.979999999999997</v>
      </c>
      <c r="T9123" s="49">
        <v>12323900</v>
      </c>
      <c r="U9123" s="49">
        <v>25.39</v>
      </c>
    </row>
    <row r="9124" spans="15:21" x14ac:dyDescent="0.2">
      <c r="O9124" s="49">
        <v>38765</v>
      </c>
      <c r="P9124" s="49">
        <v>35.979999999999997</v>
      </c>
      <c r="Q9124" s="49">
        <v>36.06</v>
      </c>
      <c r="R9124" s="49">
        <v>35.520000000000003</v>
      </c>
      <c r="S9124" s="49">
        <v>36.049999999999997</v>
      </c>
      <c r="T9124" s="49">
        <v>11737600</v>
      </c>
      <c r="U9124" s="49">
        <v>25.44</v>
      </c>
    </row>
    <row r="9125" spans="15:21" x14ac:dyDescent="0.2">
      <c r="O9125" s="49">
        <v>38769</v>
      </c>
      <c r="P9125" s="49">
        <v>36.520000000000003</v>
      </c>
      <c r="Q9125" s="49">
        <v>36.65</v>
      </c>
      <c r="R9125" s="49">
        <v>35.47</v>
      </c>
      <c r="S9125" s="49">
        <v>35.590000000000003</v>
      </c>
      <c r="T9125" s="49">
        <v>9821900</v>
      </c>
      <c r="U9125" s="49">
        <v>25.11</v>
      </c>
    </row>
    <row r="9126" spans="15:21" x14ac:dyDescent="0.2">
      <c r="O9126" s="49">
        <v>38770</v>
      </c>
      <c r="P9126" s="49">
        <v>35.81</v>
      </c>
      <c r="Q9126" s="49">
        <v>36.25</v>
      </c>
      <c r="R9126" s="49">
        <v>35.5</v>
      </c>
      <c r="S9126" s="49">
        <v>35.92</v>
      </c>
      <c r="T9126" s="49">
        <v>11982400</v>
      </c>
      <c r="U9126" s="49">
        <v>25.35</v>
      </c>
    </row>
    <row r="9127" spans="15:21" x14ac:dyDescent="0.2">
      <c r="O9127" s="49">
        <v>38771</v>
      </c>
      <c r="P9127" s="49">
        <v>35.549999999999997</v>
      </c>
      <c r="Q9127" s="49">
        <v>35.700000000000003</v>
      </c>
      <c r="R9127" s="49">
        <v>35.29</v>
      </c>
      <c r="S9127" s="49">
        <v>35.409999999999997</v>
      </c>
      <c r="T9127" s="49">
        <v>10516300</v>
      </c>
      <c r="U9127" s="49">
        <v>24.99</v>
      </c>
    </row>
    <row r="9128" spans="15:21" x14ac:dyDescent="0.2">
      <c r="O9128" s="49">
        <v>38772</v>
      </c>
      <c r="P9128" s="49">
        <v>35.54</v>
      </c>
      <c r="Q9128" s="49">
        <v>35.54</v>
      </c>
      <c r="R9128" s="49">
        <v>35</v>
      </c>
      <c r="S9128" s="49">
        <v>35.1</v>
      </c>
      <c r="T9128" s="49">
        <v>6529800</v>
      </c>
      <c r="U9128" s="49">
        <v>24.77</v>
      </c>
    </row>
    <row r="9129" spans="15:21" x14ac:dyDescent="0.2">
      <c r="O9129" s="49">
        <v>38775</v>
      </c>
      <c r="P9129" s="49">
        <v>35.020000000000003</v>
      </c>
      <c r="Q9129" s="49">
        <v>35.590000000000003</v>
      </c>
      <c r="R9129" s="49">
        <v>35.020000000000003</v>
      </c>
      <c r="S9129" s="49">
        <v>35.36</v>
      </c>
      <c r="T9129" s="49">
        <v>8139400</v>
      </c>
      <c r="U9129" s="49">
        <v>24.95</v>
      </c>
    </row>
    <row r="9130" spans="15:21" x14ac:dyDescent="0.2">
      <c r="O9130" s="49">
        <v>38776</v>
      </c>
      <c r="P9130" s="49">
        <v>35.090000000000003</v>
      </c>
      <c r="Q9130" s="49">
        <v>35.29</v>
      </c>
      <c r="R9130" s="49">
        <v>34.86</v>
      </c>
      <c r="S9130" s="49">
        <v>34.86</v>
      </c>
      <c r="T9130" s="49">
        <v>8523100</v>
      </c>
      <c r="U9130" s="49">
        <v>24.6</v>
      </c>
    </row>
    <row r="9131" spans="15:21" x14ac:dyDescent="0.2">
      <c r="O9131" s="49">
        <v>38777</v>
      </c>
      <c r="P9131" s="49">
        <v>35.049999999999997</v>
      </c>
      <c r="Q9131" s="49">
        <v>35.159999999999997</v>
      </c>
      <c r="R9131" s="49">
        <v>34.71</v>
      </c>
      <c r="S9131" s="49">
        <v>34.96</v>
      </c>
      <c r="T9131" s="49">
        <v>7650100</v>
      </c>
      <c r="U9131" s="49">
        <v>24.67</v>
      </c>
    </row>
    <row r="9132" spans="15:21" x14ac:dyDescent="0.2">
      <c r="O9132" s="49">
        <v>38778</v>
      </c>
      <c r="P9132" s="49">
        <v>34.75</v>
      </c>
      <c r="Q9132" s="49">
        <v>35.26</v>
      </c>
      <c r="R9132" s="49">
        <v>34.71</v>
      </c>
      <c r="S9132" s="49">
        <v>35.119999999999997</v>
      </c>
      <c r="T9132" s="49">
        <v>9072700</v>
      </c>
      <c r="U9132" s="49">
        <v>24.78</v>
      </c>
    </row>
    <row r="9133" spans="15:21" x14ac:dyDescent="0.2">
      <c r="O9133" s="49">
        <v>38779</v>
      </c>
      <c r="P9133" s="49">
        <v>34.94</v>
      </c>
      <c r="Q9133" s="49">
        <v>35.42</v>
      </c>
      <c r="R9133" s="49">
        <v>34.75</v>
      </c>
      <c r="S9133" s="49">
        <v>35.19</v>
      </c>
      <c r="T9133" s="49">
        <v>6615400</v>
      </c>
      <c r="U9133" s="49">
        <v>24.83</v>
      </c>
    </row>
    <row r="9134" spans="15:21" x14ac:dyDescent="0.2">
      <c r="O9134" s="49">
        <v>38782</v>
      </c>
      <c r="P9134" s="49">
        <v>35.11</v>
      </c>
      <c r="Q9134" s="49">
        <v>35.35</v>
      </c>
      <c r="R9134" s="49">
        <v>34.799999999999997</v>
      </c>
      <c r="S9134" s="49">
        <v>34.96</v>
      </c>
      <c r="T9134" s="49">
        <v>8012400</v>
      </c>
      <c r="U9134" s="49">
        <v>24.67</v>
      </c>
    </row>
    <row r="9135" spans="15:21" x14ac:dyDescent="0.2">
      <c r="O9135" s="49">
        <v>38783</v>
      </c>
      <c r="P9135" s="49">
        <v>34.96</v>
      </c>
      <c r="Q9135" s="49">
        <v>35</v>
      </c>
      <c r="R9135" s="49">
        <v>34.68</v>
      </c>
      <c r="S9135" s="49">
        <v>34.9</v>
      </c>
      <c r="T9135" s="49">
        <v>5514100</v>
      </c>
      <c r="U9135" s="49">
        <v>24.63</v>
      </c>
    </row>
    <row r="9136" spans="15:21" x14ac:dyDescent="0.2">
      <c r="O9136" s="49">
        <v>38784</v>
      </c>
      <c r="P9136" s="49">
        <v>34.6</v>
      </c>
      <c r="Q9136" s="49">
        <v>34.85</v>
      </c>
      <c r="R9136" s="49">
        <v>34.340000000000003</v>
      </c>
      <c r="S9136" s="49">
        <v>34.68</v>
      </c>
      <c r="T9136" s="49">
        <v>5717000</v>
      </c>
      <c r="U9136" s="49">
        <v>24.74</v>
      </c>
    </row>
    <row r="9137" spans="15:21" x14ac:dyDescent="0.2">
      <c r="O9137" s="49">
        <v>38785</v>
      </c>
      <c r="P9137" s="49">
        <v>34.57</v>
      </c>
      <c r="Q9137" s="49">
        <v>34.65</v>
      </c>
      <c r="R9137" s="49">
        <v>34.39</v>
      </c>
      <c r="S9137" s="49">
        <v>34.51</v>
      </c>
      <c r="T9137" s="49">
        <v>5120300</v>
      </c>
      <c r="U9137" s="49">
        <v>24.62</v>
      </c>
    </row>
    <row r="9138" spans="15:21" x14ac:dyDescent="0.2">
      <c r="O9138" s="49">
        <v>38786</v>
      </c>
      <c r="P9138" s="49">
        <v>34.75</v>
      </c>
      <c r="Q9138" s="49">
        <v>34.96</v>
      </c>
      <c r="R9138" s="49">
        <v>34.5</v>
      </c>
      <c r="S9138" s="49">
        <v>34.76</v>
      </c>
      <c r="T9138" s="49">
        <v>5915200</v>
      </c>
      <c r="U9138" s="49">
        <v>24.8</v>
      </c>
    </row>
    <row r="9139" spans="15:21" x14ac:dyDescent="0.2">
      <c r="O9139" s="49">
        <v>38789</v>
      </c>
      <c r="P9139" s="49">
        <v>34.78</v>
      </c>
      <c r="Q9139" s="49">
        <v>35.35</v>
      </c>
      <c r="R9139" s="49">
        <v>34.75</v>
      </c>
      <c r="S9139" s="49">
        <v>35.200000000000003</v>
      </c>
      <c r="T9139" s="49">
        <v>8153200</v>
      </c>
      <c r="U9139" s="49">
        <v>25.11</v>
      </c>
    </row>
    <row r="9140" spans="15:21" x14ac:dyDescent="0.2">
      <c r="O9140" s="49">
        <v>38790</v>
      </c>
      <c r="P9140" s="49">
        <v>35.1</v>
      </c>
      <c r="Q9140" s="49">
        <v>35.46</v>
      </c>
      <c r="R9140" s="49">
        <v>34.950000000000003</v>
      </c>
      <c r="S9140" s="49">
        <v>35.1</v>
      </c>
      <c r="T9140" s="49">
        <v>5906300</v>
      </c>
      <c r="U9140" s="49">
        <v>25.04</v>
      </c>
    </row>
    <row r="9141" spans="15:21" x14ac:dyDescent="0.2">
      <c r="O9141" s="49">
        <v>38791</v>
      </c>
      <c r="P9141" s="49">
        <v>35</v>
      </c>
      <c r="Q9141" s="49">
        <v>35.270000000000003</v>
      </c>
      <c r="R9141" s="49">
        <v>34.880000000000003</v>
      </c>
      <c r="S9141" s="49">
        <v>35.159999999999997</v>
      </c>
      <c r="T9141" s="49">
        <v>5119200</v>
      </c>
      <c r="U9141" s="49">
        <v>25.08</v>
      </c>
    </row>
    <row r="9142" spans="15:21" x14ac:dyDescent="0.2">
      <c r="O9142" s="49">
        <v>38792</v>
      </c>
      <c r="P9142" s="49">
        <v>35</v>
      </c>
      <c r="Q9142" s="49">
        <v>35.51</v>
      </c>
      <c r="R9142" s="49">
        <v>34.96</v>
      </c>
      <c r="S9142" s="49">
        <v>35.28</v>
      </c>
      <c r="T9142" s="49">
        <v>6167100</v>
      </c>
      <c r="U9142" s="49">
        <v>25.17</v>
      </c>
    </row>
    <row r="9143" spans="15:21" x14ac:dyDescent="0.2">
      <c r="O9143" s="49">
        <v>38793</v>
      </c>
      <c r="P9143" s="49">
        <v>35.47</v>
      </c>
      <c r="Q9143" s="49">
        <v>35.69</v>
      </c>
      <c r="R9143" s="49">
        <v>35.35</v>
      </c>
      <c r="S9143" s="49">
        <v>35.64</v>
      </c>
      <c r="T9143" s="49">
        <v>8743300</v>
      </c>
      <c r="U9143" s="49">
        <v>25.42</v>
      </c>
    </row>
    <row r="9144" spans="15:21" x14ac:dyDescent="0.2">
      <c r="O9144" s="49">
        <v>38796</v>
      </c>
      <c r="P9144" s="49">
        <v>35.54</v>
      </c>
      <c r="Q9144" s="49">
        <v>35.93</v>
      </c>
      <c r="R9144" s="49">
        <v>35.42</v>
      </c>
      <c r="S9144" s="49">
        <v>35.659999999999997</v>
      </c>
      <c r="T9144" s="49">
        <v>5649500</v>
      </c>
      <c r="U9144" s="49">
        <v>25.44</v>
      </c>
    </row>
    <row r="9145" spans="15:21" x14ac:dyDescent="0.2">
      <c r="O9145" s="49">
        <v>38797</v>
      </c>
      <c r="P9145" s="49">
        <v>35.86</v>
      </c>
      <c r="Q9145" s="49">
        <v>36.18</v>
      </c>
      <c r="R9145" s="49">
        <v>35.64</v>
      </c>
      <c r="S9145" s="49">
        <v>35.89</v>
      </c>
      <c r="T9145" s="49">
        <v>7387200</v>
      </c>
      <c r="U9145" s="49">
        <v>25.6</v>
      </c>
    </row>
    <row r="9146" spans="15:21" x14ac:dyDescent="0.2">
      <c r="O9146" s="49">
        <v>38798</v>
      </c>
      <c r="P9146" s="49">
        <v>35.549999999999997</v>
      </c>
      <c r="Q9146" s="49">
        <v>36.32</v>
      </c>
      <c r="R9146" s="49">
        <v>35.549999999999997</v>
      </c>
      <c r="S9146" s="49">
        <v>36.229999999999997</v>
      </c>
      <c r="T9146" s="49">
        <v>6214200</v>
      </c>
      <c r="U9146" s="49">
        <v>25.85</v>
      </c>
    </row>
    <row r="9147" spans="15:21" x14ac:dyDescent="0.2">
      <c r="O9147" s="49">
        <v>38799</v>
      </c>
      <c r="P9147" s="49">
        <v>36.1</v>
      </c>
      <c r="Q9147" s="49">
        <v>36.5</v>
      </c>
      <c r="R9147" s="49">
        <v>35.909999999999997</v>
      </c>
      <c r="S9147" s="49">
        <v>36.200000000000003</v>
      </c>
      <c r="T9147" s="49">
        <v>5502400</v>
      </c>
      <c r="U9147" s="49">
        <v>25.82</v>
      </c>
    </row>
    <row r="9148" spans="15:21" x14ac:dyDescent="0.2">
      <c r="O9148" s="49">
        <v>38800</v>
      </c>
      <c r="P9148" s="49">
        <v>36.119999999999997</v>
      </c>
      <c r="Q9148" s="49">
        <v>36.32</v>
      </c>
      <c r="R9148" s="49">
        <v>36</v>
      </c>
      <c r="S9148" s="49">
        <v>36.049999999999997</v>
      </c>
      <c r="T9148" s="49">
        <v>5098700</v>
      </c>
      <c r="U9148" s="49">
        <v>25.72</v>
      </c>
    </row>
    <row r="9149" spans="15:21" x14ac:dyDescent="0.2">
      <c r="O9149" s="49">
        <v>38803</v>
      </c>
      <c r="P9149" s="49">
        <v>35.909999999999997</v>
      </c>
      <c r="Q9149" s="49">
        <v>36.25</v>
      </c>
      <c r="R9149" s="49">
        <v>35.799999999999997</v>
      </c>
      <c r="S9149" s="49">
        <v>36.020000000000003</v>
      </c>
      <c r="T9149" s="49">
        <v>5835600</v>
      </c>
      <c r="U9149" s="49">
        <v>25.7</v>
      </c>
    </row>
    <row r="9150" spans="15:21" x14ac:dyDescent="0.2">
      <c r="O9150" s="49">
        <v>38804</v>
      </c>
      <c r="P9150" s="49">
        <v>36.04</v>
      </c>
      <c r="Q9150" s="49">
        <v>36.15</v>
      </c>
      <c r="R9150" s="49">
        <v>35.51</v>
      </c>
      <c r="S9150" s="49">
        <v>35.65</v>
      </c>
      <c r="T9150" s="49">
        <v>6385400</v>
      </c>
      <c r="U9150" s="49">
        <v>25.43</v>
      </c>
    </row>
    <row r="9151" spans="15:21" x14ac:dyDescent="0.2">
      <c r="O9151" s="49">
        <v>38805</v>
      </c>
      <c r="P9151" s="49">
        <v>35.729999999999997</v>
      </c>
      <c r="Q9151" s="49">
        <v>36.08</v>
      </c>
      <c r="R9151" s="49">
        <v>35.56</v>
      </c>
      <c r="S9151" s="49">
        <v>35.799999999999997</v>
      </c>
      <c r="T9151" s="49">
        <v>8209300</v>
      </c>
      <c r="U9151" s="49">
        <v>25.54</v>
      </c>
    </row>
    <row r="9152" spans="15:21" x14ac:dyDescent="0.2">
      <c r="O9152" s="49">
        <v>38806</v>
      </c>
      <c r="P9152" s="49">
        <v>35.72</v>
      </c>
      <c r="Q9152" s="49">
        <v>36.14</v>
      </c>
      <c r="R9152" s="49">
        <v>35.22</v>
      </c>
      <c r="S9152" s="49">
        <v>35.61</v>
      </c>
      <c r="T9152" s="49">
        <v>7383500</v>
      </c>
      <c r="U9152" s="49">
        <v>25.4</v>
      </c>
    </row>
    <row r="9153" spans="15:21" x14ac:dyDescent="0.2">
      <c r="O9153" s="49">
        <v>38807</v>
      </c>
      <c r="P9153" s="49">
        <v>35.770000000000003</v>
      </c>
      <c r="Q9153" s="49">
        <v>35.92</v>
      </c>
      <c r="R9153" s="49">
        <v>35.03</v>
      </c>
      <c r="S9153" s="49">
        <v>35.229999999999997</v>
      </c>
      <c r="T9153" s="49">
        <v>8812600</v>
      </c>
      <c r="U9153" s="49">
        <v>25.13</v>
      </c>
    </row>
    <row r="9154" spans="15:21" x14ac:dyDescent="0.2">
      <c r="O9154" s="49">
        <v>38810</v>
      </c>
      <c r="P9154" s="49">
        <v>35.47</v>
      </c>
      <c r="Q9154" s="49">
        <v>35.61</v>
      </c>
      <c r="R9154" s="49">
        <v>35.31</v>
      </c>
      <c r="S9154" s="49">
        <v>35.409999999999997</v>
      </c>
      <c r="T9154" s="49">
        <v>10015900</v>
      </c>
      <c r="U9154" s="49">
        <v>25.26</v>
      </c>
    </row>
    <row r="9155" spans="15:21" x14ac:dyDescent="0.2">
      <c r="O9155" s="49">
        <v>38811</v>
      </c>
      <c r="P9155" s="49">
        <v>35.75</v>
      </c>
      <c r="Q9155" s="49">
        <v>35.9</v>
      </c>
      <c r="R9155" s="49">
        <v>35.409999999999997</v>
      </c>
      <c r="S9155" s="49">
        <v>35.479999999999997</v>
      </c>
      <c r="T9155" s="49">
        <v>9065900</v>
      </c>
      <c r="U9155" s="49">
        <v>25.31</v>
      </c>
    </row>
    <row r="9156" spans="15:21" x14ac:dyDescent="0.2">
      <c r="O9156" s="49">
        <v>38812</v>
      </c>
      <c r="P9156" s="49">
        <v>35.380000000000003</v>
      </c>
      <c r="Q9156" s="49">
        <v>36.090000000000003</v>
      </c>
      <c r="R9156" s="49">
        <v>35.36</v>
      </c>
      <c r="S9156" s="49">
        <v>35.99</v>
      </c>
      <c r="T9156" s="49">
        <v>8904700</v>
      </c>
      <c r="U9156" s="49">
        <v>25.67</v>
      </c>
    </row>
    <row r="9157" spans="15:21" x14ac:dyDescent="0.2">
      <c r="O9157" s="49">
        <v>38813</v>
      </c>
      <c r="P9157" s="49">
        <v>34.619999999999997</v>
      </c>
      <c r="Q9157" s="49">
        <v>35.04</v>
      </c>
      <c r="R9157" s="49">
        <v>34.26</v>
      </c>
      <c r="S9157" s="49">
        <v>34.840000000000003</v>
      </c>
      <c r="T9157" s="49">
        <v>21045200</v>
      </c>
      <c r="U9157" s="49">
        <v>24.85</v>
      </c>
    </row>
    <row r="9158" spans="15:21" x14ac:dyDescent="0.2">
      <c r="O9158" s="49">
        <v>38814</v>
      </c>
      <c r="P9158" s="49">
        <v>34.5</v>
      </c>
      <c r="Q9158" s="49">
        <v>34.79</v>
      </c>
      <c r="R9158" s="49">
        <v>34.299999999999997</v>
      </c>
      <c r="S9158" s="49">
        <v>34.47</v>
      </c>
      <c r="T9158" s="49">
        <v>11054100</v>
      </c>
      <c r="U9158" s="49">
        <v>24.59</v>
      </c>
    </row>
    <row r="9159" spans="15:21" x14ac:dyDescent="0.2">
      <c r="O9159" s="49">
        <v>38817</v>
      </c>
      <c r="P9159" s="49">
        <v>34.409999999999997</v>
      </c>
      <c r="Q9159" s="49">
        <v>34.79</v>
      </c>
      <c r="R9159" s="49">
        <v>34.35</v>
      </c>
      <c r="S9159" s="49">
        <v>34.42</v>
      </c>
      <c r="T9159" s="49">
        <v>7595000</v>
      </c>
      <c r="U9159" s="49">
        <v>24.55</v>
      </c>
    </row>
    <row r="9160" spans="15:21" x14ac:dyDescent="0.2">
      <c r="O9160" s="49">
        <v>38818</v>
      </c>
      <c r="P9160" s="49">
        <v>34.42</v>
      </c>
      <c r="Q9160" s="49">
        <v>35.1</v>
      </c>
      <c r="R9160" s="49">
        <v>33.79</v>
      </c>
      <c r="S9160" s="49">
        <v>34.06</v>
      </c>
      <c r="T9160" s="49">
        <v>13406000</v>
      </c>
      <c r="U9160" s="49">
        <v>24.3</v>
      </c>
    </row>
    <row r="9161" spans="15:21" x14ac:dyDescent="0.2">
      <c r="O9161" s="49">
        <v>38819</v>
      </c>
      <c r="P9161" s="49">
        <v>33.9</v>
      </c>
      <c r="Q9161" s="49">
        <v>34.03</v>
      </c>
      <c r="R9161" s="49">
        <v>33.619999999999997</v>
      </c>
      <c r="S9161" s="49">
        <v>33.85</v>
      </c>
      <c r="T9161" s="49">
        <v>8252300</v>
      </c>
      <c r="U9161" s="49">
        <v>24.15</v>
      </c>
    </row>
    <row r="9162" spans="15:21" x14ac:dyDescent="0.2">
      <c r="O9162" s="49">
        <v>38820</v>
      </c>
      <c r="P9162" s="49">
        <v>33.65</v>
      </c>
      <c r="Q9162" s="49">
        <v>34</v>
      </c>
      <c r="R9162" s="49">
        <v>33.65</v>
      </c>
      <c r="S9162" s="49">
        <v>33.94</v>
      </c>
      <c r="T9162" s="49">
        <v>5535000</v>
      </c>
      <c r="U9162" s="49">
        <v>24.21</v>
      </c>
    </row>
    <row r="9163" spans="15:21" x14ac:dyDescent="0.2">
      <c r="O9163" s="49">
        <v>38824</v>
      </c>
      <c r="P9163" s="49">
        <v>33.9</v>
      </c>
      <c r="Q9163" s="49">
        <v>33.94</v>
      </c>
      <c r="R9163" s="49">
        <v>33.549999999999997</v>
      </c>
      <c r="S9163" s="49">
        <v>33.799999999999997</v>
      </c>
      <c r="T9163" s="49">
        <v>5330800</v>
      </c>
      <c r="U9163" s="49">
        <v>24.11</v>
      </c>
    </row>
    <row r="9164" spans="15:21" x14ac:dyDescent="0.2">
      <c r="O9164" s="49">
        <v>38825</v>
      </c>
      <c r="P9164" s="49">
        <v>33.729999999999997</v>
      </c>
      <c r="Q9164" s="49">
        <v>34.49</v>
      </c>
      <c r="R9164" s="49">
        <v>33.72</v>
      </c>
      <c r="S9164" s="49">
        <v>34.479999999999997</v>
      </c>
      <c r="T9164" s="49">
        <v>9102200</v>
      </c>
      <c r="U9164" s="49">
        <v>24.6</v>
      </c>
    </row>
    <row r="9165" spans="15:21" x14ac:dyDescent="0.2">
      <c r="O9165" s="49">
        <v>38826</v>
      </c>
      <c r="P9165" s="49">
        <v>34.450000000000003</v>
      </c>
      <c r="Q9165" s="49">
        <v>34.78</v>
      </c>
      <c r="R9165" s="49">
        <v>34.22</v>
      </c>
      <c r="S9165" s="49">
        <v>34.4</v>
      </c>
      <c r="T9165" s="49">
        <v>6324100</v>
      </c>
      <c r="U9165" s="49">
        <v>24.54</v>
      </c>
    </row>
    <row r="9166" spans="15:21" x14ac:dyDescent="0.2">
      <c r="O9166" s="49">
        <v>38827</v>
      </c>
      <c r="P9166" s="49">
        <v>34.619999999999997</v>
      </c>
      <c r="Q9166" s="49">
        <v>35.26</v>
      </c>
      <c r="R9166" s="49">
        <v>34.520000000000003</v>
      </c>
      <c r="S9166" s="49">
        <v>35</v>
      </c>
      <c r="T9166" s="49">
        <v>8367700</v>
      </c>
      <c r="U9166" s="49">
        <v>24.97</v>
      </c>
    </row>
    <row r="9167" spans="15:21" x14ac:dyDescent="0.2">
      <c r="O9167" s="49">
        <v>38828</v>
      </c>
      <c r="P9167" s="49">
        <v>35.19</v>
      </c>
      <c r="Q9167" s="49">
        <v>35.19</v>
      </c>
      <c r="R9167" s="49">
        <v>34.25</v>
      </c>
      <c r="S9167" s="49">
        <v>34.74</v>
      </c>
      <c r="T9167" s="49">
        <v>11507400</v>
      </c>
      <c r="U9167" s="49">
        <v>24.78</v>
      </c>
    </row>
    <row r="9168" spans="15:21" x14ac:dyDescent="0.2">
      <c r="O9168" s="49">
        <v>38831</v>
      </c>
      <c r="P9168" s="49">
        <v>34.32</v>
      </c>
      <c r="Q9168" s="49">
        <v>34.74</v>
      </c>
      <c r="R9168" s="49">
        <v>34.119999999999997</v>
      </c>
      <c r="S9168" s="49">
        <v>34.369999999999997</v>
      </c>
      <c r="T9168" s="49">
        <v>6851600</v>
      </c>
      <c r="U9168" s="49">
        <v>24.52</v>
      </c>
    </row>
    <row r="9169" spans="15:21" x14ac:dyDescent="0.2">
      <c r="O9169" s="49">
        <v>38832</v>
      </c>
      <c r="P9169" s="49">
        <v>34.29</v>
      </c>
      <c r="Q9169" s="49">
        <v>34.39</v>
      </c>
      <c r="R9169" s="49">
        <v>33.9</v>
      </c>
      <c r="S9169" s="49">
        <v>34.24</v>
      </c>
      <c r="T9169" s="49">
        <v>5495500</v>
      </c>
      <c r="U9169" s="49">
        <v>24.43</v>
      </c>
    </row>
    <row r="9170" spans="15:21" x14ac:dyDescent="0.2">
      <c r="O9170" s="49">
        <v>38833</v>
      </c>
      <c r="P9170" s="49">
        <v>34.299999999999997</v>
      </c>
      <c r="Q9170" s="49">
        <v>34.799999999999997</v>
      </c>
      <c r="R9170" s="49">
        <v>34.21</v>
      </c>
      <c r="S9170" s="49">
        <v>34.32</v>
      </c>
      <c r="T9170" s="49">
        <v>6556500</v>
      </c>
      <c r="U9170" s="49">
        <v>24.48</v>
      </c>
    </row>
    <row r="9171" spans="15:21" x14ac:dyDescent="0.2">
      <c r="O9171" s="49">
        <v>38834</v>
      </c>
      <c r="P9171" s="49">
        <v>34</v>
      </c>
      <c r="Q9171" s="49">
        <v>34.94</v>
      </c>
      <c r="R9171" s="49">
        <v>34</v>
      </c>
      <c r="S9171" s="49">
        <v>34.6</v>
      </c>
      <c r="T9171" s="49">
        <v>6502600</v>
      </c>
      <c r="U9171" s="49">
        <v>24.68</v>
      </c>
    </row>
    <row r="9172" spans="15:21" x14ac:dyDescent="0.2">
      <c r="O9172" s="49">
        <v>38835</v>
      </c>
      <c r="P9172" s="49">
        <v>34.42</v>
      </c>
      <c r="Q9172" s="49">
        <v>34.700000000000003</v>
      </c>
      <c r="R9172" s="49">
        <v>34.18</v>
      </c>
      <c r="S9172" s="49">
        <v>34.42</v>
      </c>
      <c r="T9172" s="49">
        <v>7130000</v>
      </c>
      <c r="U9172" s="49">
        <v>24.55</v>
      </c>
    </row>
    <row r="9173" spans="15:21" x14ac:dyDescent="0.2">
      <c r="O9173" s="49">
        <v>38838</v>
      </c>
      <c r="P9173" s="49">
        <v>34.67</v>
      </c>
      <c r="Q9173" s="49">
        <v>34.85</v>
      </c>
      <c r="R9173" s="49">
        <v>34.049999999999997</v>
      </c>
      <c r="S9173" s="49">
        <v>34.24</v>
      </c>
      <c r="T9173" s="49">
        <v>7481000</v>
      </c>
      <c r="U9173" s="49">
        <v>24.43</v>
      </c>
    </row>
    <row r="9174" spans="15:21" x14ac:dyDescent="0.2">
      <c r="O9174" s="49">
        <v>38839</v>
      </c>
      <c r="P9174" s="49">
        <v>34.24</v>
      </c>
      <c r="Q9174" s="49">
        <v>34.56</v>
      </c>
      <c r="R9174" s="49">
        <v>33.99</v>
      </c>
      <c r="S9174" s="49">
        <v>34.479999999999997</v>
      </c>
      <c r="T9174" s="49">
        <v>6221900</v>
      </c>
      <c r="U9174" s="49">
        <v>24.6</v>
      </c>
    </row>
    <row r="9175" spans="15:21" x14ac:dyDescent="0.2">
      <c r="O9175" s="49">
        <v>38840</v>
      </c>
      <c r="P9175" s="49">
        <v>34.5</v>
      </c>
      <c r="Q9175" s="49">
        <v>34.68</v>
      </c>
      <c r="R9175" s="49">
        <v>34.06</v>
      </c>
      <c r="S9175" s="49">
        <v>34.15</v>
      </c>
      <c r="T9175" s="49">
        <v>7617000</v>
      </c>
      <c r="U9175" s="49">
        <v>24.36</v>
      </c>
    </row>
    <row r="9176" spans="15:21" x14ac:dyDescent="0.2">
      <c r="O9176" s="49">
        <v>38841</v>
      </c>
      <c r="P9176" s="49">
        <v>34.08</v>
      </c>
      <c r="Q9176" s="49">
        <v>34.4</v>
      </c>
      <c r="R9176" s="49">
        <v>34.08</v>
      </c>
      <c r="S9176" s="49">
        <v>34.31</v>
      </c>
      <c r="T9176" s="49">
        <v>6211800</v>
      </c>
      <c r="U9176" s="49">
        <v>24.48</v>
      </c>
    </row>
    <row r="9177" spans="15:21" x14ac:dyDescent="0.2">
      <c r="O9177" s="49">
        <v>38842</v>
      </c>
      <c r="P9177" s="49">
        <v>34.44</v>
      </c>
      <c r="Q9177" s="49">
        <v>34.549999999999997</v>
      </c>
      <c r="R9177" s="49">
        <v>34.04</v>
      </c>
      <c r="S9177" s="49">
        <v>34.479999999999997</v>
      </c>
      <c r="T9177" s="49">
        <v>7036300</v>
      </c>
      <c r="U9177" s="49">
        <v>24.6</v>
      </c>
    </row>
    <row r="9178" spans="15:21" x14ac:dyDescent="0.2">
      <c r="O9178" s="49">
        <v>38845</v>
      </c>
      <c r="P9178" s="49">
        <v>34.770000000000003</v>
      </c>
      <c r="Q9178" s="49">
        <v>34.79</v>
      </c>
      <c r="R9178" s="49">
        <v>34.25</v>
      </c>
      <c r="S9178" s="49">
        <v>34.450000000000003</v>
      </c>
      <c r="T9178" s="49">
        <v>6393700</v>
      </c>
      <c r="U9178" s="49">
        <v>24.58</v>
      </c>
    </row>
    <row r="9179" spans="15:21" x14ac:dyDescent="0.2">
      <c r="O9179" s="49">
        <v>38846</v>
      </c>
      <c r="P9179" s="49">
        <v>34.450000000000003</v>
      </c>
      <c r="Q9179" s="49">
        <v>34.94</v>
      </c>
      <c r="R9179" s="49">
        <v>34.33</v>
      </c>
      <c r="S9179" s="49">
        <v>34.43</v>
      </c>
      <c r="T9179" s="49">
        <v>8481300</v>
      </c>
      <c r="U9179" s="49">
        <v>24.56</v>
      </c>
    </row>
    <row r="9180" spans="15:21" x14ac:dyDescent="0.2">
      <c r="O9180" s="49">
        <v>38847</v>
      </c>
      <c r="P9180" s="49">
        <v>34.44</v>
      </c>
      <c r="Q9180" s="49">
        <v>34.78</v>
      </c>
      <c r="R9180" s="49">
        <v>34.299999999999997</v>
      </c>
      <c r="S9180" s="49">
        <v>34.67</v>
      </c>
      <c r="T9180" s="49">
        <v>8004600</v>
      </c>
      <c r="U9180" s="49">
        <v>24.73</v>
      </c>
    </row>
    <row r="9181" spans="15:21" x14ac:dyDescent="0.2">
      <c r="O9181" s="49">
        <v>38848</v>
      </c>
      <c r="P9181" s="49">
        <v>34.61</v>
      </c>
      <c r="Q9181" s="49">
        <v>34.89</v>
      </c>
      <c r="R9181" s="49">
        <v>34.409999999999997</v>
      </c>
      <c r="S9181" s="49">
        <v>34.51</v>
      </c>
      <c r="T9181" s="49">
        <v>7270400</v>
      </c>
      <c r="U9181" s="49">
        <v>24.62</v>
      </c>
    </row>
    <row r="9182" spans="15:21" x14ac:dyDescent="0.2">
      <c r="O9182" s="49">
        <v>38849</v>
      </c>
      <c r="P9182" s="49">
        <v>34.479999999999997</v>
      </c>
      <c r="Q9182" s="49">
        <v>34.83</v>
      </c>
      <c r="R9182" s="49">
        <v>34.18</v>
      </c>
      <c r="S9182" s="49">
        <v>34.29</v>
      </c>
      <c r="T9182" s="49">
        <v>8282500</v>
      </c>
      <c r="U9182" s="49">
        <v>24.46</v>
      </c>
    </row>
    <row r="9183" spans="15:21" x14ac:dyDescent="0.2">
      <c r="O9183" s="49">
        <v>38852</v>
      </c>
      <c r="P9183" s="49">
        <v>34.53</v>
      </c>
      <c r="Q9183" s="49">
        <v>35.28</v>
      </c>
      <c r="R9183" s="49">
        <v>34.31</v>
      </c>
      <c r="S9183" s="49">
        <v>34.69</v>
      </c>
      <c r="T9183" s="49">
        <v>10329900</v>
      </c>
      <c r="U9183" s="49">
        <v>24.75</v>
      </c>
    </row>
    <row r="9184" spans="15:21" x14ac:dyDescent="0.2">
      <c r="O9184" s="49">
        <v>38853</v>
      </c>
      <c r="P9184" s="49">
        <v>34.85</v>
      </c>
      <c r="Q9184" s="49">
        <v>35.4</v>
      </c>
      <c r="R9184" s="49">
        <v>34.799999999999997</v>
      </c>
      <c r="S9184" s="49">
        <v>35.119999999999997</v>
      </c>
      <c r="T9184" s="49">
        <v>8921600</v>
      </c>
      <c r="U9184" s="49">
        <v>25.05</v>
      </c>
    </row>
    <row r="9185" spans="15:21" x14ac:dyDescent="0.2">
      <c r="O9185" s="49">
        <v>38854</v>
      </c>
      <c r="P9185" s="49">
        <v>35</v>
      </c>
      <c r="Q9185" s="49">
        <v>35.51</v>
      </c>
      <c r="R9185" s="49">
        <v>34.18</v>
      </c>
      <c r="S9185" s="49">
        <v>34.340000000000003</v>
      </c>
      <c r="T9185" s="49">
        <v>15114000</v>
      </c>
      <c r="U9185" s="49">
        <v>24.5</v>
      </c>
    </row>
    <row r="9186" spans="15:21" x14ac:dyDescent="0.2">
      <c r="O9186" s="49">
        <v>38855</v>
      </c>
      <c r="P9186" s="49">
        <v>34.54</v>
      </c>
      <c r="Q9186" s="49">
        <v>35.340000000000003</v>
      </c>
      <c r="R9186" s="49">
        <v>34.380000000000003</v>
      </c>
      <c r="S9186" s="49">
        <v>35.130000000000003</v>
      </c>
      <c r="T9186" s="49">
        <v>15509200</v>
      </c>
      <c r="U9186" s="49">
        <v>25.06</v>
      </c>
    </row>
    <row r="9187" spans="15:21" x14ac:dyDescent="0.2">
      <c r="O9187" s="49">
        <v>38856</v>
      </c>
      <c r="P9187" s="49">
        <v>35.25</v>
      </c>
      <c r="Q9187" s="49">
        <v>35.25</v>
      </c>
      <c r="R9187" s="49">
        <v>34.130000000000003</v>
      </c>
      <c r="S9187" s="49">
        <v>34.42</v>
      </c>
      <c r="T9187" s="49">
        <v>14230800</v>
      </c>
      <c r="U9187" s="49">
        <v>24.55</v>
      </c>
    </row>
    <row r="9188" spans="15:21" x14ac:dyDescent="0.2">
      <c r="O9188" s="49">
        <v>38859</v>
      </c>
      <c r="P9188" s="49">
        <v>34.32</v>
      </c>
      <c r="Q9188" s="49">
        <v>34.61</v>
      </c>
      <c r="R9188" s="49">
        <v>34.299999999999997</v>
      </c>
      <c r="S9188" s="49">
        <v>34.409999999999997</v>
      </c>
      <c r="T9188" s="49">
        <v>12577600</v>
      </c>
      <c r="U9188" s="49">
        <v>24.55</v>
      </c>
    </row>
    <row r="9189" spans="15:21" x14ac:dyDescent="0.2">
      <c r="O9189" s="49">
        <v>38860</v>
      </c>
      <c r="P9189" s="49">
        <v>34.36</v>
      </c>
      <c r="Q9189" s="49">
        <v>34.6</v>
      </c>
      <c r="R9189" s="49">
        <v>34.01</v>
      </c>
      <c r="S9189" s="49">
        <v>34.44</v>
      </c>
      <c r="T9189" s="49">
        <v>11452900</v>
      </c>
      <c r="U9189" s="49">
        <v>24.57</v>
      </c>
    </row>
    <row r="9190" spans="15:21" x14ac:dyDescent="0.2">
      <c r="O9190" s="49">
        <v>38861</v>
      </c>
      <c r="P9190" s="49">
        <v>34.25</v>
      </c>
      <c r="Q9190" s="49">
        <v>34.630000000000003</v>
      </c>
      <c r="R9190" s="49">
        <v>33.89</v>
      </c>
      <c r="S9190" s="49">
        <v>33.94</v>
      </c>
      <c r="T9190" s="49">
        <v>11024800</v>
      </c>
      <c r="U9190" s="49">
        <v>24.21</v>
      </c>
    </row>
    <row r="9191" spans="15:21" x14ac:dyDescent="0.2">
      <c r="O9191" s="49">
        <v>38862</v>
      </c>
      <c r="P9191" s="49">
        <v>34</v>
      </c>
      <c r="Q9191" s="49">
        <v>34.44</v>
      </c>
      <c r="R9191" s="49">
        <v>34</v>
      </c>
      <c r="S9191" s="49">
        <v>34.39</v>
      </c>
      <c r="T9191" s="49">
        <v>11302700</v>
      </c>
      <c r="U9191" s="49">
        <v>24.53</v>
      </c>
    </row>
    <row r="9192" spans="15:21" x14ac:dyDescent="0.2">
      <c r="O9192" s="49">
        <v>38863</v>
      </c>
      <c r="P9192" s="49">
        <v>34.479999999999997</v>
      </c>
      <c r="Q9192" s="49">
        <v>35.03</v>
      </c>
      <c r="R9192" s="49">
        <v>34.47</v>
      </c>
      <c r="S9192" s="49">
        <v>34.56</v>
      </c>
      <c r="T9192" s="49">
        <v>9603100</v>
      </c>
      <c r="U9192" s="49">
        <v>24.65</v>
      </c>
    </row>
    <row r="9193" spans="15:21" x14ac:dyDescent="0.2">
      <c r="O9193" s="49">
        <v>38867</v>
      </c>
      <c r="P9193" s="49">
        <v>34.31</v>
      </c>
      <c r="Q9193" s="49">
        <v>34.630000000000003</v>
      </c>
      <c r="R9193" s="49">
        <v>33.14</v>
      </c>
      <c r="S9193" s="49">
        <v>33.14</v>
      </c>
      <c r="T9193" s="49">
        <v>16732800</v>
      </c>
      <c r="U9193" s="49">
        <v>23.64</v>
      </c>
    </row>
    <row r="9194" spans="15:21" x14ac:dyDescent="0.2">
      <c r="O9194" s="49">
        <v>38868</v>
      </c>
      <c r="P9194" s="49">
        <v>33.01</v>
      </c>
      <c r="Q9194" s="49">
        <v>33.340000000000003</v>
      </c>
      <c r="R9194" s="49">
        <v>32.75</v>
      </c>
      <c r="S9194" s="49">
        <v>33.29</v>
      </c>
      <c r="T9194" s="49">
        <v>12674100</v>
      </c>
      <c r="U9194" s="49">
        <v>24.02</v>
      </c>
    </row>
    <row r="9195" spans="15:21" x14ac:dyDescent="0.2">
      <c r="O9195" s="49">
        <v>38869</v>
      </c>
      <c r="P9195" s="49">
        <v>33.51</v>
      </c>
      <c r="Q9195" s="49">
        <v>33.82</v>
      </c>
      <c r="R9195" s="49">
        <v>33.36</v>
      </c>
      <c r="S9195" s="49">
        <v>33.799999999999997</v>
      </c>
      <c r="T9195" s="49">
        <v>12537700</v>
      </c>
      <c r="U9195" s="49">
        <v>24.39</v>
      </c>
    </row>
    <row r="9196" spans="15:21" x14ac:dyDescent="0.2">
      <c r="O9196" s="49">
        <v>38870</v>
      </c>
      <c r="P9196" s="49">
        <v>33.65</v>
      </c>
      <c r="Q9196" s="49">
        <v>34.24</v>
      </c>
      <c r="R9196" s="49">
        <v>33.5</v>
      </c>
      <c r="S9196" s="49">
        <v>33.950000000000003</v>
      </c>
      <c r="T9196" s="49">
        <v>6675500</v>
      </c>
      <c r="U9196" s="49">
        <v>24.5</v>
      </c>
    </row>
    <row r="9197" spans="15:21" x14ac:dyDescent="0.2">
      <c r="O9197" s="49">
        <v>38873</v>
      </c>
      <c r="P9197" s="49">
        <v>33.85</v>
      </c>
      <c r="Q9197" s="49">
        <v>34.03</v>
      </c>
      <c r="R9197" s="49">
        <v>33.409999999999997</v>
      </c>
      <c r="S9197" s="49">
        <v>33.47</v>
      </c>
      <c r="T9197" s="49">
        <v>5198600</v>
      </c>
      <c r="U9197" s="49">
        <v>24.15</v>
      </c>
    </row>
    <row r="9198" spans="15:21" x14ac:dyDescent="0.2">
      <c r="O9198" s="49">
        <v>38874</v>
      </c>
      <c r="P9198" s="49">
        <v>33.700000000000003</v>
      </c>
      <c r="Q9198" s="49">
        <v>33.950000000000003</v>
      </c>
      <c r="R9198" s="49">
        <v>33.4</v>
      </c>
      <c r="S9198" s="49">
        <v>33.9</v>
      </c>
      <c r="T9198" s="49">
        <v>8406200</v>
      </c>
      <c r="U9198" s="49">
        <v>24.46</v>
      </c>
    </row>
    <row r="9199" spans="15:21" x14ac:dyDescent="0.2">
      <c r="O9199" s="49">
        <v>38875</v>
      </c>
      <c r="P9199" s="49">
        <v>34.08</v>
      </c>
      <c r="Q9199" s="49">
        <v>34.51</v>
      </c>
      <c r="R9199" s="49">
        <v>33.94</v>
      </c>
      <c r="S9199" s="49">
        <v>33.96</v>
      </c>
      <c r="T9199" s="49">
        <v>8836600</v>
      </c>
      <c r="U9199" s="49">
        <v>24.51</v>
      </c>
    </row>
    <row r="9200" spans="15:21" x14ac:dyDescent="0.2">
      <c r="O9200" s="49">
        <v>38876</v>
      </c>
      <c r="P9200" s="49">
        <v>33.92</v>
      </c>
      <c r="Q9200" s="49">
        <v>34.54</v>
      </c>
      <c r="R9200" s="49">
        <v>33.46</v>
      </c>
      <c r="S9200" s="49">
        <v>33.97</v>
      </c>
      <c r="T9200" s="49">
        <v>14159700</v>
      </c>
      <c r="U9200" s="49">
        <v>24.51</v>
      </c>
    </row>
    <row r="9201" spans="15:21" x14ac:dyDescent="0.2">
      <c r="O9201" s="49">
        <v>38877</v>
      </c>
      <c r="P9201" s="49">
        <v>34</v>
      </c>
      <c r="Q9201" s="49">
        <v>34.15</v>
      </c>
      <c r="R9201" s="49">
        <v>33.76</v>
      </c>
      <c r="S9201" s="49">
        <v>33.81</v>
      </c>
      <c r="T9201" s="49">
        <v>7488700</v>
      </c>
      <c r="U9201" s="49">
        <v>24.4</v>
      </c>
    </row>
    <row r="9202" spans="15:21" x14ac:dyDescent="0.2">
      <c r="O9202" s="49">
        <v>38880</v>
      </c>
      <c r="P9202" s="49">
        <v>34.06</v>
      </c>
      <c r="Q9202" s="49">
        <v>34.130000000000003</v>
      </c>
      <c r="R9202" s="49">
        <v>33.36</v>
      </c>
      <c r="S9202" s="49">
        <v>33.369999999999997</v>
      </c>
      <c r="T9202" s="49">
        <v>6550300</v>
      </c>
      <c r="U9202" s="49">
        <v>24.08</v>
      </c>
    </row>
    <row r="9203" spans="15:21" x14ac:dyDescent="0.2">
      <c r="O9203" s="49">
        <v>38881</v>
      </c>
      <c r="P9203" s="49">
        <v>33.61</v>
      </c>
      <c r="Q9203" s="49">
        <v>34.07</v>
      </c>
      <c r="R9203" s="49">
        <v>33.159999999999997</v>
      </c>
      <c r="S9203" s="49">
        <v>33.659999999999997</v>
      </c>
      <c r="T9203" s="49">
        <v>10793900</v>
      </c>
      <c r="U9203" s="49">
        <v>24.29</v>
      </c>
    </row>
    <row r="9204" spans="15:21" x14ac:dyDescent="0.2">
      <c r="O9204" s="49">
        <v>38882</v>
      </c>
      <c r="P9204" s="49">
        <v>33.56</v>
      </c>
      <c r="Q9204" s="49">
        <v>33.74</v>
      </c>
      <c r="R9204" s="49">
        <v>33.119999999999997</v>
      </c>
      <c r="S9204" s="49">
        <v>33.49</v>
      </c>
      <c r="T9204" s="49">
        <v>7093400</v>
      </c>
      <c r="U9204" s="49">
        <v>24.17</v>
      </c>
    </row>
    <row r="9205" spans="15:21" x14ac:dyDescent="0.2">
      <c r="O9205" s="49">
        <v>38883</v>
      </c>
      <c r="P9205" s="49">
        <v>33.56</v>
      </c>
      <c r="Q9205" s="49">
        <v>34.43</v>
      </c>
      <c r="R9205" s="49">
        <v>33.46</v>
      </c>
      <c r="S9205" s="49">
        <v>34.33</v>
      </c>
      <c r="T9205" s="49">
        <v>10485600</v>
      </c>
      <c r="U9205" s="49">
        <v>24.77</v>
      </c>
    </row>
    <row r="9206" spans="15:21" x14ac:dyDescent="0.2">
      <c r="O9206" s="49">
        <v>38884</v>
      </c>
      <c r="P9206" s="49">
        <v>34.4</v>
      </c>
      <c r="Q9206" s="49">
        <v>34.75</v>
      </c>
      <c r="R9206" s="49">
        <v>34.090000000000003</v>
      </c>
      <c r="S9206" s="49">
        <v>34.409999999999997</v>
      </c>
      <c r="T9206" s="49">
        <v>9502700</v>
      </c>
      <c r="U9206" s="49">
        <v>24.83</v>
      </c>
    </row>
    <row r="9207" spans="15:21" x14ac:dyDescent="0.2">
      <c r="O9207" s="49">
        <v>38887</v>
      </c>
      <c r="P9207" s="49">
        <v>34.49</v>
      </c>
      <c r="Q9207" s="49">
        <v>34.770000000000003</v>
      </c>
      <c r="R9207" s="49">
        <v>34.4</v>
      </c>
      <c r="S9207" s="49">
        <v>34.46</v>
      </c>
      <c r="T9207" s="49">
        <v>8342700</v>
      </c>
      <c r="U9207" s="49">
        <v>24.87</v>
      </c>
    </row>
    <row r="9208" spans="15:21" x14ac:dyDescent="0.2">
      <c r="O9208" s="49">
        <v>38888</v>
      </c>
      <c r="P9208" s="49">
        <v>34.619999999999997</v>
      </c>
      <c r="Q9208" s="49">
        <v>35.020000000000003</v>
      </c>
      <c r="R9208" s="49">
        <v>34.5</v>
      </c>
      <c r="S9208" s="49">
        <v>34.92</v>
      </c>
      <c r="T9208" s="49">
        <v>9215100</v>
      </c>
      <c r="U9208" s="49">
        <v>25.2</v>
      </c>
    </row>
    <row r="9209" spans="15:21" x14ac:dyDescent="0.2">
      <c r="O9209" s="49">
        <v>38889</v>
      </c>
      <c r="P9209" s="49">
        <v>34.92</v>
      </c>
      <c r="Q9209" s="49">
        <v>35.450000000000003</v>
      </c>
      <c r="R9209" s="49">
        <v>34.89</v>
      </c>
      <c r="S9209" s="49">
        <v>35.270000000000003</v>
      </c>
      <c r="T9209" s="49">
        <v>8523500</v>
      </c>
      <c r="U9209" s="49">
        <v>25.45</v>
      </c>
    </row>
    <row r="9210" spans="15:21" x14ac:dyDescent="0.2">
      <c r="O9210" s="49">
        <v>38890</v>
      </c>
      <c r="P9210" s="49">
        <v>35.18</v>
      </c>
      <c r="Q9210" s="49">
        <v>35.65</v>
      </c>
      <c r="R9210" s="49">
        <v>35.049999999999997</v>
      </c>
      <c r="S9210" s="49">
        <v>35.25</v>
      </c>
      <c r="T9210" s="49">
        <v>9061100</v>
      </c>
      <c r="U9210" s="49">
        <v>25.44</v>
      </c>
    </row>
    <row r="9211" spans="15:21" x14ac:dyDescent="0.2">
      <c r="O9211" s="49">
        <v>38891</v>
      </c>
      <c r="P9211" s="49">
        <v>35.04</v>
      </c>
      <c r="Q9211" s="49">
        <v>35.07</v>
      </c>
      <c r="R9211" s="49">
        <v>34.71</v>
      </c>
      <c r="S9211" s="49">
        <v>34.94</v>
      </c>
      <c r="T9211" s="49">
        <v>7167000</v>
      </c>
      <c r="U9211" s="49">
        <v>25.21</v>
      </c>
    </row>
    <row r="9212" spans="15:21" x14ac:dyDescent="0.2">
      <c r="O9212" s="49">
        <v>38894</v>
      </c>
      <c r="P9212" s="49">
        <v>35.1</v>
      </c>
      <c r="Q9212" s="49">
        <v>35.46</v>
      </c>
      <c r="R9212" s="49">
        <v>34.700000000000003</v>
      </c>
      <c r="S9212" s="49">
        <v>35.020000000000003</v>
      </c>
      <c r="T9212" s="49">
        <v>7711600</v>
      </c>
      <c r="U9212" s="49">
        <v>25.27</v>
      </c>
    </row>
    <row r="9213" spans="15:21" x14ac:dyDescent="0.2">
      <c r="O9213" s="49">
        <v>38895</v>
      </c>
      <c r="P9213" s="49">
        <v>34.9</v>
      </c>
      <c r="Q9213" s="49">
        <v>34.979999999999997</v>
      </c>
      <c r="R9213" s="49">
        <v>34.61</v>
      </c>
      <c r="S9213" s="49">
        <v>34.71</v>
      </c>
      <c r="T9213" s="49">
        <v>6265300</v>
      </c>
      <c r="U9213" s="49">
        <v>25.05</v>
      </c>
    </row>
    <row r="9214" spans="15:21" x14ac:dyDescent="0.2">
      <c r="O9214" s="49">
        <v>38896</v>
      </c>
      <c r="P9214" s="49">
        <v>34.99</v>
      </c>
      <c r="Q9214" s="49">
        <v>35.35</v>
      </c>
      <c r="R9214" s="49">
        <v>34.92</v>
      </c>
      <c r="S9214" s="49">
        <v>35.1</v>
      </c>
      <c r="T9214" s="49">
        <v>8277400</v>
      </c>
      <c r="U9214" s="49">
        <v>25.33</v>
      </c>
    </row>
    <row r="9215" spans="15:21" x14ac:dyDescent="0.2">
      <c r="O9215" s="49">
        <v>38897</v>
      </c>
      <c r="P9215" s="49">
        <v>35.18</v>
      </c>
      <c r="Q9215" s="49">
        <v>36</v>
      </c>
      <c r="R9215" s="49">
        <v>35.15</v>
      </c>
      <c r="S9215" s="49">
        <v>35.89</v>
      </c>
      <c r="T9215" s="49">
        <v>10246600</v>
      </c>
      <c r="U9215" s="49">
        <v>25.9</v>
      </c>
    </row>
    <row r="9216" spans="15:21" x14ac:dyDescent="0.2">
      <c r="O9216" s="49">
        <v>38898</v>
      </c>
      <c r="P9216" s="49">
        <v>36.07</v>
      </c>
      <c r="Q9216" s="49">
        <v>36.840000000000003</v>
      </c>
      <c r="R9216" s="49">
        <v>36.01</v>
      </c>
      <c r="S9216" s="49">
        <v>36.43</v>
      </c>
      <c r="T9216" s="49">
        <v>12833600</v>
      </c>
      <c r="U9216" s="49">
        <v>26.29</v>
      </c>
    </row>
    <row r="9217" spans="15:21" x14ac:dyDescent="0.2">
      <c r="O9217" s="49">
        <v>38901</v>
      </c>
      <c r="P9217" s="49">
        <v>36.9</v>
      </c>
      <c r="Q9217" s="49">
        <v>36.93</v>
      </c>
      <c r="R9217" s="49">
        <v>36.46</v>
      </c>
      <c r="S9217" s="49">
        <v>36.619999999999997</v>
      </c>
      <c r="T9217" s="49">
        <v>8743000</v>
      </c>
      <c r="U9217" s="49">
        <v>26.43</v>
      </c>
    </row>
    <row r="9218" spans="15:21" x14ac:dyDescent="0.2">
      <c r="O9218" s="49">
        <v>38903</v>
      </c>
      <c r="P9218" s="49">
        <v>36.64</v>
      </c>
      <c r="Q9218" s="49">
        <v>36.909999999999997</v>
      </c>
      <c r="R9218" s="49">
        <v>36.51</v>
      </c>
      <c r="S9218" s="49">
        <v>36.69</v>
      </c>
      <c r="T9218" s="49">
        <v>8608600</v>
      </c>
      <c r="U9218" s="49">
        <v>26.48</v>
      </c>
    </row>
    <row r="9219" spans="15:21" x14ac:dyDescent="0.2">
      <c r="O9219" s="49">
        <v>38904</v>
      </c>
      <c r="P9219" s="49">
        <v>36.700000000000003</v>
      </c>
      <c r="Q9219" s="49">
        <v>36.950000000000003</v>
      </c>
      <c r="R9219" s="49">
        <v>36.5</v>
      </c>
      <c r="S9219" s="49">
        <v>36.659999999999997</v>
      </c>
      <c r="T9219" s="49">
        <v>9700400</v>
      </c>
      <c r="U9219" s="49">
        <v>26.46</v>
      </c>
    </row>
    <row r="9220" spans="15:21" x14ac:dyDescent="0.2">
      <c r="O9220" s="49">
        <v>38905</v>
      </c>
      <c r="P9220" s="49">
        <v>36.700000000000003</v>
      </c>
      <c r="Q9220" s="49">
        <v>37</v>
      </c>
      <c r="R9220" s="49">
        <v>36.340000000000003</v>
      </c>
      <c r="S9220" s="49">
        <v>36.97</v>
      </c>
      <c r="T9220" s="49">
        <v>10006800</v>
      </c>
      <c r="U9220" s="49">
        <v>26.68</v>
      </c>
    </row>
    <row r="9221" spans="15:21" x14ac:dyDescent="0.2">
      <c r="O9221" s="49">
        <v>38908</v>
      </c>
      <c r="P9221" s="49">
        <v>37</v>
      </c>
      <c r="Q9221" s="49">
        <v>37.29</v>
      </c>
      <c r="R9221" s="49">
        <v>36.82</v>
      </c>
      <c r="S9221" s="49">
        <v>36.82</v>
      </c>
      <c r="T9221" s="49">
        <v>8482700</v>
      </c>
      <c r="U9221" s="49">
        <v>26.57</v>
      </c>
    </row>
    <row r="9222" spans="15:21" x14ac:dyDescent="0.2">
      <c r="O9222" s="49">
        <v>38909</v>
      </c>
      <c r="P9222" s="49">
        <v>37</v>
      </c>
      <c r="Q9222" s="49">
        <v>37.340000000000003</v>
      </c>
      <c r="R9222" s="49">
        <v>36.54</v>
      </c>
      <c r="S9222" s="49">
        <v>37.270000000000003</v>
      </c>
      <c r="T9222" s="49">
        <v>9191500</v>
      </c>
      <c r="U9222" s="49">
        <v>26.9</v>
      </c>
    </row>
    <row r="9223" spans="15:21" x14ac:dyDescent="0.2">
      <c r="O9223" s="49">
        <v>38910</v>
      </c>
      <c r="P9223" s="49">
        <v>37.18</v>
      </c>
      <c r="Q9223" s="49">
        <v>37.39</v>
      </c>
      <c r="R9223" s="49">
        <v>36.47</v>
      </c>
      <c r="S9223" s="49">
        <v>36.700000000000003</v>
      </c>
      <c r="T9223" s="49">
        <v>7399300</v>
      </c>
      <c r="U9223" s="49">
        <v>26.48</v>
      </c>
    </row>
    <row r="9224" spans="15:21" x14ac:dyDescent="0.2">
      <c r="O9224" s="49">
        <v>38911</v>
      </c>
      <c r="P9224" s="49">
        <v>36.5</v>
      </c>
      <c r="Q9224" s="49">
        <v>37.049999999999997</v>
      </c>
      <c r="R9224" s="49">
        <v>35</v>
      </c>
      <c r="S9224" s="49">
        <v>36.94</v>
      </c>
      <c r="T9224" s="49">
        <v>20898900</v>
      </c>
      <c r="U9224" s="49">
        <v>26.66</v>
      </c>
    </row>
    <row r="9225" spans="15:21" x14ac:dyDescent="0.2">
      <c r="O9225" s="49">
        <v>38912</v>
      </c>
      <c r="P9225" s="49">
        <v>36.94</v>
      </c>
      <c r="Q9225" s="49">
        <v>37.06</v>
      </c>
      <c r="R9225" s="49">
        <v>35.76</v>
      </c>
      <c r="S9225" s="49">
        <v>36.15</v>
      </c>
      <c r="T9225" s="49">
        <v>10431100</v>
      </c>
      <c r="U9225" s="49">
        <v>26.09</v>
      </c>
    </row>
    <row r="9226" spans="15:21" x14ac:dyDescent="0.2">
      <c r="O9226" s="49">
        <v>38915</v>
      </c>
      <c r="P9226" s="49">
        <v>36.15</v>
      </c>
      <c r="Q9226" s="49">
        <v>36.5</v>
      </c>
      <c r="R9226" s="49">
        <v>35.89</v>
      </c>
      <c r="S9226" s="49">
        <v>36.369999999999997</v>
      </c>
      <c r="T9226" s="49">
        <v>6903300</v>
      </c>
      <c r="U9226" s="49">
        <v>26.25</v>
      </c>
    </row>
    <row r="9227" spans="15:21" x14ac:dyDescent="0.2">
      <c r="O9227" s="49">
        <v>38916</v>
      </c>
      <c r="P9227" s="49">
        <v>36.369999999999997</v>
      </c>
      <c r="Q9227" s="49">
        <v>36.94</v>
      </c>
      <c r="R9227" s="49">
        <v>36.270000000000003</v>
      </c>
      <c r="S9227" s="49">
        <v>36.69</v>
      </c>
      <c r="T9227" s="49">
        <v>7476500</v>
      </c>
      <c r="U9227" s="49">
        <v>26.48</v>
      </c>
    </row>
    <row r="9228" spans="15:21" x14ac:dyDescent="0.2">
      <c r="O9228" s="49">
        <v>38917</v>
      </c>
      <c r="P9228" s="49">
        <v>36.85</v>
      </c>
      <c r="Q9228" s="49">
        <v>37.630000000000003</v>
      </c>
      <c r="R9228" s="49">
        <v>36.549999999999997</v>
      </c>
      <c r="S9228" s="49">
        <v>37.32</v>
      </c>
      <c r="T9228" s="49">
        <v>14715300</v>
      </c>
      <c r="U9228" s="49">
        <v>26.93</v>
      </c>
    </row>
    <row r="9229" spans="15:21" x14ac:dyDescent="0.2">
      <c r="O9229" s="49">
        <v>38918</v>
      </c>
      <c r="P9229" s="49">
        <v>37.090000000000003</v>
      </c>
      <c r="Q9229" s="49">
        <v>37.43</v>
      </c>
      <c r="R9229" s="49">
        <v>37.049999999999997</v>
      </c>
      <c r="S9229" s="49">
        <v>37.299999999999997</v>
      </c>
      <c r="T9229" s="49">
        <v>6417000</v>
      </c>
      <c r="U9229" s="49">
        <v>26.92</v>
      </c>
    </row>
    <row r="9230" spans="15:21" x14ac:dyDescent="0.2">
      <c r="O9230" s="49">
        <v>38919</v>
      </c>
      <c r="P9230" s="49">
        <v>37.39</v>
      </c>
      <c r="Q9230" s="49">
        <v>37.57</v>
      </c>
      <c r="R9230" s="49">
        <v>37.19</v>
      </c>
      <c r="S9230" s="49">
        <v>37.36</v>
      </c>
      <c r="T9230" s="49">
        <v>9234600</v>
      </c>
      <c r="U9230" s="49">
        <v>26.96</v>
      </c>
    </row>
    <row r="9231" spans="15:21" x14ac:dyDescent="0.2">
      <c r="O9231" s="49">
        <v>38922</v>
      </c>
      <c r="P9231" s="49">
        <v>38</v>
      </c>
      <c r="Q9231" s="49">
        <v>39.19</v>
      </c>
      <c r="R9231" s="49">
        <v>38</v>
      </c>
      <c r="S9231" s="49">
        <v>38.950000000000003</v>
      </c>
      <c r="T9231" s="49">
        <v>20042600</v>
      </c>
      <c r="U9231" s="49">
        <v>28.11</v>
      </c>
    </row>
    <row r="9232" spans="15:21" x14ac:dyDescent="0.2">
      <c r="O9232" s="49">
        <v>38923</v>
      </c>
      <c r="P9232" s="49">
        <v>39.28</v>
      </c>
      <c r="Q9232" s="49">
        <v>39.49</v>
      </c>
      <c r="R9232" s="49">
        <v>38.97</v>
      </c>
      <c r="S9232" s="49">
        <v>39.270000000000003</v>
      </c>
      <c r="T9232" s="49">
        <v>11778800</v>
      </c>
      <c r="U9232" s="49">
        <v>28.34</v>
      </c>
    </row>
    <row r="9233" spans="15:21" x14ac:dyDescent="0.2">
      <c r="O9233" s="49">
        <v>38924</v>
      </c>
      <c r="P9233" s="49">
        <v>39.159999999999997</v>
      </c>
      <c r="Q9233" s="49">
        <v>40.26</v>
      </c>
      <c r="R9233" s="49">
        <v>39.15</v>
      </c>
      <c r="S9233" s="49">
        <v>40.18</v>
      </c>
      <c r="T9233" s="49">
        <v>13372100</v>
      </c>
      <c r="U9233" s="49">
        <v>29</v>
      </c>
    </row>
    <row r="9234" spans="15:21" x14ac:dyDescent="0.2">
      <c r="O9234" s="49">
        <v>38925</v>
      </c>
      <c r="P9234" s="49">
        <v>40.270000000000003</v>
      </c>
      <c r="Q9234" s="49">
        <v>41.06</v>
      </c>
      <c r="R9234" s="49">
        <v>40.049999999999997</v>
      </c>
      <c r="S9234" s="49">
        <v>40.98</v>
      </c>
      <c r="T9234" s="49">
        <v>20332800</v>
      </c>
      <c r="U9234" s="49">
        <v>29.57</v>
      </c>
    </row>
    <row r="9235" spans="15:21" x14ac:dyDescent="0.2">
      <c r="O9235" s="49">
        <v>38926</v>
      </c>
      <c r="P9235" s="49">
        <v>41</v>
      </c>
      <c r="Q9235" s="49">
        <v>41.76</v>
      </c>
      <c r="R9235" s="49">
        <v>40.75</v>
      </c>
      <c r="S9235" s="49">
        <v>41.12</v>
      </c>
      <c r="T9235" s="49">
        <v>16524700</v>
      </c>
      <c r="U9235" s="49">
        <v>29.67</v>
      </c>
    </row>
    <row r="9236" spans="15:21" x14ac:dyDescent="0.2">
      <c r="O9236" s="49">
        <v>38929</v>
      </c>
      <c r="P9236" s="49">
        <v>41.11</v>
      </c>
      <c r="Q9236" s="49">
        <v>41.11</v>
      </c>
      <c r="R9236" s="49">
        <v>40.159999999999997</v>
      </c>
      <c r="S9236" s="49">
        <v>40.270000000000003</v>
      </c>
      <c r="T9236" s="49">
        <v>12238200</v>
      </c>
      <c r="U9236" s="49">
        <v>29.06</v>
      </c>
    </row>
    <row r="9237" spans="15:21" x14ac:dyDescent="0.2">
      <c r="O9237" s="49">
        <v>38930</v>
      </c>
      <c r="P9237" s="49">
        <v>40.380000000000003</v>
      </c>
      <c r="Q9237" s="49">
        <v>41.09</v>
      </c>
      <c r="R9237" s="49">
        <v>40.18</v>
      </c>
      <c r="S9237" s="49">
        <v>40.82</v>
      </c>
      <c r="T9237" s="49">
        <v>9859600</v>
      </c>
      <c r="U9237" s="49">
        <v>29.46</v>
      </c>
    </row>
    <row r="9238" spans="15:21" x14ac:dyDescent="0.2">
      <c r="O9238" s="49">
        <v>38931</v>
      </c>
      <c r="P9238" s="49">
        <v>40.799999999999997</v>
      </c>
      <c r="Q9238" s="49">
        <v>41.09</v>
      </c>
      <c r="R9238" s="49">
        <v>40.67</v>
      </c>
      <c r="S9238" s="49">
        <v>41.03</v>
      </c>
      <c r="T9238" s="49">
        <v>10245000</v>
      </c>
      <c r="U9238" s="49">
        <v>29.61</v>
      </c>
    </row>
    <row r="9239" spans="15:21" x14ac:dyDescent="0.2">
      <c r="O9239" s="49">
        <v>38932</v>
      </c>
      <c r="P9239" s="49">
        <v>41.11</v>
      </c>
      <c r="Q9239" s="49">
        <v>41.76</v>
      </c>
      <c r="R9239" s="49">
        <v>40.770000000000003</v>
      </c>
      <c r="S9239" s="49">
        <v>41.59</v>
      </c>
      <c r="T9239" s="49">
        <v>9941000</v>
      </c>
      <c r="U9239" s="49">
        <v>30.01</v>
      </c>
    </row>
    <row r="9240" spans="15:21" x14ac:dyDescent="0.2">
      <c r="O9240" s="49">
        <v>38933</v>
      </c>
      <c r="P9240" s="49">
        <v>41.64</v>
      </c>
      <c r="Q9240" s="49">
        <v>41.78</v>
      </c>
      <c r="R9240" s="49">
        <v>40.97</v>
      </c>
      <c r="S9240" s="49">
        <v>41.35</v>
      </c>
      <c r="T9240" s="49">
        <v>7716500</v>
      </c>
      <c r="U9240" s="49">
        <v>29.84</v>
      </c>
    </row>
    <row r="9241" spans="15:21" x14ac:dyDescent="0.2">
      <c r="O9241" s="49">
        <v>38936</v>
      </c>
      <c r="P9241" s="49">
        <v>41.35</v>
      </c>
      <c r="Q9241" s="49">
        <v>41.47</v>
      </c>
      <c r="R9241" s="49">
        <v>40.159999999999997</v>
      </c>
      <c r="S9241" s="49">
        <v>40.840000000000003</v>
      </c>
      <c r="T9241" s="49">
        <v>8569700</v>
      </c>
      <c r="U9241" s="49">
        <v>29.47</v>
      </c>
    </row>
    <row r="9242" spans="15:21" x14ac:dyDescent="0.2">
      <c r="O9242" s="49">
        <v>38937</v>
      </c>
      <c r="P9242" s="49">
        <v>41.01</v>
      </c>
      <c r="Q9242" s="49">
        <v>41.28</v>
      </c>
      <c r="R9242" s="49">
        <v>40.700000000000003</v>
      </c>
      <c r="S9242" s="49">
        <v>40.98</v>
      </c>
      <c r="T9242" s="49">
        <v>8243100</v>
      </c>
      <c r="U9242" s="49">
        <v>29.57</v>
      </c>
    </row>
    <row r="9243" spans="15:21" x14ac:dyDescent="0.2">
      <c r="O9243" s="49">
        <v>38938</v>
      </c>
      <c r="P9243" s="49">
        <v>41</v>
      </c>
      <c r="Q9243" s="49">
        <v>41.71</v>
      </c>
      <c r="R9243" s="49">
        <v>40.99</v>
      </c>
      <c r="S9243" s="49">
        <v>41.46</v>
      </c>
      <c r="T9243" s="49">
        <v>9394400</v>
      </c>
      <c r="U9243" s="49">
        <v>29.92</v>
      </c>
    </row>
    <row r="9244" spans="15:21" x14ac:dyDescent="0.2">
      <c r="O9244" s="49">
        <v>38939</v>
      </c>
      <c r="P9244" s="49">
        <v>41.2</v>
      </c>
      <c r="Q9244" s="49">
        <v>41.43</v>
      </c>
      <c r="R9244" s="49">
        <v>40.86</v>
      </c>
      <c r="S9244" s="49">
        <v>41.33</v>
      </c>
      <c r="T9244" s="49">
        <v>6684100</v>
      </c>
      <c r="U9244" s="49">
        <v>29.83</v>
      </c>
    </row>
    <row r="9245" spans="15:21" x14ac:dyDescent="0.2">
      <c r="O9245" s="49">
        <v>38940</v>
      </c>
      <c r="P9245" s="49">
        <v>40.950000000000003</v>
      </c>
      <c r="Q9245" s="49">
        <v>41.05</v>
      </c>
      <c r="R9245" s="49">
        <v>40.42</v>
      </c>
      <c r="S9245" s="49">
        <v>40.6</v>
      </c>
      <c r="T9245" s="49">
        <v>8429200</v>
      </c>
      <c r="U9245" s="49">
        <v>29.3</v>
      </c>
    </row>
    <row r="9246" spans="15:21" x14ac:dyDescent="0.2">
      <c r="O9246" s="49">
        <v>38943</v>
      </c>
      <c r="P9246" s="49">
        <v>40.85</v>
      </c>
      <c r="Q9246" s="49">
        <v>41.3</v>
      </c>
      <c r="R9246" s="49">
        <v>40.71</v>
      </c>
      <c r="S9246" s="49">
        <v>40.880000000000003</v>
      </c>
      <c r="T9246" s="49">
        <v>6728300</v>
      </c>
      <c r="U9246" s="49">
        <v>29.5</v>
      </c>
    </row>
    <row r="9247" spans="15:21" x14ac:dyDescent="0.2">
      <c r="O9247" s="49">
        <v>38944</v>
      </c>
      <c r="P9247" s="49">
        <v>41.23</v>
      </c>
      <c r="Q9247" s="49">
        <v>41.4</v>
      </c>
      <c r="R9247" s="49">
        <v>40.880000000000003</v>
      </c>
      <c r="S9247" s="49">
        <v>40.950000000000003</v>
      </c>
      <c r="T9247" s="49">
        <v>9603700</v>
      </c>
      <c r="U9247" s="49">
        <v>29.55</v>
      </c>
    </row>
    <row r="9248" spans="15:21" x14ac:dyDescent="0.2">
      <c r="O9248" s="49">
        <v>38945</v>
      </c>
      <c r="P9248" s="49">
        <v>41.25</v>
      </c>
      <c r="Q9248" s="49">
        <v>41.42</v>
      </c>
      <c r="R9248" s="49">
        <v>40.97</v>
      </c>
      <c r="S9248" s="49">
        <v>41.18</v>
      </c>
      <c r="T9248" s="49">
        <v>6863800</v>
      </c>
      <c r="U9248" s="49">
        <v>29.72</v>
      </c>
    </row>
    <row r="9249" spans="15:21" x14ac:dyDescent="0.2">
      <c r="O9249" s="49">
        <v>38946</v>
      </c>
      <c r="P9249" s="49">
        <v>41.3</v>
      </c>
      <c r="Q9249" s="49">
        <v>41.73</v>
      </c>
      <c r="R9249" s="49">
        <v>38</v>
      </c>
      <c r="S9249" s="49">
        <v>38.83</v>
      </c>
      <c r="T9249" s="49">
        <v>36579100</v>
      </c>
      <c r="U9249" s="49">
        <v>28.02</v>
      </c>
    </row>
    <row r="9250" spans="15:21" x14ac:dyDescent="0.2">
      <c r="O9250" s="49">
        <v>38947</v>
      </c>
      <c r="P9250" s="49">
        <v>38.6</v>
      </c>
      <c r="Q9250" s="49">
        <v>39.82</v>
      </c>
      <c r="R9250" s="49">
        <v>38.35</v>
      </c>
      <c r="S9250" s="49">
        <v>39.520000000000003</v>
      </c>
      <c r="T9250" s="49">
        <v>21824100</v>
      </c>
      <c r="U9250" s="49">
        <v>28.52</v>
      </c>
    </row>
    <row r="9251" spans="15:21" x14ac:dyDescent="0.2">
      <c r="O9251" s="49">
        <v>38950</v>
      </c>
      <c r="P9251" s="49">
        <v>40</v>
      </c>
      <c r="Q9251" s="49">
        <v>40.200000000000003</v>
      </c>
      <c r="R9251" s="49">
        <v>39.43</v>
      </c>
      <c r="S9251" s="49">
        <v>39.65</v>
      </c>
      <c r="T9251" s="49">
        <v>12536000</v>
      </c>
      <c r="U9251" s="49">
        <v>28.61</v>
      </c>
    </row>
    <row r="9252" spans="15:21" x14ac:dyDescent="0.2">
      <c r="O9252" s="49">
        <v>38951</v>
      </c>
      <c r="P9252" s="49">
        <v>39.58</v>
      </c>
      <c r="Q9252" s="49">
        <v>40.25</v>
      </c>
      <c r="R9252" s="49">
        <v>39.549999999999997</v>
      </c>
      <c r="S9252" s="49">
        <v>39.75</v>
      </c>
      <c r="T9252" s="49">
        <v>9741100</v>
      </c>
      <c r="U9252" s="49">
        <v>28.69</v>
      </c>
    </row>
    <row r="9253" spans="15:21" x14ac:dyDescent="0.2">
      <c r="O9253" s="49">
        <v>38952</v>
      </c>
      <c r="P9253" s="49">
        <v>39.85</v>
      </c>
      <c r="Q9253" s="49">
        <v>40.590000000000003</v>
      </c>
      <c r="R9253" s="49">
        <v>39.78</v>
      </c>
      <c r="S9253" s="49">
        <v>40.46</v>
      </c>
      <c r="T9253" s="49">
        <v>10788400</v>
      </c>
      <c r="U9253" s="49">
        <v>29.2</v>
      </c>
    </row>
    <row r="9254" spans="15:21" x14ac:dyDescent="0.2">
      <c r="O9254" s="49">
        <v>38953</v>
      </c>
      <c r="P9254" s="49">
        <v>40.82</v>
      </c>
      <c r="Q9254" s="49">
        <v>40.880000000000003</v>
      </c>
      <c r="R9254" s="49">
        <v>39.950000000000003</v>
      </c>
      <c r="S9254" s="49">
        <v>40.06</v>
      </c>
      <c r="T9254" s="49">
        <v>12015000</v>
      </c>
      <c r="U9254" s="49">
        <v>28.91</v>
      </c>
    </row>
    <row r="9255" spans="15:21" x14ac:dyDescent="0.2">
      <c r="O9255" s="49">
        <v>38954</v>
      </c>
      <c r="P9255" s="49">
        <v>39.799999999999997</v>
      </c>
      <c r="Q9255" s="49">
        <v>40.729999999999997</v>
      </c>
      <c r="R9255" s="49">
        <v>39.799999999999997</v>
      </c>
      <c r="S9255" s="49">
        <v>40.44</v>
      </c>
      <c r="T9255" s="49">
        <v>7909400</v>
      </c>
      <c r="U9255" s="49">
        <v>29.18</v>
      </c>
    </row>
    <row r="9256" spans="15:21" x14ac:dyDescent="0.2">
      <c r="O9256" s="49">
        <v>38957</v>
      </c>
      <c r="P9256" s="49">
        <v>40.25</v>
      </c>
      <c r="Q9256" s="49">
        <v>41.22</v>
      </c>
      <c r="R9256" s="49">
        <v>40.21</v>
      </c>
      <c r="S9256" s="49">
        <v>40.950000000000003</v>
      </c>
      <c r="T9256" s="49">
        <v>8882900</v>
      </c>
      <c r="U9256" s="49">
        <v>29.55</v>
      </c>
    </row>
    <row r="9257" spans="15:21" x14ac:dyDescent="0.2">
      <c r="O9257" s="49">
        <v>38958</v>
      </c>
      <c r="P9257" s="49">
        <v>40.9</v>
      </c>
      <c r="Q9257" s="49">
        <v>41.37</v>
      </c>
      <c r="R9257" s="49">
        <v>40.74</v>
      </c>
      <c r="S9257" s="49">
        <v>41.27</v>
      </c>
      <c r="T9257" s="49">
        <v>10621000</v>
      </c>
      <c r="U9257" s="49">
        <v>29.78</v>
      </c>
    </row>
    <row r="9258" spans="15:21" x14ac:dyDescent="0.2">
      <c r="O9258" s="49">
        <v>38959</v>
      </c>
      <c r="P9258" s="49">
        <v>40.94</v>
      </c>
      <c r="Q9258" s="49">
        <v>41.25</v>
      </c>
      <c r="R9258" s="49">
        <v>40.700000000000003</v>
      </c>
      <c r="S9258" s="49">
        <v>40.799999999999997</v>
      </c>
      <c r="T9258" s="49">
        <v>7847000</v>
      </c>
      <c r="U9258" s="49">
        <v>29.72</v>
      </c>
    </row>
    <row r="9259" spans="15:21" x14ac:dyDescent="0.2">
      <c r="O9259" s="49">
        <v>38960</v>
      </c>
      <c r="P9259" s="49">
        <v>40.81</v>
      </c>
      <c r="Q9259" s="49">
        <v>40.97</v>
      </c>
      <c r="R9259" s="49">
        <v>40.35</v>
      </c>
      <c r="S9259" s="49">
        <v>40.549999999999997</v>
      </c>
      <c r="T9259" s="49">
        <v>6917700</v>
      </c>
      <c r="U9259" s="49">
        <v>29.54</v>
      </c>
    </row>
    <row r="9260" spans="15:21" x14ac:dyDescent="0.2">
      <c r="O9260" s="49">
        <v>38961</v>
      </c>
      <c r="P9260" s="49">
        <v>40.520000000000003</v>
      </c>
      <c r="Q9260" s="49">
        <v>41.03</v>
      </c>
      <c r="R9260" s="49">
        <v>40.36</v>
      </c>
      <c r="S9260" s="49">
        <v>40.96</v>
      </c>
      <c r="T9260" s="49">
        <v>5722700</v>
      </c>
      <c r="U9260" s="49">
        <v>29.83</v>
      </c>
    </row>
    <row r="9261" spans="15:21" x14ac:dyDescent="0.2">
      <c r="O9261" s="49">
        <v>38965</v>
      </c>
      <c r="P9261" s="49">
        <v>40.99</v>
      </c>
      <c r="Q9261" s="49">
        <v>41.19</v>
      </c>
      <c r="R9261" s="49">
        <v>40.6</v>
      </c>
      <c r="S9261" s="49">
        <v>41.17</v>
      </c>
      <c r="T9261" s="49">
        <v>6397900</v>
      </c>
      <c r="U9261" s="49">
        <v>29.99</v>
      </c>
    </row>
    <row r="9262" spans="15:21" x14ac:dyDescent="0.2">
      <c r="O9262" s="49">
        <v>38966</v>
      </c>
      <c r="P9262" s="49">
        <v>41.01</v>
      </c>
      <c r="Q9262" s="49">
        <v>41.49</v>
      </c>
      <c r="R9262" s="49">
        <v>40.72</v>
      </c>
      <c r="S9262" s="49">
        <v>41.4</v>
      </c>
      <c r="T9262" s="49">
        <v>7513700</v>
      </c>
      <c r="U9262" s="49">
        <v>30.15</v>
      </c>
    </row>
    <row r="9263" spans="15:21" x14ac:dyDescent="0.2">
      <c r="O9263" s="49">
        <v>38967</v>
      </c>
      <c r="P9263" s="49">
        <v>41.4</v>
      </c>
      <c r="Q9263" s="49">
        <v>41.45</v>
      </c>
      <c r="R9263" s="49">
        <v>40.5</v>
      </c>
      <c r="S9263" s="49">
        <v>40.64</v>
      </c>
      <c r="T9263" s="49">
        <v>6932100</v>
      </c>
      <c r="U9263" s="49">
        <v>29.6</v>
      </c>
    </row>
    <row r="9264" spans="15:21" x14ac:dyDescent="0.2">
      <c r="O9264" s="49">
        <v>38968</v>
      </c>
      <c r="P9264" s="49">
        <v>39.9</v>
      </c>
      <c r="Q9264" s="49">
        <v>41.27</v>
      </c>
      <c r="R9264" s="49">
        <v>39.9</v>
      </c>
      <c r="S9264" s="49">
        <v>41.06</v>
      </c>
      <c r="T9264" s="49">
        <v>4936600</v>
      </c>
      <c r="U9264" s="49">
        <v>29.91</v>
      </c>
    </row>
    <row r="9265" spans="15:21" x14ac:dyDescent="0.2">
      <c r="O9265" s="49">
        <v>38971</v>
      </c>
      <c r="P9265" s="49">
        <v>40.700000000000003</v>
      </c>
      <c r="Q9265" s="49">
        <v>41.37</v>
      </c>
      <c r="R9265" s="49">
        <v>40.700000000000003</v>
      </c>
      <c r="S9265" s="49">
        <v>41.29</v>
      </c>
      <c r="T9265" s="49">
        <v>4975600</v>
      </c>
      <c r="U9265" s="49">
        <v>30.07</v>
      </c>
    </row>
    <row r="9266" spans="15:21" x14ac:dyDescent="0.2">
      <c r="O9266" s="49">
        <v>38972</v>
      </c>
      <c r="P9266" s="49">
        <v>41.48</v>
      </c>
      <c r="Q9266" s="49">
        <v>42.23</v>
      </c>
      <c r="R9266" s="49">
        <v>41.46</v>
      </c>
      <c r="S9266" s="49">
        <v>42.15</v>
      </c>
      <c r="T9266" s="49">
        <v>9212000</v>
      </c>
      <c r="U9266" s="49">
        <v>30.7</v>
      </c>
    </row>
    <row r="9267" spans="15:21" x14ac:dyDescent="0.2">
      <c r="O9267" s="49">
        <v>38973</v>
      </c>
      <c r="P9267" s="49">
        <v>41.05</v>
      </c>
      <c r="Q9267" s="49">
        <v>41.56</v>
      </c>
      <c r="R9267" s="49">
        <v>40.81</v>
      </c>
      <c r="S9267" s="49">
        <v>41.09</v>
      </c>
      <c r="T9267" s="49">
        <v>12441700</v>
      </c>
      <c r="U9267" s="49">
        <v>29.93</v>
      </c>
    </row>
    <row r="9268" spans="15:21" x14ac:dyDescent="0.2">
      <c r="O9268" s="49">
        <v>38974</v>
      </c>
      <c r="P9268" s="49">
        <v>41.08</v>
      </c>
      <c r="Q9268" s="49">
        <v>41.36</v>
      </c>
      <c r="R9268" s="49">
        <v>40.9</v>
      </c>
      <c r="S9268" s="49">
        <v>41.03</v>
      </c>
      <c r="T9268" s="49">
        <v>7497600</v>
      </c>
      <c r="U9268" s="49">
        <v>29.88</v>
      </c>
    </row>
    <row r="9269" spans="15:21" x14ac:dyDescent="0.2">
      <c r="O9269" s="49">
        <v>38975</v>
      </c>
      <c r="P9269" s="49">
        <v>41.2</v>
      </c>
      <c r="Q9269" s="49">
        <v>41.46</v>
      </c>
      <c r="R9269" s="49">
        <v>40.96</v>
      </c>
      <c r="S9269" s="49">
        <v>41.1</v>
      </c>
      <c r="T9269" s="49">
        <v>7719000</v>
      </c>
      <c r="U9269" s="49">
        <v>29.94</v>
      </c>
    </row>
    <row r="9270" spans="15:21" x14ac:dyDescent="0.2">
      <c r="O9270" s="49">
        <v>38978</v>
      </c>
      <c r="P9270" s="49">
        <v>40.85</v>
      </c>
      <c r="Q9270" s="49">
        <v>40.99</v>
      </c>
      <c r="R9270" s="49">
        <v>40.58</v>
      </c>
      <c r="S9270" s="49">
        <v>40.799999999999997</v>
      </c>
      <c r="T9270" s="49">
        <v>6516600</v>
      </c>
      <c r="U9270" s="49">
        <v>29.72</v>
      </c>
    </row>
    <row r="9271" spans="15:21" x14ac:dyDescent="0.2">
      <c r="O9271" s="49">
        <v>38979</v>
      </c>
      <c r="P9271" s="49">
        <v>41.04</v>
      </c>
      <c r="Q9271" s="49">
        <v>41.29</v>
      </c>
      <c r="R9271" s="49">
        <v>40.72</v>
      </c>
      <c r="S9271" s="49">
        <v>41.18</v>
      </c>
      <c r="T9271" s="49">
        <v>7803700</v>
      </c>
      <c r="U9271" s="49">
        <v>29.99</v>
      </c>
    </row>
    <row r="9272" spans="15:21" x14ac:dyDescent="0.2">
      <c r="O9272" s="49">
        <v>38980</v>
      </c>
      <c r="P9272" s="49">
        <v>41.17</v>
      </c>
      <c r="Q9272" s="49">
        <v>42.01</v>
      </c>
      <c r="R9272" s="49">
        <v>41.15</v>
      </c>
      <c r="S9272" s="49">
        <v>41.94</v>
      </c>
      <c r="T9272" s="49">
        <v>9648700</v>
      </c>
      <c r="U9272" s="49">
        <v>30.55</v>
      </c>
    </row>
    <row r="9273" spans="15:21" x14ac:dyDescent="0.2">
      <c r="O9273" s="49">
        <v>38981</v>
      </c>
      <c r="P9273" s="49">
        <v>41.94</v>
      </c>
      <c r="Q9273" s="49">
        <v>42.02</v>
      </c>
      <c r="R9273" s="49">
        <v>41.57</v>
      </c>
      <c r="S9273" s="49">
        <v>41.95</v>
      </c>
      <c r="T9273" s="49">
        <v>6558900</v>
      </c>
      <c r="U9273" s="49">
        <v>30.55</v>
      </c>
    </row>
    <row r="9274" spans="15:21" x14ac:dyDescent="0.2">
      <c r="O9274" s="49">
        <v>38982</v>
      </c>
      <c r="P9274" s="49">
        <v>41.97</v>
      </c>
      <c r="Q9274" s="49">
        <v>42.19</v>
      </c>
      <c r="R9274" s="49">
        <v>41.84</v>
      </c>
      <c r="S9274" s="49">
        <v>42.04</v>
      </c>
      <c r="T9274" s="49">
        <v>9434800</v>
      </c>
      <c r="U9274" s="49">
        <v>30.62</v>
      </c>
    </row>
    <row r="9275" spans="15:21" x14ac:dyDescent="0.2">
      <c r="O9275" s="49">
        <v>38985</v>
      </c>
      <c r="P9275" s="49">
        <v>42.15</v>
      </c>
      <c r="Q9275" s="49">
        <v>42.37</v>
      </c>
      <c r="R9275" s="49">
        <v>41.9</v>
      </c>
      <c r="S9275" s="49">
        <v>41.96</v>
      </c>
      <c r="T9275" s="49">
        <v>9529200</v>
      </c>
      <c r="U9275" s="49">
        <v>30.56</v>
      </c>
    </row>
    <row r="9276" spans="15:21" x14ac:dyDescent="0.2">
      <c r="O9276" s="49">
        <v>38986</v>
      </c>
      <c r="P9276" s="49">
        <v>41.81</v>
      </c>
      <c r="Q9276" s="49">
        <v>42.12</v>
      </c>
      <c r="R9276" s="49">
        <v>41.36</v>
      </c>
      <c r="S9276" s="49">
        <v>41.76</v>
      </c>
      <c r="T9276" s="49">
        <v>12093200</v>
      </c>
      <c r="U9276" s="49">
        <v>30.42</v>
      </c>
    </row>
    <row r="9277" spans="15:21" x14ac:dyDescent="0.2">
      <c r="O9277" s="49">
        <v>38987</v>
      </c>
      <c r="P9277" s="49">
        <v>42</v>
      </c>
      <c r="Q9277" s="49">
        <v>42.5</v>
      </c>
      <c r="R9277" s="49">
        <v>41.81</v>
      </c>
      <c r="S9277" s="49">
        <v>42.4</v>
      </c>
      <c r="T9277" s="49">
        <v>12669100</v>
      </c>
      <c r="U9277" s="49">
        <v>30.88</v>
      </c>
    </row>
    <row r="9278" spans="15:21" x14ac:dyDescent="0.2">
      <c r="O9278" s="49">
        <v>38988</v>
      </c>
      <c r="P9278" s="49">
        <v>42.45</v>
      </c>
      <c r="Q9278" s="49">
        <v>42.51</v>
      </c>
      <c r="R9278" s="49">
        <v>41.91</v>
      </c>
      <c r="S9278" s="49">
        <v>42.06</v>
      </c>
      <c r="T9278" s="49">
        <v>7602800</v>
      </c>
      <c r="U9278" s="49">
        <v>30.63</v>
      </c>
    </row>
    <row r="9279" spans="15:21" x14ac:dyDescent="0.2">
      <c r="O9279" s="49">
        <v>38989</v>
      </c>
      <c r="P9279" s="49">
        <v>41.94</v>
      </c>
      <c r="Q9279" s="49">
        <v>42.21</v>
      </c>
      <c r="R9279" s="49">
        <v>41.68</v>
      </c>
      <c r="S9279" s="49">
        <v>41.9</v>
      </c>
      <c r="T9279" s="49">
        <v>10870000</v>
      </c>
      <c r="U9279" s="49">
        <v>30.52</v>
      </c>
    </row>
    <row r="9280" spans="15:21" x14ac:dyDescent="0.2">
      <c r="O9280" s="49">
        <v>38992</v>
      </c>
      <c r="P9280" s="49">
        <v>42.15</v>
      </c>
      <c r="Q9280" s="49">
        <v>42.25</v>
      </c>
      <c r="R9280" s="49">
        <v>41.67</v>
      </c>
      <c r="S9280" s="49">
        <v>41.67</v>
      </c>
      <c r="T9280" s="49">
        <v>9159300</v>
      </c>
      <c r="U9280" s="49">
        <v>30.35</v>
      </c>
    </row>
    <row r="9281" spans="15:21" x14ac:dyDescent="0.2">
      <c r="O9281" s="49">
        <v>38993</v>
      </c>
      <c r="P9281" s="49">
        <v>41.93</v>
      </c>
      <c r="Q9281" s="49">
        <v>42.27</v>
      </c>
      <c r="R9281" s="49">
        <v>41.75</v>
      </c>
      <c r="S9281" s="49">
        <v>41.99</v>
      </c>
      <c r="T9281" s="49">
        <v>9391700</v>
      </c>
      <c r="U9281" s="49">
        <v>30.58</v>
      </c>
    </row>
    <row r="9282" spans="15:21" x14ac:dyDescent="0.2">
      <c r="O9282" s="49">
        <v>38994</v>
      </c>
      <c r="P9282" s="49">
        <v>42</v>
      </c>
      <c r="Q9282" s="49">
        <v>42.29</v>
      </c>
      <c r="R9282" s="49">
        <v>41.8</v>
      </c>
      <c r="S9282" s="49">
        <v>41.94</v>
      </c>
      <c r="T9282" s="49">
        <v>10931200</v>
      </c>
      <c r="U9282" s="49">
        <v>30.55</v>
      </c>
    </row>
    <row r="9283" spans="15:21" x14ac:dyDescent="0.2">
      <c r="O9283" s="49">
        <v>38995</v>
      </c>
      <c r="P9283" s="49">
        <v>42</v>
      </c>
      <c r="Q9283" s="49">
        <v>42.1</v>
      </c>
      <c r="R9283" s="49">
        <v>41.29</v>
      </c>
      <c r="S9283" s="49">
        <v>41.42</v>
      </c>
      <c r="T9283" s="49">
        <v>10601400</v>
      </c>
      <c r="U9283" s="49">
        <v>30.17</v>
      </c>
    </row>
    <row r="9284" spans="15:21" x14ac:dyDescent="0.2">
      <c r="O9284" s="49">
        <v>38996</v>
      </c>
      <c r="P9284" s="49">
        <v>41.4</v>
      </c>
      <c r="Q9284" s="49">
        <v>42.05</v>
      </c>
      <c r="R9284" s="49">
        <v>41.24</v>
      </c>
      <c r="S9284" s="49">
        <v>41.86</v>
      </c>
      <c r="T9284" s="49">
        <v>10240000</v>
      </c>
      <c r="U9284" s="49">
        <v>30.49</v>
      </c>
    </row>
    <row r="9285" spans="15:21" x14ac:dyDescent="0.2">
      <c r="O9285" s="49">
        <v>38999</v>
      </c>
      <c r="P9285" s="49">
        <v>41.86</v>
      </c>
      <c r="Q9285" s="49">
        <v>42.07</v>
      </c>
      <c r="R9285" s="49">
        <v>41.61</v>
      </c>
      <c r="S9285" s="49">
        <v>41.86</v>
      </c>
      <c r="T9285" s="49">
        <v>7352500</v>
      </c>
      <c r="U9285" s="49">
        <v>30.49</v>
      </c>
    </row>
    <row r="9286" spans="15:21" x14ac:dyDescent="0.2">
      <c r="O9286" s="49">
        <v>39000</v>
      </c>
      <c r="P9286" s="49">
        <v>41.99</v>
      </c>
      <c r="Q9286" s="49">
        <v>42.12</v>
      </c>
      <c r="R9286" s="49">
        <v>41.64</v>
      </c>
      <c r="S9286" s="49">
        <v>41.82</v>
      </c>
      <c r="T9286" s="49">
        <v>9345200</v>
      </c>
      <c r="U9286" s="49">
        <v>30.46</v>
      </c>
    </row>
    <row r="9287" spans="15:21" x14ac:dyDescent="0.2">
      <c r="O9287" s="49">
        <v>39001</v>
      </c>
      <c r="P9287" s="49">
        <v>41.65</v>
      </c>
      <c r="Q9287" s="49">
        <v>42.19</v>
      </c>
      <c r="R9287" s="49">
        <v>41.61</v>
      </c>
      <c r="S9287" s="49">
        <v>42.19</v>
      </c>
      <c r="T9287" s="49">
        <v>8626900</v>
      </c>
      <c r="U9287" s="49">
        <v>30.73</v>
      </c>
    </row>
    <row r="9288" spans="15:21" x14ac:dyDescent="0.2">
      <c r="O9288" s="49">
        <v>39002</v>
      </c>
      <c r="P9288" s="49">
        <v>42.35</v>
      </c>
      <c r="Q9288" s="49">
        <v>42.85</v>
      </c>
      <c r="R9288" s="49">
        <v>42.19</v>
      </c>
      <c r="S9288" s="49">
        <v>42.76</v>
      </c>
      <c r="T9288" s="49">
        <v>8568900</v>
      </c>
      <c r="U9288" s="49">
        <v>31.14</v>
      </c>
    </row>
    <row r="9289" spans="15:21" x14ac:dyDescent="0.2">
      <c r="O9289" s="49">
        <v>39003</v>
      </c>
      <c r="P9289" s="49">
        <v>42.68</v>
      </c>
      <c r="Q9289" s="49">
        <v>43.54</v>
      </c>
      <c r="R9289" s="49">
        <v>42.62</v>
      </c>
      <c r="S9289" s="49">
        <v>43.2</v>
      </c>
      <c r="T9289" s="49">
        <v>13725000</v>
      </c>
      <c r="U9289" s="49">
        <v>31.47</v>
      </c>
    </row>
    <row r="9290" spans="15:21" x14ac:dyDescent="0.2">
      <c r="O9290" s="49">
        <v>39006</v>
      </c>
      <c r="P9290" s="49">
        <v>43.4</v>
      </c>
      <c r="Q9290" s="49">
        <v>44.18</v>
      </c>
      <c r="R9290" s="49">
        <v>43.33</v>
      </c>
      <c r="S9290" s="49">
        <v>43.76</v>
      </c>
      <c r="T9290" s="49">
        <v>11045800</v>
      </c>
      <c r="U9290" s="49">
        <v>31.87</v>
      </c>
    </row>
    <row r="9291" spans="15:21" x14ac:dyDescent="0.2">
      <c r="O9291" s="49">
        <v>39007</v>
      </c>
      <c r="P9291" s="49">
        <v>43.89</v>
      </c>
      <c r="Q9291" s="49">
        <v>44.18</v>
      </c>
      <c r="R9291" s="49">
        <v>43.32</v>
      </c>
      <c r="S9291" s="49">
        <v>43.96</v>
      </c>
      <c r="T9291" s="49">
        <v>10173000</v>
      </c>
      <c r="U9291" s="49">
        <v>32.020000000000003</v>
      </c>
    </row>
    <row r="9292" spans="15:21" x14ac:dyDescent="0.2">
      <c r="O9292" s="49">
        <v>39008</v>
      </c>
      <c r="P9292" s="49">
        <v>44.17</v>
      </c>
      <c r="Q9292" s="49">
        <v>44.65</v>
      </c>
      <c r="R9292" s="49">
        <v>43.88</v>
      </c>
      <c r="S9292" s="49">
        <v>44.48</v>
      </c>
      <c r="T9292" s="49">
        <v>10108900</v>
      </c>
      <c r="U9292" s="49">
        <v>32.4</v>
      </c>
    </row>
    <row r="9293" spans="15:21" x14ac:dyDescent="0.2">
      <c r="O9293" s="49">
        <v>39009</v>
      </c>
      <c r="P9293" s="49">
        <v>44.48</v>
      </c>
      <c r="Q9293" s="49">
        <v>44.89</v>
      </c>
      <c r="R9293" s="49">
        <v>44.22</v>
      </c>
      <c r="S9293" s="49">
        <v>44.49</v>
      </c>
      <c r="T9293" s="49">
        <v>8205500</v>
      </c>
      <c r="U9293" s="49">
        <v>32.4</v>
      </c>
    </row>
    <row r="9294" spans="15:21" x14ac:dyDescent="0.2">
      <c r="O9294" s="49">
        <v>39010</v>
      </c>
      <c r="P9294" s="49">
        <v>45.36</v>
      </c>
      <c r="Q9294" s="49">
        <v>45.64</v>
      </c>
      <c r="R9294" s="49">
        <v>44.85</v>
      </c>
      <c r="S9294" s="49">
        <v>45.64</v>
      </c>
      <c r="T9294" s="49">
        <v>16211200</v>
      </c>
      <c r="U9294" s="49">
        <v>33.24</v>
      </c>
    </row>
    <row r="9295" spans="15:21" x14ac:dyDescent="0.2">
      <c r="O9295" s="49">
        <v>39013</v>
      </c>
      <c r="P9295" s="49">
        <v>45.46</v>
      </c>
      <c r="Q9295" s="49">
        <v>45.7</v>
      </c>
      <c r="R9295" s="49">
        <v>45.31</v>
      </c>
      <c r="S9295" s="49">
        <v>45.7</v>
      </c>
      <c r="T9295" s="49">
        <v>12027500</v>
      </c>
      <c r="U9295" s="49">
        <v>33.29</v>
      </c>
    </row>
    <row r="9296" spans="15:21" x14ac:dyDescent="0.2">
      <c r="O9296" s="49">
        <v>39014</v>
      </c>
      <c r="P9296" s="49">
        <v>45.7</v>
      </c>
      <c r="Q9296" s="49">
        <v>45.95</v>
      </c>
      <c r="R9296" s="49">
        <v>45.25</v>
      </c>
      <c r="S9296" s="49">
        <v>45.93</v>
      </c>
      <c r="T9296" s="49">
        <v>9561400</v>
      </c>
      <c r="U9296" s="49">
        <v>33.450000000000003</v>
      </c>
    </row>
    <row r="9297" spans="15:21" x14ac:dyDescent="0.2">
      <c r="O9297" s="49">
        <v>39015</v>
      </c>
      <c r="P9297" s="49">
        <v>45.9</v>
      </c>
      <c r="Q9297" s="49">
        <v>46.09</v>
      </c>
      <c r="R9297" s="49">
        <v>45.79</v>
      </c>
      <c r="S9297" s="49">
        <v>46.07</v>
      </c>
      <c r="T9297" s="49">
        <v>8452800</v>
      </c>
      <c r="U9297" s="49">
        <v>33.56</v>
      </c>
    </row>
    <row r="9298" spans="15:21" x14ac:dyDescent="0.2">
      <c r="O9298" s="49">
        <v>39016</v>
      </c>
      <c r="P9298" s="49">
        <v>46.1</v>
      </c>
      <c r="Q9298" s="49">
        <v>46.34</v>
      </c>
      <c r="R9298" s="49">
        <v>45.81</v>
      </c>
      <c r="S9298" s="49">
        <v>46.21</v>
      </c>
      <c r="T9298" s="49">
        <v>9285800</v>
      </c>
      <c r="U9298" s="49">
        <v>33.659999999999997</v>
      </c>
    </row>
    <row r="9299" spans="15:21" x14ac:dyDescent="0.2">
      <c r="O9299" s="49">
        <v>39017</v>
      </c>
      <c r="P9299" s="49">
        <v>46.37</v>
      </c>
      <c r="Q9299" s="49">
        <v>46.37</v>
      </c>
      <c r="R9299" s="49">
        <v>45.74</v>
      </c>
      <c r="S9299" s="49">
        <v>46.09</v>
      </c>
      <c r="T9299" s="49">
        <v>8101200</v>
      </c>
      <c r="U9299" s="49">
        <v>33.57</v>
      </c>
    </row>
    <row r="9300" spans="15:21" x14ac:dyDescent="0.2">
      <c r="O9300" s="49">
        <v>39020</v>
      </c>
      <c r="P9300" s="49">
        <v>45.88</v>
      </c>
      <c r="Q9300" s="49">
        <v>45.94</v>
      </c>
      <c r="R9300" s="49">
        <v>45.52</v>
      </c>
      <c r="S9300" s="49">
        <v>45.64</v>
      </c>
      <c r="T9300" s="49">
        <v>9308500</v>
      </c>
      <c r="U9300" s="49">
        <v>33.24</v>
      </c>
    </row>
    <row r="9301" spans="15:21" x14ac:dyDescent="0.2">
      <c r="O9301" s="49">
        <v>39021</v>
      </c>
      <c r="P9301" s="49">
        <v>45.5</v>
      </c>
      <c r="Q9301" s="49">
        <v>45.64</v>
      </c>
      <c r="R9301" s="49">
        <v>45.13</v>
      </c>
      <c r="S9301" s="49">
        <v>45.42</v>
      </c>
      <c r="T9301" s="49">
        <v>11540300</v>
      </c>
      <c r="U9301" s="49">
        <v>33.08</v>
      </c>
    </row>
    <row r="9302" spans="15:21" x14ac:dyDescent="0.2">
      <c r="O9302" s="49">
        <v>39022</v>
      </c>
      <c r="P9302" s="49">
        <v>45.99</v>
      </c>
      <c r="Q9302" s="49">
        <v>46.14</v>
      </c>
      <c r="R9302" s="49">
        <v>45.56</v>
      </c>
      <c r="S9302" s="49">
        <v>45.67</v>
      </c>
      <c r="T9302" s="49">
        <v>12097100</v>
      </c>
      <c r="U9302" s="49">
        <v>33.26</v>
      </c>
    </row>
    <row r="9303" spans="15:21" x14ac:dyDescent="0.2">
      <c r="O9303" s="49">
        <v>39023</v>
      </c>
      <c r="P9303" s="49">
        <v>45.71</v>
      </c>
      <c r="Q9303" s="49">
        <v>45.71</v>
      </c>
      <c r="R9303" s="49">
        <v>45.15</v>
      </c>
      <c r="S9303" s="49">
        <v>45.4</v>
      </c>
      <c r="T9303" s="49">
        <v>9668000</v>
      </c>
      <c r="U9303" s="49">
        <v>33.07</v>
      </c>
    </row>
    <row r="9304" spans="15:21" x14ac:dyDescent="0.2">
      <c r="O9304" s="49">
        <v>39024</v>
      </c>
      <c r="P9304" s="49">
        <v>45.35</v>
      </c>
      <c r="Q9304" s="49">
        <v>45.69</v>
      </c>
      <c r="R9304" s="49">
        <v>44.3</v>
      </c>
      <c r="S9304" s="49">
        <v>45.1</v>
      </c>
      <c r="T9304" s="49">
        <v>10183900</v>
      </c>
      <c r="U9304" s="49">
        <v>32.85</v>
      </c>
    </row>
    <row r="9305" spans="15:21" x14ac:dyDescent="0.2">
      <c r="O9305" s="49">
        <v>39027</v>
      </c>
      <c r="P9305" s="49">
        <v>45.08</v>
      </c>
      <c r="Q9305" s="49">
        <v>45.85</v>
      </c>
      <c r="R9305" s="49">
        <v>44.89</v>
      </c>
      <c r="S9305" s="49">
        <v>45.81</v>
      </c>
      <c r="T9305" s="49">
        <v>13461500</v>
      </c>
      <c r="U9305" s="49">
        <v>33.369999999999997</v>
      </c>
    </row>
    <row r="9306" spans="15:21" x14ac:dyDescent="0.2">
      <c r="O9306" s="49">
        <v>39028</v>
      </c>
      <c r="P9306" s="49">
        <v>45.81</v>
      </c>
      <c r="Q9306" s="49">
        <v>46.32</v>
      </c>
      <c r="R9306" s="49">
        <v>45.67</v>
      </c>
      <c r="S9306" s="49">
        <v>45.9</v>
      </c>
      <c r="T9306" s="49">
        <v>9819100</v>
      </c>
      <c r="U9306" s="49">
        <v>33.43</v>
      </c>
    </row>
    <row r="9307" spans="15:21" x14ac:dyDescent="0.2">
      <c r="O9307" s="49">
        <v>39029</v>
      </c>
      <c r="P9307" s="49">
        <v>44.76</v>
      </c>
      <c r="Q9307" s="49">
        <v>44.76</v>
      </c>
      <c r="R9307" s="49">
        <v>43.65</v>
      </c>
      <c r="S9307" s="49">
        <v>44.34</v>
      </c>
      <c r="T9307" s="49">
        <v>26451000</v>
      </c>
      <c r="U9307" s="49">
        <v>32.299999999999997</v>
      </c>
    </row>
    <row r="9308" spans="15:21" x14ac:dyDescent="0.2">
      <c r="O9308" s="49">
        <v>39030</v>
      </c>
      <c r="P9308" s="49">
        <v>44</v>
      </c>
      <c r="Q9308" s="49">
        <v>44.18</v>
      </c>
      <c r="R9308" s="49">
        <v>42.7</v>
      </c>
      <c r="S9308" s="49">
        <v>42.88</v>
      </c>
      <c r="T9308" s="49">
        <v>22614200</v>
      </c>
      <c r="U9308" s="49">
        <v>31.23</v>
      </c>
    </row>
    <row r="9309" spans="15:21" x14ac:dyDescent="0.2">
      <c r="O9309" s="49">
        <v>39031</v>
      </c>
      <c r="P9309" s="49">
        <v>42.77</v>
      </c>
      <c r="Q9309" s="49">
        <v>43.2</v>
      </c>
      <c r="R9309" s="49">
        <v>42.29</v>
      </c>
      <c r="S9309" s="49">
        <v>43.12</v>
      </c>
      <c r="T9309" s="49">
        <v>13341300</v>
      </c>
      <c r="U9309" s="49">
        <v>31.41</v>
      </c>
    </row>
    <row r="9310" spans="15:21" x14ac:dyDescent="0.2">
      <c r="O9310" s="49">
        <v>39034</v>
      </c>
      <c r="P9310" s="49">
        <v>43.2</v>
      </c>
      <c r="Q9310" s="49">
        <v>43.8</v>
      </c>
      <c r="R9310" s="49">
        <v>43.13</v>
      </c>
      <c r="S9310" s="49">
        <v>43.46</v>
      </c>
      <c r="T9310" s="49">
        <v>12145500</v>
      </c>
      <c r="U9310" s="49">
        <v>31.65</v>
      </c>
    </row>
    <row r="9311" spans="15:21" x14ac:dyDescent="0.2">
      <c r="O9311" s="49">
        <v>39035</v>
      </c>
      <c r="P9311" s="49">
        <v>43.48</v>
      </c>
      <c r="Q9311" s="49">
        <v>44.28</v>
      </c>
      <c r="R9311" s="49">
        <v>43.39</v>
      </c>
      <c r="S9311" s="49">
        <v>43.89</v>
      </c>
      <c r="T9311" s="49">
        <v>14961300</v>
      </c>
      <c r="U9311" s="49">
        <v>31.97</v>
      </c>
    </row>
    <row r="9312" spans="15:21" x14ac:dyDescent="0.2">
      <c r="O9312" s="49">
        <v>39036</v>
      </c>
      <c r="P9312" s="49">
        <v>43.69</v>
      </c>
      <c r="Q9312" s="49">
        <v>44.5</v>
      </c>
      <c r="R9312" s="49">
        <v>43.65</v>
      </c>
      <c r="S9312" s="49">
        <v>44.15</v>
      </c>
      <c r="T9312" s="49">
        <v>15784900</v>
      </c>
      <c r="U9312" s="49">
        <v>32.159999999999997</v>
      </c>
    </row>
    <row r="9313" spans="15:21" x14ac:dyDescent="0.2">
      <c r="O9313" s="49">
        <v>39037</v>
      </c>
      <c r="P9313" s="49">
        <v>44.4</v>
      </c>
      <c r="Q9313" s="49">
        <v>44.7</v>
      </c>
      <c r="R9313" s="49">
        <v>44.3</v>
      </c>
      <c r="S9313" s="49">
        <v>44.65</v>
      </c>
      <c r="T9313" s="49">
        <v>12626300</v>
      </c>
      <c r="U9313" s="49">
        <v>32.520000000000003</v>
      </c>
    </row>
    <row r="9314" spans="15:21" x14ac:dyDescent="0.2">
      <c r="O9314" s="49">
        <v>39038</v>
      </c>
      <c r="P9314" s="49">
        <v>44.71</v>
      </c>
      <c r="Q9314" s="49">
        <v>45.06</v>
      </c>
      <c r="R9314" s="49">
        <v>44.6</v>
      </c>
      <c r="S9314" s="49">
        <v>45.06</v>
      </c>
      <c r="T9314" s="49">
        <v>10204300</v>
      </c>
      <c r="U9314" s="49">
        <v>32.82</v>
      </c>
    </row>
    <row r="9315" spans="15:21" x14ac:dyDescent="0.2">
      <c r="O9315" s="49">
        <v>39041</v>
      </c>
      <c r="P9315" s="49">
        <v>44.95</v>
      </c>
      <c r="Q9315" s="49">
        <v>44.98</v>
      </c>
      <c r="R9315" s="49">
        <v>44.4</v>
      </c>
      <c r="S9315" s="49">
        <v>44.57</v>
      </c>
      <c r="T9315" s="49">
        <v>13057700</v>
      </c>
      <c r="U9315" s="49">
        <v>32.46</v>
      </c>
    </row>
    <row r="9316" spans="15:21" x14ac:dyDescent="0.2">
      <c r="O9316" s="49">
        <v>39042</v>
      </c>
      <c r="P9316" s="49">
        <v>44.4</v>
      </c>
      <c r="Q9316" s="49">
        <v>44.79</v>
      </c>
      <c r="R9316" s="49">
        <v>44.1</v>
      </c>
      <c r="S9316" s="49">
        <v>44.22</v>
      </c>
      <c r="T9316" s="49">
        <v>10923400</v>
      </c>
      <c r="U9316" s="49">
        <v>32.21</v>
      </c>
    </row>
    <row r="9317" spans="15:21" x14ac:dyDescent="0.2">
      <c r="O9317" s="49">
        <v>39043</v>
      </c>
      <c r="P9317" s="49">
        <v>44.06</v>
      </c>
      <c r="Q9317" s="49">
        <v>44.91</v>
      </c>
      <c r="R9317" s="49">
        <v>43.91</v>
      </c>
      <c r="S9317" s="49">
        <v>44.38</v>
      </c>
      <c r="T9317" s="49">
        <v>12906300</v>
      </c>
      <c r="U9317" s="49">
        <v>32.32</v>
      </c>
    </row>
    <row r="9318" spans="15:21" x14ac:dyDescent="0.2">
      <c r="O9318" s="49">
        <v>39045</v>
      </c>
      <c r="P9318" s="49">
        <v>44.01</v>
      </c>
      <c r="Q9318" s="49">
        <v>44.33</v>
      </c>
      <c r="R9318" s="49">
        <v>44</v>
      </c>
      <c r="S9318" s="49">
        <v>44.18</v>
      </c>
      <c r="T9318" s="49">
        <v>2738100</v>
      </c>
      <c r="U9318" s="49">
        <v>32.18</v>
      </c>
    </row>
    <row r="9319" spans="15:21" x14ac:dyDescent="0.2">
      <c r="O9319" s="49">
        <v>39048</v>
      </c>
      <c r="P9319" s="49">
        <v>44.07</v>
      </c>
      <c r="Q9319" s="49">
        <v>44.31</v>
      </c>
      <c r="R9319" s="49">
        <v>43.58</v>
      </c>
      <c r="S9319" s="49">
        <v>43.62</v>
      </c>
      <c r="T9319" s="49">
        <v>10220800</v>
      </c>
      <c r="U9319" s="49">
        <v>31.77</v>
      </c>
    </row>
    <row r="9320" spans="15:21" x14ac:dyDescent="0.2">
      <c r="O9320" s="49">
        <v>39049</v>
      </c>
      <c r="P9320" s="49">
        <v>43.72</v>
      </c>
      <c r="Q9320" s="49">
        <v>43.89</v>
      </c>
      <c r="R9320" s="49">
        <v>43.37</v>
      </c>
      <c r="S9320" s="49">
        <v>43.67</v>
      </c>
      <c r="T9320" s="49">
        <v>10660200</v>
      </c>
      <c r="U9320" s="49">
        <v>31.81</v>
      </c>
    </row>
    <row r="9321" spans="15:21" x14ac:dyDescent="0.2">
      <c r="O9321" s="49">
        <v>39050</v>
      </c>
      <c r="P9321" s="49">
        <v>44.1</v>
      </c>
      <c r="Q9321" s="49">
        <v>44.69</v>
      </c>
      <c r="R9321" s="49">
        <v>43.97</v>
      </c>
      <c r="S9321" s="49">
        <v>44.56</v>
      </c>
      <c r="T9321" s="49">
        <v>9710500</v>
      </c>
      <c r="U9321" s="49">
        <v>32.46</v>
      </c>
    </row>
    <row r="9322" spans="15:21" x14ac:dyDescent="0.2">
      <c r="O9322" s="49">
        <v>39051</v>
      </c>
      <c r="P9322" s="49">
        <v>44.4</v>
      </c>
      <c r="Q9322" s="49">
        <v>44.74</v>
      </c>
      <c r="R9322" s="49">
        <v>44.16</v>
      </c>
      <c r="S9322" s="49">
        <v>44.51</v>
      </c>
      <c r="T9322" s="49">
        <v>9628000</v>
      </c>
      <c r="U9322" s="49">
        <v>32.42</v>
      </c>
    </row>
    <row r="9323" spans="15:21" x14ac:dyDescent="0.2">
      <c r="O9323" s="49">
        <v>39052</v>
      </c>
      <c r="P9323" s="49">
        <v>44.65</v>
      </c>
      <c r="Q9323" s="49">
        <v>45.08</v>
      </c>
      <c r="R9323" s="49">
        <v>44.45</v>
      </c>
      <c r="S9323" s="49">
        <v>45.06</v>
      </c>
      <c r="T9323" s="49">
        <v>13565700</v>
      </c>
      <c r="U9323" s="49">
        <v>32.82</v>
      </c>
    </row>
    <row r="9324" spans="15:21" x14ac:dyDescent="0.2">
      <c r="O9324" s="49">
        <v>39055</v>
      </c>
      <c r="P9324" s="49">
        <v>45.32</v>
      </c>
      <c r="Q9324" s="49">
        <v>45.9</v>
      </c>
      <c r="R9324" s="49">
        <v>44.3</v>
      </c>
      <c r="S9324" s="49">
        <v>44.7</v>
      </c>
      <c r="T9324" s="49">
        <v>18720300</v>
      </c>
      <c r="U9324" s="49">
        <v>32.56</v>
      </c>
    </row>
    <row r="9325" spans="15:21" x14ac:dyDescent="0.2">
      <c r="O9325" s="49">
        <v>39056</v>
      </c>
      <c r="P9325" s="49">
        <v>44.55</v>
      </c>
      <c r="Q9325" s="49">
        <v>45.71</v>
      </c>
      <c r="R9325" s="49">
        <v>44.55</v>
      </c>
      <c r="S9325" s="49">
        <v>45.39</v>
      </c>
      <c r="T9325" s="49">
        <v>9519300</v>
      </c>
      <c r="U9325" s="49">
        <v>33.06</v>
      </c>
    </row>
    <row r="9326" spans="15:21" x14ac:dyDescent="0.2">
      <c r="O9326" s="49">
        <v>39057</v>
      </c>
      <c r="P9326" s="49">
        <v>44.7</v>
      </c>
      <c r="Q9326" s="49">
        <v>45.12</v>
      </c>
      <c r="R9326" s="49">
        <v>44.13</v>
      </c>
      <c r="S9326" s="49">
        <v>44.67</v>
      </c>
      <c r="T9326" s="49">
        <v>14816300</v>
      </c>
      <c r="U9326" s="49">
        <v>32.81</v>
      </c>
    </row>
    <row r="9327" spans="15:21" x14ac:dyDescent="0.2">
      <c r="O9327" s="49">
        <v>39058</v>
      </c>
      <c r="P9327" s="49">
        <v>44.91</v>
      </c>
      <c r="Q9327" s="49">
        <v>44.98</v>
      </c>
      <c r="R9327" s="49">
        <v>43.84</v>
      </c>
      <c r="S9327" s="49">
        <v>43.95</v>
      </c>
      <c r="T9327" s="49">
        <v>11003600</v>
      </c>
      <c r="U9327" s="49">
        <v>32.28</v>
      </c>
    </row>
    <row r="9328" spans="15:21" x14ac:dyDescent="0.2">
      <c r="O9328" s="49">
        <v>39059</v>
      </c>
      <c r="P9328" s="49">
        <v>43.79</v>
      </c>
      <c r="Q9328" s="49">
        <v>44.08</v>
      </c>
      <c r="R9328" s="49">
        <v>42.96</v>
      </c>
      <c r="S9328" s="49">
        <v>43.93</v>
      </c>
      <c r="T9328" s="49">
        <v>11364700</v>
      </c>
      <c r="U9328" s="49">
        <v>32.270000000000003</v>
      </c>
    </row>
    <row r="9329" spans="15:21" x14ac:dyDescent="0.2">
      <c r="O9329" s="49">
        <v>39062</v>
      </c>
      <c r="P9329" s="49">
        <v>43.95</v>
      </c>
      <c r="Q9329" s="49">
        <v>44.92</v>
      </c>
      <c r="R9329" s="49">
        <v>43.86</v>
      </c>
      <c r="S9329" s="49">
        <v>44.01</v>
      </c>
      <c r="T9329" s="49">
        <v>7820300</v>
      </c>
      <c r="U9329" s="49">
        <v>32.33</v>
      </c>
    </row>
    <row r="9330" spans="15:21" x14ac:dyDescent="0.2">
      <c r="O9330" s="49">
        <v>39063</v>
      </c>
      <c r="P9330" s="49">
        <v>44.29</v>
      </c>
      <c r="Q9330" s="49">
        <v>44.45</v>
      </c>
      <c r="R9330" s="49">
        <v>43.4</v>
      </c>
      <c r="S9330" s="49">
        <v>43.62</v>
      </c>
      <c r="T9330" s="49">
        <v>11443200</v>
      </c>
      <c r="U9330" s="49">
        <v>32.04</v>
      </c>
    </row>
    <row r="9331" spans="15:21" x14ac:dyDescent="0.2">
      <c r="O9331" s="49">
        <v>39064</v>
      </c>
      <c r="P9331" s="49">
        <v>43.64</v>
      </c>
      <c r="Q9331" s="49">
        <v>43.89</v>
      </c>
      <c r="R9331" s="49">
        <v>43.06</v>
      </c>
      <c r="S9331" s="49">
        <v>43.34</v>
      </c>
      <c r="T9331" s="49">
        <v>10779000</v>
      </c>
      <c r="U9331" s="49">
        <v>31.83</v>
      </c>
    </row>
    <row r="9332" spans="15:21" x14ac:dyDescent="0.2">
      <c r="O9332" s="49">
        <v>39065</v>
      </c>
      <c r="P9332" s="49">
        <v>43.31</v>
      </c>
      <c r="Q9332" s="49">
        <v>43.93</v>
      </c>
      <c r="R9332" s="49">
        <v>43.3</v>
      </c>
      <c r="S9332" s="49">
        <v>43.6</v>
      </c>
      <c r="T9332" s="49">
        <v>9717600</v>
      </c>
      <c r="U9332" s="49">
        <v>32.020000000000003</v>
      </c>
    </row>
    <row r="9333" spans="15:21" x14ac:dyDescent="0.2">
      <c r="O9333" s="49">
        <v>39066</v>
      </c>
      <c r="P9333" s="49">
        <v>43.71</v>
      </c>
      <c r="Q9333" s="49">
        <v>44.11</v>
      </c>
      <c r="R9333" s="49">
        <v>43.42</v>
      </c>
      <c r="S9333" s="49">
        <v>44</v>
      </c>
      <c r="T9333" s="49">
        <v>10294500</v>
      </c>
      <c r="U9333" s="49">
        <v>32.32</v>
      </c>
    </row>
    <row r="9334" spans="15:21" x14ac:dyDescent="0.2">
      <c r="O9334" s="49">
        <v>39069</v>
      </c>
      <c r="P9334" s="49">
        <v>43.89</v>
      </c>
      <c r="Q9334" s="49">
        <v>44.07</v>
      </c>
      <c r="R9334" s="49">
        <v>43.67</v>
      </c>
      <c r="S9334" s="49">
        <v>43.83</v>
      </c>
      <c r="T9334" s="49">
        <v>10783400</v>
      </c>
      <c r="U9334" s="49">
        <v>32.19</v>
      </c>
    </row>
    <row r="9335" spans="15:21" x14ac:dyDescent="0.2">
      <c r="O9335" s="49">
        <v>39070</v>
      </c>
      <c r="P9335" s="49">
        <v>43.75</v>
      </c>
      <c r="Q9335" s="49">
        <v>43.98</v>
      </c>
      <c r="R9335" s="49">
        <v>43.29</v>
      </c>
      <c r="S9335" s="49">
        <v>43.51</v>
      </c>
      <c r="T9335" s="49">
        <v>13300300</v>
      </c>
      <c r="U9335" s="49">
        <v>31.96</v>
      </c>
    </row>
    <row r="9336" spans="15:21" x14ac:dyDescent="0.2">
      <c r="O9336" s="49">
        <v>39071</v>
      </c>
      <c r="P9336" s="49">
        <v>43.38</v>
      </c>
      <c r="Q9336" s="49">
        <v>43.94</v>
      </c>
      <c r="R9336" s="49">
        <v>43.25</v>
      </c>
      <c r="S9336" s="49">
        <v>43.3</v>
      </c>
      <c r="T9336" s="49">
        <v>7404300</v>
      </c>
      <c r="U9336" s="49">
        <v>31.8</v>
      </c>
    </row>
    <row r="9337" spans="15:21" x14ac:dyDescent="0.2">
      <c r="O9337" s="49">
        <v>39072</v>
      </c>
      <c r="P9337" s="49">
        <v>43.31</v>
      </c>
      <c r="Q9337" s="49">
        <v>43.7</v>
      </c>
      <c r="R9337" s="49">
        <v>43.17</v>
      </c>
      <c r="S9337" s="49">
        <v>43.27</v>
      </c>
      <c r="T9337" s="49">
        <v>7001200</v>
      </c>
      <c r="U9337" s="49">
        <v>31.78</v>
      </c>
    </row>
    <row r="9338" spans="15:21" x14ac:dyDescent="0.2">
      <c r="O9338" s="49">
        <v>39073</v>
      </c>
      <c r="P9338" s="49">
        <v>43.27</v>
      </c>
      <c r="Q9338" s="49">
        <v>43.42</v>
      </c>
      <c r="R9338" s="49">
        <v>42.78</v>
      </c>
      <c r="S9338" s="49">
        <v>42.83</v>
      </c>
      <c r="T9338" s="49">
        <v>6805500</v>
      </c>
      <c r="U9338" s="49">
        <v>31.46</v>
      </c>
    </row>
    <row r="9339" spans="15:21" x14ac:dyDescent="0.2">
      <c r="O9339" s="49">
        <v>39077</v>
      </c>
      <c r="P9339" s="49">
        <v>42.95</v>
      </c>
      <c r="Q9339" s="49">
        <v>43.06</v>
      </c>
      <c r="R9339" s="49">
        <v>42.63</v>
      </c>
      <c r="S9339" s="49">
        <v>42.79</v>
      </c>
      <c r="T9339" s="49">
        <v>7985300</v>
      </c>
      <c r="U9339" s="49">
        <v>31.43</v>
      </c>
    </row>
    <row r="9340" spans="15:21" x14ac:dyDescent="0.2">
      <c r="O9340" s="49">
        <v>39078</v>
      </c>
      <c r="P9340" s="49">
        <v>43</v>
      </c>
      <c r="Q9340" s="49">
        <v>43.62</v>
      </c>
      <c r="R9340" s="49">
        <v>43</v>
      </c>
      <c r="S9340" s="49">
        <v>43.37</v>
      </c>
      <c r="T9340" s="49">
        <v>6443300</v>
      </c>
      <c r="U9340" s="49">
        <v>31.86</v>
      </c>
    </row>
    <row r="9341" spans="15:21" x14ac:dyDescent="0.2">
      <c r="O9341" s="49">
        <v>39079</v>
      </c>
      <c r="P9341" s="49">
        <v>43.12</v>
      </c>
      <c r="Q9341" s="49">
        <v>43.71</v>
      </c>
      <c r="R9341" s="49">
        <v>43.12</v>
      </c>
      <c r="S9341" s="49">
        <v>43.55</v>
      </c>
      <c r="T9341" s="49">
        <v>4207300</v>
      </c>
      <c r="U9341" s="49">
        <v>31.99</v>
      </c>
    </row>
    <row r="9342" spans="15:21" x14ac:dyDescent="0.2">
      <c r="O9342" s="49">
        <v>39080</v>
      </c>
      <c r="P9342" s="49">
        <v>43.45</v>
      </c>
      <c r="Q9342" s="49">
        <v>43.65</v>
      </c>
      <c r="R9342" s="49">
        <v>43.21</v>
      </c>
      <c r="S9342" s="49">
        <v>43.6</v>
      </c>
      <c r="T9342" s="49">
        <v>6651200</v>
      </c>
      <c r="U9342" s="49">
        <v>32.020000000000003</v>
      </c>
    </row>
    <row r="9343" spans="15:21" x14ac:dyDescent="0.2">
      <c r="O9343" s="49">
        <v>39085</v>
      </c>
      <c r="P9343" s="49">
        <v>44.03</v>
      </c>
      <c r="Q9343" s="49">
        <v>44.89</v>
      </c>
      <c r="R9343" s="49">
        <v>43.97</v>
      </c>
      <c r="S9343" s="49">
        <v>44.02</v>
      </c>
      <c r="T9343" s="49">
        <v>15019300</v>
      </c>
      <c r="U9343" s="49">
        <v>32.33</v>
      </c>
    </row>
    <row r="9344" spans="15:21" x14ac:dyDescent="0.2">
      <c r="O9344" s="49">
        <v>39086</v>
      </c>
      <c r="P9344" s="49">
        <v>43.62</v>
      </c>
      <c r="Q9344" s="49">
        <v>45.45</v>
      </c>
      <c r="R9344" s="49">
        <v>43.62</v>
      </c>
      <c r="S9344" s="49">
        <v>45.11</v>
      </c>
      <c r="T9344" s="49">
        <v>12515200</v>
      </c>
      <c r="U9344" s="49">
        <v>33.130000000000003</v>
      </c>
    </row>
    <row r="9345" spans="15:21" x14ac:dyDescent="0.2">
      <c r="O9345" s="49">
        <v>39087</v>
      </c>
      <c r="P9345" s="49">
        <v>45.1</v>
      </c>
      <c r="Q9345" s="49">
        <v>45.1</v>
      </c>
      <c r="R9345" s="49">
        <v>44.18</v>
      </c>
      <c r="S9345" s="49">
        <v>44.3</v>
      </c>
      <c r="T9345" s="49">
        <v>10656900</v>
      </c>
      <c r="U9345" s="49">
        <v>32.54</v>
      </c>
    </row>
    <row r="9346" spans="15:21" x14ac:dyDescent="0.2">
      <c r="O9346" s="49">
        <v>39090</v>
      </c>
      <c r="P9346" s="49">
        <v>43.16</v>
      </c>
      <c r="Q9346" s="49">
        <v>44.52</v>
      </c>
      <c r="R9346" s="49">
        <v>43.16</v>
      </c>
      <c r="S9346" s="49">
        <v>44.29</v>
      </c>
      <c r="T9346" s="49">
        <v>7046300</v>
      </c>
      <c r="U9346" s="49">
        <v>32.53</v>
      </c>
    </row>
    <row r="9347" spans="15:21" x14ac:dyDescent="0.2">
      <c r="O9347" s="49">
        <v>39091</v>
      </c>
      <c r="P9347" s="49">
        <v>44.3</v>
      </c>
      <c r="Q9347" s="49">
        <v>44.5</v>
      </c>
      <c r="R9347" s="49">
        <v>43.83</v>
      </c>
      <c r="S9347" s="49">
        <v>43.88</v>
      </c>
      <c r="T9347" s="49">
        <v>8623200</v>
      </c>
      <c r="U9347" s="49">
        <v>32.229999999999997</v>
      </c>
    </row>
    <row r="9348" spans="15:21" x14ac:dyDescent="0.2">
      <c r="O9348" s="49">
        <v>39092</v>
      </c>
      <c r="P9348" s="49">
        <v>43.85</v>
      </c>
      <c r="Q9348" s="49">
        <v>44.39</v>
      </c>
      <c r="R9348" s="49">
        <v>43.63</v>
      </c>
      <c r="S9348" s="49">
        <v>44.12</v>
      </c>
      <c r="T9348" s="49">
        <v>7585000</v>
      </c>
      <c r="U9348" s="49">
        <v>32.409999999999997</v>
      </c>
    </row>
    <row r="9349" spans="15:21" x14ac:dyDescent="0.2">
      <c r="O9349" s="49">
        <v>39093</v>
      </c>
      <c r="P9349" s="49">
        <v>44.25</v>
      </c>
      <c r="Q9349" s="49">
        <v>44.6</v>
      </c>
      <c r="R9349" s="49">
        <v>43.92</v>
      </c>
      <c r="S9349" s="49">
        <v>44.26</v>
      </c>
      <c r="T9349" s="49">
        <v>7683100</v>
      </c>
      <c r="U9349" s="49">
        <v>32.51</v>
      </c>
    </row>
    <row r="9350" spans="15:21" x14ac:dyDescent="0.2">
      <c r="O9350" s="49">
        <v>39094</v>
      </c>
      <c r="P9350" s="49">
        <v>44.48</v>
      </c>
      <c r="Q9350" s="49">
        <v>45.09</v>
      </c>
      <c r="R9350" s="49">
        <v>44.32</v>
      </c>
      <c r="S9350" s="49">
        <v>44.79</v>
      </c>
      <c r="T9350" s="49">
        <v>9420400</v>
      </c>
      <c r="U9350" s="49">
        <v>32.9</v>
      </c>
    </row>
    <row r="9351" spans="15:21" x14ac:dyDescent="0.2">
      <c r="O9351" s="49">
        <v>39098</v>
      </c>
      <c r="P9351" s="49">
        <v>44.8</v>
      </c>
      <c r="Q9351" s="49">
        <v>45.17</v>
      </c>
      <c r="R9351" s="49">
        <v>44.71</v>
      </c>
      <c r="S9351" s="49">
        <v>44.95</v>
      </c>
      <c r="T9351" s="49">
        <v>6279100</v>
      </c>
      <c r="U9351" s="49">
        <v>33.020000000000003</v>
      </c>
    </row>
    <row r="9352" spans="15:21" x14ac:dyDescent="0.2">
      <c r="O9352" s="49">
        <v>39099</v>
      </c>
      <c r="P9352" s="49">
        <v>44.95</v>
      </c>
      <c r="Q9352" s="49">
        <v>45.23</v>
      </c>
      <c r="R9352" s="49">
        <v>44.7</v>
      </c>
      <c r="S9352" s="49">
        <v>45.01</v>
      </c>
      <c r="T9352" s="49">
        <v>7676900</v>
      </c>
      <c r="U9352" s="49">
        <v>33.06</v>
      </c>
    </row>
    <row r="9353" spans="15:21" x14ac:dyDescent="0.2">
      <c r="O9353" s="49">
        <v>39100</v>
      </c>
      <c r="P9353" s="49">
        <v>45.05</v>
      </c>
      <c r="Q9353" s="49">
        <v>46.01</v>
      </c>
      <c r="R9353" s="49">
        <v>45.05</v>
      </c>
      <c r="S9353" s="49">
        <v>45.74</v>
      </c>
      <c r="T9353" s="49">
        <v>10613600</v>
      </c>
      <c r="U9353" s="49">
        <v>33.6</v>
      </c>
    </row>
    <row r="9354" spans="15:21" x14ac:dyDescent="0.2">
      <c r="O9354" s="49">
        <v>39101</v>
      </c>
      <c r="P9354" s="49">
        <v>45.86</v>
      </c>
      <c r="Q9354" s="49">
        <v>46.16</v>
      </c>
      <c r="R9354" s="49">
        <v>45.43</v>
      </c>
      <c r="S9354" s="49">
        <v>45.6</v>
      </c>
      <c r="T9354" s="49">
        <v>9455200</v>
      </c>
      <c r="U9354" s="49">
        <v>33.49</v>
      </c>
    </row>
    <row r="9355" spans="15:21" x14ac:dyDescent="0.2">
      <c r="O9355" s="49">
        <v>39104</v>
      </c>
      <c r="P9355" s="49">
        <v>45.42</v>
      </c>
      <c r="Q9355" s="49">
        <v>45.91</v>
      </c>
      <c r="R9355" s="49">
        <v>45.03</v>
      </c>
      <c r="S9355" s="49">
        <v>45.3</v>
      </c>
      <c r="T9355" s="49">
        <v>8103700</v>
      </c>
      <c r="U9355" s="49">
        <v>33.270000000000003</v>
      </c>
    </row>
    <row r="9356" spans="15:21" x14ac:dyDescent="0.2">
      <c r="O9356" s="49">
        <v>39105</v>
      </c>
      <c r="P9356" s="49">
        <v>45.53</v>
      </c>
      <c r="Q9356" s="49">
        <v>45.97</v>
      </c>
      <c r="R9356" s="49">
        <v>45.31</v>
      </c>
      <c r="S9356" s="49">
        <v>45.73</v>
      </c>
      <c r="T9356" s="49">
        <v>8343500</v>
      </c>
      <c r="U9356" s="49">
        <v>33.590000000000003</v>
      </c>
    </row>
    <row r="9357" spans="15:21" x14ac:dyDescent="0.2">
      <c r="O9357" s="49">
        <v>39106</v>
      </c>
      <c r="P9357" s="49">
        <v>45.78</v>
      </c>
      <c r="Q9357" s="49">
        <v>46.33</v>
      </c>
      <c r="R9357" s="49">
        <v>45.68</v>
      </c>
      <c r="S9357" s="49">
        <v>46.22</v>
      </c>
      <c r="T9357" s="49">
        <v>6179400</v>
      </c>
      <c r="U9357" s="49">
        <v>33.950000000000003</v>
      </c>
    </row>
    <row r="9358" spans="15:21" x14ac:dyDescent="0.2">
      <c r="O9358" s="49">
        <v>39107</v>
      </c>
      <c r="P9358" s="49">
        <v>46.01</v>
      </c>
      <c r="Q9358" s="49">
        <v>46.55</v>
      </c>
      <c r="R9358" s="49">
        <v>45.72</v>
      </c>
      <c r="S9358" s="49">
        <v>46</v>
      </c>
      <c r="T9358" s="49">
        <v>8094000</v>
      </c>
      <c r="U9358" s="49">
        <v>33.79</v>
      </c>
    </row>
    <row r="9359" spans="15:21" x14ac:dyDescent="0.2">
      <c r="O9359" s="49">
        <v>39108</v>
      </c>
      <c r="P9359" s="49">
        <v>45.99</v>
      </c>
      <c r="Q9359" s="49">
        <v>46.39</v>
      </c>
      <c r="R9359" s="49">
        <v>45.42</v>
      </c>
      <c r="S9359" s="49">
        <v>45.99</v>
      </c>
      <c r="T9359" s="49">
        <v>7054300</v>
      </c>
      <c r="U9359" s="49">
        <v>33.78</v>
      </c>
    </row>
    <row r="9360" spans="15:21" x14ac:dyDescent="0.2">
      <c r="O9360" s="49">
        <v>39111</v>
      </c>
      <c r="P9360" s="49">
        <v>46.19</v>
      </c>
      <c r="Q9360" s="49">
        <v>46.23</v>
      </c>
      <c r="R9360" s="49">
        <v>45.31</v>
      </c>
      <c r="S9360" s="49">
        <v>45.51</v>
      </c>
      <c r="T9360" s="49">
        <v>7427600</v>
      </c>
      <c r="U9360" s="49">
        <v>33.43</v>
      </c>
    </row>
    <row r="9361" spans="15:21" x14ac:dyDescent="0.2">
      <c r="O9361" s="49">
        <v>39112</v>
      </c>
      <c r="P9361" s="49">
        <v>45.76</v>
      </c>
      <c r="Q9361" s="49">
        <v>45.93</v>
      </c>
      <c r="R9361" s="49">
        <v>44.6</v>
      </c>
      <c r="S9361" s="49">
        <v>44.91</v>
      </c>
      <c r="T9361" s="49">
        <v>12493200</v>
      </c>
      <c r="U9361" s="49">
        <v>32.99</v>
      </c>
    </row>
    <row r="9362" spans="15:21" x14ac:dyDescent="0.2">
      <c r="O9362" s="49">
        <v>39113</v>
      </c>
      <c r="P9362" s="49">
        <v>44.9</v>
      </c>
      <c r="Q9362" s="49">
        <v>45.09</v>
      </c>
      <c r="R9362" s="49">
        <v>44.5</v>
      </c>
      <c r="S9362" s="49">
        <v>44.75</v>
      </c>
      <c r="T9362" s="49">
        <v>9760100</v>
      </c>
      <c r="U9362" s="49">
        <v>32.869999999999997</v>
      </c>
    </row>
    <row r="9363" spans="15:21" x14ac:dyDescent="0.2">
      <c r="O9363" s="49">
        <v>39114</v>
      </c>
      <c r="P9363" s="49">
        <v>44.9</v>
      </c>
      <c r="Q9363" s="49">
        <v>45.44</v>
      </c>
      <c r="R9363" s="49">
        <v>44.69</v>
      </c>
      <c r="S9363" s="49">
        <v>45.13</v>
      </c>
      <c r="T9363" s="49">
        <v>7955700</v>
      </c>
      <c r="U9363" s="49">
        <v>33.15</v>
      </c>
    </row>
    <row r="9364" spans="15:21" x14ac:dyDescent="0.2">
      <c r="O9364" s="49">
        <v>39115</v>
      </c>
      <c r="P9364" s="49">
        <v>45.12</v>
      </c>
      <c r="Q9364" s="49">
        <v>45.31</v>
      </c>
      <c r="R9364" s="49">
        <v>43.91</v>
      </c>
      <c r="S9364" s="49">
        <v>44.73</v>
      </c>
      <c r="T9364" s="49">
        <v>14693200</v>
      </c>
      <c r="U9364" s="49">
        <v>32.85</v>
      </c>
    </row>
    <row r="9365" spans="15:21" x14ac:dyDescent="0.2">
      <c r="O9365" s="49">
        <v>39118</v>
      </c>
      <c r="P9365" s="49">
        <v>44.61</v>
      </c>
      <c r="Q9365" s="49">
        <v>44.7</v>
      </c>
      <c r="R9365" s="49">
        <v>44.25</v>
      </c>
      <c r="S9365" s="49">
        <v>44.58</v>
      </c>
      <c r="T9365" s="49">
        <v>11200900</v>
      </c>
      <c r="U9365" s="49">
        <v>32.74</v>
      </c>
    </row>
    <row r="9366" spans="15:21" x14ac:dyDescent="0.2">
      <c r="O9366" s="49">
        <v>39119</v>
      </c>
      <c r="P9366" s="49">
        <v>44.74</v>
      </c>
      <c r="Q9366" s="49">
        <v>44.78</v>
      </c>
      <c r="R9366" s="49">
        <v>44.21</v>
      </c>
      <c r="S9366" s="49">
        <v>44.64</v>
      </c>
      <c r="T9366" s="49">
        <v>7904700</v>
      </c>
      <c r="U9366" s="49">
        <v>32.79</v>
      </c>
    </row>
    <row r="9367" spans="15:21" x14ac:dyDescent="0.2">
      <c r="O9367" s="49">
        <v>39120</v>
      </c>
      <c r="P9367" s="49">
        <v>44.88</v>
      </c>
      <c r="Q9367" s="49">
        <v>44.89</v>
      </c>
      <c r="R9367" s="49">
        <v>43.97</v>
      </c>
      <c r="S9367" s="49">
        <v>44.26</v>
      </c>
      <c r="T9367" s="49">
        <v>8652900</v>
      </c>
      <c r="U9367" s="49">
        <v>32.51</v>
      </c>
    </row>
    <row r="9368" spans="15:21" x14ac:dyDescent="0.2">
      <c r="O9368" s="49">
        <v>39121</v>
      </c>
      <c r="P9368" s="49">
        <v>44.02</v>
      </c>
      <c r="Q9368" s="49">
        <v>44.75</v>
      </c>
      <c r="R9368" s="49">
        <v>43.81</v>
      </c>
      <c r="S9368" s="49">
        <v>43.92</v>
      </c>
      <c r="T9368" s="49">
        <v>7229700</v>
      </c>
      <c r="U9368" s="49">
        <v>32.26</v>
      </c>
    </row>
    <row r="9369" spans="15:21" x14ac:dyDescent="0.2">
      <c r="O9369" s="49">
        <v>39122</v>
      </c>
      <c r="P9369" s="49">
        <v>44.06</v>
      </c>
      <c r="Q9369" s="49">
        <v>44.28</v>
      </c>
      <c r="R9369" s="49">
        <v>43.66</v>
      </c>
      <c r="S9369" s="49">
        <v>43.82</v>
      </c>
      <c r="T9369" s="49">
        <v>5494400</v>
      </c>
      <c r="U9369" s="49">
        <v>32.19</v>
      </c>
    </row>
    <row r="9370" spans="15:21" x14ac:dyDescent="0.2">
      <c r="O9370" s="49">
        <v>39125</v>
      </c>
      <c r="P9370" s="49">
        <v>44</v>
      </c>
      <c r="Q9370" s="49">
        <v>44.24</v>
      </c>
      <c r="R9370" s="49">
        <v>43.7</v>
      </c>
      <c r="S9370" s="49">
        <v>43.85</v>
      </c>
      <c r="T9370" s="49">
        <v>8852000</v>
      </c>
      <c r="U9370" s="49">
        <v>32.21</v>
      </c>
    </row>
    <row r="9371" spans="15:21" x14ac:dyDescent="0.2">
      <c r="O9371" s="49">
        <v>39126</v>
      </c>
      <c r="P9371" s="49">
        <v>44.1</v>
      </c>
      <c r="Q9371" s="49">
        <v>44.15</v>
      </c>
      <c r="R9371" s="49">
        <v>43.69</v>
      </c>
      <c r="S9371" s="49">
        <v>43.95</v>
      </c>
      <c r="T9371" s="49">
        <v>7138100</v>
      </c>
      <c r="U9371" s="49">
        <v>32.28</v>
      </c>
    </row>
    <row r="9372" spans="15:21" x14ac:dyDescent="0.2">
      <c r="O9372" s="49">
        <v>39127</v>
      </c>
      <c r="P9372" s="49">
        <v>44.14</v>
      </c>
      <c r="Q9372" s="49">
        <v>44.23</v>
      </c>
      <c r="R9372" s="49">
        <v>43.9</v>
      </c>
      <c r="S9372" s="49">
        <v>44.06</v>
      </c>
      <c r="T9372" s="49">
        <v>6559300</v>
      </c>
      <c r="U9372" s="49">
        <v>32.36</v>
      </c>
    </row>
    <row r="9373" spans="15:21" x14ac:dyDescent="0.2">
      <c r="O9373" s="49">
        <v>39128</v>
      </c>
      <c r="P9373" s="49">
        <v>43.91</v>
      </c>
      <c r="Q9373" s="49">
        <v>44.06</v>
      </c>
      <c r="R9373" s="49">
        <v>43.66</v>
      </c>
      <c r="S9373" s="49">
        <v>43.88</v>
      </c>
      <c r="T9373" s="49">
        <v>9547600</v>
      </c>
      <c r="U9373" s="49">
        <v>32.229999999999997</v>
      </c>
    </row>
    <row r="9374" spans="15:21" x14ac:dyDescent="0.2">
      <c r="O9374" s="49">
        <v>39129</v>
      </c>
      <c r="P9374" s="49">
        <v>44.07</v>
      </c>
      <c r="Q9374" s="49">
        <v>44.75</v>
      </c>
      <c r="R9374" s="49">
        <v>43.91</v>
      </c>
      <c r="S9374" s="49">
        <v>44.28</v>
      </c>
      <c r="T9374" s="49">
        <v>13737300</v>
      </c>
      <c r="U9374" s="49">
        <v>32.520000000000003</v>
      </c>
    </row>
    <row r="9375" spans="15:21" x14ac:dyDescent="0.2">
      <c r="O9375" s="49">
        <v>39133</v>
      </c>
      <c r="P9375" s="49">
        <v>44.39</v>
      </c>
      <c r="Q9375" s="49">
        <v>44.7</v>
      </c>
      <c r="R9375" s="49">
        <v>44.21</v>
      </c>
      <c r="S9375" s="49">
        <v>44.5</v>
      </c>
      <c r="T9375" s="49">
        <v>8403900</v>
      </c>
      <c r="U9375" s="49">
        <v>32.69</v>
      </c>
    </row>
    <row r="9376" spans="15:21" x14ac:dyDescent="0.2">
      <c r="O9376" s="49">
        <v>39134</v>
      </c>
      <c r="P9376" s="49">
        <v>44.45</v>
      </c>
      <c r="Q9376" s="49">
        <v>44.45</v>
      </c>
      <c r="R9376" s="49">
        <v>43.81</v>
      </c>
      <c r="S9376" s="49">
        <v>43.95</v>
      </c>
      <c r="T9376" s="49">
        <v>9417800</v>
      </c>
      <c r="U9376" s="49">
        <v>32.28</v>
      </c>
    </row>
    <row r="9377" spans="15:21" x14ac:dyDescent="0.2">
      <c r="O9377" s="49">
        <v>39135</v>
      </c>
      <c r="P9377" s="49">
        <v>43.85</v>
      </c>
      <c r="Q9377" s="49">
        <v>44.02</v>
      </c>
      <c r="R9377" s="49">
        <v>43.13</v>
      </c>
      <c r="S9377" s="49">
        <v>43.2</v>
      </c>
      <c r="T9377" s="49">
        <v>12399500</v>
      </c>
      <c r="U9377" s="49">
        <v>31.73</v>
      </c>
    </row>
    <row r="9378" spans="15:21" x14ac:dyDescent="0.2">
      <c r="O9378" s="49">
        <v>39136</v>
      </c>
      <c r="P9378" s="49">
        <v>43.2</v>
      </c>
      <c r="Q9378" s="49">
        <v>43.22</v>
      </c>
      <c r="R9378" s="49">
        <v>42.8</v>
      </c>
      <c r="S9378" s="49">
        <v>42.94</v>
      </c>
      <c r="T9378" s="49">
        <v>9358600</v>
      </c>
      <c r="U9378" s="49">
        <v>31.54</v>
      </c>
    </row>
    <row r="9379" spans="15:21" x14ac:dyDescent="0.2">
      <c r="O9379" s="49">
        <v>39139</v>
      </c>
      <c r="P9379" s="49">
        <v>44.34</v>
      </c>
      <c r="Q9379" s="49">
        <v>44.93</v>
      </c>
      <c r="R9379" s="49">
        <v>43.87</v>
      </c>
      <c r="S9379" s="49">
        <v>44.48</v>
      </c>
      <c r="T9379" s="49">
        <v>19375200</v>
      </c>
      <c r="U9379" s="49">
        <v>32.67</v>
      </c>
    </row>
    <row r="9380" spans="15:21" x14ac:dyDescent="0.2">
      <c r="O9380" s="49">
        <v>39140</v>
      </c>
      <c r="P9380" s="49">
        <v>44.28</v>
      </c>
      <c r="Q9380" s="49">
        <v>44.5</v>
      </c>
      <c r="R9380" s="49">
        <v>42.35</v>
      </c>
      <c r="S9380" s="49">
        <v>43.18</v>
      </c>
      <c r="T9380" s="49">
        <v>15443800</v>
      </c>
      <c r="U9380" s="49">
        <v>31.72</v>
      </c>
    </row>
    <row r="9381" spans="15:21" x14ac:dyDescent="0.2">
      <c r="O9381" s="49">
        <v>39141</v>
      </c>
      <c r="P9381" s="49">
        <v>44.26</v>
      </c>
      <c r="Q9381" s="49">
        <v>44.7</v>
      </c>
      <c r="R9381" s="49">
        <v>43.67</v>
      </c>
      <c r="S9381" s="49">
        <v>44.15</v>
      </c>
      <c r="T9381" s="49">
        <v>20877600</v>
      </c>
      <c r="U9381" s="49">
        <v>32.43</v>
      </c>
    </row>
    <row r="9382" spans="15:21" x14ac:dyDescent="0.2">
      <c r="O9382" s="49">
        <v>39142</v>
      </c>
      <c r="P9382" s="49">
        <v>43.95</v>
      </c>
      <c r="Q9382" s="49">
        <v>44.48</v>
      </c>
      <c r="R9382" s="49">
        <v>43.51</v>
      </c>
      <c r="S9382" s="49">
        <v>43.99</v>
      </c>
      <c r="T9382" s="49">
        <v>12601100</v>
      </c>
      <c r="U9382" s="49">
        <v>32.31</v>
      </c>
    </row>
    <row r="9383" spans="15:21" x14ac:dyDescent="0.2">
      <c r="O9383" s="49">
        <v>39143</v>
      </c>
      <c r="P9383" s="49">
        <v>44.25</v>
      </c>
      <c r="Q9383" s="49">
        <v>44.43</v>
      </c>
      <c r="R9383" s="49">
        <v>43.56</v>
      </c>
      <c r="S9383" s="49">
        <v>44.19</v>
      </c>
      <c r="T9383" s="49">
        <v>12624500</v>
      </c>
      <c r="U9383" s="49">
        <v>32.46</v>
      </c>
    </row>
    <row r="9384" spans="15:21" x14ac:dyDescent="0.2">
      <c r="O9384" s="49">
        <v>39146</v>
      </c>
      <c r="P9384" s="49">
        <v>43.94</v>
      </c>
      <c r="Q9384" s="49">
        <v>44.85</v>
      </c>
      <c r="R9384" s="49">
        <v>43.68</v>
      </c>
      <c r="S9384" s="49">
        <v>44.25</v>
      </c>
      <c r="T9384" s="49">
        <v>13906400</v>
      </c>
      <c r="U9384" s="49">
        <v>32.5</v>
      </c>
    </row>
    <row r="9385" spans="15:21" x14ac:dyDescent="0.2">
      <c r="O9385" s="49">
        <v>39147</v>
      </c>
      <c r="P9385" s="49">
        <v>44.25</v>
      </c>
      <c r="Q9385" s="49">
        <v>44.96</v>
      </c>
      <c r="R9385" s="49">
        <v>44.2</v>
      </c>
      <c r="S9385" s="49">
        <v>44.67</v>
      </c>
      <c r="T9385" s="49">
        <v>11934200</v>
      </c>
      <c r="U9385" s="49">
        <v>32.81</v>
      </c>
    </row>
    <row r="9386" spans="15:21" x14ac:dyDescent="0.2">
      <c r="O9386" s="49">
        <v>39148</v>
      </c>
      <c r="P9386" s="49">
        <v>44.26</v>
      </c>
      <c r="Q9386" s="49">
        <v>44.84</v>
      </c>
      <c r="R9386" s="49">
        <v>43.82</v>
      </c>
      <c r="S9386" s="49">
        <v>43.86</v>
      </c>
      <c r="T9386" s="49">
        <v>11602100</v>
      </c>
      <c r="U9386" s="49">
        <v>32.49</v>
      </c>
    </row>
    <row r="9387" spans="15:21" x14ac:dyDescent="0.2">
      <c r="O9387" s="49">
        <v>39149</v>
      </c>
      <c r="P9387" s="49">
        <v>43.98</v>
      </c>
      <c r="Q9387" s="49">
        <v>44.39</v>
      </c>
      <c r="R9387" s="49">
        <v>43.98</v>
      </c>
      <c r="S9387" s="49">
        <v>44.36</v>
      </c>
      <c r="T9387" s="49">
        <v>8372500</v>
      </c>
      <c r="U9387" s="49">
        <v>32.86</v>
      </c>
    </row>
    <row r="9388" spans="15:21" x14ac:dyDescent="0.2">
      <c r="O9388" s="49">
        <v>39150</v>
      </c>
      <c r="P9388" s="49">
        <v>44.53</v>
      </c>
      <c r="Q9388" s="49">
        <v>44.85</v>
      </c>
      <c r="R9388" s="49">
        <v>44.3</v>
      </c>
      <c r="S9388" s="49">
        <v>44.61</v>
      </c>
      <c r="T9388" s="49">
        <v>8270700</v>
      </c>
      <c r="U9388" s="49">
        <v>33.049999999999997</v>
      </c>
    </row>
    <row r="9389" spans="15:21" x14ac:dyDescent="0.2">
      <c r="O9389" s="49">
        <v>39153</v>
      </c>
      <c r="P9389" s="49">
        <v>44.43</v>
      </c>
      <c r="Q9389" s="49">
        <v>44.7</v>
      </c>
      <c r="R9389" s="49">
        <v>44.11</v>
      </c>
      <c r="S9389" s="49">
        <v>44.29</v>
      </c>
      <c r="T9389" s="49">
        <v>8251100</v>
      </c>
      <c r="U9389" s="49">
        <v>32.81</v>
      </c>
    </row>
    <row r="9390" spans="15:21" x14ac:dyDescent="0.2">
      <c r="O9390" s="49">
        <v>39154</v>
      </c>
      <c r="P9390" s="49">
        <v>43.95</v>
      </c>
      <c r="Q9390" s="49">
        <v>44.5</v>
      </c>
      <c r="R9390" s="49">
        <v>43.25</v>
      </c>
      <c r="S9390" s="49">
        <v>43.37</v>
      </c>
      <c r="T9390" s="49">
        <v>12319100</v>
      </c>
      <c r="U9390" s="49">
        <v>32.130000000000003</v>
      </c>
    </row>
    <row r="9391" spans="15:21" x14ac:dyDescent="0.2">
      <c r="O9391" s="49">
        <v>39155</v>
      </c>
      <c r="P9391" s="49">
        <v>43.65</v>
      </c>
      <c r="Q9391" s="49">
        <v>43.65</v>
      </c>
      <c r="R9391" s="49">
        <v>42.76</v>
      </c>
      <c r="S9391" s="49">
        <v>43.27</v>
      </c>
      <c r="T9391" s="49">
        <v>12335200</v>
      </c>
      <c r="U9391" s="49">
        <v>32.049999999999997</v>
      </c>
    </row>
    <row r="9392" spans="15:21" x14ac:dyDescent="0.2">
      <c r="O9392" s="49">
        <v>39156</v>
      </c>
      <c r="P9392" s="49">
        <v>43.16</v>
      </c>
      <c r="Q9392" s="49">
        <v>43.28</v>
      </c>
      <c r="R9392" s="49">
        <v>42.87</v>
      </c>
      <c r="S9392" s="49">
        <v>43.19</v>
      </c>
      <c r="T9392" s="49">
        <v>9183000</v>
      </c>
      <c r="U9392" s="49">
        <v>32</v>
      </c>
    </row>
    <row r="9393" spans="15:21" x14ac:dyDescent="0.2">
      <c r="O9393" s="49">
        <v>39157</v>
      </c>
      <c r="P9393" s="49">
        <v>43.29</v>
      </c>
      <c r="Q9393" s="49">
        <v>43.63</v>
      </c>
      <c r="R9393" s="49">
        <v>42.98</v>
      </c>
      <c r="S9393" s="49">
        <v>43.09</v>
      </c>
      <c r="T9393" s="49">
        <v>11515900</v>
      </c>
      <c r="U9393" s="49">
        <v>31.92</v>
      </c>
    </row>
    <row r="9394" spans="15:21" x14ac:dyDescent="0.2">
      <c r="O9394" s="49">
        <v>39160</v>
      </c>
      <c r="P9394" s="49">
        <v>43.34</v>
      </c>
      <c r="Q9394" s="49">
        <v>43.7</v>
      </c>
      <c r="R9394" s="49">
        <v>43.11</v>
      </c>
      <c r="S9394" s="49">
        <v>43.42</v>
      </c>
      <c r="T9394" s="49">
        <v>11028500</v>
      </c>
      <c r="U9394" s="49">
        <v>32.17</v>
      </c>
    </row>
    <row r="9395" spans="15:21" x14ac:dyDescent="0.2">
      <c r="O9395" s="49">
        <v>39161</v>
      </c>
      <c r="P9395" s="49">
        <v>43.29</v>
      </c>
      <c r="Q9395" s="49">
        <v>43.8</v>
      </c>
      <c r="R9395" s="49">
        <v>43.14</v>
      </c>
      <c r="S9395" s="49">
        <v>43.63</v>
      </c>
      <c r="T9395" s="49">
        <v>5927900</v>
      </c>
      <c r="U9395" s="49">
        <v>32.32</v>
      </c>
    </row>
    <row r="9396" spans="15:21" x14ac:dyDescent="0.2">
      <c r="O9396" s="49">
        <v>39162</v>
      </c>
      <c r="P9396" s="49">
        <v>43.5</v>
      </c>
      <c r="Q9396" s="49">
        <v>44.43</v>
      </c>
      <c r="R9396" s="49">
        <v>43.44</v>
      </c>
      <c r="S9396" s="49">
        <v>44.25</v>
      </c>
      <c r="T9396" s="49">
        <v>11261800</v>
      </c>
      <c r="U9396" s="49">
        <v>32.78</v>
      </c>
    </row>
    <row r="9397" spans="15:21" x14ac:dyDescent="0.2">
      <c r="O9397" s="49">
        <v>39163</v>
      </c>
      <c r="P9397" s="49">
        <v>43.8</v>
      </c>
      <c r="Q9397" s="49">
        <v>44.37</v>
      </c>
      <c r="R9397" s="49">
        <v>43.76</v>
      </c>
      <c r="S9397" s="49">
        <v>44.17</v>
      </c>
      <c r="T9397" s="49">
        <v>8924400</v>
      </c>
      <c r="U9397" s="49">
        <v>32.72</v>
      </c>
    </row>
    <row r="9398" spans="15:21" x14ac:dyDescent="0.2">
      <c r="O9398" s="49">
        <v>39164</v>
      </c>
      <c r="P9398" s="49">
        <v>44.32</v>
      </c>
      <c r="Q9398" s="49">
        <v>44.72</v>
      </c>
      <c r="R9398" s="49">
        <v>44.23</v>
      </c>
      <c r="S9398" s="49">
        <v>44.45</v>
      </c>
      <c r="T9398" s="49">
        <v>8383200</v>
      </c>
      <c r="U9398" s="49">
        <v>32.93</v>
      </c>
    </row>
    <row r="9399" spans="15:21" x14ac:dyDescent="0.2">
      <c r="O9399" s="49">
        <v>39167</v>
      </c>
      <c r="P9399" s="49">
        <v>44.26</v>
      </c>
      <c r="Q9399" s="49">
        <v>44.46</v>
      </c>
      <c r="R9399" s="49">
        <v>43.75</v>
      </c>
      <c r="S9399" s="49">
        <v>44.07</v>
      </c>
      <c r="T9399" s="49">
        <v>9625100</v>
      </c>
      <c r="U9399" s="49">
        <v>32.65</v>
      </c>
    </row>
    <row r="9400" spans="15:21" x14ac:dyDescent="0.2">
      <c r="O9400" s="49">
        <v>39168</v>
      </c>
      <c r="P9400" s="49">
        <v>43.84</v>
      </c>
      <c r="Q9400" s="49">
        <v>43.96</v>
      </c>
      <c r="R9400" s="49">
        <v>43.59</v>
      </c>
      <c r="S9400" s="49">
        <v>43.65</v>
      </c>
      <c r="T9400" s="49">
        <v>9328800</v>
      </c>
      <c r="U9400" s="49">
        <v>32.340000000000003</v>
      </c>
    </row>
    <row r="9401" spans="15:21" x14ac:dyDescent="0.2">
      <c r="O9401" s="49">
        <v>39169</v>
      </c>
      <c r="P9401" s="49">
        <v>43.41</v>
      </c>
      <c r="Q9401" s="49">
        <v>43.64</v>
      </c>
      <c r="R9401" s="49">
        <v>43.22</v>
      </c>
      <c r="S9401" s="49">
        <v>43.23</v>
      </c>
      <c r="T9401" s="49">
        <v>10596600</v>
      </c>
      <c r="U9401" s="49">
        <v>32.03</v>
      </c>
    </row>
    <row r="9402" spans="15:21" x14ac:dyDescent="0.2">
      <c r="O9402" s="49">
        <v>39170</v>
      </c>
      <c r="P9402" s="49">
        <v>43.68</v>
      </c>
      <c r="Q9402" s="49">
        <v>44.04</v>
      </c>
      <c r="R9402" s="49">
        <v>43.52</v>
      </c>
      <c r="S9402" s="49">
        <v>43.95</v>
      </c>
      <c r="T9402" s="49">
        <v>11658600</v>
      </c>
      <c r="U9402" s="49">
        <v>32.56</v>
      </c>
    </row>
    <row r="9403" spans="15:21" x14ac:dyDescent="0.2">
      <c r="O9403" s="49">
        <v>39171</v>
      </c>
      <c r="P9403" s="49">
        <v>44.08</v>
      </c>
      <c r="Q9403" s="49">
        <v>44.2</v>
      </c>
      <c r="R9403" s="49">
        <v>43.33</v>
      </c>
      <c r="S9403" s="49">
        <v>44.17</v>
      </c>
      <c r="T9403" s="49">
        <v>7851400</v>
      </c>
      <c r="U9403" s="49">
        <v>32.72</v>
      </c>
    </row>
    <row r="9404" spans="15:21" x14ac:dyDescent="0.2">
      <c r="O9404" s="49">
        <v>39174</v>
      </c>
      <c r="P9404" s="49">
        <v>44.59</v>
      </c>
      <c r="Q9404" s="49">
        <v>45.29</v>
      </c>
      <c r="R9404" s="49">
        <v>44.52</v>
      </c>
      <c r="S9404" s="49">
        <v>45.01</v>
      </c>
      <c r="T9404" s="49">
        <v>13418200</v>
      </c>
      <c r="U9404" s="49">
        <v>33.340000000000003</v>
      </c>
    </row>
    <row r="9405" spans="15:21" x14ac:dyDescent="0.2">
      <c r="O9405" s="49">
        <v>39175</v>
      </c>
      <c r="P9405" s="49">
        <v>45.29</v>
      </c>
      <c r="Q9405" s="49">
        <v>45.57</v>
      </c>
      <c r="R9405" s="49">
        <v>45.03</v>
      </c>
      <c r="S9405" s="49">
        <v>45.38</v>
      </c>
      <c r="T9405" s="49">
        <v>7868200</v>
      </c>
      <c r="U9405" s="49">
        <v>33.619999999999997</v>
      </c>
    </row>
    <row r="9406" spans="15:21" x14ac:dyDescent="0.2">
      <c r="O9406" s="49">
        <v>39176</v>
      </c>
      <c r="P9406" s="49">
        <v>45.23</v>
      </c>
      <c r="Q9406" s="49">
        <v>45.41</v>
      </c>
      <c r="R9406" s="49">
        <v>45.04</v>
      </c>
      <c r="S9406" s="49">
        <v>45.37</v>
      </c>
      <c r="T9406" s="49">
        <v>5892400</v>
      </c>
      <c r="U9406" s="49">
        <v>33.61</v>
      </c>
    </row>
    <row r="9407" spans="15:21" x14ac:dyDescent="0.2">
      <c r="O9407" s="49">
        <v>39177</v>
      </c>
      <c r="P9407" s="49">
        <v>45.25</v>
      </c>
      <c r="Q9407" s="49">
        <v>45.84</v>
      </c>
      <c r="R9407" s="49">
        <v>45.11</v>
      </c>
      <c r="S9407" s="49">
        <v>45.54</v>
      </c>
      <c r="T9407" s="49">
        <v>5622800</v>
      </c>
      <c r="U9407" s="49">
        <v>33.74</v>
      </c>
    </row>
    <row r="9408" spans="15:21" x14ac:dyDescent="0.2">
      <c r="O9408" s="49">
        <v>39181</v>
      </c>
      <c r="P9408" s="49">
        <v>45.46</v>
      </c>
      <c r="Q9408" s="49">
        <v>45.66</v>
      </c>
      <c r="R9408" s="49">
        <v>45.24</v>
      </c>
      <c r="S9408" s="49">
        <v>45.65</v>
      </c>
      <c r="T9408" s="49">
        <v>6071900</v>
      </c>
      <c r="U9408" s="49">
        <v>33.82</v>
      </c>
    </row>
    <row r="9409" spans="15:21" x14ac:dyDescent="0.2">
      <c r="O9409" s="49">
        <v>39182</v>
      </c>
      <c r="P9409" s="49">
        <v>45.7</v>
      </c>
      <c r="Q9409" s="49">
        <v>45.99</v>
      </c>
      <c r="R9409" s="49">
        <v>45.52</v>
      </c>
      <c r="S9409" s="49">
        <v>45.86</v>
      </c>
      <c r="T9409" s="49">
        <v>6583100</v>
      </c>
      <c r="U9409" s="49">
        <v>33.97</v>
      </c>
    </row>
    <row r="9410" spans="15:21" x14ac:dyDescent="0.2">
      <c r="O9410" s="49">
        <v>39183</v>
      </c>
      <c r="P9410" s="49">
        <v>45.8</v>
      </c>
      <c r="Q9410" s="49">
        <v>45.88</v>
      </c>
      <c r="R9410" s="49">
        <v>45.34</v>
      </c>
      <c r="S9410" s="49">
        <v>45.65</v>
      </c>
      <c r="T9410" s="49">
        <v>8108900</v>
      </c>
      <c r="U9410" s="49">
        <v>33.82</v>
      </c>
    </row>
    <row r="9411" spans="15:21" x14ac:dyDescent="0.2">
      <c r="O9411" s="49">
        <v>39184</v>
      </c>
      <c r="P9411" s="49">
        <v>45.52</v>
      </c>
      <c r="Q9411" s="49">
        <v>46.5</v>
      </c>
      <c r="R9411" s="49">
        <v>45.45</v>
      </c>
      <c r="S9411" s="49">
        <v>46.36</v>
      </c>
      <c r="T9411" s="49">
        <v>11761300</v>
      </c>
      <c r="U9411" s="49">
        <v>34.340000000000003</v>
      </c>
    </row>
    <row r="9412" spans="15:21" x14ac:dyDescent="0.2">
      <c r="O9412" s="49">
        <v>39185</v>
      </c>
      <c r="P9412" s="49">
        <v>49.39</v>
      </c>
      <c r="Q9412" s="49">
        <v>50.8</v>
      </c>
      <c r="R9412" s="49">
        <v>49.25</v>
      </c>
      <c r="S9412" s="49">
        <v>50.21</v>
      </c>
      <c r="T9412" s="49">
        <v>46730700</v>
      </c>
      <c r="U9412" s="49">
        <v>37.200000000000003</v>
      </c>
    </row>
    <row r="9413" spans="15:21" x14ac:dyDescent="0.2">
      <c r="O9413" s="49">
        <v>39188</v>
      </c>
      <c r="P9413" s="49">
        <v>50.01</v>
      </c>
      <c r="Q9413" s="49">
        <v>50.63</v>
      </c>
      <c r="R9413" s="49">
        <v>50</v>
      </c>
      <c r="S9413" s="49">
        <v>50.32</v>
      </c>
      <c r="T9413" s="49">
        <v>14358200</v>
      </c>
      <c r="U9413" s="49">
        <v>37.28</v>
      </c>
    </row>
    <row r="9414" spans="15:21" x14ac:dyDescent="0.2">
      <c r="O9414" s="49">
        <v>39189</v>
      </c>
      <c r="P9414" s="49">
        <v>50.3</v>
      </c>
      <c r="Q9414" s="49">
        <v>50.45</v>
      </c>
      <c r="R9414" s="49">
        <v>49.82</v>
      </c>
      <c r="S9414" s="49">
        <v>50.01</v>
      </c>
      <c r="T9414" s="49">
        <v>11688700</v>
      </c>
      <c r="U9414" s="49">
        <v>37.049999999999997</v>
      </c>
    </row>
    <row r="9415" spans="15:21" x14ac:dyDescent="0.2">
      <c r="O9415" s="49">
        <v>39190</v>
      </c>
      <c r="P9415" s="49">
        <v>49.59</v>
      </c>
      <c r="Q9415" s="49">
        <v>49.96</v>
      </c>
      <c r="R9415" s="49">
        <v>49.25</v>
      </c>
      <c r="S9415" s="49">
        <v>49.69</v>
      </c>
      <c r="T9415" s="49">
        <v>13349100</v>
      </c>
      <c r="U9415" s="49">
        <v>36.81</v>
      </c>
    </row>
    <row r="9416" spans="15:21" x14ac:dyDescent="0.2">
      <c r="O9416" s="49">
        <v>39191</v>
      </c>
      <c r="P9416" s="49">
        <v>49.76</v>
      </c>
      <c r="Q9416" s="49">
        <v>50.39</v>
      </c>
      <c r="R9416" s="49">
        <v>49.5</v>
      </c>
      <c r="S9416" s="49">
        <v>50.15</v>
      </c>
      <c r="T9416" s="49">
        <v>17125800</v>
      </c>
      <c r="U9416" s="49">
        <v>37.15</v>
      </c>
    </row>
    <row r="9417" spans="15:21" x14ac:dyDescent="0.2">
      <c r="O9417" s="49">
        <v>39192</v>
      </c>
      <c r="P9417" s="49">
        <v>50.79</v>
      </c>
      <c r="Q9417" s="49">
        <v>51.62</v>
      </c>
      <c r="R9417" s="49">
        <v>50.35</v>
      </c>
      <c r="S9417" s="49">
        <v>51.49</v>
      </c>
      <c r="T9417" s="49">
        <v>18680100</v>
      </c>
      <c r="U9417" s="49">
        <v>38.14</v>
      </c>
    </row>
    <row r="9418" spans="15:21" x14ac:dyDescent="0.2">
      <c r="O9418" s="49">
        <v>39195</v>
      </c>
      <c r="P9418" s="49">
        <v>51.31</v>
      </c>
      <c r="Q9418" s="49">
        <v>52.1</v>
      </c>
      <c r="R9418" s="49">
        <v>51</v>
      </c>
      <c r="S9418" s="49">
        <v>51.67</v>
      </c>
      <c r="T9418" s="49">
        <v>14738700</v>
      </c>
      <c r="U9418" s="49">
        <v>38.28</v>
      </c>
    </row>
    <row r="9419" spans="15:21" x14ac:dyDescent="0.2">
      <c r="O9419" s="49">
        <v>39196</v>
      </c>
      <c r="P9419" s="49">
        <v>51.65</v>
      </c>
      <c r="Q9419" s="49">
        <v>52.26</v>
      </c>
      <c r="R9419" s="49">
        <v>51.01</v>
      </c>
      <c r="S9419" s="49">
        <v>51.6</v>
      </c>
      <c r="T9419" s="49">
        <v>8922500</v>
      </c>
      <c r="U9419" s="49">
        <v>38.229999999999997</v>
      </c>
    </row>
    <row r="9420" spans="15:21" x14ac:dyDescent="0.2">
      <c r="O9420" s="49">
        <v>39197</v>
      </c>
      <c r="P9420" s="49">
        <v>51.69</v>
      </c>
      <c r="Q9420" s="49">
        <v>52.5</v>
      </c>
      <c r="R9420" s="49">
        <v>51.36</v>
      </c>
      <c r="S9420" s="49">
        <v>52.39</v>
      </c>
      <c r="T9420" s="49">
        <v>12074100</v>
      </c>
      <c r="U9420" s="49">
        <v>38.81</v>
      </c>
    </row>
    <row r="9421" spans="15:21" x14ac:dyDescent="0.2">
      <c r="O9421" s="49">
        <v>39198</v>
      </c>
      <c r="P9421" s="49">
        <v>52.38</v>
      </c>
      <c r="Q9421" s="49">
        <v>52.63</v>
      </c>
      <c r="R9421" s="49">
        <v>52.08</v>
      </c>
      <c r="S9421" s="49">
        <v>52.43</v>
      </c>
      <c r="T9421" s="49">
        <v>10245200</v>
      </c>
      <c r="U9421" s="49">
        <v>38.840000000000003</v>
      </c>
    </row>
    <row r="9422" spans="15:21" x14ac:dyDescent="0.2">
      <c r="O9422" s="49">
        <v>39199</v>
      </c>
      <c r="P9422" s="49">
        <v>52.26</v>
      </c>
      <c r="Q9422" s="49">
        <v>52.36</v>
      </c>
      <c r="R9422" s="49">
        <v>51.54</v>
      </c>
      <c r="S9422" s="49">
        <v>51.86</v>
      </c>
      <c r="T9422" s="49">
        <v>11201900</v>
      </c>
      <c r="U9422" s="49">
        <v>38.42</v>
      </c>
    </row>
    <row r="9423" spans="15:21" x14ac:dyDescent="0.2">
      <c r="O9423" s="49">
        <v>39202</v>
      </c>
      <c r="P9423" s="49">
        <v>51.81</v>
      </c>
      <c r="Q9423" s="49">
        <v>51.91</v>
      </c>
      <c r="R9423" s="49">
        <v>51.15</v>
      </c>
      <c r="S9423" s="49">
        <v>51.44</v>
      </c>
      <c r="T9423" s="49">
        <v>10265800</v>
      </c>
      <c r="U9423" s="49">
        <v>38.11</v>
      </c>
    </row>
    <row r="9424" spans="15:21" x14ac:dyDescent="0.2">
      <c r="O9424" s="49">
        <v>39203</v>
      </c>
      <c r="P9424" s="49">
        <v>51.65</v>
      </c>
      <c r="Q9424" s="49">
        <v>51.73</v>
      </c>
      <c r="R9424" s="49">
        <v>50.54</v>
      </c>
      <c r="S9424" s="49">
        <v>50.98</v>
      </c>
      <c r="T9424" s="49">
        <v>10716300</v>
      </c>
      <c r="U9424" s="49">
        <v>37.770000000000003</v>
      </c>
    </row>
    <row r="9425" spans="15:21" x14ac:dyDescent="0.2">
      <c r="O9425" s="49">
        <v>39204</v>
      </c>
      <c r="P9425" s="49">
        <v>51.3</v>
      </c>
      <c r="Q9425" s="49">
        <v>51.5</v>
      </c>
      <c r="R9425" s="49">
        <v>51.11</v>
      </c>
      <c r="S9425" s="49">
        <v>51.23</v>
      </c>
      <c r="T9425" s="49">
        <v>7883000</v>
      </c>
      <c r="U9425" s="49">
        <v>37.950000000000003</v>
      </c>
    </row>
    <row r="9426" spans="15:21" x14ac:dyDescent="0.2">
      <c r="O9426" s="49">
        <v>39205</v>
      </c>
      <c r="P9426" s="49">
        <v>51.4</v>
      </c>
      <c r="Q9426" s="49">
        <v>51.8</v>
      </c>
      <c r="R9426" s="49">
        <v>51.08</v>
      </c>
      <c r="S9426" s="49">
        <v>51.55</v>
      </c>
      <c r="T9426" s="49">
        <v>8215400</v>
      </c>
      <c r="U9426" s="49">
        <v>38.19</v>
      </c>
    </row>
    <row r="9427" spans="15:21" x14ac:dyDescent="0.2">
      <c r="O9427" s="49">
        <v>39206</v>
      </c>
      <c r="P9427" s="49">
        <v>51.64</v>
      </c>
      <c r="Q9427" s="49">
        <v>52.29</v>
      </c>
      <c r="R9427" s="49">
        <v>51.55</v>
      </c>
      <c r="S9427" s="49">
        <v>51.92</v>
      </c>
      <c r="T9427" s="49">
        <v>8681400</v>
      </c>
      <c r="U9427" s="49">
        <v>38.46</v>
      </c>
    </row>
    <row r="9428" spans="15:21" x14ac:dyDescent="0.2">
      <c r="O9428" s="49">
        <v>39209</v>
      </c>
      <c r="P9428" s="49">
        <v>51.85</v>
      </c>
      <c r="Q9428" s="49">
        <v>52.06</v>
      </c>
      <c r="R9428" s="49">
        <v>51.8</v>
      </c>
      <c r="S9428" s="49">
        <v>52.03</v>
      </c>
      <c r="T9428" s="49">
        <v>6664500</v>
      </c>
      <c r="U9428" s="49">
        <v>38.54</v>
      </c>
    </row>
    <row r="9429" spans="15:21" x14ac:dyDescent="0.2">
      <c r="O9429" s="49">
        <v>39210</v>
      </c>
      <c r="P9429" s="49">
        <v>51.87</v>
      </c>
      <c r="Q9429" s="49">
        <v>52.28</v>
      </c>
      <c r="R9429" s="49">
        <v>51.64</v>
      </c>
      <c r="S9429" s="49">
        <v>52.24</v>
      </c>
      <c r="T9429" s="49">
        <v>7888500</v>
      </c>
      <c r="U9429" s="49">
        <v>38.700000000000003</v>
      </c>
    </row>
    <row r="9430" spans="15:21" x14ac:dyDescent="0.2">
      <c r="O9430" s="49">
        <v>39211</v>
      </c>
      <c r="P9430" s="49">
        <v>52.19</v>
      </c>
      <c r="Q9430" s="49">
        <v>52.35</v>
      </c>
      <c r="R9430" s="49">
        <v>51.79</v>
      </c>
      <c r="S9430" s="49">
        <v>52.05</v>
      </c>
      <c r="T9430" s="49">
        <v>8922900</v>
      </c>
      <c r="U9430" s="49">
        <v>38.56</v>
      </c>
    </row>
    <row r="9431" spans="15:21" x14ac:dyDescent="0.2">
      <c r="O9431" s="49">
        <v>39212</v>
      </c>
      <c r="P9431" s="49">
        <v>51.67</v>
      </c>
      <c r="Q9431" s="49">
        <v>51.87</v>
      </c>
      <c r="R9431" s="49">
        <v>51</v>
      </c>
      <c r="S9431" s="49">
        <v>51.08</v>
      </c>
      <c r="T9431" s="49">
        <v>9342800</v>
      </c>
      <c r="U9431" s="49">
        <v>37.840000000000003</v>
      </c>
    </row>
    <row r="9432" spans="15:21" x14ac:dyDescent="0.2">
      <c r="O9432" s="49">
        <v>39213</v>
      </c>
      <c r="P9432" s="49">
        <v>51.1</v>
      </c>
      <c r="Q9432" s="49">
        <v>52.14</v>
      </c>
      <c r="R9432" s="49">
        <v>51.1</v>
      </c>
      <c r="S9432" s="49">
        <v>52</v>
      </c>
      <c r="T9432" s="49">
        <v>9679700</v>
      </c>
      <c r="U9432" s="49">
        <v>38.520000000000003</v>
      </c>
    </row>
    <row r="9433" spans="15:21" x14ac:dyDescent="0.2">
      <c r="O9433" s="49">
        <v>39216</v>
      </c>
      <c r="P9433" s="49">
        <v>52</v>
      </c>
      <c r="Q9433" s="49">
        <v>52.62</v>
      </c>
      <c r="R9433" s="49">
        <v>51.87</v>
      </c>
      <c r="S9433" s="49">
        <v>52.08</v>
      </c>
      <c r="T9433" s="49">
        <v>8261400</v>
      </c>
      <c r="U9433" s="49">
        <v>38.58</v>
      </c>
    </row>
    <row r="9434" spans="15:21" x14ac:dyDescent="0.2">
      <c r="O9434" s="49">
        <v>39217</v>
      </c>
      <c r="P9434" s="49">
        <v>52.06</v>
      </c>
      <c r="Q9434" s="49">
        <v>52.68</v>
      </c>
      <c r="R9434" s="49">
        <v>51.98</v>
      </c>
      <c r="S9434" s="49">
        <v>52.62</v>
      </c>
      <c r="T9434" s="49">
        <v>11726800</v>
      </c>
      <c r="U9434" s="49">
        <v>38.979999999999997</v>
      </c>
    </row>
    <row r="9435" spans="15:21" x14ac:dyDescent="0.2">
      <c r="O9435" s="49">
        <v>39218</v>
      </c>
      <c r="P9435" s="49">
        <v>53</v>
      </c>
      <c r="Q9435" s="49">
        <v>53</v>
      </c>
      <c r="R9435" s="49">
        <v>52.15</v>
      </c>
      <c r="S9435" s="49">
        <v>52.69</v>
      </c>
      <c r="T9435" s="49">
        <v>10858900</v>
      </c>
      <c r="U9435" s="49">
        <v>39.03</v>
      </c>
    </row>
    <row r="9436" spans="15:21" x14ac:dyDescent="0.2">
      <c r="O9436" s="49">
        <v>39219</v>
      </c>
      <c r="P9436" s="49">
        <v>52.69</v>
      </c>
      <c r="Q9436" s="49">
        <v>52.98</v>
      </c>
      <c r="R9436" s="49">
        <v>52.33</v>
      </c>
      <c r="S9436" s="49">
        <v>52.46</v>
      </c>
      <c r="T9436" s="49">
        <v>9237100</v>
      </c>
      <c r="U9436" s="49">
        <v>38.86</v>
      </c>
    </row>
    <row r="9437" spans="15:21" x14ac:dyDescent="0.2">
      <c r="O9437" s="49">
        <v>39220</v>
      </c>
      <c r="P9437" s="49">
        <v>52.56</v>
      </c>
      <c r="Q9437" s="49">
        <v>53.25</v>
      </c>
      <c r="R9437" s="49">
        <v>52.25</v>
      </c>
      <c r="S9437" s="49">
        <v>53.25</v>
      </c>
      <c r="T9437" s="49">
        <v>13741500</v>
      </c>
      <c r="U9437" s="49">
        <v>39.450000000000003</v>
      </c>
    </row>
    <row r="9438" spans="15:21" x14ac:dyDescent="0.2">
      <c r="O9438" s="49">
        <v>39223</v>
      </c>
      <c r="P9438" s="49">
        <v>53.03</v>
      </c>
      <c r="Q9438" s="49">
        <v>54.69</v>
      </c>
      <c r="R9438" s="49">
        <v>53</v>
      </c>
      <c r="S9438" s="49">
        <v>53.79</v>
      </c>
      <c r="T9438" s="49">
        <v>19675700</v>
      </c>
      <c r="U9438" s="49">
        <v>39.85</v>
      </c>
    </row>
    <row r="9439" spans="15:21" x14ac:dyDescent="0.2">
      <c r="O9439" s="49">
        <v>39224</v>
      </c>
      <c r="P9439" s="49">
        <v>54.1</v>
      </c>
      <c r="Q9439" s="49">
        <v>55.14</v>
      </c>
      <c r="R9439" s="49">
        <v>54</v>
      </c>
      <c r="S9439" s="49">
        <v>54.15</v>
      </c>
      <c r="T9439" s="49">
        <v>14547000</v>
      </c>
      <c r="U9439" s="49">
        <v>40.119999999999997</v>
      </c>
    </row>
    <row r="9440" spans="15:21" x14ac:dyDescent="0.2">
      <c r="O9440" s="49">
        <v>39225</v>
      </c>
      <c r="P9440" s="49">
        <v>54.38</v>
      </c>
      <c r="Q9440" s="49">
        <v>54.7</v>
      </c>
      <c r="R9440" s="49">
        <v>54.1</v>
      </c>
      <c r="S9440" s="49">
        <v>54.35</v>
      </c>
      <c r="T9440" s="49">
        <v>10026100</v>
      </c>
      <c r="U9440" s="49">
        <v>40.26</v>
      </c>
    </row>
    <row r="9441" spans="15:21" x14ac:dyDescent="0.2">
      <c r="O9441" s="49">
        <v>39226</v>
      </c>
      <c r="P9441" s="49">
        <v>53.9</v>
      </c>
      <c r="Q9441" s="49">
        <v>54.59</v>
      </c>
      <c r="R9441" s="49">
        <v>53.23</v>
      </c>
      <c r="S9441" s="49">
        <v>53.75</v>
      </c>
      <c r="T9441" s="49">
        <v>10111900</v>
      </c>
      <c r="U9441" s="49">
        <v>39.82</v>
      </c>
    </row>
    <row r="9442" spans="15:21" x14ac:dyDescent="0.2">
      <c r="O9442" s="49">
        <v>39227</v>
      </c>
      <c r="P9442" s="49">
        <v>53.69</v>
      </c>
      <c r="Q9442" s="49">
        <v>53.75</v>
      </c>
      <c r="R9442" s="49">
        <v>53.48</v>
      </c>
      <c r="S9442" s="49">
        <v>53.7</v>
      </c>
      <c r="T9442" s="49">
        <v>12639800</v>
      </c>
      <c r="U9442" s="49">
        <v>39.78</v>
      </c>
    </row>
    <row r="9443" spans="15:21" x14ac:dyDescent="0.2">
      <c r="O9443" s="49">
        <v>39231</v>
      </c>
      <c r="P9443" s="49">
        <v>53.82</v>
      </c>
      <c r="Q9443" s="49">
        <v>54.01</v>
      </c>
      <c r="R9443" s="49">
        <v>53</v>
      </c>
      <c r="S9443" s="49">
        <v>53.4</v>
      </c>
      <c r="T9443" s="49">
        <v>9946100</v>
      </c>
      <c r="U9443" s="49">
        <v>39.56</v>
      </c>
    </row>
    <row r="9444" spans="15:21" x14ac:dyDescent="0.2">
      <c r="O9444" s="49">
        <v>39232</v>
      </c>
      <c r="P9444" s="49">
        <v>53.15</v>
      </c>
      <c r="Q9444" s="49">
        <v>53.15</v>
      </c>
      <c r="R9444" s="49">
        <v>51.96</v>
      </c>
      <c r="S9444" s="49">
        <v>52.71</v>
      </c>
      <c r="T9444" s="49">
        <v>14986800</v>
      </c>
      <c r="U9444" s="49">
        <v>39.049999999999997</v>
      </c>
    </row>
    <row r="9445" spans="15:21" x14ac:dyDescent="0.2">
      <c r="O9445" s="49">
        <v>39233</v>
      </c>
      <c r="P9445" s="49">
        <v>52.62</v>
      </c>
      <c r="Q9445" s="49">
        <v>53.18</v>
      </c>
      <c r="R9445" s="49">
        <v>52.45</v>
      </c>
      <c r="S9445" s="49">
        <v>52.45</v>
      </c>
      <c r="T9445" s="49">
        <v>11213700</v>
      </c>
      <c r="U9445" s="49">
        <v>38.86</v>
      </c>
    </row>
    <row r="9446" spans="15:21" x14ac:dyDescent="0.2">
      <c r="O9446" s="49">
        <v>39234</v>
      </c>
      <c r="P9446" s="49">
        <v>52.52</v>
      </c>
      <c r="Q9446" s="49">
        <v>52.9</v>
      </c>
      <c r="R9446" s="49">
        <v>51.88</v>
      </c>
      <c r="S9446" s="49">
        <v>52.14</v>
      </c>
      <c r="T9446" s="49">
        <v>11117000</v>
      </c>
      <c r="U9446" s="49">
        <v>38.630000000000003</v>
      </c>
    </row>
    <row r="9447" spans="15:21" x14ac:dyDescent="0.2">
      <c r="O9447" s="49">
        <v>39237</v>
      </c>
      <c r="P9447" s="49">
        <v>52.05</v>
      </c>
      <c r="Q9447" s="49">
        <v>52.05</v>
      </c>
      <c r="R9447" s="49">
        <v>51.39</v>
      </c>
      <c r="S9447" s="49">
        <v>51.75</v>
      </c>
      <c r="T9447" s="49">
        <v>14617200</v>
      </c>
      <c r="U9447" s="49">
        <v>38.340000000000003</v>
      </c>
    </row>
    <row r="9448" spans="15:21" x14ac:dyDescent="0.2">
      <c r="O9448" s="49">
        <v>39238</v>
      </c>
      <c r="P9448" s="49">
        <v>51.67</v>
      </c>
      <c r="Q9448" s="49">
        <v>51.69</v>
      </c>
      <c r="R9448" s="49">
        <v>50.73</v>
      </c>
      <c r="S9448" s="49">
        <v>51.44</v>
      </c>
      <c r="T9448" s="49">
        <v>14600700</v>
      </c>
      <c r="U9448" s="49">
        <v>38.11</v>
      </c>
    </row>
    <row r="9449" spans="15:21" x14ac:dyDescent="0.2">
      <c r="O9449" s="49">
        <v>39239</v>
      </c>
      <c r="P9449" s="49">
        <v>51</v>
      </c>
      <c r="Q9449" s="49">
        <v>51.31</v>
      </c>
      <c r="R9449" s="49">
        <v>50.64</v>
      </c>
      <c r="S9449" s="49">
        <v>50.76</v>
      </c>
      <c r="T9449" s="49">
        <v>11693800</v>
      </c>
      <c r="U9449" s="49">
        <v>37.880000000000003</v>
      </c>
    </row>
    <row r="9450" spans="15:21" x14ac:dyDescent="0.2">
      <c r="O9450" s="49">
        <v>39240</v>
      </c>
      <c r="P9450" s="49">
        <v>50.44</v>
      </c>
      <c r="Q9450" s="49">
        <v>50.76</v>
      </c>
      <c r="R9450" s="49">
        <v>50.23</v>
      </c>
      <c r="S9450" s="49">
        <v>50.34</v>
      </c>
      <c r="T9450" s="49">
        <v>13526400</v>
      </c>
      <c r="U9450" s="49">
        <v>37.57</v>
      </c>
    </row>
    <row r="9451" spans="15:21" x14ac:dyDescent="0.2">
      <c r="O9451" s="49">
        <v>39241</v>
      </c>
      <c r="P9451" s="49">
        <v>50.3</v>
      </c>
      <c r="Q9451" s="49">
        <v>50.49</v>
      </c>
      <c r="R9451" s="49">
        <v>49.63</v>
      </c>
      <c r="S9451" s="49">
        <v>50.14</v>
      </c>
      <c r="T9451" s="49">
        <v>11341100</v>
      </c>
      <c r="U9451" s="49">
        <v>37.42</v>
      </c>
    </row>
    <row r="9452" spans="15:21" x14ac:dyDescent="0.2">
      <c r="O9452" s="49">
        <v>39244</v>
      </c>
      <c r="P9452" s="49">
        <v>50.3</v>
      </c>
      <c r="Q9452" s="49">
        <v>51.35</v>
      </c>
      <c r="R9452" s="49">
        <v>50.04</v>
      </c>
      <c r="S9452" s="49">
        <v>51.05</v>
      </c>
      <c r="T9452" s="49">
        <v>12446700</v>
      </c>
      <c r="U9452" s="49">
        <v>38.1</v>
      </c>
    </row>
    <row r="9453" spans="15:21" x14ac:dyDescent="0.2">
      <c r="O9453" s="49">
        <v>39245</v>
      </c>
      <c r="P9453" s="49">
        <v>50.67</v>
      </c>
      <c r="Q9453" s="49">
        <v>51.05</v>
      </c>
      <c r="R9453" s="49">
        <v>50.21</v>
      </c>
      <c r="S9453" s="49">
        <v>50.22</v>
      </c>
      <c r="T9453" s="49">
        <v>11288900</v>
      </c>
      <c r="U9453" s="49">
        <v>37.479999999999997</v>
      </c>
    </row>
    <row r="9454" spans="15:21" x14ac:dyDescent="0.2">
      <c r="O9454" s="49">
        <v>39246</v>
      </c>
      <c r="P9454" s="49">
        <v>50.36</v>
      </c>
      <c r="Q9454" s="49">
        <v>50.87</v>
      </c>
      <c r="R9454" s="49">
        <v>49.71</v>
      </c>
      <c r="S9454" s="49">
        <v>50.67</v>
      </c>
      <c r="T9454" s="49">
        <v>11509100</v>
      </c>
      <c r="U9454" s="49">
        <v>37.82</v>
      </c>
    </row>
    <row r="9455" spans="15:21" x14ac:dyDescent="0.2">
      <c r="O9455" s="49">
        <v>39247</v>
      </c>
      <c r="P9455" s="49">
        <v>50.65</v>
      </c>
      <c r="Q9455" s="49">
        <v>50.65</v>
      </c>
      <c r="R9455" s="49">
        <v>50.1</v>
      </c>
      <c r="S9455" s="49">
        <v>50.23</v>
      </c>
      <c r="T9455" s="49">
        <v>10470400</v>
      </c>
      <c r="U9455" s="49">
        <v>37.49</v>
      </c>
    </row>
    <row r="9456" spans="15:21" x14ac:dyDescent="0.2">
      <c r="O9456" s="49">
        <v>39248</v>
      </c>
      <c r="P9456" s="49">
        <v>50.89</v>
      </c>
      <c r="Q9456" s="49">
        <v>51.58</v>
      </c>
      <c r="R9456" s="49">
        <v>50.45</v>
      </c>
      <c r="S9456" s="49">
        <v>50.73</v>
      </c>
      <c r="T9456" s="49">
        <v>13653100</v>
      </c>
      <c r="U9456" s="49">
        <v>37.86</v>
      </c>
    </row>
    <row r="9457" spans="15:21" x14ac:dyDescent="0.2">
      <c r="O9457" s="49">
        <v>39251</v>
      </c>
      <c r="P9457" s="49">
        <v>50.9</v>
      </c>
      <c r="Q9457" s="49">
        <v>51</v>
      </c>
      <c r="R9457" s="49">
        <v>50.29</v>
      </c>
      <c r="S9457" s="49">
        <v>50.63</v>
      </c>
      <c r="T9457" s="49">
        <v>7462400</v>
      </c>
      <c r="U9457" s="49">
        <v>37.79</v>
      </c>
    </row>
    <row r="9458" spans="15:21" x14ac:dyDescent="0.2">
      <c r="O9458" s="49">
        <v>39252</v>
      </c>
      <c r="P9458" s="49">
        <v>50.65</v>
      </c>
      <c r="Q9458" s="49">
        <v>50.99</v>
      </c>
      <c r="R9458" s="49">
        <v>50.18</v>
      </c>
      <c r="S9458" s="49">
        <v>50.32</v>
      </c>
      <c r="T9458" s="49">
        <v>9361700</v>
      </c>
      <c r="U9458" s="49">
        <v>37.56</v>
      </c>
    </row>
    <row r="9459" spans="15:21" x14ac:dyDescent="0.2">
      <c r="O9459" s="49">
        <v>39253</v>
      </c>
      <c r="P9459" s="49">
        <v>50</v>
      </c>
      <c r="Q9459" s="49">
        <v>50.09</v>
      </c>
      <c r="R9459" s="49">
        <v>49.21</v>
      </c>
      <c r="S9459" s="49">
        <v>49.26</v>
      </c>
      <c r="T9459" s="49">
        <v>14037000</v>
      </c>
      <c r="U9459" s="49">
        <v>36.76</v>
      </c>
    </row>
    <row r="9460" spans="15:21" x14ac:dyDescent="0.2">
      <c r="O9460" s="49">
        <v>39254</v>
      </c>
      <c r="P9460" s="49">
        <v>49.05</v>
      </c>
      <c r="Q9460" s="49">
        <v>49.53</v>
      </c>
      <c r="R9460" s="49">
        <v>48.46</v>
      </c>
      <c r="S9460" s="49">
        <v>49.3</v>
      </c>
      <c r="T9460" s="49">
        <v>11822500</v>
      </c>
      <c r="U9460" s="49">
        <v>36.79</v>
      </c>
    </row>
    <row r="9461" spans="15:21" x14ac:dyDescent="0.2">
      <c r="O9461" s="49">
        <v>39255</v>
      </c>
      <c r="P9461" s="49">
        <v>48.92</v>
      </c>
      <c r="Q9461" s="49">
        <v>49.4</v>
      </c>
      <c r="R9461" s="49">
        <v>48.26</v>
      </c>
      <c r="S9461" s="49">
        <v>48.55</v>
      </c>
      <c r="T9461" s="49">
        <v>14505000</v>
      </c>
      <c r="U9461" s="49">
        <v>36.229999999999997</v>
      </c>
    </row>
    <row r="9462" spans="15:21" x14ac:dyDescent="0.2">
      <c r="O9462" s="49">
        <v>39258</v>
      </c>
      <c r="P9462" s="49">
        <v>48.7</v>
      </c>
      <c r="Q9462" s="49">
        <v>49.25</v>
      </c>
      <c r="R9462" s="49">
        <v>48</v>
      </c>
      <c r="S9462" s="49">
        <v>48.34</v>
      </c>
      <c r="T9462" s="49">
        <v>11229500</v>
      </c>
      <c r="U9462" s="49">
        <v>36.08</v>
      </c>
    </row>
    <row r="9463" spans="15:21" x14ac:dyDescent="0.2">
      <c r="O9463" s="49">
        <v>39259</v>
      </c>
      <c r="P9463" s="49">
        <v>48.43</v>
      </c>
      <c r="Q9463" s="49">
        <v>49.74</v>
      </c>
      <c r="R9463" s="49">
        <v>48.4</v>
      </c>
      <c r="S9463" s="49">
        <v>49.12</v>
      </c>
      <c r="T9463" s="49">
        <v>16110100</v>
      </c>
      <c r="U9463" s="49">
        <v>36.659999999999997</v>
      </c>
    </row>
    <row r="9464" spans="15:21" x14ac:dyDescent="0.2">
      <c r="O9464" s="49">
        <v>39260</v>
      </c>
      <c r="P9464" s="49">
        <v>49.08</v>
      </c>
      <c r="Q9464" s="49">
        <v>50.7</v>
      </c>
      <c r="R9464" s="49">
        <v>48.77</v>
      </c>
      <c r="S9464" s="49">
        <v>50.33</v>
      </c>
      <c r="T9464" s="49">
        <v>18912400</v>
      </c>
      <c r="U9464" s="49">
        <v>37.56</v>
      </c>
    </row>
    <row r="9465" spans="15:21" x14ac:dyDescent="0.2">
      <c r="O9465" s="49">
        <v>39261</v>
      </c>
      <c r="P9465" s="49">
        <v>50.59</v>
      </c>
      <c r="Q9465" s="49">
        <v>51.1</v>
      </c>
      <c r="R9465" s="49">
        <v>50.28</v>
      </c>
      <c r="S9465" s="49">
        <v>50.48</v>
      </c>
      <c r="T9465" s="49">
        <v>12755400</v>
      </c>
      <c r="U9465" s="49">
        <v>37.67</v>
      </c>
    </row>
    <row r="9466" spans="15:21" x14ac:dyDescent="0.2">
      <c r="O9466" s="49">
        <v>39262</v>
      </c>
      <c r="P9466" s="49">
        <v>50.95</v>
      </c>
      <c r="Q9466" s="49">
        <v>50.95</v>
      </c>
      <c r="R9466" s="49">
        <v>49.47</v>
      </c>
      <c r="S9466" s="49">
        <v>49.8</v>
      </c>
      <c r="T9466" s="49">
        <v>14435500</v>
      </c>
      <c r="U9466" s="49">
        <v>37.17</v>
      </c>
    </row>
    <row r="9467" spans="15:21" x14ac:dyDescent="0.2">
      <c r="O9467" s="49">
        <v>39265</v>
      </c>
      <c r="P9467" s="49">
        <v>49.91</v>
      </c>
      <c r="Q9467" s="49">
        <v>50.3</v>
      </c>
      <c r="R9467" s="49">
        <v>49.22</v>
      </c>
      <c r="S9467" s="49">
        <v>49.57</v>
      </c>
      <c r="T9467" s="49">
        <v>13141000</v>
      </c>
      <c r="U9467" s="49">
        <v>37</v>
      </c>
    </row>
    <row r="9468" spans="15:21" x14ac:dyDescent="0.2">
      <c r="O9468" s="49">
        <v>39266</v>
      </c>
      <c r="P9468" s="49">
        <v>49.95</v>
      </c>
      <c r="Q9468" s="49">
        <v>50.26</v>
      </c>
      <c r="R9468" s="49">
        <v>49.58</v>
      </c>
      <c r="S9468" s="49">
        <v>49.83</v>
      </c>
      <c r="T9468" s="49">
        <v>5204400</v>
      </c>
      <c r="U9468" s="49">
        <v>37.19</v>
      </c>
    </row>
    <row r="9469" spans="15:21" x14ac:dyDescent="0.2">
      <c r="O9469" s="49">
        <v>39268</v>
      </c>
      <c r="P9469" s="49">
        <v>49.7</v>
      </c>
      <c r="Q9469" s="49">
        <v>49.89</v>
      </c>
      <c r="R9469" s="49">
        <v>49.36</v>
      </c>
      <c r="S9469" s="49">
        <v>49.82</v>
      </c>
      <c r="T9469" s="49">
        <v>8102200</v>
      </c>
      <c r="U9469" s="49">
        <v>37.18</v>
      </c>
    </row>
    <row r="9470" spans="15:21" x14ac:dyDescent="0.2">
      <c r="O9470" s="49">
        <v>39269</v>
      </c>
      <c r="P9470" s="49">
        <v>49.9</v>
      </c>
      <c r="Q9470" s="49">
        <v>49.97</v>
      </c>
      <c r="R9470" s="49">
        <v>48.87</v>
      </c>
      <c r="S9470" s="49">
        <v>49.46</v>
      </c>
      <c r="T9470" s="49">
        <v>9235600</v>
      </c>
      <c r="U9470" s="49">
        <v>36.909999999999997</v>
      </c>
    </row>
    <row r="9471" spans="15:21" x14ac:dyDescent="0.2">
      <c r="O9471" s="49">
        <v>39272</v>
      </c>
      <c r="P9471" s="49">
        <v>49.5</v>
      </c>
      <c r="Q9471" s="49">
        <v>49.57</v>
      </c>
      <c r="R9471" s="49">
        <v>49.04</v>
      </c>
      <c r="S9471" s="49">
        <v>49.42</v>
      </c>
      <c r="T9471" s="49">
        <v>9180400</v>
      </c>
      <c r="U9471" s="49">
        <v>36.880000000000003</v>
      </c>
    </row>
    <row r="9472" spans="15:21" x14ac:dyDescent="0.2">
      <c r="O9472" s="49">
        <v>39273</v>
      </c>
      <c r="P9472" s="49">
        <v>49.02</v>
      </c>
      <c r="Q9472" s="49">
        <v>49.53</v>
      </c>
      <c r="R9472" s="49">
        <v>48.6</v>
      </c>
      <c r="S9472" s="49">
        <v>48.66</v>
      </c>
      <c r="T9472" s="49">
        <v>12297000</v>
      </c>
      <c r="U9472" s="49">
        <v>36.32</v>
      </c>
    </row>
    <row r="9473" spans="15:21" x14ac:dyDescent="0.2">
      <c r="O9473" s="49">
        <v>39274</v>
      </c>
      <c r="P9473" s="49">
        <v>48.5</v>
      </c>
      <c r="Q9473" s="49">
        <v>49.15</v>
      </c>
      <c r="R9473" s="49">
        <v>48.43</v>
      </c>
      <c r="S9473" s="49">
        <v>48.9</v>
      </c>
      <c r="T9473" s="49">
        <v>13832300</v>
      </c>
      <c r="U9473" s="49">
        <v>36.5</v>
      </c>
    </row>
    <row r="9474" spans="15:21" x14ac:dyDescent="0.2">
      <c r="O9474" s="49">
        <v>39275</v>
      </c>
      <c r="P9474" s="49">
        <v>49.2</v>
      </c>
      <c r="Q9474" s="49">
        <v>50.87</v>
      </c>
      <c r="R9474" s="49">
        <v>48.9</v>
      </c>
      <c r="S9474" s="49">
        <v>50.77</v>
      </c>
      <c r="T9474" s="49">
        <v>16683500</v>
      </c>
      <c r="U9474" s="49">
        <v>37.89</v>
      </c>
    </row>
    <row r="9475" spans="15:21" x14ac:dyDescent="0.2">
      <c r="O9475" s="49">
        <v>39276</v>
      </c>
      <c r="P9475" s="49">
        <v>50.55</v>
      </c>
      <c r="Q9475" s="49">
        <v>51.13</v>
      </c>
      <c r="R9475" s="49">
        <v>50.47</v>
      </c>
      <c r="S9475" s="49">
        <v>50.85</v>
      </c>
      <c r="T9475" s="49">
        <v>10138900</v>
      </c>
      <c r="U9475" s="49">
        <v>37.950000000000003</v>
      </c>
    </row>
    <row r="9476" spans="15:21" x14ac:dyDescent="0.2">
      <c r="O9476" s="49">
        <v>39279</v>
      </c>
      <c r="P9476" s="49">
        <v>50.51</v>
      </c>
      <c r="Q9476" s="49">
        <v>50.86</v>
      </c>
      <c r="R9476" s="49">
        <v>50.19</v>
      </c>
      <c r="S9476" s="49">
        <v>50.83</v>
      </c>
      <c r="T9476" s="49">
        <v>8421700</v>
      </c>
      <c r="U9476" s="49">
        <v>37.94</v>
      </c>
    </row>
    <row r="9477" spans="15:21" x14ac:dyDescent="0.2">
      <c r="O9477" s="49">
        <v>39280</v>
      </c>
      <c r="P9477" s="49">
        <v>50.65</v>
      </c>
      <c r="Q9477" s="49">
        <v>51.1</v>
      </c>
      <c r="R9477" s="49">
        <v>50.13</v>
      </c>
      <c r="S9477" s="49">
        <v>50.27</v>
      </c>
      <c r="T9477" s="49">
        <v>7724600</v>
      </c>
      <c r="U9477" s="49">
        <v>37.520000000000003</v>
      </c>
    </row>
    <row r="9478" spans="15:21" x14ac:dyDescent="0.2">
      <c r="O9478" s="49">
        <v>39281</v>
      </c>
      <c r="P9478" s="49">
        <v>50</v>
      </c>
      <c r="Q9478" s="49">
        <v>50.38</v>
      </c>
      <c r="R9478" s="49">
        <v>49.33</v>
      </c>
      <c r="S9478" s="49">
        <v>49.94</v>
      </c>
      <c r="T9478" s="49">
        <v>10643700</v>
      </c>
      <c r="U9478" s="49">
        <v>37.270000000000003</v>
      </c>
    </row>
    <row r="9479" spans="15:21" x14ac:dyDescent="0.2">
      <c r="O9479" s="49">
        <v>39282</v>
      </c>
      <c r="P9479" s="49">
        <v>49.98</v>
      </c>
      <c r="Q9479" s="49">
        <v>50.06</v>
      </c>
      <c r="R9479" s="49">
        <v>49.12</v>
      </c>
      <c r="S9479" s="49">
        <v>49.34</v>
      </c>
      <c r="T9479" s="49">
        <v>11300400</v>
      </c>
      <c r="U9479" s="49">
        <v>36.82</v>
      </c>
    </row>
    <row r="9480" spans="15:21" x14ac:dyDescent="0.2">
      <c r="O9480" s="49">
        <v>39283</v>
      </c>
      <c r="P9480" s="49">
        <v>49.55</v>
      </c>
      <c r="Q9480" s="49">
        <v>50</v>
      </c>
      <c r="R9480" s="49">
        <v>48.81</v>
      </c>
      <c r="S9480" s="49">
        <v>49.02</v>
      </c>
      <c r="T9480" s="49">
        <v>13696700</v>
      </c>
      <c r="U9480" s="49">
        <v>36.58</v>
      </c>
    </row>
    <row r="9481" spans="15:21" x14ac:dyDescent="0.2">
      <c r="O9481" s="49">
        <v>39286</v>
      </c>
      <c r="P9481" s="49">
        <v>51.54</v>
      </c>
      <c r="Q9481" s="49">
        <v>53.35</v>
      </c>
      <c r="R9481" s="49">
        <v>51.18</v>
      </c>
      <c r="S9481" s="49">
        <v>52.33</v>
      </c>
      <c r="T9481" s="49">
        <v>39947100</v>
      </c>
      <c r="U9481" s="49">
        <v>39.06</v>
      </c>
    </row>
    <row r="9482" spans="15:21" x14ac:dyDescent="0.2">
      <c r="O9482" s="49">
        <v>39287</v>
      </c>
      <c r="P9482" s="49">
        <v>52.95</v>
      </c>
      <c r="Q9482" s="49">
        <v>53.81</v>
      </c>
      <c r="R9482" s="49">
        <v>51.53</v>
      </c>
      <c r="S9482" s="49">
        <v>51.72</v>
      </c>
      <c r="T9482" s="49">
        <v>17102700</v>
      </c>
      <c r="U9482" s="49">
        <v>38.6</v>
      </c>
    </row>
    <row r="9483" spans="15:21" x14ac:dyDescent="0.2">
      <c r="O9483" s="49">
        <v>39288</v>
      </c>
      <c r="P9483" s="49">
        <v>52.35</v>
      </c>
      <c r="Q9483" s="49">
        <v>53.68</v>
      </c>
      <c r="R9483" s="49">
        <v>52.2</v>
      </c>
      <c r="S9483" s="49">
        <v>53.38</v>
      </c>
      <c r="T9483" s="49">
        <v>18993900</v>
      </c>
      <c r="U9483" s="49">
        <v>39.840000000000003</v>
      </c>
    </row>
    <row r="9484" spans="15:21" x14ac:dyDescent="0.2">
      <c r="O9484" s="49">
        <v>39289</v>
      </c>
      <c r="P9484" s="49">
        <v>53</v>
      </c>
      <c r="Q9484" s="49">
        <v>53.73</v>
      </c>
      <c r="R9484" s="49">
        <v>51.49</v>
      </c>
      <c r="S9484" s="49">
        <v>51.97</v>
      </c>
      <c r="T9484" s="49">
        <v>21829500</v>
      </c>
      <c r="U9484" s="49">
        <v>38.79</v>
      </c>
    </row>
    <row r="9485" spans="15:21" x14ac:dyDescent="0.2">
      <c r="O9485" s="49">
        <v>39290</v>
      </c>
      <c r="P9485" s="49">
        <v>51.97</v>
      </c>
      <c r="Q9485" s="49">
        <v>52.17</v>
      </c>
      <c r="R9485" s="49">
        <v>50.07</v>
      </c>
      <c r="S9485" s="49">
        <v>50.12</v>
      </c>
      <c r="T9485" s="49">
        <v>16674800</v>
      </c>
      <c r="U9485" s="49">
        <v>37.409999999999997</v>
      </c>
    </row>
    <row r="9486" spans="15:21" x14ac:dyDescent="0.2">
      <c r="O9486" s="49">
        <v>39293</v>
      </c>
      <c r="P9486" s="49">
        <v>50.37</v>
      </c>
      <c r="Q9486" s="49">
        <v>50.37</v>
      </c>
      <c r="R9486" s="49">
        <v>49.45</v>
      </c>
      <c r="S9486" s="49">
        <v>50.12</v>
      </c>
      <c r="T9486" s="49">
        <v>11567500</v>
      </c>
      <c r="U9486" s="49">
        <v>37.409999999999997</v>
      </c>
    </row>
    <row r="9487" spans="15:21" x14ac:dyDescent="0.2">
      <c r="O9487" s="49">
        <v>39294</v>
      </c>
      <c r="P9487" s="49">
        <v>50.3</v>
      </c>
      <c r="Q9487" s="49">
        <v>50.46</v>
      </c>
      <c r="R9487" s="49">
        <v>49.5</v>
      </c>
      <c r="S9487" s="49">
        <v>49.65</v>
      </c>
      <c r="T9487" s="49">
        <v>14382200</v>
      </c>
      <c r="U9487" s="49">
        <v>37.06</v>
      </c>
    </row>
    <row r="9488" spans="15:21" x14ac:dyDescent="0.2">
      <c r="O9488" s="49">
        <v>39295</v>
      </c>
      <c r="P9488" s="49">
        <v>49.62</v>
      </c>
      <c r="Q9488" s="49">
        <v>51.27</v>
      </c>
      <c r="R9488" s="49">
        <v>49.57</v>
      </c>
      <c r="S9488" s="49">
        <v>51.02</v>
      </c>
      <c r="T9488" s="49">
        <v>16472000</v>
      </c>
      <c r="U9488" s="49">
        <v>38.08</v>
      </c>
    </row>
    <row r="9489" spans="15:21" x14ac:dyDescent="0.2">
      <c r="O9489" s="49">
        <v>39296</v>
      </c>
      <c r="P9489" s="49">
        <v>51.43</v>
      </c>
      <c r="Q9489" s="49">
        <v>52.13</v>
      </c>
      <c r="R9489" s="49">
        <v>50.82</v>
      </c>
      <c r="S9489" s="49">
        <v>51.64</v>
      </c>
      <c r="T9489" s="49">
        <v>12617100</v>
      </c>
      <c r="U9489" s="49">
        <v>38.54</v>
      </c>
    </row>
    <row r="9490" spans="15:21" x14ac:dyDescent="0.2">
      <c r="O9490" s="49">
        <v>39297</v>
      </c>
      <c r="P9490" s="49">
        <v>51.66</v>
      </c>
      <c r="Q9490" s="49">
        <v>51.72</v>
      </c>
      <c r="R9490" s="49">
        <v>50.24</v>
      </c>
      <c r="S9490" s="49">
        <v>50.29</v>
      </c>
      <c r="T9490" s="49">
        <v>11209100</v>
      </c>
      <c r="U9490" s="49">
        <v>37.53</v>
      </c>
    </row>
    <row r="9491" spans="15:21" x14ac:dyDescent="0.2">
      <c r="O9491" s="49">
        <v>39300</v>
      </c>
      <c r="P9491" s="49">
        <v>51.2</v>
      </c>
      <c r="Q9491" s="49">
        <v>51.58</v>
      </c>
      <c r="R9491" s="49">
        <v>50.46</v>
      </c>
      <c r="S9491" s="49">
        <v>51.35</v>
      </c>
      <c r="T9491" s="49">
        <v>13097800</v>
      </c>
      <c r="U9491" s="49">
        <v>38.32</v>
      </c>
    </row>
    <row r="9492" spans="15:21" x14ac:dyDescent="0.2">
      <c r="O9492" s="49">
        <v>39301</v>
      </c>
      <c r="P9492" s="49">
        <v>50.88</v>
      </c>
      <c r="Q9492" s="49">
        <v>52.35</v>
      </c>
      <c r="R9492" s="49">
        <v>50.8</v>
      </c>
      <c r="S9492" s="49">
        <v>51.63</v>
      </c>
      <c r="T9492" s="49">
        <v>13516400</v>
      </c>
      <c r="U9492" s="49">
        <v>38.53</v>
      </c>
    </row>
    <row r="9493" spans="15:21" x14ac:dyDescent="0.2">
      <c r="O9493" s="49">
        <v>39302</v>
      </c>
      <c r="P9493" s="49">
        <v>52.17</v>
      </c>
      <c r="Q9493" s="49">
        <v>52.74</v>
      </c>
      <c r="R9493" s="49">
        <v>50.92</v>
      </c>
      <c r="S9493" s="49">
        <v>52.36</v>
      </c>
      <c r="T9493" s="49">
        <v>11431800</v>
      </c>
      <c r="U9493" s="49">
        <v>39.08</v>
      </c>
    </row>
    <row r="9494" spans="15:21" x14ac:dyDescent="0.2">
      <c r="O9494" s="49">
        <v>39303</v>
      </c>
      <c r="P9494" s="49">
        <v>51.58</v>
      </c>
      <c r="Q9494" s="49">
        <v>52.5</v>
      </c>
      <c r="R9494" s="49">
        <v>50.25</v>
      </c>
      <c r="S9494" s="49">
        <v>51.44</v>
      </c>
      <c r="T9494" s="49">
        <v>14787700</v>
      </c>
      <c r="U9494" s="49">
        <v>38.39</v>
      </c>
    </row>
    <row r="9495" spans="15:21" x14ac:dyDescent="0.2">
      <c r="O9495" s="49">
        <v>39304</v>
      </c>
      <c r="P9495" s="49">
        <v>51.44</v>
      </c>
      <c r="Q9495" s="49">
        <v>51.7</v>
      </c>
      <c r="R9495" s="49">
        <v>50.05</v>
      </c>
      <c r="S9495" s="49">
        <v>50.88</v>
      </c>
      <c r="T9495" s="49">
        <v>15304800</v>
      </c>
      <c r="U9495" s="49">
        <v>37.97</v>
      </c>
    </row>
    <row r="9496" spans="15:21" x14ac:dyDescent="0.2">
      <c r="O9496" s="49">
        <v>39307</v>
      </c>
      <c r="P9496" s="49">
        <v>50.41</v>
      </c>
      <c r="Q9496" s="49">
        <v>51.6</v>
      </c>
      <c r="R9496" s="49">
        <v>50.41</v>
      </c>
      <c r="S9496" s="49">
        <v>50.56</v>
      </c>
      <c r="T9496" s="49">
        <v>8071100</v>
      </c>
      <c r="U9496" s="49">
        <v>37.729999999999997</v>
      </c>
    </row>
    <row r="9497" spans="15:21" x14ac:dyDescent="0.2">
      <c r="O9497" s="49">
        <v>39308</v>
      </c>
      <c r="P9497" s="49">
        <v>50.56</v>
      </c>
      <c r="Q9497" s="49">
        <v>50.74</v>
      </c>
      <c r="R9497" s="49">
        <v>49.85</v>
      </c>
      <c r="S9497" s="49">
        <v>49.93</v>
      </c>
      <c r="T9497" s="49">
        <v>8473700</v>
      </c>
      <c r="U9497" s="49">
        <v>37.26</v>
      </c>
    </row>
    <row r="9498" spans="15:21" x14ac:dyDescent="0.2">
      <c r="O9498" s="49">
        <v>39309</v>
      </c>
      <c r="P9498" s="49">
        <v>50.05</v>
      </c>
      <c r="Q9498" s="49">
        <v>50.6</v>
      </c>
      <c r="R9498" s="49">
        <v>49.39</v>
      </c>
      <c r="S9498" s="49">
        <v>49.78</v>
      </c>
      <c r="T9498" s="49">
        <v>10465000</v>
      </c>
      <c r="U9498" s="49">
        <v>37.15</v>
      </c>
    </row>
    <row r="9499" spans="15:21" x14ac:dyDescent="0.2">
      <c r="O9499" s="49">
        <v>39310</v>
      </c>
      <c r="P9499" s="49">
        <v>49.6</v>
      </c>
      <c r="Q9499" s="49">
        <v>49.97</v>
      </c>
      <c r="R9499" s="49">
        <v>48.11</v>
      </c>
      <c r="S9499" s="49">
        <v>49.46</v>
      </c>
      <c r="T9499" s="49">
        <v>20289500</v>
      </c>
      <c r="U9499" s="49">
        <v>36.909999999999997</v>
      </c>
    </row>
    <row r="9500" spans="15:21" x14ac:dyDescent="0.2">
      <c r="O9500" s="49">
        <v>39311</v>
      </c>
      <c r="P9500" s="49">
        <v>50.08</v>
      </c>
      <c r="Q9500" s="49">
        <v>50.26</v>
      </c>
      <c r="R9500" s="49">
        <v>48.6</v>
      </c>
      <c r="S9500" s="49">
        <v>49.62</v>
      </c>
      <c r="T9500" s="49">
        <v>16421700</v>
      </c>
      <c r="U9500" s="49">
        <v>37.03</v>
      </c>
    </row>
    <row r="9501" spans="15:21" x14ac:dyDescent="0.2">
      <c r="O9501" s="49">
        <v>39314</v>
      </c>
      <c r="P9501" s="49">
        <v>49.62</v>
      </c>
      <c r="Q9501" s="49">
        <v>50.99</v>
      </c>
      <c r="R9501" s="49">
        <v>49.38</v>
      </c>
      <c r="S9501" s="49">
        <v>49.98</v>
      </c>
      <c r="T9501" s="49">
        <v>8115900</v>
      </c>
      <c r="U9501" s="49">
        <v>37.299999999999997</v>
      </c>
    </row>
    <row r="9502" spans="15:21" x14ac:dyDescent="0.2">
      <c r="O9502" s="49">
        <v>39315</v>
      </c>
      <c r="P9502" s="49">
        <v>50.02</v>
      </c>
      <c r="Q9502" s="49">
        <v>50.52</v>
      </c>
      <c r="R9502" s="49">
        <v>48.74</v>
      </c>
      <c r="S9502" s="49">
        <v>49.77</v>
      </c>
      <c r="T9502" s="49">
        <v>8317300</v>
      </c>
      <c r="U9502" s="49">
        <v>37.14</v>
      </c>
    </row>
    <row r="9503" spans="15:21" x14ac:dyDescent="0.2">
      <c r="O9503" s="49">
        <v>39316</v>
      </c>
      <c r="P9503" s="49">
        <v>50.27</v>
      </c>
      <c r="Q9503" s="49">
        <v>50.76</v>
      </c>
      <c r="R9503" s="49">
        <v>49.62</v>
      </c>
      <c r="S9503" s="49">
        <v>50.36</v>
      </c>
      <c r="T9503" s="49">
        <v>10726300</v>
      </c>
      <c r="U9503" s="49">
        <v>37.590000000000003</v>
      </c>
    </row>
    <row r="9504" spans="15:21" x14ac:dyDescent="0.2">
      <c r="O9504" s="49">
        <v>39317</v>
      </c>
      <c r="P9504" s="49">
        <v>50.71</v>
      </c>
      <c r="Q9504" s="49">
        <v>50.74</v>
      </c>
      <c r="R9504" s="49">
        <v>49.96</v>
      </c>
      <c r="S9504" s="49">
        <v>50.5</v>
      </c>
      <c r="T9504" s="49">
        <v>9818000</v>
      </c>
      <c r="U9504" s="49">
        <v>37.69</v>
      </c>
    </row>
    <row r="9505" spans="15:21" x14ac:dyDescent="0.2">
      <c r="O9505" s="49">
        <v>39318</v>
      </c>
      <c r="P9505" s="49">
        <v>50.5</v>
      </c>
      <c r="Q9505" s="49">
        <v>50.86</v>
      </c>
      <c r="R9505" s="49">
        <v>50.09</v>
      </c>
      <c r="S9505" s="49">
        <v>50.82</v>
      </c>
      <c r="T9505" s="49">
        <v>7147400</v>
      </c>
      <c r="U9505" s="49">
        <v>37.93</v>
      </c>
    </row>
    <row r="9506" spans="15:21" x14ac:dyDescent="0.2">
      <c r="O9506" s="49">
        <v>39321</v>
      </c>
      <c r="P9506" s="49">
        <v>50.85</v>
      </c>
      <c r="Q9506" s="49">
        <v>50.94</v>
      </c>
      <c r="R9506" s="49">
        <v>50</v>
      </c>
      <c r="S9506" s="49">
        <v>50.12</v>
      </c>
      <c r="T9506" s="49">
        <v>7643500</v>
      </c>
      <c r="U9506" s="49">
        <v>37.409999999999997</v>
      </c>
    </row>
    <row r="9507" spans="15:21" x14ac:dyDescent="0.2">
      <c r="O9507" s="49">
        <v>39322</v>
      </c>
      <c r="P9507" s="49">
        <v>49.83</v>
      </c>
      <c r="Q9507" s="49">
        <v>50.09</v>
      </c>
      <c r="R9507" s="49">
        <v>49.11</v>
      </c>
      <c r="S9507" s="49">
        <v>49.21</v>
      </c>
      <c r="T9507" s="49">
        <v>7822800</v>
      </c>
      <c r="U9507" s="49">
        <v>36.729999999999997</v>
      </c>
    </row>
    <row r="9508" spans="15:21" x14ac:dyDescent="0.2">
      <c r="O9508" s="49">
        <v>39323</v>
      </c>
      <c r="P9508" s="49">
        <v>49.22</v>
      </c>
      <c r="Q9508" s="49">
        <v>50</v>
      </c>
      <c r="R9508" s="49">
        <v>48.73</v>
      </c>
      <c r="S9508" s="49">
        <v>49.92</v>
      </c>
      <c r="T9508" s="49">
        <v>6296800</v>
      </c>
      <c r="U9508" s="49">
        <v>37.26</v>
      </c>
    </row>
    <row r="9509" spans="15:21" x14ac:dyDescent="0.2">
      <c r="O9509" s="49">
        <v>39324</v>
      </c>
      <c r="P9509" s="49">
        <v>49.43</v>
      </c>
      <c r="Q9509" s="49">
        <v>50.09</v>
      </c>
      <c r="R9509" s="49">
        <v>49.26</v>
      </c>
      <c r="S9509" s="49">
        <v>49.66</v>
      </c>
      <c r="T9509" s="49">
        <v>7346200</v>
      </c>
      <c r="U9509" s="49">
        <v>37.06</v>
      </c>
    </row>
    <row r="9510" spans="15:21" x14ac:dyDescent="0.2">
      <c r="O9510" s="49">
        <v>39325</v>
      </c>
      <c r="P9510" s="49">
        <v>50.04</v>
      </c>
      <c r="Q9510" s="49">
        <v>50.5</v>
      </c>
      <c r="R9510" s="49">
        <v>49.89</v>
      </c>
      <c r="S9510" s="49">
        <v>50.17</v>
      </c>
      <c r="T9510" s="49">
        <v>7329200</v>
      </c>
      <c r="U9510" s="49">
        <v>37.44</v>
      </c>
    </row>
    <row r="9511" spans="15:21" x14ac:dyDescent="0.2">
      <c r="O9511" s="49">
        <v>39329</v>
      </c>
      <c r="P9511" s="49">
        <v>50.49</v>
      </c>
      <c r="Q9511" s="49">
        <v>50.49</v>
      </c>
      <c r="R9511" s="49">
        <v>49.63</v>
      </c>
      <c r="S9511" s="49">
        <v>50.04</v>
      </c>
      <c r="T9511" s="49">
        <v>9546200</v>
      </c>
      <c r="U9511" s="49">
        <v>37.35</v>
      </c>
    </row>
    <row r="9512" spans="15:21" x14ac:dyDescent="0.2">
      <c r="O9512" s="49">
        <v>39330</v>
      </c>
      <c r="P9512" s="49">
        <v>49.54</v>
      </c>
      <c r="Q9512" s="49">
        <v>49.7</v>
      </c>
      <c r="R9512" s="49">
        <v>49.03</v>
      </c>
      <c r="S9512" s="49">
        <v>49.4</v>
      </c>
      <c r="T9512" s="49">
        <v>8117000</v>
      </c>
      <c r="U9512" s="49">
        <v>37.15</v>
      </c>
    </row>
    <row r="9513" spans="15:21" x14ac:dyDescent="0.2">
      <c r="O9513" s="49">
        <v>39331</v>
      </c>
      <c r="P9513" s="49">
        <v>49.4</v>
      </c>
      <c r="Q9513" s="49">
        <v>50.67</v>
      </c>
      <c r="R9513" s="49">
        <v>49.3</v>
      </c>
      <c r="S9513" s="49">
        <v>50.47</v>
      </c>
      <c r="T9513" s="49">
        <v>12427000</v>
      </c>
      <c r="U9513" s="49">
        <v>37.96</v>
      </c>
    </row>
    <row r="9514" spans="15:21" x14ac:dyDescent="0.2">
      <c r="O9514" s="49">
        <v>39332</v>
      </c>
      <c r="P9514" s="49">
        <v>50.2</v>
      </c>
      <c r="Q9514" s="49">
        <v>50.9</v>
      </c>
      <c r="R9514" s="49">
        <v>49.45</v>
      </c>
      <c r="S9514" s="49">
        <v>49.57</v>
      </c>
      <c r="T9514" s="49">
        <v>11614400</v>
      </c>
      <c r="U9514" s="49">
        <v>37.28</v>
      </c>
    </row>
    <row r="9515" spans="15:21" x14ac:dyDescent="0.2">
      <c r="O9515" s="49">
        <v>39335</v>
      </c>
      <c r="P9515" s="49">
        <v>49.96</v>
      </c>
      <c r="Q9515" s="49">
        <v>50</v>
      </c>
      <c r="R9515" s="49">
        <v>49.34</v>
      </c>
      <c r="S9515" s="49">
        <v>49.81</v>
      </c>
      <c r="T9515" s="49">
        <v>8892200</v>
      </c>
      <c r="U9515" s="49">
        <v>37.46</v>
      </c>
    </row>
    <row r="9516" spans="15:21" x14ac:dyDescent="0.2">
      <c r="O9516" s="49">
        <v>39336</v>
      </c>
      <c r="P9516" s="49">
        <v>50.1</v>
      </c>
      <c r="Q9516" s="49">
        <v>50.23</v>
      </c>
      <c r="R9516" s="49">
        <v>49.51</v>
      </c>
      <c r="S9516" s="49">
        <v>49.95</v>
      </c>
      <c r="T9516" s="49">
        <v>7639300</v>
      </c>
      <c r="U9516" s="49">
        <v>37.56</v>
      </c>
    </row>
    <row r="9517" spans="15:21" x14ac:dyDescent="0.2">
      <c r="O9517" s="49">
        <v>39337</v>
      </c>
      <c r="P9517" s="49">
        <v>49.74</v>
      </c>
      <c r="Q9517" s="49">
        <v>50.09</v>
      </c>
      <c r="R9517" s="49">
        <v>49.18</v>
      </c>
      <c r="S9517" s="49">
        <v>49.67</v>
      </c>
      <c r="T9517" s="49">
        <v>11371600</v>
      </c>
      <c r="U9517" s="49">
        <v>37.35</v>
      </c>
    </row>
    <row r="9518" spans="15:21" x14ac:dyDescent="0.2">
      <c r="O9518" s="49">
        <v>39338</v>
      </c>
      <c r="P9518" s="49">
        <v>50.5</v>
      </c>
      <c r="Q9518" s="49">
        <v>50.88</v>
      </c>
      <c r="R9518" s="49">
        <v>49.61</v>
      </c>
      <c r="S9518" s="49">
        <v>49.86</v>
      </c>
      <c r="T9518" s="49">
        <v>12273900</v>
      </c>
      <c r="U9518" s="49">
        <v>37.5</v>
      </c>
    </row>
    <row r="9519" spans="15:21" x14ac:dyDescent="0.2">
      <c r="O9519" s="49">
        <v>39339</v>
      </c>
      <c r="P9519" s="49">
        <v>49.74</v>
      </c>
      <c r="Q9519" s="49">
        <v>49.89</v>
      </c>
      <c r="R9519" s="49">
        <v>49.17</v>
      </c>
      <c r="S9519" s="49">
        <v>49.54</v>
      </c>
      <c r="T9519" s="49">
        <v>7274500</v>
      </c>
      <c r="U9519" s="49">
        <v>37.26</v>
      </c>
    </row>
    <row r="9520" spans="15:21" x14ac:dyDescent="0.2">
      <c r="O9520" s="49">
        <v>39342</v>
      </c>
      <c r="P9520" s="49">
        <v>49.25</v>
      </c>
      <c r="Q9520" s="49">
        <v>49.65</v>
      </c>
      <c r="R9520" s="49">
        <v>48.97</v>
      </c>
      <c r="S9520" s="49">
        <v>49.41</v>
      </c>
      <c r="T9520" s="49">
        <v>6871800</v>
      </c>
      <c r="U9520" s="49">
        <v>37.159999999999997</v>
      </c>
    </row>
    <row r="9521" spans="15:21" x14ac:dyDescent="0.2">
      <c r="O9521" s="49">
        <v>39343</v>
      </c>
      <c r="P9521" s="49">
        <v>48.8</v>
      </c>
      <c r="Q9521" s="49">
        <v>50.8</v>
      </c>
      <c r="R9521" s="49">
        <v>48.8</v>
      </c>
      <c r="S9521" s="49">
        <v>50.57</v>
      </c>
      <c r="T9521" s="49">
        <v>9733100</v>
      </c>
      <c r="U9521" s="49">
        <v>38.03</v>
      </c>
    </row>
    <row r="9522" spans="15:21" x14ac:dyDescent="0.2">
      <c r="O9522" s="49">
        <v>39344</v>
      </c>
      <c r="P9522" s="49">
        <v>50.83</v>
      </c>
      <c r="Q9522" s="49">
        <v>51.73</v>
      </c>
      <c r="R9522" s="49">
        <v>50.12</v>
      </c>
      <c r="S9522" s="49">
        <v>51.56</v>
      </c>
      <c r="T9522" s="49">
        <v>12335200</v>
      </c>
      <c r="U9522" s="49">
        <v>38.78</v>
      </c>
    </row>
    <row r="9523" spans="15:21" x14ac:dyDescent="0.2">
      <c r="O9523" s="49">
        <v>39345</v>
      </c>
      <c r="P9523" s="49">
        <v>51.5</v>
      </c>
      <c r="Q9523" s="49">
        <v>52.14</v>
      </c>
      <c r="R9523" s="49">
        <v>51.21</v>
      </c>
      <c r="S9523" s="49">
        <v>51.38</v>
      </c>
      <c r="T9523" s="49">
        <v>9449900</v>
      </c>
      <c r="U9523" s="49">
        <v>38.64</v>
      </c>
    </row>
    <row r="9524" spans="15:21" x14ac:dyDescent="0.2">
      <c r="O9524" s="49">
        <v>39346</v>
      </c>
      <c r="P9524" s="49">
        <v>51.42</v>
      </c>
      <c r="Q9524" s="49">
        <v>52.08</v>
      </c>
      <c r="R9524" s="49">
        <v>51.38</v>
      </c>
      <c r="S9524" s="49">
        <v>51.82</v>
      </c>
      <c r="T9524" s="49">
        <v>14235100</v>
      </c>
      <c r="U9524" s="49">
        <v>38.97</v>
      </c>
    </row>
    <row r="9525" spans="15:21" x14ac:dyDescent="0.2">
      <c r="O9525" s="49">
        <v>39349</v>
      </c>
      <c r="P9525" s="49">
        <v>51.87</v>
      </c>
      <c r="Q9525" s="49">
        <v>52.08</v>
      </c>
      <c r="R9525" s="49">
        <v>51.55</v>
      </c>
      <c r="S9525" s="49">
        <v>51.68</v>
      </c>
      <c r="T9525" s="49">
        <v>8230900</v>
      </c>
      <c r="U9525" s="49">
        <v>38.869999999999997</v>
      </c>
    </row>
    <row r="9526" spans="15:21" x14ac:dyDescent="0.2">
      <c r="O9526" s="49">
        <v>39350</v>
      </c>
      <c r="P9526" s="49">
        <v>51.68</v>
      </c>
      <c r="Q9526" s="49">
        <v>52.61</v>
      </c>
      <c r="R9526" s="49">
        <v>51.53</v>
      </c>
      <c r="S9526" s="49">
        <v>52.28</v>
      </c>
      <c r="T9526" s="49">
        <v>10629200</v>
      </c>
      <c r="U9526" s="49">
        <v>39.32</v>
      </c>
    </row>
    <row r="9527" spans="15:21" x14ac:dyDescent="0.2">
      <c r="O9527" s="49">
        <v>39351</v>
      </c>
      <c r="P9527" s="49">
        <v>52.48</v>
      </c>
      <c r="Q9527" s="49">
        <v>52.83</v>
      </c>
      <c r="R9527" s="49">
        <v>52.26</v>
      </c>
      <c r="S9527" s="49">
        <v>52.6</v>
      </c>
      <c r="T9527" s="49">
        <v>10573900</v>
      </c>
      <c r="U9527" s="49">
        <v>39.56</v>
      </c>
    </row>
    <row r="9528" spans="15:21" x14ac:dyDescent="0.2">
      <c r="O9528" s="49">
        <v>39352</v>
      </c>
      <c r="P9528" s="49">
        <v>52.52</v>
      </c>
      <c r="Q9528" s="49">
        <v>52.63</v>
      </c>
      <c r="R9528" s="49">
        <v>51.92</v>
      </c>
      <c r="S9528" s="49">
        <v>52.3</v>
      </c>
      <c r="T9528" s="49">
        <v>6788700</v>
      </c>
      <c r="U9528" s="49">
        <v>39.33</v>
      </c>
    </row>
    <row r="9529" spans="15:21" x14ac:dyDescent="0.2">
      <c r="O9529" s="49">
        <v>39353</v>
      </c>
      <c r="P9529" s="49">
        <v>51.75</v>
      </c>
      <c r="Q9529" s="49">
        <v>52</v>
      </c>
      <c r="R9529" s="49">
        <v>51.25</v>
      </c>
      <c r="S9529" s="49">
        <v>51.69</v>
      </c>
      <c r="T9529" s="49">
        <v>12695200</v>
      </c>
      <c r="U9529" s="49">
        <v>38.869999999999997</v>
      </c>
    </row>
    <row r="9530" spans="15:21" x14ac:dyDescent="0.2">
      <c r="O9530" s="49">
        <v>39356</v>
      </c>
      <c r="P9530" s="49">
        <v>52</v>
      </c>
      <c r="Q9530" s="49">
        <v>52.69</v>
      </c>
      <c r="R9530" s="49">
        <v>51.8</v>
      </c>
      <c r="S9530" s="49">
        <v>52.43</v>
      </c>
      <c r="T9530" s="49">
        <v>11103900</v>
      </c>
      <c r="U9530" s="49">
        <v>39.43</v>
      </c>
    </row>
    <row r="9531" spans="15:21" x14ac:dyDescent="0.2">
      <c r="O9531" s="49">
        <v>39357</v>
      </c>
      <c r="P9531" s="49">
        <v>52.58</v>
      </c>
      <c r="Q9531" s="49">
        <v>52.73</v>
      </c>
      <c r="R9531" s="49">
        <v>51.51</v>
      </c>
      <c r="S9531" s="49">
        <v>51.62</v>
      </c>
      <c r="T9531" s="49">
        <v>10964900</v>
      </c>
      <c r="U9531" s="49">
        <v>38.82</v>
      </c>
    </row>
    <row r="9532" spans="15:21" x14ac:dyDescent="0.2">
      <c r="O9532" s="49">
        <v>39358</v>
      </c>
      <c r="P9532" s="49">
        <v>51.58</v>
      </c>
      <c r="Q9532" s="49">
        <v>52.72</v>
      </c>
      <c r="R9532" s="49">
        <v>51.44</v>
      </c>
      <c r="S9532" s="49">
        <v>52.15</v>
      </c>
      <c r="T9532" s="49">
        <v>8267900</v>
      </c>
      <c r="U9532" s="49">
        <v>39.22</v>
      </c>
    </row>
    <row r="9533" spans="15:21" x14ac:dyDescent="0.2">
      <c r="O9533" s="49">
        <v>39359</v>
      </c>
      <c r="P9533" s="49">
        <v>51.61</v>
      </c>
      <c r="Q9533" s="49">
        <v>53.11</v>
      </c>
      <c r="R9533" s="49">
        <v>51.61</v>
      </c>
      <c r="S9533" s="49">
        <v>52.86</v>
      </c>
      <c r="T9533" s="49">
        <v>9652900</v>
      </c>
      <c r="U9533" s="49">
        <v>39.75</v>
      </c>
    </row>
    <row r="9534" spans="15:21" x14ac:dyDescent="0.2">
      <c r="O9534" s="49">
        <v>39360</v>
      </c>
      <c r="P9534" s="49">
        <v>53.2</v>
      </c>
      <c r="Q9534" s="49">
        <v>54.04</v>
      </c>
      <c r="R9534" s="49">
        <v>53.17</v>
      </c>
      <c r="S9534" s="49">
        <v>53.51</v>
      </c>
      <c r="T9534" s="49">
        <v>8870300</v>
      </c>
      <c r="U9534" s="49">
        <v>40.24</v>
      </c>
    </row>
    <row r="9535" spans="15:21" x14ac:dyDescent="0.2">
      <c r="O9535" s="49">
        <v>39363</v>
      </c>
      <c r="P9535" s="49">
        <v>53.51</v>
      </c>
      <c r="Q9535" s="49">
        <v>53.58</v>
      </c>
      <c r="R9535" s="49">
        <v>52.8</v>
      </c>
      <c r="S9535" s="49">
        <v>53.15</v>
      </c>
      <c r="T9535" s="49">
        <v>4013900</v>
      </c>
      <c r="U9535" s="49">
        <v>39.97</v>
      </c>
    </row>
    <row r="9536" spans="15:21" x14ac:dyDescent="0.2">
      <c r="O9536" s="49">
        <v>39364</v>
      </c>
      <c r="P9536" s="49">
        <v>53.21</v>
      </c>
      <c r="Q9536" s="49">
        <v>53.96</v>
      </c>
      <c r="R9536" s="49">
        <v>53.08</v>
      </c>
      <c r="S9536" s="49">
        <v>53.63</v>
      </c>
      <c r="T9536" s="49">
        <v>6354500</v>
      </c>
      <c r="U9536" s="49">
        <v>40.33</v>
      </c>
    </row>
    <row r="9537" spans="15:21" x14ac:dyDescent="0.2">
      <c r="O9537" s="49">
        <v>39365</v>
      </c>
      <c r="P9537" s="49">
        <v>53.63</v>
      </c>
      <c r="Q9537" s="49">
        <v>53.85</v>
      </c>
      <c r="R9537" s="49">
        <v>53.15</v>
      </c>
      <c r="S9537" s="49">
        <v>53.23</v>
      </c>
      <c r="T9537" s="49">
        <v>5747400</v>
      </c>
      <c r="U9537" s="49">
        <v>40.03</v>
      </c>
    </row>
    <row r="9538" spans="15:21" x14ac:dyDescent="0.2">
      <c r="O9538" s="49">
        <v>39366</v>
      </c>
      <c r="P9538" s="49">
        <v>53.08</v>
      </c>
      <c r="Q9538" s="49">
        <v>53.69</v>
      </c>
      <c r="R9538" s="49">
        <v>52.78</v>
      </c>
      <c r="S9538" s="49">
        <v>53.04</v>
      </c>
      <c r="T9538" s="49">
        <v>7454800</v>
      </c>
      <c r="U9538" s="49">
        <v>39.89</v>
      </c>
    </row>
    <row r="9539" spans="15:21" x14ac:dyDescent="0.2">
      <c r="O9539" s="49">
        <v>39367</v>
      </c>
      <c r="P9539" s="49">
        <v>53.19</v>
      </c>
      <c r="Q9539" s="49">
        <v>53.68</v>
      </c>
      <c r="R9539" s="49">
        <v>52.8</v>
      </c>
      <c r="S9539" s="49">
        <v>53.51</v>
      </c>
      <c r="T9539" s="49">
        <v>7811500</v>
      </c>
      <c r="U9539" s="49">
        <v>40.24</v>
      </c>
    </row>
    <row r="9540" spans="15:21" x14ac:dyDescent="0.2">
      <c r="O9540" s="49">
        <v>39370</v>
      </c>
      <c r="P9540" s="49">
        <v>54</v>
      </c>
      <c r="Q9540" s="49">
        <v>54</v>
      </c>
      <c r="R9540" s="49">
        <v>53.09</v>
      </c>
      <c r="S9540" s="49">
        <v>53.29</v>
      </c>
      <c r="T9540" s="49">
        <v>7071900</v>
      </c>
      <c r="U9540" s="49">
        <v>40.08</v>
      </c>
    </row>
    <row r="9541" spans="15:21" x14ac:dyDescent="0.2">
      <c r="O9541" s="49">
        <v>39371</v>
      </c>
      <c r="P9541" s="49">
        <v>53.18</v>
      </c>
      <c r="Q9541" s="49">
        <v>53.31</v>
      </c>
      <c r="R9541" s="49">
        <v>52.68</v>
      </c>
      <c r="S9541" s="49">
        <v>53.03</v>
      </c>
      <c r="T9541" s="49">
        <v>8133700</v>
      </c>
      <c r="U9541" s="49">
        <v>39.880000000000003</v>
      </c>
    </row>
    <row r="9542" spans="15:21" x14ac:dyDescent="0.2">
      <c r="O9542" s="49">
        <v>39372</v>
      </c>
      <c r="P9542" s="49">
        <v>53.25</v>
      </c>
      <c r="Q9542" s="49">
        <v>53.5</v>
      </c>
      <c r="R9542" s="49">
        <v>52.77</v>
      </c>
      <c r="S9542" s="49">
        <v>53.42</v>
      </c>
      <c r="T9542" s="49">
        <v>10805100</v>
      </c>
      <c r="U9542" s="49">
        <v>40.17</v>
      </c>
    </row>
    <row r="9543" spans="15:21" x14ac:dyDescent="0.2">
      <c r="O9543" s="49">
        <v>39373</v>
      </c>
      <c r="P9543" s="49">
        <v>53</v>
      </c>
      <c r="Q9543" s="49">
        <v>53.65</v>
      </c>
      <c r="R9543" s="49">
        <v>52.99</v>
      </c>
      <c r="S9543" s="49">
        <v>53.39</v>
      </c>
      <c r="T9543" s="49">
        <v>6779200</v>
      </c>
      <c r="U9543" s="49">
        <v>40.15</v>
      </c>
    </row>
    <row r="9544" spans="15:21" x14ac:dyDescent="0.2">
      <c r="O9544" s="49">
        <v>39374</v>
      </c>
      <c r="P9544" s="49">
        <v>53.11</v>
      </c>
      <c r="Q9544" s="49">
        <v>54.24</v>
      </c>
      <c r="R9544" s="49">
        <v>52.95</v>
      </c>
      <c r="S9544" s="49">
        <v>53.11</v>
      </c>
      <c r="T9544" s="49">
        <v>14478600</v>
      </c>
      <c r="U9544" s="49">
        <v>39.94</v>
      </c>
    </row>
    <row r="9545" spans="15:21" x14ac:dyDescent="0.2">
      <c r="O9545" s="49">
        <v>39377</v>
      </c>
      <c r="P9545" s="49">
        <v>53.67</v>
      </c>
      <c r="Q9545" s="49">
        <v>54.95</v>
      </c>
      <c r="R9545" s="49">
        <v>52.79</v>
      </c>
      <c r="S9545" s="49">
        <v>54.64</v>
      </c>
      <c r="T9545" s="49">
        <v>19389000</v>
      </c>
      <c r="U9545" s="49">
        <v>41.09</v>
      </c>
    </row>
    <row r="9546" spans="15:21" x14ac:dyDescent="0.2">
      <c r="O9546" s="49">
        <v>39378</v>
      </c>
      <c r="P9546" s="49">
        <v>54.85</v>
      </c>
      <c r="Q9546" s="49">
        <v>56.43</v>
      </c>
      <c r="R9546" s="49">
        <v>54</v>
      </c>
      <c r="S9546" s="49">
        <v>56.36</v>
      </c>
      <c r="T9546" s="49">
        <v>18807100</v>
      </c>
      <c r="U9546" s="49">
        <v>42.38</v>
      </c>
    </row>
    <row r="9547" spans="15:21" x14ac:dyDescent="0.2">
      <c r="O9547" s="49">
        <v>39379</v>
      </c>
      <c r="P9547" s="49">
        <v>56.36</v>
      </c>
      <c r="Q9547" s="49">
        <v>56.75</v>
      </c>
      <c r="R9547" s="49">
        <v>55.74</v>
      </c>
      <c r="S9547" s="49">
        <v>56.2</v>
      </c>
      <c r="T9547" s="49">
        <v>17343600</v>
      </c>
      <c r="U9547" s="49">
        <v>42.26</v>
      </c>
    </row>
    <row r="9548" spans="15:21" x14ac:dyDescent="0.2">
      <c r="O9548" s="49">
        <v>39380</v>
      </c>
      <c r="P9548" s="49">
        <v>56.2</v>
      </c>
      <c r="Q9548" s="49">
        <v>57.25</v>
      </c>
      <c r="R9548" s="49">
        <v>55.97</v>
      </c>
      <c r="S9548" s="49">
        <v>57.06</v>
      </c>
      <c r="T9548" s="49">
        <v>12703300</v>
      </c>
      <c r="U9548" s="49">
        <v>42.91</v>
      </c>
    </row>
    <row r="9549" spans="15:21" x14ac:dyDescent="0.2">
      <c r="O9549" s="49">
        <v>39381</v>
      </c>
      <c r="P9549" s="49">
        <v>57.07</v>
      </c>
      <c r="Q9549" s="49">
        <v>57.85</v>
      </c>
      <c r="R9549" s="49">
        <v>57</v>
      </c>
      <c r="S9549" s="49">
        <v>57.58</v>
      </c>
      <c r="T9549" s="49">
        <v>11255700</v>
      </c>
      <c r="U9549" s="49">
        <v>43.3</v>
      </c>
    </row>
    <row r="9550" spans="15:21" x14ac:dyDescent="0.2">
      <c r="O9550" s="49">
        <v>39384</v>
      </c>
      <c r="P9550" s="49">
        <v>57.66</v>
      </c>
      <c r="Q9550" s="49">
        <v>58.17</v>
      </c>
      <c r="R9550" s="49">
        <v>57.31</v>
      </c>
      <c r="S9550" s="49">
        <v>57.77</v>
      </c>
      <c r="T9550" s="49">
        <v>13237100</v>
      </c>
      <c r="U9550" s="49">
        <v>43.45</v>
      </c>
    </row>
    <row r="9551" spans="15:21" x14ac:dyDescent="0.2">
      <c r="O9551" s="49">
        <v>39385</v>
      </c>
      <c r="P9551" s="49">
        <v>57.8</v>
      </c>
      <c r="Q9551" s="49">
        <v>58.15</v>
      </c>
      <c r="R9551" s="49">
        <v>57.59</v>
      </c>
      <c r="S9551" s="49">
        <v>57.86</v>
      </c>
      <c r="T9551" s="49">
        <v>10171600</v>
      </c>
      <c r="U9551" s="49">
        <v>43.51</v>
      </c>
    </row>
    <row r="9552" spans="15:21" x14ac:dyDescent="0.2">
      <c r="O9552" s="49">
        <v>39386</v>
      </c>
      <c r="P9552" s="49">
        <v>57.71</v>
      </c>
      <c r="Q9552" s="49">
        <v>58.26</v>
      </c>
      <c r="R9552" s="49">
        <v>57.25</v>
      </c>
      <c r="S9552" s="49">
        <v>58.26</v>
      </c>
      <c r="T9552" s="49">
        <v>11083300</v>
      </c>
      <c r="U9552" s="49">
        <v>43.81</v>
      </c>
    </row>
    <row r="9553" spans="15:21" x14ac:dyDescent="0.2">
      <c r="O9553" s="49">
        <v>39387</v>
      </c>
      <c r="P9553" s="49">
        <v>57.88</v>
      </c>
      <c r="Q9553" s="49">
        <v>58.36</v>
      </c>
      <c r="R9553" s="49">
        <v>57.19</v>
      </c>
      <c r="S9553" s="49">
        <v>57.36</v>
      </c>
      <c r="T9553" s="49">
        <v>12065600</v>
      </c>
      <c r="U9553" s="49">
        <v>43.14</v>
      </c>
    </row>
    <row r="9554" spans="15:21" x14ac:dyDescent="0.2">
      <c r="O9554" s="49">
        <v>39388</v>
      </c>
      <c r="P9554" s="49">
        <v>58.04</v>
      </c>
      <c r="Q9554" s="49">
        <v>58.04</v>
      </c>
      <c r="R9554" s="49">
        <v>55.57</v>
      </c>
      <c r="S9554" s="49">
        <v>56.04</v>
      </c>
      <c r="T9554" s="49">
        <v>16838700</v>
      </c>
      <c r="U9554" s="49">
        <v>42.14</v>
      </c>
    </row>
    <row r="9555" spans="15:21" x14ac:dyDescent="0.2">
      <c r="O9555" s="49">
        <v>39391</v>
      </c>
      <c r="P9555" s="49">
        <v>55</v>
      </c>
      <c r="Q9555" s="49">
        <v>56.85</v>
      </c>
      <c r="R9555" s="49">
        <v>55</v>
      </c>
      <c r="S9555" s="49">
        <v>55.93</v>
      </c>
      <c r="T9555" s="49">
        <v>11771600</v>
      </c>
      <c r="U9555" s="49">
        <v>42.06</v>
      </c>
    </row>
    <row r="9556" spans="15:21" x14ac:dyDescent="0.2">
      <c r="O9556" s="49">
        <v>39392</v>
      </c>
      <c r="P9556" s="49">
        <v>55.98</v>
      </c>
      <c r="Q9556" s="49">
        <v>56.27</v>
      </c>
      <c r="R9556" s="49">
        <v>55.68</v>
      </c>
      <c r="S9556" s="49">
        <v>55.99</v>
      </c>
      <c r="T9556" s="49">
        <v>9356700</v>
      </c>
      <c r="U9556" s="49">
        <v>42.11</v>
      </c>
    </row>
    <row r="9557" spans="15:21" x14ac:dyDescent="0.2">
      <c r="O9557" s="49">
        <v>39393</v>
      </c>
      <c r="P9557" s="49">
        <v>55.19</v>
      </c>
      <c r="Q9557" s="49">
        <v>55.93</v>
      </c>
      <c r="R9557" s="49">
        <v>54.13</v>
      </c>
      <c r="S9557" s="49">
        <v>54.2</v>
      </c>
      <c r="T9557" s="49">
        <v>13441900</v>
      </c>
      <c r="U9557" s="49">
        <v>40.76</v>
      </c>
    </row>
    <row r="9558" spans="15:21" x14ac:dyDescent="0.2">
      <c r="O9558" s="49">
        <v>39394</v>
      </c>
      <c r="P9558" s="49">
        <v>54.46</v>
      </c>
      <c r="Q9558" s="49">
        <v>55.15</v>
      </c>
      <c r="R9558" s="49">
        <v>54.06</v>
      </c>
      <c r="S9558" s="49">
        <v>54.77</v>
      </c>
      <c r="T9558" s="49">
        <v>17932800</v>
      </c>
      <c r="U9558" s="49">
        <v>41.19</v>
      </c>
    </row>
    <row r="9559" spans="15:21" x14ac:dyDescent="0.2">
      <c r="O9559" s="49">
        <v>39395</v>
      </c>
      <c r="P9559" s="49">
        <v>55.52</v>
      </c>
      <c r="Q9559" s="49">
        <v>57.74</v>
      </c>
      <c r="R9559" s="49">
        <v>55.52</v>
      </c>
      <c r="S9559" s="49">
        <v>55.9</v>
      </c>
      <c r="T9559" s="49">
        <v>25367000</v>
      </c>
      <c r="U9559" s="49">
        <v>42.04</v>
      </c>
    </row>
    <row r="9560" spans="15:21" x14ac:dyDescent="0.2">
      <c r="O9560" s="49">
        <v>39398</v>
      </c>
      <c r="P9560" s="49">
        <v>55.91</v>
      </c>
      <c r="Q9560" s="49">
        <v>56.67</v>
      </c>
      <c r="R9560" s="49">
        <v>55.33</v>
      </c>
      <c r="S9560" s="49">
        <v>55.99</v>
      </c>
      <c r="T9560" s="49">
        <v>10802300</v>
      </c>
      <c r="U9560" s="49">
        <v>42.11</v>
      </c>
    </row>
    <row r="9561" spans="15:21" x14ac:dyDescent="0.2">
      <c r="O9561" s="49">
        <v>39399</v>
      </c>
      <c r="P9561" s="49">
        <v>56.42</v>
      </c>
      <c r="Q9561" s="49">
        <v>57.53</v>
      </c>
      <c r="R9561" s="49">
        <v>55.99</v>
      </c>
      <c r="S9561" s="49">
        <v>57.49</v>
      </c>
      <c r="T9561" s="49">
        <v>15776000</v>
      </c>
      <c r="U9561" s="49">
        <v>43.23</v>
      </c>
    </row>
    <row r="9562" spans="15:21" x14ac:dyDescent="0.2">
      <c r="O9562" s="49">
        <v>39400</v>
      </c>
      <c r="P9562" s="49">
        <v>56.5</v>
      </c>
      <c r="Q9562" s="49">
        <v>57.68</v>
      </c>
      <c r="R9562" s="49">
        <v>56.5</v>
      </c>
      <c r="S9562" s="49">
        <v>57.3</v>
      </c>
      <c r="T9562" s="49">
        <v>10492100</v>
      </c>
      <c r="U9562" s="49">
        <v>43.09</v>
      </c>
    </row>
    <row r="9563" spans="15:21" x14ac:dyDescent="0.2">
      <c r="O9563" s="49">
        <v>39401</v>
      </c>
      <c r="P9563" s="49">
        <v>56.96</v>
      </c>
      <c r="Q9563" s="49">
        <v>58.89</v>
      </c>
      <c r="R9563" s="49">
        <v>56.84</v>
      </c>
      <c r="S9563" s="49">
        <v>57.92</v>
      </c>
      <c r="T9563" s="49">
        <v>15786600</v>
      </c>
      <c r="U9563" s="49">
        <v>43.56</v>
      </c>
    </row>
    <row r="9564" spans="15:21" x14ac:dyDescent="0.2">
      <c r="O9564" s="49">
        <v>39402</v>
      </c>
      <c r="P9564" s="49">
        <v>58.43</v>
      </c>
      <c r="Q9564" s="49">
        <v>58.43</v>
      </c>
      <c r="R9564" s="49">
        <v>57.12</v>
      </c>
      <c r="S9564" s="49">
        <v>58.38</v>
      </c>
      <c r="T9564" s="49">
        <v>13038200</v>
      </c>
      <c r="U9564" s="49">
        <v>43.9</v>
      </c>
    </row>
    <row r="9565" spans="15:21" x14ac:dyDescent="0.2">
      <c r="O9565" s="49">
        <v>39405</v>
      </c>
      <c r="P9565" s="49">
        <v>57.9</v>
      </c>
      <c r="Q9565" s="49">
        <v>58.6</v>
      </c>
      <c r="R9565" s="49">
        <v>57.79</v>
      </c>
      <c r="S9565" s="49">
        <v>58.25</v>
      </c>
      <c r="T9565" s="49">
        <v>13596000</v>
      </c>
      <c r="U9565" s="49">
        <v>43.81</v>
      </c>
    </row>
    <row r="9566" spans="15:21" x14ac:dyDescent="0.2">
      <c r="O9566" s="49">
        <v>39406</v>
      </c>
      <c r="P9566" s="49">
        <v>58.23</v>
      </c>
      <c r="Q9566" s="49">
        <v>58.4</v>
      </c>
      <c r="R9566" s="49">
        <v>57.34</v>
      </c>
      <c r="S9566" s="49">
        <v>57.92</v>
      </c>
      <c r="T9566" s="49">
        <v>14291600</v>
      </c>
      <c r="U9566" s="49">
        <v>43.56</v>
      </c>
    </row>
    <row r="9567" spans="15:21" x14ac:dyDescent="0.2">
      <c r="O9567" s="49">
        <v>39407</v>
      </c>
      <c r="P9567" s="49">
        <v>57.33</v>
      </c>
      <c r="Q9567" s="49">
        <v>57.55</v>
      </c>
      <c r="R9567" s="49">
        <v>55.53</v>
      </c>
      <c r="S9567" s="49">
        <v>56.52</v>
      </c>
      <c r="T9567" s="49">
        <v>13197700</v>
      </c>
      <c r="U9567" s="49">
        <v>42.51</v>
      </c>
    </row>
    <row r="9568" spans="15:21" x14ac:dyDescent="0.2">
      <c r="O9568" s="49">
        <v>39409</v>
      </c>
      <c r="P9568" s="49">
        <v>56.78</v>
      </c>
      <c r="Q9568" s="49">
        <v>57.89</v>
      </c>
      <c r="R9568" s="49">
        <v>56.78</v>
      </c>
      <c r="S9568" s="49">
        <v>57.66</v>
      </c>
      <c r="T9568" s="49">
        <v>6718100</v>
      </c>
      <c r="U9568" s="49">
        <v>43.36</v>
      </c>
    </row>
    <row r="9569" spans="15:21" x14ac:dyDescent="0.2">
      <c r="O9569" s="49">
        <v>39412</v>
      </c>
      <c r="P9569" s="49">
        <v>57.65</v>
      </c>
      <c r="Q9569" s="49">
        <v>58.42</v>
      </c>
      <c r="R9569" s="49">
        <v>56.82</v>
      </c>
      <c r="S9569" s="49">
        <v>57.59</v>
      </c>
      <c r="T9569" s="49">
        <v>15229500</v>
      </c>
      <c r="U9569" s="49">
        <v>43.31</v>
      </c>
    </row>
    <row r="9570" spans="15:21" x14ac:dyDescent="0.2">
      <c r="O9570" s="49">
        <v>39413</v>
      </c>
      <c r="P9570" s="49">
        <v>57.37</v>
      </c>
      <c r="Q9570" s="49">
        <v>60</v>
      </c>
      <c r="R9570" s="49">
        <v>57.37</v>
      </c>
      <c r="S9570" s="49">
        <v>58.94</v>
      </c>
      <c r="T9570" s="49">
        <v>18246800</v>
      </c>
      <c r="U9570" s="49">
        <v>44.33</v>
      </c>
    </row>
    <row r="9571" spans="15:21" x14ac:dyDescent="0.2">
      <c r="O9571" s="49">
        <v>39414</v>
      </c>
      <c r="P9571" s="49">
        <v>59.26</v>
      </c>
      <c r="Q9571" s="49">
        <v>60.01</v>
      </c>
      <c r="R9571" s="49">
        <v>58.83</v>
      </c>
      <c r="S9571" s="49">
        <v>59.96</v>
      </c>
      <c r="T9571" s="49">
        <v>19361500</v>
      </c>
      <c r="U9571" s="49">
        <v>45.09</v>
      </c>
    </row>
    <row r="9572" spans="15:21" x14ac:dyDescent="0.2">
      <c r="O9572" s="49">
        <v>39415</v>
      </c>
      <c r="P9572" s="49">
        <v>59.8</v>
      </c>
      <c r="Q9572" s="49">
        <v>60.29</v>
      </c>
      <c r="R9572" s="49">
        <v>59.37</v>
      </c>
      <c r="S9572" s="49">
        <v>59.92</v>
      </c>
      <c r="T9572" s="49">
        <v>12181100</v>
      </c>
      <c r="U9572" s="49">
        <v>45.06</v>
      </c>
    </row>
    <row r="9573" spans="15:21" x14ac:dyDescent="0.2">
      <c r="O9573" s="49">
        <v>39416</v>
      </c>
      <c r="P9573" s="49">
        <v>60.2</v>
      </c>
      <c r="Q9573" s="49">
        <v>60.49</v>
      </c>
      <c r="R9573" s="49">
        <v>58.95</v>
      </c>
      <c r="S9573" s="49">
        <v>59.36</v>
      </c>
      <c r="T9573" s="49">
        <v>18515100</v>
      </c>
      <c r="U9573" s="49">
        <v>44.64</v>
      </c>
    </row>
    <row r="9574" spans="15:21" x14ac:dyDescent="0.2">
      <c r="O9574" s="49">
        <v>39419</v>
      </c>
      <c r="P9574" s="49">
        <v>58.76</v>
      </c>
      <c r="Q9574" s="49">
        <v>59.49</v>
      </c>
      <c r="R9574" s="49">
        <v>58.63</v>
      </c>
      <c r="S9574" s="49">
        <v>58.77</v>
      </c>
      <c r="T9574" s="49">
        <v>9448500</v>
      </c>
      <c r="U9574" s="49">
        <v>44.2</v>
      </c>
    </row>
    <row r="9575" spans="15:21" x14ac:dyDescent="0.2">
      <c r="O9575" s="49">
        <v>39420</v>
      </c>
      <c r="P9575" s="49">
        <v>57.39</v>
      </c>
      <c r="Q9575" s="49">
        <v>59.12</v>
      </c>
      <c r="R9575" s="49">
        <v>56.56</v>
      </c>
      <c r="S9575" s="49">
        <v>58.39</v>
      </c>
      <c r="T9575" s="49">
        <v>19201300</v>
      </c>
      <c r="U9575" s="49">
        <v>43.91</v>
      </c>
    </row>
    <row r="9576" spans="15:21" x14ac:dyDescent="0.2">
      <c r="O9576" s="49">
        <v>39421</v>
      </c>
      <c r="P9576" s="49">
        <v>58.45</v>
      </c>
      <c r="Q9576" s="49">
        <v>59.63</v>
      </c>
      <c r="R9576" s="49">
        <v>57.89</v>
      </c>
      <c r="S9576" s="49">
        <v>59.4</v>
      </c>
      <c r="T9576" s="49">
        <v>10909800</v>
      </c>
      <c r="U9576" s="49">
        <v>44.96</v>
      </c>
    </row>
    <row r="9577" spans="15:21" x14ac:dyDescent="0.2">
      <c r="O9577" s="49">
        <v>39422</v>
      </c>
      <c r="P9577" s="49">
        <v>59.78</v>
      </c>
      <c r="Q9577" s="49">
        <v>59.95</v>
      </c>
      <c r="R9577" s="49">
        <v>59.01</v>
      </c>
      <c r="S9577" s="49">
        <v>59.5</v>
      </c>
      <c r="T9577" s="49">
        <v>9975600</v>
      </c>
      <c r="U9577" s="49">
        <v>45.04</v>
      </c>
    </row>
    <row r="9578" spans="15:21" x14ac:dyDescent="0.2">
      <c r="O9578" s="49">
        <v>39423</v>
      </c>
      <c r="P9578" s="49">
        <v>59.49</v>
      </c>
      <c r="Q9578" s="49">
        <v>61.09</v>
      </c>
      <c r="R9578" s="49">
        <v>59.25</v>
      </c>
      <c r="S9578" s="49">
        <v>60.67</v>
      </c>
      <c r="T9578" s="49">
        <v>11924000</v>
      </c>
      <c r="U9578" s="49">
        <v>45.92</v>
      </c>
    </row>
    <row r="9579" spans="15:21" x14ac:dyDescent="0.2">
      <c r="O9579" s="49">
        <v>39426</v>
      </c>
      <c r="P9579" s="49">
        <v>60.67</v>
      </c>
      <c r="Q9579" s="49">
        <v>60.98</v>
      </c>
      <c r="R9579" s="49">
        <v>59.92</v>
      </c>
      <c r="S9579" s="49">
        <v>60.77</v>
      </c>
      <c r="T9579" s="49">
        <v>11393900</v>
      </c>
      <c r="U9579" s="49">
        <v>46</v>
      </c>
    </row>
    <row r="9580" spans="15:21" x14ac:dyDescent="0.2">
      <c r="O9580" s="49">
        <v>39427</v>
      </c>
      <c r="P9580" s="49">
        <v>60.99</v>
      </c>
      <c r="Q9580" s="49">
        <v>61.31</v>
      </c>
      <c r="R9580" s="49">
        <v>60.13</v>
      </c>
      <c r="S9580" s="49">
        <v>60.4</v>
      </c>
      <c r="T9580" s="49">
        <v>12380900</v>
      </c>
      <c r="U9580" s="49">
        <v>45.72</v>
      </c>
    </row>
    <row r="9581" spans="15:21" x14ac:dyDescent="0.2">
      <c r="O9581" s="49">
        <v>39428</v>
      </c>
      <c r="P9581" s="49">
        <v>61</v>
      </c>
      <c r="Q9581" s="49">
        <v>61.62</v>
      </c>
      <c r="R9581" s="49">
        <v>59.08</v>
      </c>
      <c r="S9581" s="49">
        <v>59.72</v>
      </c>
      <c r="T9581" s="49">
        <v>21493200</v>
      </c>
      <c r="U9581" s="49">
        <v>45.21</v>
      </c>
    </row>
    <row r="9582" spans="15:21" x14ac:dyDescent="0.2">
      <c r="O9582" s="49">
        <v>39429</v>
      </c>
      <c r="P9582" s="49">
        <v>59.31</v>
      </c>
      <c r="Q9582" s="49">
        <v>59.92</v>
      </c>
      <c r="R9582" s="49">
        <v>58.73</v>
      </c>
      <c r="S9582" s="49">
        <v>59.79</v>
      </c>
      <c r="T9582" s="49">
        <v>8968100</v>
      </c>
      <c r="U9582" s="49">
        <v>45.26</v>
      </c>
    </row>
    <row r="9583" spans="15:21" x14ac:dyDescent="0.2">
      <c r="O9583" s="49">
        <v>39430</v>
      </c>
      <c r="P9583" s="49">
        <v>59.5</v>
      </c>
      <c r="Q9583" s="49">
        <v>60</v>
      </c>
      <c r="R9583" s="49">
        <v>59.13</v>
      </c>
      <c r="S9583" s="49">
        <v>59.57</v>
      </c>
      <c r="T9583" s="49">
        <v>9233700</v>
      </c>
      <c r="U9583" s="49">
        <v>45.09</v>
      </c>
    </row>
    <row r="9584" spans="15:21" x14ac:dyDescent="0.2">
      <c r="O9584" s="49">
        <v>39433</v>
      </c>
      <c r="P9584" s="49">
        <v>59.85</v>
      </c>
      <c r="Q9584" s="49">
        <v>60.59</v>
      </c>
      <c r="R9584" s="49">
        <v>59.42</v>
      </c>
      <c r="S9584" s="49">
        <v>59.49</v>
      </c>
      <c r="T9584" s="49">
        <v>12580100</v>
      </c>
      <c r="U9584" s="49">
        <v>45.03</v>
      </c>
    </row>
    <row r="9585" spans="15:21" x14ac:dyDescent="0.2">
      <c r="O9585" s="49">
        <v>39434</v>
      </c>
      <c r="P9585" s="49">
        <v>59.8</v>
      </c>
      <c r="Q9585" s="49">
        <v>60.03</v>
      </c>
      <c r="R9585" s="49">
        <v>59.32</v>
      </c>
      <c r="S9585" s="49">
        <v>59.74</v>
      </c>
      <c r="T9585" s="49">
        <v>9804400</v>
      </c>
      <c r="U9585" s="49">
        <v>45.22</v>
      </c>
    </row>
    <row r="9586" spans="15:21" x14ac:dyDescent="0.2">
      <c r="O9586" s="49">
        <v>39435</v>
      </c>
      <c r="P9586" s="49">
        <v>59.63</v>
      </c>
      <c r="Q9586" s="49">
        <v>60</v>
      </c>
      <c r="R9586" s="49">
        <v>59.03</v>
      </c>
      <c r="S9586" s="49">
        <v>59.34</v>
      </c>
      <c r="T9586" s="49">
        <v>8039900</v>
      </c>
      <c r="U9586" s="49">
        <v>44.92</v>
      </c>
    </row>
    <row r="9587" spans="15:21" x14ac:dyDescent="0.2">
      <c r="O9587" s="49">
        <v>39436</v>
      </c>
      <c r="P9587" s="49">
        <v>59.88</v>
      </c>
      <c r="Q9587" s="49">
        <v>59.96</v>
      </c>
      <c r="R9587" s="49">
        <v>58.32</v>
      </c>
      <c r="S9587" s="49">
        <v>58.54</v>
      </c>
      <c r="T9587" s="49">
        <v>11679700</v>
      </c>
      <c r="U9587" s="49">
        <v>44.31</v>
      </c>
    </row>
    <row r="9588" spans="15:21" x14ac:dyDescent="0.2">
      <c r="O9588" s="49">
        <v>39437</v>
      </c>
      <c r="P9588" s="49">
        <v>59.34</v>
      </c>
      <c r="Q9588" s="49">
        <v>59.84</v>
      </c>
      <c r="R9588" s="49">
        <v>57.73</v>
      </c>
      <c r="S9588" s="49">
        <v>59.15</v>
      </c>
      <c r="T9588" s="49">
        <v>23128800</v>
      </c>
      <c r="U9588" s="49">
        <v>44.77</v>
      </c>
    </row>
    <row r="9589" spans="15:21" x14ac:dyDescent="0.2">
      <c r="O9589" s="49">
        <v>39440</v>
      </c>
      <c r="P9589" s="49">
        <v>59.06</v>
      </c>
      <c r="Q9589" s="49">
        <v>59.96</v>
      </c>
      <c r="R9589" s="49">
        <v>59.06</v>
      </c>
      <c r="S9589" s="49">
        <v>59.74</v>
      </c>
      <c r="T9589" s="49">
        <v>4273100</v>
      </c>
      <c r="U9589" s="49">
        <v>45.22</v>
      </c>
    </row>
    <row r="9590" spans="15:21" x14ac:dyDescent="0.2">
      <c r="O9590" s="49">
        <v>39442</v>
      </c>
      <c r="P9590" s="49">
        <v>59.21</v>
      </c>
      <c r="Q9590" s="49">
        <v>59.7</v>
      </c>
      <c r="R9590" s="49">
        <v>59.01</v>
      </c>
      <c r="S9590" s="49">
        <v>59.42</v>
      </c>
      <c r="T9590" s="49">
        <v>8436000</v>
      </c>
      <c r="U9590" s="49">
        <v>44.98</v>
      </c>
    </row>
    <row r="9591" spans="15:21" x14ac:dyDescent="0.2">
      <c r="O9591" s="49">
        <v>39443</v>
      </c>
      <c r="P9591" s="49">
        <v>59.11</v>
      </c>
      <c r="Q9591" s="49">
        <v>59.2</v>
      </c>
      <c r="R9591" s="49">
        <v>58.46</v>
      </c>
      <c r="S9591" s="49">
        <v>58.57</v>
      </c>
      <c r="T9591" s="49">
        <v>7058800</v>
      </c>
      <c r="U9591" s="49">
        <v>44.34</v>
      </c>
    </row>
    <row r="9592" spans="15:21" x14ac:dyDescent="0.2">
      <c r="O9592" s="49">
        <v>39444</v>
      </c>
      <c r="P9592" s="49">
        <v>58.02</v>
      </c>
      <c r="Q9592" s="49">
        <v>58.97</v>
      </c>
      <c r="R9592" s="49">
        <v>58.02</v>
      </c>
      <c r="S9592" s="49">
        <v>58.71</v>
      </c>
      <c r="T9592" s="49">
        <v>7136400</v>
      </c>
      <c r="U9592" s="49">
        <v>44.44</v>
      </c>
    </row>
    <row r="9593" spans="15:21" x14ac:dyDescent="0.2">
      <c r="O9593" s="49">
        <v>39447</v>
      </c>
      <c r="P9593" s="49">
        <v>58.35</v>
      </c>
      <c r="Q9593" s="49">
        <v>58.79</v>
      </c>
      <c r="R9593" s="49">
        <v>58.1</v>
      </c>
      <c r="S9593" s="49">
        <v>58.11</v>
      </c>
      <c r="T9593" s="49">
        <v>8097900</v>
      </c>
      <c r="U9593" s="49">
        <v>43.99</v>
      </c>
    </row>
    <row r="9594" spans="15:21" x14ac:dyDescent="0.2">
      <c r="O9594" s="49">
        <v>39449</v>
      </c>
      <c r="P9594" s="49">
        <v>58.15</v>
      </c>
      <c r="Q9594" s="49">
        <v>58.51</v>
      </c>
      <c r="R9594" s="49">
        <v>57.1</v>
      </c>
      <c r="S9594" s="49">
        <v>57.37</v>
      </c>
      <c r="T9594" s="49">
        <v>11724500</v>
      </c>
      <c r="U9594" s="49">
        <v>43.43</v>
      </c>
    </row>
    <row r="9595" spans="15:21" x14ac:dyDescent="0.2">
      <c r="O9595" s="49">
        <v>39450</v>
      </c>
      <c r="P9595" s="49">
        <v>57.45</v>
      </c>
      <c r="Q9595" s="49">
        <v>57.94</v>
      </c>
      <c r="R9595" s="49">
        <v>57.1</v>
      </c>
      <c r="S9595" s="49">
        <v>57.32</v>
      </c>
      <c r="T9595" s="49">
        <v>8427300</v>
      </c>
      <c r="U9595" s="49">
        <v>43.39</v>
      </c>
    </row>
    <row r="9596" spans="15:21" x14ac:dyDescent="0.2">
      <c r="O9596" s="49">
        <v>39451</v>
      </c>
      <c r="P9596" s="49">
        <v>56.95</v>
      </c>
      <c r="Q9596" s="49">
        <v>57.45</v>
      </c>
      <c r="R9596" s="49">
        <v>56.75</v>
      </c>
      <c r="S9596" s="49">
        <v>56.85</v>
      </c>
      <c r="T9596" s="49">
        <v>9990100</v>
      </c>
      <c r="U9596" s="49">
        <v>43.03</v>
      </c>
    </row>
    <row r="9597" spans="15:21" x14ac:dyDescent="0.2">
      <c r="O9597" s="49">
        <v>39454</v>
      </c>
      <c r="P9597" s="49">
        <v>57.09</v>
      </c>
      <c r="Q9597" s="49">
        <v>58.42</v>
      </c>
      <c r="R9597" s="49">
        <v>56.95</v>
      </c>
      <c r="S9597" s="49">
        <v>57.92</v>
      </c>
      <c r="T9597" s="49">
        <v>11330900</v>
      </c>
      <c r="U9597" s="49">
        <v>43.84</v>
      </c>
    </row>
    <row r="9598" spans="15:21" x14ac:dyDescent="0.2">
      <c r="O9598" s="49">
        <v>39455</v>
      </c>
      <c r="P9598" s="49">
        <v>58.09</v>
      </c>
      <c r="Q9598" s="49">
        <v>60.69</v>
      </c>
      <c r="R9598" s="49">
        <v>58.02</v>
      </c>
      <c r="S9598" s="49">
        <v>59.66</v>
      </c>
      <c r="T9598" s="49">
        <v>20538000</v>
      </c>
      <c r="U9598" s="49">
        <v>45.16</v>
      </c>
    </row>
    <row r="9599" spans="15:21" x14ac:dyDescent="0.2">
      <c r="O9599" s="49">
        <v>39456</v>
      </c>
      <c r="P9599" s="49">
        <v>59.7</v>
      </c>
      <c r="Q9599" s="49">
        <v>60.88</v>
      </c>
      <c r="R9599" s="49">
        <v>59.15</v>
      </c>
      <c r="S9599" s="49">
        <v>60.5</v>
      </c>
      <c r="T9599" s="49">
        <v>16702500</v>
      </c>
      <c r="U9599" s="49">
        <v>45.8</v>
      </c>
    </row>
    <row r="9600" spans="15:21" x14ac:dyDescent="0.2">
      <c r="O9600" s="49">
        <v>39457</v>
      </c>
      <c r="P9600" s="49">
        <v>60.12</v>
      </c>
      <c r="Q9600" s="49">
        <v>60.75</v>
      </c>
      <c r="R9600" s="49">
        <v>59.75</v>
      </c>
      <c r="S9600" s="49">
        <v>60.47</v>
      </c>
      <c r="T9600" s="49">
        <v>13749500</v>
      </c>
      <c r="U9600" s="49">
        <v>45.77</v>
      </c>
    </row>
    <row r="9601" spans="15:21" x14ac:dyDescent="0.2">
      <c r="O9601" s="49">
        <v>39458</v>
      </c>
      <c r="P9601" s="49">
        <v>60.03</v>
      </c>
      <c r="Q9601" s="49">
        <v>61.18</v>
      </c>
      <c r="R9601" s="49">
        <v>60</v>
      </c>
      <c r="S9601" s="49">
        <v>60.55</v>
      </c>
      <c r="T9601" s="49">
        <v>9442200</v>
      </c>
      <c r="U9601" s="49">
        <v>45.83</v>
      </c>
    </row>
    <row r="9602" spans="15:21" x14ac:dyDescent="0.2">
      <c r="O9602" s="49">
        <v>39461</v>
      </c>
      <c r="P9602" s="49">
        <v>59.88</v>
      </c>
      <c r="Q9602" s="49">
        <v>59.88</v>
      </c>
      <c r="R9602" s="49">
        <v>58.66</v>
      </c>
      <c r="S9602" s="49">
        <v>59.78</v>
      </c>
      <c r="T9602" s="49">
        <v>14473600</v>
      </c>
      <c r="U9602" s="49">
        <v>45.25</v>
      </c>
    </row>
    <row r="9603" spans="15:21" x14ac:dyDescent="0.2">
      <c r="O9603" s="49">
        <v>39462</v>
      </c>
      <c r="P9603" s="49">
        <v>58.93</v>
      </c>
      <c r="Q9603" s="49">
        <v>59.6</v>
      </c>
      <c r="R9603" s="49">
        <v>58.06</v>
      </c>
      <c r="S9603" s="49">
        <v>58.18</v>
      </c>
      <c r="T9603" s="49">
        <v>18198200</v>
      </c>
      <c r="U9603" s="49">
        <v>44.04</v>
      </c>
    </row>
    <row r="9604" spans="15:21" x14ac:dyDescent="0.2">
      <c r="O9604" s="49">
        <v>39463</v>
      </c>
      <c r="P9604" s="49">
        <v>57.84</v>
      </c>
      <c r="Q9604" s="49">
        <v>58.98</v>
      </c>
      <c r="R9604" s="49">
        <v>57.75</v>
      </c>
      <c r="S9604" s="49">
        <v>58.35</v>
      </c>
      <c r="T9604" s="49">
        <v>16106000</v>
      </c>
      <c r="U9604" s="49">
        <v>44.17</v>
      </c>
    </row>
    <row r="9605" spans="15:21" x14ac:dyDescent="0.2">
      <c r="O9605" s="49">
        <v>39464</v>
      </c>
      <c r="P9605" s="49">
        <v>57.84</v>
      </c>
      <c r="Q9605" s="49">
        <v>58.4</v>
      </c>
      <c r="R9605" s="49">
        <v>54.47</v>
      </c>
      <c r="S9605" s="49">
        <v>54.87</v>
      </c>
      <c r="T9605" s="49">
        <v>29871900</v>
      </c>
      <c r="U9605" s="49">
        <v>41.53</v>
      </c>
    </row>
    <row r="9606" spans="15:21" x14ac:dyDescent="0.2">
      <c r="O9606" s="49">
        <v>39465</v>
      </c>
      <c r="P9606" s="49">
        <v>55.14</v>
      </c>
      <c r="Q9606" s="49">
        <v>55.15</v>
      </c>
      <c r="R9606" s="49">
        <v>52.45</v>
      </c>
      <c r="S9606" s="49">
        <v>53.32</v>
      </c>
      <c r="T9606" s="49">
        <v>29120200</v>
      </c>
      <c r="U9606" s="49">
        <v>40.36</v>
      </c>
    </row>
    <row r="9607" spans="15:21" x14ac:dyDescent="0.2">
      <c r="O9607" s="49">
        <v>39469</v>
      </c>
      <c r="P9607" s="49">
        <v>51.5</v>
      </c>
      <c r="Q9607" s="49">
        <v>52.45</v>
      </c>
      <c r="R9607" s="49">
        <v>49.1</v>
      </c>
      <c r="S9607" s="49">
        <v>51.35</v>
      </c>
      <c r="T9607" s="49">
        <v>29572000</v>
      </c>
      <c r="U9607" s="49">
        <v>38.869999999999997</v>
      </c>
    </row>
    <row r="9608" spans="15:21" x14ac:dyDescent="0.2">
      <c r="O9608" s="49">
        <v>39470</v>
      </c>
      <c r="P9608" s="49">
        <v>51.18</v>
      </c>
      <c r="Q9608" s="49">
        <v>51.18</v>
      </c>
      <c r="R9608" s="49">
        <v>48.72</v>
      </c>
      <c r="S9608" s="49">
        <v>50.31</v>
      </c>
      <c r="T9608" s="49">
        <v>22039700</v>
      </c>
      <c r="U9608" s="49">
        <v>38.08</v>
      </c>
    </row>
    <row r="9609" spans="15:21" x14ac:dyDescent="0.2">
      <c r="O9609" s="49">
        <v>39471</v>
      </c>
      <c r="P9609" s="49">
        <v>50.39</v>
      </c>
      <c r="Q9609" s="49">
        <v>51.7</v>
      </c>
      <c r="R9609" s="49">
        <v>47.45</v>
      </c>
      <c r="S9609" s="49">
        <v>49.56</v>
      </c>
      <c r="T9609" s="49">
        <v>40358300</v>
      </c>
      <c r="U9609" s="49">
        <v>37.520000000000003</v>
      </c>
    </row>
    <row r="9610" spans="15:21" x14ac:dyDescent="0.2">
      <c r="O9610" s="49">
        <v>39472</v>
      </c>
      <c r="P9610" s="49">
        <v>49.94</v>
      </c>
      <c r="Q9610" s="49">
        <v>49.94</v>
      </c>
      <c r="R9610" s="49">
        <v>42.32</v>
      </c>
      <c r="S9610" s="49">
        <v>47.79</v>
      </c>
      <c r="T9610" s="49">
        <v>64983800</v>
      </c>
      <c r="U9610" s="49">
        <v>36.18</v>
      </c>
    </row>
    <row r="9611" spans="15:21" x14ac:dyDescent="0.2">
      <c r="O9611" s="49">
        <v>39475</v>
      </c>
      <c r="P9611" s="49">
        <v>47.76</v>
      </c>
      <c r="Q9611" s="49">
        <v>49.35</v>
      </c>
      <c r="R9611" s="49">
        <v>47.12</v>
      </c>
      <c r="S9611" s="49">
        <v>49.25</v>
      </c>
      <c r="T9611" s="49">
        <v>23209900</v>
      </c>
      <c r="U9611" s="49">
        <v>37.28</v>
      </c>
    </row>
    <row r="9612" spans="15:21" x14ac:dyDescent="0.2">
      <c r="O9612" s="49">
        <v>39476</v>
      </c>
      <c r="P9612" s="49">
        <v>49.51</v>
      </c>
      <c r="Q9612" s="49">
        <v>49.54</v>
      </c>
      <c r="R9612" s="49">
        <v>46.85</v>
      </c>
      <c r="S9612" s="49">
        <v>48.01</v>
      </c>
      <c r="T9612" s="49">
        <v>20397300</v>
      </c>
      <c r="U9612" s="49">
        <v>36.340000000000003</v>
      </c>
    </row>
    <row r="9613" spans="15:21" x14ac:dyDescent="0.2">
      <c r="O9613" s="49">
        <v>39477</v>
      </c>
      <c r="P9613" s="49">
        <v>45.7</v>
      </c>
      <c r="Q9613" s="49">
        <v>46.91</v>
      </c>
      <c r="R9613" s="49">
        <v>45.32</v>
      </c>
      <c r="S9613" s="49">
        <v>46.15</v>
      </c>
      <c r="T9613" s="49">
        <v>33377800</v>
      </c>
      <c r="U9613" s="49">
        <v>34.93</v>
      </c>
    </row>
    <row r="9614" spans="15:21" x14ac:dyDescent="0.2">
      <c r="O9614" s="49">
        <v>39478</v>
      </c>
      <c r="P9614" s="49">
        <v>46.33</v>
      </c>
      <c r="Q9614" s="49">
        <v>46.61</v>
      </c>
      <c r="R9614" s="49">
        <v>45.07</v>
      </c>
      <c r="S9614" s="49">
        <v>46.1</v>
      </c>
      <c r="T9614" s="49">
        <v>25126000</v>
      </c>
      <c r="U9614" s="49">
        <v>34.9</v>
      </c>
    </row>
    <row r="9615" spans="15:21" x14ac:dyDescent="0.2">
      <c r="O9615" s="49">
        <v>39479</v>
      </c>
      <c r="P9615" s="49">
        <v>46.2</v>
      </c>
      <c r="Q9615" s="49">
        <v>46.46</v>
      </c>
      <c r="R9615" s="49">
        <v>45.06</v>
      </c>
      <c r="S9615" s="49">
        <v>45.98</v>
      </c>
      <c r="T9615" s="49">
        <v>19308500</v>
      </c>
      <c r="U9615" s="49">
        <v>34.81</v>
      </c>
    </row>
    <row r="9616" spans="15:21" x14ac:dyDescent="0.2">
      <c r="O9616" s="49">
        <v>39482</v>
      </c>
      <c r="P9616" s="49">
        <v>45.82</v>
      </c>
      <c r="Q9616" s="49">
        <v>47.97</v>
      </c>
      <c r="R9616" s="49">
        <v>45.82</v>
      </c>
      <c r="S9616" s="49">
        <v>47.47</v>
      </c>
      <c r="T9616" s="49">
        <v>16304900</v>
      </c>
      <c r="U9616" s="49">
        <v>35.93</v>
      </c>
    </row>
    <row r="9617" spans="15:21" x14ac:dyDescent="0.2">
      <c r="O9617" s="49">
        <v>39483</v>
      </c>
      <c r="P9617" s="49">
        <v>47.32</v>
      </c>
      <c r="Q9617" s="49">
        <v>47.34</v>
      </c>
      <c r="R9617" s="49">
        <v>45.86</v>
      </c>
      <c r="S9617" s="49">
        <v>45.95</v>
      </c>
      <c r="T9617" s="49">
        <v>19145900</v>
      </c>
      <c r="U9617" s="49">
        <v>34.78</v>
      </c>
    </row>
    <row r="9618" spans="15:21" x14ac:dyDescent="0.2">
      <c r="O9618" s="49">
        <v>39484</v>
      </c>
      <c r="P9618" s="49">
        <v>46.17</v>
      </c>
      <c r="Q9618" s="49">
        <v>46.42</v>
      </c>
      <c r="R9618" s="49">
        <v>44.81</v>
      </c>
      <c r="S9618" s="49">
        <v>45.71</v>
      </c>
      <c r="T9618" s="49">
        <v>16347900</v>
      </c>
      <c r="U9618" s="49">
        <v>34.6</v>
      </c>
    </row>
    <row r="9619" spans="15:21" x14ac:dyDescent="0.2">
      <c r="O9619" s="49">
        <v>39485</v>
      </c>
      <c r="P9619" s="49">
        <v>45.63</v>
      </c>
      <c r="Q9619" s="49">
        <v>46.67</v>
      </c>
      <c r="R9619" s="49">
        <v>45.05</v>
      </c>
      <c r="S9619" s="49">
        <v>45.7</v>
      </c>
      <c r="T9619" s="49">
        <v>20605400</v>
      </c>
      <c r="U9619" s="49">
        <v>34.590000000000003</v>
      </c>
    </row>
    <row r="9620" spans="15:21" x14ac:dyDescent="0.2">
      <c r="O9620" s="49">
        <v>39486</v>
      </c>
      <c r="P9620" s="49">
        <v>45.55</v>
      </c>
      <c r="Q9620" s="49">
        <v>45.7</v>
      </c>
      <c r="R9620" s="49">
        <v>44.27</v>
      </c>
      <c r="S9620" s="49">
        <v>44.53</v>
      </c>
      <c r="T9620" s="49">
        <v>13868800</v>
      </c>
      <c r="U9620" s="49">
        <v>33.71</v>
      </c>
    </row>
    <row r="9621" spans="15:21" x14ac:dyDescent="0.2">
      <c r="O9621" s="49">
        <v>39489</v>
      </c>
      <c r="P9621" s="49">
        <v>44.55</v>
      </c>
      <c r="Q9621" s="49">
        <v>45.45</v>
      </c>
      <c r="R9621" s="49">
        <v>44.2</v>
      </c>
      <c r="S9621" s="49">
        <v>45.31</v>
      </c>
      <c r="T9621" s="49">
        <v>11860600</v>
      </c>
      <c r="U9621" s="49">
        <v>34.299999999999997</v>
      </c>
    </row>
    <row r="9622" spans="15:21" x14ac:dyDescent="0.2">
      <c r="O9622" s="49">
        <v>39490</v>
      </c>
      <c r="P9622" s="49">
        <v>45.65</v>
      </c>
      <c r="Q9622" s="49">
        <v>47.1</v>
      </c>
      <c r="R9622" s="49">
        <v>45.49</v>
      </c>
      <c r="S9622" s="49">
        <v>46.53</v>
      </c>
      <c r="T9622" s="49">
        <v>20697200</v>
      </c>
      <c r="U9622" s="49">
        <v>35.22</v>
      </c>
    </row>
    <row r="9623" spans="15:21" x14ac:dyDescent="0.2">
      <c r="O9623" s="49">
        <v>39491</v>
      </c>
      <c r="P9623" s="49">
        <v>46.91</v>
      </c>
      <c r="Q9623" s="49">
        <v>47.93</v>
      </c>
      <c r="R9623" s="49">
        <v>46.91</v>
      </c>
      <c r="S9623" s="49">
        <v>47.57</v>
      </c>
      <c r="T9623" s="49">
        <v>19385100</v>
      </c>
      <c r="U9623" s="49">
        <v>36.01</v>
      </c>
    </row>
    <row r="9624" spans="15:21" x14ac:dyDescent="0.2">
      <c r="O9624" s="49">
        <v>39492</v>
      </c>
      <c r="P9624" s="49">
        <v>47.8</v>
      </c>
      <c r="Q9624" s="49">
        <v>48.13</v>
      </c>
      <c r="R9624" s="49">
        <v>46.75</v>
      </c>
      <c r="S9624" s="49">
        <v>46.9</v>
      </c>
      <c r="T9624" s="49">
        <v>12586300</v>
      </c>
      <c r="U9624" s="49">
        <v>35.5</v>
      </c>
    </row>
    <row r="9625" spans="15:21" x14ac:dyDescent="0.2">
      <c r="O9625" s="49">
        <v>39493</v>
      </c>
      <c r="P9625" s="49">
        <v>47</v>
      </c>
      <c r="Q9625" s="49">
        <v>47.89</v>
      </c>
      <c r="R9625" s="49">
        <v>46.74</v>
      </c>
      <c r="S9625" s="49">
        <v>47.53</v>
      </c>
      <c r="T9625" s="49">
        <v>15642300</v>
      </c>
      <c r="U9625" s="49">
        <v>35.979999999999997</v>
      </c>
    </row>
    <row r="9626" spans="15:21" x14ac:dyDescent="0.2">
      <c r="O9626" s="49">
        <v>39497</v>
      </c>
      <c r="P9626" s="49">
        <v>47.95</v>
      </c>
      <c r="Q9626" s="49">
        <v>48.23</v>
      </c>
      <c r="R9626" s="49">
        <v>46.95</v>
      </c>
      <c r="S9626" s="49">
        <v>47.07</v>
      </c>
      <c r="T9626" s="49">
        <v>13308800</v>
      </c>
      <c r="U9626" s="49">
        <v>35.630000000000003</v>
      </c>
    </row>
    <row r="9627" spans="15:21" x14ac:dyDescent="0.2">
      <c r="O9627" s="49">
        <v>39498</v>
      </c>
      <c r="P9627" s="49">
        <v>46.82</v>
      </c>
      <c r="Q9627" s="49">
        <v>47.06</v>
      </c>
      <c r="R9627" s="49">
        <v>46.18</v>
      </c>
      <c r="S9627" s="49">
        <v>47.02</v>
      </c>
      <c r="T9627" s="49">
        <v>13446400</v>
      </c>
      <c r="U9627" s="49">
        <v>35.590000000000003</v>
      </c>
    </row>
    <row r="9628" spans="15:21" x14ac:dyDescent="0.2">
      <c r="O9628" s="49">
        <v>39499</v>
      </c>
      <c r="P9628" s="49">
        <v>47.09</v>
      </c>
      <c r="Q9628" s="49">
        <v>47.4</v>
      </c>
      <c r="R9628" s="49">
        <v>46.02</v>
      </c>
      <c r="S9628" s="49">
        <v>46.13</v>
      </c>
      <c r="T9628" s="49">
        <v>12192500</v>
      </c>
      <c r="U9628" s="49">
        <v>34.92</v>
      </c>
    </row>
    <row r="9629" spans="15:21" x14ac:dyDescent="0.2">
      <c r="O9629" s="49">
        <v>39500</v>
      </c>
      <c r="P9629" s="49">
        <v>46.23</v>
      </c>
      <c r="Q9629" s="49">
        <v>46.48</v>
      </c>
      <c r="R9629" s="49">
        <v>45.36</v>
      </c>
      <c r="S9629" s="49">
        <v>46.07</v>
      </c>
      <c r="T9629" s="49">
        <v>12449700</v>
      </c>
      <c r="U9629" s="49">
        <v>34.869999999999997</v>
      </c>
    </row>
    <row r="9630" spans="15:21" x14ac:dyDescent="0.2">
      <c r="O9630" s="49">
        <v>39503</v>
      </c>
      <c r="P9630" s="49">
        <v>46.18</v>
      </c>
      <c r="Q9630" s="49">
        <v>46.92</v>
      </c>
      <c r="R9630" s="49">
        <v>46.12</v>
      </c>
      <c r="S9630" s="49">
        <v>46.79</v>
      </c>
      <c r="T9630" s="49">
        <v>10779400</v>
      </c>
      <c r="U9630" s="49">
        <v>35.42</v>
      </c>
    </row>
    <row r="9631" spans="15:21" x14ac:dyDescent="0.2">
      <c r="O9631" s="49">
        <v>39504</v>
      </c>
      <c r="P9631" s="49">
        <v>46.55</v>
      </c>
      <c r="Q9631" s="49">
        <v>46.89</v>
      </c>
      <c r="R9631" s="49">
        <v>46.17</v>
      </c>
      <c r="S9631" s="49">
        <v>46.39</v>
      </c>
      <c r="T9631" s="49">
        <v>9757500</v>
      </c>
      <c r="U9631" s="49">
        <v>35.119999999999997</v>
      </c>
    </row>
    <row r="9632" spans="15:21" x14ac:dyDescent="0.2">
      <c r="O9632" s="49">
        <v>39505</v>
      </c>
      <c r="P9632" s="49">
        <v>46.2</v>
      </c>
      <c r="Q9632" s="49">
        <v>46.24</v>
      </c>
      <c r="R9632" s="49">
        <v>45.29</v>
      </c>
      <c r="S9632" s="49">
        <v>45.44</v>
      </c>
      <c r="T9632" s="49">
        <v>15896900</v>
      </c>
      <c r="U9632" s="49">
        <v>34.4</v>
      </c>
    </row>
    <row r="9633" spans="15:21" x14ac:dyDescent="0.2">
      <c r="O9633" s="49">
        <v>39506</v>
      </c>
      <c r="P9633" s="49">
        <v>45.42</v>
      </c>
      <c r="Q9633" s="49">
        <v>45.59</v>
      </c>
      <c r="R9633" s="49">
        <v>44.83</v>
      </c>
      <c r="S9633" s="49">
        <v>45.2</v>
      </c>
      <c r="T9633" s="49">
        <v>10378200</v>
      </c>
      <c r="U9633" s="49">
        <v>34.21</v>
      </c>
    </row>
    <row r="9634" spans="15:21" x14ac:dyDescent="0.2">
      <c r="O9634" s="49">
        <v>39507</v>
      </c>
      <c r="P9634" s="49">
        <v>44.85</v>
      </c>
      <c r="Q9634" s="49">
        <v>44.97</v>
      </c>
      <c r="R9634" s="49">
        <v>44.13</v>
      </c>
      <c r="S9634" s="49">
        <v>44.3</v>
      </c>
      <c r="T9634" s="49">
        <v>17158900</v>
      </c>
      <c r="U9634" s="49">
        <v>33.53</v>
      </c>
    </row>
    <row r="9635" spans="15:21" x14ac:dyDescent="0.2">
      <c r="O9635" s="49">
        <v>39510</v>
      </c>
      <c r="P9635" s="49">
        <v>44.69</v>
      </c>
      <c r="Q9635" s="49">
        <v>44.69</v>
      </c>
      <c r="R9635" s="49">
        <v>43.85</v>
      </c>
      <c r="S9635" s="49">
        <v>44.06</v>
      </c>
      <c r="T9635" s="49">
        <v>11684900</v>
      </c>
      <c r="U9635" s="49">
        <v>33.35</v>
      </c>
    </row>
    <row r="9636" spans="15:21" x14ac:dyDescent="0.2">
      <c r="O9636" s="49">
        <v>39511</v>
      </c>
      <c r="P9636" s="49">
        <v>43.71</v>
      </c>
      <c r="Q9636" s="49">
        <v>44</v>
      </c>
      <c r="R9636" s="49">
        <v>43.28</v>
      </c>
      <c r="S9636" s="49">
        <v>43.76</v>
      </c>
      <c r="T9636" s="49">
        <v>14204000</v>
      </c>
      <c r="U9636" s="49">
        <v>33.119999999999997</v>
      </c>
    </row>
    <row r="9637" spans="15:21" x14ac:dyDescent="0.2">
      <c r="O9637" s="49">
        <v>39512</v>
      </c>
      <c r="P9637" s="49">
        <v>43.76</v>
      </c>
      <c r="Q9637" s="49">
        <v>43.88</v>
      </c>
      <c r="R9637" s="49">
        <v>42.72</v>
      </c>
      <c r="S9637" s="49">
        <v>43.25</v>
      </c>
      <c r="T9637" s="49">
        <v>17242300</v>
      </c>
      <c r="U9637" s="49">
        <v>33.03</v>
      </c>
    </row>
    <row r="9638" spans="15:21" x14ac:dyDescent="0.2">
      <c r="O9638" s="49">
        <v>39513</v>
      </c>
      <c r="P9638" s="49">
        <v>43.27</v>
      </c>
      <c r="Q9638" s="49">
        <v>43.28</v>
      </c>
      <c r="R9638" s="49">
        <v>42.31</v>
      </c>
      <c r="S9638" s="49">
        <v>42.39</v>
      </c>
      <c r="T9638" s="49">
        <v>15408800</v>
      </c>
      <c r="U9638" s="49">
        <v>32.369999999999997</v>
      </c>
    </row>
    <row r="9639" spans="15:21" x14ac:dyDescent="0.2">
      <c r="O9639" s="49">
        <v>39514</v>
      </c>
      <c r="P9639" s="49">
        <v>42.06</v>
      </c>
      <c r="Q9639" s="49">
        <v>43</v>
      </c>
      <c r="R9639" s="49">
        <v>41.52</v>
      </c>
      <c r="S9639" s="49">
        <v>41.75</v>
      </c>
      <c r="T9639" s="49">
        <v>15379200</v>
      </c>
      <c r="U9639" s="49">
        <v>31.88</v>
      </c>
    </row>
    <row r="9640" spans="15:21" x14ac:dyDescent="0.2">
      <c r="O9640" s="49">
        <v>39517</v>
      </c>
      <c r="P9640" s="49">
        <v>41.8</v>
      </c>
      <c r="Q9640" s="49">
        <v>41.91</v>
      </c>
      <c r="R9640" s="49">
        <v>41.03</v>
      </c>
      <c r="S9640" s="49">
        <v>41.26</v>
      </c>
      <c r="T9640" s="49">
        <v>12361600</v>
      </c>
      <c r="U9640" s="49">
        <v>31.51</v>
      </c>
    </row>
    <row r="9641" spans="15:21" x14ac:dyDescent="0.2">
      <c r="O9641" s="49">
        <v>39518</v>
      </c>
      <c r="P9641" s="49">
        <v>41.28</v>
      </c>
      <c r="Q9641" s="49">
        <v>42.38</v>
      </c>
      <c r="R9641" s="49">
        <v>41.1</v>
      </c>
      <c r="S9641" s="49">
        <v>42.32</v>
      </c>
      <c r="T9641" s="49">
        <v>16556300</v>
      </c>
      <c r="U9641" s="49">
        <v>32.32</v>
      </c>
    </row>
    <row r="9642" spans="15:21" x14ac:dyDescent="0.2">
      <c r="O9642" s="49">
        <v>39519</v>
      </c>
      <c r="P9642" s="49">
        <v>42.19</v>
      </c>
      <c r="Q9642" s="49">
        <v>43.56</v>
      </c>
      <c r="R9642" s="49">
        <v>42.18</v>
      </c>
      <c r="S9642" s="49">
        <v>42.45</v>
      </c>
      <c r="T9642" s="49">
        <v>15650400</v>
      </c>
      <c r="U9642" s="49">
        <v>32.409999999999997</v>
      </c>
    </row>
    <row r="9643" spans="15:21" x14ac:dyDescent="0.2">
      <c r="O9643" s="49">
        <v>39520</v>
      </c>
      <c r="P9643" s="49">
        <v>42.3</v>
      </c>
      <c r="Q9643" s="49">
        <v>42.71</v>
      </c>
      <c r="R9643" s="49">
        <v>41.54</v>
      </c>
      <c r="S9643" s="49">
        <v>41.93</v>
      </c>
      <c r="T9643" s="49">
        <v>20273300</v>
      </c>
      <c r="U9643" s="49">
        <v>32.020000000000003</v>
      </c>
    </row>
    <row r="9644" spans="15:21" x14ac:dyDescent="0.2">
      <c r="O9644" s="49">
        <v>39521</v>
      </c>
      <c r="P9644" s="49">
        <v>42.32</v>
      </c>
      <c r="Q9644" s="49">
        <v>42.97</v>
      </c>
      <c r="R9644" s="49">
        <v>40.590000000000003</v>
      </c>
      <c r="S9644" s="49">
        <v>40.97</v>
      </c>
      <c r="T9644" s="49">
        <v>16982300</v>
      </c>
      <c r="U9644" s="49">
        <v>31.28</v>
      </c>
    </row>
    <row r="9645" spans="15:21" x14ac:dyDescent="0.2">
      <c r="O9645" s="49">
        <v>39524</v>
      </c>
      <c r="P9645" s="49">
        <v>40.5</v>
      </c>
      <c r="Q9645" s="49">
        <v>42.06</v>
      </c>
      <c r="R9645" s="49">
        <v>40.119999999999997</v>
      </c>
      <c r="S9645" s="49">
        <v>41.85</v>
      </c>
      <c r="T9645" s="49">
        <v>15041100</v>
      </c>
      <c r="U9645" s="49">
        <v>31.96</v>
      </c>
    </row>
    <row r="9646" spans="15:21" x14ac:dyDescent="0.2">
      <c r="O9646" s="49">
        <v>39525</v>
      </c>
      <c r="P9646" s="49">
        <v>42.34</v>
      </c>
      <c r="Q9646" s="49">
        <v>43.2</v>
      </c>
      <c r="R9646" s="49">
        <v>41.76</v>
      </c>
      <c r="S9646" s="49">
        <v>43.19</v>
      </c>
      <c r="T9646" s="49">
        <v>14659700</v>
      </c>
      <c r="U9646" s="49">
        <v>32.979999999999997</v>
      </c>
    </row>
    <row r="9647" spans="15:21" x14ac:dyDescent="0.2">
      <c r="O9647" s="49">
        <v>39526</v>
      </c>
      <c r="P9647" s="49">
        <v>43.31</v>
      </c>
      <c r="Q9647" s="49">
        <v>44</v>
      </c>
      <c r="R9647" s="49">
        <v>42.91</v>
      </c>
      <c r="S9647" s="49">
        <v>42.99</v>
      </c>
      <c r="T9647" s="49">
        <v>15376700</v>
      </c>
      <c r="U9647" s="49">
        <v>32.83</v>
      </c>
    </row>
    <row r="9648" spans="15:21" x14ac:dyDescent="0.2">
      <c r="O9648" s="49">
        <v>39527</v>
      </c>
      <c r="P9648" s="49">
        <v>43.59</v>
      </c>
      <c r="Q9648" s="49">
        <v>43.59</v>
      </c>
      <c r="R9648" s="49">
        <v>42</v>
      </c>
      <c r="S9648" s="49">
        <v>43.36</v>
      </c>
      <c r="T9648" s="49">
        <v>16421300</v>
      </c>
      <c r="U9648" s="49">
        <v>33.11</v>
      </c>
    </row>
    <row r="9649" spans="15:21" x14ac:dyDescent="0.2">
      <c r="O9649" s="49">
        <v>39531</v>
      </c>
      <c r="P9649" s="49">
        <v>43.62</v>
      </c>
      <c r="Q9649" s="49">
        <v>44.78</v>
      </c>
      <c r="R9649" s="49">
        <v>43.26</v>
      </c>
      <c r="S9649" s="49">
        <v>44.25</v>
      </c>
      <c r="T9649" s="49">
        <v>17490000</v>
      </c>
      <c r="U9649" s="49">
        <v>33.79</v>
      </c>
    </row>
    <row r="9650" spans="15:21" x14ac:dyDescent="0.2">
      <c r="O9650" s="49">
        <v>39532</v>
      </c>
      <c r="P9650" s="49">
        <v>44.35</v>
      </c>
      <c r="Q9650" s="49">
        <v>45</v>
      </c>
      <c r="R9650" s="49">
        <v>44.25</v>
      </c>
      <c r="S9650" s="49">
        <v>44.67</v>
      </c>
      <c r="T9650" s="49">
        <v>13417100</v>
      </c>
      <c r="U9650" s="49">
        <v>34.11</v>
      </c>
    </row>
    <row r="9651" spans="15:21" x14ac:dyDescent="0.2">
      <c r="O9651" s="49">
        <v>39533</v>
      </c>
      <c r="P9651" s="49">
        <v>44.53</v>
      </c>
      <c r="Q9651" s="49">
        <v>45.04</v>
      </c>
      <c r="R9651" s="49">
        <v>44.2</v>
      </c>
      <c r="S9651" s="49">
        <v>44.7</v>
      </c>
      <c r="T9651" s="49">
        <v>20404100</v>
      </c>
      <c r="U9651" s="49">
        <v>34.130000000000003</v>
      </c>
    </row>
    <row r="9652" spans="15:21" x14ac:dyDescent="0.2">
      <c r="O9652" s="49">
        <v>39534</v>
      </c>
      <c r="P9652" s="49">
        <v>44.72</v>
      </c>
      <c r="Q9652" s="49">
        <v>45.37</v>
      </c>
      <c r="R9652" s="49">
        <v>44.2</v>
      </c>
      <c r="S9652" s="49">
        <v>44.78</v>
      </c>
      <c r="T9652" s="49">
        <v>19735500</v>
      </c>
      <c r="U9652" s="49">
        <v>34.19</v>
      </c>
    </row>
    <row r="9653" spans="15:21" x14ac:dyDescent="0.2">
      <c r="O9653" s="49">
        <v>39535</v>
      </c>
      <c r="P9653" s="49">
        <v>44.76</v>
      </c>
      <c r="Q9653" s="49">
        <v>45.73</v>
      </c>
      <c r="R9653" s="49">
        <v>44.38</v>
      </c>
      <c r="S9653" s="49">
        <v>44.51</v>
      </c>
      <c r="T9653" s="49">
        <v>11343300</v>
      </c>
      <c r="U9653" s="49">
        <v>33.99</v>
      </c>
    </row>
    <row r="9654" spans="15:21" x14ac:dyDescent="0.2">
      <c r="O9654" s="49">
        <v>39538</v>
      </c>
      <c r="P9654" s="49">
        <v>38.75</v>
      </c>
      <c r="Q9654" s="49">
        <v>39.5</v>
      </c>
      <c r="R9654" s="49">
        <v>36.82</v>
      </c>
      <c r="S9654" s="49">
        <v>37.950000000000003</v>
      </c>
      <c r="T9654" s="49">
        <v>81804400</v>
      </c>
      <c r="U9654" s="49">
        <v>28.98</v>
      </c>
    </row>
    <row r="9655" spans="15:21" x14ac:dyDescent="0.2">
      <c r="O9655" s="49">
        <v>39539</v>
      </c>
      <c r="P9655" s="49">
        <v>38.39</v>
      </c>
      <c r="Q9655" s="49">
        <v>38.86</v>
      </c>
      <c r="R9655" s="49">
        <v>38.049999999999997</v>
      </c>
      <c r="S9655" s="49">
        <v>38.32</v>
      </c>
      <c r="T9655" s="49">
        <v>41360500</v>
      </c>
      <c r="U9655" s="49">
        <v>29.26</v>
      </c>
    </row>
    <row r="9656" spans="15:21" x14ac:dyDescent="0.2">
      <c r="O9656" s="49">
        <v>39540</v>
      </c>
      <c r="P9656" s="49">
        <v>38.43</v>
      </c>
      <c r="Q9656" s="49">
        <v>38.6</v>
      </c>
      <c r="R9656" s="49">
        <v>36.96</v>
      </c>
      <c r="S9656" s="49">
        <v>37.1</v>
      </c>
      <c r="T9656" s="49">
        <v>39625700</v>
      </c>
      <c r="U9656" s="49">
        <v>28.33</v>
      </c>
    </row>
    <row r="9657" spans="15:21" x14ac:dyDescent="0.2">
      <c r="O9657" s="49">
        <v>39541</v>
      </c>
      <c r="P9657" s="49">
        <v>37.14</v>
      </c>
      <c r="Q9657" s="49">
        <v>38.46</v>
      </c>
      <c r="R9657" s="49">
        <v>37</v>
      </c>
      <c r="S9657" s="49">
        <v>38.36</v>
      </c>
      <c r="T9657" s="49">
        <v>52019700</v>
      </c>
      <c r="U9657" s="49">
        <v>29.29</v>
      </c>
    </row>
    <row r="9658" spans="15:21" x14ac:dyDescent="0.2">
      <c r="O9658" s="49">
        <v>39542</v>
      </c>
      <c r="P9658" s="49">
        <v>38.31</v>
      </c>
      <c r="Q9658" s="49">
        <v>40.08</v>
      </c>
      <c r="R9658" s="49">
        <v>38.08</v>
      </c>
      <c r="S9658" s="49">
        <v>40</v>
      </c>
      <c r="T9658" s="49">
        <v>30490600</v>
      </c>
      <c r="U9658" s="49">
        <v>30.54</v>
      </c>
    </row>
    <row r="9659" spans="15:21" x14ac:dyDescent="0.2">
      <c r="O9659" s="49">
        <v>39545</v>
      </c>
      <c r="P9659" s="49">
        <v>40.57</v>
      </c>
      <c r="Q9659" s="49">
        <v>41.6</v>
      </c>
      <c r="R9659" s="49">
        <v>40.46</v>
      </c>
      <c r="S9659" s="49">
        <v>40.78</v>
      </c>
      <c r="T9659" s="49">
        <v>22907900</v>
      </c>
      <c r="U9659" s="49">
        <v>31.14</v>
      </c>
    </row>
    <row r="9660" spans="15:21" x14ac:dyDescent="0.2">
      <c r="O9660" s="49">
        <v>39546</v>
      </c>
      <c r="P9660" s="49">
        <v>40.51</v>
      </c>
      <c r="Q9660" s="49">
        <v>41.43</v>
      </c>
      <c r="R9660" s="49">
        <v>40.32</v>
      </c>
      <c r="S9660" s="49">
        <v>40.9</v>
      </c>
      <c r="T9660" s="49">
        <v>18004300</v>
      </c>
      <c r="U9660" s="49">
        <v>31.23</v>
      </c>
    </row>
    <row r="9661" spans="15:21" x14ac:dyDescent="0.2">
      <c r="O9661" s="49">
        <v>39547</v>
      </c>
      <c r="P9661" s="49">
        <v>40.93</v>
      </c>
      <c r="Q9661" s="49">
        <v>41.11</v>
      </c>
      <c r="R9661" s="49">
        <v>40.380000000000003</v>
      </c>
      <c r="S9661" s="49">
        <v>40.94</v>
      </c>
      <c r="T9661" s="49">
        <v>11394800</v>
      </c>
      <c r="U9661" s="49">
        <v>31.26</v>
      </c>
    </row>
    <row r="9662" spans="15:21" x14ac:dyDescent="0.2">
      <c r="O9662" s="49">
        <v>39548</v>
      </c>
      <c r="P9662" s="49">
        <v>41.64</v>
      </c>
      <c r="Q9662" s="49">
        <v>42.19</v>
      </c>
      <c r="R9662" s="49">
        <v>41.38</v>
      </c>
      <c r="S9662" s="49">
        <v>41.71</v>
      </c>
      <c r="T9662" s="49">
        <v>16586600</v>
      </c>
      <c r="U9662" s="49">
        <v>31.85</v>
      </c>
    </row>
    <row r="9663" spans="15:21" x14ac:dyDescent="0.2">
      <c r="O9663" s="49">
        <v>39549</v>
      </c>
      <c r="P9663" s="49">
        <v>41.5</v>
      </c>
      <c r="Q9663" s="49">
        <v>41.85</v>
      </c>
      <c r="R9663" s="49">
        <v>41</v>
      </c>
      <c r="S9663" s="49">
        <v>41.14</v>
      </c>
      <c r="T9663" s="49">
        <v>14011900</v>
      </c>
      <c r="U9663" s="49">
        <v>31.41</v>
      </c>
    </row>
    <row r="9664" spans="15:21" x14ac:dyDescent="0.2">
      <c r="O9664" s="49">
        <v>39552</v>
      </c>
      <c r="P9664" s="49">
        <v>41.13</v>
      </c>
      <c r="Q9664" s="49">
        <v>41.51</v>
      </c>
      <c r="R9664" s="49">
        <v>40.79</v>
      </c>
      <c r="S9664" s="49">
        <v>41.4</v>
      </c>
      <c r="T9664" s="49">
        <v>13571500</v>
      </c>
      <c r="U9664" s="49">
        <v>31.61</v>
      </c>
    </row>
    <row r="9665" spans="15:21" x14ac:dyDescent="0.2">
      <c r="O9665" s="49">
        <v>39553</v>
      </c>
      <c r="P9665" s="49">
        <v>41.88</v>
      </c>
      <c r="Q9665" s="49">
        <v>42.24</v>
      </c>
      <c r="R9665" s="49">
        <v>40.76</v>
      </c>
      <c r="S9665" s="49">
        <v>41.22</v>
      </c>
      <c r="T9665" s="49">
        <v>18783900</v>
      </c>
      <c r="U9665" s="49">
        <v>31.48</v>
      </c>
    </row>
    <row r="9666" spans="15:21" x14ac:dyDescent="0.2">
      <c r="O9666" s="49">
        <v>39554</v>
      </c>
      <c r="P9666" s="49">
        <v>41.49</v>
      </c>
      <c r="Q9666" s="49">
        <v>41.49</v>
      </c>
      <c r="R9666" s="49">
        <v>39.72</v>
      </c>
      <c r="S9666" s="49">
        <v>40.31</v>
      </c>
      <c r="T9666" s="49">
        <v>26301200</v>
      </c>
      <c r="U9666" s="49">
        <v>30.78</v>
      </c>
    </row>
    <row r="9667" spans="15:21" x14ac:dyDescent="0.2">
      <c r="O9667" s="49">
        <v>39555</v>
      </c>
      <c r="P9667" s="49">
        <v>40.11</v>
      </c>
      <c r="Q9667" s="49">
        <v>40.450000000000003</v>
      </c>
      <c r="R9667" s="49">
        <v>39.08</v>
      </c>
      <c r="S9667" s="49">
        <v>39.22</v>
      </c>
      <c r="T9667" s="49">
        <v>23588800</v>
      </c>
      <c r="U9667" s="49">
        <v>29.95</v>
      </c>
    </row>
    <row r="9668" spans="15:21" x14ac:dyDescent="0.2">
      <c r="O9668" s="49">
        <v>39556</v>
      </c>
      <c r="P9668" s="49">
        <v>39.4</v>
      </c>
      <c r="Q9668" s="49">
        <v>40.130000000000003</v>
      </c>
      <c r="R9668" s="49">
        <v>39</v>
      </c>
      <c r="S9668" s="49">
        <v>39.76</v>
      </c>
      <c r="T9668" s="49">
        <v>25861900</v>
      </c>
      <c r="U9668" s="49">
        <v>30.36</v>
      </c>
    </row>
    <row r="9669" spans="15:21" x14ac:dyDescent="0.2">
      <c r="O9669" s="49">
        <v>39559</v>
      </c>
      <c r="P9669" s="49">
        <v>40.64</v>
      </c>
      <c r="Q9669" s="49">
        <v>40.770000000000003</v>
      </c>
      <c r="R9669" s="49">
        <v>38.74</v>
      </c>
      <c r="S9669" s="49">
        <v>39.630000000000003</v>
      </c>
      <c r="T9669" s="49">
        <v>22312400</v>
      </c>
      <c r="U9669" s="49">
        <v>30.26</v>
      </c>
    </row>
    <row r="9670" spans="15:21" x14ac:dyDescent="0.2">
      <c r="O9670" s="49">
        <v>39560</v>
      </c>
      <c r="P9670" s="49">
        <v>39.619999999999997</v>
      </c>
      <c r="Q9670" s="49">
        <v>39.770000000000003</v>
      </c>
      <c r="R9670" s="49">
        <v>38.36</v>
      </c>
      <c r="S9670" s="49">
        <v>38.51</v>
      </c>
      <c r="T9670" s="49">
        <v>19521400</v>
      </c>
      <c r="U9670" s="49">
        <v>29.41</v>
      </c>
    </row>
    <row r="9671" spans="15:21" x14ac:dyDescent="0.2">
      <c r="O9671" s="49">
        <v>39561</v>
      </c>
      <c r="P9671" s="49">
        <v>38.770000000000003</v>
      </c>
      <c r="Q9671" s="49">
        <v>38.880000000000003</v>
      </c>
      <c r="R9671" s="49">
        <v>38</v>
      </c>
      <c r="S9671" s="49">
        <v>38.619999999999997</v>
      </c>
      <c r="T9671" s="49">
        <v>17963100</v>
      </c>
      <c r="U9671" s="49">
        <v>29.49</v>
      </c>
    </row>
    <row r="9672" spans="15:21" x14ac:dyDescent="0.2">
      <c r="O9672" s="49">
        <v>39562</v>
      </c>
      <c r="P9672" s="49">
        <v>38.700000000000003</v>
      </c>
      <c r="Q9672" s="49">
        <v>40.31</v>
      </c>
      <c r="R9672" s="49">
        <v>38.67</v>
      </c>
      <c r="S9672" s="49">
        <v>39.97</v>
      </c>
      <c r="T9672" s="49">
        <v>17175400</v>
      </c>
      <c r="U9672" s="49">
        <v>30.52</v>
      </c>
    </row>
    <row r="9673" spans="15:21" x14ac:dyDescent="0.2">
      <c r="O9673" s="49">
        <v>39563</v>
      </c>
      <c r="P9673" s="49">
        <v>40.08</v>
      </c>
      <c r="Q9673" s="49">
        <v>40.94</v>
      </c>
      <c r="R9673" s="49">
        <v>40</v>
      </c>
      <c r="S9673" s="49">
        <v>40.72</v>
      </c>
      <c r="T9673" s="49">
        <v>13839600</v>
      </c>
      <c r="U9673" s="49">
        <v>31.09</v>
      </c>
    </row>
    <row r="9674" spans="15:21" x14ac:dyDescent="0.2">
      <c r="O9674" s="49">
        <v>39566</v>
      </c>
      <c r="P9674" s="49">
        <v>40.75</v>
      </c>
      <c r="Q9674" s="49">
        <v>41.7</v>
      </c>
      <c r="R9674" s="49">
        <v>40.75</v>
      </c>
      <c r="S9674" s="49">
        <v>41.44</v>
      </c>
      <c r="T9674" s="49">
        <v>13538900</v>
      </c>
      <c r="U9674" s="49">
        <v>31.64</v>
      </c>
    </row>
    <row r="9675" spans="15:21" x14ac:dyDescent="0.2">
      <c r="O9675" s="49">
        <v>39567</v>
      </c>
      <c r="P9675" s="49">
        <v>38.24</v>
      </c>
      <c r="Q9675" s="49">
        <v>38.4</v>
      </c>
      <c r="R9675" s="49">
        <v>36.97</v>
      </c>
      <c r="S9675" s="49">
        <v>37.14</v>
      </c>
      <c r="T9675" s="49">
        <v>80508500</v>
      </c>
      <c r="U9675" s="49">
        <v>28.36</v>
      </c>
    </row>
    <row r="9676" spans="15:21" x14ac:dyDescent="0.2">
      <c r="O9676" s="49">
        <v>39568</v>
      </c>
      <c r="P9676" s="49">
        <v>37.4</v>
      </c>
      <c r="Q9676" s="49">
        <v>38.15</v>
      </c>
      <c r="R9676" s="49">
        <v>36.799999999999997</v>
      </c>
      <c r="S9676" s="49">
        <v>38.04</v>
      </c>
      <c r="T9676" s="49">
        <v>37419600</v>
      </c>
      <c r="U9676" s="49">
        <v>29.05</v>
      </c>
    </row>
    <row r="9677" spans="15:21" x14ac:dyDescent="0.2">
      <c r="O9677" s="49">
        <v>39569</v>
      </c>
      <c r="P9677" s="49">
        <v>37.81</v>
      </c>
      <c r="Q9677" s="49">
        <v>39.04</v>
      </c>
      <c r="R9677" s="49">
        <v>37.799999999999997</v>
      </c>
      <c r="S9677" s="49">
        <v>38.950000000000003</v>
      </c>
      <c r="T9677" s="49">
        <v>23993400</v>
      </c>
      <c r="U9677" s="49">
        <v>29.74</v>
      </c>
    </row>
    <row r="9678" spans="15:21" x14ac:dyDescent="0.2">
      <c r="O9678" s="49">
        <v>39570</v>
      </c>
      <c r="P9678" s="49">
        <v>38.92</v>
      </c>
      <c r="Q9678" s="49">
        <v>39.5</v>
      </c>
      <c r="R9678" s="49">
        <v>38.78</v>
      </c>
      <c r="S9678" s="49">
        <v>39.369999999999997</v>
      </c>
      <c r="T9678" s="49">
        <v>17154900</v>
      </c>
      <c r="U9678" s="49">
        <v>30.06</v>
      </c>
    </row>
    <row r="9679" spans="15:21" x14ac:dyDescent="0.2">
      <c r="O9679" s="49">
        <v>39573</v>
      </c>
      <c r="P9679" s="49">
        <v>39.369999999999997</v>
      </c>
      <c r="Q9679" s="49">
        <v>39.4</v>
      </c>
      <c r="R9679" s="49">
        <v>38.9</v>
      </c>
      <c r="S9679" s="49">
        <v>38.979999999999997</v>
      </c>
      <c r="T9679" s="49">
        <v>10445300</v>
      </c>
      <c r="U9679" s="49">
        <v>29.76</v>
      </c>
    </row>
    <row r="9680" spans="15:21" x14ac:dyDescent="0.2">
      <c r="O9680" s="49">
        <v>39574</v>
      </c>
      <c r="P9680" s="49">
        <v>38.97</v>
      </c>
      <c r="Q9680" s="49">
        <v>39</v>
      </c>
      <c r="R9680" s="49">
        <v>38.51</v>
      </c>
      <c r="S9680" s="49">
        <v>38.840000000000003</v>
      </c>
      <c r="T9680" s="49">
        <v>10439700</v>
      </c>
      <c r="U9680" s="49">
        <v>29.66</v>
      </c>
    </row>
    <row r="9681" spans="15:21" x14ac:dyDescent="0.2">
      <c r="O9681" s="49">
        <v>39575</v>
      </c>
      <c r="P9681" s="49">
        <v>38.85</v>
      </c>
      <c r="Q9681" s="49">
        <v>39.49</v>
      </c>
      <c r="R9681" s="49">
        <v>38.85</v>
      </c>
      <c r="S9681" s="49">
        <v>39.01</v>
      </c>
      <c r="T9681" s="49">
        <v>16727600</v>
      </c>
      <c r="U9681" s="49">
        <v>29.79</v>
      </c>
    </row>
    <row r="9682" spans="15:21" x14ac:dyDescent="0.2">
      <c r="O9682" s="49">
        <v>39576</v>
      </c>
      <c r="P9682" s="49">
        <v>39.229999999999997</v>
      </c>
      <c r="Q9682" s="49">
        <v>39.729999999999997</v>
      </c>
      <c r="R9682" s="49">
        <v>38.630000000000003</v>
      </c>
      <c r="S9682" s="49">
        <v>39.090000000000003</v>
      </c>
      <c r="T9682" s="49">
        <v>11337200</v>
      </c>
      <c r="U9682" s="49">
        <v>29.85</v>
      </c>
    </row>
    <row r="9683" spans="15:21" x14ac:dyDescent="0.2">
      <c r="O9683" s="49">
        <v>39577</v>
      </c>
      <c r="P9683" s="49">
        <v>39</v>
      </c>
      <c r="Q9683" s="49">
        <v>39.619999999999997</v>
      </c>
      <c r="R9683" s="49">
        <v>38.5</v>
      </c>
      <c r="S9683" s="49">
        <v>38.99</v>
      </c>
      <c r="T9683" s="49">
        <v>12594100</v>
      </c>
      <c r="U9683" s="49">
        <v>29.77</v>
      </c>
    </row>
    <row r="9684" spans="15:21" x14ac:dyDescent="0.2">
      <c r="O9684" s="49">
        <v>39580</v>
      </c>
      <c r="P9684" s="49">
        <v>39.01</v>
      </c>
      <c r="Q9684" s="49">
        <v>39.700000000000003</v>
      </c>
      <c r="R9684" s="49">
        <v>38.979999999999997</v>
      </c>
      <c r="S9684" s="49">
        <v>39.619999999999997</v>
      </c>
      <c r="T9684" s="49">
        <v>10252400</v>
      </c>
      <c r="U9684" s="49">
        <v>30.25</v>
      </c>
    </row>
    <row r="9685" spans="15:21" x14ac:dyDescent="0.2">
      <c r="O9685" s="49">
        <v>39581</v>
      </c>
      <c r="P9685" s="49">
        <v>39.5</v>
      </c>
      <c r="Q9685" s="49">
        <v>39.83</v>
      </c>
      <c r="R9685" s="49">
        <v>38.94</v>
      </c>
      <c r="S9685" s="49">
        <v>39.17</v>
      </c>
      <c r="T9685" s="49">
        <v>12613700</v>
      </c>
      <c r="U9685" s="49">
        <v>29.91</v>
      </c>
    </row>
    <row r="9686" spans="15:21" x14ac:dyDescent="0.2">
      <c r="O9686" s="49">
        <v>39582</v>
      </c>
      <c r="P9686" s="49">
        <v>39.270000000000003</v>
      </c>
      <c r="Q9686" s="49">
        <v>39.99</v>
      </c>
      <c r="R9686" s="49">
        <v>39.17</v>
      </c>
      <c r="S9686" s="49">
        <v>39.83</v>
      </c>
      <c r="T9686" s="49">
        <v>13065700</v>
      </c>
      <c r="U9686" s="49">
        <v>30.41</v>
      </c>
    </row>
    <row r="9687" spans="15:21" x14ac:dyDescent="0.2">
      <c r="O9687" s="49">
        <v>39583</v>
      </c>
      <c r="P9687" s="49">
        <v>39.82</v>
      </c>
      <c r="Q9687" s="49">
        <v>40.090000000000003</v>
      </c>
      <c r="R9687" s="49">
        <v>39.47</v>
      </c>
      <c r="S9687" s="49">
        <v>40</v>
      </c>
      <c r="T9687" s="49">
        <v>13703900</v>
      </c>
      <c r="U9687" s="49">
        <v>30.54</v>
      </c>
    </row>
    <row r="9688" spans="15:21" x14ac:dyDescent="0.2">
      <c r="O9688" s="49">
        <v>39584</v>
      </c>
      <c r="P9688" s="49">
        <v>40.21</v>
      </c>
      <c r="Q9688" s="49">
        <v>40.21</v>
      </c>
      <c r="R9688" s="49">
        <v>39.630000000000003</v>
      </c>
      <c r="S9688" s="49">
        <v>40</v>
      </c>
      <c r="T9688" s="49">
        <v>11971900</v>
      </c>
      <c r="U9688" s="49">
        <v>30.54</v>
      </c>
    </row>
    <row r="9689" spans="15:21" x14ac:dyDescent="0.2">
      <c r="O9689" s="49">
        <v>39587</v>
      </c>
      <c r="P9689" s="49">
        <v>39.950000000000003</v>
      </c>
      <c r="Q9689" s="49">
        <v>40.1</v>
      </c>
      <c r="R9689" s="49">
        <v>39.770000000000003</v>
      </c>
      <c r="S9689" s="49">
        <v>40.020000000000003</v>
      </c>
      <c r="T9689" s="49">
        <v>14357800</v>
      </c>
      <c r="U9689" s="49">
        <v>30.56</v>
      </c>
    </row>
    <row r="9690" spans="15:21" x14ac:dyDescent="0.2">
      <c r="O9690" s="49">
        <v>39588</v>
      </c>
      <c r="P9690" s="49">
        <v>39.79</v>
      </c>
      <c r="Q9690" s="49">
        <v>40.450000000000003</v>
      </c>
      <c r="R9690" s="49">
        <v>39.6</v>
      </c>
      <c r="S9690" s="49">
        <v>39.74</v>
      </c>
      <c r="T9690" s="49">
        <v>11052400</v>
      </c>
      <c r="U9690" s="49">
        <v>30.35</v>
      </c>
    </row>
    <row r="9691" spans="15:21" x14ac:dyDescent="0.2">
      <c r="O9691" s="49">
        <v>39589</v>
      </c>
      <c r="P9691" s="49">
        <v>39.729999999999997</v>
      </c>
      <c r="Q9691" s="49">
        <v>40.090000000000003</v>
      </c>
      <c r="R9691" s="49">
        <v>39</v>
      </c>
      <c r="S9691" s="49">
        <v>39.130000000000003</v>
      </c>
      <c r="T9691" s="49">
        <v>12780400</v>
      </c>
      <c r="U9691" s="49">
        <v>29.88</v>
      </c>
    </row>
    <row r="9692" spans="15:21" x14ac:dyDescent="0.2">
      <c r="O9692" s="49">
        <v>39590</v>
      </c>
      <c r="P9692" s="49">
        <v>39.119999999999997</v>
      </c>
      <c r="Q9692" s="49">
        <v>39.35</v>
      </c>
      <c r="R9692" s="49">
        <v>38.65</v>
      </c>
      <c r="S9692" s="49">
        <v>39.03</v>
      </c>
      <c r="T9692" s="49">
        <v>10859700</v>
      </c>
      <c r="U9692" s="49">
        <v>29.8</v>
      </c>
    </row>
    <row r="9693" spans="15:21" x14ac:dyDescent="0.2">
      <c r="O9693" s="49">
        <v>39591</v>
      </c>
      <c r="P9693" s="49">
        <v>38.99</v>
      </c>
      <c r="Q9693" s="49">
        <v>39.24</v>
      </c>
      <c r="R9693" s="49">
        <v>38.72</v>
      </c>
      <c r="S9693" s="49">
        <v>38.74</v>
      </c>
      <c r="T9693" s="49">
        <v>10346600</v>
      </c>
      <c r="U9693" s="49">
        <v>29.58</v>
      </c>
    </row>
    <row r="9694" spans="15:21" x14ac:dyDescent="0.2">
      <c r="O9694" s="49">
        <v>39595</v>
      </c>
      <c r="P9694" s="49">
        <v>38.93</v>
      </c>
      <c r="Q9694" s="49">
        <v>39.369999999999997</v>
      </c>
      <c r="R9694" s="49">
        <v>38.35</v>
      </c>
      <c r="S9694" s="49">
        <v>38.619999999999997</v>
      </c>
      <c r="T9694" s="49">
        <v>18798900</v>
      </c>
      <c r="U9694" s="49">
        <v>29.49</v>
      </c>
    </row>
    <row r="9695" spans="15:21" x14ac:dyDescent="0.2">
      <c r="O9695" s="49">
        <v>39596</v>
      </c>
      <c r="P9695" s="49">
        <v>38.799999999999997</v>
      </c>
      <c r="Q9695" s="49">
        <v>38.86</v>
      </c>
      <c r="R9695" s="49">
        <v>38.229999999999997</v>
      </c>
      <c r="S9695" s="49">
        <v>38.659999999999997</v>
      </c>
      <c r="T9695" s="49">
        <v>11809000</v>
      </c>
      <c r="U9695" s="49">
        <v>29.52</v>
      </c>
    </row>
    <row r="9696" spans="15:21" x14ac:dyDescent="0.2">
      <c r="O9696" s="49">
        <v>39597</v>
      </c>
      <c r="P9696" s="49">
        <v>38.67</v>
      </c>
      <c r="Q9696" s="49">
        <v>39.49</v>
      </c>
      <c r="R9696" s="49">
        <v>38.520000000000003</v>
      </c>
      <c r="S9696" s="49">
        <v>38.92</v>
      </c>
      <c r="T9696" s="49">
        <v>16202500</v>
      </c>
      <c r="U9696" s="49">
        <v>29.72</v>
      </c>
    </row>
    <row r="9697" spans="15:21" x14ac:dyDescent="0.2">
      <c r="O9697" s="49">
        <v>39598</v>
      </c>
      <c r="P9697" s="49">
        <v>39.11</v>
      </c>
      <c r="Q9697" s="49">
        <v>39.26</v>
      </c>
      <c r="R9697" s="49">
        <v>38.53</v>
      </c>
      <c r="S9697" s="49">
        <v>38.96</v>
      </c>
      <c r="T9697" s="49">
        <v>13936700</v>
      </c>
      <c r="U9697" s="49">
        <v>29.75</v>
      </c>
    </row>
    <row r="9698" spans="15:21" x14ac:dyDescent="0.2">
      <c r="O9698" s="49">
        <v>39601</v>
      </c>
      <c r="P9698" s="49">
        <v>38.96</v>
      </c>
      <c r="Q9698" s="49">
        <v>38.99</v>
      </c>
      <c r="R9698" s="49">
        <v>37.9</v>
      </c>
      <c r="S9698" s="49">
        <v>38.17</v>
      </c>
      <c r="T9698" s="49">
        <v>19494700</v>
      </c>
      <c r="U9698" s="49">
        <v>29.15</v>
      </c>
    </row>
    <row r="9699" spans="15:21" x14ac:dyDescent="0.2">
      <c r="O9699" s="49">
        <v>39602</v>
      </c>
      <c r="P9699" s="49">
        <v>38.28</v>
      </c>
      <c r="Q9699" s="49">
        <v>38.57</v>
      </c>
      <c r="R9699" s="49">
        <v>38.04</v>
      </c>
      <c r="S9699" s="49">
        <v>38.35</v>
      </c>
      <c r="T9699" s="49">
        <v>12269200</v>
      </c>
      <c r="U9699" s="49">
        <v>29.28</v>
      </c>
    </row>
    <row r="9700" spans="15:21" x14ac:dyDescent="0.2">
      <c r="O9700" s="49">
        <v>39603</v>
      </c>
      <c r="P9700" s="49">
        <v>38.130000000000003</v>
      </c>
      <c r="Q9700" s="49">
        <v>38.43</v>
      </c>
      <c r="R9700" s="49">
        <v>38.08</v>
      </c>
      <c r="S9700" s="49">
        <v>38.17</v>
      </c>
      <c r="T9700" s="49">
        <v>11552000</v>
      </c>
      <c r="U9700" s="49">
        <v>29.44</v>
      </c>
    </row>
    <row r="9701" spans="15:21" x14ac:dyDescent="0.2">
      <c r="O9701" s="49">
        <v>39604</v>
      </c>
      <c r="P9701" s="49">
        <v>38.369999999999997</v>
      </c>
      <c r="Q9701" s="49">
        <v>38.979999999999997</v>
      </c>
      <c r="R9701" s="49">
        <v>38.090000000000003</v>
      </c>
      <c r="S9701" s="49">
        <v>38.89</v>
      </c>
      <c r="T9701" s="49">
        <v>13428800</v>
      </c>
      <c r="U9701" s="49">
        <v>29.99</v>
      </c>
    </row>
    <row r="9702" spans="15:21" x14ac:dyDescent="0.2">
      <c r="O9702" s="49">
        <v>39605</v>
      </c>
      <c r="P9702" s="49">
        <v>38.590000000000003</v>
      </c>
      <c r="Q9702" s="49">
        <v>38.659999999999997</v>
      </c>
      <c r="R9702" s="49">
        <v>37.43</v>
      </c>
      <c r="S9702" s="49">
        <v>37.49</v>
      </c>
      <c r="T9702" s="49">
        <v>21969900</v>
      </c>
      <c r="U9702" s="49">
        <v>28.91</v>
      </c>
    </row>
    <row r="9703" spans="15:21" x14ac:dyDescent="0.2">
      <c r="O9703" s="49">
        <v>39608</v>
      </c>
      <c r="P9703" s="49">
        <v>37.6</v>
      </c>
      <c r="Q9703" s="49">
        <v>37.83</v>
      </c>
      <c r="R9703" s="49">
        <v>36.71</v>
      </c>
      <c r="S9703" s="49">
        <v>36.99</v>
      </c>
      <c r="T9703" s="49">
        <v>15098700</v>
      </c>
      <c r="U9703" s="49">
        <v>28.53</v>
      </c>
    </row>
    <row r="9704" spans="15:21" x14ac:dyDescent="0.2">
      <c r="O9704" s="49">
        <v>39609</v>
      </c>
      <c r="P9704" s="49">
        <v>36.68</v>
      </c>
      <c r="Q9704" s="49">
        <v>36.92</v>
      </c>
      <c r="R9704" s="49">
        <v>36.119999999999997</v>
      </c>
      <c r="S9704" s="49">
        <v>36.39</v>
      </c>
      <c r="T9704" s="49">
        <v>17612700</v>
      </c>
      <c r="U9704" s="49">
        <v>28.07</v>
      </c>
    </row>
    <row r="9705" spans="15:21" x14ac:dyDescent="0.2">
      <c r="O9705" s="49">
        <v>39610</v>
      </c>
      <c r="P9705" s="49">
        <v>36.5</v>
      </c>
      <c r="Q9705" s="49">
        <v>36.630000000000003</v>
      </c>
      <c r="R9705" s="49">
        <v>35.43</v>
      </c>
      <c r="S9705" s="49">
        <v>35.729999999999997</v>
      </c>
      <c r="T9705" s="49">
        <v>25840200</v>
      </c>
      <c r="U9705" s="49">
        <v>27.56</v>
      </c>
    </row>
    <row r="9706" spans="15:21" x14ac:dyDescent="0.2">
      <c r="O9706" s="49">
        <v>39611</v>
      </c>
      <c r="P9706" s="49">
        <v>35.86</v>
      </c>
      <c r="Q9706" s="49">
        <v>36.1</v>
      </c>
      <c r="R9706" s="49">
        <v>34.93</v>
      </c>
      <c r="S9706" s="49">
        <v>35.4</v>
      </c>
      <c r="T9706" s="49">
        <v>21962700</v>
      </c>
      <c r="U9706" s="49">
        <v>27.3</v>
      </c>
    </row>
    <row r="9707" spans="15:21" x14ac:dyDescent="0.2">
      <c r="O9707" s="49">
        <v>39612</v>
      </c>
      <c r="P9707" s="49">
        <v>35.65</v>
      </c>
      <c r="Q9707" s="49">
        <v>35.97</v>
      </c>
      <c r="R9707" s="49">
        <v>34.92</v>
      </c>
      <c r="S9707" s="49">
        <v>35.53</v>
      </c>
      <c r="T9707" s="49">
        <v>19089900</v>
      </c>
      <c r="U9707" s="49">
        <v>27.4</v>
      </c>
    </row>
    <row r="9708" spans="15:21" x14ac:dyDescent="0.2">
      <c r="O9708" s="49">
        <v>39615</v>
      </c>
      <c r="P9708" s="49">
        <v>35.36</v>
      </c>
      <c r="Q9708" s="49">
        <v>35.6</v>
      </c>
      <c r="R9708" s="49">
        <v>34.49</v>
      </c>
      <c r="S9708" s="49">
        <v>35.01</v>
      </c>
      <c r="T9708" s="49">
        <v>25522200</v>
      </c>
      <c r="U9708" s="49">
        <v>27</v>
      </c>
    </row>
    <row r="9709" spans="15:21" x14ac:dyDescent="0.2">
      <c r="O9709" s="49">
        <v>39616</v>
      </c>
      <c r="P9709" s="49">
        <v>35.119999999999997</v>
      </c>
      <c r="Q9709" s="49">
        <v>35.409999999999997</v>
      </c>
      <c r="R9709" s="49">
        <v>34.64</v>
      </c>
      <c r="S9709" s="49">
        <v>34.68</v>
      </c>
      <c r="T9709" s="49">
        <v>15084400</v>
      </c>
      <c r="U9709" s="49">
        <v>26.75</v>
      </c>
    </row>
    <row r="9710" spans="15:21" x14ac:dyDescent="0.2">
      <c r="O9710" s="49">
        <v>39617</v>
      </c>
      <c r="P9710" s="49">
        <v>34.68</v>
      </c>
      <c r="Q9710" s="49">
        <v>35.32</v>
      </c>
      <c r="R9710" s="49">
        <v>34.65</v>
      </c>
      <c r="S9710" s="49">
        <v>34.86</v>
      </c>
      <c r="T9710" s="49">
        <v>15662000</v>
      </c>
      <c r="U9710" s="49">
        <v>26.89</v>
      </c>
    </row>
    <row r="9711" spans="15:21" x14ac:dyDescent="0.2">
      <c r="O9711" s="49">
        <v>39618</v>
      </c>
      <c r="P9711" s="49">
        <v>34.82</v>
      </c>
      <c r="Q9711" s="49">
        <v>36.07</v>
      </c>
      <c r="R9711" s="49">
        <v>34.78</v>
      </c>
      <c r="S9711" s="49">
        <v>35.6</v>
      </c>
      <c r="T9711" s="49">
        <v>27018300</v>
      </c>
      <c r="U9711" s="49">
        <v>27.46</v>
      </c>
    </row>
    <row r="9712" spans="15:21" x14ac:dyDescent="0.2">
      <c r="O9712" s="49">
        <v>39619</v>
      </c>
      <c r="P9712" s="49">
        <v>35.4</v>
      </c>
      <c r="Q9712" s="49">
        <v>35.83</v>
      </c>
      <c r="R9712" s="49">
        <v>35</v>
      </c>
      <c r="S9712" s="49">
        <v>35.130000000000003</v>
      </c>
      <c r="T9712" s="49">
        <v>20638900</v>
      </c>
      <c r="U9712" s="49">
        <v>27.09</v>
      </c>
    </row>
    <row r="9713" spans="15:21" x14ac:dyDescent="0.2">
      <c r="O9713" s="49">
        <v>39622</v>
      </c>
      <c r="P9713" s="49">
        <v>35.21</v>
      </c>
      <c r="Q9713" s="49">
        <v>35.99</v>
      </c>
      <c r="R9713" s="49">
        <v>35.119999999999997</v>
      </c>
      <c r="S9713" s="49">
        <v>35.83</v>
      </c>
      <c r="T9713" s="49">
        <v>18886400</v>
      </c>
      <c r="U9713" s="49">
        <v>27.63</v>
      </c>
    </row>
    <row r="9714" spans="15:21" x14ac:dyDescent="0.2">
      <c r="O9714" s="49">
        <v>39623</v>
      </c>
      <c r="P9714" s="49">
        <v>35.770000000000003</v>
      </c>
      <c r="Q9714" s="49">
        <v>37.15</v>
      </c>
      <c r="R9714" s="49">
        <v>35.630000000000003</v>
      </c>
      <c r="S9714" s="49">
        <v>37.03</v>
      </c>
      <c r="T9714" s="49">
        <v>25269000</v>
      </c>
      <c r="U9714" s="49">
        <v>28.56</v>
      </c>
    </row>
    <row r="9715" spans="15:21" x14ac:dyDescent="0.2">
      <c r="O9715" s="49">
        <v>39624</v>
      </c>
      <c r="P9715" s="49">
        <v>36.75</v>
      </c>
      <c r="Q9715" s="49">
        <v>37.200000000000003</v>
      </c>
      <c r="R9715" s="49">
        <v>36.33</v>
      </c>
      <c r="S9715" s="49">
        <v>36.979999999999997</v>
      </c>
      <c r="T9715" s="49">
        <v>22141500</v>
      </c>
      <c r="U9715" s="49">
        <v>28.52</v>
      </c>
    </row>
    <row r="9716" spans="15:21" x14ac:dyDescent="0.2">
      <c r="O9716" s="49">
        <v>39625</v>
      </c>
      <c r="P9716" s="49">
        <v>36.799999999999997</v>
      </c>
      <c r="Q9716" s="49">
        <v>37.15</v>
      </c>
      <c r="R9716" s="49">
        <v>36.119999999999997</v>
      </c>
      <c r="S9716" s="49">
        <v>36.200000000000003</v>
      </c>
      <c r="T9716" s="49">
        <v>15992700</v>
      </c>
      <c r="U9716" s="49">
        <v>27.92</v>
      </c>
    </row>
    <row r="9717" spans="15:21" x14ac:dyDescent="0.2">
      <c r="O9717" s="49">
        <v>39626</v>
      </c>
      <c r="P9717" s="49">
        <v>36.31</v>
      </c>
      <c r="Q9717" s="49">
        <v>37.880000000000003</v>
      </c>
      <c r="R9717" s="49">
        <v>36.25</v>
      </c>
      <c r="S9717" s="49">
        <v>36.979999999999997</v>
      </c>
      <c r="T9717" s="49">
        <v>36338200</v>
      </c>
      <c r="U9717" s="49">
        <v>28.52</v>
      </c>
    </row>
    <row r="9718" spans="15:21" x14ac:dyDescent="0.2">
      <c r="O9718" s="49">
        <v>39629</v>
      </c>
      <c r="P9718" s="49">
        <v>36.979999999999997</v>
      </c>
      <c r="Q9718" s="49">
        <v>38.14</v>
      </c>
      <c r="R9718" s="49">
        <v>36.979999999999997</v>
      </c>
      <c r="S9718" s="49">
        <v>37.69</v>
      </c>
      <c r="T9718" s="49">
        <v>21641800</v>
      </c>
      <c r="U9718" s="49">
        <v>29.07</v>
      </c>
    </row>
    <row r="9719" spans="15:21" x14ac:dyDescent="0.2">
      <c r="O9719" s="49">
        <v>39630</v>
      </c>
      <c r="P9719" s="49">
        <v>37.409999999999997</v>
      </c>
      <c r="Q9719" s="49">
        <v>38.729999999999997</v>
      </c>
      <c r="R9719" s="49">
        <v>37.340000000000003</v>
      </c>
      <c r="S9719" s="49">
        <v>38.36</v>
      </c>
      <c r="T9719" s="49">
        <v>23344800</v>
      </c>
      <c r="U9719" s="49">
        <v>29.58</v>
      </c>
    </row>
    <row r="9720" spans="15:21" x14ac:dyDescent="0.2">
      <c r="O9720" s="49">
        <v>39631</v>
      </c>
      <c r="P9720" s="49">
        <v>38.869999999999997</v>
      </c>
      <c r="Q9720" s="49">
        <v>38.9</v>
      </c>
      <c r="R9720" s="49">
        <v>37.950000000000003</v>
      </c>
      <c r="S9720" s="49">
        <v>38.04</v>
      </c>
      <c r="T9720" s="49">
        <v>17793400</v>
      </c>
      <c r="U9720" s="49">
        <v>29.34</v>
      </c>
    </row>
    <row r="9721" spans="15:21" x14ac:dyDescent="0.2">
      <c r="O9721" s="49">
        <v>39632</v>
      </c>
      <c r="P9721" s="49">
        <v>38.28</v>
      </c>
      <c r="Q9721" s="49">
        <v>38.700000000000003</v>
      </c>
      <c r="R9721" s="49">
        <v>38.28</v>
      </c>
      <c r="S9721" s="49">
        <v>38.450000000000003</v>
      </c>
      <c r="T9721" s="49">
        <v>10683900</v>
      </c>
      <c r="U9721" s="49">
        <v>29.65</v>
      </c>
    </row>
    <row r="9722" spans="15:21" x14ac:dyDescent="0.2">
      <c r="O9722" s="49">
        <v>39636</v>
      </c>
      <c r="P9722" s="49">
        <v>37.590000000000003</v>
      </c>
      <c r="Q9722" s="49">
        <v>37.99</v>
      </c>
      <c r="R9722" s="49">
        <v>36.21</v>
      </c>
      <c r="S9722" s="49">
        <v>36.6</v>
      </c>
      <c r="T9722" s="49">
        <v>33240800</v>
      </c>
      <c r="U9722" s="49">
        <v>28.23</v>
      </c>
    </row>
    <row r="9723" spans="15:21" x14ac:dyDescent="0.2">
      <c r="O9723" s="49">
        <v>39637</v>
      </c>
      <c r="P9723" s="49">
        <v>36.75</v>
      </c>
      <c r="Q9723" s="49">
        <v>37.43</v>
      </c>
      <c r="R9723" s="49">
        <v>36.74</v>
      </c>
      <c r="S9723" s="49">
        <v>36.97</v>
      </c>
      <c r="T9723" s="49">
        <v>25576700</v>
      </c>
      <c r="U9723" s="49">
        <v>28.51</v>
      </c>
    </row>
    <row r="9724" spans="15:21" x14ac:dyDescent="0.2">
      <c r="O9724" s="49">
        <v>39638</v>
      </c>
      <c r="P9724" s="49">
        <v>37.1</v>
      </c>
      <c r="Q9724" s="49">
        <v>37.89</v>
      </c>
      <c r="R9724" s="49">
        <v>36.96</v>
      </c>
      <c r="S9724" s="49">
        <v>37.06</v>
      </c>
      <c r="T9724" s="49">
        <v>20462300</v>
      </c>
      <c r="U9724" s="49">
        <v>28.58</v>
      </c>
    </row>
    <row r="9725" spans="15:21" x14ac:dyDescent="0.2">
      <c r="O9725" s="49">
        <v>39639</v>
      </c>
      <c r="P9725" s="49">
        <v>37.14</v>
      </c>
      <c r="Q9725" s="49">
        <v>37.75</v>
      </c>
      <c r="R9725" s="49">
        <v>36.32</v>
      </c>
      <c r="S9725" s="49">
        <v>37</v>
      </c>
      <c r="T9725" s="49">
        <v>15939800</v>
      </c>
      <c r="U9725" s="49">
        <v>28.54</v>
      </c>
    </row>
    <row r="9726" spans="15:21" x14ac:dyDescent="0.2">
      <c r="O9726" s="49">
        <v>39640</v>
      </c>
      <c r="P9726" s="49">
        <v>36.65</v>
      </c>
      <c r="Q9726" s="49">
        <v>36.99</v>
      </c>
      <c r="R9726" s="49">
        <v>36.090000000000003</v>
      </c>
      <c r="S9726" s="49">
        <v>36.75</v>
      </c>
      <c r="T9726" s="49">
        <v>14376000</v>
      </c>
      <c r="U9726" s="49">
        <v>28.34</v>
      </c>
    </row>
    <row r="9727" spans="15:21" x14ac:dyDescent="0.2">
      <c r="O9727" s="49">
        <v>39643</v>
      </c>
      <c r="P9727" s="49">
        <v>36.81</v>
      </c>
      <c r="Q9727" s="49">
        <v>37.36</v>
      </c>
      <c r="R9727" s="49">
        <v>36.67</v>
      </c>
      <c r="S9727" s="49">
        <v>36.869999999999997</v>
      </c>
      <c r="T9727" s="49">
        <v>10040600</v>
      </c>
      <c r="U9727" s="49">
        <v>28.44</v>
      </c>
    </row>
    <row r="9728" spans="15:21" x14ac:dyDescent="0.2">
      <c r="O9728" s="49">
        <v>39644</v>
      </c>
      <c r="P9728" s="49">
        <v>36.630000000000003</v>
      </c>
      <c r="Q9728" s="49">
        <v>37.14</v>
      </c>
      <c r="R9728" s="49">
        <v>36.340000000000003</v>
      </c>
      <c r="S9728" s="49">
        <v>36.58</v>
      </c>
      <c r="T9728" s="49">
        <v>18378900</v>
      </c>
      <c r="U9728" s="49">
        <v>28.21</v>
      </c>
    </row>
    <row r="9729" spans="15:21" x14ac:dyDescent="0.2">
      <c r="O9729" s="49">
        <v>39645</v>
      </c>
      <c r="P9729" s="49">
        <v>36.36</v>
      </c>
      <c r="Q9729" s="49">
        <v>37</v>
      </c>
      <c r="R9729" s="49">
        <v>36.200000000000003</v>
      </c>
      <c r="S9729" s="49">
        <v>36.630000000000003</v>
      </c>
      <c r="T9729" s="49">
        <v>18725300</v>
      </c>
      <c r="U9729" s="49">
        <v>28.25</v>
      </c>
    </row>
    <row r="9730" spans="15:21" x14ac:dyDescent="0.2">
      <c r="O9730" s="49">
        <v>39646</v>
      </c>
      <c r="P9730" s="49">
        <v>36.54</v>
      </c>
      <c r="Q9730" s="49">
        <v>36.96</v>
      </c>
      <c r="R9730" s="49">
        <v>36.04</v>
      </c>
      <c r="S9730" s="49">
        <v>36.96</v>
      </c>
      <c r="T9730" s="49">
        <v>17160400</v>
      </c>
      <c r="U9730" s="49">
        <v>28.5</v>
      </c>
    </row>
    <row r="9731" spans="15:21" x14ac:dyDescent="0.2">
      <c r="O9731" s="49">
        <v>39647</v>
      </c>
      <c r="P9731" s="49">
        <v>37.119999999999997</v>
      </c>
      <c r="Q9731" s="49">
        <v>37.69</v>
      </c>
      <c r="R9731" s="49">
        <v>36.6</v>
      </c>
      <c r="S9731" s="49">
        <v>37.68</v>
      </c>
      <c r="T9731" s="49">
        <v>18833500</v>
      </c>
      <c r="U9731" s="49">
        <v>29.06</v>
      </c>
    </row>
    <row r="9732" spans="15:21" x14ac:dyDescent="0.2">
      <c r="O9732" s="49">
        <v>39650</v>
      </c>
      <c r="P9732" s="49">
        <v>37.28</v>
      </c>
      <c r="Q9732" s="49">
        <v>38.340000000000003</v>
      </c>
      <c r="R9732" s="49">
        <v>34.770000000000003</v>
      </c>
      <c r="S9732" s="49">
        <v>35.33</v>
      </c>
      <c r="T9732" s="49">
        <v>56316200</v>
      </c>
      <c r="U9732" s="49">
        <v>27.25</v>
      </c>
    </row>
    <row r="9733" spans="15:21" x14ac:dyDescent="0.2">
      <c r="O9733" s="49">
        <v>39651</v>
      </c>
      <c r="P9733" s="49">
        <v>32.35</v>
      </c>
      <c r="Q9733" s="49">
        <v>32.869999999999997</v>
      </c>
      <c r="R9733" s="49">
        <v>31.15</v>
      </c>
      <c r="S9733" s="49">
        <v>31.33</v>
      </c>
      <c r="T9733" s="49">
        <v>78064500</v>
      </c>
      <c r="U9733" s="49">
        <v>24.16</v>
      </c>
    </row>
    <row r="9734" spans="15:21" x14ac:dyDescent="0.2">
      <c r="O9734" s="49">
        <v>39652</v>
      </c>
      <c r="P9734" s="49">
        <v>31.69</v>
      </c>
      <c r="Q9734" s="49">
        <v>32.32</v>
      </c>
      <c r="R9734" s="49">
        <v>31.21</v>
      </c>
      <c r="S9734" s="49">
        <v>31.77</v>
      </c>
      <c r="T9734" s="49">
        <v>31829200</v>
      </c>
      <c r="U9734" s="49">
        <v>24.5</v>
      </c>
    </row>
    <row r="9735" spans="15:21" x14ac:dyDescent="0.2">
      <c r="O9735" s="49">
        <v>39653</v>
      </c>
      <c r="P9735" s="49">
        <v>32.17</v>
      </c>
      <c r="Q9735" s="49">
        <v>33.020000000000003</v>
      </c>
      <c r="R9735" s="49">
        <v>31.61</v>
      </c>
      <c r="S9735" s="49">
        <v>32.22</v>
      </c>
      <c r="T9735" s="49">
        <v>25299700</v>
      </c>
      <c r="U9735" s="49">
        <v>24.85</v>
      </c>
    </row>
    <row r="9736" spans="15:21" x14ac:dyDescent="0.2">
      <c r="O9736" s="49">
        <v>39654</v>
      </c>
      <c r="P9736" s="49">
        <v>32.369999999999997</v>
      </c>
      <c r="Q9736" s="49">
        <v>33</v>
      </c>
      <c r="R9736" s="49">
        <v>32.36</v>
      </c>
      <c r="S9736" s="49">
        <v>32.68</v>
      </c>
      <c r="T9736" s="49">
        <v>13798600</v>
      </c>
      <c r="U9736" s="49">
        <v>25.2</v>
      </c>
    </row>
    <row r="9737" spans="15:21" x14ac:dyDescent="0.2">
      <c r="O9737" s="49">
        <v>39657</v>
      </c>
      <c r="P9737" s="49">
        <v>32.68</v>
      </c>
      <c r="Q9737" s="49">
        <v>32.68</v>
      </c>
      <c r="R9737" s="49">
        <v>31.95</v>
      </c>
      <c r="S9737" s="49">
        <v>32.06</v>
      </c>
      <c r="T9737" s="49">
        <v>13408500</v>
      </c>
      <c r="U9737" s="49">
        <v>24.73</v>
      </c>
    </row>
    <row r="9738" spans="15:21" x14ac:dyDescent="0.2">
      <c r="O9738" s="49">
        <v>39658</v>
      </c>
      <c r="P9738" s="49">
        <v>32.08</v>
      </c>
      <c r="Q9738" s="49">
        <v>32.47</v>
      </c>
      <c r="R9738" s="49">
        <v>31.56</v>
      </c>
      <c r="S9738" s="49">
        <v>32.409999999999997</v>
      </c>
      <c r="T9738" s="49">
        <v>13086800</v>
      </c>
      <c r="U9738" s="49">
        <v>25</v>
      </c>
    </row>
    <row r="9739" spans="15:21" x14ac:dyDescent="0.2">
      <c r="O9739" s="49">
        <v>39659</v>
      </c>
      <c r="P9739" s="49">
        <v>32.46</v>
      </c>
      <c r="Q9739" s="49">
        <v>33.46</v>
      </c>
      <c r="R9739" s="49">
        <v>32.4</v>
      </c>
      <c r="S9739" s="49">
        <v>32.97</v>
      </c>
      <c r="T9739" s="49">
        <v>15816800</v>
      </c>
      <c r="U9739" s="49">
        <v>25.43</v>
      </c>
    </row>
    <row r="9740" spans="15:21" x14ac:dyDescent="0.2">
      <c r="O9740" s="49">
        <v>39660</v>
      </c>
      <c r="P9740" s="49">
        <v>32.880000000000003</v>
      </c>
      <c r="Q9740" s="49">
        <v>33.81</v>
      </c>
      <c r="R9740" s="49">
        <v>32.799999999999997</v>
      </c>
      <c r="S9740" s="49">
        <v>32.9</v>
      </c>
      <c r="T9740" s="49">
        <v>17637900</v>
      </c>
      <c r="U9740" s="49">
        <v>25.37</v>
      </c>
    </row>
    <row r="9741" spans="15:21" x14ac:dyDescent="0.2">
      <c r="O9741" s="49">
        <v>39661</v>
      </c>
      <c r="P9741" s="49">
        <v>33.090000000000003</v>
      </c>
      <c r="Q9741" s="49">
        <v>33.6</v>
      </c>
      <c r="R9741" s="49">
        <v>32.74</v>
      </c>
      <c r="S9741" s="49">
        <v>33.26</v>
      </c>
      <c r="T9741" s="49">
        <v>20535000</v>
      </c>
      <c r="U9741" s="49">
        <v>25.65</v>
      </c>
    </row>
    <row r="9742" spans="15:21" x14ac:dyDescent="0.2">
      <c r="O9742" s="49">
        <v>39664</v>
      </c>
      <c r="P9742" s="49">
        <v>33.31</v>
      </c>
      <c r="Q9742" s="49">
        <v>33.729999999999997</v>
      </c>
      <c r="R9742" s="49">
        <v>32.950000000000003</v>
      </c>
      <c r="S9742" s="49">
        <v>33.4</v>
      </c>
      <c r="T9742" s="49">
        <v>16273800</v>
      </c>
      <c r="U9742" s="49">
        <v>25.76</v>
      </c>
    </row>
    <row r="9743" spans="15:21" x14ac:dyDescent="0.2">
      <c r="O9743" s="49">
        <v>39665</v>
      </c>
      <c r="P9743" s="49">
        <v>33.49</v>
      </c>
      <c r="Q9743" s="49">
        <v>34.79</v>
      </c>
      <c r="R9743" s="49">
        <v>33.49</v>
      </c>
      <c r="S9743" s="49">
        <v>34.700000000000003</v>
      </c>
      <c r="T9743" s="49">
        <v>16060000</v>
      </c>
      <c r="U9743" s="49">
        <v>26.76</v>
      </c>
    </row>
    <row r="9744" spans="15:21" x14ac:dyDescent="0.2">
      <c r="O9744" s="49">
        <v>39666</v>
      </c>
      <c r="P9744" s="49">
        <v>34.64</v>
      </c>
      <c r="Q9744" s="49">
        <v>35.56</v>
      </c>
      <c r="R9744" s="49">
        <v>34.5</v>
      </c>
      <c r="S9744" s="49">
        <v>35.299999999999997</v>
      </c>
      <c r="T9744" s="49">
        <v>13784600</v>
      </c>
      <c r="U9744" s="49">
        <v>27.22</v>
      </c>
    </row>
    <row r="9745" spans="15:21" x14ac:dyDescent="0.2">
      <c r="O9745" s="49">
        <v>39667</v>
      </c>
      <c r="P9745" s="49">
        <v>35.06</v>
      </c>
      <c r="Q9745" s="49">
        <v>35.89</v>
      </c>
      <c r="R9745" s="49">
        <v>34.75</v>
      </c>
      <c r="S9745" s="49">
        <v>34.880000000000003</v>
      </c>
      <c r="T9745" s="49">
        <v>17014000</v>
      </c>
      <c r="U9745" s="49">
        <v>26.9</v>
      </c>
    </row>
    <row r="9746" spans="15:21" x14ac:dyDescent="0.2">
      <c r="O9746" s="49">
        <v>39668</v>
      </c>
      <c r="P9746" s="49">
        <v>34.909999999999997</v>
      </c>
      <c r="Q9746" s="49">
        <v>36.04</v>
      </c>
      <c r="R9746" s="49">
        <v>34.61</v>
      </c>
      <c r="S9746" s="49">
        <v>35.950000000000003</v>
      </c>
      <c r="T9746" s="49">
        <v>14134000</v>
      </c>
      <c r="U9746" s="49">
        <v>27.73</v>
      </c>
    </row>
    <row r="9747" spans="15:21" x14ac:dyDescent="0.2">
      <c r="O9747" s="49">
        <v>39671</v>
      </c>
      <c r="P9747" s="49">
        <v>35.840000000000003</v>
      </c>
      <c r="Q9747" s="49">
        <v>35.950000000000003</v>
      </c>
      <c r="R9747" s="49">
        <v>35.619999999999997</v>
      </c>
      <c r="S9747" s="49">
        <v>35.909999999999997</v>
      </c>
      <c r="T9747" s="49">
        <v>13143000</v>
      </c>
      <c r="U9747" s="49">
        <v>27.7</v>
      </c>
    </row>
    <row r="9748" spans="15:21" x14ac:dyDescent="0.2">
      <c r="O9748" s="49">
        <v>39672</v>
      </c>
      <c r="P9748" s="49">
        <v>35.6</v>
      </c>
      <c r="Q9748" s="49">
        <v>36.340000000000003</v>
      </c>
      <c r="R9748" s="49">
        <v>35.6</v>
      </c>
      <c r="S9748" s="49">
        <v>36.17</v>
      </c>
      <c r="T9748" s="49">
        <v>11627500</v>
      </c>
      <c r="U9748" s="49">
        <v>27.9</v>
      </c>
    </row>
    <row r="9749" spans="15:21" x14ac:dyDescent="0.2">
      <c r="O9749" s="49">
        <v>39673</v>
      </c>
      <c r="P9749" s="49">
        <v>35.9</v>
      </c>
      <c r="Q9749" s="49">
        <v>36.729999999999997</v>
      </c>
      <c r="R9749" s="49">
        <v>35.69</v>
      </c>
      <c r="S9749" s="49">
        <v>35.74</v>
      </c>
      <c r="T9749" s="49">
        <v>12019200</v>
      </c>
      <c r="U9749" s="49">
        <v>27.56</v>
      </c>
    </row>
    <row r="9750" spans="15:21" x14ac:dyDescent="0.2">
      <c r="O9750" s="49">
        <v>39674</v>
      </c>
      <c r="P9750" s="49">
        <v>35.619999999999997</v>
      </c>
      <c r="Q9750" s="49">
        <v>36.25</v>
      </c>
      <c r="R9750" s="49">
        <v>35.26</v>
      </c>
      <c r="S9750" s="49">
        <v>35.94</v>
      </c>
      <c r="T9750" s="49">
        <v>11026600</v>
      </c>
      <c r="U9750" s="49">
        <v>27.72</v>
      </c>
    </row>
    <row r="9751" spans="15:21" x14ac:dyDescent="0.2">
      <c r="O9751" s="49">
        <v>39675</v>
      </c>
      <c r="P9751" s="49">
        <v>36.06</v>
      </c>
      <c r="Q9751" s="49">
        <v>36.65</v>
      </c>
      <c r="R9751" s="49">
        <v>36.06</v>
      </c>
      <c r="S9751" s="49">
        <v>36.159999999999997</v>
      </c>
      <c r="T9751" s="49">
        <v>8896500</v>
      </c>
      <c r="U9751" s="49">
        <v>27.89</v>
      </c>
    </row>
    <row r="9752" spans="15:21" x14ac:dyDescent="0.2">
      <c r="O9752" s="49">
        <v>39678</v>
      </c>
      <c r="P9752" s="49">
        <v>36.299999999999997</v>
      </c>
      <c r="Q9752" s="49">
        <v>36.5</v>
      </c>
      <c r="R9752" s="49">
        <v>35.5</v>
      </c>
      <c r="S9752" s="49">
        <v>35.71</v>
      </c>
      <c r="T9752" s="49">
        <v>7918000</v>
      </c>
      <c r="U9752" s="49">
        <v>27.54</v>
      </c>
    </row>
    <row r="9753" spans="15:21" x14ac:dyDescent="0.2">
      <c r="O9753" s="49">
        <v>39679</v>
      </c>
      <c r="P9753" s="49">
        <v>35.47</v>
      </c>
      <c r="Q9753" s="49">
        <v>35.69</v>
      </c>
      <c r="R9753" s="49">
        <v>35</v>
      </c>
      <c r="S9753" s="49">
        <v>35.25</v>
      </c>
      <c r="T9753" s="49">
        <v>10267100</v>
      </c>
      <c r="U9753" s="49">
        <v>27.19</v>
      </c>
    </row>
    <row r="9754" spans="15:21" x14ac:dyDescent="0.2">
      <c r="O9754" s="49">
        <v>39680</v>
      </c>
      <c r="P9754" s="49">
        <v>35.25</v>
      </c>
      <c r="Q9754" s="49">
        <v>35.43</v>
      </c>
      <c r="R9754" s="49">
        <v>34.700000000000003</v>
      </c>
      <c r="S9754" s="49">
        <v>34.94</v>
      </c>
      <c r="T9754" s="49">
        <v>9685700</v>
      </c>
      <c r="U9754" s="49">
        <v>26.95</v>
      </c>
    </row>
    <row r="9755" spans="15:21" x14ac:dyDescent="0.2">
      <c r="O9755" s="49">
        <v>39681</v>
      </c>
      <c r="P9755" s="49">
        <v>34.86</v>
      </c>
      <c r="Q9755" s="49">
        <v>34.99</v>
      </c>
      <c r="R9755" s="49">
        <v>34.15</v>
      </c>
      <c r="S9755" s="49">
        <v>34.82</v>
      </c>
      <c r="T9755" s="49">
        <v>14101700</v>
      </c>
      <c r="U9755" s="49">
        <v>26.85</v>
      </c>
    </row>
    <row r="9756" spans="15:21" x14ac:dyDescent="0.2">
      <c r="O9756" s="49">
        <v>39682</v>
      </c>
      <c r="P9756" s="49">
        <v>35</v>
      </c>
      <c r="Q9756" s="49">
        <v>35.51</v>
      </c>
      <c r="R9756" s="49">
        <v>34.75</v>
      </c>
      <c r="S9756" s="49">
        <v>35.270000000000003</v>
      </c>
      <c r="T9756" s="49">
        <v>9650800</v>
      </c>
      <c r="U9756" s="49">
        <v>27.2</v>
      </c>
    </row>
    <row r="9757" spans="15:21" x14ac:dyDescent="0.2">
      <c r="O9757" s="49">
        <v>39685</v>
      </c>
      <c r="P9757" s="49">
        <v>35.17</v>
      </c>
      <c r="Q9757" s="49">
        <v>35.32</v>
      </c>
      <c r="R9757" s="49">
        <v>34.56</v>
      </c>
      <c r="S9757" s="49">
        <v>35</v>
      </c>
      <c r="T9757" s="49">
        <v>11233500</v>
      </c>
      <c r="U9757" s="49">
        <v>26.99</v>
      </c>
    </row>
    <row r="9758" spans="15:21" x14ac:dyDescent="0.2">
      <c r="O9758" s="49">
        <v>39686</v>
      </c>
      <c r="P9758" s="49">
        <v>34.979999999999997</v>
      </c>
      <c r="Q9758" s="49">
        <v>35.869999999999997</v>
      </c>
      <c r="R9758" s="49">
        <v>34.85</v>
      </c>
      <c r="S9758" s="49">
        <v>35.42</v>
      </c>
      <c r="T9758" s="49">
        <v>12900200</v>
      </c>
      <c r="U9758" s="49">
        <v>27.32</v>
      </c>
    </row>
    <row r="9759" spans="15:21" x14ac:dyDescent="0.2">
      <c r="O9759" s="49">
        <v>39687</v>
      </c>
      <c r="P9759" s="49">
        <v>35.42</v>
      </c>
      <c r="Q9759" s="49">
        <v>35.869999999999997</v>
      </c>
      <c r="R9759" s="49">
        <v>35.01</v>
      </c>
      <c r="S9759" s="49">
        <v>35.729999999999997</v>
      </c>
      <c r="T9759" s="49">
        <v>8001200</v>
      </c>
      <c r="U9759" s="49">
        <v>27.56</v>
      </c>
    </row>
    <row r="9760" spans="15:21" x14ac:dyDescent="0.2">
      <c r="O9760" s="49">
        <v>39688</v>
      </c>
      <c r="P9760" s="49">
        <v>35.909999999999997</v>
      </c>
      <c r="Q9760" s="49">
        <v>36.57</v>
      </c>
      <c r="R9760" s="49">
        <v>35.89</v>
      </c>
      <c r="S9760" s="49">
        <v>36.4</v>
      </c>
      <c r="T9760" s="49">
        <v>9359300</v>
      </c>
      <c r="U9760" s="49">
        <v>28.07</v>
      </c>
    </row>
    <row r="9761" spans="15:21" x14ac:dyDescent="0.2">
      <c r="O9761" s="49">
        <v>39689</v>
      </c>
      <c r="P9761" s="49">
        <v>36.31</v>
      </c>
      <c r="Q9761" s="49">
        <v>36.33</v>
      </c>
      <c r="R9761" s="49">
        <v>35.51</v>
      </c>
      <c r="S9761" s="49">
        <v>35.67</v>
      </c>
      <c r="T9761" s="49">
        <v>11569100</v>
      </c>
      <c r="U9761" s="49">
        <v>27.51</v>
      </c>
    </row>
    <row r="9762" spans="15:21" x14ac:dyDescent="0.2">
      <c r="O9762" s="49">
        <v>39693</v>
      </c>
      <c r="P9762" s="49">
        <v>35.619999999999997</v>
      </c>
      <c r="Q9762" s="49">
        <v>36.08</v>
      </c>
      <c r="R9762" s="49">
        <v>34.42</v>
      </c>
      <c r="S9762" s="49">
        <v>34.83</v>
      </c>
      <c r="T9762" s="49">
        <v>17346500</v>
      </c>
      <c r="U9762" s="49">
        <v>26.86</v>
      </c>
    </row>
    <row r="9763" spans="15:21" x14ac:dyDescent="0.2">
      <c r="O9763" s="49">
        <v>39694</v>
      </c>
      <c r="P9763" s="49">
        <v>34.799999999999997</v>
      </c>
      <c r="Q9763" s="49">
        <v>34.869999999999997</v>
      </c>
      <c r="R9763" s="49">
        <v>34.06</v>
      </c>
      <c r="S9763" s="49">
        <v>34.67</v>
      </c>
      <c r="T9763" s="49">
        <v>9024600</v>
      </c>
      <c r="U9763" s="49">
        <v>27.03</v>
      </c>
    </row>
    <row r="9764" spans="15:21" x14ac:dyDescent="0.2">
      <c r="O9764" s="49">
        <v>39695</v>
      </c>
      <c r="P9764" s="49">
        <v>34.46</v>
      </c>
      <c r="Q9764" s="49">
        <v>34.83</v>
      </c>
      <c r="R9764" s="49">
        <v>34.08</v>
      </c>
      <c r="S9764" s="49">
        <v>34.17</v>
      </c>
      <c r="T9764" s="49">
        <v>13805700</v>
      </c>
      <c r="U9764" s="49">
        <v>26.64</v>
      </c>
    </row>
    <row r="9765" spans="15:21" x14ac:dyDescent="0.2">
      <c r="O9765" s="49">
        <v>39696</v>
      </c>
      <c r="P9765" s="49">
        <v>33.86</v>
      </c>
      <c r="Q9765" s="49">
        <v>34.369999999999997</v>
      </c>
      <c r="R9765" s="49">
        <v>33.590000000000003</v>
      </c>
      <c r="S9765" s="49">
        <v>34.299999999999997</v>
      </c>
      <c r="T9765" s="49">
        <v>15355700</v>
      </c>
      <c r="U9765" s="49">
        <v>26.75</v>
      </c>
    </row>
    <row r="9766" spans="15:21" x14ac:dyDescent="0.2">
      <c r="O9766" s="49">
        <v>39699</v>
      </c>
      <c r="P9766" s="49">
        <v>34.96</v>
      </c>
      <c r="Q9766" s="49">
        <v>35.520000000000003</v>
      </c>
      <c r="R9766" s="49">
        <v>34.520000000000003</v>
      </c>
      <c r="S9766" s="49">
        <v>35.479999999999997</v>
      </c>
      <c r="T9766" s="49">
        <v>16326600</v>
      </c>
      <c r="U9766" s="49">
        <v>27.67</v>
      </c>
    </row>
    <row r="9767" spans="15:21" x14ac:dyDescent="0.2">
      <c r="O9767" s="49">
        <v>39700</v>
      </c>
      <c r="P9767" s="49">
        <v>35.5</v>
      </c>
      <c r="Q9767" s="49">
        <v>35.85</v>
      </c>
      <c r="R9767" s="49">
        <v>34.31</v>
      </c>
      <c r="S9767" s="49">
        <v>34.340000000000003</v>
      </c>
      <c r="T9767" s="49">
        <v>14710200</v>
      </c>
      <c r="U9767" s="49">
        <v>26.78</v>
      </c>
    </row>
    <row r="9768" spans="15:21" x14ac:dyDescent="0.2">
      <c r="O9768" s="49">
        <v>39701</v>
      </c>
      <c r="P9768" s="49">
        <v>34.43</v>
      </c>
      <c r="Q9768" s="49">
        <v>34.49</v>
      </c>
      <c r="R9768" s="49">
        <v>33.270000000000003</v>
      </c>
      <c r="S9768" s="49">
        <v>33.520000000000003</v>
      </c>
      <c r="T9768" s="49">
        <v>17493400</v>
      </c>
      <c r="U9768" s="49">
        <v>26.14</v>
      </c>
    </row>
    <row r="9769" spans="15:21" x14ac:dyDescent="0.2">
      <c r="O9769" s="49">
        <v>39702</v>
      </c>
      <c r="P9769" s="49">
        <v>33.119999999999997</v>
      </c>
      <c r="Q9769" s="49">
        <v>34.1</v>
      </c>
      <c r="R9769" s="49">
        <v>33.119999999999997</v>
      </c>
      <c r="S9769" s="49">
        <v>33.99</v>
      </c>
      <c r="T9769" s="49">
        <v>16618900</v>
      </c>
      <c r="U9769" s="49">
        <v>26.5</v>
      </c>
    </row>
    <row r="9770" spans="15:21" x14ac:dyDescent="0.2">
      <c r="O9770" s="49">
        <v>39703</v>
      </c>
      <c r="P9770" s="49">
        <v>33.81</v>
      </c>
      <c r="Q9770" s="49">
        <v>34.25</v>
      </c>
      <c r="R9770" s="49">
        <v>33.54</v>
      </c>
      <c r="S9770" s="49">
        <v>33.82</v>
      </c>
      <c r="T9770" s="49">
        <v>10987600</v>
      </c>
      <c r="U9770" s="49">
        <v>26.37</v>
      </c>
    </row>
    <row r="9771" spans="15:21" x14ac:dyDescent="0.2">
      <c r="O9771" s="49">
        <v>39706</v>
      </c>
      <c r="P9771" s="49">
        <v>33.11</v>
      </c>
      <c r="Q9771" s="49">
        <v>33.85</v>
      </c>
      <c r="R9771" s="49">
        <v>32.71</v>
      </c>
      <c r="S9771" s="49">
        <v>32.72</v>
      </c>
      <c r="T9771" s="49">
        <v>15473400</v>
      </c>
      <c r="U9771" s="49">
        <v>25.51</v>
      </c>
    </row>
    <row r="9772" spans="15:21" x14ac:dyDescent="0.2">
      <c r="O9772" s="49">
        <v>39707</v>
      </c>
      <c r="P9772" s="49">
        <v>32.270000000000003</v>
      </c>
      <c r="Q9772" s="49">
        <v>32.78</v>
      </c>
      <c r="R9772" s="49">
        <v>31.51</v>
      </c>
      <c r="S9772" s="49">
        <v>32.28</v>
      </c>
      <c r="T9772" s="49">
        <v>21910300</v>
      </c>
      <c r="U9772" s="49">
        <v>25.17</v>
      </c>
    </row>
    <row r="9773" spans="15:21" x14ac:dyDescent="0.2">
      <c r="O9773" s="49">
        <v>39708</v>
      </c>
      <c r="P9773" s="49">
        <v>31.76</v>
      </c>
      <c r="Q9773" s="49">
        <v>32.200000000000003</v>
      </c>
      <c r="R9773" s="49">
        <v>30.99</v>
      </c>
      <c r="S9773" s="49">
        <v>31.13</v>
      </c>
      <c r="T9773" s="49">
        <v>22463600</v>
      </c>
      <c r="U9773" s="49">
        <v>24.27</v>
      </c>
    </row>
    <row r="9774" spans="15:21" x14ac:dyDescent="0.2">
      <c r="O9774" s="49">
        <v>39709</v>
      </c>
      <c r="P9774" s="49">
        <v>31.43</v>
      </c>
      <c r="Q9774" s="49">
        <v>32.04</v>
      </c>
      <c r="R9774" s="49">
        <v>30.63</v>
      </c>
      <c r="S9774" s="49">
        <v>31.93</v>
      </c>
      <c r="T9774" s="49">
        <v>19854200</v>
      </c>
      <c r="U9774" s="49">
        <v>24.9</v>
      </c>
    </row>
    <row r="9775" spans="15:21" x14ac:dyDescent="0.2">
      <c r="O9775" s="49">
        <v>39710</v>
      </c>
      <c r="P9775" s="49">
        <v>32.64</v>
      </c>
      <c r="Q9775" s="49">
        <v>32.869999999999997</v>
      </c>
      <c r="R9775" s="49">
        <v>30.52</v>
      </c>
      <c r="S9775" s="49">
        <v>31.84</v>
      </c>
      <c r="T9775" s="49">
        <v>25470700</v>
      </c>
      <c r="U9775" s="49">
        <v>24.83</v>
      </c>
    </row>
    <row r="9776" spans="15:21" x14ac:dyDescent="0.2">
      <c r="O9776" s="49">
        <v>39713</v>
      </c>
      <c r="P9776" s="49">
        <v>31.99</v>
      </c>
      <c r="Q9776" s="49">
        <v>32.619999999999997</v>
      </c>
      <c r="R9776" s="49">
        <v>31.35</v>
      </c>
      <c r="S9776" s="49">
        <v>31.45</v>
      </c>
      <c r="T9776" s="49">
        <v>11772800</v>
      </c>
      <c r="U9776" s="49">
        <v>24.52</v>
      </c>
    </row>
    <row r="9777" spans="15:21" x14ac:dyDescent="0.2">
      <c r="O9777" s="49">
        <v>39714</v>
      </c>
      <c r="P9777" s="49">
        <v>31.47</v>
      </c>
      <c r="Q9777" s="49">
        <v>32</v>
      </c>
      <c r="R9777" s="49">
        <v>30.69</v>
      </c>
      <c r="S9777" s="49">
        <v>30.75</v>
      </c>
      <c r="T9777" s="49">
        <v>17617800</v>
      </c>
      <c r="U9777" s="49">
        <v>23.98</v>
      </c>
    </row>
    <row r="9778" spans="15:21" x14ac:dyDescent="0.2">
      <c r="O9778" s="49">
        <v>39715</v>
      </c>
      <c r="P9778" s="49">
        <v>30.76</v>
      </c>
      <c r="Q9778" s="49">
        <v>31.72</v>
      </c>
      <c r="R9778" s="49">
        <v>30.7</v>
      </c>
      <c r="S9778" s="49">
        <v>31.47</v>
      </c>
      <c r="T9778" s="49">
        <v>11357900</v>
      </c>
      <c r="U9778" s="49">
        <v>24.54</v>
      </c>
    </row>
    <row r="9779" spans="15:21" x14ac:dyDescent="0.2">
      <c r="O9779" s="49">
        <v>39716</v>
      </c>
      <c r="P9779" s="49">
        <v>31.63</v>
      </c>
      <c r="Q9779" s="49">
        <v>32.630000000000003</v>
      </c>
      <c r="R9779" s="49">
        <v>31.52</v>
      </c>
      <c r="S9779" s="49">
        <v>32.369999999999997</v>
      </c>
      <c r="T9779" s="49">
        <v>15576000</v>
      </c>
      <c r="U9779" s="49">
        <v>25.24</v>
      </c>
    </row>
    <row r="9780" spans="15:21" x14ac:dyDescent="0.2">
      <c r="O9780" s="49">
        <v>39717</v>
      </c>
      <c r="P9780" s="49">
        <v>32.03</v>
      </c>
      <c r="Q9780" s="49">
        <v>32.619999999999997</v>
      </c>
      <c r="R9780" s="49">
        <v>31.8</v>
      </c>
      <c r="S9780" s="49">
        <v>32.119999999999997</v>
      </c>
      <c r="T9780" s="49">
        <v>12800900</v>
      </c>
      <c r="U9780" s="49">
        <v>25.05</v>
      </c>
    </row>
    <row r="9781" spans="15:21" x14ac:dyDescent="0.2">
      <c r="O9781" s="49">
        <v>39720</v>
      </c>
      <c r="P9781" s="49">
        <v>31.89</v>
      </c>
      <c r="Q9781" s="49">
        <v>32.119999999999997</v>
      </c>
      <c r="R9781" s="49">
        <v>30.34</v>
      </c>
      <c r="S9781" s="49">
        <v>30.34</v>
      </c>
      <c r="T9781" s="49">
        <v>23919700</v>
      </c>
      <c r="U9781" s="49">
        <v>23.66</v>
      </c>
    </row>
    <row r="9782" spans="15:21" x14ac:dyDescent="0.2">
      <c r="O9782" s="49">
        <v>39721</v>
      </c>
      <c r="P9782" s="49">
        <v>30.95</v>
      </c>
      <c r="Q9782" s="49">
        <v>31.79</v>
      </c>
      <c r="R9782" s="49">
        <v>30.77</v>
      </c>
      <c r="S9782" s="49">
        <v>31.56</v>
      </c>
      <c r="T9782" s="49">
        <v>15030700</v>
      </c>
      <c r="U9782" s="49">
        <v>24.61</v>
      </c>
    </row>
    <row r="9783" spans="15:21" x14ac:dyDescent="0.2">
      <c r="O9783" s="49">
        <v>39722</v>
      </c>
      <c r="P9783" s="49">
        <v>31.42</v>
      </c>
      <c r="Q9783" s="49">
        <v>32.44</v>
      </c>
      <c r="R9783" s="49">
        <v>31.4</v>
      </c>
      <c r="S9783" s="49">
        <v>32.090000000000003</v>
      </c>
      <c r="T9783" s="49">
        <v>14151900</v>
      </c>
      <c r="U9783" s="49">
        <v>25.02</v>
      </c>
    </row>
    <row r="9784" spans="15:21" x14ac:dyDescent="0.2">
      <c r="O9784" s="49">
        <v>39723</v>
      </c>
      <c r="P9784" s="49">
        <v>31.73</v>
      </c>
      <c r="Q9784" s="49">
        <v>32.46</v>
      </c>
      <c r="R9784" s="49">
        <v>31.06</v>
      </c>
      <c r="S9784" s="49">
        <v>31.1</v>
      </c>
      <c r="T9784" s="49">
        <v>17471000</v>
      </c>
      <c r="U9784" s="49">
        <v>24.25</v>
      </c>
    </row>
    <row r="9785" spans="15:21" x14ac:dyDescent="0.2">
      <c r="O9785" s="49">
        <v>39724</v>
      </c>
      <c r="P9785" s="49">
        <v>31.39</v>
      </c>
      <c r="Q9785" s="49">
        <v>32.299999999999997</v>
      </c>
      <c r="R9785" s="49">
        <v>31.25</v>
      </c>
      <c r="S9785" s="49">
        <v>31.78</v>
      </c>
      <c r="T9785" s="49">
        <v>17295500</v>
      </c>
      <c r="U9785" s="49">
        <v>24.78</v>
      </c>
    </row>
    <row r="9786" spans="15:21" x14ac:dyDescent="0.2">
      <c r="O9786" s="49">
        <v>39727</v>
      </c>
      <c r="P9786" s="49">
        <v>31.29</v>
      </c>
      <c r="Q9786" s="49">
        <v>32.28</v>
      </c>
      <c r="R9786" s="49">
        <v>29.04</v>
      </c>
      <c r="S9786" s="49">
        <v>30.04</v>
      </c>
      <c r="T9786" s="49">
        <v>23631800</v>
      </c>
      <c r="U9786" s="49">
        <v>23.42</v>
      </c>
    </row>
    <row r="9787" spans="15:21" x14ac:dyDescent="0.2">
      <c r="O9787" s="49">
        <v>39728</v>
      </c>
      <c r="P9787" s="49">
        <v>30.04</v>
      </c>
      <c r="Q9787" s="49">
        <v>31.24</v>
      </c>
      <c r="R9787" s="49">
        <v>28.82</v>
      </c>
      <c r="S9787" s="49">
        <v>28.92</v>
      </c>
      <c r="T9787" s="49">
        <v>20669400</v>
      </c>
      <c r="U9787" s="49">
        <v>22.55</v>
      </c>
    </row>
    <row r="9788" spans="15:21" x14ac:dyDescent="0.2">
      <c r="O9788" s="49">
        <v>39729</v>
      </c>
      <c r="P9788" s="49">
        <v>28.58</v>
      </c>
      <c r="Q9788" s="49">
        <v>29.93</v>
      </c>
      <c r="R9788" s="49">
        <v>28.01</v>
      </c>
      <c r="S9788" s="49">
        <v>28.52</v>
      </c>
      <c r="T9788" s="49">
        <v>22480200</v>
      </c>
      <c r="U9788" s="49">
        <v>22.24</v>
      </c>
    </row>
    <row r="9789" spans="15:21" x14ac:dyDescent="0.2">
      <c r="O9789" s="49">
        <v>39730</v>
      </c>
      <c r="P9789" s="49">
        <v>28.45</v>
      </c>
      <c r="Q9789" s="49">
        <v>28.57</v>
      </c>
      <c r="R9789" s="49">
        <v>25.53</v>
      </c>
      <c r="S9789" s="49">
        <v>26.21</v>
      </c>
      <c r="T9789" s="49">
        <v>25450500</v>
      </c>
      <c r="U9789" s="49">
        <v>20.440000000000001</v>
      </c>
    </row>
    <row r="9790" spans="15:21" x14ac:dyDescent="0.2">
      <c r="O9790" s="49">
        <v>39731</v>
      </c>
      <c r="P9790" s="49">
        <v>25.26</v>
      </c>
      <c r="Q9790" s="49">
        <v>28.32</v>
      </c>
      <c r="R9790" s="49">
        <v>23.64</v>
      </c>
      <c r="S9790" s="49">
        <v>26.23</v>
      </c>
      <c r="T9790" s="49">
        <v>38493700</v>
      </c>
      <c r="U9790" s="49">
        <v>20.45</v>
      </c>
    </row>
    <row r="9791" spans="15:21" x14ac:dyDescent="0.2">
      <c r="O9791" s="49">
        <v>39734</v>
      </c>
      <c r="P9791" s="49">
        <v>27.23</v>
      </c>
      <c r="Q9791" s="49">
        <v>29.79</v>
      </c>
      <c r="R9791" s="49">
        <v>27.12</v>
      </c>
      <c r="S9791" s="49">
        <v>29.42</v>
      </c>
      <c r="T9791" s="49">
        <v>20425400</v>
      </c>
      <c r="U9791" s="49">
        <v>22.94</v>
      </c>
    </row>
    <row r="9792" spans="15:21" x14ac:dyDescent="0.2">
      <c r="O9792" s="49">
        <v>39735</v>
      </c>
      <c r="P9792" s="49">
        <v>31.32</v>
      </c>
      <c r="Q9792" s="49">
        <v>31.43</v>
      </c>
      <c r="R9792" s="49">
        <v>28.16</v>
      </c>
      <c r="S9792" s="49">
        <v>29.13</v>
      </c>
      <c r="T9792" s="49">
        <v>19776000</v>
      </c>
      <c r="U9792" s="49">
        <v>22.71</v>
      </c>
    </row>
    <row r="9793" spans="15:21" x14ac:dyDescent="0.2">
      <c r="O9793" s="49">
        <v>39736</v>
      </c>
      <c r="P9793" s="49">
        <v>28.83</v>
      </c>
      <c r="Q9793" s="49">
        <v>29.1</v>
      </c>
      <c r="R9793" s="49">
        <v>26.41</v>
      </c>
      <c r="S9793" s="49">
        <v>26.56</v>
      </c>
      <c r="T9793" s="49">
        <v>18220100</v>
      </c>
      <c r="U9793" s="49">
        <v>20.71</v>
      </c>
    </row>
    <row r="9794" spans="15:21" x14ac:dyDescent="0.2">
      <c r="O9794" s="49">
        <v>39737</v>
      </c>
      <c r="P9794" s="49">
        <v>27.26</v>
      </c>
      <c r="Q9794" s="49">
        <v>28.3</v>
      </c>
      <c r="R9794" s="49">
        <v>25.6</v>
      </c>
      <c r="S9794" s="49">
        <v>28.19</v>
      </c>
      <c r="T9794" s="49">
        <v>19629700</v>
      </c>
      <c r="U9794" s="49">
        <v>21.98</v>
      </c>
    </row>
    <row r="9795" spans="15:21" x14ac:dyDescent="0.2">
      <c r="O9795" s="49">
        <v>39738</v>
      </c>
      <c r="P9795" s="49">
        <v>27.54</v>
      </c>
      <c r="Q9795" s="49">
        <v>30.2</v>
      </c>
      <c r="R9795" s="49">
        <v>27.33</v>
      </c>
      <c r="S9795" s="49">
        <v>28.5</v>
      </c>
      <c r="T9795" s="49">
        <v>23017800</v>
      </c>
      <c r="U9795" s="49">
        <v>22.22</v>
      </c>
    </row>
    <row r="9796" spans="15:21" x14ac:dyDescent="0.2">
      <c r="O9796" s="49">
        <v>39741</v>
      </c>
      <c r="P9796" s="49">
        <v>29.26</v>
      </c>
      <c r="Q9796" s="49">
        <v>31.31</v>
      </c>
      <c r="R9796" s="49">
        <v>28.63</v>
      </c>
      <c r="S9796" s="49">
        <v>31</v>
      </c>
      <c r="T9796" s="49">
        <v>27174600</v>
      </c>
      <c r="U9796" s="49">
        <v>24.17</v>
      </c>
    </row>
    <row r="9797" spans="15:21" x14ac:dyDescent="0.2">
      <c r="O9797" s="49">
        <v>39742</v>
      </c>
      <c r="P9797" s="49">
        <v>30.38</v>
      </c>
      <c r="Q9797" s="49">
        <v>31.44</v>
      </c>
      <c r="R9797" s="49">
        <v>29.84</v>
      </c>
      <c r="S9797" s="49">
        <v>29.97</v>
      </c>
      <c r="T9797" s="49">
        <v>14249400</v>
      </c>
      <c r="U9797" s="49">
        <v>23.37</v>
      </c>
    </row>
    <row r="9798" spans="15:21" x14ac:dyDescent="0.2">
      <c r="O9798" s="49">
        <v>39743</v>
      </c>
      <c r="P9798" s="49">
        <v>29.1</v>
      </c>
      <c r="Q9798" s="49">
        <v>29.91</v>
      </c>
      <c r="R9798" s="49">
        <v>27.5</v>
      </c>
      <c r="S9798" s="49">
        <v>28.01</v>
      </c>
      <c r="T9798" s="49">
        <v>20669500</v>
      </c>
      <c r="U9798" s="49">
        <v>21.84</v>
      </c>
    </row>
    <row r="9799" spans="15:21" x14ac:dyDescent="0.2">
      <c r="O9799" s="49">
        <v>39744</v>
      </c>
      <c r="P9799" s="49">
        <v>28.44</v>
      </c>
      <c r="Q9799" s="49">
        <v>29.38</v>
      </c>
      <c r="R9799" s="49">
        <v>26.86</v>
      </c>
      <c r="S9799" s="49">
        <v>28.85</v>
      </c>
      <c r="T9799" s="49">
        <v>22299000</v>
      </c>
      <c r="U9799" s="49">
        <v>22.5</v>
      </c>
    </row>
    <row r="9800" spans="15:21" x14ac:dyDescent="0.2">
      <c r="O9800" s="49">
        <v>39745</v>
      </c>
      <c r="P9800" s="49">
        <v>26.51</v>
      </c>
      <c r="Q9800" s="49">
        <v>28.24</v>
      </c>
      <c r="R9800" s="49">
        <v>26.46</v>
      </c>
      <c r="S9800" s="49">
        <v>27.35</v>
      </c>
      <c r="T9800" s="49">
        <v>17210500</v>
      </c>
      <c r="U9800" s="49">
        <v>21.33</v>
      </c>
    </row>
    <row r="9801" spans="15:21" x14ac:dyDescent="0.2">
      <c r="O9801" s="49">
        <v>39748</v>
      </c>
      <c r="P9801" s="49">
        <v>27.03</v>
      </c>
      <c r="Q9801" s="49">
        <v>28.36</v>
      </c>
      <c r="R9801" s="49">
        <v>25.8</v>
      </c>
      <c r="S9801" s="49">
        <v>26.82</v>
      </c>
      <c r="T9801" s="49">
        <v>16270200</v>
      </c>
      <c r="U9801" s="49">
        <v>20.91</v>
      </c>
    </row>
    <row r="9802" spans="15:21" x14ac:dyDescent="0.2">
      <c r="O9802" s="49">
        <v>39749</v>
      </c>
      <c r="P9802" s="49">
        <v>26.9</v>
      </c>
      <c r="Q9802" s="49">
        <v>29.9</v>
      </c>
      <c r="R9802" s="49">
        <v>26.1</v>
      </c>
      <c r="S9802" s="49">
        <v>29.69</v>
      </c>
      <c r="T9802" s="49">
        <v>22985900</v>
      </c>
      <c r="U9802" s="49">
        <v>23.15</v>
      </c>
    </row>
    <row r="9803" spans="15:21" x14ac:dyDescent="0.2">
      <c r="O9803" s="49">
        <v>39750</v>
      </c>
      <c r="P9803" s="49">
        <v>29.46</v>
      </c>
      <c r="Q9803" s="49">
        <v>30.71</v>
      </c>
      <c r="R9803" s="49">
        <v>28.53</v>
      </c>
      <c r="S9803" s="49">
        <v>28.68</v>
      </c>
      <c r="T9803" s="49">
        <v>18459200</v>
      </c>
      <c r="U9803" s="49">
        <v>22.36</v>
      </c>
    </row>
    <row r="9804" spans="15:21" x14ac:dyDescent="0.2">
      <c r="O9804" s="49">
        <v>39751</v>
      </c>
      <c r="P9804" s="49">
        <v>29.34</v>
      </c>
      <c r="Q9804" s="49">
        <v>30.79</v>
      </c>
      <c r="R9804" s="49">
        <v>29.34</v>
      </c>
      <c r="S9804" s="49">
        <v>30.19</v>
      </c>
      <c r="T9804" s="49">
        <v>15457400</v>
      </c>
      <c r="U9804" s="49">
        <v>23.54</v>
      </c>
    </row>
    <row r="9805" spans="15:21" x14ac:dyDescent="0.2">
      <c r="O9805" s="49">
        <v>39752</v>
      </c>
      <c r="P9805" s="49">
        <v>30.02</v>
      </c>
      <c r="Q9805" s="49">
        <v>31.69</v>
      </c>
      <c r="R9805" s="49">
        <v>29.13</v>
      </c>
      <c r="S9805" s="49">
        <v>30.95</v>
      </c>
      <c r="T9805" s="49">
        <v>16503900</v>
      </c>
      <c r="U9805" s="49">
        <v>24.13</v>
      </c>
    </row>
    <row r="9806" spans="15:21" x14ac:dyDescent="0.2">
      <c r="O9806" s="49">
        <v>39755</v>
      </c>
      <c r="P9806" s="49">
        <v>30.93</v>
      </c>
      <c r="Q9806" s="49">
        <v>31.1</v>
      </c>
      <c r="R9806" s="49">
        <v>29.56</v>
      </c>
      <c r="S9806" s="49">
        <v>29.97</v>
      </c>
      <c r="T9806" s="49">
        <v>11835300</v>
      </c>
      <c r="U9806" s="49">
        <v>23.37</v>
      </c>
    </row>
    <row r="9807" spans="15:21" x14ac:dyDescent="0.2">
      <c r="O9807" s="49">
        <v>39756</v>
      </c>
      <c r="P9807" s="49">
        <v>30.53</v>
      </c>
      <c r="Q9807" s="49">
        <v>31.3</v>
      </c>
      <c r="R9807" s="49">
        <v>30.16</v>
      </c>
      <c r="S9807" s="49">
        <v>31.13</v>
      </c>
      <c r="T9807" s="49">
        <v>14602000</v>
      </c>
      <c r="U9807" s="49">
        <v>24.27</v>
      </c>
    </row>
    <row r="9808" spans="15:21" x14ac:dyDescent="0.2">
      <c r="O9808" s="49">
        <v>39757</v>
      </c>
      <c r="P9808" s="49">
        <v>30.68</v>
      </c>
      <c r="Q9808" s="49">
        <v>31</v>
      </c>
      <c r="R9808" s="49">
        <v>28.55</v>
      </c>
      <c r="S9808" s="49">
        <v>28.72</v>
      </c>
      <c r="T9808" s="49">
        <v>14671500</v>
      </c>
      <c r="U9808" s="49">
        <v>22.39</v>
      </c>
    </row>
    <row r="9809" spans="15:21" x14ac:dyDescent="0.2">
      <c r="O9809" s="49">
        <v>39758</v>
      </c>
      <c r="P9809" s="49">
        <v>28.56</v>
      </c>
      <c r="Q9809" s="49">
        <v>29.33</v>
      </c>
      <c r="R9809" s="49">
        <v>27.62</v>
      </c>
      <c r="S9809" s="49">
        <v>27.86</v>
      </c>
      <c r="T9809" s="49">
        <v>19383200</v>
      </c>
      <c r="U9809" s="49">
        <v>21.72</v>
      </c>
    </row>
    <row r="9810" spans="15:21" x14ac:dyDescent="0.2">
      <c r="O9810" s="49">
        <v>39759</v>
      </c>
      <c r="P9810" s="49">
        <v>28.1</v>
      </c>
      <c r="Q9810" s="49">
        <v>29.37</v>
      </c>
      <c r="R9810" s="49">
        <v>28</v>
      </c>
      <c r="S9810" s="49">
        <v>28.92</v>
      </c>
      <c r="T9810" s="49">
        <v>10817100</v>
      </c>
      <c r="U9810" s="49">
        <v>22.55</v>
      </c>
    </row>
    <row r="9811" spans="15:21" x14ac:dyDescent="0.2">
      <c r="O9811" s="49">
        <v>39762</v>
      </c>
      <c r="P9811" s="49">
        <v>29.56</v>
      </c>
      <c r="Q9811" s="49">
        <v>29.85</v>
      </c>
      <c r="R9811" s="49">
        <v>27.51</v>
      </c>
      <c r="S9811" s="49">
        <v>27.91</v>
      </c>
      <c r="T9811" s="49">
        <v>13169100</v>
      </c>
      <c r="U9811" s="49">
        <v>21.76</v>
      </c>
    </row>
    <row r="9812" spans="15:21" x14ac:dyDescent="0.2">
      <c r="O9812" s="49">
        <v>39763</v>
      </c>
      <c r="P9812" s="49">
        <v>27.81</v>
      </c>
      <c r="Q9812" s="49">
        <v>28.04</v>
      </c>
      <c r="R9812" s="49">
        <v>27.02</v>
      </c>
      <c r="S9812" s="49">
        <v>27.55</v>
      </c>
      <c r="T9812" s="49">
        <v>11751900</v>
      </c>
      <c r="U9812" s="49">
        <v>21.48</v>
      </c>
    </row>
    <row r="9813" spans="15:21" x14ac:dyDescent="0.2">
      <c r="O9813" s="49">
        <v>39764</v>
      </c>
      <c r="P9813" s="49">
        <v>27.4</v>
      </c>
      <c r="Q9813" s="49">
        <v>27.42</v>
      </c>
      <c r="R9813" s="49">
        <v>26.52</v>
      </c>
      <c r="S9813" s="49">
        <v>26.72</v>
      </c>
      <c r="T9813" s="49">
        <v>13127700</v>
      </c>
      <c r="U9813" s="49">
        <v>20.83</v>
      </c>
    </row>
    <row r="9814" spans="15:21" x14ac:dyDescent="0.2">
      <c r="O9814" s="49">
        <v>39765</v>
      </c>
      <c r="P9814" s="49">
        <v>27.39</v>
      </c>
      <c r="Q9814" s="49">
        <v>28.73</v>
      </c>
      <c r="R9814" s="49">
        <v>26.08</v>
      </c>
      <c r="S9814" s="49">
        <v>28.53</v>
      </c>
      <c r="T9814" s="49">
        <v>19972700</v>
      </c>
      <c r="U9814" s="49">
        <v>22.25</v>
      </c>
    </row>
    <row r="9815" spans="15:21" x14ac:dyDescent="0.2">
      <c r="O9815" s="49">
        <v>39766</v>
      </c>
      <c r="P9815" s="49">
        <v>27.96</v>
      </c>
      <c r="Q9815" s="49">
        <v>28.77</v>
      </c>
      <c r="R9815" s="49">
        <v>27.25</v>
      </c>
      <c r="S9815" s="49">
        <v>27.33</v>
      </c>
      <c r="T9815" s="49">
        <v>16182000</v>
      </c>
      <c r="U9815" s="49">
        <v>21.31</v>
      </c>
    </row>
    <row r="9816" spans="15:21" x14ac:dyDescent="0.2">
      <c r="O9816" s="49">
        <v>39769</v>
      </c>
      <c r="P9816" s="49">
        <v>26.73</v>
      </c>
      <c r="Q9816" s="49">
        <v>26.97</v>
      </c>
      <c r="R9816" s="49">
        <v>25.91</v>
      </c>
      <c r="S9816" s="49">
        <v>25.99</v>
      </c>
      <c r="T9816" s="49">
        <v>11982200</v>
      </c>
      <c r="U9816" s="49">
        <v>20.27</v>
      </c>
    </row>
    <row r="9817" spans="15:21" x14ac:dyDescent="0.2">
      <c r="O9817" s="49">
        <v>39770</v>
      </c>
      <c r="P9817" s="49">
        <v>25.68</v>
      </c>
      <c r="Q9817" s="49">
        <v>26.7</v>
      </c>
      <c r="R9817" s="49">
        <v>25.07</v>
      </c>
      <c r="S9817" s="49">
        <v>26.13</v>
      </c>
      <c r="T9817" s="49">
        <v>18212300</v>
      </c>
      <c r="U9817" s="49">
        <v>20.37</v>
      </c>
    </row>
    <row r="9818" spans="15:21" x14ac:dyDescent="0.2">
      <c r="O9818" s="49">
        <v>39771</v>
      </c>
      <c r="P9818" s="49">
        <v>25.83</v>
      </c>
      <c r="Q9818" s="49">
        <v>26.9</v>
      </c>
      <c r="R9818" s="49">
        <v>25.2</v>
      </c>
      <c r="S9818" s="49">
        <v>25.31</v>
      </c>
      <c r="T9818" s="49">
        <v>15545600</v>
      </c>
      <c r="U9818" s="49">
        <v>19.739999999999998</v>
      </c>
    </row>
    <row r="9819" spans="15:21" x14ac:dyDescent="0.2">
      <c r="O9819" s="49">
        <v>39772</v>
      </c>
      <c r="P9819" s="49">
        <v>25.18</v>
      </c>
      <c r="Q9819" s="49">
        <v>26.6</v>
      </c>
      <c r="R9819" s="49">
        <v>23.18</v>
      </c>
      <c r="S9819" s="49">
        <v>23.56</v>
      </c>
      <c r="T9819" s="49">
        <v>23227600</v>
      </c>
      <c r="U9819" s="49">
        <v>18.37</v>
      </c>
    </row>
    <row r="9820" spans="15:21" x14ac:dyDescent="0.2">
      <c r="O9820" s="49">
        <v>39773</v>
      </c>
      <c r="P9820" s="49">
        <v>23.9</v>
      </c>
      <c r="Q9820" s="49">
        <v>24.46</v>
      </c>
      <c r="R9820" s="49">
        <v>22.82</v>
      </c>
      <c r="S9820" s="49">
        <v>24.4</v>
      </c>
      <c r="T9820" s="49">
        <v>24349200</v>
      </c>
      <c r="U9820" s="49">
        <v>19.03</v>
      </c>
    </row>
    <row r="9821" spans="15:21" x14ac:dyDescent="0.2">
      <c r="O9821" s="49">
        <v>39776</v>
      </c>
      <c r="P9821" s="49">
        <v>24.84</v>
      </c>
      <c r="Q9821" s="49">
        <v>25.96</v>
      </c>
      <c r="R9821" s="49">
        <v>24.38</v>
      </c>
      <c r="S9821" s="49">
        <v>25.44</v>
      </c>
      <c r="T9821" s="49">
        <v>17168500</v>
      </c>
      <c r="U9821" s="49">
        <v>19.84</v>
      </c>
    </row>
    <row r="9822" spans="15:21" x14ac:dyDescent="0.2">
      <c r="O9822" s="49">
        <v>39777</v>
      </c>
      <c r="P9822" s="49">
        <v>25.85</v>
      </c>
      <c r="Q9822" s="49">
        <v>26</v>
      </c>
      <c r="R9822" s="49">
        <v>25.15</v>
      </c>
      <c r="S9822" s="49">
        <v>25.81</v>
      </c>
      <c r="T9822" s="49">
        <v>13649900</v>
      </c>
      <c r="U9822" s="49">
        <v>20.13</v>
      </c>
    </row>
    <row r="9823" spans="15:21" x14ac:dyDescent="0.2">
      <c r="O9823" s="49">
        <v>39778</v>
      </c>
      <c r="P9823" s="49">
        <v>25.4</v>
      </c>
      <c r="Q9823" s="49">
        <v>26.39</v>
      </c>
      <c r="R9823" s="49">
        <v>25</v>
      </c>
      <c r="S9823" s="49">
        <v>26.31</v>
      </c>
      <c r="T9823" s="49">
        <v>12770500</v>
      </c>
      <c r="U9823" s="49">
        <v>20.52</v>
      </c>
    </row>
    <row r="9824" spans="15:21" x14ac:dyDescent="0.2">
      <c r="O9824" s="49">
        <v>39780</v>
      </c>
      <c r="P9824" s="49">
        <v>25.68</v>
      </c>
      <c r="Q9824" s="49">
        <v>26.72</v>
      </c>
      <c r="R9824" s="49">
        <v>25.64</v>
      </c>
      <c r="S9824" s="49">
        <v>26.72</v>
      </c>
      <c r="T9824" s="49">
        <v>5921300</v>
      </c>
      <c r="U9824" s="49">
        <v>20.83</v>
      </c>
    </row>
    <row r="9825" spans="15:21" x14ac:dyDescent="0.2">
      <c r="O9825" s="49">
        <v>39783</v>
      </c>
      <c r="P9825" s="49">
        <v>26.37</v>
      </c>
      <c r="Q9825" s="49">
        <v>26.75</v>
      </c>
      <c r="R9825" s="49">
        <v>24.76</v>
      </c>
      <c r="S9825" s="49">
        <v>24.85</v>
      </c>
      <c r="T9825" s="49">
        <v>14683700</v>
      </c>
      <c r="U9825" s="49">
        <v>19.38</v>
      </c>
    </row>
    <row r="9826" spans="15:21" x14ac:dyDescent="0.2">
      <c r="O9826" s="49">
        <v>39784</v>
      </c>
      <c r="P9826" s="49">
        <v>25.87</v>
      </c>
      <c r="Q9826" s="49">
        <v>26.77</v>
      </c>
      <c r="R9826" s="49">
        <v>25.36</v>
      </c>
      <c r="S9826" s="49">
        <v>26.68</v>
      </c>
      <c r="T9826" s="49">
        <v>15542100</v>
      </c>
      <c r="U9826" s="49">
        <v>20.8</v>
      </c>
    </row>
    <row r="9827" spans="15:21" x14ac:dyDescent="0.2">
      <c r="O9827" s="49">
        <v>39785</v>
      </c>
      <c r="P9827" s="49">
        <v>25.65</v>
      </c>
      <c r="Q9827" s="49">
        <v>26.69</v>
      </c>
      <c r="R9827" s="49">
        <v>25.43</v>
      </c>
      <c r="S9827" s="49">
        <v>26.46</v>
      </c>
      <c r="T9827" s="49">
        <v>14854500</v>
      </c>
      <c r="U9827" s="49">
        <v>20.93</v>
      </c>
    </row>
    <row r="9828" spans="15:21" x14ac:dyDescent="0.2">
      <c r="O9828" s="49">
        <v>39786</v>
      </c>
      <c r="P9828" s="49">
        <v>25.33</v>
      </c>
      <c r="Q9828" s="49">
        <v>26.03</v>
      </c>
      <c r="R9828" s="49">
        <v>24.62</v>
      </c>
      <c r="S9828" s="49">
        <v>25</v>
      </c>
      <c r="T9828" s="49">
        <v>20633800</v>
      </c>
      <c r="U9828" s="49">
        <v>19.78</v>
      </c>
    </row>
    <row r="9829" spans="15:21" x14ac:dyDescent="0.2">
      <c r="O9829" s="49">
        <v>39787</v>
      </c>
      <c r="P9829" s="49">
        <v>24.67</v>
      </c>
      <c r="Q9829" s="49">
        <v>26.92</v>
      </c>
      <c r="R9829" s="49">
        <v>24.13</v>
      </c>
      <c r="S9829" s="49">
        <v>26.49</v>
      </c>
      <c r="T9829" s="49">
        <v>23203800</v>
      </c>
      <c r="U9829" s="49">
        <v>20.95</v>
      </c>
    </row>
    <row r="9830" spans="15:21" x14ac:dyDescent="0.2">
      <c r="O9830" s="49">
        <v>39790</v>
      </c>
      <c r="P9830" s="49">
        <v>27.01</v>
      </c>
      <c r="Q9830" s="49">
        <v>27.68</v>
      </c>
      <c r="R9830" s="49">
        <v>26.75</v>
      </c>
      <c r="S9830" s="49">
        <v>27</v>
      </c>
      <c r="T9830" s="49">
        <v>15348300</v>
      </c>
      <c r="U9830" s="49">
        <v>21.36</v>
      </c>
    </row>
    <row r="9831" spans="15:21" x14ac:dyDescent="0.2">
      <c r="O9831" s="49">
        <v>39791</v>
      </c>
      <c r="P9831" s="49">
        <v>27.36</v>
      </c>
      <c r="Q9831" s="49">
        <v>27.46</v>
      </c>
      <c r="R9831" s="49">
        <v>26.16</v>
      </c>
      <c r="S9831" s="49">
        <v>26.31</v>
      </c>
      <c r="T9831" s="49">
        <v>19457000</v>
      </c>
      <c r="U9831" s="49">
        <v>20.81</v>
      </c>
    </row>
    <row r="9832" spans="15:21" x14ac:dyDescent="0.2">
      <c r="O9832" s="49">
        <v>39792</v>
      </c>
      <c r="P9832" s="49">
        <v>26.41</v>
      </c>
      <c r="Q9832" s="49">
        <v>27.41</v>
      </c>
      <c r="R9832" s="49">
        <v>26.41</v>
      </c>
      <c r="S9832" s="49">
        <v>26.98</v>
      </c>
      <c r="T9832" s="49">
        <v>13204900</v>
      </c>
      <c r="U9832" s="49">
        <v>21.34</v>
      </c>
    </row>
    <row r="9833" spans="15:21" x14ac:dyDescent="0.2">
      <c r="O9833" s="49">
        <v>39793</v>
      </c>
      <c r="P9833" s="49">
        <v>26.8</v>
      </c>
      <c r="Q9833" s="49">
        <v>27.77</v>
      </c>
      <c r="R9833" s="49">
        <v>26.2</v>
      </c>
      <c r="S9833" s="49">
        <v>26.44</v>
      </c>
      <c r="T9833" s="49">
        <v>12548500</v>
      </c>
      <c r="U9833" s="49">
        <v>20.91</v>
      </c>
    </row>
    <row r="9834" spans="15:21" x14ac:dyDescent="0.2">
      <c r="O9834" s="49">
        <v>39794</v>
      </c>
      <c r="P9834" s="49">
        <v>25.9</v>
      </c>
      <c r="Q9834" s="49">
        <v>27.15</v>
      </c>
      <c r="R9834" s="49">
        <v>25.82</v>
      </c>
      <c r="S9834" s="49">
        <v>27.04</v>
      </c>
      <c r="T9834" s="49">
        <v>13315900</v>
      </c>
      <c r="U9834" s="49">
        <v>21.39</v>
      </c>
    </row>
    <row r="9835" spans="15:21" x14ac:dyDescent="0.2">
      <c r="O9835" s="49">
        <v>39797</v>
      </c>
      <c r="P9835" s="49">
        <v>26.95</v>
      </c>
      <c r="Q9835" s="49">
        <v>27.24</v>
      </c>
      <c r="R9835" s="49">
        <v>26.2</v>
      </c>
      <c r="S9835" s="49">
        <v>26.6</v>
      </c>
      <c r="T9835" s="49">
        <v>12511900</v>
      </c>
      <c r="U9835" s="49">
        <v>21.04</v>
      </c>
    </row>
    <row r="9836" spans="15:21" x14ac:dyDescent="0.2">
      <c r="O9836" s="49">
        <v>39798</v>
      </c>
      <c r="P9836" s="49">
        <v>27.05</v>
      </c>
      <c r="Q9836" s="49">
        <v>28.1</v>
      </c>
      <c r="R9836" s="49">
        <v>26.48</v>
      </c>
      <c r="S9836" s="49">
        <v>27.91</v>
      </c>
      <c r="T9836" s="49">
        <v>15785000</v>
      </c>
      <c r="U9836" s="49">
        <v>22.08</v>
      </c>
    </row>
    <row r="9837" spans="15:21" x14ac:dyDescent="0.2">
      <c r="O9837" s="49">
        <v>39799</v>
      </c>
      <c r="P9837" s="49">
        <v>27.19</v>
      </c>
      <c r="Q9837" s="49">
        <v>27.83</v>
      </c>
      <c r="R9837" s="49">
        <v>26.93</v>
      </c>
      <c r="S9837" s="49">
        <v>27.12</v>
      </c>
      <c r="T9837" s="49">
        <v>14171900</v>
      </c>
      <c r="U9837" s="49">
        <v>21.45</v>
      </c>
    </row>
    <row r="9838" spans="15:21" x14ac:dyDescent="0.2">
      <c r="O9838" s="49">
        <v>39800</v>
      </c>
      <c r="P9838" s="49">
        <v>27.39</v>
      </c>
      <c r="Q9838" s="49">
        <v>28.33</v>
      </c>
      <c r="R9838" s="49">
        <v>27.06</v>
      </c>
      <c r="S9838" s="49">
        <v>27.74</v>
      </c>
      <c r="T9838" s="49">
        <v>18812300</v>
      </c>
      <c r="U9838" s="49">
        <v>21.94</v>
      </c>
    </row>
    <row r="9839" spans="15:21" x14ac:dyDescent="0.2">
      <c r="O9839" s="49">
        <v>39801</v>
      </c>
      <c r="P9839" s="49">
        <v>28.06</v>
      </c>
      <c r="Q9839" s="49">
        <v>29.07</v>
      </c>
      <c r="R9839" s="49">
        <v>27.65</v>
      </c>
      <c r="S9839" s="49">
        <v>28.56</v>
      </c>
      <c r="T9839" s="49">
        <v>26621900</v>
      </c>
      <c r="U9839" s="49">
        <v>22.59</v>
      </c>
    </row>
    <row r="9840" spans="15:21" x14ac:dyDescent="0.2">
      <c r="O9840" s="49">
        <v>39804</v>
      </c>
      <c r="P9840" s="49">
        <v>28.47</v>
      </c>
      <c r="Q9840" s="49">
        <v>29.38</v>
      </c>
      <c r="R9840" s="49">
        <v>28.29</v>
      </c>
      <c r="S9840" s="49">
        <v>29.09</v>
      </c>
      <c r="T9840" s="49">
        <v>17058000</v>
      </c>
      <c r="U9840" s="49">
        <v>23.01</v>
      </c>
    </row>
    <row r="9841" spans="15:21" x14ac:dyDescent="0.2">
      <c r="O9841" s="49">
        <v>39805</v>
      </c>
      <c r="P9841" s="49">
        <v>29.36</v>
      </c>
      <c r="Q9841" s="49">
        <v>30.22</v>
      </c>
      <c r="R9841" s="49">
        <v>29.19</v>
      </c>
      <c r="S9841" s="49">
        <v>29.41</v>
      </c>
      <c r="T9841" s="49">
        <v>18440000</v>
      </c>
      <c r="U9841" s="49">
        <v>23.26</v>
      </c>
    </row>
    <row r="9842" spans="15:21" x14ac:dyDescent="0.2">
      <c r="O9842" s="49">
        <v>39806</v>
      </c>
      <c r="P9842" s="49">
        <v>29.36</v>
      </c>
      <c r="Q9842" s="49">
        <v>29.66</v>
      </c>
      <c r="R9842" s="49">
        <v>29.1</v>
      </c>
      <c r="S9842" s="49">
        <v>29.27</v>
      </c>
      <c r="T9842" s="49">
        <v>3376200</v>
      </c>
      <c r="U9842" s="49">
        <v>23.15</v>
      </c>
    </row>
    <row r="9843" spans="15:21" x14ac:dyDescent="0.2">
      <c r="O9843" s="49">
        <v>39808</v>
      </c>
      <c r="P9843" s="49">
        <v>29.4</v>
      </c>
      <c r="Q9843" s="49">
        <v>29.5</v>
      </c>
      <c r="R9843" s="49">
        <v>28.75</v>
      </c>
      <c r="S9843" s="49">
        <v>29</v>
      </c>
      <c r="T9843" s="49">
        <v>3854700</v>
      </c>
      <c r="U9843" s="49">
        <v>22.94</v>
      </c>
    </row>
    <row r="9844" spans="15:21" x14ac:dyDescent="0.2">
      <c r="O9844" s="49">
        <v>39811</v>
      </c>
      <c r="P9844" s="49">
        <v>29.11</v>
      </c>
      <c r="Q9844" s="49">
        <v>29.25</v>
      </c>
      <c r="R9844" s="49">
        <v>27.95</v>
      </c>
      <c r="S9844" s="49">
        <v>28.3</v>
      </c>
      <c r="T9844" s="49">
        <v>12959000</v>
      </c>
      <c r="U9844" s="49">
        <v>22.39</v>
      </c>
    </row>
    <row r="9845" spans="15:21" x14ac:dyDescent="0.2">
      <c r="O9845" s="49">
        <v>39812</v>
      </c>
      <c r="P9845" s="49">
        <v>28.66</v>
      </c>
      <c r="Q9845" s="49">
        <v>29.66</v>
      </c>
      <c r="R9845" s="49">
        <v>28.66</v>
      </c>
      <c r="S9845" s="49">
        <v>29.6</v>
      </c>
      <c r="T9845" s="49">
        <v>11017300</v>
      </c>
      <c r="U9845" s="49">
        <v>23.41</v>
      </c>
    </row>
    <row r="9846" spans="15:21" x14ac:dyDescent="0.2">
      <c r="O9846" s="49">
        <v>39813</v>
      </c>
      <c r="P9846" s="49">
        <v>29.7</v>
      </c>
      <c r="Q9846" s="49">
        <v>30.57</v>
      </c>
      <c r="R9846" s="49">
        <v>29.69</v>
      </c>
      <c r="S9846" s="49">
        <v>30.4</v>
      </c>
      <c r="T9846" s="49">
        <v>12024200</v>
      </c>
      <c r="U9846" s="49">
        <v>24.05</v>
      </c>
    </row>
    <row r="9847" spans="15:21" x14ac:dyDescent="0.2">
      <c r="O9847" s="49">
        <v>39815</v>
      </c>
      <c r="P9847" s="49">
        <v>30.46</v>
      </c>
      <c r="Q9847" s="49">
        <v>31.12</v>
      </c>
      <c r="R9847" s="49">
        <v>30.31</v>
      </c>
      <c r="S9847" s="49">
        <v>31</v>
      </c>
      <c r="T9847" s="49">
        <v>12207400</v>
      </c>
      <c r="U9847" s="49">
        <v>24.52</v>
      </c>
    </row>
    <row r="9848" spans="15:21" x14ac:dyDescent="0.2">
      <c r="O9848" s="49">
        <v>39818</v>
      </c>
      <c r="P9848" s="49">
        <v>31.45</v>
      </c>
      <c r="Q9848" s="49">
        <v>31.66</v>
      </c>
      <c r="R9848" s="49">
        <v>30.29</v>
      </c>
      <c r="S9848" s="49">
        <v>30.53</v>
      </c>
      <c r="T9848" s="49">
        <v>14968500</v>
      </c>
      <c r="U9848" s="49">
        <v>24.15</v>
      </c>
    </row>
    <row r="9849" spans="15:21" x14ac:dyDescent="0.2">
      <c r="O9849" s="49">
        <v>39819</v>
      </c>
      <c r="P9849" s="49">
        <v>31.08</v>
      </c>
      <c r="Q9849" s="49">
        <v>31.26</v>
      </c>
      <c r="R9849" s="49">
        <v>29.55</v>
      </c>
      <c r="S9849" s="49">
        <v>29.97</v>
      </c>
      <c r="T9849" s="49">
        <v>15031200</v>
      </c>
      <c r="U9849" s="49">
        <v>23.71</v>
      </c>
    </row>
    <row r="9850" spans="15:21" x14ac:dyDescent="0.2">
      <c r="O9850" s="49">
        <v>39820</v>
      </c>
      <c r="P9850" s="49">
        <v>29.61</v>
      </c>
      <c r="Q9850" s="49">
        <v>29.88</v>
      </c>
      <c r="R9850" s="49">
        <v>29.16</v>
      </c>
      <c r="S9850" s="49">
        <v>29.49</v>
      </c>
      <c r="T9850" s="49">
        <v>12715200</v>
      </c>
      <c r="U9850" s="49">
        <v>23.33</v>
      </c>
    </row>
    <row r="9851" spans="15:21" x14ac:dyDescent="0.2">
      <c r="O9851" s="49">
        <v>39821</v>
      </c>
      <c r="P9851" s="49">
        <v>29.68</v>
      </c>
      <c r="Q9851" s="49">
        <v>29.69</v>
      </c>
      <c r="R9851" s="49">
        <v>29.04</v>
      </c>
      <c r="S9851" s="49">
        <v>29.36</v>
      </c>
      <c r="T9851" s="49">
        <v>10584100</v>
      </c>
      <c r="U9851" s="49">
        <v>23.22</v>
      </c>
    </row>
    <row r="9852" spans="15:21" x14ac:dyDescent="0.2">
      <c r="O9852" s="49">
        <v>39822</v>
      </c>
      <c r="P9852" s="49">
        <v>28.9</v>
      </c>
      <c r="Q9852" s="49">
        <v>29.61</v>
      </c>
      <c r="R9852" s="49">
        <v>28.45</v>
      </c>
      <c r="S9852" s="49">
        <v>28.73</v>
      </c>
      <c r="T9852" s="49">
        <v>10616400</v>
      </c>
      <c r="U9852" s="49">
        <v>22.73</v>
      </c>
    </row>
    <row r="9853" spans="15:21" x14ac:dyDescent="0.2">
      <c r="O9853" s="49">
        <v>39825</v>
      </c>
      <c r="P9853" s="49">
        <v>28.73</v>
      </c>
      <c r="Q9853" s="49">
        <v>28.95</v>
      </c>
      <c r="R9853" s="49">
        <v>28.3</v>
      </c>
      <c r="S9853" s="49">
        <v>28.5</v>
      </c>
      <c r="T9853" s="49">
        <v>8886600</v>
      </c>
      <c r="U9853" s="49">
        <v>22.54</v>
      </c>
    </row>
    <row r="9854" spans="15:21" x14ac:dyDescent="0.2">
      <c r="O9854" s="49">
        <v>39826</v>
      </c>
      <c r="P9854" s="49">
        <v>28.41</v>
      </c>
      <c r="Q9854" s="49">
        <v>28.99</v>
      </c>
      <c r="R9854" s="49">
        <v>28.23</v>
      </c>
      <c r="S9854" s="49">
        <v>28.44</v>
      </c>
      <c r="T9854" s="49">
        <v>10811200</v>
      </c>
      <c r="U9854" s="49">
        <v>22.5</v>
      </c>
    </row>
    <row r="9855" spans="15:21" x14ac:dyDescent="0.2">
      <c r="O9855" s="49">
        <v>39827</v>
      </c>
      <c r="P9855" s="49">
        <v>27.93</v>
      </c>
      <c r="Q9855" s="49">
        <v>28.26</v>
      </c>
      <c r="R9855" s="49">
        <v>27.4</v>
      </c>
      <c r="S9855" s="49">
        <v>27.82</v>
      </c>
      <c r="T9855" s="49">
        <v>12241400</v>
      </c>
      <c r="U9855" s="49">
        <v>22.01</v>
      </c>
    </row>
    <row r="9856" spans="15:21" x14ac:dyDescent="0.2">
      <c r="O9856" s="49">
        <v>39828</v>
      </c>
      <c r="P9856" s="49">
        <v>27.81</v>
      </c>
      <c r="Q9856" s="49">
        <v>28.28</v>
      </c>
      <c r="R9856" s="49">
        <v>27.37</v>
      </c>
      <c r="S9856" s="49">
        <v>28.12</v>
      </c>
      <c r="T9856" s="49">
        <v>12677300</v>
      </c>
      <c r="U9856" s="49">
        <v>22.24</v>
      </c>
    </row>
    <row r="9857" spans="15:21" x14ac:dyDescent="0.2">
      <c r="O9857" s="49">
        <v>39829</v>
      </c>
      <c r="P9857" s="49">
        <v>28.4</v>
      </c>
      <c r="Q9857" s="49">
        <v>28.76</v>
      </c>
      <c r="R9857" s="49">
        <v>27.41</v>
      </c>
      <c r="S9857" s="49">
        <v>28.19</v>
      </c>
      <c r="T9857" s="49">
        <v>14516900</v>
      </c>
      <c r="U9857" s="49">
        <v>22.3</v>
      </c>
    </row>
    <row r="9858" spans="15:21" x14ac:dyDescent="0.2">
      <c r="O9858" s="49">
        <v>39833</v>
      </c>
      <c r="P9858" s="49">
        <v>28.13</v>
      </c>
      <c r="Q9858" s="49">
        <v>28.88</v>
      </c>
      <c r="R9858" s="49">
        <v>27.83</v>
      </c>
      <c r="S9858" s="49">
        <v>27.89</v>
      </c>
      <c r="T9858" s="49">
        <v>14701400</v>
      </c>
      <c r="U9858" s="49">
        <v>22.06</v>
      </c>
    </row>
    <row r="9859" spans="15:21" x14ac:dyDescent="0.2">
      <c r="O9859" s="49">
        <v>39834</v>
      </c>
      <c r="P9859" s="49">
        <v>28.23</v>
      </c>
      <c r="Q9859" s="49">
        <v>28.39</v>
      </c>
      <c r="R9859" s="49">
        <v>26.89</v>
      </c>
      <c r="S9859" s="49">
        <v>27.57</v>
      </c>
      <c r="T9859" s="49">
        <v>18226600</v>
      </c>
      <c r="U9859" s="49">
        <v>21.81</v>
      </c>
    </row>
    <row r="9860" spans="15:21" x14ac:dyDescent="0.2">
      <c r="O9860" s="49">
        <v>39835</v>
      </c>
      <c r="P9860" s="49">
        <v>27.25</v>
      </c>
      <c r="Q9860" s="49">
        <v>27.7</v>
      </c>
      <c r="R9860" s="49">
        <v>26.87</v>
      </c>
      <c r="S9860" s="49">
        <v>27.45</v>
      </c>
      <c r="T9860" s="49">
        <v>15248500</v>
      </c>
      <c r="U9860" s="49">
        <v>21.71</v>
      </c>
    </row>
    <row r="9861" spans="15:21" x14ac:dyDescent="0.2">
      <c r="O9861" s="49">
        <v>39836</v>
      </c>
      <c r="P9861" s="49">
        <v>27.74</v>
      </c>
      <c r="Q9861" s="49">
        <v>28.35</v>
      </c>
      <c r="R9861" s="49">
        <v>27.53</v>
      </c>
      <c r="S9861" s="49">
        <v>28.2</v>
      </c>
      <c r="T9861" s="49">
        <v>14889300</v>
      </c>
      <c r="U9861" s="49">
        <v>22.31</v>
      </c>
    </row>
    <row r="9862" spans="15:21" x14ac:dyDescent="0.2">
      <c r="O9862" s="49">
        <v>39839</v>
      </c>
      <c r="P9862" s="49">
        <v>28.07</v>
      </c>
      <c r="Q9862" s="49">
        <v>28.73</v>
      </c>
      <c r="R9862" s="49">
        <v>27.52</v>
      </c>
      <c r="S9862" s="49">
        <v>27.79</v>
      </c>
      <c r="T9862" s="49">
        <v>14140000</v>
      </c>
      <c r="U9862" s="49">
        <v>21.98</v>
      </c>
    </row>
    <row r="9863" spans="15:21" x14ac:dyDescent="0.2">
      <c r="O9863" s="49">
        <v>39840</v>
      </c>
      <c r="P9863" s="49">
        <v>27.86</v>
      </c>
      <c r="Q9863" s="49">
        <v>28.67</v>
      </c>
      <c r="R9863" s="49">
        <v>27.85</v>
      </c>
      <c r="S9863" s="49">
        <v>28.37</v>
      </c>
      <c r="T9863" s="49">
        <v>9643300</v>
      </c>
      <c r="U9863" s="49">
        <v>22.44</v>
      </c>
    </row>
    <row r="9864" spans="15:21" x14ac:dyDescent="0.2">
      <c r="O9864" s="49">
        <v>39841</v>
      </c>
      <c r="P9864" s="49">
        <v>28.86</v>
      </c>
      <c r="Q9864" s="49">
        <v>29.11</v>
      </c>
      <c r="R9864" s="49">
        <v>28.38</v>
      </c>
      <c r="S9864" s="49">
        <v>28.78</v>
      </c>
      <c r="T9864" s="49">
        <v>13550100</v>
      </c>
      <c r="U9864" s="49">
        <v>22.77</v>
      </c>
    </row>
    <row r="9865" spans="15:21" x14ac:dyDescent="0.2">
      <c r="O9865" s="49">
        <v>39842</v>
      </c>
      <c r="P9865" s="49">
        <v>28.52</v>
      </c>
      <c r="Q9865" s="49">
        <v>29.06</v>
      </c>
      <c r="R9865" s="49">
        <v>28.38</v>
      </c>
      <c r="S9865" s="49">
        <v>28.94</v>
      </c>
      <c r="T9865" s="49">
        <v>12005700</v>
      </c>
      <c r="U9865" s="49">
        <v>22.89</v>
      </c>
    </row>
    <row r="9866" spans="15:21" x14ac:dyDescent="0.2">
      <c r="O9866" s="49">
        <v>39843</v>
      </c>
      <c r="P9866" s="49">
        <v>28.85</v>
      </c>
      <c r="Q9866" s="49">
        <v>29</v>
      </c>
      <c r="R9866" s="49">
        <v>28.34</v>
      </c>
      <c r="S9866" s="49">
        <v>28.55</v>
      </c>
      <c r="T9866" s="49">
        <v>16422400</v>
      </c>
      <c r="U9866" s="49">
        <v>22.58</v>
      </c>
    </row>
    <row r="9867" spans="15:21" x14ac:dyDescent="0.2">
      <c r="O9867" s="49">
        <v>39846</v>
      </c>
      <c r="P9867" s="49">
        <v>28.09</v>
      </c>
      <c r="Q9867" s="49">
        <v>28.94</v>
      </c>
      <c r="R9867" s="49">
        <v>28</v>
      </c>
      <c r="S9867" s="49">
        <v>28.43</v>
      </c>
      <c r="T9867" s="49">
        <v>14029600</v>
      </c>
      <c r="U9867" s="49">
        <v>22.49</v>
      </c>
    </row>
    <row r="9868" spans="15:21" x14ac:dyDescent="0.2">
      <c r="O9868" s="49">
        <v>39847</v>
      </c>
      <c r="P9868" s="49">
        <v>29.88</v>
      </c>
      <c r="Q9868" s="49">
        <v>30.76</v>
      </c>
      <c r="R9868" s="49">
        <v>28.93</v>
      </c>
      <c r="S9868" s="49">
        <v>30.24</v>
      </c>
      <c r="T9868" s="49">
        <v>23361200</v>
      </c>
      <c r="U9868" s="49">
        <v>23.92</v>
      </c>
    </row>
    <row r="9869" spans="15:21" x14ac:dyDescent="0.2">
      <c r="O9869" s="49">
        <v>39848</v>
      </c>
      <c r="P9869" s="49">
        <v>30.25</v>
      </c>
      <c r="Q9869" s="49">
        <v>30.86</v>
      </c>
      <c r="R9869" s="49">
        <v>29.6</v>
      </c>
      <c r="S9869" s="49">
        <v>29.9</v>
      </c>
      <c r="T9869" s="49">
        <v>12976500</v>
      </c>
      <c r="U9869" s="49">
        <v>23.65</v>
      </c>
    </row>
    <row r="9870" spans="15:21" x14ac:dyDescent="0.2">
      <c r="O9870" s="49">
        <v>39849</v>
      </c>
      <c r="P9870" s="49">
        <v>28.6</v>
      </c>
      <c r="Q9870" s="49">
        <v>30.46</v>
      </c>
      <c r="R9870" s="49">
        <v>28.6</v>
      </c>
      <c r="S9870" s="49">
        <v>30.1</v>
      </c>
      <c r="T9870" s="49">
        <v>13710400</v>
      </c>
      <c r="U9870" s="49">
        <v>23.81</v>
      </c>
    </row>
    <row r="9871" spans="15:21" x14ac:dyDescent="0.2">
      <c r="O9871" s="49">
        <v>39850</v>
      </c>
      <c r="P9871" s="49">
        <v>30.01</v>
      </c>
      <c r="Q9871" s="49">
        <v>30.93</v>
      </c>
      <c r="R9871" s="49">
        <v>30.01</v>
      </c>
      <c r="S9871" s="49">
        <v>30.77</v>
      </c>
      <c r="T9871" s="49">
        <v>11068500</v>
      </c>
      <c r="U9871" s="49">
        <v>24.34</v>
      </c>
    </row>
    <row r="9872" spans="15:21" x14ac:dyDescent="0.2">
      <c r="O9872" s="49">
        <v>39853</v>
      </c>
      <c r="P9872" s="49">
        <v>30.66</v>
      </c>
      <c r="Q9872" s="49">
        <v>30.87</v>
      </c>
      <c r="R9872" s="49">
        <v>30.17</v>
      </c>
      <c r="S9872" s="49">
        <v>30.65</v>
      </c>
      <c r="T9872" s="49">
        <v>8727900</v>
      </c>
      <c r="U9872" s="49">
        <v>24.24</v>
      </c>
    </row>
    <row r="9873" spans="15:21" x14ac:dyDescent="0.2">
      <c r="O9873" s="49">
        <v>39854</v>
      </c>
      <c r="P9873" s="49">
        <v>30.47</v>
      </c>
      <c r="Q9873" s="49">
        <v>30.65</v>
      </c>
      <c r="R9873" s="49">
        <v>28.86</v>
      </c>
      <c r="S9873" s="49">
        <v>29.01</v>
      </c>
      <c r="T9873" s="49">
        <v>14367500</v>
      </c>
      <c r="U9873" s="49">
        <v>22.95</v>
      </c>
    </row>
    <row r="9874" spans="15:21" x14ac:dyDescent="0.2">
      <c r="O9874" s="49">
        <v>39855</v>
      </c>
      <c r="P9874" s="49">
        <v>29.1</v>
      </c>
      <c r="Q9874" s="49">
        <v>29.94</v>
      </c>
      <c r="R9874" s="49">
        <v>29.01</v>
      </c>
      <c r="S9874" s="49">
        <v>29.72</v>
      </c>
      <c r="T9874" s="49">
        <v>10317100</v>
      </c>
      <c r="U9874" s="49">
        <v>23.51</v>
      </c>
    </row>
    <row r="9875" spans="15:21" x14ac:dyDescent="0.2">
      <c r="O9875" s="49">
        <v>39856</v>
      </c>
      <c r="P9875" s="49">
        <v>29.23</v>
      </c>
      <c r="Q9875" s="49">
        <v>29.43</v>
      </c>
      <c r="R9875" s="49">
        <v>28.53</v>
      </c>
      <c r="S9875" s="49">
        <v>29.34</v>
      </c>
      <c r="T9875" s="49">
        <v>10868100</v>
      </c>
      <c r="U9875" s="49">
        <v>23.21</v>
      </c>
    </row>
    <row r="9876" spans="15:21" x14ac:dyDescent="0.2">
      <c r="O9876" s="49">
        <v>39857</v>
      </c>
      <c r="P9876" s="49">
        <v>29.27</v>
      </c>
      <c r="Q9876" s="49">
        <v>29.4</v>
      </c>
      <c r="R9876" s="49">
        <v>28.52</v>
      </c>
      <c r="S9876" s="49">
        <v>28.75</v>
      </c>
      <c r="T9876" s="49">
        <v>10496900</v>
      </c>
      <c r="U9876" s="49">
        <v>22.74</v>
      </c>
    </row>
    <row r="9877" spans="15:21" x14ac:dyDescent="0.2">
      <c r="O9877" s="49">
        <v>39861</v>
      </c>
      <c r="P9877" s="49">
        <v>28.14</v>
      </c>
      <c r="Q9877" s="49">
        <v>29.03</v>
      </c>
      <c r="R9877" s="49">
        <v>27.88</v>
      </c>
      <c r="S9877" s="49">
        <v>28.61</v>
      </c>
      <c r="T9877" s="49">
        <v>20596300</v>
      </c>
      <c r="U9877" s="49">
        <v>22.63</v>
      </c>
    </row>
    <row r="9878" spans="15:21" x14ac:dyDescent="0.2">
      <c r="O9878" s="49">
        <v>39862</v>
      </c>
      <c r="P9878" s="49">
        <v>28.71</v>
      </c>
      <c r="Q9878" s="49">
        <v>28.8</v>
      </c>
      <c r="R9878" s="49">
        <v>28</v>
      </c>
      <c r="S9878" s="49">
        <v>28.64</v>
      </c>
      <c r="T9878" s="49">
        <v>14352300</v>
      </c>
      <c r="U9878" s="49">
        <v>22.65</v>
      </c>
    </row>
    <row r="9879" spans="15:21" x14ac:dyDescent="0.2">
      <c r="O9879" s="49">
        <v>39863</v>
      </c>
      <c r="P9879" s="49">
        <v>28.93</v>
      </c>
      <c r="Q9879" s="49">
        <v>29</v>
      </c>
      <c r="R9879" s="49">
        <v>28.46</v>
      </c>
      <c r="S9879" s="49">
        <v>28.53</v>
      </c>
      <c r="T9879" s="49">
        <v>9859400</v>
      </c>
      <c r="U9879" s="49">
        <v>22.57</v>
      </c>
    </row>
    <row r="9880" spans="15:21" x14ac:dyDescent="0.2">
      <c r="O9880" s="49">
        <v>39864</v>
      </c>
      <c r="P9880" s="49">
        <v>28.1</v>
      </c>
      <c r="Q9880" s="49">
        <v>28.52</v>
      </c>
      <c r="R9880" s="49">
        <v>27.79</v>
      </c>
      <c r="S9880" s="49">
        <v>28.1</v>
      </c>
      <c r="T9880" s="49">
        <v>17702900</v>
      </c>
      <c r="U9880" s="49">
        <v>22.23</v>
      </c>
    </row>
    <row r="9881" spans="15:21" x14ac:dyDescent="0.2">
      <c r="O9881" s="49">
        <v>39867</v>
      </c>
      <c r="P9881" s="49">
        <v>27.62</v>
      </c>
      <c r="Q9881" s="49">
        <v>28.39</v>
      </c>
      <c r="R9881" s="49">
        <v>27.62</v>
      </c>
      <c r="S9881" s="49">
        <v>27.88</v>
      </c>
      <c r="T9881" s="49">
        <v>17967300</v>
      </c>
      <c r="U9881" s="49">
        <v>22.05</v>
      </c>
    </row>
    <row r="9882" spans="15:21" x14ac:dyDescent="0.2">
      <c r="O9882" s="49">
        <v>39868</v>
      </c>
      <c r="P9882" s="49">
        <v>27.91</v>
      </c>
      <c r="Q9882" s="49">
        <v>28.56</v>
      </c>
      <c r="R9882" s="49">
        <v>27.54</v>
      </c>
      <c r="S9882" s="49">
        <v>28.53</v>
      </c>
      <c r="T9882" s="49">
        <v>17737200</v>
      </c>
      <c r="U9882" s="49">
        <v>22.57</v>
      </c>
    </row>
    <row r="9883" spans="15:21" x14ac:dyDescent="0.2">
      <c r="O9883" s="49">
        <v>39869</v>
      </c>
      <c r="P9883" s="49">
        <v>28.19</v>
      </c>
      <c r="Q9883" s="49">
        <v>28.45</v>
      </c>
      <c r="R9883" s="49">
        <v>27.72</v>
      </c>
      <c r="S9883" s="49">
        <v>27.91</v>
      </c>
      <c r="T9883" s="49">
        <v>21817800</v>
      </c>
      <c r="U9883" s="49">
        <v>22.08</v>
      </c>
    </row>
    <row r="9884" spans="15:21" x14ac:dyDescent="0.2">
      <c r="O9884" s="49">
        <v>39870</v>
      </c>
      <c r="P9884" s="49">
        <v>28.17</v>
      </c>
      <c r="Q9884" s="49">
        <v>28.17</v>
      </c>
      <c r="R9884" s="49">
        <v>26.03</v>
      </c>
      <c r="S9884" s="49">
        <v>26.04</v>
      </c>
      <c r="T9884" s="49">
        <v>19892000</v>
      </c>
      <c r="U9884" s="49">
        <v>20.6</v>
      </c>
    </row>
    <row r="9885" spans="15:21" x14ac:dyDescent="0.2">
      <c r="O9885" s="49">
        <v>39871</v>
      </c>
      <c r="P9885" s="49">
        <v>25.47</v>
      </c>
      <c r="Q9885" s="49">
        <v>25.78</v>
      </c>
      <c r="R9885" s="49">
        <v>24.17</v>
      </c>
      <c r="S9885" s="49">
        <v>24.2</v>
      </c>
      <c r="T9885" s="49">
        <v>32511200</v>
      </c>
      <c r="U9885" s="49">
        <v>19.14</v>
      </c>
    </row>
    <row r="9886" spans="15:21" x14ac:dyDescent="0.2">
      <c r="O9886" s="49">
        <v>39874</v>
      </c>
      <c r="P9886" s="49">
        <v>23.82</v>
      </c>
      <c r="Q9886" s="49">
        <v>24.32</v>
      </c>
      <c r="R9886" s="49">
        <v>23.42</v>
      </c>
      <c r="S9886" s="49">
        <v>23.44</v>
      </c>
      <c r="T9886" s="49">
        <v>16621000</v>
      </c>
      <c r="U9886" s="49">
        <v>18.54</v>
      </c>
    </row>
    <row r="9887" spans="15:21" x14ac:dyDescent="0.2">
      <c r="O9887" s="49">
        <v>39875</v>
      </c>
      <c r="P9887" s="49">
        <v>23.68</v>
      </c>
      <c r="Q9887" s="49">
        <v>24.1</v>
      </c>
      <c r="R9887" s="49">
        <v>22.86</v>
      </c>
      <c r="S9887" s="49">
        <v>23.05</v>
      </c>
      <c r="T9887" s="49">
        <v>18106300</v>
      </c>
      <c r="U9887" s="49">
        <v>18.23</v>
      </c>
    </row>
    <row r="9888" spans="15:21" x14ac:dyDescent="0.2">
      <c r="O9888" s="49">
        <v>39876</v>
      </c>
      <c r="P9888" s="49">
        <v>23.21</v>
      </c>
      <c r="Q9888" s="49">
        <v>23.53</v>
      </c>
      <c r="R9888" s="49">
        <v>22.44</v>
      </c>
      <c r="S9888" s="49">
        <v>23.17</v>
      </c>
      <c r="T9888" s="49">
        <v>21570300</v>
      </c>
      <c r="U9888" s="49">
        <v>18.63</v>
      </c>
    </row>
    <row r="9889" spans="15:21" x14ac:dyDescent="0.2">
      <c r="O9889" s="49">
        <v>39877</v>
      </c>
      <c r="P9889" s="49">
        <v>22.6</v>
      </c>
      <c r="Q9889" s="49">
        <v>22.89</v>
      </c>
      <c r="R9889" s="49">
        <v>21.93</v>
      </c>
      <c r="S9889" s="49">
        <v>22.14</v>
      </c>
      <c r="T9889" s="49">
        <v>20637600</v>
      </c>
      <c r="U9889" s="49">
        <v>17.809999999999999</v>
      </c>
    </row>
    <row r="9890" spans="15:21" x14ac:dyDescent="0.2">
      <c r="O9890" s="49">
        <v>39878</v>
      </c>
      <c r="P9890" s="49">
        <v>22.35</v>
      </c>
      <c r="Q9890" s="49">
        <v>22.94</v>
      </c>
      <c r="R9890" s="49">
        <v>22.04</v>
      </c>
      <c r="S9890" s="49">
        <v>22.74</v>
      </c>
      <c r="T9890" s="49">
        <v>18040200</v>
      </c>
      <c r="U9890" s="49">
        <v>18.29</v>
      </c>
    </row>
    <row r="9891" spans="15:21" x14ac:dyDescent="0.2">
      <c r="O9891" s="49">
        <v>39881</v>
      </c>
      <c r="P9891" s="49">
        <v>20.149999999999999</v>
      </c>
      <c r="Q9891" s="49">
        <v>22.5</v>
      </c>
      <c r="R9891" s="49">
        <v>20.05</v>
      </c>
      <c r="S9891" s="49">
        <v>20.99</v>
      </c>
      <c r="T9891" s="49">
        <v>84150500</v>
      </c>
      <c r="U9891" s="49">
        <v>16.88</v>
      </c>
    </row>
    <row r="9892" spans="15:21" x14ac:dyDescent="0.2">
      <c r="O9892" s="49">
        <v>39882</v>
      </c>
      <c r="P9892" s="49">
        <v>21.63</v>
      </c>
      <c r="Q9892" s="49">
        <v>22.31</v>
      </c>
      <c r="R9892" s="49">
        <v>21.39</v>
      </c>
      <c r="S9892" s="49">
        <v>22.2</v>
      </c>
      <c r="T9892" s="49">
        <v>34729400</v>
      </c>
      <c r="U9892" s="49">
        <v>17.850000000000001</v>
      </c>
    </row>
    <row r="9893" spans="15:21" x14ac:dyDescent="0.2">
      <c r="O9893" s="49">
        <v>39883</v>
      </c>
      <c r="P9893" s="49">
        <v>22.14</v>
      </c>
      <c r="Q9893" s="49">
        <v>22.73</v>
      </c>
      <c r="R9893" s="49">
        <v>21.8</v>
      </c>
      <c r="S9893" s="49">
        <v>21.94</v>
      </c>
      <c r="T9893" s="49">
        <v>28147600</v>
      </c>
      <c r="U9893" s="49">
        <v>17.649999999999999</v>
      </c>
    </row>
    <row r="9894" spans="15:21" x14ac:dyDescent="0.2">
      <c r="O9894" s="49">
        <v>39884</v>
      </c>
      <c r="P9894" s="49">
        <v>21.86</v>
      </c>
      <c r="Q9894" s="49">
        <v>24.09</v>
      </c>
      <c r="R9894" s="49">
        <v>21.66</v>
      </c>
      <c r="S9894" s="49">
        <v>24.03</v>
      </c>
      <c r="T9894" s="49">
        <v>38393000</v>
      </c>
      <c r="U9894" s="49">
        <v>19.329999999999998</v>
      </c>
    </row>
    <row r="9895" spans="15:21" x14ac:dyDescent="0.2">
      <c r="O9895" s="49">
        <v>39885</v>
      </c>
      <c r="P9895" s="49">
        <v>24.26</v>
      </c>
      <c r="Q9895" s="49">
        <v>27.7</v>
      </c>
      <c r="R9895" s="49">
        <v>24.26</v>
      </c>
      <c r="S9895" s="49">
        <v>27.07</v>
      </c>
      <c r="T9895" s="49">
        <v>57253100</v>
      </c>
      <c r="U9895" s="49">
        <v>21.77</v>
      </c>
    </row>
    <row r="9896" spans="15:21" x14ac:dyDescent="0.2">
      <c r="O9896" s="49">
        <v>39888</v>
      </c>
      <c r="P9896" s="49">
        <v>26.98</v>
      </c>
      <c r="Q9896" s="49">
        <v>27.44</v>
      </c>
      <c r="R9896" s="49">
        <v>26.12</v>
      </c>
      <c r="S9896" s="49">
        <v>26.21</v>
      </c>
      <c r="T9896" s="49">
        <v>32683400</v>
      </c>
      <c r="U9896" s="49">
        <v>21.08</v>
      </c>
    </row>
    <row r="9897" spans="15:21" x14ac:dyDescent="0.2">
      <c r="O9897" s="49">
        <v>39889</v>
      </c>
      <c r="P9897" s="49">
        <v>26.01</v>
      </c>
      <c r="Q9897" s="49">
        <v>26.64</v>
      </c>
      <c r="R9897" s="49">
        <v>25.8</v>
      </c>
      <c r="S9897" s="49">
        <v>26.61</v>
      </c>
      <c r="T9897" s="49">
        <v>22554700</v>
      </c>
      <c r="U9897" s="49">
        <v>21.4</v>
      </c>
    </row>
    <row r="9898" spans="15:21" x14ac:dyDescent="0.2">
      <c r="O9898" s="49">
        <v>39890</v>
      </c>
      <c r="P9898" s="49">
        <v>26.3</v>
      </c>
      <c r="Q9898" s="49">
        <v>27.5</v>
      </c>
      <c r="R9898" s="49">
        <v>26.13</v>
      </c>
      <c r="S9898" s="49">
        <v>26.96</v>
      </c>
      <c r="T9898" s="49">
        <v>21169400</v>
      </c>
      <c r="U9898" s="49">
        <v>21.68</v>
      </c>
    </row>
    <row r="9899" spans="15:21" x14ac:dyDescent="0.2">
      <c r="O9899" s="49">
        <v>39891</v>
      </c>
      <c r="P9899" s="49">
        <v>27.03</v>
      </c>
      <c r="Q9899" s="49">
        <v>27.14</v>
      </c>
      <c r="R9899" s="49">
        <v>25.68</v>
      </c>
      <c r="S9899" s="49">
        <v>26.04</v>
      </c>
      <c r="T9899" s="49">
        <v>24068400</v>
      </c>
      <c r="U9899" s="49">
        <v>20.94</v>
      </c>
    </row>
    <row r="9900" spans="15:21" x14ac:dyDescent="0.2">
      <c r="O9900" s="49">
        <v>39892</v>
      </c>
      <c r="P9900" s="49">
        <v>26.62</v>
      </c>
      <c r="Q9900" s="49">
        <v>27.2</v>
      </c>
      <c r="R9900" s="49">
        <v>26.31</v>
      </c>
      <c r="S9900" s="49">
        <v>26.72</v>
      </c>
      <c r="T9900" s="49">
        <v>25664100</v>
      </c>
      <c r="U9900" s="49">
        <v>21.49</v>
      </c>
    </row>
    <row r="9901" spans="15:21" x14ac:dyDescent="0.2">
      <c r="O9901" s="49">
        <v>39895</v>
      </c>
      <c r="P9901" s="49">
        <v>27.2</v>
      </c>
      <c r="Q9901" s="49">
        <v>27.98</v>
      </c>
      <c r="R9901" s="49">
        <v>26.77</v>
      </c>
      <c r="S9901" s="49">
        <v>27.98</v>
      </c>
      <c r="T9901" s="49">
        <v>19462800</v>
      </c>
      <c r="U9901" s="49">
        <v>22.5</v>
      </c>
    </row>
    <row r="9902" spans="15:21" x14ac:dyDescent="0.2">
      <c r="O9902" s="49">
        <v>39896</v>
      </c>
      <c r="P9902" s="49">
        <v>27.61</v>
      </c>
      <c r="Q9902" s="49">
        <v>28.12</v>
      </c>
      <c r="R9902" s="49">
        <v>27.51</v>
      </c>
      <c r="S9902" s="49">
        <v>27.75</v>
      </c>
      <c r="T9902" s="49">
        <v>14756600</v>
      </c>
      <c r="U9902" s="49">
        <v>22.32</v>
      </c>
    </row>
    <row r="9903" spans="15:21" x14ac:dyDescent="0.2">
      <c r="O9903" s="49">
        <v>39897</v>
      </c>
      <c r="P9903" s="49">
        <v>27.96</v>
      </c>
      <c r="Q9903" s="49">
        <v>28.02</v>
      </c>
      <c r="R9903" s="49">
        <v>26.81</v>
      </c>
      <c r="S9903" s="49">
        <v>27.5</v>
      </c>
      <c r="T9903" s="49">
        <v>17419800</v>
      </c>
      <c r="U9903" s="49">
        <v>22.12</v>
      </c>
    </row>
    <row r="9904" spans="15:21" x14ac:dyDescent="0.2">
      <c r="O9904" s="49">
        <v>39898</v>
      </c>
      <c r="P9904" s="49">
        <v>27.77</v>
      </c>
      <c r="Q9904" s="49">
        <v>27.81</v>
      </c>
      <c r="R9904" s="49">
        <v>27.08</v>
      </c>
      <c r="S9904" s="49">
        <v>27.58</v>
      </c>
      <c r="T9904" s="49">
        <v>15759600</v>
      </c>
      <c r="U9904" s="49">
        <v>22.18</v>
      </c>
    </row>
    <row r="9905" spans="15:21" x14ac:dyDescent="0.2">
      <c r="O9905" s="49">
        <v>39899</v>
      </c>
      <c r="P9905" s="49">
        <v>26.93</v>
      </c>
      <c r="Q9905" s="49">
        <v>27.62</v>
      </c>
      <c r="R9905" s="49">
        <v>26.8</v>
      </c>
      <c r="S9905" s="49">
        <v>27.16</v>
      </c>
      <c r="T9905" s="49">
        <v>16267500</v>
      </c>
      <c r="U9905" s="49">
        <v>21.84</v>
      </c>
    </row>
    <row r="9906" spans="15:21" x14ac:dyDescent="0.2">
      <c r="O9906" s="49">
        <v>39902</v>
      </c>
      <c r="P9906" s="49">
        <v>26.78</v>
      </c>
      <c r="Q9906" s="49">
        <v>26.9</v>
      </c>
      <c r="R9906" s="49">
        <v>26.14</v>
      </c>
      <c r="S9906" s="49">
        <v>26.55</v>
      </c>
      <c r="T9906" s="49">
        <v>14547000</v>
      </c>
      <c r="U9906" s="49">
        <v>21.35</v>
      </c>
    </row>
    <row r="9907" spans="15:21" x14ac:dyDescent="0.2">
      <c r="O9907" s="49">
        <v>39903</v>
      </c>
      <c r="P9907" s="49">
        <v>26.81</v>
      </c>
      <c r="Q9907" s="49">
        <v>27.08</v>
      </c>
      <c r="R9907" s="49">
        <v>26.52</v>
      </c>
      <c r="S9907" s="49">
        <v>26.75</v>
      </c>
      <c r="T9907" s="49">
        <v>21897300</v>
      </c>
      <c r="U9907" s="49">
        <v>21.51</v>
      </c>
    </row>
    <row r="9908" spans="15:21" x14ac:dyDescent="0.2">
      <c r="O9908" s="49">
        <v>39904</v>
      </c>
      <c r="P9908" s="49">
        <v>26.49</v>
      </c>
      <c r="Q9908" s="49">
        <v>27.23</v>
      </c>
      <c r="R9908" s="49">
        <v>25.75</v>
      </c>
      <c r="S9908" s="49">
        <v>26.99</v>
      </c>
      <c r="T9908" s="49">
        <v>18015500</v>
      </c>
      <c r="U9908" s="49">
        <v>21.71</v>
      </c>
    </row>
    <row r="9909" spans="15:21" x14ac:dyDescent="0.2">
      <c r="O9909" s="49">
        <v>39905</v>
      </c>
      <c r="P9909" s="49">
        <v>27.21</v>
      </c>
      <c r="Q9909" s="49">
        <v>27.6</v>
      </c>
      <c r="R9909" s="49">
        <v>26.44</v>
      </c>
      <c r="S9909" s="49">
        <v>27</v>
      </c>
      <c r="T9909" s="49">
        <v>17971000</v>
      </c>
      <c r="U9909" s="49">
        <v>21.72</v>
      </c>
    </row>
    <row r="9910" spans="15:21" x14ac:dyDescent="0.2">
      <c r="O9910" s="49">
        <v>39906</v>
      </c>
      <c r="P9910" s="49">
        <v>27</v>
      </c>
      <c r="Q9910" s="49">
        <v>27.31</v>
      </c>
      <c r="R9910" s="49">
        <v>26.09</v>
      </c>
      <c r="S9910" s="49">
        <v>26.46</v>
      </c>
      <c r="T9910" s="49">
        <v>15484000</v>
      </c>
      <c r="U9910" s="49">
        <v>21.28</v>
      </c>
    </row>
    <row r="9911" spans="15:21" x14ac:dyDescent="0.2">
      <c r="O9911" s="49">
        <v>39909</v>
      </c>
      <c r="P9911" s="49">
        <v>26.28</v>
      </c>
      <c r="Q9911" s="49">
        <v>27.54</v>
      </c>
      <c r="R9911" s="49">
        <v>26.28</v>
      </c>
      <c r="S9911" s="49">
        <v>26.67</v>
      </c>
      <c r="T9911" s="49">
        <v>12702700</v>
      </c>
      <c r="U9911" s="49">
        <v>21.45</v>
      </c>
    </row>
    <row r="9912" spans="15:21" x14ac:dyDescent="0.2">
      <c r="O9912" s="49">
        <v>39910</v>
      </c>
      <c r="P9912" s="49">
        <v>26.54</v>
      </c>
      <c r="Q9912" s="49">
        <v>26.57</v>
      </c>
      <c r="R9912" s="49">
        <v>26.01</v>
      </c>
      <c r="S9912" s="49">
        <v>26.27</v>
      </c>
      <c r="T9912" s="49">
        <v>13320400</v>
      </c>
      <c r="U9912" s="49">
        <v>21.13</v>
      </c>
    </row>
    <row r="9913" spans="15:21" x14ac:dyDescent="0.2">
      <c r="O9913" s="49">
        <v>39911</v>
      </c>
      <c r="P9913" s="49">
        <v>26.38</v>
      </c>
      <c r="Q9913" s="49">
        <v>26.76</v>
      </c>
      <c r="R9913" s="49">
        <v>26.21</v>
      </c>
      <c r="S9913" s="49">
        <v>26.76</v>
      </c>
      <c r="T9913" s="49">
        <v>10566000</v>
      </c>
      <c r="U9913" s="49">
        <v>21.52</v>
      </c>
    </row>
    <row r="9914" spans="15:21" x14ac:dyDescent="0.2">
      <c r="O9914" s="49">
        <v>39912</v>
      </c>
      <c r="P9914" s="49">
        <v>27.26</v>
      </c>
      <c r="Q9914" s="49">
        <v>27.45</v>
      </c>
      <c r="R9914" s="49">
        <v>26.08</v>
      </c>
      <c r="S9914" s="49">
        <v>26.3</v>
      </c>
      <c r="T9914" s="49">
        <v>15095400</v>
      </c>
      <c r="U9914" s="49">
        <v>21.15</v>
      </c>
    </row>
    <row r="9915" spans="15:21" x14ac:dyDescent="0.2">
      <c r="O9915" s="49">
        <v>39916</v>
      </c>
      <c r="P9915" s="49">
        <v>26.12</v>
      </c>
      <c r="Q9915" s="49">
        <v>26.52</v>
      </c>
      <c r="R9915" s="49">
        <v>25.87</v>
      </c>
      <c r="S9915" s="49">
        <v>26.05</v>
      </c>
      <c r="T9915" s="49">
        <v>11120700</v>
      </c>
      <c r="U9915" s="49">
        <v>20.95</v>
      </c>
    </row>
    <row r="9916" spans="15:21" x14ac:dyDescent="0.2">
      <c r="O9916" s="49">
        <v>39917</v>
      </c>
      <c r="P9916" s="49">
        <v>25.91</v>
      </c>
      <c r="Q9916" s="49">
        <v>26.18</v>
      </c>
      <c r="R9916" s="49">
        <v>25.57</v>
      </c>
      <c r="S9916" s="49">
        <v>25.68</v>
      </c>
      <c r="T9916" s="49">
        <v>12559200</v>
      </c>
      <c r="U9916" s="49">
        <v>20.65</v>
      </c>
    </row>
    <row r="9917" spans="15:21" x14ac:dyDescent="0.2">
      <c r="O9917" s="49">
        <v>39918</v>
      </c>
      <c r="P9917" s="49">
        <v>25.62</v>
      </c>
      <c r="Q9917" s="49">
        <v>26.39</v>
      </c>
      <c r="R9917" s="49">
        <v>25.53</v>
      </c>
      <c r="S9917" s="49">
        <v>26.25</v>
      </c>
      <c r="T9917" s="49">
        <v>15764700</v>
      </c>
      <c r="U9917" s="49">
        <v>21.11</v>
      </c>
    </row>
    <row r="9918" spans="15:21" x14ac:dyDescent="0.2">
      <c r="O9918" s="49">
        <v>39919</v>
      </c>
      <c r="P9918" s="49">
        <v>26.44</v>
      </c>
      <c r="Q9918" s="49">
        <v>26.51</v>
      </c>
      <c r="R9918" s="49">
        <v>25.36</v>
      </c>
      <c r="S9918" s="49">
        <v>25.85</v>
      </c>
      <c r="T9918" s="49">
        <v>18572500</v>
      </c>
      <c r="U9918" s="49">
        <v>20.79</v>
      </c>
    </row>
    <row r="9919" spans="15:21" x14ac:dyDescent="0.2">
      <c r="O9919" s="49">
        <v>39920</v>
      </c>
      <c r="P9919" s="49">
        <v>25.9</v>
      </c>
      <c r="Q9919" s="49">
        <v>26.49</v>
      </c>
      <c r="R9919" s="49">
        <v>25.64</v>
      </c>
      <c r="S9919" s="49">
        <v>25.73</v>
      </c>
      <c r="T9919" s="49">
        <v>18806500</v>
      </c>
      <c r="U9919" s="49">
        <v>20.69</v>
      </c>
    </row>
    <row r="9920" spans="15:21" x14ac:dyDescent="0.2">
      <c r="O9920" s="49">
        <v>39923</v>
      </c>
      <c r="P9920" s="49">
        <v>25.5</v>
      </c>
      <c r="Q9920" s="49">
        <v>25.91</v>
      </c>
      <c r="R9920" s="49">
        <v>25.19</v>
      </c>
      <c r="S9920" s="49">
        <v>25.22</v>
      </c>
      <c r="T9920" s="49">
        <v>13155200</v>
      </c>
      <c r="U9920" s="49">
        <v>20.28</v>
      </c>
    </row>
    <row r="9921" spans="15:21" x14ac:dyDescent="0.2">
      <c r="O9921" s="49">
        <v>39924</v>
      </c>
      <c r="P9921" s="49">
        <v>24.41</v>
      </c>
      <c r="Q9921" s="49">
        <v>24.55</v>
      </c>
      <c r="R9921" s="49">
        <v>22.93</v>
      </c>
      <c r="S9921" s="49">
        <v>23.54</v>
      </c>
      <c r="T9921" s="49">
        <v>40474800</v>
      </c>
      <c r="U9921" s="49">
        <v>18.93</v>
      </c>
    </row>
    <row r="9922" spans="15:21" x14ac:dyDescent="0.2">
      <c r="O9922" s="49">
        <v>39925</v>
      </c>
      <c r="P9922" s="49">
        <v>23.4</v>
      </c>
      <c r="Q9922" s="49">
        <v>23.5</v>
      </c>
      <c r="R9922" s="49">
        <v>22.33</v>
      </c>
      <c r="S9922" s="49">
        <v>22.97</v>
      </c>
      <c r="T9922" s="49">
        <v>53002800</v>
      </c>
      <c r="U9922" s="49">
        <v>18.47</v>
      </c>
    </row>
    <row r="9923" spans="15:21" x14ac:dyDescent="0.2">
      <c r="O9923" s="49">
        <v>39926</v>
      </c>
      <c r="P9923" s="49">
        <v>23.07</v>
      </c>
      <c r="Q9923" s="49">
        <v>23.33</v>
      </c>
      <c r="R9923" s="49">
        <v>22.64</v>
      </c>
      <c r="S9923" s="49">
        <v>23.23</v>
      </c>
      <c r="T9923" s="49">
        <v>35585200</v>
      </c>
      <c r="U9923" s="49">
        <v>18.68</v>
      </c>
    </row>
    <row r="9924" spans="15:21" x14ac:dyDescent="0.2">
      <c r="O9924" s="49">
        <v>39927</v>
      </c>
      <c r="P9924" s="49">
        <v>23.27</v>
      </c>
      <c r="Q9924" s="49">
        <v>23.55</v>
      </c>
      <c r="R9924" s="49">
        <v>23.05</v>
      </c>
      <c r="S9924" s="49">
        <v>23.45</v>
      </c>
      <c r="T9924" s="49">
        <v>22065600</v>
      </c>
      <c r="U9924" s="49">
        <v>18.86</v>
      </c>
    </row>
    <row r="9925" spans="15:21" x14ac:dyDescent="0.2">
      <c r="O9925" s="49">
        <v>39930</v>
      </c>
      <c r="P9925" s="49">
        <v>23.4</v>
      </c>
      <c r="Q9925" s="49">
        <v>23.69</v>
      </c>
      <c r="R9925" s="49">
        <v>23.21</v>
      </c>
      <c r="S9925" s="49">
        <v>23.44</v>
      </c>
      <c r="T9925" s="49">
        <v>16208700</v>
      </c>
      <c r="U9925" s="49">
        <v>18.850000000000001</v>
      </c>
    </row>
    <row r="9926" spans="15:21" x14ac:dyDescent="0.2">
      <c r="O9926" s="49">
        <v>39931</v>
      </c>
      <c r="P9926" s="49">
        <v>23.42</v>
      </c>
      <c r="Q9926" s="49">
        <v>23.62</v>
      </c>
      <c r="R9926" s="49">
        <v>23</v>
      </c>
      <c r="S9926" s="49">
        <v>23.17</v>
      </c>
      <c r="T9926" s="49">
        <v>22957100</v>
      </c>
      <c r="U9926" s="49">
        <v>18.63</v>
      </c>
    </row>
    <row r="9927" spans="15:21" x14ac:dyDescent="0.2">
      <c r="O9927" s="49">
        <v>39932</v>
      </c>
      <c r="P9927" s="49">
        <v>23.23</v>
      </c>
      <c r="Q9927" s="49">
        <v>24.06</v>
      </c>
      <c r="R9927" s="49">
        <v>23.15</v>
      </c>
      <c r="S9927" s="49">
        <v>23.9</v>
      </c>
      <c r="T9927" s="49">
        <v>27914800</v>
      </c>
      <c r="U9927" s="49">
        <v>19.22</v>
      </c>
    </row>
    <row r="9928" spans="15:21" x14ac:dyDescent="0.2">
      <c r="O9928" s="49">
        <v>39933</v>
      </c>
      <c r="P9928" s="49">
        <v>24.12</v>
      </c>
      <c r="Q9928" s="49">
        <v>24.58</v>
      </c>
      <c r="R9928" s="49">
        <v>24</v>
      </c>
      <c r="S9928" s="49">
        <v>24.24</v>
      </c>
      <c r="T9928" s="49">
        <v>28085900</v>
      </c>
      <c r="U9928" s="49">
        <v>19.5</v>
      </c>
    </row>
    <row r="9929" spans="15:21" x14ac:dyDescent="0.2">
      <c r="O9929" s="49">
        <v>39934</v>
      </c>
      <c r="P9929" s="49">
        <v>24.23</v>
      </c>
      <c r="Q9929" s="49">
        <v>24.38</v>
      </c>
      <c r="R9929" s="49">
        <v>23.81</v>
      </c>
      <c r="S9929" s="49">
        <v>24.3</v>
      </c>
      <c r="T9929" s="49">
        <v>15092400</v>
      </c>
      <c r="U9929" s="49">
        <v>19.54</v>
      </c>
    </row>
    <row r="9930" spans="15:21" x14ac:dyDescent="0.2">
      <c r="O9930" s="49">
        <v>39937</v>
      </c>
      <c r="P9930" s="49">
        <v>24.6</v>
      </c>
      <c r="Q9930" s="49">
        <v>24.84</v>
      </c>
      <c r="R9930" s="49">
        <v>24.33</v>
      </c>
      <c r="S9930" s="49">
        <v>24.62</v>
      </c>
      <c r="T9930" s="49">
        <v>19130400</v>
      </c>
      <c r="U9930" s="49">
        <v>19.8</v>
      </c>
    </row>
    <row r="9931" spans="15:21" x14ac:dyDescent="0.2">
      <c r="O9931" s="49">
        <v>39938</v>
      </c>
      <c r="P9931" s="49">
        <v>24.5</v>
      </c>
      <c r="Q9931" s="49">
        <v>24.98</v>
      </c>
      <c r="R9931" s="49">
        <v>24.36</v>
      </c>
      <c r="S9931" s="49">
        <v>24.59</v>
      </c>
      <c r="T9931" s="49">
        <v>17072400</v>
      </c>
      <c r="U9931" s="49">
        <v>19.78</v>
      </c>
    </row>
    <row r="9932" spans="15:21" x14ac:dyDescent="0.2">
      <c r="O9932" s="49">
        <v>39939</v>
      </c>
      <c r="P9932" s="49">
        <v>24.68</v>
      </c>
      <c r="Q9932" s="49">
        <v>24.93</v>
      </c>
      <c r="R9932" s="49">
        <v>24.24</v>
      </c>
      <c r="S9932" s="49">
        <v>24.61</v>
      </c>
      <c r="T9932" s="49">
        <v>22625000</v>
      </c>
      <c r="U9932" s="49">
        <v>19.79</v>
      </c>
    </row>
    <row r="9933" spans="15:21" x14ac:dyDescent="0.2">
      <c r="O9933" s="49">
        <v>39940</v>
      </c>
      <c r="P9933" s="49">
        <v>24.7</v>
      </c>
      <c r="Q9933" s="49">
        <v>25.57</v>
      </c>
      <c r="R9933" s="49">
        <v>24.45</v>
      </c>
      <c r="S9933" s="49">
        <v>25.21</v>
      </c>
      <c r="T9933" s="49">
        <v>27669700</v>
      </c>
      <c r="U9933" s="49">
        <v>20.28</v>
      </c>
    </row>
    <row r="9934" spans="15:21" x14ac:dyDescent="0.2">
      <c r="O9934" s="49">
        <v>39941</v>
      </c>
      <c r="P9934" s="49">
        <v>25.35</v>
      </c>
      <c r="Q9934" s="49">
        <v>25.51</v>
      </c>
      <c r="R9934" s="49">
        <v>24.65</v>
      </c>
      <c r="S9934" s="49">
        <v>24.82</v>
      </c>
      <c r="T9934" s="49">
        <v>18673700</v>
      </c>
      <c r="U9934" s="49">
        <v>19.96</v>
      </c>
    </row>
    <row r="9935" spans="15:21" x14ac:dyDescent="0.2">
      <c r="O9935" s="49">
        <v>39944</v>
      </c>
      <c r="P9935" s="49">
        <v>24.58</v>
      </c>
      <c r="Q9935" s="49">
        <v>24.8</v>
      </c>
      <c r="R9935" s="49">
        <v>24.33</v>
      </c>
      <c r="S9935" s="49">
        <v>24.4</v>
      </c>
      <c r="T9935" s="49">
        <v>16185700</v>
      </c>
      <c r="U9935" s="49">
        <v>19.62</v>
      </c>
    </row>
    <row r="9936" spans="15:21" x14ac:dyDescent="0.2">
      <c r="O9936" s="49">
        <v>39945</v>
      </c>
      <c r="P9936" s="49">
        <v>24.5</v>
      </c>
      <c r="Q9936" s="49">
        <v>25.25</v>
      </c>
      <c r="R9936" s="49">
        <v>24.28</v>
      </c>
      <c r="S9936" s="49">
        <v>24.98</v>
      </c>
      <c r="T9936" s="49">
        <v>23332300</v>
      </c>
      <c r="U9936" s="49">
        <v>20.09</v>
      </c>
    </row>
    <row r="9937" spans="15:21" x14ac:dyDescent="0.2">
      <c r="O9937" s="49">
        <v>39946</v>
      </c>
      <c r="P9937" s="49">
        <v>24.89</v>
      </c>
      <c r="Q9937" s="49">
        <v>26.25</v>
      </c>
      <c r="R9937" s="49">
        <v>24.85</v>
      </c>
      <c r="S9937" s="49">
        <v>25.67</v>
      </c>
      <c r="T9937" s="49">
        <v>25271800</v>
      </c>
      <c r="U9937" s="49">
        <v>20.65</v>
      </c>
    </row>
    <row r="9938" spans="15:21" x14ac:dyDescent="0.2">
      <c r="O9938" s="49">
        <v>39947</v>
      </c>
      <c r="P9938" s="49">
        <v>25.77</v>
      </c>
      <c r="Q9938" s="49">
        <v>26.24</v>
      </c>
      <c r="R9938" s="49">
        <v>25.65</v>
      </c>
      <c r="S9938" s="49">
        <v>26.05</v>
      </c>
      <c r="T9938" s="49">
        <v>20350300</v>
      </c>
      <c r="U9938" s="49">
        <v>20.95</v>
      </c>
    </row>
    <row r="9939" spans="15:21" x14ac:dyDescent="0.2">
      <c r="O9939" s="49">
        <v>39948</v>
      </c>
      <c r="P9939" s="49">
        <v>26.25</v>
      </c>
      <c r="Q9939" s="49">
        <v>26.25</v>
      </c>
      <c r="R9939" s="49">
        <v>25.34</v>
      </c>
      <c r="S9939" s="49">
        <v>25.47</v>
      </c>
      <c r="T9939" s="49">
        <v>18080000</v>
      </c>
      <c r="U9939" s="49">
        <v>20.48</v>
      </c>
    </row>
    <row r="9940" spans="15:21" x14ac:dyDescent="0.2">
      <c r="O9940" s="49">
        <v>39951</v>
      </c>
      <c r="P9940" s="49">
        <v>25.61</v>
      </c>
      <c r="Q9940" s="49">
        <v>25.8</v>
      </c>
      <c r="R9940" s="49">
        <v>25.22</v>
      </c>
      <c r="S9940" s="49">
        <v>25.74</v>
      </c>
      <c r="T9940" s="49">
        <v>14960900</v>
      </c>
      <c r="U9940" s="49">
        <v>20.7</v>
      </c>
    </row>
    <row r="9941" spans="15:21" x14ac:dyDescent="0.2">
      <c r="O9941" s="49">
        <v>39952</v>
      </c>
      <c r="P9941" s="49">
        <v>25.74</v>
      </c>
      <c r="Q9941" s="49">
        <v>25.9</v>
      </c>
      <c r="R9941" s="49">
        <v>25.3</v>
      </c>
      <c r="S9941" s="49">
        <v>25.77</v>
      </c>
      <c r="T9941" s="49">
        <v>15613600</v>
      </c>
      <c r="U9941" s="49">
        <v>20.73</v>
      </c>
    </row>
    <row r="9942" spans="15:21" x14ac:dyDescent="0.2">
      <c r="O9942" s="49">
        <v>39953</v>
      </c>
      <c r="P9942" s="49">
        <v>25.98</v>
      </c>
      <c r="Q9942" s="49">
        <v>26.45</v>
      </c>
      <c r="R9942" s="49">
        <v>25.79</v>
      </c>
      <c r="S9942" s="49">
        <v>26.09</v>
      </c>
      <c r="T9942" s="49">
        <v>15487600</v>
      </c>
      <c r="U9942" s="49">
        <v>20.98</v>
      </c>
    </row>
    <row r="9943" spans="15:21" x14ac:dyDescent="0.2">
      <c r="O9943" s="49">
        <v>39954</v>
      </c>
      <c r="P9943" s="49">
        <v>25.73</v>
      </c>
      <c r="Q9943" s="49">
        <v>26.19</v>
      </c>
      <c r="R9943" s="49">
        <v>25.41</v>
      </c>
      <c r="S9943" s="49">
        <v>26.12</v>
      </c>
      <c r="T9943" s="49">
        <v>22638900</v>
      </c>
      <c r="U9943" s="49">
        <v>21.01</v>
      </c>
    </row>
    <row r="9944" spans="15:21" x14ac:dyDescent="0.2">
      <c r="O9944" s="49">
        <v>39955</v>
      </c>
      <c r="P9944" s="49">
        <v>26.15</v>
      </c>
      <c r="Q9944" s="49">
        <v>26.35</v>
      </c>
      <c r="R9944" s="49">
        <v>25.97</v>
      </c>
      <c r="S9944" s="49">
        <v>26.17</v>
      </c>
      <c r="T9944" s="49">
        <v>14637500</v>
      </c>
      <c r="U9944" s="49">
        <v>21.05</v>
      </c>
    </row>
    <row r="9945" spans="15:21" x14ac:dyDescent="0.2">
      <c r="O9945" s="49">
        <v>39959</v>
      </c>
      <c r="P9945" s="49">
        <v>26</v>
      </c>
      <c r="Q9945" s="49">
        <v>26.6</v>
      </c>
      <c r="R9945" s="49">
        <v>25.66</v>
      </c>
      <c r="S9945" s="49">
        <v>26.56</v>
      </c>
      <c r="T9945" s="49">
        <v>15917300</v>
      </c>
      <c r="U9945" s="49">
        <v>21.36</v>
      </c>
    </row>
    <row r="9946" spans="15:21" x14ac:dyDescent="0.2">
      <c r="O9946" s="49">
        <v>39960</v>
      </c>
      <c r="P9946" s="49">
        <v>26.47</v>
      </c>
      <c r="Q9946" s="49">
        <v>26.8</v>
      </c>
      <c r="R9946" s="49">
        <v>26.47</v>
      </c>
      <c r="S9946" s="49">
        <v>26.63</v>
      </c>
      <c r="T9946" s="49">
        <v>19665600</v>
      </c>
      <c r="U9946" s="49">
        <v>21.42</v>
      </c>
    </row>
    <row r="9947" spans="15:21" x14ac:dyDescent="0.2">
      <c r="O9947" s="49">
        <v>39961</v>
      </c>
      <c r="P9947" s="49">
        <v>26.41</v>
      </c>
      <c r="Q9947" s="49">
        <v>27</v>
      </c>
      <c r="R9947" s="49">
        <v>26.35</v>
      </c>
      <c r="S9947" s="49">
        <v>26.77</v>
      </c>
      <c r="T9947" s="49">
        <v>27674600</v>
      </c>
      <c r="U9947" s="49">
        <v>21.53</v>
      </c>
    </row>
    <row r="9948" spans="15:21" x14ac:dyDescent="0.2">
      <c r="O9948" s="49">
        <v>39962</v>
      </c>
      <c r="P9948" s="49">
        <v>26.94</v>
      </c>
      <c r="Q9948" s="49">
        <v>27.61</v>
      </c>
      <c r="R9948" s="49">
        <v>26.85</v>
      </c>
      <c r="S9948" s="49">
        <v>27.58</v>
      </c>
      <c r="T9948" s="49">
        <v>41874600</v>
      </c>
      <c r="U9948" s="49">
        <v>22.18</v>
      </c>
    </row>
    <row r="9949" spans="15:21" x14ac:dyDescent="0.2">
      <c r="O9949" s="49">
        <v>39965</v>
      </c>
      <c r="P9949" s="49">
        <v>27.71</v>
      </c>
      <c r="Q9949" s="49">
        <v>27.85</v>
      </c>
      <c r="R9949" s="49">
        <v>27.13</v>
      </c>
      <c r="S9949" s="49">
        <v>27.53</v>
      </c>
      <c r="T9949" s="49">
        <v>20241100</v>
      </c>
      <c r="U9949" s="49">
        <v>22.14</v>
      </c>
    </row>
    <row r="9950" spans="15:21" x14ac:dyDescent="0.2">
      <c r="O9950" s="49">
        <v>39966</v>
      </c>
      <c r="P9950" s="49">
        <v>27.51</v>
      </c>
      <c r="Q9950" s="49">
        <v>27.87</v>
      </c>
      <c r="R9950" s="49">
        <v>27.2</v>
      </c>
      <c r="S9950" s="49">
        <v>27.7</v>
      </c>
      <c r="T9950" s="49">
        <v>14595000</v>
      </c>
      <c r="U9950" s="49">
        <v>22.28</v>
      </c>
    </row>
    <row r="9951" spans="15:21" x14ac:dyDescent="0.2">
      <c r="O9951" s="49">
        <v>39967</v>
      </c>
      <c r="P9951" s="49">
        <v>27.39</v>
      </c>
      <c r="Q9951" s="49">
        <v>27.61</v>
      </c>
      <c r="R9951" s="49">
        <v>27.06</v>
      </c>
      <c r="S9951" s="49">
        <v>27.59</v>
      </c>
      <c r="T9951" s="49">
        <v>19485700</v>
      </c>
      <c r="U9951" s="49">
        <v>22.19</v>
      </c>
    </row>
    <row r="9952" spans="15:21" x14ac:dyDescent="0.2">
      <c r="O9952" s="49">
        <v>39968</v>
      </c>
      <c r="P9952" s="49">
        <v>27.47</v>
      </c>
      <c r="Q9952" s="49">
        <v>27.55</v>
      </c>
      <c r="R9952" s="49">
        <v>26.47</v>
      </c>
      <c r="S9952" s="49">
        <v>26.58</v>
      </c>
      <c r="T9952" s="49">
        <v>22064700</v>
      </c>
      <c r="U9952" s="49">
        <v>21.68</v>
      </c>
    </row>
    <row r="9953" spans="15:21" x14ac:dyDescent="0.2">
      <c r="O9953" s="49">
        <v>39969</v>
      </c>
      <c r="P9953" s="49">
        <v>26.73</v>
      </c>
      <c r="Q9953" s="49">
        <v>26.9</v>
      </c>
      <c r="R9953" s="49">
        <v>25.62</v>
      </c>
      <c r="S9953" s="49">
        <v>26.07</v>
      </c>
      <c r="T9953" s="49">
        <v>25403400</v>
      </c>
      <c r="U9953" s="49">
        <v>21.26</v>
      </c>
    </row>
    <row r="9954" spans="15:21" x14ac:dyDescent="0.2">
      <c r="O9954" s="49">
        <v>39972</v>
      </c>
      <c r="P9954" s="49">
        <v>25.86</v>
      </c>
      <c r="Q9954" s="49">
        <v>26.18</v>
      </c>
      <c r="R9954" s="49">
        <v>25.48</v>
      </c>
      <c r="S9954" s="49">
        <v>25.93</v>
      </c>
      <c r="T9954" s="49">
        <v>17685400</v>
      </c>
      <c r="U9954" s="49">
        <v>21.15</v>
      </c>
    </row>
    <row r="9955" spans="15:21" x14ac:dyDescent="0.2">
      <c r="O9955" s="49">
        <v>39973</v>
      </c>
      <c r="P9955" s="49">
        <v>25.93</v>
      </c>
      <c r="Q9955" s="49">
        <v>26.13</v>
      </c>
      <c r="R9955" s="49">
        <v>25.54</v>
      </c>
      <c r="S9955" s="49">
        <v>25.72</v>
      </c>
      <c r="T9955" s="49">
        <v>11666700</v>
      </c>
      <c r="U9955" s="49">
        <v>20.97</v>
      </c>
    </row>
    <row r="9956" spans="15:21" x14ac:dyDescent="0.2">
      <c r="O9956" s="49">
        <v>39974</v>
      </c>
      <c r="P9956" s="49">
        <v>25.92</v>
      </c>
      <c r="Q9956" s="49">
        <v>26.13</v>
      </c>
      <c r="R9956" s="49">
        <v>25.41</v>
      </c>
      <c r="S9956" s="49">
        <v>25.59</v>
      </c>
      <c r="T9956" s="49">
        <v>12843700</v>
      </c>
      <c r="U9956" s="49">
        <v>20.87</v>
      </c>
    </row>
    <row r="9957" spans="15:21" x14ac:dyDescent="0.2">
      <c r="O9957" s="49">
        <v>39975</v>
      </c>
      <c r="P9957" s="49">
        <v>25.69</v>
      </c>
      <c r="Q9957" s="49">
        <v>26.57</v>
      </c>
      <c r="R9957" s="49">
        <v>25.69</v>
      </c>
      <c r="S9957" s="49">
        <v>26.19</v>
      </c>
      <c r="T9957" s="49">
        <v>17071600</v>
      </c>
      <c r="U9957" s="49">
        <v>21.36</v>
      </c>
    </row>
    <row r="9958" spans="15:21" x14ac:dyDescent="0.2">
      <c r="O9958" s="49">
        <v>39976</v>
      </c>
      <c r="P9958" s="49">
        <v>26.12</v>
      </c>
      <c r="Q9958" s="49">
        <v>27.07</v>
      </c>
      <c r="R9958" s="49">
        <v>25.68</v>
      </c>
      <c r="S9958" s="49">
        <v>26.08</v>
      </c>
      <c r="T9958" s="49">
        <v>29770200</v>
      </c>
      <c r="U9958" s="49">
        <v>21.27</v>
      </c>
    </row>
    <row r="9959" spans="15:21" x14ac:dyDescent="0.2">
      <c r="O9959" s="49">
        <v>39979</v>
      </c>
      <c r="P9959" s="49">
        <v>25.83</v>
      </c>
      <c r="Q9959" s="49">
        <v>26</v>
      </c>
      <c r="R9959" s="49">
        <v>24.79</v>
      </c>
      <c r="S9959" s="49">
        <v>24.96</v>
      </c>
      <c r="T9959" s="49">
        <v>26987200</v>
      </c>
      <c r="U9959" s="49">
        <v>20.350000000000001</v>
      </c>
    </row>
    <row r="9960" spans="15:21" x14ac:dyDescent="0.2">
      <c r="O9960" s="49">
        <v>39980</v>
      </c>
      <c r="P9960" s="49">
        <v>25.01</v>
      </c>
      <c r="Q9960" s="49">
        <v>25.2</v>
      </c>
      <c r="R9960" s="49">
        <v>24.37</v>
      </c>
      <c r="S9960" s="49">
        <v>24.43</v>
      </c>
      <c r="T9960" s="49">
        <v>26775100</v>
      </c>
      <c r="U9960" s="49">
        <v>19.920000000000002</v>
      </c>
    </row>
    <row r="9961" spans="15:21" x14ac:dyDescent="0.2">
      <c r="O9961" s="49">
        <v>39981</v>
      </c>
      <c r="P9961" s="49">
        <v>24.45</v>
      </c>
      <c r="Q9961" s="49">
        <v>24.98</v>
      </c>
      <c r="R9961" s="49">
        <v>24.43</v>
      </c>
      <c r="S9961" s="49">
        <v>24.77</v>
      </c>
      <c r="T9961" s="49">
        <v>23473000</v>
      </c>
      <c r="U9961" s="49">
        <v>20.2</v>
      </c>
    </row>
    <row r="9962" spans="15:21" x14ac:dyDescent="0.2">
      <c r="O9962" s="49">
        <v>39982</v>
      </c>
      <c r="P9962" s="49">
        <v>25</v>
      </c>
      <c r="Q9962" s="49">
        <v>25.91</v>
      </c>
      <c r="R9962" s="49">
        <v>24.88</v>
      </c>
      <c r="S9962" s="49">
        <v>25.65</v>
      </c>
      <c r="T9962" s="49">
        <v>20476200</v>
      </c>
      <c r="U9962" s="49">
        <v>20.92</v>
      </c>
    </row>
    <row r="9963" spans="15:21" x14ac:dyDescent="0.2">
      <c r="O9963" s="49">
        <v>39983</v>
      </c>
      <c r="P9963" s="49">
        <v>25.91</v>
      </c>
      <c r="Q9963" s="49">
        <v>26.54</v>
      </c>
      <c r="R9963" s="49">
        <v>25.81</v>
      </c>
      <c r="S9963" s="49">
        <v>25.91</v>
      </c>
      <c r="T9963" s="49">
        <v>26623100</v>
      </c>
      <c r="U9963" s="49">
        <v>21.13</v>
      </c>
    </row>
    <row r="9964" spans="15:21" x14ac:dyDescent="0.2">
      <c r="O9964" s="49">
        <v>39986</v>
      </c>
      <c r="P9964" s="49">
        <v>25.74</v>
      </c>
      <c r="Q9964" s="49">
        <v>25.74</v>
      </c>
      <c r="R9964" s="49">
        <v>25.15</v>
      </c>
      <c r="S9964" s="49">
        <v>25.18</v>
      </c>
      <c r="T9964" s="49">
        <v>18624800</v>
      </c>
      <c r="U9964" s="49">
        <v>20.53</v>
      </c>
    </row>
    <row r="9965" spans="15:21" x14ac:dyDescent="0.2">
      <c r="O9965" s="49">
        <v>39987</v>
      </c>
      <c r="P9965" s="49">
        <v>25.28</v>
      </c>
      <c r="Q9965" s="49">
        <v>25.49</v>
      </c>
      <c r="R9965" s="49">
        <v>25</v>
      </c>
      <c r="S9965" s="49">
        <v>25.11</v>
      </c>
      <c r="T9965" s="49">
        <v>14103800</v>
      </c>
      <c r="U9965" s="49">
        <v>20.48</v>
      </c>
    </row>
    <row r="9966" spans="15:21" x14ac:dyDescent="0.2">
      <c r="O9966" s="49">
        <v>39988</v>
      </c>
      <c r="P9966" s="49">
        <v>25.15</v>
      </c>
      <c r="Q9966" s="49">
        <v>25.67</v>
      </c>
      <c r="R9966" s="49">
        <v>25.05</v>
      </c>
      <c r="S9966" s="49">
        <v>25.45</v>
      </c>
      <c r="T9966" s="49">
        <v>15248800</v>
      </c>
      <c r="U9966" s="49">
        <v>20.75</v>
      </c>
    </row>
    <row r="9967" spans="15:21" x14ac:dyDescent="0.2">
      <c r="O9967" s="49">
        <v>39989</v>
      </c>
      <c r="P9967" s="49">
        <v>25.49</v>
      </c>
      <c r="Q9967" s="49">
        <v>26.6</v>
      </c>
      <c r="R9967" s="49">
        <v>25.19</v>
      </c>
      <c r="S9967" s="49">
        <v>26.57</v>
      </c>
      <c r="T9967" s="49">
        <v>20121500</v>
      </c>
      <c r="U9967" s="49">
        <v>21.67</v>
      </c>
    </row>
    <row r="9968" spans="15:21" x14ac:dyDescent="0.2">
      <c r="O9968" s="49">
        <v>39990</v>
      </c>
      <c r="P9968" s="49">
        <v>26.48</v>
      </c>
      <c r="Q9968" s="49">
        <v>27.06</v>
      </c>
      <c r="R9968" s="49">
        <v>26.34</v>
      </c>
      <c r="S9968" s="49">
        <v>27</v>
      </c>
      <c r="T9968" s="49">
        <v>22684500</v>
      </c>
      <c r="U9968" s="49">
        <v>22.02</v>
      </c>
    </row>
    <row r="9969" spans="15:21" x14ac:dyDescent="0.2">
      <c r="O9969" s="49">
        <v>39993</v>
      </c>
      <c r="P9969" s="49">
        <v>27.06</v>
      </c>
      <c r="Q9969" s="49">
        <v>27.95</v>
      </c>
      <c r="R9969" s="49">
        <v>26.87</v>
      </c>
      <c r="S9969" s="49">
        <v>27.85</v>
      </c>
      <c r="T9969" s="49">
        <v>21994300</v>
      </c>
      <c r="U9969" s="49">
        <v>22.71</v>
      </c>
    </row>
    <row r="9970" spans="15:21" x14ac:dyDescent="0.2">
      <c r="O9970" s="49">
        <v>39994</v>
      </c>
      <c r="P9970" s="49">
        <v>27.85</v>
      </c>
      <c r="Q9970" s="49">
        <v>28.05</v>
      </c>
      <c r="R9970" s="49">
        <v>27.29</v>
      </c>
      <c r="S9970" s="49">
        <v>27.96</v>
      </c>
      <c r="T9970" s="49">
        <v>21717800</v>
      </c>
      <c r="U9970" s="49">
        <v>22.8</v>
      </c>
    </row>
    <row r="9971" spans="15:21" x14ac:dyDescent="0.2">
      <c r="O9971" s="49">
        <v>39995</v>
      </c>
      <c r="P9971" s="49">
        <v>28.1</v>
      </c>
      <c r="Q9971" s="49">
        <v>28.22</v>
      </c>
      <c r="R9971" s="49">
        <v>27.77</v>
      </c>
      <c r="S9971" s="49">
        <v>28.05</v>
      </c>
      <c r="T9971" s="49">
        <v>15397400</v>
      </c>
      <c r="U9971" s="49">
        <v>22.87</v>
      </c>
    </row>
    <row r="9972" spans="15:21" x14ac:dyDescent="0.2">
      <c r="O9972" s="49">
        <v>39996</v>
      </c>
      <c r="P9972" s="49">
        <v>27.73</v>
      </c>
      <c r="Q9972" s="49">
        <v>27.99</v>
      </c>
      <c r="R9972" s="49">
        <v>26.98</v>
      </c>
      <c r="S9972" s="49">
        <v>27.01</v>
      </c>
      <c r="T9972" s="49">
        <v>14531500</v>
      </c>
      <c r="U9972" s="49">
        <v>22.03</v>
      </c>
    </row>
    <row r="9973" spans="15:21" x14ac:dyDescent="0.2">
      <c r="O9973" s="49">
        <v>40000</v>
      </c>
      <c r="P9973" s="49">
        <v>26.97</v>
      </c>
      <c r="Q9973" s="49">
        <v>28</v>
      </c>
      <c r="R9973" s="49">
        <v>26.76</v>
      </c>
      <c r="S9973" s="49">
        <v>27.89</v>
      </c>
      <c r="T9973" s="49">
        <v>23135700</v>
      </c>
      <c r="U9973" s="49">
        <v>22.74</v>
      </c>
    </row>
    <row r="9974" spans="15:21" x14ac:dyDescent="0.2">
      <c r="O9974" s="49">
        <v>40001</v>
      </c>
      <c r="P9974" s="49">
        <v>27.85</v>
      </c>
      <c r="Q9974" s="49">
        <v>28.39</v>
      </c>
      <c r="R9974" s="49">
        <v>27.52</v>
      </c>
      <c r="S9974" s="49">
        <v>27.62</v>
      </c>
      <c r="T9974" s="49">
        <v>22512400</v>
      </c>
      <c r="U9974" s="49">
        <v>22.52</v>
      </c>
    </row>
    <row r="9975" spans="15:21" x14ac:dyDescent="0.2">
      <c r="O9975" s="49">
        <v>40002</v>
      </c>
      <c r="P9975" s="49">
        <v>27.89</v>
      </c>
      <c r="Q9975" s="49">
        <v>28.54</v>
      </c>
      <c r="R9975" s="49">
        <v>27.73</v>
      </c>
      <c r="S9975" s="49">
        <v>28.04</v>
      </c>
      <c r="T9975" s="49">
        <v>21377400</v>
      </c>
      <c r="U9975" s="49">
        <v>22.87</v>
      </c>
    </row>
    <row r="9976" spans="15:21" x14ac:dyDescent="0.2">
      <c r="O9976" s="49">
        <v>40003</v>
      </c>
      <c r="P9976" s="49">
        <v>27.76</v>
      </c>
      <c r="Q9976" s="49">
        <v>27.9</v>
      </c>
      <c r="R9976" s="49">
        <v>26.58</v>
      </c>
      <c r="S9976" s="49">
        <v>27.01</v>
      </c>
      <c r="T9976" s="49">
        <v>26822500</v>
      </c>
      <c r="U9976" s="49">
        <v>22.03</v>
      </c>
    </row>
    <row r="9977" spans="15:21" x14ac:dyDescent="0.2">
      <c r="O9977" s="49">
        <v>40004</v>
      </c>
      <c r="P9977" s="49">
        <v>26.9</v>
      </c>
      <c r="Q9977" s="49">
        <v>26.99</v>
      </c>
      <c r="R9977" s="49">
        <v>26.26</v>
      </c>
      <c r="S9977" s="49">
        <v>26.45</v>
      </c>
      <c r="T9977" s="49">
        <v>17947800</v>
      </c>
      <c r="U9977" s="49">
        <v>21.57</v>
      </c>
    </row>
    <row r="9978" spans="15:21" x14ac:dyDescent="0.2">
      <c r="O9978" s="49">
        <v>40007</v>
      </c>
      <c r="P9978" s="49">
        <v>26.42</v>
      </c>
      <c r="Q9978" s="49">
        <v>26.9</v>
      </c>
      <c r="R9978" s="49">
        <v>26.13</v>
      </c>
      <c r="S9978" s="49">
        <v>26.82</v>
      </c>
      <c r="T9978" s="49">
        <v>15758800</v>
      </c>
      <c r="U9978" s="49">
        <v>21.87</v>
      </c>
    </row>
    <row r="9979" spans="15:21" x14ac:dyDescent="0.2">
      <c r="O9979" s="49">
        <v>40008</v>
      </c>
      <c r="P9979" s="49">
        <v>26.9</v>
      </c>
      <c r="Q9979" s="49">
        <v>27.31</v>
      </c>
      <c r="R9979" s="49">
        <v>25.05</v>
      </c>
      <c r="S9979" s="49">
        <v>27.16</v>
      </c>
      <c r="T9979" s="49">
        <v>13903400</v>
      </c>
      <c r="U9979" s="49">
        <v>22.15</v>
      </c>
    </row>
    <row r="9980" spans="15:21" x14ac:dyDescent="0.2">
      <c r="O9980" s="49">
        <v>40009</v>
      </c>
      <c r="P9980" s="49">
        <v>27.34</v>
      </c>
      <c r="Q9980" s="49">
        <v>27.76</v>
      </c>
      <c r="R9980" s="49">
        <v>26.82</v>
      </c>
      <c r="S9980" s="49">
        <v>27.71</v>
      </c>
      <c r="T9980" s="49">
        <v>20524700</v>
      </c>
      <c r="U9980" s="49">
        <v>22.6</v>
      </c>
    </row>
    <row r="9981" spans="15:21" x14ac:dyDescent="0.2">
      <c r="O9981" s="49">
        <v>40010</v>
      </c>
      <c r="P9981" s="49">
        <v>27.69</v>
      </c>
      <c r="Q9981" s="49">
        <v>28</v>
      </c>
      <c r="R9981" s="49">
        <v>27.55</v>
      </c>
      <c r="S9981" s="49">
        <v>27.87</v>
      </c>
      <c r="T9981" s="49">
        <v>12661200</v>
      </c>
      <c r="U9981" s="49">
        <v>22.73</v>
      </c>
    </row>
    <row r="9982" spans="15:21" x14ac:dyDescent="0.2">
      <c r="O9982" s="49">
        <v>40011</v>
      </c>
      <c r="P9982" s="49">
        <v>27.83</v>
      </c>
      <c r="Q9982" s="49">
        <v>27.87</v>
      </c>
      <c r="R9982" s="49">
        <v>27.41</v>
      </c>
      <c r="S9982" s="49">
        <v>27.68</v>
      </c>
      <c r="T9982" s="49">
        <v>10816100</v>
      </c>
      <c r="U9982" s="49">
        <v>22.57</v>
      </c>
    </row>
    <row r="9983" spans="15:21" x14ac:dyDescent="0.2">
      <c r="O9983" s="49">
        <v>40014</v>
      </c>
      <c r="P9983" s="49">
        <v>27.75</v>
      </c>
      <c r="Q9983" s="49">
        <v>28</v>
      </c>
      <c r="R9983" s="49">
        <v>27.44</v>
      </c>
      <c r="S9983" s="49">
        <v>27.94</v>
      </c>
      <c r="T9983" s="49">
        <v>11308300</v>
      </c>
      <c r="U9983" s="49">
        <v>22.79</v>
      </c>
    </row>
    <row r="9984" spans="15:21" x14ac:dyDescent="0.2">
      <c r="O9984" s="49">
        <v>40015</v>
      </c>
      <c r="P9984" s="49">
        <v>28.73</v>
      </c>
      <c r="Q9984" s="49">
        <v>29.79</v>
      </c>
      <c r="R9984" s="49">
        <v>28.58</v>
      </c>
      <c r="S9984" s="49">
        <v>29.65</v>
      </c>
      <c r="T9984" s="49">
        <v>26680400</v>
      </c>
      <c r="U9984" s="49">
        <v>24.18</v>
      </c>
    </row>
    <row r="9985" spans="15:21" x14ac:dyDescent="0.2">
      <c r="O9985" s="49">
        <v>40016</v>
      </c>
      <c r="P9985" s="49">
        <v>29.57</v>
      </c>
      <c r="Q9985" s="49">
        <v>30.06</v>
      </c>
      <c r="R9985" s="49">
        <v>29.27</v>
      </c>
      <c r="S9985" s="49">
        <v>29.45</v>
      </c>
      <c r="T9985" s="49">
        <v>18959400</v>
      </c>
      <c r="U9985" s="49">
        <v>24.02</v>
      </c>
    </row>
    <row r="9986" spans="15:21" x14ac:dyDescent="0.2">
      <c r="O9986" s="49">
        <v>40017</v>
      </c>
      <c r="P9986" s="49">
        <v>29.52</v>
      </c>
      <c r="Q9986" s="49">
        <v>30.64</v>
      </c>
      <c r="R9986" s="49">
        <v>29.47</v>
      </c>
      <c r="S9986" s="49">
        <v>30.25</v>
      </c>
      <c r="T9986" s="49">
        <v>25456600</v>
      </c>
      <c r="U9986" s="49">
        <v>24.67</v>
      </c>
    </row>
    <row r="9987" spans="15:21" x14ac:dyDescent="0.2">
      <c r="O9987" s="49">
        <v>40018</v>
      </c>
      <c r="P9987" s="49">
        <v>30.27</v>
      </c>
      <c r="Q9987" s="49">
        <v>31.06</v>
      </c>
      <c r="R9987" s="49">
        <v>29.94</v>
      </c>
      <c r="S9987" s="49">
        <v>30.99</v>
      </c>
      <c r="T9987" s="49">
        <v>25103700</v>
      </c>
      <c r="U9987" s="49">
        <v>25.27</v>
      </c>
    </row>
    <row r="9988" spans="15:21" x14ac:dyDescent="0.2">
      <c r="O9988" s="49">
        <v>40021</v>
      </c>
      <c r="P9988" s="49">
        <v>31.12</v>
      </c>
      <c r="Q9988" s="49">
        <v>31.18</v>
      </c>
      <c r="R9988" s="49">
        <v>30.42</v>
      </c>
      <c r="S9988" s="49">
        <v>30.77</v>
      </c>
      <c r="T9988" s="49">
        <v>20063700</v>
      </c>
      <c r="U9988" s="49">
        <v>25.09</v>
      </c>
    </row>
    <row r="9989" spans="15:21" x14ac:dyDescent="0.2">
      <c r="O9989" s="49">
        <v>40022</v>
      </c>
      <c r="P9989" s="49">
        <v>30.71</v>
      </c>
      <c r="Q9989" s="49">
        <v>30.91</v>
      </c>
      <c r="R9989" s="49">
        <v>29.77</v>
      </c>
      <c r="S9989" s="49">
        <v>30.02</v>
      </c>
      <c r="T9989" s="49">
        <v>22545100</v>
      </c>
      <c r="U9989" s="49">
        <v>24.48</v>
      </c>
    </row>
    <row r="9990" spans="15:21" x14ac:dyDescent="0.2">
      <c r="O9990" s="49">
        <v>40023</v>
      </c>
      <c r="P9990" s="49">
        <v>30.01</v>
      </c>
      <c r="Q9990" s="49">
        <v>30.14</v>
      </c>
      <c r="R9990" s="49">
        <v>29.51</v>
      </c>
      <c r="S9990" s="49">
        <v>29.87</v>
      </c>
      <c r="T9990" s="49">
        <v>15932000</v>
      </c>
      <c r="U9990" s="49">
        <v>24.36</v>
      </c>
    </row>
    <row r="9991" spans="15:21" x14ac:dyDescent="0.2">
      <c r="O9991" s="49">
        <v>40024</v>
      </c>
      <c r="P9991" s="49">
        <v>30.21</v>
      </c>
      <c r="Q9991" s="49">
        <v>30.97</v>
      </c>
      <c r="R9991" s="49">
        <v>29.88</v>
      </c>
      <c r="S9991" s="49">
        <v>29.94</v>
      </c>
      <c r="T9991" s="49">
        <v>23187300</v>
      </c>
      <c r="U9991" s="49">
        <v>24.42</v>
      </c>
    </row>
    <row r="9992" spans="15:21" x14ac:dyDescent="0.2">
      <c r="O9992" s="49">
        <v>40025</v>
      </c>
      <c r="P9992" s="49">
        <v>30.2</v>
      </c>
      <c r="Q9992" s="49">
        <v>30.58</v>
      </c>
      <c r="R9992" s="49">
        <v>29.91</v>
      </c>
      <c r="S9992" s="49">
        <v>30.01</v>
      </c>
      <c r="T9992" s="49">
        <v>15524200</v>
      </c>
      <c r="U9992" s="49">
        <v>24.47</v>
      </c>
    </row>
    <row r="9993" spans="15:21" x14ac:dyDescent="0.2">
      <c r="O9993" s="49">
        <v>40028</v>
      </c>
      <c r="P9993" s="49">
        <v>30.45</v>
      </c>
      <c r="Q9993" s="49">
        <v>30.47</v>
      </c>
      <c r="R9993" s="49">
        <v>29.73</v>
      </c>
      <c r="S9993" s="49">
        <v>30.02</v>
      </c>
      <c r="T9993" s="49">
        <v>15551800</v>
      </c>
      <c r="U9993" s="49">
        <v>24.48</v>
      </c>
    </row>
    <row r="9994" spans="15:21" x14ac:dyDescent="0.2">
      <c r="O9994" s="49">
        <v>40029</v>
      </c>
      <c r="P9994" s="49">
        <v>30.14</v>
      </c>
      <c r="Q9994" s="49">
        <v>30.27</v>
      </c>
      <c r="R9994" s="49">
        <v>29.48</v>
      </c>
      <c r="S9994" s="49">
        <v>29.84</v>
      </c>
      <c r="T9994" s="49">
        <v>15341500</v>
      </c>
      <c r="U9994" s="49">
        <v>24.33</v>
      </c>
    </row>
    <row r="9995" spans="15:21" x14ac:dyDescent="0.2">
      <c r="O9995" s="49">
        <v>40030</v>
      </c>
      <c r="P9995" s="49">
        <v>29.87</v>
      </c>
      <c r="Q9995" s="49">
        <v>30.18</v>
      </c>
      <c r="R9995" s="49">
        <v>29.34</v>
      </c>
      <c r="S9995" s="49">
        <v>29.61</v>
      </c>
      <c r="T9995" s="49">
        <v>12762500</v>
      </c>
      <c r="U9995" s="49">
        <v>24.15</v>
      </c>
    </row>
    <row r="9996" spans="15:21" x14ac:dyDescent="0.2">
      <c r="O9996" s="49">
        <v>40031</v>
      </c>
      <c r="P9996" s="49">
        <v>29.68</v>
      </c>
      <c r="Q9996" s="49">
        <v>29.68</v>
      </c>
      <c r="R9996" s="49">
        <v>29.25</v>
      </c>
      <c r="S9996" s="49">
        <v>29.36</v>
      </c>
      <c r="T9996" s="49">
        <v>10972800</v>
      </c>
      <c r="U9996" s="49">
        <v>23.94</v>
      </c>
    </row>
    <row r="9997" spans="15:21" x14ac:dyDescent="0.2">
      <c r="O9997" s="49">
        <v>40032</v>
      </c>
      <c r="P9997" s="49">
        <v>29.71</v>
      </c>
      <c r="Q9997" s="49">
        <v>30.5</v>
      </c>
      <c r="R9997" s="49">
        <v>29.45</v>
      </c>
      <c r="S9997" s="49">
        <v>30.1</v>
      </c>
      <c r="T9997" s="49">
        <v>13030800</v>
      </c>
      <c r="U9997" s="49">
        <v>24.55</v>
      </c>
    </row>
    <row r="9998" spans="15:21" x14ac:dyDescent="0.2">
      <c r="O9998" s="49">
        <v>40035</v>
      </c>
      <c r="P9998" s="49">
        <v>30.29</v>
      </c>
      <c r="Q9998" s="49">
        <v>31</v>
      </c>
      <c r="R9998" s="49">
        <v>30.11</v>
      </c>
      <c r="S9998" s="49">
        <v>30.6</v>
      </c>
      <c r="T9998" s="49">
        <v>18178400</v>
      </c>
      <c r="U9998" s="49">
        <v>24.95</v>
      </c>
    </row>
    <row r="9999" spans="15:21" x14ac:dyDescent="0.2">
      <c r="O9999" s="49">
        <v>40036</v>
      </c>
      <c r="P9999" s="49">
        <v>30.46</v>
      </c>
      <c r="Q9999" s="49">
        <v>30.78</v>
      </c>
      <c r="R9999" s="49">
        <v>30.15</v>
      </c>
      <c r="S9999" s="49">
        <v>30.33</v>
      </c>
      <c r="T9999" s="49">
        <v>10900600</v>
      </c>
      <c r="U9999" s="49">
        <v>24.73</v>
      </c>
    </row>
    <row r="10000" spans="15:21" x14ac:dyDescent="0.2">
      <c r="O10000" s="49">
        <v>40037</v>
      </c>
      <c r="P10000" s="49">
        <v>30.34</v>
      </c>
      <c r="Q10000" s="49">
        <v>30.99</v>
      </c>
      <c r="R10000" s="49">
        <v>30</v>
      </c>
      <c r="S10000" s="49">
        <v>30.74</v>
      </c>
      <c r="T10000" s="49">
        <v>12308700</v>
      </c>
      <c r="U10000" s="49">
        <v>25.07</v>
      </c>
    </row>
    <row r="10001" spans="15:21" x14ac:dyDescent="0.2">
      <c r="O10001" s="49">
        <v>40038</v>
      </c>
      <c r="P10001" s="49">
        <v>30.73</v>
      </c>
      <c r="Q10001" s="49">
        <v>30.98</v>
      </c>
      <c r="R10001" s="49">
        <v>28.69</v>
      </c>
      <c r="S10001" s="49">
        <v>30.98</v>
      </c>
      <c r="T10001" s="49">
        <v>13490400</v>
      </c>
      <c r="U10001" s="49">
        <v>25.26</v>
      </c>
    </row>
    <row r="10002" spans="15:21" x14ac:dyDescent="0.2">
      <c r="O10002" s="49">
        <v>40039</v>
      </c>
      <c r="P10002" s="49">
        <v>31</v>
      </c>
      <c r="Q10002" s="49">
        <v>31.09</v>
      </c>
      <c r="R10002" s="49">
        <v>30.52</v>
      </c>
      <c r="S10002" s="49">
        <v>30.98</v>
      </c>
      <c r="T10002" s="49">
        <v>16166200</v>
      </c>
      <c r="U10002" s="49">
        <v>25.26</v>
      </c>
    </row>
    <row r="10003" spans="15:21" x14ac:dyDescent="0.2">
      <c r="O10003" s="49">
        <v>40042</v>
      </c>
      <c r="P10003" s="49">
        <v>30.6</v>
      </c>
      <c r="Q10003" s="49">
        <v>31.35</v>
      </c>
      <c r="R10003" s="49">
        <v>30.54</v>
      </c>
      <c r="S10003" s="49">
        <v>30.88</v>
      </c>
      <c r="T10003" s="49">
        <v>18687300</v>
      </c>
      <c r="U10003" s="49">
        <v>25.18</v>
      </c>
    </row>
    <row r="10004" spans="15:21" x14ac:dyDescent="0.2">
      <c r="O10004" s="49">
        <v>40043</v>
      </c>
      <c r="P10004" s="49">
        <v>30.87</v>
      </c>
      <c r="Q10004" s="49">
        <v>30.87</v>
      </c>
      <c r="R10004" s="49">
        <v>30.3</v>
      </c>
      <c r="S10004" s="49">
        <v>30.71</v>
      </c>
      <c r="T10004" s="49">
        <v>12334000</v>
      </c>
      <c r="U10004" s="49">
        <v>25.04</v>
      </c>
    </row>
    <row r="10005" spans="15:21" x14ac:dyDescent="0.2">
      <c r="O10005" s="49">
        <v>40044</v>
      </c>
      <c r="P10005" s="49">
        <v>30.66</v>
      </c>
      <c r="Q10005" s="49">
        <v>31.92</v>
      </c>
      <c r="R10005" s="49">
        <v>30.45</v>
      </c>
      <c r="S10005" s="49">
        <v>31.48</v>
      </c>
      <c r="T10005" s="49">
        <v>20345700</v>
      </c>
      <c r="U10005" s="49">
        <v>25.67</v>
      </c>
    </row>
    <row r="10006" spans="15:21" x14ac:dyDescent="0.2">
      <c r="O10006" s="49">
        <v>40045</v>
      </c>
      <c r="P10006" s="49">
        <v>31.64</v>
      </c>
      <c r="Q10006" s="49">
        <v>31.64</v>
      </c>
      <c r="R10006" s="49">
        <v>30.98</v>
      </c>
      <c r="S10006" s="49">
        <v>31.34</v>
      </c>
      <c r="T10006" s="49">
        <v>15424200</v>
      </c>
      <c r="U10006" s="49">
        <v>25.56</v>
      </c>
    </row>
    <row r="10007" spans="15:21" x14ac:dyDescent="0.2">
      <c r="O10007" s="49">
        <v>40046</v>
      </c>
      <c r="P10007" s="49">
        <v>31.65</v>
      </c>
      <c r="Q10007" s="49">
        <v>32.72</v>
      </c>
      <c r="R10007" s="49">
        <v>31.45</v>
      </c>
      <c r="S10007" s="49">
        <v>32.56</v>
      </c>
      <c r="T10007" s="49">
        <v>20726500</v>
      </c>
      <c r="U10007" s="49">
        <v>26.55</v>
      </c>
    </row>
    <row r="10008" spans="15:21" x14ac:dyDescent="0.2">
      <c r="O10008" s="49">
        <v>40049</v>
      </c>
      <c r="P10008" s="49">
        <v>32.99</v>
      </c>
      <c r="Q10008" s="49">
        <v>33</v>
      </c>
      <c r="R10008" s="49">
        <v>32.31</v>
      </c>
      <c r="S10008" s="49">
        <v>32.5</v>
      </c>
      <c r="T10008" s="49">
        <v>13575600</v>
      </c>
      <c r="U10008" s="49">
        <v>26.5</v>
      </c>
    </row>
    <row r="10009" spans="15:21" x14ac:dyDescent="0.2">
      <c r="O10009" s="49">
        <v>40050</v>
      </c>
      <c r="P10009" s="49">
        <v>32.909999999999997</v>
      </c>
      <c r="Q10009" s="49">
        <v>33.049999999999997</v>
      </c>
      <c r="R10009" s="49">
        <v>32.5</v>
      </c>
      <c r="S10009" s="49">
        <v>32.950000000000003</v>
      </c>
      <c r="T10009" s="49">
        <v>19161800</v>
      </c>
      <c r="U10009" s="49">
        <v>26.87</v>
      </c>
    </row>
    <row r="10010" spans="15:21" x14ac:dyDescent="0.2">
      <c r="O10010" s="49">
        <v>40051</v>
      </c>
      <c r="P10010" s="49">
        <v>32.82</v>
      </c>
      <c r="Q10010" s="49">
        <v>32.979999999999997</v>
      </c>
      <c r="R10010" s="49">
        <v>32.47</v>
      </c>
      <c r="S10010" s="49">
        <v>32.68</v>
      </c>
      <c r="T10010" s="49">
        <v>9960000</v>
      </c>
      <c r="U10010" s="49">
        <v>26.65</v>
      </c>
    </row>
    <row r="10011" spans="15:21" x14ac:dyDescent="0.2">
      <c r="O10011" s="49">
        <v>40052</v>
      </c>
      <c r="P10011" s="49">
        <v>32.6</v>
      </c>
      <c r="Q10011" s="49">
        <v>33</v>
      </c>
      <c r="R10011" s="49">
        <v>32.21</v>
      </c>
      <c r="S10011" s="49">
        <v>32.869999999999997</v>
      </c>
      <c r="T10011" s="49">
        <v>9830300</v>
      </c>
      <c r="U10011" s="49">
        <v>26.81</v>
      </c>
    </row>
    <row r="10012" spans="15:21" x14ac:dyDescent="0.2">
      <c r="O10012" s="49">
        <v>40053</v>
      </c>
      <c r="P10012" s="49">
        <v>32.92</v>
      </c>
      <c r="Q10012" s="49">
        <v>32.92</v>
      </c>
      <c r="R10012" s="49">
        <v>32.119999999999997</v>
      </c>
      <c r="S10012" s="49">
        <v>32.32</v>
      </c>
      <c r="T10012" s="49">
        <v>12061500</v>
      </c>
      <c r="U10012" s="49">
        <v>26.36</v>
      </c>
    </row>
    <row r="10013" spans="15:21" x14ac:dyDescent="0.2">
      <c r="O10013" s="49">
        <v>40056</v>
      </c>
      <c r="P10013" s="49">
        <v>32.270000000000003</v>
      </c>
      <c r="Q10013" s="49">
        <v>32.69</v>
      </c>
      <c r="R10013" s="49">
        <v>32.159999999999997</v>
      </c>
      <c r="S10013" s="49">
        <v>32.43</v>
      </c>
      <c r="T10013" s="49">
        <v>12947800</v>
      </c>
      <c r="U10013" s="49">
        <v>26.45</v>
      </c>
    </row>
    <row r="10014" spans="15:21" x14ac:dyDescent="0.2">
      <c r="O10014" s="49">
        <v>40057</v>
      </c>
      <c r="P10014" s="49">
        <v>32.29</v>
      </c>
      <c r="Q10014" s="49">
        <v>32.53</v>
      </c>
      <c r="R10014" s="49">
        <v>31.66</v>
      </c>
      <c r="S10014" s="49">
        <v>31.79</v>
      </c>
      <c r="T10014" s="49">
        <v>16070100</v>
      </c>
      <c r="U10014" s="49">
        <v>25.92</v>
      </c>
    </row>
    <row r="10015" spans="15:21" x14ac:dyDescent="0.2">
      <c r="O10015" s="49">
        <v>40058</v>
      </c>
      <c r="P10015" s="49">
        <v>31.37</v>
      </c>
      <c r="Q10015" s="49">
        <v>31.4</v>
      </c>
      <c r="R10015" s="49">
        <v>30.75</v>
      </c>
      <c r="S10015" s="49">
        <v>30.81</v>
      </c>
      <c r="T10015" s="49">
        <v>13588600</v>
      </c>
      <c r="U10015" s="49">
        <v>25.43</v>
      </c>
    </row>
    <row r="10016" spans="15:21" x14ac:dyDescent="0.2">
      <c r="O10016" s="49">
        <v>40059</v>
      </c>
      <c r="P10016" s="49">
        <v>30.83</v>
      </c>
      <c r="Q10016" s="49">
        <v>30.87</v>
      </c>
      <c r="R10016" s="49">
        <v>29.94</v>
      </c>
      <c r="S10016" s="49">
        <v>30.24</v>
      </c>
      <c r="T10016" s="49">
        <v>16553200</v>
      </c>
      <c r="U10016" s="49">
        <v>24.96</v>
      </c>
    </row>
    <row r="10017" spans="15:21" x14ac:dyDescent="0.2">
      <c r="O10017" s="49">
        <v>40060</v>
      </c>
      <c r="P10017" s="49">
        <v>30.45</v>
      </c>
      <c r="Q10017" s="49">
        <v>30.7</v>
      </c>
      <c r="R10017" s="49">
        <v>30.21</v>
      </c>
      <c r="S10017" s="49">
        <v>30.7</v>
      </c>
      <c r="T10017" s="49">
        <v>12160600</v>
      </c>
      <c r="U10017" s="49">
        <v>25.34</v>
      </c>
    </row>
    <row r="10018" spans="15:21" x14ac:dyDescent="0.2">
      <c r="O10018" s="49">
        <v>40064</v>
      </c>
      <c r="P10018" s="49">
        <v>30.93</v>
      </c>
      <c r="Q10018" s="49">
        <v>31.03</v>
      </c>
      <c r="R10018" s="49">
        <v>30.3</v>
      </c>
      <c r="S10018" s="49">
        <v>30.97</v>
      </c>
      <c r="T10018" s="49">
        <v>13740800</v>
      </c>
      <c r="U10018" s="49">
        <v>25.56</v>
      </c>
    </row>
    <row r="10019" spans="15:21" x14ac:dyDescent="0.2">
      <c r="O10019" s="49">
        <v>40065</v>
      </c>
      <c r="P10019" s="49">
        <v>31.1</v>
      </c>
      <c r="Q10019" s="49">
        <v>31.62</v>
      </c>
      <c r="R10019" s="49">
        <v>30.89</v>
      </c>
      <c r="S10019" s="49">
        <v>31.55</v>
      </c>
      <c r="T10019" s="49">
        <v>12422500</v>
      </c>
      <c r="U10019" s="49">
        <v>26.04</v>
      </c>
    </row>
    <row r="10020" spans="15:21" x14ac:dyDescent="0.2">
      <c r="O10020" s="49">
        <v>40066</v>
      </c>
      <c r="P10020" s="49">
        <v>31.65</v>
      </c>
      <c r="Q10020" s="49">
        <v>32.07</v>
      </c>
      <c r="R10020" s="49">
        <v>31.27</v>
      </c>
      <c r="S10020" s="49">
        <v>31.96</v>
      </c>
      <c r="T10020" s="49">
        <v>14871100</v>
      </c>
      <c r="U10020" s="49">
        <v>26.38</v>
      </c>
    </row>
    <row r="10021" spans="15:21" x14ac:dyDescent="0.2">
      <c r="O10021" s="49">
        <v>40067</v>
      </c>
      <c r="P10021" s="49">
        <v>32.15</v>
      </c>
      <c r="Q10021" s="49">
        <v>32.619999999999997</v>
      </c>
      <c r="R10021" s="49">
        <v>31.92</v>
      </c>
      <c r="S10021" s="49">
        <v>32.54</v>
      </c>
      <c r="T10021" s="49">
        <v>14408500</v>
      </c>
      <c r="U10021" s="49">
        <v>26.86</v>
      </c>
    </row>
    <row r="10022" spans="15:21" x14ac:dyDescent="0.2">
      <c r="O10022" s="49">
        <v>40070</v>
      </c>
      <c r="P10022" s="49">
        <v>32.340000000000003</v>
      </c>
      <c r="Q10022" s="49">
        <v>32.93</v>
      </c>
      <c r="R10022" s="49">
        <v>32.299999999999997</v>
      </c>
      <c r="S10022" s="49">
        <v>32.89</v>
      </c>
      <c r="T10022" s="49">
        <v>18402000</v>
      </c>
      <c r="U10022" s="49">
        <v>27.15</v>
      </c>
    </row>
    <row r="10023" spans="15:21" x14ac:dyDescent="0.2">
      <c r="O10023" s="49">
        <v>40071</v>
      </c>
      <c r="P10023" s="49">
        <v>32.82</v>
      </c>
      <c r="Q10023" s="49">
        <v>32.92</v>
      </c>
      <c r="R10023" s="49">
        <v>32.6</v>
      </c>
      <c r="S10023" s="49">
        <v>32.700000000000003</v>
      </c>
      <c r="T10023" s="49">
        <v>15279200</v>
      </c>
      <c r="U10023" s="49">
        <v>26.99</v>
      </c>
    </row>
    <row r="10024" spans="15:21" x14ac:dyDescent="0.2">
      <c r="O10024" s="49">
        <v>40072</v>
      </c>
      <c r="P10024" s="49">
        <v>32.729999999999997</v>
      </c>
      <c r="Q10024" s="49">
        <v>32.770000000000003</v>
      </c>
      <c r="R10024" s="49">
        <v>31.86</v>
      </c>
      <c r="S10024" s="49">
        <v>32.17</v>
      </c>
      <c r="T10024" s="49">
        <v>14869000</v>
      </c>
      <c r="U10024" s="49">
        <v>26.55</v>
      </c>
    </row>
    <row r="10025" spans="15:21" x14ac:dyDescent="0.2">
      <c r="O10025" s="49">
        <v>40073</v>
      </c>
      <c r="P10025" s="49">
        <v>32.03</v>
      </c>
      <c r="Q10025" s="49">
        <v>32.369999999999997</v>
      </c>
      <c r="R10025" s="49">
        <v>31.71</v>
      </c>
      <c r="S10025" s="49">
        <v>32.01</v>
      </c>
      <c r="T10025" s="49">
        <v>15192200</v>
      </c>
      <c r="U10025" s="49">
        <v>26.42</v>
      </c>
    </row>
    <row r="10026" spans="15:21" x14ac:dyDescent="0.2">
      <c r="O10026" s="49">
        <v>40074</v>
      </c>
      <c r="P10026" s="49">
        <v>32.18</v>
      </c>
      <c r="Q10026" s="49">
        <v>32.36</v>
      </c>
      <c r="R10026" s="49">
        <v>31.78</v>
      </c>
      <c r="S10026" s="49">
        <v>31.88</v>
      </c>
      <c r="T10026" s="49">
        <v>20299700</v>
      </c>
      <c r="U10026" s="49">
        <v>26.31</v>
      </c>
    </row>
    <row r="10027" spans="15:21" x14ac:dyDescent="0.2">
      <c r="O10027" s="49">
        <v>40077</v>
      </c>
      <c r="P10027" s="49">
        <v>31.79</v>
      </c>
      <c r="Q10027" s="49">
        <v>32.08</v>
      </c>
      <c r="R10027" s="49">
        <v>31.6</v>
      </c>
      <c r="S10027" s="49">
        <v>31.82</v>
      </c>
      <c r="T10027" s="49">
        <v>13559400</v>
      </c>
      <c r="U10027" s="49">
        <v>26.26</v>
      </c>
    </row>
    <row r="10028" spans="15:21" x14ac:dyDescent="0.2">
      <c r="O10028" s="49">
        <v>40078</v>
      </c>
      <c r="P10028" s="49">
        <v>31.83</v>
      </c>
      <c r="Q10028" s="49">
        <v>31.83</v>
      </c>
      <c r="R10028" s="49">
        <v>31.29</v>
      </c>
      <c r="S10028" s="49">
        <v>31.33</v>
      </c>
      <c r="T10028" s="49">
        <v>13757200</v>
      </c>
      <c r="U10028" s="49">
        <v>25.86</v>
      </c>
    </row>
    <row r="10029" spans="15:21" x14ac:dyDescent="0.2">
      <c r="O10029" s="49">
        <v>40079</v>
      </c>
      <c r="P10029" s="49">
        <v>31.39</v>
      </c>
      <c r="Q10029" s="49">
        <v>31.6</v>
      </c>
      <c r="R10029" s="49">
        <v>31.16</v>
      </c>
      <c r="S10029" s="49">
        <v>31.33</v>
      </c>
      <c r="T10029" s="49">
        <v>20513200</v>
      </c>
      <c r="U10029" s="49">
        <v>25.86</v>
      </c>
    </row>
    <row r="10030" spans="15:21" x14ac:dyDescent="0.2">
      <c r="O10030" s="49">
        <v>40080</v>
      </c>
      <c r="P10030" s="49">
        <v>31.23</v>
      </c>
      <c r="Q10030" s="49">
        <v>31.4</v>
      </c>
      <c r="R10030" s="49">
        <v>30.8</v>
      </c>
      <c r="S10030" s="49">
        <v>31.01</v>
      </c>
      <c r="T10030" s="49">
        <v>15357900</v>
      </c>
      <c r="U10030" s="49">
        <v>25.59</v>
      </c>
    </row>
    <row r="10031" spans="15:21" x14ac:dyDescent="0.2">
      <c r="O10031" s="49">
        <v>40081</v>
      </c>
      <c r="P10031" s="49">
        <v>30.91</v>
      </c>
      <c r="Q10031" s="49">
        <v>31.71</v>
      </c>
      <c r="R10031" s="49">
        <v>30.91</v>
      </c>
      <c r="S10031" s="49">
        <v>31.25</v>
      </c>
      <c r="T10031" s="49">
        <v>21109200</v>
      </c>
      <c r="U10031" s="49">
        <v>25.79</v>
      </c>
    </row>
    <row r="10032" spans="15:21" x14ac:dyDescent="0.2">
      <c r="O10032" s="49">
        <v>40084</v>
      </c>
      <c r="P10032" s="49">
        <v>31.21</v>
      </c>
      <c r="Q10032" s="49">
        <v>32.42</v>
      </c>
      <c r="R10032" s="49">
        <v>31.02</v>
      </c>
      <c r="S10032" s="49">
        <v>32.03</v>
      </c>
      <c r="T10032" s="49">
        <v>14319600</v>
      </c>
      <c r="U10032" s="49">
        <v>26.44</v>
      </c>
    </row>
    <row r="10033" spans="15:21" x14ac:dyDescent="0.2">
      <c r="O10033" s="49">
        <v>40085</v>
      </c>
      <c r="P10033" s="49">
        <v>32.020000000000003</v>
      </c>
      <c r="Q10033" s="49">
        <v>32.22</v>
      </c>
      <c r="R10033" s="49">
        <v>31.68</v>
      </c>
      <c r="S10033" s="49">
        <v>31.85</v>
      </c>
      <c r="T10033" s="49">
        <v>14091600</v>
      </c>
      <c r="U10033" s="49">
        <v>26.29</v>
      </c>
    </row>
    <row r="10034" spans="15:21" x14ac:dyDescent="0.2">
      <c r="O10034" s="49">
        <v>40086</v>
      </c>
      <c r="P10034" s="49">
        <v>31.97</v>
      </c>
      <c r="Q10034" s="49">
        <v>31.99</v>
      </c>
      <c r="R10034" s="49">
        <v>31.15</v>
      </c>
      <c r="S10034" s="49">
        <v>31.63</v>
      </c>
      <c r="T10034" s="49">
        <v>20409300</v>
      </c>
      <c r="U10034" s="49">
        <v>26.11</v>
      </c>
    </row>
    <row r="10035" spans="15:21" x14ac:dyDescent="0.2">
      <c r="O10035" s="49">
        <v>40087</v>
      </c>
      <c r="P10035" s="49">
        <v>31.74</v>
      </c>
      <c r="Q10035" s="49">
        <v>31.8</v>
      </c>
      <c r="R10035" s="49">
        <v>31.03</v>
      </c>
      <c r="S10035" s="49">
        <v>31.18</v>
      </c>
      <c r="T10035" s="49">
        <v>17170700</v>
      </c>
      <c r="U10035" s="49">
        <v>25.73</v>
      </c>
    </row>
    <row r="10036" spans="15:21" x14ac:dyDescent="0.2">
      <c r="O10036" s="49">
        <v>40088</v>
      </c>
      <c r="P10036" s="49">
        <v>31.18</v>
      </c>
      <c r="Q10036" s="49">
        <v>31.83</v>
      </c>
      <c r="R10036" s="49">
        <v>31.09</v>
      </c>
      <c r="S10036" s="49">
        <v>31.65</v>
      </c>
      <c r="T10036" s="49">
        <v>20478200</v>
      </c>
      <c r="U10036" s="49">
        <v>26.12</v>
      </c>
    </row>
    <row r="10037" spans="15:21" x14ac:dyDescent="0.2">
      <c r="O10037" s="49">
        <v>40091</v>
      </c>
      <c r="P10037" s="49">
        <v>31.42</v>
      </c>
      <c r="Q10037" s="49">
        <v>31.8</v>
      </c>
      <c r="R10037" s="49">
        <v>31.18</v>
      </c>
      <c r="S10037" s="49">
        <v>31.77</v>
      </c>
      <c r="T10037" s="49">
        <v>17467300</v>
      </c>
      <c r="U10037" s="49">
        <v>26.22</v>
      </c>
    </row>
    <row r="10038" spans="15:21" x14ac:dyDescent="0.2">
      <c r="O10038" s="49">
        <v>40092</v>
      </c>
      <c r="P10038" s="49">
        <v>31.94</v>
      </c>
      <c r="Q10038" s="49">
        <v>32.56</v>
      </c>
      <c r="R10038" s="49">
        <v>31.67</v>
      </c>
      <c r="S10038" s="49">
        <v>32.51</v>
      </c>
      <c r="T10038" s="49">
        <v>20658200</v>
      </c>
      <c r="U10038" s="49">
        <v>26.83</v>
      </c>
    </row>
    <row r="10039" spans="15:21" x14ac:dyDescent="0.2">
      <c r="O10039" s="49">
        <v>40093</v>
      </c>
      <c r="P10039" s="49">
        <v>32.39</v>
      </c>
      <c r="Q10039" s="49">
        <v>32.479999999999997</v>
      </c>
      <c r="R10039" s="49">
        <v>31.94</v>
      </c>
      <c r="S10039" s="49">
        <v>32.19</v>
      </c>
      <c r="T10039" s="49">
        <v>11588100</v>
      </c>
      <c r="U10039" s="49">
        <v>26.57</v>
      </c>
    </row>
    <row r="10040" spans="15:21" x14ac:dyDescent="0.2">
      <c r="O10040" s="49">
        <v>40094</v>
      </c>
      <c r="P10040" s="49">
        <v>32.39</v>
      </c>
      <c r="Q10040" s="49">
        <v>32.549999999999997</v>
      </c>
      <c r="R10040" s="49">
        <v>32.229999999999997</v>
      </c>
      <c r="S10040" s="49">
        <v>32.43</v>
      </c>
      <c r="T10040" s="49">
        <v>11405100</v>
      </c>
      <c r="U10040" s="49">
        <v>26.77</v>
      </c>
    </row>
    <row r="10041" spans="15:21" x14ac:dyDescent="0.2">
      <c r="O10041" s="49">
        <v>40095</v>
      </c>
      <c r="P10041" s="49">
        <v>32.46</v>
      </c>
      <c r="Q10041" s="49">
        <v>32.68</v>
      </c>
      <c r="R10041" s="49">
        <v>32.33</v>
      </c>
      <c r="S10041" s="49">
        <v>32.56</v>
      </c>
      <c r="T10041" s="49">
        <v>11355300</v>
      </c>
      <c r="U10041" s="49">
        <v>26.87</v>
      </c>
    </row>
    <row r="10042" spans="15:21" x14ac:dyDescent="0.2">
      <c r="O10042" s="49">
        <v>40098</v>
      </c>
      <c r="P10042" s="49">
        <v>32.72</v>
      </c>
      <c r="Q10042" s="49">
        <v>32.99</v>
      </c>
      <c r="R10042" s="49">
        <v>32.5</v>
      </c>
      <c r="S10042" s="49">
        <v>32.86</v>
      </c>
      <c r="T10042" s="49">
        <v>10921000</v>
      </c>
      <c r="U10042" s="49">
        <v>27.12</v>
      </c>
    </row>
    <row r="10043" spans="15:21" x14ac:dyDescent="0.2">
      <c r="O10043" s="49">
        <v>40099</v>
      </c>
      <c r="P10043" s="49">
        <v>32.74</v>
      </c>
      <c r="Q10043" s="49">
        <v>32.950000000000003</v>
      </c>
      <c r="R10043" s="49">
        <v>32.35</v>
      </c>
      <c r="S10043" s="49">
        <v>32.42</v>
      </c>
      <c r="T10043" s="49">
        <v>20185500</v>
      </c>
      <c r="U10043" s="49">
        <v>26.76</v>
      </c>
    </row>
    <row r="10044" spans="15:21" x14ac:dyDescent="0.2">
      <c r="O10044" s="49">
        <v>40100</v>
      </c>
      <c r="P10044" s="49">
        <v>32.74</v>
      </c>
      <c r="Q10044" s="49">
        <v>33.01</v>
      </c>
      <c r="R10044" s="49">
        <v>32.32</v>
      </c>
      <c r="S10044" s="49">
        <v>32.9</v>
      </c>
      <c r="T10044" s="49">
        <v>36559200</v>
      </c>
      <c r="U10044" s="49">
        <v>27.15</v>
      </c>
    </row>
    <row r="10045" spans="15:21" x14ac:dyDescent="0.2">
      <c r="O10045" s="49">
        <v>40101</v>
      </c>
      <c r="P10045" s="49">
        <v>32.82</v>
      </c>
      <c r="Q10045" s="49">
        <v>33.4</v>
      </c>
      <c r="R10045" s="49">
        <v>32.619999999999997</v>
      </c>
      <c r="S10045" s="49">
        <v>33.299999999999997</v>
      </c>
      <c r="T10045" s="49">
        <v>22403600</v>
      </c>
      <c r="U10045" s="49">
        <v>27.48</v>
      </c>
    </row>
    <row r="10046" spans="15:21" x14ac:dyDescent="0.2">
      <c r="O10046" s="49">
        <v>40102</v>
      </c>
      <c r="P10046" s="49">
        <v>33.270000000000003</v>
      </c>
      <c r="Q10046" s="49">
        <v>33.380000000000003</v>
      </c>
      <c r="R10046" s="49">
        <v>32.950000000000003</v>
      </c>
      <c r="S10046" s="49">
        <v>33.21</v>
      </c>
      <c r="T10046" s="49">
        <v>20325300</v>
      </c>
      <c r="U10046" s="49">
        <v>27.41</v>
      </c>
    </row>
    <row r="10047" spans="15:21" x14ac:dyDescent="0.2">
      <c r="O10047" s="49">
        <v>40105</v>
      </c>
      <c r="P10047" s="49">
        <v>33.11</v>
      </c>
      <c r="Q10047" s="49">
        <v>33.83</v>
      </c>
      <c r="R10047" s="49">
        <v>33.11</v>
      </c>
      <c r="S10047" s="49">
        <v>33.729999999999997</v>
      </c>
      <c r="T10047" s="49">
        <v>27989800</v>
      </c>
      <c r="U10047" s="49">
        <v>27.84</v>
      </c>
    </row>
    <row r="10048" spans="15:21" x14ac:dyDescent="0.2">
      <c r="O10048" s="49">
        <v>40106</v>
      </c>
      <c r="P10048" s="49">
        <v>33.909999999999997</v>
      </c>
      <c r="Q10048" s="49">
        <v>34.18</v>
      </c>
      <c r="R10048" s="49">
        <v>33.630000000000003</v>
      </c>
      <c r="S10048" s="49">
        <v>33.72</v>
      </c>
      <c r="T10048" s="49">
        <v>23195600</v>
      </c>
      <c r="U10048" s="49">
        <v>27.83</v>
      </c>
    </row>
    <row r="10049" spans="15:21" x14ac:dyDescent="0.2">
      <c r="O10049" s="49">
        <v>40107</v>
      </c>
      <c r="P10049" s="49">
        <v>33.75</v>
      </c>
      <c r="Q10049" s="49">
        <v>33.799999999999997</v>
      </c>
      <c r="R10049" s="49">
        <v>32.61</v>
      </c>
      <c r="S10049" s="49">
        <v>32.68</v>
      </c>
      <c r="T10049" s="49">
        <v>24232100</v>
      </c>
      <c r="U10049" s="49">
        <v>26.97</v>
      </c>
    </row>
    <row r="10050" spans="15:21" x14ac:dyDescent="0.2">
      <c r="O10050" s="49">
        <v>40108</v>
      </c>
      <c r="P10050" s="49">
        <v>32.39</v>
      </c>
      <c r="Q10050" s="49">
        <v>32.909999999999997</v>
      </c>
      <c r="R10050" s="49">
        <v>31.26</v>
      </c>
      <c r="S10050" s="49">
        <v>32.869999999999997</v>
      </c>
      <c r="T10050" s="49">
        <v>24284900</v>
      </c>
      <c r="U10050" s="49">
        <v>27.13</v>
      </c>
    </row>
    <row r="10051" spans="15:21" x14ac:dyDescent="0.2">
      <c r="O10051" s="49">
        <v>40109</v>
      </c>
      <c r="P10051" s="49">
        <v>32.76</v>
      </c>
      <c r="Q10051" s="49">
        <v>32.950000000000003</v>
      </c>
      <c r="R10051" s="49">
        <v>32.18</v>
      </c>
      <c r="S10051" s="49">
        <v>32.43</v>
      </c>
      <c r="T10051" s="49">
        <v>17126100</v>
      </c>
      <c r="U10051" s="49">
        <v>26.77</v>
      </c>
    </row>
    <row r="10052" spans="15:21" x14ac:dyDescent="0.2">
      <c r="O10052" s="49">
        <v>40112</v>
      </c>
      <c r="P10052" s="49">
        <v>32.5</v>
      </c>
      <c r="Q10052" s="49">
        <v>33.04</v>
      </c>
      <c r="R10052" s="49">
        <v>31.87</v>
      </c>
      <c r="S10052" s="49">
        <v>32.020000000000003</v>
      </c>
      <c r="T10052" s="49">
        <v>18345500</v>
      </c>
      <c r="U10052" s="49">
        <v>26.43</v>
      </c>
    </row>
    <row r="10053" spans="15:21" x14ac:dyDescent="0.2">
      <c r="O10053" s="49">
        <v>40113</v>
      </c>
      <c r="P10053" s="49">
        <v>32.590000000000003</v>
      </c>
      <c r="Q10053" s="49">
        <v>32.9</v>
      </c>
      <c r="R10053" s="49">
        <v>32.17</v>
      </c>
      <c r="S10053" s="49">
        <v>32.43</v>
      </c>
      <c r="T10053" s="49">
        <v>18769600</v>
      </c>
      <c r="U10053" s="49">
        <v>26.77</v>
      </c>
    </row>
    <row r="10054" spans="15:21" x14ac:dyDescent="0.2">
      <c r="O10054" s="49">
        <v>40114</v>
      </c>
      <c r="P10054" s="49">
        <v>32.590000000000003</v>
      </c>
      <c r="Q10054" s="49">
        <v>32.700000000000003</v>
      </c>
      <c r="R10054" s="49">
        <v>32</v>
      </c>
      <c r="S10054" s="49">
        <v>32.049999999999997</v>
      </c>
      <c r="T10054" s="49">
        <v>15078500</v>
      </c>
      <c r="U10054" s="49">
        <v>26.45</v>
      </c>
    </row>
    <row r="10055" spans="15:21" x14ac:dyDescent="0.2">
      <c r="O10055" s="49">
        <v>40115</v>
      </c>
      <c r="P10055" s="49">
        <v>32.03</v>
      </c>
      <c r="Q10055" s="49">
        <v>32.03</v>
      </c>
      <c r="R10055" s="49">
        <v>30.9</v>
      </c>
      <c r="S10055" s="49">
        <v>31.31</v>
      </c>
      <c r="T10055" s="49">
        <v>40933700</v>
      </c>
      <c r="U10055" s="49">
        <v>25.84</v>
      </c>
    </row>
    <row r="10056" spans="15:21" x14ac:dyDescent="0.2">
      <c r="O10056" s="49">
        <v>40116</v>
      </c>
      <c r="P10056" s="49">
        <v>31.17</v>
      </c>
      <c r="Q10056" s="49">
        <v>31.78</v>
      </c>
      <c r="R10056" s="49">
        <v>30.83</v>
      </c>
      <c r="S10056" s="49">
        <v>30.93</v>
      </c>
      <c r="T10056" s="49">
        <v>40464100</v>
      </c>
      <c r="U10056" s="49">
        <v>25.53</v>
      </c>
    </row>
    <row r="10057" spans="15:21" x14ac:dyDescent="0.2">
      <c r="O10057" s="49">
        <v>40119</v>
      </c>
      <c r="P10057" s="49">
        <v>31.12</v>
      </c>
      <c r="Q10057" s="49">
        <v>31.5</v>
      </c>
      <c r="R10057" s="49">
        <v>30.96</v>
      </c>
      <c r="S10057" s="49">
        <v>31.26</v>
      </c>
      <c r="T10057" s="49">
        <v>21390500</v>
      </c>
      <c r="U10057" s="49">
        <v>25.8</v>
      </c>
    </row>
    <row r="10058" spans="15:21" x14ac:dyDescent="0.2">
      <c r="O10058" s="49">
        <v>40120</v>
      </c>
      <c r="P10058" s="49">
        <v>31.09</v>
      </c>
      <c r="Q10058" s="49">
        <v>31.28</v>
      </c>
      <c r="R10058" s="49">
        <v>30.29</v>
      </c>
      <c r="S10058" s="49">
        <v>30.67</v>
      </c>
      <c r="T10058" s="49">
        <v>67921300</v>
      </c>
      <c r="U10058" s="49">
        <v>25.31</v>
      </c>
    </row>
    <row r="10059" spans="15:21" x14ac:dyDescent="0.2">
      <c r="O10059" s="49">
        <v>40121</v>
      </c>
      <c r="P10059" s="49">
        <v>31.33</v>
      </c>
      <c r="Q10059" s="49">
        <v>32.85</v>
      </c>
      <c r="R10059" s="49">
        <v>31.25</v>
      </c>
      <c r="S10059" s="49">
        <v>32.64</v>
      </c>
      <c r="T10059" s="49">
        <v>36210200</v>
      </c>
      <c r="U10059" s="49">
        <v>26.94</v>
      </c>
    </row>
    <row r="10060" spans="15:21" x14ac:dyDescent="0.2">
      <c r="O10060" s="49">
        <v>40122</v>
      </c>
      <c r="P10060" s="49">
        <v>32.49</v>
      </c>
      <c r="Q10060" s="49">
        <v>33.43</v>
      </c>
      <c r="R10060" s="49">
        <v>32.49</v>
      </c>
      <c r="S10060" s="49">
        <v>32.71</v>
      </c>
      <c r="T10060" s="49">
        <v>22739300</v>
      </c>
      <c r="U10060" s="49">
        <v>27</v>
      </c>
    </row>
    <row r="10061" spans="15:21" x14ac:dyDescent="0.2">
      <c r="O10061" s="49">
        <v>40123</v>
      </c>
      <c r="P10061" s="49">
        <v>32.61</v>
      </c>
      <c r="Q10061" s="49">
        <v>32.950000000000003</v>
      </c>
      <c r="R10061" s="49">
        <v>32.22</v>
      </c>
      <c r="S10061" s="49">
        <v>32.590000000000003</v>
      </c>
      <c r="T10061" s="49">
        <v>19844600</v>
      </c>
      <c r="U10061" s="49">
        <v>26.9</v>
      </c>
    </row>
    <row r="10062" spans="15:21" x14ac:dyDescent="0.2">
      <c r="O10062" s="49">
        <v>40126</v>
      </c>
      <c r="P10062" s="49">
        <v>32.880000000000003</v>
      </c>
      <c r="Q10062" s="49">
        <v>33.49</v>
      </c>
      <c r="R10062" s="49">
        <v>32.700000000000003</v>
      </c>
      <c r="S10062" s="49">
        <v>33.43</v>
      </c>
      <c r="T10062" s="49">
        <v>29183300</v>
      </c>
      <c r="U10062" s="49">
        <v>27.59</v>
      </c>
    </row>
    <row r="10063" spans="15:21" x14ac:dyDescent="0.2">
      <c r="O10063" s="49">
        <v>40127</v>
      </c>
      <c r="P10063" s="49">
        <v>33.51</v>
      </c>
      <c r="Q10063" s="49">
        <v>33.74</v>
      </c>
      <c r="R10063" s="49">
        <v>33.33</v>
      </c>
      <c r="S10063" s="49">
        <v>33.61</v>
      </c>
      <c r="T10063" s="49">
        <v>15865000</v>
      </c>
      <c r="U10063" s="49">
        <v>27.74</v>
      </c>
    </row>
    <row r="10064" spans="15:21" x14ac:dyDescent="0.2">
      <c r="O10064" s="49">
        <v>40128</v>
      </c>
      <c r="P10064" s="49">
        <v>33.729999999999997</v>
      </c>
      <c r="Q10064" s="49">
        <v>33.75</v>
      </c>
      <c r="R10064" s="49">
        <v>33.119999999999997</v>
      </c>
      <c r="S10064" s="49">
        <v>33.22</v>
      </c>
      <c r="T10064" s="49">
        <v>17477300</v>
      </c>
      <c r="U10064" s="49">
        <v>27.42</v>
      </c>
    </row>
    <row r="10065" spans="15:21" x14ac:dyDescent="0.2">
      <c r="O10065" s="49">
        <v>40129</v>
      </c>
      <c r="P10065" s="49">
        <v>33.04</v>
      </c>
      <c r="Q10065" s="49">
        <v>33.47</v>
      </c>
      <c r="R10065" s="49">
        <v>32.86</v>
      </c>
      <c r="S10065" s="49">
        <v>32.979999999999997</v>
      </c>
      <c r="T10065" s="49">
        <v>14098800</v>
      </c>
      <c r="U10065" s="49">
        <v>27.22</v>
      </c>
    </row>
    <row r="10066" spans="15:21" x14ac:dyDescent="0.2">
      <c r="O10066" s="49">
        <v>40130</v>
      </c>
      <c r="P10066" s="49">
        <v>33.299999999999997</v>
      </c>
      <c r="Q10066" s="49">
        <v>33.5</v>
      </c>
      <c r="R10066" s="49">
        <v>33</v>
      </c>
      <c r="S10066" s="49">
        <v>33.1</v>
      </c>
      <c r="T10066" s="49">
        <v>14515200</v>
      </c>
      <c r="U10066" s="49">
        <v>27.32</v>
      </c>
    </row>
    <row r="10067" spans="15:21" x14ac:dyDescent="0.2">
      <c r="O10067" s="49">
        <v>40133</v>
      </c>
      <c r="P10067" s="49">
        <v>33.979999999999997</v>
      </c>
      <c r="Q10067" s="49">
        <v>34.35</v>
      </c>
      <c r="R10067" s="49">
        <v>33.520000000000003</v>
      </c>
      <c r="S10067" s="49">
        <v>33.81</v>
      </c>
      <c r="T10067" s="49">
        <v>25097500</v>
      </c>
      <c r="U10067" s="49">
        <v>27.91</v>
      </c>
    </row>
    <row r="10068" spans="15:21" x14ac:dyDescent="0.2">
      <c r="O10068" s="49">
        <v>40134</v>
      </c>
      <c r="P10068" s="49">
        <v>33.799999999999997</v>
      </c>
      <c r="Q10068" s="49">
        <v>34.299999999999997</v>
      </c>
      <c r="R10068" s="49">
        <v>33.35</v>
      </c>
      <c r="S10068" s="49">
        <v>34.29</v>
      </c>
      <c r="T10068" s="49">
        <v>16560100</v>
      </c>
      <c r="U10068" s="49">
        <v>28.3</v>
      </c>
    </row>
    <row r="10069" spans="15:21" x14ac:dyDescent="0.2">
      <c r="O10069" s="49">
        <v>40135</v>
      </c>
      <c r="P10069" s="49">
        <v>34.270000000000003</v>
      </c>
      <c r="Q10069" s="49">
        <v>35.4</v>
      </c>
      <c r="R10069" s="49">
        <v>34.08</v>
      </c>
      <c r="S10069" s="49">
        <v>35.14</v>
      </c>
      <c r="T10069" s="49">
        <v>28191300</v>
      </c>
      <c r="U10069" s="49">
        <v>29</v>
      </c>
    </row>
    <row r="10070" spans="15:21" x14ac:dyDescent="0.2">
      <c r="O10070" s="49">
        <v>40136</v>
      </c>
      <c r="P10070" s="49">
        <v>35.090000000000003</v>
      </c>
      <c r="Q10070" s="49">
        <v>35.72</v>
      </c>
      <c r="R10070" s="49">
        <v>34.76</v>
      </c>
      <c r="S10070" s="49">
        <v>35.33</v>
      </c>
      <c r="T10070" s="49">
        <v>23990800</v>
      </c>
      <c r="U10070" s="49">
        <v>29.16</v>
      </c>
    </row>
    <row r="10071" spans="15:21" x14ac:dyDescent="0.2">
      <c r="O10071" s="49">
        <v>40137</v>
      </c>
      <c r="P10071" s="49">
        <v>35.450000000000003</v>
      </c>
      <c r="Q10071" s="49">
        <v>36.67</v>
      </c>
      <c r="R10071" s="49">
        <v>35.33</v>
      </c>
      <c r="S10071" s="49">
        <v>36.46</v>
      </c>
      <c r="T10071" s="49">
        <v>36367100</v>
      </c>
      <c r="U10071" s="49">
        <v>30.09</v>
      </c>
    </row>
    <row r="10072" spans="15:21" x14ac:dyDescent="0.2">
      <c r="O10072" s="49">
        <v>40140</v>
      </c>
      <c r="P10072" s="49">
        <v>36.75</v>
      </c>
      <c r="Q10072" s="49">
        <v>36.96</v>
      </c>
      <c r="R10072" s="49">
        <v>36.19</v>
      </c>
      <c r="S10072" s="49">
        <v>36.42</v>
      </c>
      <c r="T10072" s="49">
        <v>22750600</v>
      </c>
      <c r="U10072" s="49">
        <v>30.06</v>
      </c>
    </row>
    <row r="10073" spans="15:21" x14ac:dyDescent="0.2">
      <c r="O10073" s="49">
        <v>40141</v>
      </c>
      <c r="P10073" s="49">
        <v>36.28</v>
      </c>
      <c r="Q10073" s="49">
        <v>36.83</v>
      </c>
      <c r="R10073" s="49">
        <v>35.86</v>
      </c>
      <c r="S10073" s="49">
        <v>36.22</v>
      </c>
      <c r="T10073" s="49">
        <v>21241100</v>
      </c>
      <c r="U10073" s="49">
        <v>29.89</v>
      </c>
    </row>
    <row r="10074" spans="15:21" x14ac:dyDescent="0.2">
      <c r="O10074" s="49">
        <v>40142</v>
      </c>
      <c r="P10074" s="49">
        <v>36.29</v>
      </c>
      <c r="Q10074" s="49">
        <v>36.67</v>
      </c>
      <c r="R10074" s="49">
        <v>35.96</v>
      </c>
      <c r="S10074" s="49">
        <v>36.57</v>
      </c>
      <c r="T10074" s="49">
        <v>11157800</v>
      </c>
      <c r="U10074" s="49">
        <v>30.18</v>
      </c>
    </row>
    <row r="10075" spans="15:21" x14ac:dyDescent="0.2">
      <c r="O10075" s="49">
        <v>40144</v>
      </c>
      <c r="P10075" s="49">
        <v>35.979999999999997</v>
      </c>
      <c r="Q10075" s="49">
        <v>36.54</v>
      </c>
      <c r="R10075" s="49">
        <v>35.619999999999997</v>
      </c>
      <c r="S10075" s="49">
        <v>36.29</v>
      </c>
      <c r="T10075" s="49">
        <v>8971900</v>
      </c>
      <c r="U10075" s="49">
        <v>29.95</v>
      </c>
    </row>
    <row r="10076" spans="15:21" x14ac:dyDescent="0.2">
      <c r="O10076" s="49">
        <v>40147</v>
      </c>
      <c r="P10076" s="49">
        <v>36.159999999999997</v>
      </c>
      <c r="Q10076" s="49">
        <v>36.33</v>
      </c>
      <c r="R10076" s="49">
        <v>35.869999999999997</v>
      </c>
      <c r="S10076" s="49">
        <v>36.21</v>
      </c>
      <c r="T10076" s="49">
        <v>18365300</v>
      </c>
      <c r="U10076" s="49">
        <v>29.89</v>
      </c>
    </row>
    <row r="10077" spans="15:21" x14ac:dyDescent="0.2">
      <c r="O10077" s="49">
        <v>40148</v>
      </c>
      <c r="P10077" s="49">
        <v>36.29</v>
      </c>
      <c r="Q10077" s="49">
        <v>37.229999999999997</v>
      </c>
      <c r="R10077" s="49">
        <v>36.29</v>
      </c>
      <c r="S10077" s="49">
        <v>36.880000000000003</v>
      </c>
      <c r="T10077" s="49">
        <v>16623600</v>
      </c>
      <c r="U10077" s="49">
        <v>30.44</v>
      </c>
    </row>
    <row r="10078" spans="15:21" x14ac:dyDescent="0.2">
      <c r="O10078" s="49">
        <v>40149</v>
      </c>
      <c r="P10078" s="49">
        <v>36.5</v>
      </c>
      <c r="Q10078" s="49">
        <v>37</v>
      </c>
      <c r="R10078" s="49">
        <v>36.450000000000003</v>
      </c>
      <c r="S10078" s="49">
        <v>36.799999999999997</v>
      </c>
      <c r="T10078" s="49">
        <v>12024800</v>
      </c>
      <c r="U10078" s="49">
        <v>30.37</v>
      </c>
    </row>
    <row r="10079" spans="15:21" x14ac:dyDescent="0.2">
      <c r="O10079" s="49">
        <v>40150</v>
      </c>
      <c r="P10079" s="49">
        <v>36.71</v>
      </c>
      <c r="Q10079" s="49">
        <v>37.04</v>
      </c>
      <c r="R10079" s="49">
        <v>36.549999999999997</v>
      </c>
      <c r="S10079" s="49">
        <v>36.770000000000003</v>
      </c>
      <c r="T10079" s="49">
        <v>13014700</v>
      </c>
      <c r="U10079" s="49">
        <v>30.35</v>
      </c>
    </row>
    <row r="10080" spans="15:21" x14ac:dyDescent="0.2">
      <c r="O10080" s="49">
        <v>40151</v>
      </c>
      <c r="P10080" s="49">
        <v>37.21</v>
      </c>
      <c r="Q10080" s="49">
        <v>37.5</v>
      </c>
      <c r="R10080" s="49">
        <v>36.64</v>
      </c>
      <c r="S10080" s="49">
        <v>36.700000000000003</v>
      </c>
      <c r="T10080" s="49">
        <v>16614900</v>
      </c>
      <c r="U10080" s="49">
        <v>30.29</v>
      </c>
    </row>
    <row r="10081" spans="15:21" x14ac:dyDescent="0.2">
      <c r="O10081" s="49">
        <v>40154</v>
      </c>
      <c r="P10081" s="49">
        <v>36.520000000000003</v>
      </c>
      <c r="Q10081" s="49">
        <v>37.04</v>
      </c>
      <c r="R10081" s="49">
        <v>36.479999999999997</v>
      </c>
      <c r="S10081" s="49">
        <v>36.700000000000003</v>
      </c>
      <c r="T10081" s="49">
        <v>9969500</v>
      </c>
      <c r="U10081" s="49">
        <v>30.29</v>
      </c>
    </row>
    <row r="10082" spans="15:21" x14ac:dyDescent="0.2">
      <c r="O10082" s="49">
        <v>40155</v>
      </c>
      <c r="P10082" s="49">
        <v>36.65</v>
      </c>
      <c r="Q10082" s="49">
        <v>36.99</v>
      </c>
      <c r="R10082" s="49">
        <v>36.26</v>
      </c>
      <c r="S10082" s="49">
        <v>36.35</v>
      </c>
      <c r="T10082" s="49">
        <v>15540300</v>
      </c>
      <c r="U10082" s="49">
        <v>30</v>
      </c>
    </row>
    <row r="10083" spans="15:21" x14ac:dyDescent="0.2">
      <c r="O10083" s="49">
        <v>40156</v>
      </c>
      <c r="P10083" s="49">
        <v>36.299999999999997</v>
      </c>
      <c r="Q10083" s="49">
        <v>37.229999999999997</v>
      </c>
      <c r="R10083" s="49">
        <v>36.1</v>
      </c>
      <c r="S10083" s="49">
        <v>37.15</v>
      </c>
      <c r="T10083" s="49">
        <v>17759100</v>
      </c>
      <c r="U10083" s="49">
        <v>30.66</v>
      </c>
    </row>
    <row r="10084" spans="15:21" x14ac:dyDescent="0.2">
      <c r="O10084" s="49">
        <v>40157</v>
      </c>
      <c r="P10084" s="49">
        <v>37.409999999999997</v>
      </c>
      <c r="Q10084" s="49">
        <v>37.92</v>
      </c>
      <c r="R10084" s="49">
        <v>37.39</v>
      </c>
      <c r="S10084" s="49">
        <v>37.54</v>
      </c>
      <c r="T10084" s="49">
        <v>14634200</v>
      </c>
      <c r="U10084" s="49">
        <v>30.98</v>
      </c>
    </row>
    <row r="10085" spans="15:21" x14ac:dyDescent="0.2">
      <c r="O10085" s="49">
        <v>40158</v>
      </c>
      <c r="P10085" s="49">
        <v>37.380000000000003</v>
      </c>
      <c r="Q10085" s="49">
        <v>37.380000000000003</v>
      </c>
      <c r="R10085" s="49">
        <v>36.869999999999997</v>
      </c>
      <c r="S10085" s="49">
        <v>37.07</v>
      </c>
      <c r="T10085" s="49">
        <v>13743100</v>
      </c>
      <c r="U10085" s="49">
        <v>30.91</v>
      </c>
    </row>
    <row r="10086" spans="15:21" x14ac:dyDescent="0.2">
      <c r="O10086" s="49">
        <v>40161</v>
      </c>
      <c r="P10086" s="49">
        <v>37.270000000000003</v>
      </c>
      <c r="Q10086" s="49">
        <v>37.799999999999997</v>
      </c>
      <c r="R10086" s="49">
        <v>37.270000000000003</v>
      </c>
      <c r="S10086" s="49">
        <v>37.770000000000003</v>
      </c>
      <c r="T10086" s="49">
        <v>12386700</v>
      </c>
      <c r="U10086" s="49">
        <v>31.49</v>
      </c>
    </row>
    <row r="10087" spans="15:21" x14ac:dyDescent="0.2">
      <c r="O10087" s="49">
        <v>40162</v>
      </c>
      <c r="P10087" s="49">
        <v>37.67</v>
      </c>
      <c r="Q10087" s="49">
        <v>38</v>
      </c>
      <c r="R10087" s="49">
        <v>37.270000000000003</v>
      </c>
      <c r="S10087" s="49">
        <v>38</v>
      </c>
      <c r="T10087" s="49">
        <v>12877000</v>
      </c>
      <c r="U10087" s="49">
        <v>31.68</v>
      </c>
    </row>
    <row r="10088" spans="15:21" x14ac:dyDescent="0.2">
      <c r="O10088" s="49">
        <v>40163</v>
      </c>
      <c r="P10088" s="49">
        <v>38.020000000000003</v>
      </c>
      <c r="Q10088" s="49">
        <v>38.1</v>
      </c>
      <c r="R10088" s="49">
        <v>37.520000000000003</v>
      </c>
      <c r="S10088" s="49">
        <v>37.75</v>
      </c>
      <c r="T10088" s="49">
        <v>16675800</v>
      </c>
      <c r="U10088" s="49">
        <v>31.48</v>
      </c>
    </row>
    <row r="10089" spans="15:21" x14ac:dyDescent="0.2">
      <c r="O10089" s="49">
        <v>40164</v>
      </c>
      <c r="P10089" s="49">
        <v>37.75</v>
      </c>
      <c r="Q10089" s="49">
        <v>37.85</v>
      </c>
      <c r="R10089" s="49">
        <v>37.26</v>
      </c>
      <c r="S10089" s="49">
        <v>37.28</v>
      </c>
      <c r="T10089" s="49">
        <v>18543400</v>
      </c>
      <c r="U10089" s="49">
        <v>31.08</v>
      </c>
    </row>
    <row r="10090" spans="15:21" x14ac:dyDescent="0.2">
      <c r="O10090" s="49">
        <v>40165</v>
      </c>
      <c r="P10090" s="49">
        <v>37.36</v>
      </c>
      <c r="Q10090" s="49">
        <v>37.79</v>
      </c>
      <c r="R10090" s="49">
        <v>37.200000000000003</v>
      </c>
      <c r="S10090" s="49">
        <v>37.4</v>
      </c>
      <c r="T10090" s="49">
        <v>25423300</v>
      </c>
      <c r="U10090" s="49">
        <v>31.18</v>
      </c>
    </row>
    <row r="10091" spans="15:21" x14ac:dyDescent="0.2">
      <c r="O10091" s="49">
        <v>40168</v>
      </c>
      <c r="P10091" s="49">
        <v>37.479999999999997</v>
      </c>
      <c r="Q10091" s="49">
        <v>38.42</v>
      </c>
      <c r="R10091" s="49">
        <v>37.47</v>
      </c>
      <c r="S10091" s="49">
        <v>37.69</v>
      </c>
      <c r="T10091" s="49">
        <v>14787300</v>
      </c>
      <c r="U10091" s="49">
        <v>31.43</v>
      </c>
    </row>
    <row r="10092" spans="15:21" x14ac:dyDescent="0.2">
      <c r="O10092" s="49">
        <v>40169</v>
      </c>
      <c r="P10092" s="49">
        <v>37.79</v>
      </c>
      <c r="Q10092" s="49">
        <v>37.979999999999997</v>
      </c>
      <c r="R10092" s="49">
        <v>37.549999999999997</v>
      </c>
      <c r="S10092" s="49">
        <v>37.75</v>
      </c>
      <c r="T10092" s="49">
        <v>14094800</v>
      </c>
      <c r="U10092" s="49">
        <v>31.48</v>
      </c>
    </row>
    <row r="10093" spans="15:21" x14ac:dyDescent="0.2">
      <c r="O10093" s="49">
        <v>40170</v>
      </c>
      <c r="P10093" s="49">
        <v>37.86</v>
      </c>
      <c r="Q10093" s="49">
        <v>37.86</v>
      </c>
      <c r="R10093" s="49">
        <v>37.14</v>
      </c>
      <c r="S10093" s="49">
        <v>37.25</v>
      </c>
      <c r="T10093" s="49">
        <v>12746700</v>
      </c>
      <c r="U10093" s="49">
        <v>31.06</v>
      </c>
    </row>
    <row r="10094" spans="15:21" x14ac:dyDescent="0.2">
      <c r="O10094" s="49">
        <v>40171</v>
      </c>
      <c r="P10094" s="49">
        <v>37.14</v>
      </c>
      <c r="Q10094" s="49">
        <v>37.14</v>
      </c>
      <c r="R10094" s="49">
        <v>36.76</v>
      </c>
      <c r="S10094" s="49">
        <v>36.99</v>
      </c>
      <c r="T10094" s="49">
        <v>6285200</v>
      </c>
      <c r="U10094" s="49">
        <v>30.84</v>
      </c>
    </row>
    <row r="10095" spans="15:21" x14ac:dyDescent="0.2">
      <c r="O10095" s="49">
        <v>40175</v>
      </c>
      <c r="P10095" s="49">
        <v>36.99</v>
      </c>
      <c r="Q10095" s="49">
        <v>37.380000000000003</v>
      </c>
      <c r="R10095" s="49">
        <v>36.79</v>
      </c>
      <c r="S10095" s="49">
        <v>37.29</v>
      </c>
      <c r="T10095" s="49">
        <v>9965300</v>
      </c>
      <c r="U10095" s="49">
        <v>31.09</v>
      </c>
    </row>
    <row r="10096" spans="15:21" x14ac:dyDescent="0.2">
      <c r="O10096" s="49">
        <v>40176</v>
      </c>
      <c r="P10096" s="49">
        <v>37.130000000000003</v>
      </c>
      <c r="Q10096" s="49">
        <v>37.5</v>
      </c>
      <c r="R10096" s="49">
        <v>37.07</v>
      </c>
      <c r="S10096" s="49">
        <v>37.1</v>
      </c>
      <c r="T10096" s="49">
        <v>7508600</v>
      </c>
      <c r="U10096" s="49">
        <v>30.93</v>
      </c>
    </row>
    <row r="10097" spans="15:21" x14ac:dyDescent="0.2">
      <c r="O10097" s="49">
        <v>40177</v>
      </c>
      <c r="P10097" s="49">
        <v>36.880000000000003</v>
      </c>
      <c r="Q10097" s="49">
        <v>37.19</v>
      </c>
      <c r="R10097" s="49">
        <v>36.81</v>
      </c>
      <c r="S10097" s="49">
        <v>37.06</v>
      </c>
      <c r="T10097" s="49">
        <v>9387600</v>
      </c>
      <c r="U10097" s="49">
        <v>30.9</v>
      </c>
    </row>
    <row r="10098" spans="15:21" x14ac:dyDescent="0.2">
      <c r="O10098" s="49">
        <v>40178</v>
      </c>
      <c r="P10098" s="49">
        <v>36.799999999999997</v>
      </c>
      <c r="Q10098" s="49">
        <v>37.07</v>
      </c>
      <c r="R10098" s="49">
        <v>36.5</v>
      </c>
      <c r="S10098" s="49">
        <v>36.54</v>
      </c>
      <c r="T10098" s="49">
        <v>7064000</v>
      </c>
      <c r="U10098" s="49">
        <v>30.47</v>
      </c>
    </row>
    <row r="10099" spans="15:21" x14ac:dyDescent="0.2">
      <c r="O10099" s="49">
        <v>40182</v>
      </c>
      <c r="P10099" s="49">
        <v>36.82</v>
      </c>
      <c r="Q10099" s="49">
        <v>37.25</v>
      </c>
      <c r="R10099" s="49">
        <v>36.549999999999997</v>
      </c>
      <c r="S10099" s="49">
        <v>37.01</v>
      </c>
      <c r="T10099" s="49">
        <v>13896500</v>
      </c>
      <c r="U10099" s="49">
        <v>30.86</v>
      </c>
    </row>
    <row r="10100" spans="15:21" x14ac:dyDescent="0.2">
      <c r="O10100" s="49">
        <v>40183</v>
      </c>
      <c r="P10100" s="49">
        <v>37.299999999999997</v>
      </c>
      <c r="Q10100" s="49">
        <v>37.450000000000003</v>
      </c>
      <c r="R10100" s="49">
        <v>36.93</v>
      </c>
      <c r="S10100" s="49">
        <v>37.159999999999997</v>
      </c>
      <c r="T10100" s="49">
        <v>14744800</v>
      </c>
      <c r="U10100" s="49">
        <v>30.98</v>
      </c>
    </row>
    <row r="10101" spans="15:21" x14ac:dyDescent="0.2">
      <c r="O10101" s="49">
        <v>40184</v>
      </c>
      <c r="P10101" s="49">
        <v>37.21</v>
      </c>
      <c r="Q10101" s="49">
        <v>37.729999999999997</v>
      </c>
      <c r="R10101" s="49">
        <v>36.9</v>
      </c>
      <c r="S10101" s="49">
        <v>37.659999999999997</v>
      </c>
      <c r="T10101" s="49">
        <v>15239900</v>
      </c>
      <c r="U10101" s="49">
        <v>31.4</v>
      </c>
    </row>
    <row r="10102" spans="15:21" x14ac:dyDescent="0.2">
      <c r="O10102" s="49">
        <v>40185</v>
      </c>
      <c r="P10102" s="49">
        <v>37.47</v>
      </c>
      <c r="Q10102" s="49">
        <v>37.9</v>
      </c>
      <c r="R10102" s="49">
        <v>37.4</v>
      </c>
      <c r="S10102" s="49">
        <v>37.72</v>
      </c>
      <c r="T10102" s="49">
        <v>11916600</v>
      </c>
      <c r="U10102" s="49">
        <v>31.45</v>
      </c>
    </row>
    <row r="10103" spans="15:21" x14ac:dyDescent="0.2">
      <c r="O10103" s="49">
        <v>40186</v>
      </c>
      <c r="P10103" s="49">
        <v>37.869999999999997</v>
      </c>
      <c r="Q10103" s="49">
        <v>37.89</v>
      </c>
      <c r="R10103" s="49">
        <v>37.43</v>
      </c>
      <c r="S10103" s="49">
        <v>37.700000000000003</v>
      </c>
      <c r="T10103" s="49">
        <v>10767100</v>
      </c>
      <c r="U10103" s="49">
        <v>31.43</v>
      </c>
    </row>
    <row r="10104" spans="15:21" x14ac:dyDescent="0.2">
      <c r="O10104" s="49">
        <v>40189</v>
      </c>
      <c r="P10104" s="49">
        <v>37.880000000000003</v>
      </c>
      <c r="Q10104" s="49">
        <v>37.92</v>
      </c>
      <c r="R10104" s="49">
        <v>37.5</v>
      </c>
      <c r="S10104" s="49">
        <v>37.85</v>
      </c>
      <c r="T10104" s="49">
        <v>9581800</v>
      </c>
      <c r="U10104" s="49">
        <v>31.56</v>
      </c>
    </row>
    <row r="10105" spans="15:21" x14ac:dyDescent="0.2">
      <c r="O10105" s="49">
        <v>40190</v>
      </c>
      <c r="P10105" s="49">
        <v>37.82</v>
      </c>
      <c r="Q10105" s="49">
        <v>37.99</v>
      </c>
      <c r="R10105" s="49">
        <v>37.32</v>
      </c>
      <c r="S10105" s="49">
        <v>37.549999999999997</v>
      </c>
      <c r="T10105" s="49">
        <v>10921700</v>
      </c>
      <c r="U10105" s="49">
        <v>31.31</v>
      </c>
    </row>
    <row r="10106" spans="15:21" x14ac:dyDescent="0.2">
      <c r="O10106" s="49">
        <v>40191</v>
      </c>
      <c r="P10106" s="49">
        <v>38.31</v>
      </c>
      <c r="Q10106" s="49">
        <v>39.369999999999997</v>
      </c>
      <c r="R10106" s="49">
        <v>38.1</v>
      </c>
      <c r="S10106" s="49">
        <v>38.93</v>
      </c>
      <c r="T10106" s="49">
        <v>25375400</v>
      </c>
      <c r="U10106" s="49">
        <v>32.46</v>
      </c>
    </row>
    <row r="10107" spans="15:21" x14ac:dyDescent="0.2">
      <c r="O10107" s="49">
        <v>40192</v>
      </c>
      <c r="P10107" s="49">
        <v>39.24</v>
      </c>
      <c r="Q10107" s="49">
        <v>40.119999999999997</v>
      </c>
      <c r="R10107" s="49">
        <v>39.1</v>
      </c>
      <c r="S10107" s="49">
        <v>39.99</v>
      </c>
      <c r="T10107" s="49">
        <v>22024300</v>
      </c>
      <c r="U10107" s="49">
        <v>33.340000000000003</v>
      </c>
    </row>
    <row r="10108" spans="15:21" x14ac:dyDescent="0.2">
      <c r="O10108" s="49">
        <v>40193</v>
      </c>
      <c r="P10108" s="49">
        <v>39.979999999999997</v>
      </c>
      <c r="Q10108" s="49">
        <v>40.270000000000003</v>
      </c>
      <c r="R10108" s="49">
        <v>39.01</v>
      </c>
      <c r="S10108" s="49">
        <v>39.47</v>
      </c>
      <c r="T10108" s="49">
        <v>20853300</v>
      </c>
      <c r="U10108" s="49">
        <v>32.909999999999997</v>
      </c>
    </row>
    <row r="10109" spans="15:21" x14ac:dyDescent="0.2">
      <c r="O10109" s="49">
        <v>40197</v>
      </c>
      <c r="P10109" s="49">
        <v>39.549999999999997</v>
      </c>
      <c r="Q10109" s="49">
        <v>40.840000000000003</v>
      </c>
      <c r="R10109" s="49">
        <v>39.44</v>
      </c>
      <c r="S10109" s="49">
        <v>40.619999999999997</v>
      </c>
      <c r="T10109" s="49">
        <v>19950700</v>
      </c>
      <c r="U10109" s="49">
        <v>33.869999999999997</v>
      </c>
    </row>
    <row r="10110" spans="15:21" x14ac:dyDescent="0.2">
      <c r="O10110" s="49">
        <v>40198</v>
      </c>
      <c r="P10110" s="49">
        <v>40.64</v>
      </c>
      <c r="Q10110" s="49">
        <v>41.15</v>
      </c>
      <c r="R10110" s="49">
        <v>39.97</v>
      </c>
      <c r="S10110" s="49">
        <v>41.03</v>
      </c>
      <c r="T10110" s="49">
        <v>20842700</v>
      </c>
      <c r="U10110" s="49">
        <v>34.21</v>
      </c>
    </row>
    <row r="10111" spans="15:21" x14ac:dyDescent="0.2">
      <c r="O10111" s="49">
        <v>40199</v>
      </c>
      <c r="P10111" s="49">
        <v>41.08</v>
      </c>
      <c r="Q10111" s="49">
        <v>41.56</v>
      </c>
      <c r="R10111" s="49">
        <v>40.049999999999997</v>
      </c>
      <c r="S10111" s="49">
        <v>40.08</v>
      </c>
      <c r="T10111" s="49">
        <v>25575400</v>
      </c>
      <c r="U10111" s="49">
        <v>33.42</v>
      </c>
    </row>
    <row r="10112" spans="15:21" x14ac:dyDescent="0.2">
      <c r="O10112" s="49">
        <v>40200</v>
      </c>
      <c r="P10112" s="49">
        <v>39.9</v>
      </c>
      <c r="Q10112" s="49">
        <v>40.29</v>
      </c>
      <c r="R10112" s="49">
        <v>38.770000000000003</v>
      </c>
      <c r="S10112" s="49">
        <v>38.869999999999997</v>
      </c>
      <c r="T10112" s="49">
        <v>17463600</v>
      </c>
      <c r="U10112" s="49">
        <v>32.409999999999997</v>
      </c>
    </row>
    <row r="10113" spans="15:21" x14ac:dyDescent="0.2">
      <c r="O10113" s="49">
        <v>40203</v>
      </c>
      <c r="P10113" s="49">
        <v>39.28</v>
      </c>
      <c r="Q10113" s="49">
        <v>39.74</v>
      </c>
      <c r="R10113" s="49">
        <v>38.72</v>
      </c>
      <c r="S10113" s="49">
        <v>38.76</v>
      </c>
      <c r="T10113" s="49">
        <v>15377900</v>
      </c>
      <c r="U10113" s="49">
        <v>32.32</v>
      </c>
    </row>
    <row r="10114" spans="15:21" x14ac:dyDescent="0.2">
      <c r="O10114" s="49">
        <v>40204</v>
      </c>
      <c r="P10114" s="49">
        <v>38.5</v>
      </c>
      <c r="Q10114" s="49">
        <v>38.950000000000003</v>
      </c>
      <c r="R10114" s="49">
        <v>38.159999999999997</v>
      </c>
      <c r="S10114" s="49">
        <v>38.58</v>
      </c>
      <c r="T10114" s="49">
        <v>19863700</v>
      </c>
      <c r="U10114" s="49">
        <v>32.17</v>
      </c>
    </row>
    <row r="10115" spans="15:21" x14ac:dyDescent="0.2">
      <c r="O10115" s="49">
        <v>40205</v>
      </c>
      <c r="P10115" s="49">
        <v>38.49</v>
      </c>
      <c r="Q10115" s="49">
        <v>38.78</v>
      </c>
      <c r="R10115" s="49">
        <v>37.96</v>
      </c>
      <c r="S10115" s="49">
        <v>38.64</v>
      </c>
      <c r="T10115" s="49">
        <v>17483100</v>
      </c>
      <c r="U10115" s="49">
        <v>32.22</v>
      </c>
    </row>
    <row r="10116" spans="15:21" x14ac:dyDescent="0.2">
      <c r="O10116" s="49">
        <v>40206</v>
      </c>
      <c r="P10116" s="49">
        <v>38.74</v>
      </c>
      <c r="Q10116" s="49">
        <v>38.94</v>
      </c>
      <c r="R10116" s="49">
        <v>37.94</v>
      </c>
      <c r="S10116" s="49">
        <v>37.97</v>
      </c>
      <c r="T10116" s="49">
        <v>13366600</v>
      </c>
      <c r="U10116" s="49">
        <v>31.66</v>
      </c>
    </row>
    <row r="10117" spans="15:21" x14ac:dyDescent="0.2">
      <c r="O10117" s="49">
        <v>40207</v>
      </c>
      <c r="P10117" s="49">
        <v>38.26</v>
      </c>
      <c r="Q10117" s="49">
        <v>39.01</v>
      </c>
      <c r="R10117" s="49">
        <v>37.659999999999997</v>
      </c>
      <c r="S10117" s="49">
        <v>38.18</v>
      </c>
      <c r="T10117" s="49">
        <v>16119900</v>
      </c>
      <c r="U10117" s="49">
        <v>31.83</v>
      </c>
    </row>
    <row r="10118" spans="15:21" x14ac:dyDescent="0.2">
      <c r="O10118" s="49">
        <v>40210</v>
      </c>
      <c r="P10118" s="49">
        <v>38.56</v>
      </c>
      <c r="Q10118" s="49">
        <v>38.630000000000003</v>
      </c>
      <c r="R10118" s="49">
        <v>38.07</v>
      </c>
      <c r="S10118" s="49">
        <v>38.299999999999997</v>
      </c>
      <c r="T10118" s="49">
        <v>9223900</v>
      </c>
      <c r="U10118" s="49">
        <v>31.93</v>
      </c>
    </row>
    <row r="10119" spans="15:21" x14ac:dyDescent="0.2">
      <c r="O10119" s="49">
        <v>40211</v>
      </c>
      <c r="P10119" s="49">
        <v>38.36</v>
      </c>
      <c r="Q10119" s="49">
        <v>39.72</v>
      </c>
      <c r="R10119" s="49">
        <v>38.1</v>
      </c>
      <c r="S10119" s="49">
        <v>39.54</v>
      </c>
      <c r="T10119" s="49">
        <v>15131000</v>
      </c>
      <c r="U10119" s="49">
        <v>32.97</v>
      </c>
    </row>
    <row r="10120" spans="15:21" x14ac:dyDescent="0.2">
      <c r="O10120" s="49">
        <v>40212</v>
      </c>
      <c r="P10120" s="49">
        <v>39.4</v>
      </c>
      <c r="Q10120" s="49">
        <v>39.42</v>
      </c>
      <c r="R10120" s="49">
        <v>38.47</v>
      </c>
      <c r="S10120" s="49">
        <v>38.72</v>
      </c>
      <c r="T10120" s="49">
        <v>17466900</v>
      </c>
      <c r="U10120" s="49">
        <v>32.29</v>
      </c>
    </row>
    <row r="10121" spans="15:21" x14ac:dyDescent="0.2">
      <c r="O10121" s="49">
        <v>40213</v>
      </c>
      <c r="P10121" s="49">
        <v>38.39</v>
      </c>
      <c r="Q10121" s="49">
        <v>38.51</v>
      </c>
      <c r="R10121" s="49">
        <v>36.82</v>
      </c>
      <c r="S10121" s="49">
        <v>37.1</v>
      </c>
      <c r="T10121" s="49">
        <v>25331400</v>
      </c>
      <c r="U10121" s="49">
        <v>30.93</v>
      </c>
    </row>
    <row r="10122" spans="15:21" x14ac:dyDescent="0.2">
      <c r="O10122" s="49">
        <v>40214</v>
      </c>
      <c r="P10122" s="49">
        <v>37.049999999999997</v>
      </c>
      <c r="Q10122" s="49">
        <v>37.08</v>
      </c>
      <c r="R10122" s="49">
        <v>35.82</v>
      </c>
      <c r="S10122" s="49">
        <v>36.729999999999997</v>
      </c>
      <c r="T10122" s="49">
        <v>22972300</v>
      </c>
      <c r="U10122" s="49">
        <v>30.63</v>
      </c>
    </row>
    <row r="10123" spans="15:21" x14ac:dyDescent="0.2">
      <c r="O10123" s="49">
        <v>40217</v>
      </c>
      <c r="P10123" s="49">
        <v>36.58</v>
      </c>
      <c r="Q10123" s="49">
        <v>37.08</v>
      </c>
      <c r="R10123" s="49">
        <v>36.22</v>
      </c>
      <c r="S10123" s="49">
        <v>36.590000000000003</v>
      </c>
      <c r="T10123" s="49">
        <v>10215600</v>
      </c>
      <c r="U10123" s="49">
        <v>30.51</v>
      </c>
    </row>
    <row r="10124" spans="15:21" x14ac:dyDescent="0.2">
      <c r="O10124" s="49">
        <v>40218</v>
      </c>
      <c r="P10124" s="49">
        <v>36.93</v>
      </c>
      <c r="Q10124" s="49">
        <v>37.17</v>
      </c>
      <c r="R10124" s="49">
        <v>36.32</v>
      </c>
      <c r="S10124" s="49">
        <v>36.47</v>
      </c>
      <c r="T10124" s="49">
        <v>17143000</v>
      </c>
      <c r="U10124" s="49">
        <v>30.41</v>
      </c>
    </row>
    <row r="10125" spans="15:21" x14ac:dyDescent="0.2">
      <c r="O10125" s="49">
        <v>40219</v>
      </c>
      <c r="P10125" s="49">
        <v>36.5</v>
      </c>
      <c r="Q10125" s="49">
        <v>36.69</v>
      </c>
      <c r="R10125" s="49">
        <v>35.76</v>
      </c>
      <c r="S10125" s="49">
        <v>36.200000000000003</v>
      </c>
      <c r="T10125" s="49">
        <v>16820500</v>
      </c>
      <c r="U10125" s="49">
        <v>30.18</v>
      </c>
    </row>
    <row r="10126" spans="15:21" x14ac:dyDescent="0.2">
      <c r="O10126" s="49">
        <v>40220</v>
      </c>
      <c r="P10126" s="49">
        <v>36.22</v>
      </c>
      <c r="Q10126" s="49">
        <v>37</v>
      </c>
      <c r="R10126" s="49">
        <v>35.869999999999997</v>
      </c>
      <c r="S10126" s="49">
        <v>36.880000000000003</v>
      </c>
      <c r="T10126" s="49">
        <v>14430800</v>
      </c>
      <c r="U10126" s="49">
        <v>30.75</v>
      </c>
    </row>
    <row r="10127" spans="15:21" x14ac:dyDescent="0.2">
      <c r="O10127" s="49">
        <v>40221</v>
      </c>
      <c r="P10127" s="49">
        <v>36.630000000000003</v>
      </c>
      <c r="Q10127" s="49">
        <v>37.15</v>
      </c>
      <c r="R10127" s="49">
        <v>36.090000000000003</v>
      </c>
      <c r="S10127" s="49">
        <v>36.92</v>
      </c>
      <c r="T10127" s="49">
        <v>17907400</v>
      </c>
      <c r="U10127" s="49">
        <v>30.78</v>
      </c>
    </row>
    <row r="10128" spans="15:21" x14ac:dyDescent="0.2">
      <c r="O10128" s="49">
        <v>40225</v>
      </c>
      <c r="P10128" s="49">
        <v>37.72</v>
      </c>
      <c r="Q10128" s="49">
        <v>38.18</v>
      </c>
      <c r="R10128" s="49">
        <v>37.26</v>
      </c>
      <c r="S10128" s="49">
        <v>37.659999999999997</v>
      </c>
      <c r="T10128" s="49">
        <v>20771900</v>
      </c>
      <c r="U10128" s="49">
        <v>31.4</v>
      </c>
    </row>
    <row r="10129" spans="15:21" x14ac:dyDescent="0.2">
      <c r="O10129" s="49">
        <v>40226</v>
      </c>
      <c r="P10129" s="49">
        <v>37.729999999999997</v>
      </c>
      <c r="Q10129" s="49">
        <v>37.92</v>
      </c>
      <c r="R10129" s="49">
        <v>37.159999999999997</v>
      </c>
      <c r="S10129" s="49">
        <v>37.340000000000003</v>
      </c>
      <c r="T10129" s="49">
        <v>11960800</v>
      </c>
      <c r="U10129" s="49">
        <v>31.13</v>
      </c>
    </row>
    <row r="10130" spans="15:21" x14ac:dyDescent="0.2">
      <c r="O10130" s="49">
        <v>40227</v>
      </c>
      <c r="P10130" s="49">
        <v>37.28</v>
      </c>
      <c r="Q10130" s="49">
        <v>37.5</v>
      </c>
      <c r="R10130" s="49">
        <v>37.03</v>
      </c>
      <c r="S10130" s="49">
        <v>37.29</v>
      </c>
      <c r="T10130" s="49">
        <v>12349800</v>
      </c>
      <c r="U10130" s="49">
        <v>31.09</v>
      </c>
    </row>
    <row r="10131" spans="15:21" x14ac:dyDescent="0.2">
      <c r="O10131" s="49">
        <v>40228</v>
      </c>
      <c r="P10131" s="49">
        <v>37.229999999999997</v>
      </c>
      <c r="Q10131" s="49">
        <v>37.630000000000003</v>
      </c>
      <c r="R10131" s="49">
        <v>37.15</v>
      </c>
      <c r="S10131" s="49">
        <v>37.49</v>
      </c>
      <c r="T10131" s="49">
        <v>12408400</v>
      </c>
      <c r="U10131" s="49">
        <v>31.26</v>
      </c>
    </row>
    <row r="10132" spans="15:21" x14ac:dyDescent="0.2">
      <c r="O10132" s="49">
        <v>40231</v>
      </c>
      <c r="P10132" s="49">
        <v>37.86</v>
      </c>
      <c r="Q10132" s="49">
        <v>37.86</v>
      </c>
      <c r="R10132" s="49">
        <v>36.6</v>
      </c>
      <c r="S10132" s="49">
        <v>37.119999999999997</v>
      </c>
      <c r="T10132" s="49">
        <v>17577400</v>
      </c>
      <c r="U10132" s="49">
        <v>30.95</v>
      </c>
    </row>
    <row r="10133" spans="15:21" x14ac:dyDescent="0.2">
      <c r="O10133" s="49">
        <v>40232</v>
      </c>
      <c r="P10133" s="49">
        <v>36.9</v>
      </c>
      <c r="Q10133" s="49">
        <v>37.14</v>
      </c>
      <c r="R10133" s="49">
        <v>36.4</v>
      </c>
      <c r="S10133" s="49">
        <v>36.51</v>
      </c>
      <c r="T10133" s="49">
        <v>15934800</v>
      </c>
      <c r="U10133" s="49">
        <v>30.44</v>
      </c>
    </row>
    <row r="10134" spans="15:21" x14ac:dyDescent="0.2">
      <c r="O10134" s="49">
        <v>40233</v>
      </c>
      <c r="P10134" s="49">
        <v>36.700000000000003</v>
      </c>
      <c r="Q10134" s="49">
        <v>37.04</v>
      </c>
      <c r="R10134" s="49">
        <v>36.270000000000003</v>
      </c>
      <c r="S10134" s="49">
        <v>36.93</v>
      </c>
      <c r="T10134" s="49">
        <v>17093500</v>
      </c>
      <c r="U10134" s="49">
        <v>30.79</v>
      </c>
    </row>
    <row r="10135" spans="15:21" x14ac:dyDescent="0.2">
      <c r="O10135" s="49">
        <v>40234</v>
      </c>
      <c r="P10135" s="49">
        <v>36.44</v>
      </c>
      <c r="Q10135" s="49">
        <v>36.659999999999997</v>
      </c>
      <c r="R10135" s="49">
        <v>36.049999999999997</v>
      </c>
      <c r="S10135" s="49">
        <v>36.57</v>
      </c>
      <c r="T10135" s="49">
        <v>17036500</v>
      </c>
      <c r="U10135" s="49">
        <v>30.49</v>
      </c>
    </row>
    <row r="10136" spans="15:21" x14ac:dyDescent="0.2">
      <c r="O10136" s="49">
        <v>40235</v>
      </c>
      <c r="P10136" s="49">
        <v>36.700000000000003</v>
      </c>
      <c r="Q10136" s="49">
        <v>37.06</v>
      </c>
      <c r="R10136" s="49">
        <v>36.44</v>
      </c>
      <c r="S10136" s="49">
        <v>36.880000000000003</v>
      </c>
      <c r="T10136" s="49">
        <v>13168400</v>
      </c>
      <c r="U10136" s="49">
        <v>30.75</v>
      </c>
    </row>
    <row r="10137" spans="15:21" x14ac:dyDescent="0.2">
      <c r="O10137" s="49">
        <v>40238</v>
      </c>
      <c r="P10137" s="49">
        <v>37.03</v>
      </c>
      <c r="Q10137" s="49">
        <v>37.43</v>
      </c>
      <c r="R10137" s="49">
        <v>37.03</v>
      </c>
      <c r="S10137" s="49">
        <v>37.270000000000003</v>
      </c>
      <c r="T10137" s="49">
        <v>11806400</v>
      </c>
      <c r="U10137" s="49">
        <v>31.08</v>
      </c>
    </row>
    <row r="10138" spans="15:21" x14ac:dyDescent="0.2">
      <c r="O10138" s="49">
        <v>40239</v>
      </c>
      <c r="P10138" s="49">
        <v>37.58</v>
      </c>
      <c r="Q10138" s="49">
        <v>37.69</v>
      </c>
      <c r="R10138" s="49">
        <v>37.32</v>
      </c>
      <c r="S10138" s="49">
        <v>37.39</v>
      </c>
      <c r="T10138" s="49">
        <v>12254200</v>
      </c>
      <c r="U10138" s="49">
        <v>31.18</v>
      </c>
    </row>
    <row r="10139" spans="15:21" x14ac:dyDescent="0.2">
      <c r="O10139" s="49">
        <v>40240</v>
      </c>
      <c r="P10139" s="49">
        <v>37.69</v>
      </c>
      <c r="Q10139" s="49">
        <v>37.85</v>
      </c>
      <c r="R10139" s="49">
        <v>37.1</v>
      </c>
      <c r="S10139" s="49">
        <v>37.21</v>
      </c>
      <c r="T10139" s="49">
        <v>12582900</v>
      </c>
      <c r="U10139" s="49">
        <v>31.03</v>
      </c>
    </row>
    <row r="10140" spans="15:21" x14ac:dyDescent="0.2">
      <c r="O10140" s="49">
        <v>40241</v>
      </c>
      <c r="P10140" s="49">
        <v>37.29</v>
      </c>
      <c r="Q10140" s="49">
        <v>37.380000000000003</v>
      </c>
      <c r="R10140" s="49">
        <v>36.880000000000003</v>
      </c>
      <c r="S10140" s="49">
        <v>37.14</v>
      </c>
      <c r="T10140" s="49">
        <v>11852900</v>
      </c>
      <c r="U10140" s="49">
        <v>30.97</v>
      </c>
    </row>
    <row r="10141" spans="15:21" x14ac:dyDescent="0.2">
      <c r="O10141" s="49">
        <v>40242</v>
      </c>
      <c r="P10141" s="49">
        <v>37.22</v>
      </c>
      <c r="Q10141" s="49">
        <v>37.56</v>
      </c>
      <c r="R10141" s="49">
        <v>36.93</v>
      </c>
      <c r="S10141" s="49">
        <v>37.49</v>
      </c>
      <c r="T10141" s="49">
        <v>9868800</v>
      </c>
      <c r="U10141" s="49">
        <v>31.26</v>
      </c>
    </row>
    <row r="10142" spans="15:21" x14ac:dyDescent="0.2">
      <c r="O10142" s="49">
        <v>40245</v>
      </c>
      <c r="P10142" s="49">
        <v>37.49</v>
      </c>
      <c r="Q10142" s="49">
        <v>37.54</v>
      </c>
      <c r="R10142" s="49">
        <v>37.11</v>
      </c>
      <c r="S10142" s="49">
        <v>37.35</v>
      </c>
      <c r="T10142" s="49">
        <v>12047300</v>
      </c>
      <c r="U10142" s="49">
        <v>31.14</v>
      </c>
    </row>
    <row r="10143" spans="15:21" x14ac:dyDescent="0.2">
      <c r="O10143" s="49">
        <v>40246</v>
      </c>
      <c r="P10143" s="49">
        <v>37.21</v>
      </c>
      <c r="Q10143" s="49">
        <v>37.299999999999997</v>
      </c>
      <c r="R10143" s="49">
        <v>36.83</v>
      </c>
      <c r="S10143" s="49">
        <v>37.04</v>
      </c>
      <c r="T10143" s="49">
        <v>14695800</v>
      </c>
      <c r="U10143" s="49">
        <v>30.88</v>
      </c>
    </row>
    <row r="10144" spans="15:21" x14ac:dyDescent="0.2">
      <c r="O10144" s="49">
        <v>40247</v>
      </c>
      <c r="P10144" s="49">
        <v>36.950000000000003</v>
      </c>
      <c r="Q10144" s="49">
        <v>37.08</v>
      </c>
      <c r="R10144" s="49">
        <v>36.5</v>
      </c>
      <c r="S10144" s="49">
        <v>36.67</v>
      </c>
      <c r="T10144" s="49">
        <v>19425100</v>
      </c>
      <c r="U10144" s="49">
        <v>30.58</v>
      </c>
    </row>
    <row r="10145" spans="15:21" x14ac:dyDescent="0.2">
      <c r="O10145" s="49">
        <v>40248</v>
      </c>
      <c r="P10145" s="49">
        <v>36.35</v>
      </c>
      <c r="Q10145" s="49">
        <v>36.950000000000003</v>
      </c>
      <c r="R10145" s="49">
        <v>36.1</v>
      </c>
      <c r="S10145" s="49">
        <v>36.880000000000003</v>
      </c>
      <c r="T10145" s="49">
        <v>15314100</v>
      </c>
      <c r="U10145" s="49">
        <v>31.07</v>
      </c>
    </row>
    <row r="10146" spans="15:21" x14ac:dyDescent="0.2">
      <c r="O10146" s="49">
        <v>40249</v>
      </c>
      <c r="P10146" s="49">
        <v>37.049999999999997</v>
      </c>
      <c r="Q10146" s="49">
        <v>37.200000000000003</v>
      </c>
      <c r="R10146" s="49">
        <v>36.729999999999997</v>
      </c>
      <c r="S10146" s="49">
        <v>37.159999999999997</v>
      </c>
      <c r="T10146" s="49">
        <v>16386200</v>
      </c>
      <c r="U10146" s="49">
        <v>31.31</v>
      </c>
    </row>
    <row r="10147" spans="15:21" x14ac:dyDescent="0.2">
      <c r="O10147" s="49">
        <v>40252</v>
      </c>
      <c r="P10147" s="49">
        <v>37.04</v>
      </c>
      <c r="Q10147" s="49">
        <v>37.799999999999997</v>
      </c>
      <c r="R10147" s="49">
        <v>37</v>
      </c>
      <c r="S10147" s="49">
        <v>37.75</v>
      </c>
      <c r="T10147" s="49">
        <v>17415900</v>
      </c>
      <c r="U10147" s="49">
        <v>31.81</v>
      </c>
    </row>
    <row r="10148" spans="15:21" x14ac:dyDescent="0.2">
      <c r="O10148" s="49">
        <v>40253</v>
      </c>
      <c r="P10148" s="49">
        <v>37.770000000000003</v>
      </c>
      <c r="Q10148" s="49">
        <v>38</v>
      </c>
      <c r="R10148" s="49">
        <v>37.4</v>
      </c>
      <c r="S10148" s="49">
        <v>37.94</v>
      </c>
      <c r="T10148" s="49">
        <v>18309100</v>
      </c>
      <c r="U10148" s="49">
        <v>31.97</v>
      </c>
    </row>
    <row r="10149" spans="15:21" x14ac:dyDescent="0.2">
      <c r="O10149" s="49">
        <v>40254</v>
      </c>
      <c r="P10149" s="49">
        <v>37.99</v>
      </c>
      <c r="Q10149" s="49">
        <v>38.1</v>
      </c>
      <c r="R10149" s="49">
        <v>37.57</v>
      </c>
      <c r="S10149" s="49">
        <v>38.08</v>
      </c>
      <c r="T10149" s="49">
        <v>12389300</v>
      </c>
      <c r="U10149" s="49">
        <v>32.08</v>
      </c>
    </row>
    <row r="10150" spans="15:21" x14ac:dyDescent="0.2">
      <c r="O10150" s="49">
        <v>40255</v>
      </c>
      <c r="P10150" s="49">
        <v>38.07</v>
      </c>
      <c r="Q10150" s="49">
        <v>38.46</v>
      </c>
      <c r="R10150" s="49">
        <v>37.880000000000003</v>
      </c>
      <c r="S10150" s="49">
        <v>38.450000000000003</v>
      </c>
      <c r="T10150" s="49">
        <v>12497400</v>
      </c>
      <c r="U10150" s="49">
        <v>32.4</v>
      </c>
    </row>
    <row r="10151" spans="15:21" x14ac:dyDescent="0.2">
      <c r="O10151" s="49">
        <v>40256</v>
      </c>
      <c r="P10151" s="49">
        <v>38.06</v>
      </c>
      <c r="Q10151" s="49">
        <v>38.840000000000003</v>
      </c>
      <c r="R10151" s="49">
        <v>37.85</v>
      </c>
      <c r="S10151" s="49">
        <v>38.06</v>
      </c>
      <c r="T10151" s="49">
        <v>30775700</v>
      </c>
      <c r="U10151" s="49">
        <v>32.07</v>
      </c>
    </row>
    <row r="10152" spans="15:21" x14ac:dyDescent="0.2">
      <c r="O10152" s="49">
        <v>40259</v>
      </c>
      <c r="P10152" s="49">
        <v>38.08</v>
      </c>
      <c r="Q10152" s="49">
        <v>39.04</v>
      </c>
      <c r="R10152" s="49">
        <v>38.03</v>
      </c>
      <c r="S10152" s="49">
        <v>38.299999999999997</v>
      </c>
      <c r="T10152" s="49">
        <v>15473200</v>
      </c>
      <c r="U10152" s="49">
        <v>32.270000000000003</v>
      </c>
    </row>
    <row r="10153" spans="15:21" x14ac:dyDescent="0.2">
      <c r="O10153" s="49">
        <v>40260</v>
      </c>
      <c r="P10153" s="49">
        <v>38.57</v>
      </c>
      <c r="Q10153" s="49">
        <v>38.75</v>
      </c>
      <c r="R10153" s="49">
        <v>38.25</v>
      </c>
      <c r="S10153" s="49">
        <v>38.5</v>
      </c>
      <c r="T10153" s="49">
        <v>12335100</v>
      </c>
      <c r="U10153" s="49">
        <v>32.44</v>
      </c>
    </row>
    <row r="10154" spans="15:21" x14ac:dyDescent="0.2">
      <c r="O10154" s="49">
        <v>40261</v>
      </c>
      <c r="P10154" s="49">
        <v>38.43</v>
      </c>
      <c r="Q10154" s="49">
        <v>38.51</v>
      </c>
      <c r="R10154" s="49">
        <v>37.979999999999997</v>
      </c>
      <c r="S10154" s="49">
        <v>38.01</v>
      </c>
      <c r="T10154" s="49">
        <v>12338400</v>
      </c>
      <c r="U10154" s="49">
        <v>32.020000000000003</v>
      </c>
    </row>
    <row r="10155" spans="15:21" x14ac:dyDescent="0.2">
      <c r="O10155" s="49">
        <v>40262</v>
      </c>
      <c r="P10155" s="49">
        <v>38.33</v>
      </c>
      <c r="Q10155" s="49">
        <v>38.340000000000003</v>
      </c>
      <c r="R10155" s="49">
        <v>37.76</v>
      </c>
      <c r="S10155" s="49">
        <v>37.78</v>
      </c>
      <c r="T10155" s="49">
        <v>13175600</v>
      </c>
      <c r="U10155" s="49">
        <v>31.83</v>
      </c>
    </row>
    <row r="10156" spans="15:21" x14ac:dyDescent="0.2">
      <c r="O10156" s="49">
        <v>40263</v>
      </c>
      <c r="P10156" s="49">
        <v>37.82</v>
      </c>
      <c r="Q10156" s="49">
        <v>37.94</v>
      </c>
      <c r="R10156" s="49">
        <v>37.35</v>
      </c>
      <c r="S10156" s="49">
        <v>37.43</v>
      </c>
      <c r="T10156" s="49">
        <v>13501700</v>
      </c>
      <c r="U10156" s="49">
        <v>31.54</v>
      </c>
    </row>
    <row r="10157" spans="15:21" x14ac:dyDescent="0.2">
      <c r="O10157" s="49">
        <v>40266</v>
      </c>
      <c r="P10157" s="49">
        <v>37.58</v>
      </c>
      <c r="Q10157" s="49">
        <v>38.01</v>
      </c>
      <c r="R10157" s="49">
        <v>37.58</v>
      </c>
      <c r="S10157" s="49">
        <v>37.89</v>
      </c>
      <c r="T10157" s="49">
        <v>11158300</v>
      </c>
      <c r="U10157" s="49">
        <v>31.92</v>
      </c>
    </row>
    <row r="10158" spans="15:21" x14ac:dyDescent="0.2">
      <c r="O10158" s="49">
        <v>40267</v>
      </c>
      <c r="P10158" s="49">
        <v>37.96</v>
      </c>
      <c r="Q10158" s="49">
        <v>37.96</v>
      </c>
      <c r="R10158" s="49">
        <v>37.51</v>
      </c>
      <c r="S10158" s="49">
        <v>37.659999999999997</v>
      </c>
      <c r="T10158" s="49">
        <v>9921100</v>
      </c>
      <c r="U10158" s="49">
        <v>31.73</v>
      </c>
    </row>
    <row r="10159" spans="15:21" x14ac:dyDescent="0.2">
      <c r="O10159" s="49">
        <v>40268</v>
      </c>
      <c r="P10159" s="49">
        <v>37.49</v>
      </c>
      <c r="Q10159" s="49">
        <v>37.590000000000003</v>
      </c>
      <c r="R10159" s="49">
        <v>37.06</v>
      </c>
      <c r="S10159" s="49">
        <v>37.35</v>
      </c>
      <c r="T10159" s="49">
        <v>12966400</v>
      </c>
      <c r="U10159" s="49">
        <v>31.47</v>
      </c>
    </row>
    <row r="10160" spans="15:21" x14ac:dyDescent="0.2">
      <c r="O10160" s="49">
        <v>40269</v>
      </c>
      <c r="P10160" s="49">
        <v>37.64</v>
      </c>
      <c r="Q10160" s="49">
        <v>37.880000000000003</v>
      </c>
      <c r="R10160" s="49">
        <v>37.5</v>
      </c>
      <c r="S10160" s="49">
        <v>37.71</v>
      </c>
      <c r="T10160" s="49">
        <v>10135300</v>
      </c>
      <c r="U10160" s="49">
        <v>31.77</v>
      </c>
    </row>
    <row r="10161" spans="15:21" x14ac:dyDescent="0.2">
      <c r="O10161" s="49">
        <v>40273</v>
      </c>
      <c r="P10161" s="49">
        <v>37.94</v>
      </c>
      <c r="Q10161" s="49">
        <v>37.97</v>
      </c>
      <c r="R10161" s="49">
        <v>37.33</v>
      </c>
      <c r="S10161" s="49">
        <v>37.39</v>
      </c>
      <c r="T10161" s="49">
        <v>10464500</v>
      </c>
      <c r="U10161" s="49">
        <v>31.5</v>
      </c>
    </row>
    <row r="10162" spans="15:21" x14ac:dyDescent="0.2">
      <c r="O10162" s="49">
        <v>40274</v>
      </c>
      <c r="P10162" s="49">
        <v>37.53</v>
      </c>
      <c r="Q10162" s="49">
        <v>37.53</v>
      </c>
      <c r="R10162" s="49">
        <v>37.17</v>
      </c>
      <c r="S10162" s="49">
        <v>37.25</v>
      </c>
      <c r="T10162" s="49">
        <v>12274900</v>
      </c>
      <c r="U10162" s="49">
        <v>31.38</v>
      </c>
    </row>
    <row r="10163" spans="15:21" x14ac:dyDescent="0.2">
      <c r="O10163" s="49">
        <v>40275</v>
      </c>
      <c r="P10163" s="49">
        <v>37.380000000000003</v>
      </c>
      <c r="Q10163" s="49">
        <v>37.409999999999997</v>
      </c>
      <c r="R10163" s="49">
        <v>36.56</v>
      </c>
      <c r="S10163" s="49">
        <v>36.79</v>
      </c>
      <c r="T10163" s="49">
        <v>18392100</v>
      </c>
      <c r="U10163" s="49">
        <v>31</v>
      </c>
    </row>
    <row r="10164" spans="15:21" x14ac:dyDescent="0.2">
      <c r="O10164" s="49">
        <v>40276</v>
      </c>
      <c r="P10164" s="49">
        <v>36.840000000000003</v>
      </c>
      <c r="Q10164" s="49">
        <v>37.020000000000003</v>
      </c>
      <c r="R10164" s="49">
        <v>36.619999999999997</v>
      </c>
      <c r="S10164" s="49">
        <v>36.78</v>
      </c>
      <c r="T10164" s="49">
        <v>12330300</v>
      </c>
      <c r="U10164" s="49">
        <v>30.99</v>
      </c>
    </row>
    <row r="10165" spans="15:21" x14ac:dyDescent="0.2">
      <c r="O10165" s="49">
        <v>40277</v>
      </c>
      <c r="P10165" s="49">
        <v>36.799999999999997</v>
      </c>
      <c r="Q10165" s="49">
        <v>37.25</v>
      </c>
      <c r="R10165" s="49">
        <v>36.78</v>
      </c>
      <c r="S10165" s="49">
        <v>36.97</v>
      </c>
      <c r="T10165" s="49">
        <v>10069600</v>
      </c>
      <c r="U10165" s="49">
        <v>31.15</v>
      </c>
    </row>
    <row r="10166" spans="15:21" x14ac:dyDescent="0.2">
      <c r="O10166" s="49">
        <v>40280</v>
      </c>
      <c r="P10166" s="49">
        <v>36.96</v>
      </c>
      <c r="Q10166" s="49">
        <v>37.090000000000003</v>
      </c>
      <c r="R10166" s="49">
        <v>36.799999999999997</v>
      </c>
      <c r="S10166" s="49">
        <v>36.85</v>
      </c>
      <c r="T10166" s="49">
        <v>10663800</v>
      </c>
      <c r="U10166" s="49">
        <v>31.05</v>
      </c>
    </row>
    <row r="10167" spans="15:21" x14ac:dyDescent="0.2">
      <c r="O10167" s="49">
        <v>40281</v>
      </c>
      <c r="P10167" s="49">
        <v>36.69</v>
      </c>
      <c r="Q10167" s="49">
        <v>36.93</v>
      </c>
      <c r="R10167" s="49">
        <v>36.58</v>
      </c>
      <c r="S10167" s="49">
        <v>36.700000000000003</v>
      </c>
      <c r="T10167" s="49">
        <v>11921700</v>
      </c>
      <c r="U10167" s="49">
        <v>30.92</v>
      </c>
    </row>
    <row r="10168" spans="15:21" x14ac:dyDescent="0.2">
      <c r="O10168" s="49">
        <v>40282</v>
      </c>
      <c r="P10168" s="49">
        <v>36.74</v>
      </c>
      <c r="Q10168" s="49">
        <v>36.74</v>
      </c>
      <c r="R10168" s="49">
        <v>36.01</v>
      </c>
      <c r="S10168" s="49">
        <v>36.21</v>
      </c>
      <c r="T10168" s="49">
        <v>19975700</v>
      </c>
      <c r="U10168" s="49">
        <v>30.51</v>
      </c>
    </row>
    <row r="10169" spans="15:21" x14ac:dyDescent="0.2">
      <c r="O10169" s="49">
        <v>40283</v>
      </c>
      <c r="P10169" s="49">
        <v>36.22</v>
      </c>
      <c r="Q10169" s="49">
        <v>36.5</v>
      </c>
      <c r="R10169" s="49">
        <v>35.96</v>
      </c>
      <c r="S10169" s="49">
        <v>36.04</v>
      </c>
      <c r="T10169" s="49">
        <v>20774000</v>
      </c>
      <c r="U10169" s="49">
        <v>30.37</v>
      </c>
    </row>
    <row r="10170" spans="15:21" x14ac:dyDescent="0.2">
      <c r="O10170" s="49">
        <v>40284</v>
      </c>
      <c r="P10170" s="49">
        <v>35.99</v>
      </c>
      <c r="Q10170" s="49">
        <v>36.17</v>
      </c>
      <c r="R10170" s="49">
        <v>35.369999999999997</v>
      </c>
      <c r="S10170" s="49">
        <v>35.71</v>
      </c>
      <c r="T10170" s="49">
        <v>20588300</v>
      </c>
      <c r="U10170" s="49">
        <v>30.09</v>
      </c>
    </row>
    <row r="10171" spans="15:21" x14ac:dyDescent="0.2">
      <c r="O10171" s="49">
        <v>40287</v>
      </c>
      <c r="P10171" s="49">
        <v>35.68</v>
      </c>
      <c r="Q10171" s="49">
        <v>35.979999999999997</v>
      </c>
      <c r="R10171" s="49">
        <v>35.29</v>
      </c>
      <c r="S10171" s="49">
        <v>35.9</v>
      </c>
      <c r="T10171" s="49">
        <v>12545800</v>
      </c>
      <c r="U10171" s="49">
        <v>30.25</v>
      </c>
    </row>
    <row r="10172" spans="15:21" x14ac:dyDescent="0.2">
      <c r="O10172" s="49">
        <v>40288</v>
      </c>
      <c r="P10172" s="49">
        <v>36.049999999999997</v>
      </c>
      <c r="Q10172" s="49">
        <v>36.4</v>
      </c>
      <c r="R10172" s="49">
        <v>35.869999999999997</v>
      </c>
      <c r="S10172" s="49">
        <v>36.06</v>
      </c>
      <c r="T10172" s="49">
        <v>10152200</v>
      </c>
      <c r="U10172" s="49">
        <v>30.38</v>
      </c>
    </row>
    <row r="10173" spans="15:21" x14ac:dyDescent="0.2">
      <c r="O10173" s="49">
        <v>40289</v>
      </c>
      <c r="P10173" s="49">
        <v>36.090000000000003</v>
      </c>
      <c r="Q10173" s="49">
        <v>36.18</v>
      </c>
      <c r="R10173" s="49">
        <v>34.700000000000003</v>
      </c>
      <c r="S10173" s="49">
        <v>34.74</v>
      </c>
      <c r="T10173" s="49">
        <v>37189900</v>
      </c>
      <c r="U10173" s="49">
        <v>29.27</v>
      </c>
    </row>
    <row r="10174" spans="15:21" x14ac:dyDescent="0.2">
      <c r="O10174" s="49">
        <v>40290</v>
      </c>
      <c r="P10174" s="49">
        <v>34.57</v>
      </c>
      <c r="Q10174" s="49">
        <v>34.65</v>
      </c>
      <c r="R10174" s="49">
        <v>33.76</v>
      </c>
      <c r="S10174" s="49">
        <v>33.770000000000003</v>
      </c>
      <c r="T10174" s="49">
        <v>38224900</v>
      </c>
      <c r="U10174" s="49">
        <v>28.45</v>
      </c>
    </row>
    <row r="10175" spans="15:21" x14ac:dyDescent="0.2">
      <c r="O10175" s="49">
        <v>40291</v>
      </c>
      <c r="P10175" s="49">
        <v>33.840000000000003</v>
      </c>
      <c r="Q10175" s="49">
        <v>35.76</v>
      </c>
      <c r="R10175" s="49">
        <v>33.54</v>
      </c>
      <c r="S10175" s="49">
        <v>35.46</v>
      </c>
      <c r="T10175" s="49">
        <v>41335100</v>
      </c>
      <c r="U10175" s="49">
        <v>29.88</v>
      </c>
    </row>
    <row r="10176" spans="15:21" x14ac:dyDescent="0.2">
      <c r="O10176" s="49">
        <v>40294</v>
      </c>
      <c r="P10176" s="49">
        <v>35.58</v>
      </c>
      <c r="Q10176" s="49">
        <v>35.96</v>
      </c>
      <c r="R10176" s="49">
        <v>34.9</v>
      </c>
      <c r="S10176" s="49">
        <v>35</v>
      </c>
      <c r="T10176" s="49">
        <v>26595400</v>
      </c>
      <c r="U10176" s="49">
        <v>29.49</v>
      </c>
    </row>
    <row r="10177" spans="15:21" x14ac:dyDescent="0.2">
      <c r="O10177" s="49">
        <v>40295</v>
      </c>
      <c r="P10177" s="49">
        <v>34.85</v>
      </c>
      <c r="Q10177" s="49">
        <v>35.479999999999997</v>
      </c>
      <c r="R10177" s="49">
        <v>34.409999999999997</v>
      </c>
      <c r="S10177" s="49">
        <v>34.479999999999997</v>
      </c>
      <c r="T10177" s="49">
        <v>19520700</v>
      </c>
      <c r="U10177" s="49">
        <v>29.05</v>
      </c>
    </row>
    <row r="10178" spans="15:21" x14ac:dyDescent="0.2">
      <c r="O10178" s="49">
        <v>40296</v>
      </c>
      <c r="P10178" s="49">
        <v>34.5</v>
      </c>
      <c r="Q10178" s="49">
        <v>34.799999999999997</v>
      </c>
      <c r="R10178" s="49">
        <v>34.200000000000003</v>
      </c>
      <c r="S10178" s="49">
        <v>34.56</v>
      </c>
      <c r="T10178" s="49">
        <v>16879500</v>
      </c>
      <c r="U10178" s="49">
        <v>29.12</v>
      </c>
    </row>
    <row r="10179" spans="15:21" x14ac:dyDescent="0.2">
      <c r="O10179" s="49">
        <v>40297</v>
      </c>
      <c r="P10179" s="49">
        <v>34.979999999999997</v>
      </c>
      <c r="Q10179" s="49">
        <v>35.61</v>
      </c>
      <c r="R10179" s="49">
        <v>34.979999999999997</v>
      </c>
      <c r="S10179" s="49">
        <v>35.25</v>
      </c>
      <c r="T10179" s="49">
        <v>18242800</v>
      </c>
      <c r="U10179" s="49">
        <v>29.7</v>
      </c>
    </row>
    <row r="10180" spans="15:21" x14ac:dyDescent="0.2">
      <c r="O10180" s="49">
        <v>40298</v>
      </c>
      <c r="P10180" s="49">
        <v>35.33</v>
      </c>
      <c r="Q10180" s="49">
        <v>35.799999999999997</v>
      </c>
      <c r="R10180" s="49">
        <v>35.03</v>
      </c>
      <c r="S10180" s="49">
        <v>35.04</v>
      </c>
      <c r="T10180" s="49">
        <v>15721700</v>
      </c>
      <c r="U10180" s="49">
        <v>29.52</v>
      </c>
    </row>
    <row r="10181" spans="15:21" x14ac:dyDescent="0.2">
      <c r="O10181" s="49">
        <v>40301</v>
      </c>
      <c r="P10181" s="49">
        <v>35.29</v>
      </c>
      <c r="Q10181" s="49">
        <v>35.43</v>
      </c>
      <c r="R10181" s="49">
        <v>35.04</v>
      </c>
      <c r="S10181" s="49">
        <v>35.270000000000003</v>
      </c>
      <c r="T10181" s="49">
        <v>12424800</v>
      </c>
      <c r="U10181" s="49">
        <v>29.72</v>
      </c>
    </row>
    <row r="10182" spans="15:21" x14ac:dyDescent="0.2">
      <c r="O10182" s="49">
        <v>40302</v>
      </c>
      <c r="P10182" s="49">
        <v>35.6</v>
      </c>
      <c r="Q10182" s="49">
        <v>36.36</v>
      </c>
      <c r="R10182" s="49">
        <v>35.6</v>
      </c>
      <c r="S10182" s="49">
        <v>35.81</v>
      </c>
      <c r="T10182" s="49">
        <v>32438900</v>
      </c>
      <c r="U10182" s="49">
        <v>30.17</v>
      </c>
    </row>
    <row r="10183" spans="15:21" x14ac:dyDescent="0.2">
      <c r="O10183" s="49">
        <v>40303</v>
      </c>
      <c r="P10183" s="49">
        <v>35.42</v>
      </c>
      <c r="Q10183" s="49">
        <v>35.770000000000003</v>
      </c>
      <c r="R10183" s="49">
        <v>34.9</v>
      </c>
      <c r="S10183" s="49">
        <v>35.590000000000003</v>
      </c>
      <c r="T10183" s="49">
        <v>21459600</v>
      </c>
      <c r="U10183" s="49">
        <v>29.99</v>
      </c>
    </row>
    <row r="10184" spans="15:21" x14ac:dyDescent="0.2">
      <c r="O10184" s="49">
        <v>40304</v>
      </c>
      <c r="P10184" s="49">
        <v>35.409999999999997</v>
      </c>
      <c r="Q10184" s="49">
        <v>35.58</v>
      </c>
      <c r="R10184" s="49">
        <v>30.7</v>
      </c>
      <c r="S10184" s="49">
        <v>34.270000000000003</v>
      </c>
      <c r="T10184" s="49">
        <v>30769800</v>
      </c>
      <c r="U10184" s="49">
        <v>28.87</v>
      </c>
    </row>
    <row r="10185" spans="15:21" x14ac:dyDescent="0.2">
      <c r="O10185" s="49">
        <v>40305</v>
      </c>
      <c r="P10185" s="49">
        <v>33.909999999999997</v>
      </c>
      <c r="Q10185" s="49">
        <v>34.22</v>
      </c>
      <c r="R10185" s="49">
        <v>32.950000000000003</v>
      </c>
      <c r="S10185" s="49">
        <v>33.49</v>
      </c>
      <c r="T10185" s="49">
        <v>26434900</v>
      </c>
      <c r="U10185" s="49">
        <v>28.22</v>
      </c>
    </row>
    <row r="10186" spans="15:21" x14ac:dyDescent="0.2">
      <c r="O10186" s="49">
        <v>40308</v>
      </c>
      <c r="P10186" s="49">
        <v>33.92</v>
      </c>
      <c r="Q10186" s="49">
        <v>34.86</v>
      </c>
      <c r="R10186" s="49">
        <v>33.89</v>
      </c>
      <c r="S10186" s="49">
        <v>34.25</v>
      </c>
      <c r="T10186" s="49">
        <v>23437000</v>
      </c>
      <c r="U10186" s="49">
        <v>28.86</v>
      </c>
    </row>
    <row r="10187" spans="15:21" x14ac:dyDescent="0.2">
      <c r="O10187" s="49">
        <v>40309</v>
      </c>
      <c r="P10187" s="49">
        <v>33.35</v>
      </c>
      <c r="Q10187" s="49">
        <v>34.11</v>
      </c>
      <c r="R10187" s="49">
        <v>33.03</v>
      </c>
      <c r="S10187" s="49">
        <v>33.51</v>
      </c>
      <c r="T10187" s="49">
        <v>24637200</v>
      </c>
      <c r="U10187" s="49">
        <v>28.23</v>
      </c>
    </row>
    <row r="10188" spans="15:21" x14ac:dyDescent="0.2">
      <c r="O10188" s="49">
        <v>40310</v>
      </c>
      <c r="P10188" s="49">
        <v>33.97</v>
      </c>
      <c r="Q10188" s="49">
        <v>34.04</v>
      </c>
      <c r="R10188" s="49">
        <v>33.43</v>
      </c>
      <c r="S10188" s="49">
        <v>33.64</v>
      </c>
      <c r="T10188" s="49">
        <v>19086300</v>
      </c>
      <c r="U10188" s="49">
        <v>28.34</v>
      </c>
    </row>
    <row r="10189" spans="15:21" x14ac:dyDescent="0.2">
      <c r="O10189" s="49">
        <v>40311</v>
      </c>
      <c r="P10189" s="49">
        <v>33.68</v>
      </c>
      <c r="Q10189" s="49">
        <v>33.75</v>
      </c>
      <c r="R10189" s="49">
        <v>33.11</v>
      </c>
      <c r="S10189" s="49">
        <v>33.31</v>
      </c>
      <c r="T10189" s="49">
        <v>14651100</v>
      </c>
      <c r="U10189" s="49">
        <v>28.06</v>
      </c>
    </row>
    <row r="10190" spans="15:21" x14ac:dyDescent="0.2">
      <c r="O10190" s="49">
        <v>40312</v>
      </c>
      <c r="P10190" s="49">
        <v>33.35</v>
      </c>
      <c r="Q10190" s="49">
        <v>33.35</v>
      </c>
      <c r="R10190" s="49">
        <v>32.68</v>
      </c>
      <c r="S10190" s="49">
        <v>32.880000000000003</v>
      </c>
      <c r="T10190" s="49">
        <v>21104600</v>
      </c>
      <c r="U10190" s="49">
        <v>27.7</v>
      </c>
    </row>
    <row r="10191" spans="15:21" x14ac:dyDescent="0.2">
      <c r="O10191" s="49">
        <v>40315</v>
      </c>
      <c r="P10191" s="49">
        <v>32.92</v>
      </c>
      <c r="Q10191" s="49">
        <v>33.06</v>
      </c>
      <c r="R10191" s="49">
        <v>32.18</v>
      </c>
      <c r="S10191" s="49">
        <v>32.78</v>
      </c>
      <c r="T10191" s="49">
        <v>15406700</v>
      </c>
      <c r="U10191" s="49">
        <v>27.62</v>
      </c>
    </row>
    <row r="10192" spans="15:21" x14ac:dyDescent="0.2">
      <c r="O10192" s="49">
        <v>40316</v>
      </c>
      <c r="P10192" s="49">
        <v>32.97</v>
      </c>
      <c r="Q10192" s="49">
        <v>33</v>
      </c>
      <c r="R10192" s="49">
        <v>32.299999999999997</v>
      </c>
      <c r="S10192" s="49">
        <v>32.35</v>
      </c>
      <c r="T10192" s="49">
        <v>18287400</v>
      </c>
      <c r="U10192" s="49">
        <v>27.26</v>
      </c>
    </row>
    <row r="10193" spans="15:21" x14ac:dyDescent="0.2">
      <c r="O10193" s="49">
        <v>40317</v>
      </c>
      <c r="P10193" s="49">
        <v>32.200000000000003</v>
      </c>
      <c r="Q10193" s="49">
        <v>32.9</v>
      </c>
      <c r="R10193" s="49">
        <v>32.07</v>
      </c>
      <c r="S10193" s="49">
        <v>32.619999999999997</v>
      </c>
      <c r="T10193" s="49">
        <v>21175700</v>
      </c>
      <c r="U10193" s="49">
        <v>27.48</v>
      </c>
    </row>
    <row r="10194" spans="15:21" x14ac:dyDescent="0.2">
      <c r="O10194" s="49">
        <v>40318</v>
      </c>
      <c r="P10194" s="49">
        <v>32.229999999999997</v>
      </c>
      <c r="Q10194" s="49">
        <v>32.549999999999997</v>
      </c>
      <c r="R10194" s="49">
        <v>31.75</v>
      </c>
      <c r="S10194" s="49">
        <v>31.82</v>
      </c>
      <c r="T10194" s="49">
        <v>24695800</v>
      </c>
      <c r="U10194" s="49">
        <v>26.81</v>
      </c>
    </row>
    <row r="10195" spans="15:21" x14ac:dyDescent="0.2">
      <c r="O10195" s="49">
        <v>40319</v>
      </c>
      <c r="P10195" s="49">
        <v>31.2</v>
      </c>
      <c r="Q10195" s="49">
        <v>32.15</v>
      </c>
      <c r="R10195" s="49">
        <v>31.04</v>
      </c>
      <c r="S10195" s="49">
        <v>32.04</v>
      </c>
      <c r="T10195" s="49">
        <v>25497800</v>
      </c>
      <c r="U10195" s="49">
        <v>26.99</v>
      </c>
    </row>
    <row r="10196" spans="15:21" x14ac:dyDescent="0.2">
      <c r="O10196" s="49">
        <v>40322</v>
      </c>
      <c r="P10196" s="49">
        <v>31.87</v>
      </c>
      <c r="Q10196" s="49">
        <v>32.31</v>
      </c>
      <c r="R10196" s="49">
        <v>31.61</v>
      </c>
      <c r="S10196" s="49">
        <v>31.86</v>
      </c>
      <c r="T10196" s="49">
        <v>13292000</v>
      </c>
      <c r="U10196" s="49">
        <v>26.84</v>
      </c>
    </row>
    <row r="10197" spans="15:21" x14ac:dyDescent="0.2">
      <c r="O10197" s="49">
        <v>40323</v>
      </c>
      <c r="P10197" s="49">
        <v>31.3</v>
      </c>
      <c r="Q10197" s="49">
        <v>32.08</v>
      </c>
      <c r="R10197" s="49">
        <v>31.1</v>
      </c>
      <c r="S10197" s="49">
        <v>32.06</v>
      </c>
      <c r="T10197" s="49">
        <v>20686800</v>
      </c>
      <c r="U10197" s="49">
        <v>27.01</v>
      </c>
    </row>
    <row r="10198" spans="15:21" x14ac:dyDescent="0.2">
      <c r="O10198" s="49">
        <v>40324</v>
      </c>
      <c r="P10198" s="49">
        <v>31.98</v>
      </c>
      <c r="Q10198" s="49">
        <v>32.85</v>
      </c>
      <c r="R10198" s="49">
        <v>31.84</v>
      </c>
      <c r="S10198" s="49">
        <v>32.42</v>
      </c>
      <c r="T10198" s="49">
        <v>26258400</v>
      </c>
      <c r="U10198" s="49">
        <v>27.32</v>
      </c>
    </row>
    <row r="10199" spans="15:21" x14ac:dyDescent="0.2">
      <c r="O10199" s="49">
        <v>40325</v>
      </c>
      <c r="P10199" s="49">
        <v>32.92</v>
      </c>
      <c r="Q10199" s="49">
        <v>33.67</v>
      </c>
      <c r="R10199" s="49">
        <v>32.78</v>
      </c>
      <c r="S10199" s="49">
        <v>33.619999999999997</v>
      </c>
      <c r="T10199" s="49">
        <v>30581200</v>
      </c>
      <c r="U10199" s="49">
        <v>28.33</v>
      </c>
    </row>
    <row r="10200" spans="15:21" x14ac:dyDescent="0.2">
      <c r="O10200" s="49">
        <v>40326</v>
      </c>
      <c r="P10200" s="49">
        <v>33.64</v>
      </c>
      <c r="Q10200" s="49">
        <v>34.119999999999997</v>
      </c>
      <c r="R10200" s="49">
        <v>33.5</v>
      </c>
      <c r="S10200" s="49">
        <v>33.69</v>
      </c>
      <c r="T10200" s="49">
        <v>24992800</v>
      </c>
      <c r="U10200" s="49">
        <v>28.39</v>
      </c>
    </row>
    <row r="10201" spans="15:21" x14ac:dyDescent="0.2">
      <c r="O10201" s="49">
        <v>40330</v>
      </c>
      <c r="P10201" s="49">
        <v>33.43</v>
      </c>
      <c r="Q10201" s="49">
        <v>34.020000000000003</v>
      </c>
      <c r="R10201" s="49">
        <v>33.31</v>
      </c>
      <c r="S10201" s="49">
        <v>33.53</v>
      </c>
      <c r="T10201" s="49">
        <v>20759600</v>
      </c>
      <c r="U10201" s="49">
        <v>28.25</v>
      </c>
    </row>
    <row r="10202" spans="15:21" x14ac:dyDescent="0.2">
      <c r="O10202" s="49">
        <v>40331</v>
      </c>
      <c r="P10202" s="49">
        <v>33.630000000000003</v>
      </c>
      <c r="Q10202" s="49">
        <v>34.380000000000003</v>
      </c>
      <c r="R10202" s="49">
        <v>33.53</v>
      </c>
      <c r="S10202" s="49">
        <v>34.36</v>
      </c>
      <c r="T10202" s="49">
        <v>16194200</v>
      </c>
      <c r="U10202" s="49">
        <v>28.95</v>
      </c>
    </row>
    <row r="10203" spans="15:21" x14ac:dyDescent="0.2">
      <c r="O10203" s="49">
        <v>40332</v>
      </c>
      <c r="P10203" s="49">
        <v>34.43</v>
      </c>
      <c r="Q10203" s="49">
        <v>34.56</v>
      </c>
      <c r="R10203" s="49">
        <v>33.99</v>
      </c>
      <c r="S10203" s="49">
        <v>34.29</v>
      </c>
      <c r="T10203" s="49">
        <v>13110100</v>
      </c>
      <c r="U10203" s="49">
        <v>28.89</v>
      </c>
    </row>
    <row r="10204" spans="15:21" x14ac:dyDescent="0.2">
      <c r="O10204" s="49">
        <v>40333</v>
      </c>
      <c r="P10204" s="49">
        <v>33.85</v>
      </c>
      <c r="Q10204" s="49">
        <v>33.92</v>
      </c>
      <c r="R10204" s="49">
        <v>32.99</v>
      </c>
      <c r="S10204" s="49">
        <v>33.17</v>
      </c>
      <c r="T10204" s="49">
        <v>18204500</v>
      </c>
      <c r="U10204" s="49">
        <v>27.95</v>
      </c>
    </row>
    <row r="10205" spans="15:21" x14ac:dyDescent="0.2">
      <c r="O10205" s="49">
        <v>40336</v>
      </c>
      <c r="P10205" s="49">
        <v>33.19</v>
      </c>
      <c r="Q10205" s="49">
        <v>33.520000000000003</v>
      </c>
      <c r="R10205" s="49">
        <v>33.1</v>
      </c>
      <c r="S10205" s="49">
        <v>33.31</v>
      </c>
      <c r="T10205" s="49">
        <v>14131000</v>
      </c>
      <c r="U10205" s="49">
        <v>28.06</v>
      </c>
    </row>
    <row r="10206" spans="15:21" x14ac:dyDescent="0.2">
      <c r="O10206" s="49">
        <v>40337</v>
      </c>
      <c r="P10206" s="49">
        <v>33.409999999999997</v>
      </c>
      <c r="Q10206" s="49">
        <v>33.869999999999997</v>
      </c>
      <c r="R10206" s="49">
        <v>33.1</v>
      </c>
      <c r="S10206" s="49">
        <v>33.81</v>
      </c>
      <c r="T10206" s="49">
        <v>15480900</v>
      </c>
      <c r="U10206" s="49">
        <v>28.49</v>
      </c>
    </row>
    <row r="10207" spans="15:21" x14ac:dyDescent="0.2">
      <c r="O10207" s="49">
        <v>40338</v>
      </c>
      <c r="P10207" s="49">
        <v>33.86</v>
      </c>
      <c r="Q10207" s="49">
        <v>34.130000000000003</v>
      </c>
      <c r="R10207" s="49">
        <v>33.49</v>
      </c>
      <c r="S10207" s="49">
        <v>33.71</v>
      </c>
      <c r="T10207" s="49">
        <v>12847100</v>
      </c>
      <c r="U10207" s="49">
        <v>28.4</v>
      </c>
    </row>
    <row r="10208" spans="15:21" x14ac:dyDescent="0.2">
      <c r="O10208" s="49">
        <v>40339</v>
      </c>
      <c r="P10208" s="49">
        <v>34.14</v>
      </c>
      <c r="Q10208" s="49">
        <v>34.78</v>
      </c>
      <c r="R10208" s="49">
        <v>33.99</v>
      </c>
      <c r="S10208" s="49">
        <v>34.65</v>
      </c>
      <c r="T10208" s="49">
        <v>18714600</v>
      </c>
      <c r="U10208" s="49">
        <v>29.19</v>
      </c>
    </row>
    <row r="10209" spans="15:21" x14ac:dyDescent="0.2">
      <c r="O10209" s="49">
        <v>40340</v>
      </c>
      <c r="P10209" s="49">
        <v>34.35</v>
      </c>
      <c r="Q10209" s="49">
        <v>35.1</v>
      </c>
      <c r="R10209" s="49">
        <v>34.229999999999997</v>
      </c>
      <c r="S10209" s="49">
        <v>34.86</v>
      </c>
      <c r="T10209" s="49">
        <v>18120100</v>
      </c>
      <c r="U10209" s="49">
        <v>29.7</v>
      </c>
    </row>
    <row r="10210" spans="15:21" x14ac:dyDescent="0.2">
      <c r="O10210" s="49">
        <v>40343</v>
      </c>
      <c r="P10210" s="49">
        <v>35.049999999999997</v>
      </c>
      <c r="Q10210" s="49">
        <v>35.25</v>
      </c>
      <c r="R10210" s="49">
        <v>34.950000000000003</v>
      </c>
      <c r="S10210" s="49">
        <v>35.020000000000003</v>
      </c>
      <c r="T10210" s="49">
        <v>13656300</v>
      </c>
      <c r="U10210" s="49">
        <v>29.83</v>
      </c>
    </row>
    <row r="10211" spans="15:21" x14ac:dyDescent="0.2">
      <c r="O10211" s="49">
        <v>40344</v>
      </c>
      <c r="P10211" s="49">
        <v>35.08</v>
      </c>
      <c r="Q10211" s="49">
        <v>36.049999999999997</v>
      </c>
      <c r="R10211" s="49">
        <v>35.03</v>
      </c>
      <c r="S10211" s="49">
        <v>36.020000000000003</v>
      </c>
      <c r="T10211" s="49">
        <v>21903300</v>
      </c>
      <c r="U10211" s="49">
        <v>30.68</v>
      </c>
    </row>
    <row r="10212" spans="15:21" x14ac:dyDescent="0.2">
      <c r="O10212" s="49">
        <v>40345</v>
      </c>
      <c r="P10212" s="49">
        <v>35.71</v>
      </c>
      <c r="Q10212" s="49">
        <v>36.18</v>
      </c>
      <c r="R10212" s="49">
        <v>35.700000000000003</v>
      </c>
      <c r="S10212" s="49">
        <v>36.01</v>
      </c>
      <c r="T10212" s="49">
        <v>17335300</v>
      </c>
      <c r="U10212" s="49">
        <v>30.68</v>
      </c>
    </row>
    <row r="10213" spans="15:21" x14ac:dyDescent="0.2">
      <c r="O10213" s="49">
        <v>40346</v>
      </c>
      <c r="P10213" s="49">
        <v>36.14</v>
      </c>
      <c r="Q10213" s="49">
        <v>36.25</v>
      </c>
      <c r="R10213" s="49">
        <v>35.299999999999997</v>
      </c>
      <c r="S10213" s="49">
        <v>35.86</v>
      </c>
      <c r="T10213" s="49">
        <v>17888700</v>
      </c>
      <c r="U10213" s="49">
        <v>30.55</v>
      </c>
    </row>
    <row r="10214" spans="15:21" x14ac:dyDescent="0.2">
      <c r="O10214" s="49">
        <v>40347</v>
      </c>
      <c r="P10214" s="49">
        <v>35.9</v>
      </c>
      <c r="Q10214" s="49">
        <v>36</v>
      </c>
      <c r="R10214" s="49">
        <v>35.479999999999997</v>
      </c>
      <c r="S10214" s="49">
        <v>35.67</v>
      </c>
      <c r="T10214" s="49">
        <v>19639800</v>
      </c>
      <c r="U10214" s="49">
        <v>30.39</v>
      </c>
    </row>
    <row r="10215" spans="15:21" x14ac:dyDescent="0.2">
      <c r="O10215" s="49">
        <v>40350</v>
      </c>
      <c r="P10215" s="49">
        <v>36.04</v>
      </c>
      <c r="Q10215" s="49">
        <v>36.15</v>
      </c>
      <c r="R10215" s="49">
        <v>34.909999999999997</v>
      </c>
      <c r="S10215" s="49">
        <v>35.119999999999997</v>
      </c>
      <c r="T10215" s="49">
        <v>15570600</v>
      </c>
      <c r="U10215" s="49">
        <v>29.92</v>
      </c>
    </row>
    <row r="10216" spans="15:21" x14ac:dyDescent="0.2">
      <c r="O10216" s="49">
        <v>40351</v>
      </c>
      <c r="P10216" s="49">
        <v>35.19</v>
      </c>
      <c r="Q10216" s="49">
        <v>35.72</v>
      </c>
      <c r="R10216" s="49">
        <v>35.07</v>
      </c>
      <c r="S10216" s="49">
        <v>35.130000000000003</v>
      </c>
      <c r="T10216" s="49">
        <v>16399900</v>
      </c>
      <c r="U10216" s="49">
        <v>29.93</v>
      </c>
    </row>
    <row r="10217" spans="15:21" x14ac:dyDescent="0.2">
      <c r="O10217" s="49">
        <v>40352</v>
      </c>
      <c r="P10217" s="49">
        <v>35.200000000000003</v>
      </c>
      <c r="Q10217" s="49">
        <v>35.659999999999997</v>
      </c>
      <c r="R10217" s="49">
        <v>34.93</v>
      </c>
      <c r="S10217" s="49">
        <v>35.42</v>
      </c>
      <c r="T10217" s="49">
        <v>13000600</v>
      </c>
      <c r="U10217" s="49">
        <v>30.17</v>
      </c>
    </row>
    <row r="10218" spans="15:21" x14ac:dyDescent="0.2">
      <c r="O10218" s="49">
        <v>40353</v>
      </c>
      <c r="P10218" s="49">
        <v>35.18</v>
      </c>
      <c r="Q10218" s="49">
        <v>35.700000000000003</v>
      </c>
      <c r="R10218" s="49">
        <v>35.17</v>
      </c>
      <c r="S10218" s="49">
        <v>35.61</v>
      </c>
      <c r="T10218" s="49">
        <v>16429000</v>
      </c>
      <c r="U10218" s="49">
        <v>30.34</v>
      </c>
    </row>
    <row r="10219" spans="15:21" x14ac:dyDescent="0.2">
      <c r="O10219" s="49">
        <v>40354</v>
      </c>
      <c r="P10219" s="49">
        <v>35.6</v>
      </c>
      <c r="Q10219" s="49">
        <v>36.15</v>
      </c>
      <c r="R10219" s="49">
        <v>35.28</v>
      </c>
      <c r="S10219" s="49">
        <v>35.93</v>
      </c>
      <c r="T10219" s="49">
        <v>33873000</v>
      </c>
      <c r="U10219" s="49">
        <v>30.61</v>
      </c>
    </row>
    <row r="10220" spans="15:21" x14ac:dyDescent="0.2">
      <c r="O10220" s="49">
        <v>40357</v>
      </c>
      <c r="P10220" s="49">
        <v>36.130000000000003</v>
      </c>
      <c r="Q10220" s="49">
        <v>36.14</v>
      </c>
      <c r="R10220" s="49">
        <v>35.57</v>
      </c>
      <c r="S10220" s="49">
        <v>35.94</v>
      </c>
      <c r="T10220" s="49">
        <v>13744600</v>
      </c>
      <c r="U10220" s="49">
        <v>30.62</v>
      </c>
    </row>
    <row r="10221" spans="15:21" x14ac:dyDescent="0.2">
      <c r="O10221" s="49">
        <v>40358</v>
      </c>
      <c r="P10221" s="49">
        <v>35.549999999999997</v>
      </c>
      <c r="Q10221" s="49">
        <v>35.799999999999997</v>
      </c>
      <c r="R10221" s="49">
        <v>35</v>
      </c>
      <c r="S10221" s="49">
        <v>35.43</v>
      </c>
      <c r="T10221" s="49">
        <v>22864700</v>
      </c>
      <c r="U10221" s="49">
        <v>30.18</v>
      </c>
    </row>
    <row r="10222" spans="15:21" x14ac:dyDescent="0.2">
      <c r="O10222" s="49">
        <v>40359</v>
      </c>
      <c r="P10222" s="49">
        <v>35.32</v>
      </c>
      <c r="Q10222" s="49">
        <v>35.340000000000003</v>
      </c>
      <c r="R10222" s="49">
        <v>34.75</v>
      </c>
      <c r="S10222" s="49">
        <v>34.97</v>
      </c>
      <c r="T10222" s="49">
        <v>21201100</v>
      </c>
      <c r="U10222" s="49">
        <v>29.79</v>
      </c>
    </row>
    <row r="10223" spans="15:21" x14ac:dyDescent="0.2">
      <c r="O10223" s="49">
        <v>40360</v>
      </c>
      <c r="P10223" s="49">
        <v>34.83</v>
      </c>
      <c r="Q10223" s="49">
        <v>34.89</v>
      </c>
      <c r="R10223" s="49">
        <v>33.65</v>
      </c>
      <c r="S10223" s="49">
        <v>34.44</v>
      </c>
      <c r="T10223" s="49">
        <v>25587200</v>
      </c>
      <c r="U10223" s="49">
        <v>29.34</v>
      </c>
    </row>
    <row r="10224" spans="15:21" x14ac:dyDescent="0.2">
      <c r="O10224" s="49">
        <v>40361</v>
      </c>
      <c r="P10224" s="49">
        <v>34.46</v>
      </c>
      <c r="Q10224" s="49">
        <v>34.5</v>
      </c>
      <c r="R10224" s="49">
        <v>33.65</v>
      </c>
      <c r="S10224" s="49">
        <v>34.22</v>
      </c>
      <c r="T10224" s="49">
        <v>16993500</v>
      </c>
      <c r="U10224" s="49">
        <v>29.15</v>
      </c>
    </row>
    <row r="10225" spans="15:21" x14ac:dyDescent="0.2">
      <c r="O10225" s="49">
        <v>40365</v>
      </c>
      <c r="P10225" s="49">
        <v>34.28</v>
      </c>
      <c r="Q10225" s="49">
        <v>34.69</v>
      </c>
      <c r="R10225" s="49">
        <v>34.049999999999997</v>
      </c>
      <c r="S10225" s="49">
        <v>34.65</v>
      </c>
      <c r="T10225" s="49">
        <v>14914500</v>
      </c>
      <c r="U10225" s="49">
        <v>29.52</v>
      </c>
    </row>
    <row r="10226" spans="15:21" x14ac:dyDescent="0.2">
      <c r="O10226" s="49">
        <v>40366</v>
      </c>
      <c r="P10226" s="49">
        <v>34.770000000000003</v>
      </c>
      <c r="Q10226" s="49">
        <v>35.46</v>
      </c>
      <c r="R10226" s="49">
        <v>34.42</v>
      </c>
      <c r="S10226" s="49">
        <v>35.43</v>
      </c>
      <c r="T10226" s="49">
        <v>16889200</v>
      </c>
      <c r="U10226" s="49">
        <v>30.18</v>
      </c>
    </row>
    <row r="10227" spans="15:21" x14ac:dyDescent="0.2">
      <c r="O10227" s="49">
        <v>40367</v>
      </c>
      <c r="P10227" s="49">
        <v>35.869999999999997</v>
      </c>
      <c r="Q10227" s="49">
        <v>35.869999999999997</v>
      </c>
      <c r="R10227" s="49">
        <v>35.33</v>
      </c>
      <c r="S10227" s="49">
        <v>35.86</v>
      </c>
      <c r="T10227" s="49">
        <v>15567200</v>
      </c>
      <c r="U10227" s="49">
        <v>30.55</v>
      </c>
    </row>
    <row r="10228" spans="15:21" x14ac:dyDescent="0.2">
      <c r="O10228" s="49">
        <v>40368</v>
      </c>
      <c r="P10228" s="49">
        <v>35.909999999999997</v>
      </c>
      <c r="Q10228" s="49">
        <v>36.4</v>
      </c>
      <c r="R10228" s="49">
        <v>35.72</v>
      </c>
      <c r="S10228" s="49">
        <v>36.299999999999997</v>
      </c>
      <c r="T10228" s="49">
        <v>11993400</v>
      </c>
      <c r="U10228" s="49">
        <v>30.92</v>
      </c>
    </row>
    <row r="10229" spans="15:21" x14ac:dyDescent="0.2">
      <c r="O10229" s="49">
        <v>40371</v>
      </c>
      <c r="P10229" s="49">
        <v>36.200000000000003</v>
      </c>
      <c r="Q10229" s="49">
        <v>36.24</v>
      </c>
      <c r="R10229" s="49">
        <v>35.840000000000003</v>
      </c>
      <c r="S10229" s="49">
        <v>36.090000000000003</v>
      </c>
      <c r="T10229" s="49">
        <v>12617600</v>
      </c>
      <c r="U10229" s="49">
        <v>30.74</v>
      </c>
    </row>
    <row r="10230" spans="15:21" x14ac:dyDescent="0.2">
      <c r="O10230" s="49">
        <v>40372</v>
      </c>
      <c r="P10230" s="49">
        <v>36.130000000000003</v>
      </c>
      <c r="Q10230" s="49">
        <v>36.700000000000003</v>
      </c>
      <c r="R10230" s="49">
        <v>36.03</v>
      </c>
      <c r="S10230" s="49">
        <v>36.450000000000003</v>
      </c>
      <c r="T10230" s="49">
        <v>12904100</v>
      </c>
      <c r="U10230" s="49">
        <v>31.05</v>
      </c>
    </row>
    <row r="10231" spans="15:21" x14ac:dyDescent="0.2">
      <c r="O10231" s="49">
        <v>40373</v>
      </c>
      <c r="P10231" s="49">
        <v>36.21</v>
      </c>
      <c r="Q10231" s="49">
        <v>36.369999999999997</v>
      </c>
      <c r="R10231" s="49">
        <v>35.83</v>
      </c>
      <c r="S10231" s="49">
        <v>36.200000000000003</v>
      </c>
      <c r="T10231" s="49">
        <v>11199100</v>
      </c>
      <c r="U10231" s="49">
        <v>30.84</v>
      </c>
    </row>
    <row r="10232" spans="15:21" x14ac:dyDescent="0.2">
      <c r="O10232" s="49">
        <v>40374</v>
      </c>
      <c r="P10232" s="49">
        <v>36.25</v>
      </c>
      <c r="Q10232" s="49">
        <v>36.56</v>
      </c>
      <c r="R10232" s="49">
        <v>35.9</v>
      </c>
      <c r="S10232" s="49">
        <v>36.49</v>
      </c>
      <c r="T10232" s="49">
        <v>10991100</v>
      </c>
      <c r="U10232" s="49">
        <v>31.09</v>
      </c>
    </row>
    <row r="10233" spans="15:21" x14ac:dyDescent="0.2">
      <c r="O10233" s="49">
        <v>40375</v>
      </c>
      <c r="P10233" s="49">
        <v>36.53</v>
      </c>
      <c r="Q10233" s="49">
        <v>36.799999999999997</v>
      </c>
      <c r="R10233" s="49">
        <v>35.880000000000003</v>
      </c>
      <c r="S10233" s="49">
        <v>35.909999999999997</v>
      </c>
      <c r="T10233" s="49">
        <v>16579000</v>
      </c>
      <c r="U10233" s="49">
        <v>30.59</v>
      </c>
    </row>
    <row r="10234" spans="15:21" x14ac:dyDescent="0.2">
      <c r="O10234" s="49">
        <v>40378</v>
      </c>
      <c r="P10234" s="49">
        <v>35.94</v>
      </c>
      <c r="Q10234" s="49">
        <v>36.11</v>
      </c>
      <c r="R10234" s="49">
        <v>35.69</v>
      </c>
      <c r="S10234" s="49">
        <v>35.799999999999997</v>
      </c>
      <c r="T10234" s="49">
        <v>10118500</v>
      </c>
      <c r="U10234" s="49">
        <v>30.5</v>
      </c>
    </row>
    <row r="10235" spans="15:21" x14ac:dyDescent="0.2">
      <c r="O10235" s="49">
        <v>40379</v>
      </c>
      <c r="P10235" s="49">
        <v>35.520000000000003</v>
      </c>
      <c r="Q10235" s="49">
        <v>35.659999999999997</v>
      </c>
      <c r="R10235" s="49">
        <v>35.200000000000003</v>
      </c>
      <c r="S10235" s="49">
        <v>35.659999999999997</v>
      </c>
      <c r="T10235" s="49">
        <v>14011700</v>
      </c>
      <c r="U10235" s="49">
        <v>30.38</v>
      </c>
    </row>
    <row r="10236" spans="15:21" x14ac:dyDescent="0.2">
      <c r="O10236" s="49">
        <v>40380</v>
      </c>
      <c r="P10236" s="49">
        <v>35.479999999999997</v>
      </c>
      <c r="Q10236" s="49">
        <v>35.69</v>
      </c>
      <c r="R10236" s="49">
        <v>34.979999999999997</v>
      </c>
      <c r="S10236" s="49">
        <v>35.19</v>
      </c>
      <c r="T10236" s="49">
        <v>12814400</v>
      </c>
      <c r="U10236" s="49">
        <v>29.98</v>
      </c>
    </row>
    <row r="10237" spans="15:21" x14ac:dyDescent="0.2">
      <c r="O10237" s="49">
        <v>40381</v>
      </c>
      <c r="P10237" s="49">
        <v>35.36</v>
      </c>
      <c r="Q10237" s="49">
        <v>35.520000000000003</v>
      </c>
      <c r="R10237" s="49">
        <v>35</v>
      </c>
      <c r="S10237" s="49">
        <v>35.18</v>
      </c>
      <c r="T10237" s="49">
        <v>15728000</v>
      </c>
      <c r="U10237" s="49">
        <v>29.97</v>
      </c>
    </row>
    <row r="10238" spans="15:21" x14ac:dyDescent="0.2">
      <c r="O10238" s="49">
        <v>40382</v>
      </c>
      <c r="P10238" s="49">
        <v>35.17</v>
      </c>
      <c r="Q10238" s="49">
        <v>35.17</v>
      </c>
      <c r="R10238" s="49">
        <v>34.409999999999997</v>
      </c>
      <c r="S10238" s="49">
        <v>34.869999999999997</v>
      </c>
      <c r="T10238" s="49">
        <v>15679200</v>
      </c>
      <c r="U10238" s="49">
        <v>29.71</v>
      </c>
    </row>
    <row r="10239" spans="15:21" x14ac:dyDescent="0.2">
      <c r="O10239" s="49">
        <v>40385</v>
      </c>
      <c r="P10239" s="49">
        <v>35</v>
      </c>
      <c r="Q10239" s="49">
        <v>35.299999999999997</v>
      </c>
      <c r="R10239" s="49">
        <v>34.81</v>
      </c>
      <c r="S10239" s="49">
        <v>35.270000000000003</v>
      </c>
      <c r="T10239" s="49">
        <v>9634500</v>
      </c>
      <c r="U10239" s="49">
        <v>30.05</v>
      </c>
    </row>
    <row r="10240" spans="15:21" x14ac:dyDescent="0.2">
      <c r="O10240" s="49">
        <v>40386</v>
      </c>
      <c r="P10240" s="49">
        <v>35.32</v>
      </c>
      <c r="Q10240" s="49">
        <v>35.590000000000003</v>
      </c>
      <c r="R10240" s="49">
        <v>35</v>
      </c>
      <c r="S10240" s="49">
        <v>35.18</v>
      </c>
      <c r="T10240" s="49">
        <v>12677300</v>
      </c>
      <c r="U10240" s="49">
        <v>29.97</v>
      </c>
    </row>
    <row r="10241" spans="15:21" x14ac:dyDescent="0.2">
      <c r="O10241" s="49">
        <v>40387</v>
      </c>
      <c r="P10241" s="49">
        <v>35.14</v>
      </c>
      <c r="Q10241" s="49">
        <v>35.409999999999997</v>
      </c>
      <c r="R10241" s="49">
        <v>34.619999999999997</v>
      </c>
      <c r="S10241" s="49">
        <v>34.74</v>
      </c>
      <c r="T10241" s="49">
        <v>9709800</v>
      </c>
      <c r="U10241" s="49">
        <v>29.59</v>
      </c>
    </row>
    <row r="10242" spans="15:21" x14ac:dyDescent="0.2">
      <c r="O10242" s="49">
        <v>40388</v>
      </c>
      <c r="P10242" s="49">
        <v>35</v>
      </c>
      <c r="Q10242" s="49">
        <v>35.299999999999997</v>
      </c>
      <c r="R10242" s="49">
        <v>34.6</v>
      </c>
      <c r="S10242" s="49">
        <v>35.06</v>
      </c>
      <c r="T10242" s="49">
        <v>14571300</v>
      </c>
      <c r="U10242" s="49">
        <v>29.87</v>
      </c>
    </row>
    <row r="10243" spans="15:21" x14ac:dyDescent="0.2">
      <c r="O10243" s="49">
        <v>40389</v>
      </c>
      <c r="P10243" s="49">
        <v>34.35</v>
      </c>
      <c r="Q10243" s="49">
        <v>34.630000000000003</v>
      </c>
      <c r="R10243" s="49">
        <v>33.82</v>
      </c>
      <c r="S10243" s="49">
        <v>34.46</v>
      </c>
      <c r="T10243" s="49">
        <v>21722000</v>
      </c>
      <c r="U10243" s="49">
        <v>29.36</v>
      </c>
    </row>
    <row r="10244" spans="15:21" x14ac:dyDescent="0.2">
      <c r="O10244" s="49">
        <v>40392</v>
      </c>
      <c r="P10244" s="49">
        <v>34.86</v>
      </c>
      <c r="Q10244" s="49">
        <v>35.119999999999997</v>
      </c>
      <c r="R10244" s="49">
        <v>34.549999999999997</v>
      </c>
      <c r="S10244" s="49">
        <v>35.07</v>
      </c>
      <c r="T10244" s="49">
        <v>12106900</v>
      </c>
      <c r="U10244" s="49">
        <v>29.88</v>
      </c>
    </row>
    <row r="10245" spans="15:21" x14ac:dyDescent="0.2">
      <c r="O10245" s="49">
        <v>40393</v>
      </c>
      <c r="P10245" s="49">
        <v>35.1</v>
      </c>
      <c r="Q10245" s="49">
        <v>35.25</v>
      </c>
      <c r="R10245" s="49">
        <v>34.479999999999997</v>
      </c>
      <c r="S10245" s="49">
        <v>34.82</v>
      </c>
      <c r="T10245" s="49">
        <v>14582200</v>
      </c>
      <c r="U10245" s="49">
        <v>29.66</v>
      </c>
    </row>
    <row r="10246" spans="15:21" x14ac:dyDescent="0.2">
      <c r="O10246" s="49">
        <v>40394</v>
      </c>
      <c r="P10246" s="49">
        <v>34.78</v>
      </c>
      <c r="Q10246" s="49">
        <v>35.25</v>
      </c>
      <c r="R10246" s="49">
        <v>34.549999999999997</v>
      </c>
      <c r="S10246" s="49">
        <v>35.19</v>
      </c>
      <c r="T10246" s="49">
        <v>13133600</v>
      </c>
      <c r="U10246" s="49">
        <v>29.98</v>
      </c>
    </row>
    <row r="10247" spans="15:21" x14ac:dyDescent="0.2">
      <c r="O10247" s="49">
        <v>40395</v>
      </c>
      <c r="P10247" s="49">
        <v>35</v>
      </c>
      <c r="Q10247" s="49">
        <v>35.159999999999997</v>
      </c>
      <c r="R10247" s="49">
        <v>34.700000000000003</v>
      </c>
      <c r="S10247" s="49">
        <v>35.07</v>
      </c>
      <c r="T10247" s="49">
        <v>10062700</v>
      </c>
      <c r="U10247" s="49">
        <v>29.88</v>
      </c>
    </row>
    <row r="10248" spans="15:21" x14ac:dyDescent="0.2">
      <c r="O10248" s="49">
        <v>40396</v>
      </c>
      <c r="P10248" s="49">
        <v>34.82</v>
      </c>
      <c r="Q10248" s="49">
        <v>35</v>
      </c>
      <c r="R10248" s="49">
        <v>34.5</v>
      </c>
      <c r="S10248" s="49">
        <v>34.979999999999997</v>
      </c>
      <c r="T10248" s="49">
        <v>11658800</v>
      </c>
      <c r="U10248" s="49">
        <v>29.8</v>
      </c>
    </row>
    <row r="10249" spans="15:21" x14ac:dyDescent="0.2">
      <c r="O10249" s="49">
        <v>40399</v>
      </c>
      <c r="P10249" s="49">
        <v>35.06</v>
      </c>
      <c r="Q10249" s="49">
        <v>35.44</v>
      </c>
      <c r="R10249" s="49">
        <v>35.06</v>
      </c>
      <c r="S10249" s="49">
        <v>35.36</v>
      </c>
      <c r="T10249" s="49">
        <v>10302000</v>
      </c>
      <c r="U10249" s="49">
        <v>30.12</v>
      </c>
    </row>
    <row r="10250" spans="15:21" x14ac:dyDescent="0.2">
      <c r="O10250" s="49">
        <v>40400</v>
      </c>
      <c r="P10250" s="49">
        <v>35.200000000000003</v>
      </c>
      <c r="Q10250" s="49">
        <v>35.99</v>
      </c>
      <c r="R10250" s="49">
        <v>34.82</v>
      </c>
      <c r="S10250" s="49">
        <v>35.770000000000003</v>
      </c>
      <c r="T10250" s="49">
        <v>11864700</v>
      </c>
      <c r="U10250" s="49">
        <v>30.47</v>
      </c>
    </row>
    <row r="10251" spans="15:21" x14ac:dyDescent="0.2">
      <c r="O10251" s="49">
        <v>40401</v>
      </c>
      <c r="P10251" s="49">
        <v>35.31</v>
      </c>
      <c r="Q10251" s="49">
        <v>35.5</v>
      </c>
      <c r="R10251" s="49">
        <v>34.82</v>
      </c>
      <c r="S10251" s="49">
        <v>34.89</v>
      </c>
      <c r="T10251" s="49">
        <v>12442100</v>
      </c>
      <c r="U10251" s="49">
        <v>29.72</v>
      </c>
    </row>
    <row r="10252" spans="15:21" x14ac:dyDescent="0.2">
      <c r="O10252" s="49">
        <v>40402</v>
      </c>
      <c r="P10252" s="49">
        <v>34.65</v>
      </c>
      <c r="Q10252" s="49">
        <v>35.25</v>
      </c>
      <c r="R10252" s="49">
        <v>34.6</v>
      </c>
      <c r="S10252" s="49">
        <v>35.04</v>
      </c>
      <c r="T10252" s="49">
        <v>9157900</v>
      </c>
      <c r="U10252" s="49">
        <v>29.85</v>
      </c>
    </row>
    <row r="10253" spans="15:21" x14ac:dyDescent="0.2">
      <c r="O10253" s="49">
        <v>40403</v>
      </c>
      <c r="P10253" s="49">
        <v>34.799999999999997</v>
      </c>
      <c r="Q10253" s="49">
        <v>35.15</v>
      </c>
      <c r="R10253" s="49">
        <v>34.65</v>
      </c>
      <c r="S10253" s="49">
        <v>35</v>
      </c>
      <c r="T10253" s="49">
        <v>8752200</v>
      </c>
      <c r="U10253" s="49">
        <v>29.82</v>
      </c>
    </row>
    <row r="10254" spans="15:21" x14ac:dyDescent="0.2">
      <c r="O10254" s="49">
        <v>40406</v>
      </c>
      <c r="P10254" s="49">
        <v>34.770000000000003</v>
      </c>
      <c r="Q10254" s="49">
        <v>35</v>
      </c>
      <c r="R10254" s="49">
        <v>34.590000000000003</v>
      </c>
      <c r="S10254" s="49">
        <v>34.97</v>
      </c>
      <c r="T10254" s="49">
        <v>6886500</v>
      </c>
      <c r="U10254" s="49">
        <v>29.79</v>
      </c>
    </row>
    <row r="10255" spans="15:21" x14ac:dyDescent="0.2">
      <c r="O10255" s="49">
        <v>40407</v>
      </c>
      <c r="P10255" s="49">
        <v>35.19</v>
      </c>
      <c r="Q10255" s="49">
        <v>35.619999999999997</v>
      </c>
      <c r="R10255" s="49">
        <v>34.94</v>
      </c>
      <c r="S10255" s="49">
        <v>35.54</v>
      </c>
      <c r="T10255" s="49">
        <v>10677000</v>
      </c>
      <c r="U10255" s="49">
        <v>30.28</v>
      </c>
    </row>
    <row r="10256" spans="15:21" x14ac:dyDescent="0.2">
      <c r="O10256" s="49">
        <v>40408</v>
      </c>
      <c r="P10256" s="49">
        <v>35.49</v>
      </c>
      <c r="Q10256" s="49">
        <v>35.590000000000003</v>
      </c>
      <c r="R10256" s="49">
        <v>35.03</v>
      </c>
      <c r="S10256" s="49">
        <v>35.369999999999997</v>
      </c>
      <c r="T10256" s="49">
        <v>9132800</v>
      </c>
      <c r="U10256" s="49">
        <v>30.13</v>
      </c>
    </row>
    <row r="10257" spans="15:21" x14ac:dyDescent="0.2">
      <c r="O10257" s="49">
        <v>40409</v>
      </c>
      <c r="P10257" s="49">
        <v>35.299999999999997</v>
      </c>
      <c r="Q10257" s="49">
        <v>35.340000000000003</v>
      </c>
      <c r="R10257" s="49">
        <v>34.5</v>
      </c>
      <c r="S10257" s="49">
        <v>34.71</v>
      </c>
      <c r="T10257" s="49">
        <v>11508900</v>
      </c>
      <c r="U10257" s="49">
        <v>29.57</v>
      </c>
    </row>
    <row r="10258" spans="15:21" x14ac:dyDescent="0.2">
      <c r="O10258" s="49">
        <v>40410</v>
      </c>
      <c r="P10258" s="49">
        <v>34.549999999999997</v>
      </c>
      <c r="Q10258" s="49">
        <v>34.69</v>
      </c>
      <c r="R10258" s="49">
        <v>34.25</v>
      </c>
      <c r="S10258" s="49">
        <v>34.44</v>
      </c>
      <c r="T10258" s="49">
        <v>12197400</v>
      </c>
      <c r="U10258" s="49">
        <v>29.34</v>
      </c>
    </row>
    <row r="10259" spans="15:21" x14ac:dyDescent="0.2">
      <c r="O10259" s="49">
        <v>40413</v>
      </c>
      <c r="P10259" s="49">
        <v>34.700000000000003</v>
      </c>
      <c r="Q10259" s="49">
        <v>35.22</v>
      </c>
      <c r="R10259" s="49">
        <v>34.56</v>
      </c>
      <c r="S10259" s="49">
        <v>34.97</v>
      </c>
      <c r="T10259" s="49">
        <v>9976600</v>
      </c>
      <c r="U10259" s="49">
        <v>29.79</v>
      </c>
    </row>
    <row r="10260" spans="15:21" x14ac:dyDescent="0.2">
      <c r="O10260" s="49">
        <v>40414</v>
      </c>
      <c r="P10260" s="49">
        <v>34.76</v>
      </c>
      <c r="Q10260" s="49">
        <v>34.799999999999997</v>
      </c>
      <c r="R10260" s="49">
        <v>34.17</v>
      </c>
      <c r="S10260" s="49">
        <v>34.44</v>
      </c>
      <c r="T10260" s="49">
        <v>11259200</v>
      </c>
      <c r="U10260" s="49">
        <v>29.34</v>
      </c>
    </row>
    <row r="10261" spans="15:21" x14ac:dyDescent="0.2">
      <c r="O10261" s="49">
        <v>40415</v>
      </c>
      <c r="P10261" s="49">
        <v>34.42</v>
      </c>
      <c r="Q10261" s="49">
        <v>34.72</v>
      </c>
      <c r="R10261" s="49">
        <v>34.020000000000003</v>
      </c>
      <c r="S10261" s="49">
        <v>34.54</v>
      </c>
      <c r="T10261" s="49">
        <v>10605800</v>
      </c>
      <c r="U10261" s="49">
        <v>29.42</v>
      </c>
    </row>
    <row r="10262" spans="15:21" x14ac:dyDescent="0.2">
      <c r="O10262" s="49">
        <v>40416</v>
      </c>
      <c r="P10262" s="49">
        <v>34.56</v>
      </c>
      <c r="Q10262" s="49">
        <v>34.700000000000003</v>
      </c>
      <c r="R10262" s="49">
        <v>34.28</v>
      </c>
      <c r="S10262" s="49">
        <v>34.479999999999997</v>
      </c>
      <c r="T10262" s="49">
        <v>8495300</v>
      </c>
      <c r="U10262" s="49">
        <v>29.37</v>
      </c>
    </row>
    <row r="10263" spans="15:21" x14ac:dyDescent="0.2">
      <c r="O10263" s="49">
        <v>40417</v>
      </c>
      <c r="P10263" s="49">
        <v>34.630000000000003</v>
      </c>
      <c r="Q10263" s="49">
        <v>35.11</v>
      </c>
      <c r="R10263" s="49">
        <v>34.32</v>
      </c>
      <c r="S10263" s="49">
        <v>35</v>
      </c>
      <c r="T10263" s="49">
        <v>9546100</v>
      </c>
      <c r="U10263" s="49">
        <v>29.82</v>
      </c>
    </row>
    <row r="10264" spans="15:21" x14ac:dyDescent="0.2">
      <c r="O10264" s="49">
        <v>40420</v>
      </c>
      <c r="P10264" s="49">
        <v>34.92</v>
      </c>
      <c r="Q10264" s="49">
        <v>35.21</v>
      </c>
      <c r="R10264" s="49">
        <v>34.72</v>
      </c>
      <c r="S10264" s="49">
        <v>34.729999999999997</v>
      </c>
      <c r="T10264" s="49">
        <v>6774300</v>
      </c>
      <c r="U10264" s="49">
        <v>29.59</v>
      </c>
    </row>
    <row r="10265" spans="15:21" x14ac:dyDescent="0.2">
      <c r="O10265" s="49">
        <v>40421</v>
      </c>
      <c r="P10265" s="49">
        <v>34.659999999999997</v>
      </c>
      <c r="Q10265" s="49">
        <v>35.36</v>
      </c>
      <c r="R10265" s="49">
        <v>34.51</v>
      </c>
      <c r="S10265" s="49">
        <v>35.159999999999997</v>
      </c>
      <c r="T10265" s="49">
        <v>16583200</v>
      </c>
      <c r="U10265" s="49">
        <v>29.95</v>
      </c>
    </row>
    <row r="10266" spans="15:21" x14ac:dyDescent="0.2">
      <c r="O10266" s="49">
        <v>40422</v>
      </c>
      <c r="P10266" s="49">
        <v>35.380000000000003</v>
      </c>
      <c r="Q10266" s="49">
        <v>35.76</v>
      </c>
      <c r="R10266" s="49">
        <v>35.270000000000003</v>
      </c>
      <c r="S10266" s="49">
        <v>35.619999999999997</v>
      </c>
      <c r="T10266" s="49">
        <v>13057700</v>
      </c>
      <c r="U10266" s="49">
        <v>30.34</v>
      </c>
    </row>
    <row r="10267" spans="15:21" x14ac:dyDescent="0.2">
      <c r="O10267" s="49">
        <v>40423</v>
      </c>
      <c r="P10267" s="49">
        <v>35.69</v>
      </c>
      <c r="Q10267" s="49">
        <v>35.770000000000003</v>
      </c>
      <c r="R10267" s="49">
        <v>34.520000000000003</v>
      </c>
      <c r="S10267" s="49">
        <v>35.35</v>
      </c>
      <c r="T10267" s="49">
        <v>11566300</v>
      </c>
      <c r="U10267" s="49">
        <v>30.11</v>
      </c>
    </row>
    <row r="10268" spans="15:21" x14ac:dyDescent="0.2">
      <c r="O10268" s="49">
        <v>40424</v>
      </c>
      <c r="P10268" s="49">
        <v>35.729999999999997</v>
      </c>
      <c r="Q10268" s="49">
        <v>35.840000000000003</v>
      </c>
      <c r="R10268" s="49">
        <v>35.28</v>
      </c>
      <c r="S10268" s="49">
        <v>35.590000000000003</v>
      </c>
      <c r="T10268" s="49">
        <v>11498000</v>
      </c>
      <c r="U10268" s="49">
        <v>30.32</v>
      </c>
    </row>
    <row r="10269" spans="15:21" x14ac:dyDescent="0.2">
      <c r="O10269" s="49">
        <v>40428</v>
      </c>
      <c r="P10269" s="49">
        <v>35.770000000000003</v>
      </c>
      <c r="Q10269" s="49">
        <v>35.770000000000003</v>
      </c>
      <c r="R10269" s="49">
        <v>35.409999999999997</v>
      </c>
      <c r="S10269" s="49">
        <v>35.46</v>
      </c>
      <c r="T10269" s="49">
        <v>25332300</v>
      </c>
      <c r="U10269" s="49">
        <v>30.21</v>
      </c>
    </row>
    <row r="10270" spans="15:21" x14ac:dyDescent="0.2">
      <c r="O10270" s="49">
        <v>40429</v>
      </c>
      <c r="P10270" s="49">
        <v>35.35</v>
      </c>
      <c r="Q10270" s="49">
        <v>36</v>
      </c>
      <c r="R10270" s="49">
        <v>35.340000000000003</v>
      </c>
      <c r="S10270" s="49">
        <v>35.81</v>
      </c>
      <c r="T10270" s="49">
        <v>22144800</v>
      </c>
      <c r="U10270" s="49">
        <v>30.51</v>
      </c>
    </row>
    <row r="10271" spans="15:21" x14ac:dyDescent="0.2">
      <c r="O10271" s="49">
        <v>40430</v>
      </c>
      <c r="P10271" s="49">
        <v>35.99</v>
      </c>
      <c r="Q10271" s="49">
        <v>36.229999999999997</v>
      </c>
      <c r="R10271" s="49">
        <v>35.79</v>
      </c>
      <c r="S10271" s="49">
        <v>36.08</v>
      </c>
      <c r="T10271" s="49">
        <v>11564500</v>
      </c>
      <c r="U10271" s="49">
        <v>30.74</v>
      </c>
    </row>
    <row r="10272" spans="15:21" x14ac:dyDescent="0.2">
      <c r="O10272" s="49">
        <v>40431</v>
      </c>
      <c r="P10272" s="49">
        <v>36.14</v>
      </c>
      <c r="Q10272" s="49">
        <v>36.71</v>
      </c>
      <c r="R10272" s="49">
        <v>36.119999999999997</v>
      </c>
      <c r="S10272" s="49">
        <v>36.65</v>
      </c>
      <c r="T10272" s="49">
        <v>11222000</v>
      </c>
      <c r="U10272" s="49">
        <v>31.22</v>
      </c>
    </row>
    <row r="10273" spans="15:21" x14ac:dyDescent="0.2">
      <c r="O10273" s="49">
        <v>40434</v>
      </c>
      <c r="P10273" s="49">
        <v>36.619999999999997</v>
      </c>
      <c r="Q10273" s="49">
        <v>36.619999999999997</v>
      </c>
      <c r="R10273" s="49">
        <v>36</v>
      </c>
      <c r="S10273" s="49">
        <v>36.22</v>
      </c>
      <c r="T10273" s="49">
        <v>10928600</v>
      </c>
      <c r="U10273" s="49">
        <v>31.18</v>
      </c>
    </row>
    <row r="10274" spans="15:21" x14ac:dyDescent="0.2">
      <c r="O10274" s="49">
        <v>40435</v>
      </c>
      <c r="P10274" s="49">
        <v>36.1</v>
      </c>
      <c r="Q10274" s="49">
        <v>36.700000000000003</v>
      </c>
      <c r="R10274" s="49">
        <v>36.06</v>
      </c>
      <c r="S10274" s="49">
        <v>36.520000000000003</v>
      </c>
      <c r="T10274" s="49">
        <v>12851200</v>
      </c>
      <c r="U10274" s="49">
        <v>31.44</v>
      </c>
    </row>
    <row r="10275" spans="15:21" x14ac:dyDescent="0.2">
      <c r="O10275" s="49">
        <v>40436</v>
      </c>
      <c r="P10275" s="49">
        <v>36.520000000000003</v>
      </c>
      <c r="Q10275" s="49">
        <v>36.869999999999997</v>
      </c>
      <c r="R10275" s="49">
        <v>36.24</v>
      </c>
      <c r="S10275" s="49">
        <v>36.51</v>
      </c>
      <c r="T10275" s="49">
        <v>11491300</v>
      </c>
      <c r="U10275" s="49">
        <v>31.43</v>
      </c>
    </row>
    <row r="10276" spans="15:21" x14ac:dyDescent="0.2">
      <c r="O10276" s="49">
        <v>40437</v>
      </c>
      <c r="P10276" s="49">
        <v>36.49</v>
      </c>
      <c r="Q10276" s="49">
        <v>36.61</v>
      </c>
      <c r="R10276" s="49">
        <v>36.200000000000003</v>
      </c>
      <c r="S10276" s="49">
        <v>36.43</v>
      </c>
      <c r="T10276" s="49">
        <v>9089700</v>
      </c>
      <c r="U10276" s="49">
        <v>31.36</v>
      </c>
    </row>
    <row r="10277" spans="15:21" x14ac:dyDescent="0.2">
      <c r="O10277" s="49">
        <v>40438</v>
      </c>
      <c r="P10277" s="49">
        <v>36.5</v>
      </c>
      <c r="Q10277" s="49">
        <v>36.840000000000003</v>
      </c>
      <c r="R10277" s="49">
        <v>36.159999999999997</v>
      </c>
      <c r="S10277" s="49">
        <v>36.33</v>
      </c>
      <c r="T10277" s="49">
        <v>16399400</v>
      </c>
      <c r="U10277" s="49">
        <v>31.27</v>
      </c>
    </row>
    <row r="10278" spans="15:21" x14ac:dyDescent="0.2">
      <c r="O10278" s="49">
        <v>40441</v>
      </c>
      <c r="P10278" s="49">
        <v>36.36</v>
      </c>
      <c r="Q10278" s="49">
        <v>36.64</v>
      </c>
      <c r="R10278" s="49">
        <v>36.229999999999997</v>
      </c>
      <c r="S10278" s="49">
        <v>36.54</v>
      </c>
      <c r="T10278" s="49">
        <v>10523800</v>
      </c>
      <c r="U10278" s="49">
        <v>31.45</v>
      </c>
    </row>
    <row r="10279" spans="15:21" x14ac:dyDescent="0.2">
      <c r="O10279" s="49">
        <v>40442</v>
      </c>
      <c r="P10279" s="49">
        <v>36.54</v>
      </c>
      <c r="Q10279" s="49">
        <v>36.94</v>
      </c>
      <c r="R10279" s="49">
        <v>36.369999999999997</v>
      </c>
      <c r="S10279" s="49">
        <v>36.72</v>
      </c>
      <c r="T10279" s="49">
        <v>12252900</v>
      </c>
      <c r="U10279" s="49">
        <v>31.61</v>
      </c>
    </row>
    <row r="10280" spans="15:21" x14ac:dyDescent="0.2">
      <c r="O10280" s="49">
        <v>40443</v>
      </c>
      <c r="P10280" s="49">
        <v>36.71</v>
      </c>
      <c r="Q10280" s="49">
        <v>37.049999999999997</v>
      </c>
      <c r="R10280" s="49">
        <v>36.630000000000003</v>
      </c>
      <c r="S10280" s="49">
        <v>36.96</v>
      </c>
      <c r="T10280" s="49">
        <v>12397700</v>
      </c>
      <c r="U10280" s="49">
        <v>31.82</v>
      </c>
    </row>
    <row r="10281" spans="15:21" x14ac:dyDescent="0.2">
      <c r="O10281" s="49">
        <v>40444</v>
      </c>
      <c r="P10281" s="49">
        <v>36.67</v>
      </c>
      <c r="Q10281" s="49">
        <v>36.99</v>
      </c>
      <c r="R10281" s="49">
        <v>36.520000000000003</v>
      </c>
      <c r="S10281" s="49">
        <v>36.659999999999997</v>
      </c>
      <c r="T10281" s="49">
        <v>10602600</v>
      </c>
      <c r="U10281" s="49">
        <v>31.56</v>
      </c>
    </row>
    <row r="10282" spans="15:21" x14ac:dyDescent="0.2">
      <c r="O10282" s="49">
        <v>40445</v>
      </c>
      <c r="P10282" s="49">
        <v>36.82</v>
      </c>
      <c r="Q10282" s="49">
        <v>37.39</v>
      </c>
      <c r="R10282" s="49">
        <v>36.729999999999997</v>
      </c>
      <c r="S10282" s="49">
        <v>37.340000000000003</v>
      </c>
      <c r="T10282" s="49">
        <v>11636500</v>
      </c>
      <c r="U10282" s="49">
        <v>32.14</v>
      </c>
    </row>
    <row r="10283" spans="15:21" x14ac:dyDescent="0.2">
      <c r="O10283" s="49">
        <v>40448</v>
      </c>
      <c r="P10283" s="49">
        <v>37.409999999999997</v>
      </c>
      <c r="Q10283" s="49">
        <v>37.479999999999997</v>
      </c>
      <c r="R10283" s="49">
        <v>37.130000000000003</v>
      </c>
      <c r="S10283" s="49">
        <v>37.130000000000003</v>
      </c>
      <c r="T10283" s="49">
        <v>11061800</v>
      </c>
      <c r="U10283" s="49">
        <v>31.96</v>
      </c>
    </row>
    <row r="10284" spans="15:21" x14ac:dyDescent="0.2">
      <c r="O10284" s="49">
        <v>40449</v>
      </c>
      <c r="P10284" s="49">
        <v>37.29</v>
      </c>
      <c r="Q10284" s="49">
        <v>37.479999999999997</v>
      </c>
      <c r="R10284" s="49">
        <v>37.020000000000003</v>
      </c>
      <c r="S10284" s="49">
        <v>37.25</v>
      </c>
      <c r="T10284" s="49">
        <v>12722600</v>
      </c>
      <c r="U10284" s="49">
        <v>32.07</v>
      </c>
    </row>
    <row r="10285" spans="15:21" x14ac:dyDescent="0.2">
      <c r="O10285" s="49">
        <v>40450</v>
      </c>
      <c r="P10285" s="49">
        <v>37.1</v>
      </c>
      <c r="Q10285" s="49">
        <v>37.26</v>
      </c>
      <c r="R10285" s="49">
        <v>36.86</v>
      </c>
      <c r="S10285" s="49">
        <v>37.119999999999997</v>
      </c>
      <c r="T10285" s="49">
        <v>9451200</v>
      </c>
      <c r="U10285" s="49">
        <v>31.95</v>
      </c>
    </row>
    <row r="10286" spans="15:21" x14ac:dyDescent="0.2">
      <c r="O10286" s="49">
        <v>40451</v>
      </c>
      <c r="P10286" s="49">
        <v>37.21</v>
      </c>
      <c r="Q10286" s="49">
        <v>37.58</v>
      </c>
      <c r="R10286" s="49">
        <v>36.64</v>
      </c>
      <c r="S10286" s="49">
        <v>36.81</v>
      </c>
      <c r="T10286" s="49">
        <v>13696000</v>
      </c>
      <c r="U10286" s="49">
        <v>31.69</v>
      </c>
    </row>
    <row r="10287" spans="15:21" x14ac:dyDescent="0.2">
      <c r="O10287" s="49">
        <v>40452</v>
      </c>
      <c r="P10287" s="49">
        <v>36.76</v>
      </c>
      <c r="Q10287" s="49">
        <v>36.840000000000003</v>
      </c>
      <c r="R10287" s="49">
        <v>36.35</v>
      </c>
      <c r="S10287" s="49">
        <v>36.6</v>
      </c>
      <c r="T10287" s="49">
        <v>11741900</v>
      </c>
      <c r="U10287" s="49">
        <v>31.51</v>
      </c>
    </row>
    <row r="10288" spans="15:21" x14ac:dyDescent="0.2">
      <c r="O10288" s="49">
        <v>40455</v>
      </c>
      <c r="P10288" s="49">
        <v>36.49</v>
      </c>
      <c r="Q10288" s="49">
        <v>36.75</v>
      </c>
      <c r="R10288" s="49">
        <v>36.29</v>
      </c>
      <c r="S10288" s="49">
        <v>36.520000000000003</v>
      </c>
      <c r="T10288" s="49">
        <v>9234900</v>
      </c>
      <c r="U10288" s="49">
        <v>31.44</v>
      </c>
    </row>
    <row r="10289" spans="15:21" x14ac:dyDescent="0.2">
      <c r="O10289" s="49">
        <v>40456</v>
      </c>
      <c r="P10289" s="49">
        <v>36.86</v>
      </c>
      <c r="Q10289" s="49">
        <v>37.15</v>
      </c>
      <c r="R10289" s="49">
        <v>36.700000000000003</v>
      </c>
      <c r="S10289" s="49">
        <v>37.020000000000003</v>
      </c>
      <c r="T10289" s="49">
        <v>10669200</v>
      </c>
      <c r="U10289" s="49">
        <v>31.87</v>
      </c>
    </row>
    <row r="10290" spans="15:21" x14ac:dyDescent="0.2">
      <c r="O10290" s="49">
        <v>40457</v>
      </c>
      <c r="P10290" s="49">
        <v>37.04</v>
      </c>
      <c r="Q10290" s="49">
        <v>37.22</v>
      </c>
      <c r="R10290" s="49">
        <v>36.82</v>
      </c>
      <c r="S10290" s="49">
        <v>37.01</v>
      </c>
      <c r="T10290" s="49">
        <v>7541300</v>
      </c>
      <c r="U10290" s="49">
        <v>31.86</v>
      </c>
    </row>
    <row r="10291" spans="15:21" x14ac:dyDescent="0.2">
      <c r="O10291" s="49">
        <v>40458</v>
      </c>
      <c r="P10291" s="49">
        <v>37.35</v>
      </c>
      <c r="Q10291" s="49">
        <v>37.39</v>
      </c>
      <c r="R10291" s="49">
        <v>36.630000000000003</v>
      </c>
      <c r="S10291" s="49">
        <v>36.71</v>
      </c>
      <c r="T10291" s="49">
        <v>13897800</v>
      </c>
      <c r="U10291" s="49">
        <v>31.6</v>
      </c>
    </row>
    <row r="10292" spans="15:21" x14ac:dyDescent="0.2">
      <c r="O10292" s="49">
        <v>40459</v>
      </c>
      <c r="P10292" s="49">
        <v>36.82</v>
      </c>
      <c r="Q10292" s="49">
        <v>36.99</v>
      </c>
      <c r="R10292" s="49">
        <v>36.61</v>
      </c>
      <c r="S10292" s="49">
        <v>36.909999999999997</v>
      </c>
      <c r="T10292" s="49">
        <v>8680800</v>
      </c>
      <c r="U10292" s="49">
        <v>31.77</v>
      </c>
    </row>
    <row r="10293" spans="15:21" x14ac:dyDescent="0.2">
      <c r="O10293" s="49">
        <v>40462</v>
      </c>
      <c r="P10293" s="49">
        <v>36.86</v>
      </c>
      <c r="Q10293" s="49">
        <v>37</v>
      </c>
      <c r="R10293" s="49">
        <v>36.67</v>
      </c>
      <c r="S10293" s="49">
        <v>36.86</v>
      </c>
      <c r="T10293" s="49">
        <v>5576200</v>
      </c>
      <c r="U10293" s="49">
        <v>31.73</v>
      </c>
    </row>
    <row r="10294" spans="15:21" x14ac:dyDescent="0.2">
      <c r="O10294" s="49">
        <v>40463</v>
      </c>
      <c r="P10294" s="49">
        <v>36.67</v>
      </c>
      <c r="Q10294" s="49">
        <v>36.82</v>
      </c>
      <c r="R10294" s="49">
        <v>36.32</v>
      </c>
      <c r="S10294" s="49">
        <v>36.64</v>
      </c>
      <c r="T10294" s="49">
        <v>11040400</v>
      </c>
      <c r="U10294" s="49">
        <v>31.54</v>
      </c>
    </row>
    <row r="10295" spans="15:21" x14ac:dyDescent="0.2">
      <c r="O10295" s="49">
        <v>40464</v>
      </c>
      <c r="P10295" s="49">
        <v>36.86</v>
      </c>
      <c r="Q10295" s="49">
        <v>37.39</v>
      </c>
      <c r="R10295" s="49">
        <v>36.78</v>
      </c>
      <c r="S10295" s="49">
        <v>37.159999999999997</v>
      </c>
      <c r="T10295" s="49">
        <v>9762300</v>
      </c>
      <c r="U10295" s="49">
        <v>31.99</v>
      </c>
    </row>
    <row r="10296" spans="15:21" x14ac:dyDescent="0.2">
      <c r="O10296" s="49">
        <v>40465</v>
      </c>
      <c r="P10296" s="49">
        <v>37.270000000000003</v>
      </c>
      <c r="Q10296" s="49">
        <v>37.380000000000003</v>
      </c>
      <c r="R10296" s="49">
        <v>36.840000000000003</v>
      </c>
      <c r="S10296" s="49">
        <v>37.15</v>
      </c>
      <c r="T10296" s="49">
        <v>9544400</v>
      </c>
      <c r="U10296" s="49">
        <v>31.98</v>
      </c>
    </row>
    <row r="10297" spans="15:21" x14ac:dyDescent="0.2">
      <c r="O10297" s="49">
        <v>40466</v>
      </c>
      <c r="P10297" s="49">
        <v>37.270000000000003</v>
      </c>
      <c r="Q10297" s="49">
        <v>37.44</v>
      </c>
      <c r="R10297" s="49">
        <v>36.76</v>
      </c>
      <c r="S10297" s="49">
        <v>36.950000000000003</v>
      </c>
      <c r="T10297" s="49">
        <v>15025400</v>
      </c>
      <c r="U10297" s="49">
        <v>31.81</v>
      </c>
    </row>
    <row r="10298" spans="15:21" x14ac:dyDescent="0.2">
      <c r="O10298" s="49">
        <v>40469</v>
      </c>
      <c r="P10298" s="49">
        <v>36.909999999999997</v>
      </c>
      <c r="Q10298" s="49">
        <v>37.24</v>
      </c>
      <c r="R10298" s="49">
        <v>36.909999999999997</v>
      </c>
      <c r="S10298" s="49">
        <v>37.229999999999997</v>
      </c>
      <c r="T10298" s="49">
        <v>10601100</v>
      </c>
      <c r="U10298" s="49">
        <v>32.049999999999997</v>
      </c>
    </row>
    <row r="10299" spans="15:21" x14ac:dyDescent="0.2">
      <c r="O10299" s="49">
        <v>40470</v>
      </c>
      <c r="P10299" s="49">
        <v>37</v>
      </c>
      <c r="Q10299" s="49">
        <v>37.049999999999997</v>
      </c>
      <c r="R10299" s="49">
        <v>36.31</v>
      </c>
      <c r="S10299" s="49">
        <v>36.520000000000003</v>
      </c>
      <c r="T10299" s="49">
        <v>10372100</v>
      </c>
      <c r="U10299" s="49">
        <v>31.44</v>
      </c>
    </row>
    <row r="10300" spans="15:21" x14ac:dyDescent="0.2">
      <c r="O10300" s="49">
        <v>40471</v>
      </c>
      <c r="P10300" s="49">
        <v>36.61</v>
      </c>
      <c r="Q10300" s="49">
        <v>37.25</v>
      </c>
      <c r="R10300" s="49">
        <v>36.57</v>
      </c>
      <c r="S10300" s="49">
        <v>36.99</v>
      </c>
      <c r="T10300" s="49">
        <v>9669300</v>
      </c>
      <c r="U10300" s="49">
        <v>31.84</v>
      </c>
    </row>
    <row r="10301" spans="15:21" x14ac:dyDescent="0.2">
      <c r="O10301" s="49">
        <v>40472</v>
      </c>
      <c r="P10301" s="49">
        <v>37.1</v>
      </c>
      <c r="Q10301" s="49">
        <v>37.15</v>
      </c>
      <c r="R10301" s="49">
        <v>36.58</v>
      </c>
      <c r="S10301" s="49">
        <v>37.1</v>
      </c>
      <c r="T10301" s="49">
        <v>10373000</v>
      </c>
      <c r="U10301" s="49">
        <v>31.94</v>
      </c>
    </row>
    <row r="10302" spans="15:21" x14ac:dyDescent="0.2">
      <c r="O10302" s="49">
        <v>40473</v>
      </c>
      <c r="P10302" s="49">
        <v>37.07</v>
      </c>
      <c r="Q10302" s="49">
        <v>37.15</v>
      </c>
      <c r="R10302" s="49">
        <v>36.950000000000003</v>
      </c>
      <c r="S10302" s="49">
        <v>37.1</v>
      </c>
      <c r="T10302" s="49">
        <v>6330600</v>
      </c>
      <c r="U10302" s="49">
        <v>31.94</v>
      </c>
    </row>
    <row r="10303" spans="15:21" x14ac:dyDescent="0.2">
      <c r="O10303" s="49">
        <v>40476</v>
      </c>
      <c r="P10303" s="49">
        <v>37.299999999999997</v>
      </c>
      <c r="Q10303" s="49">
        <v>37.68</v>
      </c>
      <c r="R10303" s="49">
        <v>37.29</v>
      </c>
      <c r="S10303" s="49">
        <v>37.42</v>
      </c>
      <c r="T10303" s="49">
        <v>10656000</v>
      </c>
      <c r="U10303" s="49">
        <v>32.21</v>
      </c>
    </row>
    <row r="10304" spans="15:21" x14ac:dyDescent="0.2">
      <c r="O10304" s="49">
        <v>40477</v>
      </c>
      <c r="P10304" s="49">
        <v>37.31</v>
      </c>
      <c r="Q10304" s="49">
        <v>37.33</v>
      </c>
      <c r="R10304" s="49">
        <v>36.89</v>
      </c>
      <c r="S10304" s="49">
        <v>37.07</v>
      </c>
      <c r="T10304" s="49">
        <v>7103400</v>
      </c>
      <c r="U10304" s="49">
        <v>31.91</v>
      </c>
    </row>
    <row r="10305" spans="15:21" x14ac:dyDescent="0.2">
      <c r="O10305" s="49">
        <v>40478</v>
      </c>
      <c r="P10305" s="49">
        <v>36.880000000000003</v>
      </c>
      <c r="Q10305" s="49">
        <v>36.880000000000003</v>
      </c>
      <c r="R10305" s="49">
        <v>36.130000000000003</v>
      </c>
      <c r="S10305" s="49">
        <v>36.46</v>
      </c>
      <c r="T10305" s="49">
        <v>12119400</v>
      </c>
      <c r="U10305" s="49">
        <v>31.38</v>
      </c>
    </row>
    <row r="10306" spans="15:21" x14ac:dyDescent="0.2">
      <c r="O10306" s="49">
        <v>40479</v>
      </c>
      <c r="P10306" s="49">
        <v>36.67</v>
      </c>
      <c r="Q10306" s="49">
        <v>37.06</v>
      </c>
      <c r="R10306" s="49">
        <v>36.659999999999997</v>
      </c>
      <c r="S10306" s="49">
        <v>36.94</v>
      </c>
      <c r="T10306" s="49">
        <v>9870300</v>
      </c>
      <c r="U10306" s="49">
        <v>31.8</v>
      </c>
    </row>
    <row r="10307" spans="15:21" x14ac:dyDescent="0.2">
      <c r="O10307" s="49">
        <v>40480</v>
      </c>
      <c r="P10307" s="49">
        <v>36.729999999999997</v>
      </c>
      <c r="Q10307" s="49">
        <v>36.74</v>
      </c>
      <c r="R10307" s="49">
        <v>36.020000000000003</v>
      </c>
      <c r="S10307" s="49">
        <v>36.31</v>
      </c>
      <c r="T10307" s="49">
        <v>15230600</v>
      </c>
      <c r="U10307" s="49">
        <v>31.26</v>
      </c>
    </row>
    <row r="10308" spans="15:21" x14ac:dyDescent="0.2">
      <c r="O10308" s="49">
        <v>40483</v>
      </c>
      <c r="P10308" s="49">
        <v>36.44</v>
      </c>
      <c r="Q10308" s="49">
        <v>36.729999999999997</v>
      </c>
      <c r="R10308" s="49">
        <v>35.979999999999997</v>
      </c>
      <c r="S10308" s="49">
        <v>36.25</v>
      </c>
      <c r="T10308" s="49">
        <v>9667500</v>
      </c>
      <c r="U10308" s="49">
        <v>31.2</v>
      </c>
    </row>
    <row r="10309" spans="15:21" x14ac:dyDescent="0.2">
      <c r="O10309" s="49">
        <v>40484</v>
      </c>
      <c r="P10309" s="49">
        <v>36.57</v>
      </c>
      <c r="Q10309" s="49">
        <v>36.86</v>
      </c>
      <c r="R10309" s="49">
        <v>36.51</v>
      </c>
      <c r="S10309" s="49">
        <v>36.61</v>
      </c>
      <c r="T10309" s="49">
        <v>9983600</v>
      </c>
      <c r="U10309" s="49">
        <v>31.51</v>
      </c>
    </row>
    <row r="10310" spans="15:21" x14ac:dyDescent="0.2">
      <c r="O10310" s="49">
        <v>40485</v>
      </c>
      <c r="P10310" s="49">
        <v>36.729999999999997</v>
      </c>
      <c r="Q10310" s="49">
        <v>36.770000000000003</v>
      </c>
      <c r="R10310" s="49">
        <v>36.04</v>
      </c>
      <c r="S10310" s="49">
        <v>36.51</v>
      </c>
      <c r="T10310" s="49">
        <v>9510200</v>
      </c>
      <c r="U10310" s="49">
        <v>31.43</v>
      </c>
    </row>
    <row r="10311" spans="15:21" x14ac:dyDescent="0.2">
      <c r="O10311" s="49">
        <v>40486</v>
      </c>
      <c r="P10311" s="49">
        <v>36.86</v>
      </c>
      <c r="Q10311" s="49">
        <v>36.950000000000003</v>
      </c>
      <c r="R10311" s="49">
        <v>36.44</v>
      </c>
      <c r="S10311" s="49">
        <v>36.65</v>
      </c>
      <c r="T10311" s="49">
        <v>11861100</v>
      </c>
      <c r="U10311" s="49">
        <v>31.55</v>
      </c>
    </row>
    <row r="10312" spans="15:21" x14ac:dyDescent="0.2">
      <c r="O10312" s="49">
        <v>40487</v>
      </c>
      <c r="P10312" s="49">
        <v>36.67</v>
      </c>
      <c r="Q10312" s="49">
        <v>36.74</v>
      </c>
      <c r="R10312" s="49">
        <v>35.42</v>
      </c>
      <c r="S10312" s="49">
        <v>35.700000000000003</v>
      </c>
      <c r="T10312" s="49">
        <v>22503000</v>
      </c>
      <c r="U10312" s="49">
        <v>30.73</v>
      </c>
    </row>
    <row r="10313" spans="15:21" x14ac:dyDescent="0.2">
      <c r="O10313" s="49">
        <v>40490</v>
      </c>
      <c r="P10313" s="49">
        <v>35.65</v>
      </c>
      <c r="Q10313" s="49">
        <v>35.81</v>
      </c>
      <c r="R10313" s="49">
        <v>35.57</v>
      </c>
      <c r="S10313" s="49">
        <v>35.619999999999997</v>
      </c>
      <c r="T10313" s="49">
        <v>13687200</v>
      </c>
      <c r="U10313" s="49">
        <v>30.66</v>
      </c>
    </row>
    <row r="10314" spans="15:21" x14ac:dyDescent="0.2">
      <c r="O10314" s="49">
        <v>40491</v>
      </c>
      <c r="P10314" s="49">
        <v>35.549999999999997</v>
      </c>
      <c r="Q10314" s="49">
        <v>35.74</v>
      </c>
      <c r="R10314" s="49">
        <v>34.979999999999997</v>
      </c>
      <c r="S10314" s="49">
        <v>35.049999999999997</v>
      </c>
      <c r="T10314" s="49">
        <v>21298600</v>
      </c>
      <c r="U10314" s="49">
        <v>30.17</v>
      </c>
    </row>
    <row r="10315" spans="15:21" x14ac:dyDescent="0.2">
      <c r="O10315" s="49">
        <v>40492</v>
      </c>
      <c r="P10315" s="49">
        <v>35.049999999999997</v>
      </c>
      <c r="Q10315" s="49">
        <v>35.18</v>
      </c>
      <c r="R10315" s="49">
        <v>34.78</v>
      </c>
      <c r="S10315" s="49">
        <v>34.96</v>
      </c>
      <c r="T10315" s="49">
        <v>19067000</v>
      </c>
      <c r="U10315" s="49">
        <v>30.09</v>
      </c>
    </row>
    <row r="10316" spans="15:21" x14ac:dyDescent="0.2">
      <c r="O10316" s="49">
        <v>40493</v>
      </c>
      <c r="P10316" s="49">
        <v>34.9</v>
      </c>
      <c r="Q10316" s="49">
        <v>35.409999999999997</v>
      </c>
      <c r="R10316" s="49">
        <v>34.85</v>
      </c>
      <c r="S10316" s="49">
        <v>35.21</v>
      </c>
      <c r="T10316" s="49">
        <v>14115400</v>
      </c>
      <c r="U10316" s="49">
        <v>30.31</v>
      </c>
    </row>
    <row r="10317" spans="15:21" x14ac:dyDescent="0.2">
      <c r="O10317" s="49">
        <v>40494</v>
      </c>
      <c r="P10317" s="49">
        <v>35.04</v>
      </c>
      <c r="Q10317" s="49">
        <v>35.06</v>
      </c>
      <c r="R10317" s="49">
        <v>34.39</v>
      </c>
      <c r="S10317" s="49">
        <v>34.71</v>
      </c>
      <c r="T10317" s="49">
        <v>23756300</v>
      </c>
      <c r="U10317" s="49">
        <v>29.88</v>
      </c>
    </row>
    <row r="10318" spans="15:21" x14ac:dyDescent="0.2">
      <c r="O10318" s="49">
        <v>40497</v>
      </c>
      <c r="P10318" s="49">
        <v>34.71</v>
      </c>
      <c r="Q10318" s="49">
        <v>34.96</v>
      </c>
      <c r="R10318" s="49">
        <v>34.520000000000003</v>
      </c>
      <c r="S10318" s="49">
        <v>34.54</v>
      </c>
      <c r="T10318" s="49">
        <v>13112400</v>
      </c>
      <c r="U10318" s="49">
        <v>29.73</v>
      </c>
    </row>
    <row r="10319" spans="15:21" x14ac:dyDescent="0.2">
      <c r="O10319" s="49">
        <v>40498</v>
      </c>
      <c r="P10319" s="49">
        <v>34.31</v>
      </c>
      <c r="Q10319" s="49">
        <v>34.44</v>
      </c>
      <c r="R10319" s="49">
        <v>33.94</v>
      </c>
      <c r="S10319" s="49">
        <v>34.1</v>
      </c>
      <c r="T10319" s="49">
        <v>22033600</v>
      </c>
      <c r="U10319" s="49">
        <v>29.35</v>
      </c>
    </row>
    <row r="10320" spans="15:21" x14ac:dyDescent="0.2">
      <c r="O10320" s="49">
        <v>40499</v>
      </c>
      <c r="P10320" s="49">
        <v>34.81</v>
      </c>
      <c r="Q10320" s="49">
        <v>35.65</v>
      </c>
      <c r="R10320" s="49">
        <v>34.450000000000003</v>
      </c>
      <c r="S10320" s="49">
        <v>34.47</v>
      </c>
      <c r="T10320" s="49">
        <v>20032200</v>
      </c>
      <c r="U10320" s="49">
        <v>29.67</v>
      </c>
    </row>
    <row r="10321" spans="15:21" x14ac:dyDescent="0.2">
      <c r="O10321" s="49">
        <v>40500</v>
      </c>
      <c r="P10321" s="49">
        <v>35.14</v>
      </c>
      <c r="Q10321" s="49">
        <v>35.340000000000003</v>
      </c>
      <c r="R10321" s="49">
        <v>34.85</v>
      </c>
      <c r="S10321" s="49">
        <v>35.29</v>
      </c>
      <c r="T10321" s="49">
        <v>15665700</v>
      </c>
      <c r="U10321" s="49">
        <v>30.38</v>
      </c>
    </row>
    <row r="10322" spans="15:21" x14ac:dyDescent="0.2">
      <c r="O10322" s="49">
        <v>40501</v>
      </c>
      <c r="P10322" s="49">
        <v>35.299999999999997</v>
      </c>
      <c r="Q10322" s="49">
        <v>35.36</v>
      </c>
      <c r="R10322" s="49">
        <v>34.92</v>
      </c>
      <c r="S10322" s="49">
        <v>35.33</v>
      </c>
      <c r="T10322" s="49">
        <v>15625100</v>
      </c>
      <c r="U10322" s="49">
        <v>30.41</v>
      </c>
    </row>
    <row r="10323" spans="15:21" x14ac:dyDescent="0.2">
      <c r="O10323" s="49">
        <v>40504</v>
      </c>
      <c r="P10323" s="49">
        <v>35.49</v>
      </c>
      <c r="Q10323" s="49">
        <v>35.64</v>
      </c>
      <c r="R10323" s="49">
        <v>35.18</v>
      </c>
      <c r="S10323" s="49">
        <v>35.590000000000003</v>
      </c>
      <c r="T10323" s="49">
        <v>14557300</v>
      </c>
      <c r="U10323" s="49">
        <v>30.64</v>
      </c>
    </row>
    <row r="10324" spans="15:21" x14ac:dyDescent="0.2">
      <c r="O10324" s="49">
        <v>40505</v>
      </c>
      <c r="P10324" s="49">
        <v>35.340000000000003</v>
      </c>
      <c r="Q10324" s="49">
        <v>35.380000000000003</v>
      </c>
      <c r="R10324" s="49">
        <v>34.71</v>
      </c>
      <c r="S10324" s="49">
        <v>34.81</v>
      </c>
      <c r="T10324" s="49">
        <v>18337000</v>
      </c>
      <c r="U10324" s="49">
        <v>29.96</v>
      </c>
    </row>
    <row r="10325" spans="15:21" x14ac:dyDescent="0.2">
      <c r="O10325" s="49">
        <v>40506</v>
      </c>
      <c r="P10325" s="49">
        <v>34.82</v>
      </c>
      <c r="Q10325" s="49">
        <v>35.17</v>
      </c>
      <c r="R10325" s="49">
        <v>34.81</v>
      </c>
      <c r="S10325" s="49">
        <v>35.15</v>
      </c>
      <c r="T10325" s="49">
        <v>10670700</v>
      </c>
      <c r="U10325" s="49">
        <v>30.26</v>
      </c>
    </row>
    <row r="10326" spans="15:21" x14ac:dyDescent="0.2">
      <c r="O10326" s="49">
        <v>40508</v>
      </c>
      <c r="P10326" s="49">
        <v>34.520000000000003</v>
      </c>
      <c r="Q10326" s="49">
        <v>34.89</v>
      </c>
      <c r="R10326" s="49">
        <v>34.5</v>
      </c>
      <c r="S10326" s="49">
        <v>34.79</v>
      </c>
      <c r="T10326" s="49">
        <v>7114600</v>
      </c>
      <c r="U10326" s="49">
        <v>29.95</v>
      </c>
    </row>
    <row r="10327" spans="15:21" x14ac:dyDescent="0.2">
      <c r="O10327" s="49">
        <v>40511</v>
      </c>
      <c r="P10327" s="49">
        <v>34.58</v>
      </c>
      <c r="Q10327" s="49">
        <v>34.74</v>
      </c>
      <c r="R10327" s="49">
        <v>34.29</v>
      </c>
      <c r="S10327" s="49">
        <v>34.69</v>
      </c>
      <c r="T10327" s="49">
        <v>13327500</v>
      </c>
      <c r="U10327" s="49">
        <v>29.86</v>
      </c>
    </row>
    <row r="10328" spans="15:21" x14ac:dyDescent="0.2">
      <c r="O10328" s="49">
        <v>40512</v>
      </c>
      <c r="P10328" s="49">
        <v>34.450000000000003</v>
      </c>
      <c r="Q10328" s="49">
        <v>34.69</v>
      </c>
      <c r="R10328" s="49">
        <v>34.32</v>
      </c>
      <c r="S10328" s="49">
        <v>34.47</v>
      </c>
      <c r="T10328" s="49">
        <v>38686500</v>
      </c>
      <c r="U10328" s="49">
        <v>29.67</v>
      </c>
    </row>
    <row r="10329" spans="15:21" x14ac:dyDescent="0.2">
      <c r="O10329" s="49">
        <v>40513</v>
      </c>
      <c r="P10329" s="49">
        <v>34.75</v>
      </c>
      <c r="Q10329" s="49">
        <v>35.119999999999997</v>
      </c>
      <c r="R10329" s="49">
        <v>34.67</v>
      </c>
      <c r="S10329" s="49">
        <v>35.06</v>
      </c>
      <c r="T10329" s="49">
        <v>33120800</v>
      </c>
      <c r="U10329" s="49">
        <v>30.18</v>
      </c>
    </row>
    <row r="10330" spans="15:21" x14ac:dyDescent="0.2">
      <c r="O10330" s="49">
        <v>40514</v>
      </c>
      <c r="P10330" s="49">
        <v>35.159999999999997</v>
      </c>
      <c r="Q10330" s="49">
        <v>35.36</v>
      </c>
      <c r="R10330" s="49">
        <v>35.01</v>
      </c>
      <c r="S10330" s="49">
        <v>35.22</v>
      </c>
      <c r="T10330" s="49">
        <v>37694900</v>
      </c>
      <c r="U10330" s="49">
        <v>30.32</v>
      </c>
    </row>
    <row r="10331" spans="15:21" x14ac:dyDescent="0.2">
      <c r="O10331" s="49">
        <v>40515</v>
      </c>
      <c r="P10331" s="49">
        <v>35.29</v>
      </c>
      <c r="Q10331" s="49">
        <v>35.32</v>
      </c>
      <c r="R10331" s="49">
        <v>35.020000000000003</v>
      </c>
      <c r="S10331" s="49">
        <v>35.299999999999997</v>
      </c>
      <c r="T10331" s="49">
        <v>10832800</v>
      </c>
      <c r="U10331" s="49">
        <v>30.39</v>
      </c>
    </row>
    <row r="10332" spans="15:21" x14ac:dyDescent="0.2">
      <c r="O10332" s="49">
        <v>40518</v>
      </c>
      <c r="P10332" s="49">
        <v>35.299999999999997</v>
      </c>
      <c r="Q10332" s="49">
        <v>35.35</v>
      </c>
      <c r="R10332" s="49">
        <v>35.049999999999997</v>
      </c>
      <c r="S10332" s="49">
        <v>35.25</v>
      </c>
      <c r="T10332" s="49">
        <v>10664200</v>
      </c>
      <c r="U10332" s="49">
        <v>30.34</v>
      </c>
    </row>
    <row r="10333" spans="15:21" x14ac:dyDescent="0.2">
      <c r="O10333" s="49">
        <v>40519</v>
      </c>
      <c r="P10333" s="49">
        <v>35.47</v>
      </c>
      <c r="Q10333" s="49">
        <v>35.619999999999997</v>
      </c>
      <c r="R10333" s="49">
        <v>35.25</v>
      </c>
      <c r="S10333" s="49">
        <v>35.369999999999997</v>
      </c>
      <c r="T10333" s="49">
        <v>18210300</v>
      </c>
      <c r="U10333" s="49">
        <v>30.45</v>
      </c>
    </row>
    <row r="10334" spans="15:21" x14ac:dyDescent="0.2">
      <c r="O10334" s="49">
        <v>40520</v>
      </c>
      <c r="P10334" s="49">
        <v>35.340000000000003</v>
      </c>
      <c r="Q10334" s="49">
        <v>35.53</v>
      </c>
      <c r="R10334" s="49">
        <v>35.200000000000003</v>
      </c>
      <c r="S10334" s="49">
        <v>35.4</v>
      </c>
      <c r="T10334" s="49">
        <v>8542700</v>
      </c>
      <c r="U10334" s="49">
        <v>30.47</v>
      </c>
    </row>
    <row r="10335" spans="15:21" x14ac:dyDescent="0.2">
      <c r="O10335" s="49">
        <v>40521</v>
      </c>
      <c r="P10335" s="49">
        <v>35.5</v>
      </c>
      <c r="Q10335" s="49">
        <v>35.67</v>
      </c>
      <c r="R10335" s="49">
        <v>35.26</v>
      </c>
      <c r="S10335" s="49">
        <v>35.67</v>
      </c>
      <c r="T10335" s="49">
        <v>8817800</v>
      </c>
      <c r="U10335" s="49">
        <v>30.7</v>
      </c>
    </row>
    <row r="10336" spans="15:21" x14ac:dyDescent="0.2">
      <c r="O10336" s="49">
        <v>40522</v>
      </c>
      <c r="P10336" s="49">
        <v>35.700000000000003</v>
      </c>
      <c r="Q10336" s="49">
        <v>36</v>
      </c>
      <c r="R10336" s="49">
        <v>35.5</v>
      </c>
      <c r="S10336" s="49">
        <v>35.99</v>
      </c>
      <c r="T10336" s="49">
        <v>12012000</v>
      </c>
      <c r="U10336" s="49">
        <v>30.98</v>
      </c>
    </row>
    <row r="10337" spans="15:21" x14ac:dyDescent="0.2">
      <c r="O10337" s="49">
        <v>40525</v>
      </c>
      <c r="P10337" s="49">
        <v>35.840000000000003</v>
      </c>
      <c r="Q10337" s="49">
        <v>36.229999999999997</v>
      </c>
      <c r="R10337" s="49">
        <v>35.700000000000003</v>
      </c>
      <c r="S10337" s="49">
        <v>36.1</v>
      </c>
      <c r="T10337" s="49">
        <v>18815200</v>
      </c>
      <c r="U10337" s="49">
        <v>31.41</v>
      </c>
    </row>
    <row r="10338" spans="15:21" x14ac:dyDescent="0.2">
      <c r="O10338" s="49">
        <v>40526</v>
      </c>
      <c r="P10338" s="49">
        <v>36.200000000000003</v>
      </c>
      <c r="Q10338" s="49">
        <v>36.76</v>
      </c>
      <c r="R10338" s="49">
        <v>36.11</v>
      </c>
      <c r="S10338" s="49">
        <v>36.549999999999997</v>
      </c>
      <c r="T10338" s="49">
        <v>16472200</v>
      </c>
      <c r="U10338" s="49">
        <v>31.8</v>
      </c>
    </row>
    <row r="10339" spans="15:21" x14ac:dyDescent="0.2">
      <c r="O10339" s="49">
        <v>40527</v>
      </c>
      <c r="P10339" s="49">
        <v>36.4</v>
      </c>
      <c r="Q10339" s="49">
        <v>36.99</v>
      </c>
      <c r="R10339" s="49">
        <v>36.4</v>
      </c>
      <c r="S10339" s="49">
        <v>36.659999999999997</v>
      </c>
      <c r="T10339" s="49">
        <v>15233000</v>
      </c>
      <c r="U10339" s="49">
        <v>31.89</v>
      </c>
    </row>
    <row r="10340" spans="15:21" x14ac:dyDescent="0.2">
      <c r="O10340" s="49">
        <v>40528</v>
      </c>
      <c r="P10340" s="49">
        <v>36.590000000000003</v>
      </c>
      <c r="Q10340" s="49">
        <v>36.880000000000003</v>
      </c>
      <c r="R10340" s="49">
        <v>36.4</v>
      </c>
      <c r="S10340" s="49">
        <v>36.840000000000003</v>
      </c>
      <c r="T10340" s="49">
        <v>9999500</v>
      </c>
      <c r="U10340" s="49">
        <v>32.049999999999997</v>
      </c>
    </row>
    <row r="10341" spans="15:21" x14ac:dyDescent="0.2">
      <c r="O10341" s="49">
        <v>40529</v>
      </c>
      <c r="P10341" s="49">
        <v>36.64</v>
      </c>
      <c r="Q10341" s="49">
        <v>36.799999999999997</v>
      </c>
      <c r="R10341" s="49">
        <v>36.119999999999997</v>
      </c>
      <c r="S10341" s="49">
        <v>36.479999999999997</v>
      </c>
      <c r="T10341" s="49">
        <v>18735100</v>
      </c>
      <c r="U10341" s="49">
        <v>31.74</v>
      </c>
    </row>
    <row r="10342" spans="15:21" x14ac:dyDescent="0.2">
      <c r="O10342" s="49">
        <v>40532</v>
      </c>
      <c r="P10342" s="49">
        <v>36.659999999999997</v>
      </c>
      <c r="Q10342" s="49">
        <v>36.67</v>
      </c>
      <c r="R10342" s="49">
        <v>36.369999999999997</v>
      </c>
      <c r="S10342" s="49">
        <v>36.5</v>
      </c>
      <c r="T10342" s="49">
        <v>10721500</v>
      </c>
      <c r="U10342" s="49">
        <v>31.75</v>
      </c>
    </row>
    <row r="10343" spans="15:21" x14ac:dyDescent="0.2">
      <c r="O10343" s="49">
        <v>40533</v>
      </c>
      <c r="P10343" s="49">
        <v>36.67</v>
      </c>
      <c r="Q10343" s="49">
        <v>36.69</v>
      </c>
      <c r="R10343" s="49">
        <v>36.159999999999997</v>
      </c>
      <c r="S10343" s="49">
        <v>36.18</v>
      </c>
      <c r="T10343" s="49">
        <v>9954200</v>
      </c>
      <c r="U10343" s="49">
        <v>31.48</v>
      </c>
    </row>
    <row r="10344" spans="15:21" x14ac:dyDescent="0.2">
      <c r="O10344" s="49">
        <v>40534</v>
      </c>
      <c r="P10344" s="49">
        <v>36.229999999999997</v>
      </c>
      <c r="Q10344" s="49">
        <v>36.380000000000003</v>
      </c>
      <c r="R10344" s="49">
        <v>36.1</v>
      </c>
      <c r="S10344" s="49">
        <v>36.22</v>
      </c>
      <c r="T10344" s="49">
        <v>8629100</v>
      </c>
      <c r="U10344" s="49">
        <v>31.51</v>
      </c>
    </row>
    <row r="10345" spans="15:21" x14ac:dyDescent="0.2">
      <c r="O10345" s="49">
        <v>40535</v>
      </c>
      <c r="P10345" s="49">
        <v>36.25</v>
      </c>
      <c r="Q10345" s="49">
        <v>36.58</v>
      </c>
      <c r="R10345" s="49">
        <v>36.22</v>
      </c>
      <c r="S10345" s="49">
        <v>36.29</v>
      </c>
      <c r="T10345" s="49">
        <v>7245100</v>
      </c>
      <c r="U10345" s="49">
        <v>31.57</v>
      </c>
    </row>
    <row r="10346" spans="15:21" x14ac:dyDescent="0.2">
      <c r="O10346" s="49">
        <v>40539</v>
      </c>
      <c r="P10346" s="49">
        <v>36.14</v>
      </c>
      <c r="Q10346" s="49">
        <v>36.35</v>
      </c>
      <c r="R10346" s="49">
        <v>36.049999999999997</v>
      </c>
      <c r="S10346" s="49">
        <v>36.229999999999997</v>
      </c>
      <c r="T10346" s="49">
        <v>4339800</v>
      </c>
      <c r="U10346" s="49">
        <v>31.52</v>
      </c>
    </row>
    <row r="10347" spans="15:21" x14ac:dyDescent="0.2">
      <c r="O10347" s="49">
        <v>40540</v>
      </c>
      <c r="P10347" s="49">
        <v>36.369999999999997</v>
      </c>
      <c r="Q10347" s="49">
        <v>36.44</v>
      </c>
      <c r="R10347" s="49">
        <v>36.1</v>
      </c>
      <c r="S10347" s="49">
        <v>36.200000000000003</v>
      </c>
      <c r="T10347" s="49">
        <v>5419700</v>
      </c>
      <c r="U10347" s="49">
        <v>31.49</v>
      </c>
    </row>
    <row r="10348" spans="15:21" x14ac:dyDescent="0.2">
      <c r="O10348" s="49">
        <v>40541</v>
      </c>
      <c r="P10348" s="49">
        <v>36.25</v>
      </c>
      <c r="Q10348" s="49">
        <v>36.35</v>
      </c>
      <c r="R10348" s="49">
        <v>36.17</v>
      </c>
      <c r="S10348" s="49">
        <v>36.21</v>
      </c>
      <c r="T10348" s="49">
        <v>5003000</v>
      </c>
      <c r="U10348" s="49">
        <v>31.5</v>
      </c>
    </row>
    <row r="10349" spans="15:21" x14ac:dyDescent="0.2">
      <c r="O10349" s="49">
        <v>40542</v>
      </c>
      <c r="P10349" s="49">
        <v>36.11</v>
      </c>
      <c r="Q10349" s="49">
        <v>36.200000000000003</v>
      </c>
      <c r="R10349" s="49">
        <v>35.97</v>
      </c>
      <c r="S10349" s="49">
        <v>36.01</v>
      </c>
      <c r="T10349" s="49">
        <v>5113700</v>
      </c>
      <c r="U10349" s="49">
        <v>31.33</v>
      </c>
    </row>
    <row r="10350" spans="15:21" x14ac:dyDescent="0.2">
      <c r="O10350" s="49">
        <v>40543</v>
      </c>
      <c r="P10350" s="49">
        <v>35.96</v>
      </c>
      <c r="Q10350" s="49">
        <v>36.25</v>
      </c>
      <c r="R10350" s="49">
        <v>35.93</v>
      </c>
      <c r="S10350" s="49">
        <v>36.04</v>
      </c>
      <c r="T10350" s="49">
        <v>5491800</v>
      </c>
      <c r="U10350" s="49">
        <v>31.35</v>
      </c>
    </row>
    <row r="10351" spans="15:21" x14ac:dyDescent="0.2">
      <c r="O10351" s="49">
        <v>40546</v>
      </c>
      <c r="P10351" s="49">
        <v>36.29</v>
      </c>
      <c r="Q10351" s="49">
        <v>36.78</v>
      </c>
      <c r="R10351" s="49">
        <v>35.99</v>
      </c>
      <c r="S10351" s="49">
        <v>36.04</v>
      </c>
      <c r="T10351" s="49">
        <v>19559500</v>
      </c>
      <c r="U10351" s="49">
        <v>31.35</v>
      </c>
    </row>
    <row r="10352" spans="15:21" x14ac:dyDescent="0.2">
      <c r="O10352" s="49">
        <v>40547</v>
      </c>
      <c r="P10352" s="49">
        <v>36.24</v>
      </c>
      <c r="Q10352" s="49">
        <v>36.4</v>
      </c>
      <c r="R10352" s="49">
        <v>35.85</v>
      </c>
      <c r="S10352" s="49">
        <v>36.35</v>
      </c>
      <c r="T10352" s="49">
        <v>13926100</v>
      </c>
      <c r="U10352" s="49">
        <v>31.62</v>
      </c>
    </row>
    <row r="10353" spans="15:21" x14ac:dyDescent="0.2">
      <c r="O10353" s="49">
        <v>40548</v>
      </c>
      <c r="P10353" s="49">
        <v>36.04</v>
      </c>
      <c r="Q10353" s="49">
        <v>36.58</v>
      </c>
      <c r="R10353" s="49">
        <v>36</v>
      </c>
      <c r="S10353" s="49">
        <v>36.56</v>
      </c>
      <c r="T10353" s="49">
        <v>14520300</v>
      </c>
      <c r="U10353" s="49">
        <v>31.81</v>
      </c>
    </row>
    <row r="10354" spans="15:21" x14ac:dyDescent="0.2">
      <c r="O10354" s="49">
        <v>40549</v>
      </c>
      <c r="P10354" s="49">
        <v>36.56</v>
      </c>
      <c r="Q10354" s="49">
        <v>37.14</v>
      </c>
      <c r="R10354" s="49">
        <v>36.56</v>
      </c>
      <c r="S10354" s="49">
        <v>37.06</v>
      </c>
      <c r="T10354" s="49">
        <v>11990300</v>
      </c>
      <c r="U10354" s="49">
        <v>32.24</v>
      </c>
    </row>
    <row r="10355" spans="15:21" x14ac:dyDescent="0.2">
      <c r="O10355" s="49">
        <v>40550</v>
      </c>
      <c r="P10355" s="49">
        <v>37.17</v>
      </c>
      <c r="Q10355" s="49">
        <v>37.35</v>
      </c>
      <c r="R10355" s="49">
        <v>36.86</v>
      </c>
      <c r="S10355" s="49">
        <v>37.35</v>
      </c>
      <c r="T10355" s="49">
        <v>12753500</v>
      </c>
      <c r="U10355" s="49">
        <v>32.49</v>
      </c>
    </row>
    <row r="10356" spans="15:21" x14ac:dyDescent="0.2">
      <c r="O10356" s="49">
        <v>40553</v>
      </c>
      <c r="P10356" s="49">
        <v>37.26</v>
      </c>
      <c r="Q10356" s="49">
        <v>37.619999999999997</v>
      </c>
      <c r="R10356" s="49">
        <v>37.159999999999997</v>
      </c>
      <c r="S10356" s="49">
        <v>37.200000000000003</v>
      </c>
      <c r="T10356" s="49">
        <v>10723700</v>
      </c>
      <c r="U10356" s="49">
        <v>32.36</v>
      </c>
    </row>
    <row r="10357" spans="15:21" x14ac:dyDescent="0.2">
      <c r="O10357" s="49">
        <v>40554</v>
      </c>
      <c r="P10357" s="49">
        <v>37.24</v>
      </c>
      <c r="Q10357" s="49">
        <v>37.32</v>
      </c>
      <c r="R10357" s="49">
        <v>36.700000000000003</v>
      </c>
      <c r="S10357" s="49">
        <v>36.950000000000003</v>
      </c>
      <c r="T10357" s="49">
        <v>10234600</v>
      </c>
      <c r="U10357" s="49">
        <v>32.15</v>
      </c>
    </row>
    <row r="10358" spans="15:21" x14ac:dyDescent="0.2">
      <c r="O10358" s="49">
        <v>40555</v>
      </c>
      <c r="P10358" s="49">
        <v>37.200000000000003</v>
      </c>
      <c r="Q10358" s="49">
        <v>37.24</v>
      </c>
      <c r="R10358" s="49">
        <v>36.92</v>
      </c>
      <c r="S10358" s="49">
        <v>37.15</v>
      </c>
      <c r="T10358" s="49">
        <v>12888900</v>
      </c>
      <c r="U10358" s="49">
        <v>32.32</v>
      </c>
    </row>
    <row r="10359" spans="15:21" x14ac:dyDescent="0.2">
      <c r="O10359" s="49">
        <v>40556</v>
      </c>
      <c r="P10359" s="49">
        <v>35.590000000000003</v>
      </c>
      <c r="Q10359" s="49">
        <v>35.78</v>
      </c>
      <c r="R10359" s="49">
        <v>34.51</v>
      </c>
      <c r="S10359" s="49">
        <v>34.69</v>
      </c>
      <c r="T10359" s="49">
        <v>74294400</v>
      </c>
      <c r="U10359" s="49">
        <v>30.18</v>
      </c>
    </row>
    <row r="10360" spans="15:21" x14ac:dyDescent="0.2">
      <c r="O10360" s="49">
        <v>40557</v>
      </c>
      <c r="P10360" s="49">
        <v>34.630000000000003</v>
      </c>
      <c r="Q10360" s="49">
        <v>34.75</v>
      </c>
      <c r="R10360" s="49">
        <v>34.119999999999997</v>
      </c>
      <c r="S10360" s="49">
        <v>34.229999999999997</v>
      </c>
      <c r="T10360" s="49">
        <v>41751400</v>
      </c>
      <c r="U10360" s="49">
        <v>29.78</v>
      </c>
    </row>
    <row r="10361" spans="15:21" x14ac:dyDescent="0.2">
      <c r="O10361" s="49">
        <v>40561</v>
      </c>
      <c r="P10361" s="49">
        <v>34.07</v>
      </c>
      <c r="Q10361" s="49">
        <v>34.299999999999997</v>
      </c>
      <c r="R10361" s="49">
        <v>33.479999999999997</v>
      </c>
      <c r="S10361" s="49">
        <v>33.869999999999997</v>
      </c>
      <c r="T10361" s="49">
        <v>58975000</v>
      </c>
      <c r="U10361" s="49">
        <v>29.47</v>
      </c>
    </row>
    <row r="10362" spans="15:21" x14ac:dyDescent="0.2">
      <c r="O10362" s="49">
        <v>40562</v>
      </c>
      <c r="P10362" s="49">
        <v>34.119999999999997</v>
      </c>
      <c r="Q10362" s="49">
        <v>34.15</v>
      </c>
      <c r="R10362" s="49">
        <v>33.700000000000003</v>
      </c>
      <c r="S10362" s="49">
        <v>33.909999999999997</v>
      </c>
      <c r="T10362" s="49">
        <v>29746600</v>
      </c>
      <c r="U10362" s="49">
        <v>29.5</v>
      </c>
    </row>
    <row r="10363" spans="15:21" x14ac:dyDescent="0.2">
      <c r="O10363" s="49">
        <v>40563</v>
      </c>
      <c r="P10363" s="49">
        <v>33.799999999999997</v>
      </c>
      <c r="Q10363" s="49">
        <v>34.14</v>
      </c>
      <c r="R10363" s="49">
        <v>33.72</v>
      </c>
      <c r="S10363" s="49">
        <v>34.049999999999997</v>
      </c>
      <c r="T10363" s="49">
        <v>21608000</v>
      </c>
      <c r="U10363" s="49">
        <v>29.62</v>
      </c>
    </row>
    <row r="10364" spans="15:21" x14ac:dyDescent="0.2">
      <c r="O10364" s="49">
        <v>40564</v>
      </c>
      <c r="P10364" s="49">
        <v>34.18</v>
      </c>
      <c r="Q10364" s="49">
        <v>34.22</v>
      </c>
      <c r="R10364" s="49">
        <v>33.880000000000003</v>
      </c>
      <c r="S10364" s="49">
        <v>33.9</v>
      </c>
      <c r="T10364" s="49">
        <v>20782300</v>
      </c>
      <c r="U10364" s="49">
        <v>29.49</v>
      </c>
    </row>
    <row r="10365" spans="15:21" x14ac:dyDescent="0.2">
      <c r="O10365" s="49">
        <v>40567</v>
      </c>
      <c r="P10365" s="49">
        <v>33.99</v>
      </c>
      <c r="Q10365" s="49">
        <v>33.99</v>
      </c>
      <c r="R10365" s="49">
        <v>33.770000000000003</v>
      </c>
      <c r="S10365" s="49">
        <v>33.799999999999997</v>
      </c>
      <c r="T10365" s="49">
        <v>19633500</v>
      </c>
      <c r="U10365" s="49">
        <v>29.41</v>
      </c>
    </row>
    <row r="10366" spans="15:21" x14ac:dyDescent="0.2">
      <c r="O10366" s="49">
        <v>40568</v>
      </c>
      <c r="P10366" s="49">
        <v>33.770000000000003</v>
      </c>
      <c r="Q10366" s="49">
        <v>33.85</v>
      </c>
      <c r="R10366" s="49">
        <v>33.29</v>
      </c>
      <c r="S10366" s="49">
        <v>33.36</v>
      </c>
      <c r="T10366" s="49">
        <v>32620000</v>
      </c>
      <c r="U10366" s="49">
        <v>29.02</v>
      </c>
    </row>
    <row r="10367" spans="15:21" x14ac:dyDescent="0.2">
      <c r="O10367" s="49">
        <v>40569</v>
      </c>
      <c r="P10367" s="49">
        <v>33.409999999999997</v>
      </c>
      <c r="Q10367" s="49">
        <v>33.729999999999997</v>
      </c>
      <c r="R10367" s="49">
        <v>33.18</v>
      </c>
      <c r="S10367" s="49">
        <v>33.200000000000003</v>
      </c>
      <c r="T10367" s="49">
        <v>26162400</v>
      </c>
      <c r="U10367" s="49">
        <v>28.88</v>
      </c>
    </row>
    <row r="10368" spans="15:21" x14ac:dyDescent="0.2">
      <c r="O10368" s="49">
        <v>40570</v>
      </c>
      <c r="P10368" s="49">
        <v>33.35</v>
      </c>
      <c r="Q10368" s="49">
        <v>33.43</v>
      </c>
      <c r="R10368" s="49">
        <v>33.24</v>
      </c>
      <c r="S10368" s="49">
        <v>33.25</v>
      </c>
      <c r="T10368" s="49">
        <v>15474900</v>
      </c>
      <c r="U10368" s="49">
        <v>28.93</v>
      </c>
    </row>
    <row r="10369" spans="15:21" x14ac:dyDescent="0.2">
      <c r="O10369" s="49">
        <v>40571</v>
      </c>
      <c r="P10369" s="49">
        <v>33.49</v>
      </c>
      <c r="Q10369" s="49">
        <v>33.53</v>
      </c>
      <c r="R10369" s="49">
        <v>33</v>
      </c>
      <c r="S10369" s="49">
        <v>33.07</v>
      </c>
      <c r="T10369" s="49">
        <v>16151900</v>
      </c>
      <c r="U10369" s="49">
        <v>28.77</v>
      </c>
    </row>
    <row r="10370" spans="15:21" x14ac:dyDescent="0.2">
      <c r="O10370" s="49">
        <v>40574</v>
      </c>
      <c r="P10370" s="49">
        <v>33.29</v>
      </c>
      <c r="Q10370" s="49">
        <v>33.299999999999997</v>
      </c>
      <c r="R10370" s="49">
        <v>33.07</v>
      </c>
      <c r="S10370" s="49">
        <v>33.17</v>
      </c>
      <c r="T10370" s="49">
        <v>14156900</v>
      </c>
      <c r="U10370" s="49">
        <v>28.86</v>
      </c>
    </row>
    <row r="10371" spans="15:21" x14ac:dyDescent="0.2">
      <c r="O10371" s="49">
        <v>40575</v>
      </c>
      <c r="P10371" s="49">
        <v>33.340000000000003</v>
      </c>
      <c r="Q10371" s="49">
        <v>34.04</v>
      </c>
      <c r="R10371" s="49">
        <v>32.9</v>
      </c>
      <c r="S10371" s="49">
        <v>34</v>
      </c>
      <c r="T10371" s="49">
        <v>21406500</v>
      </c>
      <c r="U10371" s="49">
        <v>29.58</v>
      </c>
    </row>
    <row r="10372" spans="15:21" x14ac:dyDescent="0.2">
      <c r="O10372" s="49">
        <v>40576</v>
      </c>
      <c r="P10372" s="49">
        <v>33.9</v>
      </c>
      <c r="Q10372" s="49">
        <v>34.03</v>
      </c>
      <c r="R10372" s="49">
        <v>33.6</v>
      </c>
      <c r="S10372" s="49">
        <v>33.82</v>
      </c>
      <c r="T10372" s="49">
        <v>13791500</v>
      </c>
      <c r="U10372" s="49">
        <v>29.42</v>
      </c>
    </row>
    <row r="10373" spans="15:21" x14ac:dyDescent="0.2">
      <c r="O10373" s="49">
        <v>40577</v>
      </c>
      <c r="P10373" s="49">
        <v>32.99</v>
      </c>
      <c r="Q10373" s="49">
        <v>33.090000000000003</v>
      </c>
      <c r="R10373" s="49">
        <v>32.51</v>
      </c>
      <c r="S10373" s="49">
        <v>32.9</v>
      </c>
      <c r="T10373" s="49">
        <v>40238900</v>
      </c>
      <c r="U10373" s="49">
        <v>28.62</v>
      </c>
    </row>
    <row r="10374" spans="15:21" x14ac:dyDescent="0.2">
      <c r="O10374" s="49">
        <v>40578</v>
      </c>
      <c r="P10374" s="49">
        <v>32.89</v>
      </c>
      <c r="Q10374" s="49">
        <v>33.119999999999997</v>
      </c>
      <c r="R10374" s="49">
        <v>32.78</v>
      </c>
      <c r="S10374" s="49">
        <v>32.89</v>
      </c>
      <c r="T10374" s="49">
        <v>25272800</v>
      </c>
      <c r="U10374" s="49">
        <v>28.61</v>
      </c>
    </row>
    <row r="10375" spans="15:21" x14ac:dyDescent="0.2">
      <c r="O10375" s="49">
        <v>40581</v>
      </c>
      <c r="P10375" s="49">
        <v>32.94</v>
      </c>
      <c r="Q10375" s="49">
        <v>33.03</v>
      </c>
      <c r="R10375" s="49">
        <v>32.74</v>
      </c>
      <c r="S10375" s="49">
        <v>33</v>
      </c>
      <c r="T10375" s="49">
        <v>14480300</v>
      </c>
      <c r="U10375" s="49">
        <v>28.71</v>
      </c>
    </row>
    <row r="10376" spans="15:21" x14ac:dyDescent="0.2">
      <c r="O10376" s="49">
        <v>40582</v>
      </c>
      <c r="P10376" s="49">
        <v>33.15</v>
      </c>
      <c r="Q10376" s="49">
        <v>33.299999999999997</v>
      </c>
      <c r="R10376" s="49">
        <v>33.049999999999997</v>
      </c>
      <c r="S10376" s="49">
        <v>33.270000000000003</v>
      </c>
      <c r="T10376" s="49">
        <v>11868200</v>
      </c>
      <c r="U10376" s="49">
        <v>28.94</v>
      </c>
    </row>
    <row r="10377" spans="15:21" x14ac:dyDescent="0.2">
      <c r="O10377" s="49">
        <v>40583</v>
      </c>
      <c r="P10377" s="49">
        <v>33.229999999999997</v>
      </c>
      <c r="Q10377" s="49">
        <v>33.29</v>
      </c>
      <c r="R10377" s="49">
        <v>32.92</v>
      </c>
      <c r="S10377" s="49">
        <v>33.090000000000003</v>
      </c>
      <c r="T10377" s="49">
        <v>14152300</v>
      </c>
      <c r="U10377" s="49">
        <v>28.79</v>
      </c>
    </row>
    <row r="10378" spans="15:21" x14ac:dyDescent="0.2">
      <c r="O10378" s="49">
        <v>40584</v>
      </c>
      <c r="P10378" s="49">
        <v>33.119999999999997</v>
      </c>
      <c r="Q10378" s="49">
        <v>33.14</v>
      </c>
      <c r="R10378" s="49">
        <v>32.89</v>
      </c>
      <c r="S10378" s="49">
        <v>33.04</v>
      </c>
      <c r="T10378" s="49">
        <v>10835300</v>
      </c>
      <c r="U10378" s="49">
        <v>28.74</v>
      </c>
    </row>
    <row r="10379" spans="15:21" x14ac:dyDescent="0.2">
      <c r="O10379" s="49">
        <v>40585</v>
      </c>
      <c r="P10379" s="49">
        <v>32.97</v>
      </c>
      <c r="Q10379" s="49">
        <v>33.130000000000003</v>
      </c>
      <c r="R10379" s="49">
        <v>32.86</v>
      </c>
      <c r="S10379" s="49">
        <v>33.07</v>
      </c>
      <c r="T10379" s="49">
        <v>10684000</v>
      </c>
      <c r="U10379" s="49">
        <v>28.77</v>
      </c>
    </row>
    <row r="10380" spans="15:21" x14ac:dyDescent="0.2">
      <c r="O10380" s="49">
        <v>40588</v>
      </c>
      <c r="P10380" s="49">
        <v>32.97</v>
      </c>
      <c r="Q10380" s="49">
        <v>33.020000000000003</v>
      </c>
      <c r="R10380" s="49">
        <v>32.75</v>
      </c>
      <c r="S10380" s="49">
        <v>32.82</v>
      </c>
      <c r="T10380" s="49">
        <v>12422700</v>
      </c>
      <c r="U10380" s="49">
        <v>28.55</v>
      </c>
    </row>
    <row r="10381" spans="15:21" x14ac:dyDescent="0.2">
      <c r="O10381" s="49">
        <v>40589</v>
      </c>
      <c r="P10381" s="49">
        <v>32.799999999999997</v>
      </c>
      <c r="Q10381" s="49">
        <v>32.82</v>
      </c>
      <c r="R10381" s="49">
        <v>32.65</v>
      </c>
      <c r="S10381" s="49">
        <v>32.79</v>
      </c>
      <c r="T10381" s="49">
        <v>16951200</v>
      </c>
      <c r="U10381" s="49">
        <v>28.53</v>
      </c>
    </row>
    <row r="10382" spans="15:21" x14ac:dyDescent="0.2">
      <c r="O10382" s="49">
        <v>40590</v>
      </c>
      <c r="P10382" s="49">
        <v>32.74</v>
      </c>
      <c r="Q10382" s="49">
        <v>33.19</v>
      </c>
      <c r="R10382" s="49">
        <v>32.68</v>
      </c>
      <c r="S10382" s="49">
        <v>32.96</v>
      </c>
      <c r="T10382" s="49">
        <v>14082200</v>
      </c>
      <c r="U10382" s="49">
        <v>28.67</v>
      </c>
    </row>
    <row r="10383" spans="15:21" x14ac:dyDescent="0.2">
      <c r="O10383" s="49">
        <v>40591</v>
      </c>
      <c r="P10383" s="49">
        <v>32.96</v>
      </c>
      <c r="Q10383" s="49">
        <v>33.15</v>
      </c>
      <c r="R10383" s="49">
        <v>32.700000000000003</v>
      </c>
      <c r="S10383" s="49">
        <v>33.1</v>
      </c>
      <c r="T10383" s="49">
        <v>10950000</v>
      </c>
      <c r="U10383" s="49">
        <v>28.8</v>
      </c>
    </row>
    <row r="10384" spans="15:21" x14ac:dyDescent="0.2">
      <c r="O10384" s="49">
        <v>40592</v>
      </c>
      <c r="P10384" s="49">
        <v>33.06</v>
      </c>
      <c r="Q10384" s="49">
        <v>33.21</v>
      </c>
      <c r="R10384" s="49">
        <v>32.799999999999997</v>
      </c>
      <c r="S10384" s="49">
        <v>32.85</v>
      </c>
      <c r="T10384" s="49">
        <v>17023300</v>
      </c>
      <c r="U10384" s="49">
        <v>28.58</v>
      </c>
    </row>
    <row r="10385" spans="15:21" x14ac:dyDescent="0.2">
      <c r="O10385" s="49">
        <v>40596</v>
      </c>
      <c r="P10385" s="49">
        <v>32.75</v>
      </c>
      <c r="Q10385" s="49">
        <v>32.799999999999997</v>
      </c>
      <c r="R10385" s="49">
        <v>32.26</v>
      </c>
      <c r="S10385" s="49">
        <v>32.340000000000003</v>
      </c>
      <c r="T10385" s="49">
        <v>17757800</v>
      </c>
      <c r="U10385" s="49">
        <v>28.14</v>
      </c>
    </row>
    <row r="10386" spans="15:21" x14ac:dyDescent="0.2">
      <c r="O10386" s="49">
        <v>40597</v>
      </c>
      <c r="P10386" s="49">
        <v>32.520000000000003</v>
      </c>
      <c r="Q10386" s="49">
        <v>32.61</v>
      </c>
      <c r="R10386" s="49">
        <v>32.04</v>
      </c>
      <c r="S10386" s="49">
        <v>32.090000000000003</v>
      </c>
      <c r="T10386" s="49">
        <v>16776200</v>
      </c>
      <c r="U10386" s="49">
        <v>27.92</v>
      </c>
    </row>
    <row r="10387" spans="15:21" x14ac:dyDescent="0.2">
      <c r="O10387" s="49">
        <v>40598</v>
      </c>
      <c r="P10387" s="49">
        <v>32.08</v>
      </c>
      <c r="Q10387" s="49">
        <v>32.159999999999997</v>
      </c>
      <c r="R10387" s="49">
        <v>31.85</v>
      </c>
      <c r="S10387" s="49">
        <v>32.03</v>
      </c>
      <c r="T10387" s="49">
        <v>13942900</v>
      </c>
      <c r="U10387" s="49">
        <v>27.87</v>
      </c>
    </row>
    <row r="10388" spans="15:21" x14ac:dyDescent="0.2">
      <c r="O10388" s="49">
        <v>40599</v>
      </c>
      <c r="P10388" s="49">
        <v>32.06</v>
      </c>
      <c r="Q10388" s="49">
        <v>32.26</v>
      </c>
      <c r="R10388" s="49">
        <v>32</v>
      </c>
      <c r="S10388" s="49">
        <v>32.19</v>
      </c>
      <c r="T10388" s="49">
        <v>8972500</v>
      </c>
      <c r="U10388" s="49">
        <v>28.01</v>
      </c>
    </row>
    <row r="10389" spans="15:21" x14ac:dyDescent="0.2">
      <c r="O10389" s="49">
        <v>40602</v>
      </c>
      <c r="P10389" s="49">
        <v>32.200000000000003</v>
      </c>
      <c r="Q10389" s="49">
        <v>32.61</v>
      </c>
      <c r="R10389" s="49">
        <v>32.19</v>
      </c>
      <c r="S10389" s="49">
        <v>32.57</v>
      </c>
      <c r="T10389" s="49">
        <v>16670700</v>
      </c>
      <c r="U10389" s="49">
        <v>28.34</v>
      </c>
    </row>
    <row r="10390" spans="15:21" x14ac:dyDescent="0.2">
      <c r="O10390" s="49">
        <v>40603</v>
      </c>
      <c r="P10390" s="49">
        <v>32.6</v>
      </c>
      <c r="Q10390" s="49">
        <v>32.979999999999997</v>
      </c>
      <c r="R10390" s="49">
        <v>32.44</v>
      </c>
      <c r="S10390" s="49">
        <v>32.46</v>
      </c>
      <c r="T10390" s="49">
        <v>22146000</v>
      </c>
      <c r="U10390" s="49">
        <v>28.24</v>
      </c>
    </row>
    <row r="10391" spans="15:21" x14ac:dyDescent="0.2">
      <c r="O10391" s="49">
        <v>40604</v>
      </c>
      <c r="P10391" s="49">
        <v>32.450000000000003</v>
      </c>
      <c r="Q10391" s="49">
        <v>32.69</v>
      </c>
      <c r="R10391" s="49">
        <v>32.299999999999997</v>
      </c>
      <c r="S10391" s="49">
        <v>32.58</v>
      </c>
      <c r="T10391" s="49">
        <v>12424500</v>
      </c>
      <c r="U10391" s="49">
        <v>28.34</v>
      </c>
    </row>
    <row r="10392" spans="15:21" x14ac:dyDescent="0.2">
      <c r="O10392" s="49">
        <v>40605</v>
      </c>
      <c r="P10392" s="49">
        <v>32.67</v>
      </c>
      <c r="Q10392" s="49">
        <v>33.25</v>
      </c>
      <c r="R10392" s="49">
        <v>32.619999999999997</v>
      </c>
      <c r="S10392" s="49">
        <v>33.1</v>
      </c>
      <c r="T10392" s="49">
        <v>37959400</v>
      </c>
      <c r="U10392" s="49">
        <v>28.8</v>
      </c>
    </row>
    <row r="10393" spans="15:21" x14ac:dyDescent="0.2">
      <c r="O10393" s="49">
        <v>40606</v>
      </c>
      <c r="P10393" s="49">
        <v>33.15</v>
      </c>
      <c r="Q10393" s="49">
        <v>33.36</v>
      </c>
      <c r="R10393" s="49">
        <v>32.840000000000003</v>
      </c>
      <c r="S10393" s="49">
        <v>33.06</v>
      </c>
      <c r="T10393" s="49">
        <v>38800800</v>
      </c>
      <c r="U10393" s="49">
        <v>28.76</v>
      </c>
    </row>
    <row r="10394" spans="15:21" x14ac:dyDescent="0.2">
      <c r="O10394" s="49">
        <v>40609</v>
      </c>
      <c r="P10394" s="49">
        <v>33</v>
      </c>
      <c r="Q10394" s="49">
        <v>33.06</v>
      </c>
      <c r="R10394" s="49">
        <v>32.72</v>
      </c>
      <c r="S10394" s="49">
        <v>32.83</v>
      </c>
      <c r="T10394" s="49">
        <v>38542000</v>
      </c>
      <c r="U10394" s="49">
        <v>28.56</v>
      </c>
    </row>
    <row r="10395" spans="15:21" x14ac:dyDescent="0.2">
      <c r="O10395" s="49">
        <v>40610</v>
      </c>
      <c r="P10395" s="49">
        <v>32.979999999999997</v>
      </c>
      <c r="Q10395" s="49">
        <v>33.090000000000003</v>
      </c>
      <c r="R10395" s="49">
        <v>32.82</v>
      </c>
      <c r="S10395" s="49">
        <v>32.979999999999997</v>
      </c>
      <c r="T10395" s="49">
        <v>11549400</v>
      </c>
      <c r="U10395" s="49">
        <v>28.69</v>
      </c>
    </row>
    <row r="10396" spans="15:21" x14ac:dyDescent="0.2">
      <c r="O10396" s="49">
        <v>40611</v>
      </c>
      <c r="P10396" s="49">
        <v>32.909999999999997</v>
      </c>
      <c r="Q10396" s="49">
        <v>33.479999999999997</v>
      </c>
      <c r="R10396" s="49">
        <v>32.909999999999997</v>
      </c>
      <c r="S10396" s="49">
        <v>33.29</v>
      </c>
      <c r="T10396" s="49">
        <v>13601000</v>
      </c>
      <c r="U10396" s="49">
        <v>28.96</v>
      </c>
    </row>
    <row r="10397" spans="15:21" x14ac:dyDescent="0.2">
      <c r="O10397" s="49">
        <v>40612</v>
      </c>
      <c r="P10397" s="49">
        <v>33.21</v>
      </c>
      <c r="Q10397" s="49">
        <v>33.26</v>
      </c>
      <c r="R10397" s="49">
        <v>32.840000000000003</v>
      </c>
      <c r="S10397" s="49">
        <v>32.9</v>
      </c>
      <c r="T10397" s="49">
        <v>15329300</v>
      </c>
      <c r="U10397" s="49">
        <v>28.62</v>
      </c>
    </row>
    <row r="10398" spans="15:21" x14ac:dyDescent="0.2">
      <c r="O10398" s="49">
        <v>40613</v>
      </c>
      <c r="P10398" s="49">
        <v>32.47</v>
      </c>
      <c r="Q10398" s="49">
        <v>32.909999999999997</v>
      </c>
      <c r="R10398" s="49">
        <v>32.47</v>
      </c>
      <c r="S10398" s="49">
        <v>32.729999999999997</v>
      </c>
      <c r="T10398" s="49">
        <v>12258300</v>
      </c>
      <c r="U10398" s="49">
        <v>28.81</v>
      </c>
    </row>
    <row r="10399" spans="15:21" x14ac:dyDescent="0.2">
      <c r="O10399" s="49">
        <v>40616</v>
      </c>
      <c r="P10399" s="49">
        <v>32.5</v>
      </c>
      <c r="Q10399" s="49">
        <v>32.6</v>
      </c>
      <c r="R10399" s="49">
        <v>32.25</v>
      </c>
      <c r="S10399" s="49">
        <v>32.380000000000003</v>
      </c>
      <c r="T10399" s="49">
        <v>13789600</v>
      </c>
      <c r="U10399" s="49">
        <v>28.5</v>
      </c>
    </row>
    <row r="10400" spans="15:21" x14ac:dyDescent="0.2">
      <c r="O10400" s="49">
        <v>40617</v>
      </c>
      <c r="P10400" s="49">
        <v>31.83</v>
      </c>
      <c r="Q10400" s="49">
        <v>32.04</v>
      </c>
      <c r="R10400" s="49">
        <v>31.71</v>
      </c>
      <c r="S10400" s="49">
        <v>31.86</v>
      </c>
      <c r="T10400" s="49">
        <v>16131300</v>
      </c>
      <c r="U10400" s="49">
        <v>28.04</v>
      </c>
    </row>
    <row r="10401" spans="15:21" x14ac:dyDescent="0.2">
      <c r="O10401" s="49">
        <v>40618</v>
      </c>
      <c r="P10401" s="49">
        <v>31.8</v>
      </c>
      <c r="Q10401" s="49">
        <v>31.86</v>
      </c>
      <c r="R10401" s="49">
        <v>31.06</v>
      </c>
      <c r="S10401" s="49">
        <v>31.08</v>
      </c>
      <c r="T10401" s="49">
        <v>23150900</v>
      </c>
      <c r="U10401" s="49">
        <v>27.36</v>
      </c>
    </row>
    <row r="10402" spans="15:21" x14ac:dyDescent="0.2">
      <c r="O10402" s="49">
        <v>40619</v>
      </c>
      <c r="P10402" s="49">
        <v>31.26</v>
      </c>
      <c r="Q10402" s="49">
        <v>31.62</v>
      </c>
      <c r="R10402" s="49">
        <v>31.16</v>
      </c>
      <c r="S10402" s="49">
        <v>31.44</v>
      </c>
      <c r="T10402" s="49">
        <v>13708600</v>
      </c>
      <c r="U10402" s="49">
        <v>27.67</v>
      </c>
    </row>
    <row r="10403" spans="15:21" x14ac:dyDescent="0.2">
      <c r="O10403" s="49">
        <v>40620</v>
      </c>
      <c r="P10403" s="49">
        <v>31.78</v>
      </c>
      <c r="Q10403" s="49">
        <v>31.98</v>
      </c>
      <c r="R10403" s="49">
        <v>31.66</v>
      </c>
      <c r="S10403" s="49">
        <v>31.91</v>
      </c>
      <c r="T10403" s="49">
        <v>19479800</v>
      </c>
      <c r="U10403" s="49">
        <v>28.09</v>
      </c>
    </row>
    <row r="10404" spans="15:21" x14ac:dyDescent="0.2">
      <c r="O10404" s="49">
        <v>40623</v>
      </c>
      <c r="P10404" s="49">
        <v>32.090000000000003</v>
      </c>
      <c r="Q10404" s="49">
        <v>32.58</v>
      </c>
      <c r="R10404" s="49">
        <v>32.04</v>
      </c>
      <c r="S10404" s="49">
        <v>32.39</v>
      </c>
      <c r="T10404" s="49">
        <v>15263200</v>
      </c>
      <c r="U10404" s="49">
        <v>28.51</v>
      </c>
    </row>
    <row r="10405" spans="15:21" x14ac:dyDescent="0.2">
      <c r="O10405" s="49">
        <v>40624</v>
      </c>
      <c r="P10405" s="49">
        <v>32.520000000000003</v>
      </c>
      <c r="Q10405" s="49">
        <v>32.76</v>
      </c>
      <c r="R10405" s="49">
        <v>32.46</v>
      </c>
      <c r="S10405" s="49">
        <v>32.53</v>
      </c>
      <c r="T10405" s="49">
        <v>16482100</v>
      </c>
      <c r="U10405" s="49">
        <v>28.63</v>
      </c>
    </row>
    <row r="10406" spans="15:21" x14ac:dyDescent="0.2">
      <c r="O10406" s="49">
        <v>40625</v>
      </c>
      <c r="P10406" s="49">
        <v>32.5</v>
      </c>
      <c r="Q10406" s="49">
        <v>32.67</v>
      </c>
      <c r="R10406" s="49">
        <v>32.409999999999997</v>
      </c>
      <c r="S10406" s="49">
        <v>32.630000000000003</v>
      </c>
      <c r="T10406" s="49">
        <v>12314400</v>
      </c>
      <c r="U10406" s="49">
        <v>28.72</v>
      </c>
    </row>
    <row r="10407" spans="15:21" x14ac:dyDescent="0.2">
      <c r="O10407" s="49">
        <v>40626</v>
      </c>
      <c r="P10407" s="49">
        <v>32.83</v>
      </c>
      <c r="Q10407" s="49">
        <v>32.9</v>
      </c>
      <c r="R10407" s="49">
        <v>32.54</v>
      </c>
      <c r="S10407" s="49">
        <v>32.72</v>
      </c>
      <c r="T10407" s="49">
        <v>11484200</v>
      </c>
      <c r="U10407" s="49">
        <v>28.8</v>
      </c>
    </row>
    <row r="10408" spans="15:21" x14ac:dyDescent="0.2">
      <c r="O10408" s="49">
        <v>40627</v>
      </c>
      <c r="P10408" s="49">
        <v>32.72</v>
      </c>
      <c r="Q10408" s="49">
        <v>32.9</v>
      </c>
      <c r="R10408" s="49">
        <v>32.54</v>
      </c>
      <c r="S10408" s="49">
        <v>32.57</v>
      </c>
      <c r="T10408" s="49">
        <v>10559200</v>
      </c>
      <c r="U10408" s="49">
        <v>28.67</v>
      </c>
    </row>
    <row r="10409" spans="15:21" x14ac:dyDescent="0.2">
      <c r="O10409" s="49">
        <v>40630</v>
      </c>
      <c r="P10409" s="49">
        <v>32.54</v>
      </c>
      <c r="Q10409" s="49">
        <v>32.65</v>
      </c>
      <c r="R10409" s="49">
        <v>32.39</v>
      </c>
      <c r="S10409" s="49">
        <v>32.450000000000003</v>
      </c>
      <c r="T10409" s="49">
        <v>9056800</v>
      </c>
      <c r="U10409" s="49">
        <v>28.56</v>
      </c>
    </row>
    <row r="10410" spans="15:21" x14ac:dyDescent="0.2">
      <c r="O10410" s="49">
        <v>40631</v>
      </c>
      <c r="P10410" s="49">
        <v>32.49</v>
      </c>
      <c r="Q10410" s="49">
        <v>32.799999999999997</v>
      </c>
      <c r="R10410" s="49">
        <v>32.42</v>
      </c>
      <c r="S10410" s="49">
        <v>32.78</v>
      </c>
      <c r="T10410" s="49">
        <v>9921600</v>
      </c>
      <c r="U10410" s="49">
        <v>28.85</v>
      </c>
    </row>
    <row r="10411" spans="15:21" x14ac:dyDescent="0.2">
      <c r="O10411" s="49">
        <v>40632</v>
      </c>
      <c r="P10411" s="49">
        <v>33.03</v>
      </c>
      <c r="Q10411" s="49">
        <v>33.479999999999997</v>
      </c>
      <c r="R10411" s="49">
        <v>33.01</v>
      </c>
      <c r="S10411" s="49">
        <v>33.299999999999997</v>
      </c>
      <c r="T10411" s="49">
        <v>17249100</v>
      </c>
      <c r="U10411" s="49">
        <v>29.31</v>
      </c>
    </row>
    <row r="10412" spans="15:21" x14ac:dyDescent="0.2">
      <c r="O10412" s="49">
        <v>40633</v>
      </c>
      <c r="P10412" s="49">
        <v>33.07</v>
      </c>
      <c r="Q10412" s="49">
        <v>33.380000000000003</v>
      </c>
      <c r="R10412" s="49">
        <v>33</v>
      </c>
      <c r="S10412" s="49">
        <v>33.01</v>
      </c>
      <c r="T10412" s="49">
        <v>12613000</v>
      </c>
      <c r="U10412" s="49">
        <v>29.05</v>
      </c>
    </row>
    <row r="10413" spans="15:21" x14ac:dyDescent="0.2">
      <c r="O10413" s="49">
        <v>40634</v>
      </c>
      <c r="P10413" s="49">
        <v>33.049999999999997</v>
      </c>
      <c r="Q10413" s="49">
        <v>33.25</v>
      </c>
      <c r="R10413" s="49">
        <v>33</v>
      </c>
      <c r="S10413" s="49">
        <v>33.07</v>
      </c>
      <c r="T10413" s="49">
        <v>11444000</v>
      </c>
      <c r="U10413" s="49">
        <v>29.11</v>
      </c>
    </row>
    <row r="10414" spans="15:21" x14ac:dyDescent="0.2">
      <c r="O10414" s="49">
        <v>40637</v>
      </c>
      <c r="P10414" s="49">
        <v>33.340000000000003</v>
      </c>
      <c r="Q10414" s="49">
        <v>33.369999999999997</v>
      </c>
      <c r="R10414" s="49">
        <v>33.21</v>
      </c>
      <c r="S10414" s="49">
        <v>33.270000000000003</v>
      </c>
      <c r="T10414" s="49">
        <v>11518000</v>
      </c>
      <c r="U10414" s="49">
        <v>29.28</v>
      </c>
    </row>
    <row r="10415" spans="15:21" x14ac:dyDescent="0.2">
      <c r="O10415" s="49">
        <v>40638</v>
      </c>
      <c r="P10415" s="49">
        <v>33.14</v>
      </c>
      <c r="Q10415" s="49">
        <v>33.229999999999997</v>
      </c>
      <c r="R10415" s="49">
        <v>33.01</v>
      </c>
      <c r="S10415" s="49">
        <v>33.159999999999997</v>
      </c>
      <c r="T10415" s="49">
        <v>9242300</v>
      </c>
      <c r="U10415" s="49">
        <v>29.19</v>
      </c>
    </row>
    <row r="10416" spans="15:21" x14ac:dyDescent="0.2">
      <c r="O10416" s="49">
        <v>40639</v>
      </c>
      <c r="P10416" s="49">
        <v>33.28</v>
      </c>
      <c r="Q10416" s="49">
        <v>33.450000000000003</v>
      </c>
      <c r="R10416" s="49">
        <v>33.15</v>
      </c>
      <c r="S10416" s="49">
        <v>33.35</v>
      </c>
      <c r="T10416" s="49">
        <v>13041900</v>
      </c>
      <c r="U10416" s="49">
        <v>29.35</v>
      </c>
    </row>
    <row r="10417" spans="15:21" x14ac:dyDescent="0.2">
      <c r="O10417" s="49">
        <v>40640</v>
      </c>
      <c r="P10417" s="49">
        <v>33.43</v>
      </c>
      <c r="Q10417" s="49">
        <v>33.43</v>
      </c>
      <c r="R10417" s="49">
        <v>33.06</v>
      </c>
      <c r="S10417" s="49">
        <v>33.33</v>
      </c>
      <c r="T10417" s="49">
        <v>12575100</v>
      </c>
      <c r="U10417" s="49">
        <v>29.34</v>
      </c>
    </row>
    <row r="10418" spans="15:21" x14ac:dyDescent="0.2">
      <c r="O10418" s="49">
        <v>40641</v>
      </c>
      <c r="P10418" s="49">
        <v>33.5</v>
      </c>
      <c r="Q10418" s="49">
        <v>33.700000000000003</v>
      </c>
      <c r="R10418" s="49">
        <v>33.4</v>
      </c>
      <c r="S10418" s="49">
        <v>33.67</v>
      </c>
      <c r="T10418" s="49">
        <v>18385100</v>
      </c>
      <c r="U10418" s="49">
        <v>29.63</v>
      </c>
    </row>
    <row r="10419" spans="15:21" x14ac:dyDescent="0.2">
      <c r="O10419" s="49">
        <v>40644</v>
      </c>
      <c r="P10419" s="49">
        <v>33.68</v>
      </c>
      <c r="Q10419" s="49">
        <v>33.85</v>
      </c>
      <c r="R10419" s="49">
        <v>33.51</v>
      </c>
      <c r="S10419" s="49">
        <v>33.590000000000003</v>
      </c>
      <c r="T10419" s="49">
        <v>11182600</v>
      </c>
      <c r="U10419" s="49">
        <v>29.56</v>
      </c>
    </row>
    <row r="10420" spans="15:21" x14ac:dyDescent="0.2">
      <c r="O10420" s="49">
        <v>40645</v>
      </c>
      <c r="P10420" s="49">
        <v>33.42</v>
      </c>
      <c r="Q10420" s="49">
        <v>33.770000000000003</v>
      </c>
      <c r="R10420" s="49">
        <v>33.39</v>
      </c>
      <c r="S10420" s="49">
        <v>33.56</v>
      </c>
      <c r="T10420" s="49">
        <v>14580200</v>
      </c>
      <c r="U10420" s="49">
        <v>29.54</v>
      </c>
    </row>
    <row r="10421" spans="15:21" x14ac:dyDescent="0.2">
      <c r="O10421" s="49">
        <v>40646</v>
      </c>
      <c r="P10421" s="49">
        <v>33.619999999999997</v>
      </c>
      <c r="Q10421" s="49">
        <v>33.65</v>
      </c>
      <c r="R10421" s="49">
        <v>33.369999999999997</v>
      </c>
      <c r="S10421" s="49">
        <v>33.47</v>
      </c>
      <c r="T10421" s="49">
        <v>7823900</v>
      </c>
      <c r="U10421" s="49">
        <v>29.46</v>
      </c>
    </row>
    <row r="10422" spans="15:21" x14ac:dyDescent="0.2">
      <c r="O10422" s="49">
        <v>40647</v>
      </c>
      <c r="P10422" s="49">
        <v>33.340000000000003</v>
      </c>
      <c r="Q10422" s="49">
        <v>34.04</v>
      </c>
      <c r="R10422" s="49">
        <v>33.270000000000003</v>
      </c>
      <c r="S10422" s="49">
        <v>33.86</v>
      </c>
      <c r="T10422" s="49">
        <v>15020000</v>
      </c>
      <c r="U10422" s="49">
        <v>29.8</v>
      </c>
    </row>
    <row r="10423" spans="15:21" x14ac:dyDescent="0.2">
      <c r="O10423" s="49">
        <v>40648</v>
      </c>
      <c r="P10423" s="49">
        <v>34.9</v>
      </c>
      <c r="Q10423" s="49">
        <v>34.97</v>
      </c>
      <c r="R10423" s="49">
        <v>34.450000000000003</v>
      </c>
      <c r="S10423" s="49">
        <v>34.51</v>
      </c>
      <c r="T10423" s="49">
        <v>36904800</v>
      </c>
      <c r="U10423" s="49">
        <v>30.37</v>
      </c>
    </row>
    <row r="10424" spans="15:21" x14ac:dyDescent="0.2">
      <c r="O10424" s="49">
        <v>40651</v>
      </c>
      <c r="P10424" s="49">
        <v>34.200000000000003</v>
      </c>
      <c r="Q10424" s="49">
        <v>34.29</v>
      </c>
      <c r="R10424" s="49">
        <v>33.85</v>
      </c>
      <c r="S10424" s="49">
        <v>33.93</v>
      </c>
      <c r="T10424" s="49">
        <v>17788700</v>
      </c>
      <c r="U10424" s="49">
        <v>29.86</v>
      </c>
    </row>
    <row r="10425" spans="15:21" x14ac:dyDescent="0.2">
      <c r="O10425" s="49">
        <v>40652</v>
      </c>
      <c r="P10425" s="49">
        <v>33.94</v>
      </c>
      <c r="Q10425" s="49">
        <v>34.11</v>
      </c>
      <c r="R10425" s="49">
        <v>33.520000000000003</v>
      </c>
      <c r="S10425" s="49">
        <v>33.75</v>
      </c>
      <c r="T10425" s="49">
        <v>15193200</v>
      </c>
      <c r="U10425" s="49">
        <v>29.71</v>
      </c>
    </row>
    <row r="10426" spans="15:21" x14ac:dyDescent="0.2">
      <c r="O10426" s="49">
        <v>40653</v>
      </c>
      <c r="P10426" s="49">
        <v>34.07</v>
      </c>
      <c r="Q10426" s="49">
        <v>34.229999999999997</v>
      </c>
      <c r="R10426" s="49">
        <v>33.950000000000003</v>
      </c>
      <c r="S10426" s="49">
        <v>34.04</v>
      </c>
      <c r="T10426" s="49">
        <v>14220700</v>
      </c>
      <c r="U10426" s="49">
        <v>29.96</v>
      </c>
    </row>
    <row r="10427" spans="15:21" x14ac:dyDescent="0.2">
      <c r="O10427" s="49">
        <v>40654</v>
      </c>
      <c r="P10427" s="49">
        <v>34.270000000000003</v>
      </c>
      <c r="Q10427" s="49">
        <v>34.29</v>
      </c>
      <c r="R10427" s="49">
        <v>33.96</v>
      </c>
      <c r="S10427" s="49">
        <v>34.04</v>
      </c>
      <c r="T10427" s="49">
        <v>15809000</v>
      </c>
      <c r="U10427" s="49">
        <v>29.96</v>
      </c>
    </row>
    <row r="10428" spans="15:21" x14ac:dyDescent="0.2">
      <c r="O10428" s="49">
        <v>40658</v>
      </c>
      <c r="P10428" s="49">
        <v>33.700000000000003</v>
      </c>
      <c r="Q10428" s="49">
        <v>34.4</v>
      </c>
      <c r="R10428" s="49">
        <v>33.630000000000003</v>
      </c>
      <c r="S10428" s="49">
        <v>34.33</v>
      </c>
      <c r="T10428" s="49">
        <v>9626200</v>
      </c>
      <c r="U10428" s="49">
        <v>30.22</v>
      </c>
    </row>
    <row r="10429" spans="15:21" x14ac:dyDescent="0.2">
      <c r="O10429" s="49">
        <v>40659</v>
      </c>
      <c r="P10429" s="49">
        <v>34.44</v>
      </c>
      <c r="Q10429" s="49">
        <v>35.159999999999997</v>
      </c>
      <c r="R10429" s="49">
        <v>34.39</v>
      </c>
      <c r="S10429" s="49">
        <v>35.06</v>
      </c>
      <c r="T10429" s="49">
        <v>21500000</v>
      </c>
      <c r="U10429" s="49">
        <v>30.86</v>
      </c>
    </row>
    <row r="10430" spans="15:21" x14ac:dyDescent="0.2">
      <c r="O10430" s="49">
        <v>40660</v>
      </c>
      <c r="P10430" s="49">
        <v>35.200000000000003</v>
      </c>
      <c r="Q10430" s="49">
        <v>35.74</v>
      </c>
      <c r="R10430" s="49">
        <v>35.049999999999997</v>
      </c>
      <c r="S10430" s="49">
        <v>35.630000000000003</v>
      </c>
      <c r="T10430" s="49">
        <v>20382500</v>
      </c>
      <c r="U10430" s="49">
        <v>31.36</v>
      </c>
    </row>
    <row r="10431" spans="15:21" x14ac:dyDescent="0.2">
      <c r="O10431" s="49">
        <v>40661</v>
      </c>
      <c r="P10431" s="49">
        <v>35.64</v>
      </c>
      <c r="Q10431" s="49">
        <v>35.799999999999997</v>
      </c>
      <c r="R10431" s="49">
        <v>35.46</v>
      </c>
      <c r="S10431" s="49">
        <v>35.770000000000003</v>
      </c>
      <c r="T10431" s="49">
        <v>13451300</v>
      </c>
      <c r="U10431" s="49">
        <v>31.48</v>
      </c>
    </row>
    <row r="10432" spans="15:21" x14ac:dyDescent="0.2">
      <c r="O10432" s="49">
        <v>40662</v>
      </c>
      <c r="P10432" s="49">
        <v>35.979999999999997</v>
      </c>
      <c r="Q10432" s="49">
        <v>36.25</v>
      </c>
      <c r="R10432" s="49">
        <v>35.630000000000003</v>
      </c>
      <c r="S10432" s="49">
        <v>35.950000000000003</v>
      </c>
      <c r="T10432" s="49">
        <v>18935000</v>
      </c>
      <c r="U10432" s="49">
        <v>31.64</v>
      </c>
    </row>
    <row r="10433" spans="15:21" x14ac:dyDescent="0.2">
      <c r="O10433" s="49">
        <v>40665</v>
      </c>
      <c r="P10433" s="49">
        <v>36.44</v>
      </c>
      <c r="Q10433" s="49">
        <v>36.58</v>
      </c>
      <c r="R10433" s="49">
        <v>36.18</v>
      </c>
      <c r="S10433" s="49">
        <v>36.31</v>
      </c>
      <c r="T10433" s="49">
        <v>18387300</v>
      </c>
      <c r="U10433" s="49">
        <v>31.96</v>
      </c>
    </row>
    <row r="10434" spans="15:21" x14ac:dyDescent="0.2">
      <c r="O10434" s="49">
        <v>40666</v>
      </c>
      <c r="P10434" s="49">
        <v>36.24</v>
      </c>
      <c r="Q10434" s="49">
        <v>36.64</v>
      </c>
      <c r="R10434" s="49">
        <v>36.07</v>
      </c>
      <c r="S10434" s="49">
        <v>36.409999999999997</v>
      </c>
      <c r="T10434" s="49">
        <v>17721100</v>
      </c>
      <c r="U10434" s="49">
        <v>32.049999999999997</v>
      </c>
    </row>
    <row r="10435" spans="15:21" x14ac:dyDescent="0.2">
      <c r="O10435" s="49">
        <v>40667</v>
      </c>
      <c r="P10435" s="49">
        <v>36.36</v>
      </c>
      <c r="Q10435" s="49">
        <v>36.75</v>
      </c>
      <c r="R10435" s="49">
        <v>36.270000000000003</v>
      </c>
      <c r="S10435" s="49">
        <v>36.56</v>
      </c>
      <c r="T10435" s="49">
        <v>17399100</v>
      </c>
      <c r="U10435" s="49">
        <v>32.18</v>
      </c>
    </row>
    <row r="10436" spans="15:21" x14ac:dyDescent="0.2">
      <c r="O10436" s="49">
        <v>40668</v>
      </c>
      <c r="P10436" s="49">
        <v>36.450000000000003</v>
      </c>
      <c r="Q10436" s="49">
        <v>36.64</v>
      </c>
      <c r="R10436" s="49">
        <v>36.17</v>
      </c>
      <c r="S10436" s="49">
        <v>36.25</v>
      </c>
      <c r="T10436" s="49">
        <v>16487800</v>
      </c>
      <c r="U10436" s="49">
        <v>31.91</v>
      </c>
    </row>
    <row r="10437" spans="15:21" x14ac:dyDescent="0.2">
      <c r="O10437" s="49">
        <v>40669</v>
      </c>
      <c r="P10437" s="49">
        <v>36.53</v>
      </c>
      <c r="Q10437" s="49">
        <v>36.75</v>
      </c>
      <c r="R10437" s="49">
        <v>36.29</v>
      </c>
      <c r="S10437" s="49">
        <v>36.39</v>
      </c>
      <c r="T10437" s="49">
        <v>12773600</v>
      </c>
      <c r="U10437" s="49">
        <v>32.03</v>
      </c>
    </row>
    <row r="10438" spans="15:21" x14ac:dyDescent="0.2">
      <c r="O10438" s="49">
        <v>40672</v>
      </c>
      <c r="P10438" s="49">
        <v>36.11</v>
      </c>
      <c r="Q10438" s="49">
        <v>36.58</v>
      </c>
      <c r="R10438" s="49">
        <v>36.1</v>
      </c>
      <c r="S10438" s="49">
        <v>36.479999999999997</v>
      </c>
      <c r="T10438" s="49">
        <v>10732800</v>
      </c>
      <c r="U10438" s="49">
        <v>32.11</v>
      </c>
    </row>
    <row r="10439" spans="15:21" x14ac:dyDescent="0.2">
      <c r="O10439" s="49">
        <v>40673</v>
      </c>
      <c r="P10439" s="49">
        <v>36.549999999999997</v>
      </c>
      <c r="Q10439" s="49">
        <v>36.79</v>
      </c>
      <c r="R10439" s="49">
        <v>36.5</v>
      </c>
      <c r="S10439" s="49">
        <v>36.770000000000003</v>
      </c>
      <c r="T10439" s="49">
        <v>9600900</v>
      </c>
      <c r="U10439" s="49">
        <v>32.36</v>
      </c>
    </row>
    <row r="10440" spans="15:21" x14ac:dyDescent="0.2">
      <c r="O10440" s="49">
        <v>40674</v>
      </c>
      <c r="P10440" s="49">
        <v>36.770000000000003</v>
      </c>
      <c r="Q10440" s="49">
        <v>36.950000000000003</v>
      </c>
      <c r="R10440" s="49">
        <v>36.47</v>
      </c>
      <c r="S10440" s="49">
        <v>36.630000000000003</v>
      </c>
      <c r="T10440" s="49">
        <v>11892900</v>
      </c>
      <c r="U10440" s="49">
        <v>32.24</v>
      </c>
    </row>
    <row r="10441" spans="15:21" x14ac:dyDescent="0.2">
      <c r="O10441" s="49">
        <v>40675</v>
      </c>
      <c r="P10441" s="49">
        <v>36.700000000000003</v>
      </c>
      <c r="Q10441" s="49">
        <v>37.270000000000003</v>
      </c>
      <c r="R10441" s="49">
        <v>36.58</v>
      </c>
      <c r="S10441" s="49">
        <v>37.200000000000003</v>
      </c>
      <c r="T10441" s="49">
        <v>15941500</v>
      </c>
      <c r="U10441" s="49">
        <v>32.74</v>
      </c>
    </row>
    <row r="10442" spans="15:21" x14ac:dyDescent="0.2">
      <c r="O10442" s="49">
        <v>40676</v>
      </c>
      <c r="P10442" s="49">
        <v>37.03</v>
      </c>
      <c r="Q10442" s="49">
        <v>37.299999999999997</v>
      </c>
      <c r="R10442" s="49">
        <v>36.85</v>
      </c>
      <c r="S10442" s="49">
        <v>37.08</v>
      </c>
      <c r="T10442" s="49">
        <v>11495500</v>
      </c>
      <c r="U10442" s="49">
        <v>32.64</v>
      </c>
    </row>
    <row r="10443" spans="15:21" x14ac:dyDescent="0.2">
      <c r="O10443" s="49">
        <v>40679</v>
      </c>
      <c r="P10443" s="49">
        <v>37.06</v>
      </c>
      <c r="Q10443" s="49">
        <v>37.56</v>
      </c>
      <c r="R10443" s="49">
        <v>37</v>
      </c>
      <c r="S10443" s="49">
        <v>37.299999999999997</v>
      </c>
      <c r="T10443" s="49">
        <v>18739200</v>
      </c>
      <c r="U10443" s="49">
        <v>32.83</v>
      </c>
    </row>
    <row r="10444" spans="15:21" x14ac:dyDescent="0.2">
      <c r="O10444" s="49">
        <v>40680</v>
      </c>
      <c r="P10444" s="49">
        <v>37.19</v>
      </c>
      <c r="Q10444" s="49">
        <v>37.340000000000003</v>
      </c>
      <c r="R10444" s="49">
        <v>36.69</v>
      </c>
      <c r="S10444" s="49">
        <v>37.270000000000003</v>
      </c>
      <c r="T10444" s="49">
        <v>20384600</v>
      </c>
      <c r="U10444" s="49">
        <v>32.799999999999997</v>
      </c>
    </row>
    <row r="10445" spans="15:21" x14ac:dyDescent="0.2">
      <c r="O10445" s="49">
        <v>40681</v>
      </c>
      <c r="P10445" s="49">
        <v>37.25</v>
      </c>
      <c r="Q10445" s="49">
        <v>37.619999999999997</v>
      </c>
      <c r="R10445" s="49">
        <v>37.11</v>
      </c>
      <c r="S10445" s="49">
        <v>37.58</v>
      </c>
      <c r="T10445" s="49">
        <v>12981700</v>
      </c>
      <c r="U10445" s="49">
        <v>33.08</v>
      </c>
    </row>
    <row r="10446" spans="15:21" x14ac:dyDescent="0.2">
      <c r="O10446" s="49">
        <v>40682</v>
      </c>
      <c r="P10446" s="49">
        <v>37.6</v>
      </c>
      <c r="Q10446" s="49">
        <v>37.65</v>
      </c>
      <c r="R10446" s="49">
        <v>37.15</v>
      </c>
      <c r="S10446" s="49">
        <v>37.380000000000003</v>
      </c>
      <c r="T10446" s="49">
        <v>11401100</v>
      </c>
      <c r="U10446" s="49">
        <v>32.9</v>
      </c>
    </row>
    <row r="10447" spans="15:21" x14ac:dyDescent="0.2">
      <c r="O10447" s="49">
        <v>40683</v>
      </c>
      <c r="P10447" s="49">
        <v>37.380000000000003</v>
      </c>
      <c r="Q10447" s="49">
        <v>37.479999999999997</v>
      </c>
      <c r="R10447" s="49">
        <v>36.89</v>
      </c>
      <c r="S10447" s="49">
        <v>37.06</v>
      </c>
      <c r="T10447" s="49">
        <v>11327000</v>
      </c>
      <c r="U10447" s="49">
        <v>32.619999999999997</v>
      </c>
    </row>
    <row r="10448" spans="15:21" x14ac:dyDescent="0.2">
      <c r="O10448" s="49">
        <v>40686</v>
      </c>
      <c r="P10448" s="49">
        <v>36.67</v>
      </c>
      <c r="Q10448" s="49">
        <v>36.99</v>
      </c>
      <c r="R10448" s="49">
        <v>36.619999999999997</v>
      </c>
      <c r="S10448" s="49">
        <v>36.9</v>
      </c>
      <c r="T10448" s="49">
        <v>12597100</v>
      </c>
      <c r="U10448" s="49">
        <v>32.479999999999997</v>
      </c>
    </row>
    <row r="10449" spans="15:21" x14ac:dyDescent="0.2">
      <c r="O10449" s="49">
        <v>40687</v>
      </c>
      <c r="P10449" s="49">
        <v>36.89</v>
      </c>
      <c r="Q10449" s="49">
        <v>37.04</v>
      </c>
      <c r="R10449" s="49">
        <v>36.79</v>
      </c>
      <c r="S10449" s="49">
        <v>36.869999999999997</v>
      </c>
      <c r="T10449" s="49">
        <v>11521700</v>
      </c>
      <c r="U10449" s="49">
        <v>32.450000000000003</v>
      </c>
    </row>
    <row r="10450" spans="15:21" x14ac:dyDescent="0.2">
      <c r="O10450" s="49">
        <v>40688</v>
      </c>
      <c r="P10450" s="49">
        <v>36.659999999999997</v>
      </c>
      <c r="Q10450" s="49">
        <v>36.86</v>
      </c>
      <c r="R10450" s="49">
        <v>36.590000000000003</v>
      </c>
      <c r="S10450" s="49">
        <v>36.69</v>
      </c>
      <c r="T10450" s="49">
        <v>11261400</v>
      </c>
      <c r="U10450" s="49">
        <v>32.29</v>
      </c>
    </row>
    <row r="10451" spans="15:21" x14ac:dyDescent="0.2">
      <c r="O10451" s="49">
        <v>40689</v>
      </c>
      <c r="P10451" s="49">
        <v>36.69</v>
      </c>
      <c r="Q10451" s="49">
        <v>36.799999999999997</v>
      </c>
      <c r="R10451" s="49">
        <v>36.1</v>
      </c>
      <c r="S10451" s="49">
        <v>36.380000000000003</v>
      </c>
      <c r="T10451" s="49">
        <v>17010300</v>
      </c>
      <c r="U10451" s="49">
        <v>32.020000000000003</v>
      </c>
    </row>
    <row r="10452" spans="15:21" x14ac:dyDescent="0.2">
      <c r="O10452" s="49">
        <v>40690</v>
      </c>
      <c r="P10452" s="49">
        <v>36.369999999999997</v>
      </c>
      <c r="Q10452" s="49">
        <v>36.58</v>
      </c>
      <c r="R10452" s="49">
        <v>36.08</v>
      </c>
      <c r="S10452" s="49">
        <v>36.21</v>
      </c>
      <c r="T10452" s="49">
        <v>10492900</v>
      </c>
      <c r="U10452" s="49">
        <v>31.87</v>
      </c>
    </row>
    <row r="10453" spans="15:21" x14ac:dyDescent="0.2">
      <c r="O10453" s="49">
        <v>40694</v>
      </c>
      <c r="P10453" s="49">
        <v>36.39</v>
      </c>
      <c r="Q10453" s="49">
        <v>36.76</v>
      </c>
      <c r="R10453" s="49">
        <v>36.340000000000003</v>
      </c>
      <c r="S10453" s="49">
        <v>36.75</v>
      </c>
      <c r="T10453" s="49">
        <v>14796500</v>
      </c>
      <c r="U10453" s="49">
        <v>32.35</v>
      </c>
    </row>
    <row r="10454" spans="15:21" x14ac:dyDescent="0.2">
      <c r="O10454" s="49">
        <v>40695</v>
      </c>
      <c r="P10454" s="49">
        <v>36.6</v>
      </c>
      <c r="Q10454" s="49">
        <v>36.75</v>
      </c>
      <c r="R10454" s="49">
        <v>36.200000000000003</v>
      </c>
      <c r="S10454" s="49">
        <v>36.25</v>
      </c>
      <c r="T10454" s="49">
        <v>11304400</v>
      </c>
      <c r="U10454" s="49">
        <v>31.91</v>
      </c>
    </row>
    <row r="10455" spans="15:21" x14ac:dyDescent="0.2">
      <c r="O10455" s="49">
        <v>40696</v>
      </c>
      <c r="P10455" s="49">
        <v>36.18</v>
      </c>
      <c r="Q10455" s="49">
        <v>36.25</v>
      </c>
      <c r="R10455" s="49">
        <v>35.93</v>
      </c>
      <c r="S10455" s="49">
        <v>36.15</v>
      </c>
      <c r="T10455" s="49">
        <v>10578700</v>
      </c>
      <c r="U10455" s="49">
        <v>31.82</v>
      </c>
    </row>
    <row r="10456" spans="15:21" x14ac:dyDescent="0.2">
      <c r="O10456" s="49">
        <v>40697</v>
      </c>
      <c r="P10456" s="49">
        <v>35.79</v>
      </c>
      <c r="Q10456" s="49">
        <v>36.03</v>
      </c>
      <c r="R10456" s="49">
        <v>35.76</v>
      </c>
      <c r="S10456" s="49">
        <v>35.82</v>
      </c>
      <c r="T10456" s="49">
        <v>9885200</v>
      </c>
      <c r="U10456" s="49">
        <v>31.53</v>
      </c>
    </row>
    <row r="10457" spans="15:21" x14ac:dyDescent="0.2">
      <c r="O10457" s="49">
        <v>40700</v>
      </c>
      <c r="P10457" s="49">
        <v>35.700000000000003</v>
      </c>
      <c r="Q10457" s="49">
        <v>35.83</v>
      </c>
      <c r="R10457" s="49">
        <v>35.49</v>
      </c>
      <c r="S10457" s="49">
        <v>35.56</v>
      </c>
      <c r="T10457" s="49">
        <v>9637700</v>
      </c>
      <c r="U10457" s="49">
        <v>31.3</v>
      </c>
    </row>
    <row r="10458" spans="15:21" x14ac:dyDescent="0.2">
      <c r="O10458" s="49">
        <v>40701</v>
      </c>
      <c r="P10458" s="49">
        <v>35.81</v>
      </c>
      <c r="Q10458" s="49">
        <v>36.119999999999997</v>
      </c>
      <c r="R10458" s="49">
        <v>35.56</v>
      </c>
      <c r="S10458" s="49">
        <v>35.57</v>
      </c>
      <c r="T10458" s="49">
        <v>10049100</v>
      </c>
      <c r="U10458" s="49">
        <v>31.31</v>
      </c>
    </row>
    <row r="10459" spans="15:21" x14ac:dyDescent="0.2">
      <c r="O10459" s="49">
        <v>40702</v>
      </c>
      <c r="P10459" s="49">
        <v>35.53</v>
      </c>
      <c r="Q10459" s="49">
        <v>35.950000000000003</v>
      </c>
      <c r="R10459" s="49">
        <v>35.47</v>
      </c>
      <c r="S10459" s="49">
        <v>35.79</v>
      </c>
      <c r="T10459" s="49">
        <v>12067400</v>
      </c>
      <c r="U10459" s="49">
        <v>31.5</v>
      </c>
    </row>
    <row r="10460" spans="15:21" x14ac:dyDescent="0.2">
      <c r="O10460" s="49">
        <v>40703</v>
      </c>
      <c r="P10460" s="49">
        <v>35.880000000000003</v>
      </c>
      <c r="Q10460" s="49">
        <v>36.380000000000003</v>
      </c>
      <c r="R10460" s="49">
        <v>35.79</v>
      </c>
      <c r="S10460" s="49">
        <v>36</v>
      </c>
      <c r="T10460" s="49">
        <v>13595400</v>
      </c>
      <c r="U10460" s="49">
        <v>31.69</v>
      </c>
    </row>
    <row r="10461" spans="15:21" x14ac:dyDescent="0.2">
      <c r="O10461" s="49">
        <v>40704</v>
      </c>
      <c r="P10461" s="49">
        <v>35.880000000000003</v>
      </c>
      <c r="Q10461" s="49">
        <v>35.880000000000003</v>
      </c>
      <c r="R10461" s="49">
        <v>35.36</v>
      </c>
      <c r="S10461" s="49">
        <v>35.450000000000003</v>
      </c>
      <c r="T10461" s="49">
        <v>11901000</v>
      </c>
      <c r="U10461" s="49">
        <v>31.2</v>
      </c>
    </row>
    <row r="10462" spans="15:21" x14ac:dyDescent="0.2">
      <c r="O10462" s="49">
        <v>40707</v>
      </c>
      <c r="P10462" s="49">
        <v>35.03</v>
      </c>
      <c r="Q10462" s="49">
        <v>35.49</v>
      </c>
      <c r="R10462" s="49">
        <v>35.03</v>
      </c>
      <c r="S10462" s="49">
        <v>35.33</v>
      </c>
      <c r="T10462" s="49">
        <v>7982000</v>
      </c>
      <c r="U10462" s="49">
        <v>31.43</v>
      </c>
    </row>
    <row r="10463" spans="15:21" x14ac:dyDescent="0.2">
      <c r="O10463" s="49">
        <v>40708</v>
      </c>
      <c r="P10463" s="49">
        <v>35.51</v>
      </c>
      <c r="Q10463" s="49">
        <v>35.880000000000003</v>
      </c>
      <c r="R10463" s="49">
        <v>35.33</v>
      </c>
      <c r="S10463" s="49">
        <v>35.64</v>
      </c>
      <c r="T10463" s="49">
        <v>12618900</v>
      </c>
      <c r="U10463" s="49">
        <v>31.71</v>
      </c>
    </row>
    <row r="10464" spans="15:21" x14ac:dyDescent="0.2">
      <c r="O10464" s="49">
        <v>40709</v>
      </c>
      <c r="P10464" s="49">
        <v>35.47</v>
      </c>
      <c r="Q10464" s="49">
        <v>35.47</v>
      </c>
      <c r="R10464" s="49">
        <v>34.99</v>
      </c>
      <c r="S10464" s="49">
        <v>35.17</v>
      </c>
      <c r="T10464" s="49">
        <v>12150100</v>
      </c>
      <c r="U10464" s="49">
        <v>31.29</v>
      </c>
    </row>
    <row r="10465" spans="15:21" x14ac:dyDescent="0.2">
      <c r="O10465" s="49">
        <v>40710</v>
      </c>
      <c r="P10465" s="49">
        <v>35.14</v>
      </c>
      <c r="Q10465" s="49">
        <v>35.36</v>
      </c>
      <c r="R10465" s="49">
        <v>35</v>
      </c>
      <c r="S10465" s="49">
        <v>35.18</v>
      </c>
      <c r="T10465" s="49">
        <v>10124100</v>
      </c>
      <c r="U10465" s="49">
        <v>31.3</v>
      </c>
    </row>
    <row r="10466" spans="15:21" x14ac:dyDescent="0.2">
      <c r="O10466" s="49">
        <v>40711</v>
      </c>
      <c r="P10466" s="49">
        <v>35.4</v>
      </c>
      <c r="Q10466" s="49">
        <v>35.770000000000003</v>
      </c>
      <c r="R10466" s="49">
        <v>35.18</v>
      </c>
      <c r="S10466" s="49">
        <v>35.39</v>
      </c>
      <c r="T10466" s="49">
        <v>15048500</v>
      </c>
      <c r="U10466" s="49">
        <v>31.49</v>
      </c>
    </row>
    <row r="10467" spans="15:21" x14ac:dyDescent="0.2">
      <c r="O10467" s="49">
        <v>40714</v>
      </c>
      <c r="P10467" s="49">
        <v>35.29</v>
      </c>
      <c r="Q10467" s="49">
        <v>35.81</v>
      </c>
      <c r="R10467" s="49">
        <v>35.22</v>
      </c>
      <c r="S10467" s="49">
        <v>35.79</v>
      </c>
      <c r="T10467" s="49">
        <v>10782600</v>
      </c>
      <c r="U10467" s="49">
        <v>31.84</v>
      </c>
    </row>
    <row r="10468" spans="15:21" x14ac:dyDescent="0.2">
      <c r="O10468" s="49">
        <v>40715</v>
      </c>
      <c r="P10468" s="49">
        <v>35.909999999999997</v>
      </c>
      <c r="Q10468" s="49">
        <v>35.97</v>
      </c>
      <c r="R10468" s="49">
        <v>35.61</v>
      </c>
      <c r="S10468" s="49">
        <v>35.78</v>
      </c>
      <c r="T10468" s="49">
        <v>8601100</v>
      </c>
      <c r="U10468" s="49">
        <v>31.83</v>
      </c>
    </row>
    <row r="10469" spans="15:21" x14ac:dyDescent="0.2">
      <c r="O10469" s="49">
        <v>40716</v>
      </c>
      <c r="P10469" s="49">
        <v>35.57</v>
      </c>
      <c r="Q10469" s="49">
        <v>35.700000000000003</v>
      </c>
      <c r="R10469" s="49">
        <v>35.42</v>
      </c>
      <c r="S10469" s="49">
        <v>35.47</v>
      </c>
      <c r="T10469" s="49">
        <v>7701600</v>
      </c>
      <c r="U10469" s="49">
        <v>31.56</v>
      </c>
    </row>
    <row r="10470" spans="15:21" x14ac:dyDescent="0.2">
      <c r="O10470" s="49">
        <v>40717</v>
      </c>
      <c r="P10470" s="49">
        <v>35.130000000000003</v>
      </c>
      <c r="Q10470" s="49">
        <v>35.32</v>
      </c>
      <c r="R10470" s="49">
        <v>34.54</v>
      </c>
      <c r="S10470" s="49">
        <v>34.97</v>
      </c>
      <c r="T10470" s="49">
        <v>19474900</v>
      </c>
      <c r="U10470" s="49">
        <v>31.11</v>
      </c>
    </row>
    <row r="10471" spans="15:21" x14ac:dyDescent="0.2">
      <c r="O10471" s="49">
        <v>40718</v>
      </c>
      <c r="P10471" s="49">
        <v>35.020000000000003</v>
      </c>
      <c r="Q10471" s="49">
        <v>35.07</v>
      </c>
      <c r="R10471" s="49">
        <v>34.5</v>
      </c>
      <c r="S10471" s="49">
        <v>34.549999999999997</v>
      </c>
      <c r="T10471" s="49">
        <v>16598900</v>
      </c>
      <c r="U10471" s="49">
        <v>30.74</v>
      </c>
    </row>
    <row r="10472" spans="15:21" x14ac:dyDescent="0.2">
      <c r="O10472" s="49">
        <v>40721</v>
      </c>
      <c r="P10472" s="49">
        <v>34.65</v>
      </c>
      <c r="Q10472" s="49">
        <v>34.700000000000003</v>
      </c>
      <c r="R10472" s="49">
        <v>34.369999999999997</v>
      </c>
      <c r="S10472" s="49">
        <v>34.53</v>
      </c>
      <c r="T10472" s="49">
        <v>10853900</v>
      </c>
      <c r="U10472" s="49">
        <v>30.72</v>
      </c>
    </row>
    <row r="10473" spans="15:21" x14ac:dyDescent="0.2">
      <c r="O10473" s="49">
        <v>40722</v>
      </c>
      <c r="P10473" s="49">
        <v>34.590000000000003</v>
      </c>
      <c r="Q10473" s="49">
        <v>35</v>
      </c>
      <c r="R10473" s="49">
        <v>34.5</v>
      </c>
      <c r="S10473" s="49">
        <v>34.909999999999997</v>
      </c>
      <c r="T10473" s="49">
        <v>9989100</v>
      </c>
      <c r="U10473" s="49">
        <v>31.06</v>
      </c>
    </row>
    <row r="10474" spans="15:21" x14ac:dyDescent="0.2">
      <c r="O10474" s="49">
        <v>40723</v>
      </c>
      <c r="P10474" s="49">
        <v>34.950000000000003</v>
      </c>
      <c r="Q10474" s="49">
        <v>35.29</v>
      </c>
      <c r="R10474" s="49">
        <v>34.82</v>
      </c>
      <c r="S10474" s="49">
        <v>35.1</v>
      </c>
      <c r="T10474" s="49">
        <v>12806100</v>
      </c>
      <c r="U10474" s="49">
        <v>31.23</v>
      </c>
    </row>
    <row r="10475" spans="15:21" x14ac:dyDescent="0.2">
      <c r="O10475" s="49">
        <v>40724</v>
      </c>
      <c r="P10475" s="49">
        <v>35.22</v>
      </c>
      <c r="Q10475" s="49">
        <v>35.47</v>
      </c>
      <c r="R10475" s="49">
        <v>35.1</v>
      </c>
      <c r="S10475" s="49">
        <v>35.29</v>
      </c>
      <c r="T10475" s="49">
        <v>12751200</v>
      </c>
      <c r="U10475" s="49">
        <v>31.4</v>
      </c>
    </row>
    <row r="10476" spans="15:21" x14ac:dyDescent="0.2">
      <c r="O10476" s="49">
        <v>40725</v>
      </c>
      <c r="P10476" s="49">
        <v>35.17</v>
      </c>
      <c r="Q10476" s="49">
        <v>35.729999999999997</v>
      </c>
      <c r="R10476" s="49">
        <v>35.159999999999997</v>
      </c>
      <c r="S10476" s="49">
        <v>35.6</v>
      </c>
      <c r="T10476" s="49">
        <v>9881900</v>
      </c>
      <c r="U10476" s="49">
        <v>31.67</v>
      </c>
    </row>
    <row r="10477" spans="15:21" x14ac:dyDescent="0.2">
      <c r="O10477" s="49">
        <v>40729</v>
      </c>
      <c r="P10477" s="49">
        <v>35.51</v>
      </c>
      <c r="Q10477" s="49">
        <v>35.69</v>
      </c>
      <c r="R10477" s="49">
        <v>35.44</v>
      </c>
      <c r="S10477" s="49">
        <v>35.49</v>
      </c>
      <c r="T10477" s="49">
        <v>8986400</v>
      </c>
      <c r="U10477" s="49">
        <v>31.58</v>
      </c>
    </row>
    <row r="10478" spans="15:21" x14ac:dyDescent="0.2">
      <c r="O10478" s="49">
        <v>40730</v>
      </c>
      <c r="P10478" s="49">
        <v>35.5</v>
      </c>
      <c r="Q10478" s="49">
        <v>35.619999999999997</v>
      </c>
      <c r="R10478" s="49">
        <v>35.369999999999997</v>
      </c>
      <c r="S10478" s="49">
        <v>35.53</v>
      </c>
      <c r="T10478" s="49">
        <v>10807300</v>
      </c>
      <c r="U10478" s="49">
        <v>31.61</v>
      </c>
    </row>
    <row r="10479" spans="15:21" x14ac:dyDescent="0.2">
      <c r="O10479" s="49">
        <v>40731</v>
      </c>
      <c r="P10479" s="49">
        <v>35.76</v>
      </c>
      <c r="Q10479" s="49">
        <v>35.950000000000003</v>
      </c>
      <c r="R10479" s="49">
        <v>35.450000000000003</v>
      </c>
      <c r="S10479" s="49">
        <v>35.729999999999997</v>
      </c>
      <c r="T10479" s="49">
        <v>12214200</v>
      </c>
      <c r="U10479" s="49">
        <v>31.79</v>
      </c>
    </row>
    <row r="10480" spans="15:21" x14ac:dyDescent="0.2">
      <c r="O10480" s="49">
        <v>40732</v>
      </c>
      <c r="P10480" s="49">
        <v>35.880000000000003</v>
      </c>
      <c r="Q10480" s="49">
        <v>36.19</v>
      </c>
      <c r="R10480" s="49">
        <v>35.770000000000003</v>
      </c>
      <c r="S10480" s="49">
        <v>36.119999999999997</v>
      </c>
      <c r="T10480" s="49">
        <v>15030900</v>
      </c>
      <c r="U10480" s="49">
        <v>32.14</v>
      </c>
    </row>
    <row r="10481" spans="15:21" x14ac:dyDescent="0.2">
      <c r="O10481" s="49">
        <v>40735</v>
      </c>
      <c r="P10481" s="49">
        <v>35.96</v>
      </c>
      <c r="Q10481" s="49">
        <v>35.96</v>
      </c>
      <c r="R10481" s="49">
        <v>35.51</v>
      </c>
      <c r="S10481" s="49">
        <v>35.68</v>
      </c>
      <c r="T10481" s="49">
        <v>10249900</v>
      </c>
      <c r="U10481" s="49">
        <v>31.74</v>
      </c>
    </row>
    <row r="10482" spans="15:21" x14ac:dyDescent="0.2">
      <c r="O10482" s="49">
        <v>40736</v>
      </c>
      <c r="P10482" s="49">
        <v>35.74</v>
      </c>
      <c r="Q10482" s="49">
        <v>36.03</v>
      </c>
      <c r="R10482" s="49">
        <v>35.58</v>
      </c>
      <c r="S10482" s="49">
        <v>35.630000000000003</v>
      </c>
      <c r="T10482" s="49">
        <v>11842400</v>
      </c>
      <c r="U10482" s="49">
        <v>31.7</v>
      </c>
    </row>
    <row r="10483" spans="15:21" x14ac:dyDescent="0.2">
      <c r="O10483" s="49">
        <v>40737</v>
      </c>
      <c r="P10483" s="49">
        <v>35.700000000000003</v>
      </c>
      <c r="Q10483" s="49">
        <v>36.47</v>
      </c>
      <c r="R10483" s="49">
        <v>35.630000000000003</v>
      </c>
      <c r="S10483" s="49">
        <v>36.03</v>
      </c>
      <c r="T10483" s="49">
        <v>13502100</v>
      </c>
      <c r="U10483" s="49">
        <v>32.06</v>
      </c>
    </row>
    <row r="10484" spans="15:21" x14ac:dyDescent="0.2">
      <c r="O10484" s="49">
        <v>40738</v>
      </c>
      <c r="P10484" s="49">
        <v>36.17</v>
      </c>
      <c r="Q10484" s="49">
        <v>36.56</v>
      </c>
      <c r="R10484" s="49">
        <v>36.020000000000003</v>
      </c>
      <c r="S10484" s="49">
        <v>36.31</v>
      </c>
      <c r="T10484" s="49">
        <v>15331000</v>
      </c>
      <c r="U10484" s="49">
        <v>32.299999999999997</v>
      </c>
    </row>
    <row r="10485" spans="15:21" x14ac:dyDescent="0.2">
      <c r="O10485" s="49">
        <v>40739</v>
      </c>
      <c r="P10485" s="49">
        <v>36.33</v>
      </c>
      <c r="Q10485" s="49">
        <v>36.44</v>
      </c>
      <c r="R10485" s="49">
        <v>35.68</v>
      </c>
      <c r="S10485" s="49">
        <v>35.93</v>
      </c>
      <c r="T10485" s="49">
        <v>14603700</v>
      </c>
      <c r="U10485" s="49">
        <v>31.97</v>
      </c>
    </row>
    <row r="10486" spans="15:21" x14ac:dyDescent="0.2">
      <c r="O10486" s="49">
        <v>40742</v>
      </c>
      <c r="P10486" s="49">
        <v>35.68</v>
      </c>
      <c r="Q10486" s="49">
        <v>35.81</v>
      </c>
      <c r="R10486" s="49">
        <v>35.31</v>
      </c>
      <c r="S10486" s="49">
        <v>35.49</v>
      </c>
      <c r="T10486" s="49">
        <v>10626700</v>
      </c>
      <c r="U10486" s="49">
        <v>31.58</v>
      </c>
    </row>
    <row r="10487" spans="15:21" x14ac:dyDescent="0.2">
      <c r="O10487" s="49">
        <v>40743</v>
      </c>
      <c r="P10487" s="49">
        <v>35.57</v>
      </c>
      <c r="Q10487" s="49">
        <v>35.93</v>
      </c>
      <c r="R10487" s="49">
        <v>35.31</v>
      </c>
      <c r="S10487" s="49">
        <v>35.79</v>
      </c>
      <c r="T10487" s="49">
        <v>11335800</v>
      </c>
      <c r="U10487" s="49">
        <v>31.84</v>
      </c>
    </row>
    <row r="10488" spans="15:21" x14ac:dyDescent="0.2">
      <c r="O10488" s="49">
        <v>40744</v>
      </c>
      <c r="P10488" s="49">
        <v>35.89</v>
      </c>
      <c r="Q10488" s="49">
        <v>35.89</v>
      </c>
      <c r="R10488" s="49">
        <v>35.520000000000003</v>
      </c>
      <c r="S10488" s="49">
        <v>35.590000000000003</v>
      </c>
      <c r="T10488" s="49">
        <v>8328300</v>
      </c>
      <c r="U10488" s="49">
        <v>31.66</v>
      </c>
    </row>
    <row r="10489" spans="15:21" x14ac:dyDescent="0.2">
      <c r="O10489" s="49">
        <v>40745</v>
      </c>
      <c r="P10489" s="49">
        <v>35.840000000000003</v>
      </c>
      <c r="Q10489" s="49">
        <v>36.479999999999997</v>
      </c>
      <c r="R10489" s="49">
        <v>35.72</v>
      </c>
      <c r="S10489" s="49">
        <v>36.18</v>
      </c>
      <c r="T10489" s="49">
        <v>11387000</v>
      </c>
      <c r="U10489" s="49">
        <v>32.19</v>
      </c>
    </row>
    <row r="10490" spans="15:21" x14ac:dyDescent="0.2">
      <c r="O10490" s="49">
        <v>40746</v>
      </c>
      <c r="P10490" s="49">
        <v>36.29</v>
      </c>
      <c r="Q10490" s="49">
        <v>36.46</v>
      </c>
      <c r="R10490" s="49">
        <v>35.94</v>
      </c>
      <c r="S10490" s="49">
        <v>36.090000000000003</v>
      </c>
      <c r="T10490" s="49">
        <v>7582300</v>
      </c>
      <c r="U10490" s="49">
        <v>32.11</v>
      </c>
    </row>
    <row r="10491" spans="15:21" x14ac:dyDescent="0.2">
      <c r="O10491" s="49">
        <v>40749</v>
      </c>
      <c r="P10491" s="49">
        <v>35.69</v>
      </c>
      <c r="Q10491" s="49">
        <v>36.049999999999997</v>
      </c>
      <c r="R10491" s="49">
        <v>35.68</v>
      </c>
      <c r="S10491" s="49">
        <v>35.89</v>
      </c>
      <c r="T10491" s="49">
        <v>12087600</v>
      </c>
      <c r="U10491" s="49">
        <v>31.93</v>
      </c>
    </row>
    <row r="10492" spans="15:21" x14ac:dyDescent="0.2">
      <c r="O10492" s="49">
        <v>40750</v>
      </c>
      <c r="P10492" s="49">
        <v>35.92</v>
      </c>
      <c r="Q10492" s="49">
        <v>36.01</v>
      </c>
      <c r="R10492" s="49">
        <v>35.65</v>
      </c>
      <c r="S10492" s="49">
        <v>35.79</v>
      </c>
      <c r="T10492" s="49">
        <v>9551300</v>
      </c>
      <c r="U10492" s="49">
        <v>31.84</v>
      </c>
    </row>
    <row r="10493" spans="15:21" x14ac:dyDescent="0.2">
      <c r="O10493" s="49">
        <v>40751</v>
      </c>
      <c r="P10493" s="49">
        <v>35.590000000000003</v>
      </c>
      <c r="Q10493" s="49">
        <v>35.76</v>
      </c>
      <c r="R10493" s="49">
        <v>35.11</v>
      </c>
      <c r="S10493" s="49">
        <v>35.19</v>
      </c>
      <c r="T10493" s="49">
        <v>14293300</v>
      </c>
      <c r="U10493" s="49">
        <v>31.31</v>
      </c>
    </row>
    <row r="10494" spans="15:21" x14ac:dyDescent="0.2">
      <c r="O10494" s="49">
        <v>40752</v>
      </c>
      <c r="P10494" s="49">
        <v>35.26</v>
      </c>
      <c r="Q10494" s="49">
        <v>35.35</v>
      </c>
      <c r="R10494" s="49">
        <v>34.89</v>
      </c>
      <c r="S10494" s="49">
        <v>34.93</v>
      </c>
      <c r="T10494" s="49">
        <v>13839500</v>
      </c>
      <c r="U10494" s="49">
        <v>31.08</v>
      </c>
    </row>
    <row r="10495" spans="15:21" x14ac:dyDescent="0.2">
      <c r="O10495" s="49">
        <v>40753</v>
      </c>
      <c r="P10495" s="49">
        <v>34.64</v>
      </c>
      <c r="Q10495" s="49">
        <v>34.700000000000003</v>
      </c>
      <c r="R10495" s="49">
        <v>34.049999999999997</v>
      </c>
      <c r="S10495" s="49">
        <v>34.130000000000003</v>
      </c>
      <c r="T10495" s="49">
        <v>19288500</v>
      </c>
      <c r="U10495" s="49">
        <v>30.37</v>
      </c>
    </row>
    <row r="10496" spans="15:21" x14ac:dyDescent="0.2">
      <c r="O10496" s="49">
        <v>40756</v>
      </c>
      <c r="P10496" s="49">
        <v>34.25</v>
      </c>
      <c r="Q10496" s="49">
        <v>34.29</v>
      </c>
      <c r="R10496" s="49">
        <v>32.799999999999997</v>
      </c>
      <c r="S10496" s="49">
        <v>33.44</v>
      </c>
      <c r="T10496" s="49">
        <v>25501000</v>
      </c>
      <c r="U10496" s="49">
        <v>29.75</v>
      </c>
    </row>
    <row r="10497" spans="15:21" x14ac:dyDescent="0.2">
      <c r="O10497" s="49">
        <v>40757</v>
      </c>
      <c r="P10497" s="49">
        <v>33.159999999999997</v>
      </c>
      <c r="Q10497" s="49">
        <v>33.159999999999997</v>
      </c>
      <c r="R10497" s="49">
        <v>32.57</v>
      </c>
      <c r="S10497" s="49">
        <v>32.9</v>
      </c>
      <c r="T10497" s="49">
        <v>26293400</v>
      </c>
      <c r="U10497" s="49">
        <v>29.27</v>
      </c>
    </row>
    <row r="10498" spans="15:21" x14ac:dyDescent="0.2">
      <c r="O10498" s="49">
        <v>40758</v>
      </c>
      <c r="P10498" s="49">
        <v>32.9</v>
      </c>
      <c r="Q10498" s="49">
        <v>33.229999999999997</v>
      </c>
      <c r="R10498" s="49">
        <v>32.200000000000003</v>
      </c>
      <c r="S10498" s="49">
        <v>32.700000000000003</v>
      </c>
      <c r="T10498" s="49">
        <v>22056300</v>
      </c>
      <c r="U10498" s="49">
        <v>29.09</v>
      </c>
    </row>
    <row r="10499" spans="15:21" x14ac:dyDescent="0.2">
      <c r="O10499" s="49">
        <v>40759</v>
      </c>
      <c r="P10499" s="49">
        <v>32.24</v>
      </c>
      <c r="Q10499" s="49">
        <v>32.32</v>
      </c>
      <c r="R10499" s="49">
        <v>31.44</v>
      </c>
      <c r="S10499" s="49">
        <v>31.51</v>
      </c>
      <c r="T10499" s="49">
        <v>26185300</v>
      </c>
      <c r="U10499" s="49">
        <v>28.03</v>
      </c>
    </row>
    <row r="10500" spans="15:21" x14ac:dyDescent="0.2">
      <c r="O10500" s="49">
        <v>40760</v>
      </c>
      <c r="P10500" s="49">
        <v>31.77</v>
      </c>
      <c r="Q10500" s="49">
        <v>32</v>
      </c>
      <c r="R10500" s="49">
        <v>30.75</v>
      </c>
      <c r="S10500" s="49">
        <v>31.71</v>
      </c>
      <c r="T10500" s="49">
        <v>30508300</v>
      </c>
      <c r="U10500" s="49">
        <v>28.21</v>
      </c>
    </row>
    <row r="10501" spans="15:21" x14ac:dyDescent="0.2">
      <c r="O10501" s="49">
        <v>40763</v>
      </c>
      <c r="P10501" s="49">
        <v>31.12</v>
      </c>
      <c r="Q10501" s="49">
        <v>31.55</v>
      </c>
      <c r="R10501" s="49">
        <v>29.88</v>
      </c>
      <c r="S10501" s="49">
        <v>29.94</v>
      </c>
      <c r="T10501" s="49">
        <v>38146200</v>
      </c>
      <c r="U10501" s="49">
        <v>26.64</v>
      </c>
    </row>
    <row r="10502" spans="15:21" x14ac:dyDescent="0.2">
      <c r="O10502" s="49">
        <v>40764</v>
      </c>
      <c r="P10502" s="49">
        <v>30.4</v>
      </c>
      <c r="Q10502" s="49">
        <v>31.24</v>
      </c>
      <c r="R10502" s="49">
        <v>29.47</v>
      </c>
      <c r="S10502" s="49">
        <v>31.22</v>
      </c>
      <c r="T10502" s="49">
        <v>37142600</v>
      </c>
      <c r="U10502" s="49">
        <v>27.78</v>
      </c>
    </row>
    <row r="10503" spans="15:21" x14ac:dyDescent="0.2">
      <c r="O10503" s="49">
        <v>40765</v>
      </c>
      <c r="P10503" s="49">
        <v>30.5</v>
      </c>
      <c r="Q10503" s="49">
        <v>30.91</v>
      </c>
      <c r="R10503" s="49">
        <v>29.72</v>
      </c>
      <c r="S10503" s="49">
        <v>29.81</v>
      </c>
      <c r="T10503" s="49">
        <v>33583800</v>
      </c>
      <c r="U10503" s="49">
        <v>26.52</v>
      </c>
    </row>
    <row r="10504" spans="15:21" x14ac:dyDescent="0.2">
      <c r="O10504" s="49">
        <v>40766</v>
      </c>
      <c r="P10504" s="49">
        <v>29.79</v>
      </c>
      <c r="Q10504" s="49">
        <v>31.55</v>
      </c>
      <c r="R10504" s="49">
        <v>29.74</v>
      </c>
      <c r="S10504" s="49">
        <v>31.2</v>
      </c>
      <c r="T10504" s="49">
        <v>29832800</v>
      </c>
      <c r="U10504" s="49">
        <v>27.76</v>
      </c>
    </row>
    <row r="10505" spans="15:21" x14ac:dyDescent="0.2">
      <c r="O10505" s="49">
        <v>40767</v>
      </c>
      <c r="P10505" s="49">
        <v>31.39</v>
      </c>
      <c r="Q10505" s="49">
        <v>31.92</v>
      </c>
      <c r="R10505" s="49">
        <v>31.2</v>
      </c>
      <c r="S10505" s="49">
        <v>31.34</v>
      </c>
      <c r="T10505" s="49">
        <v>19721500</v>
      </c>
      <c r="U10505" s="49">
        <v>27.88</v>
      </c>
    </row>
    <row r="10506" spans="15:21" x14ac:dyDescent="0.2">
      <c r="O10506" s="49">
        <v>40770</v>
      </c>
      <c r="P10506" s="49">
        <v>31.65</v>
      </c>
      <c r="Q10506" s="49">
        <v>32.159999999999997</v>
      </c>
      <c r="R10506" s="49">
        <v>31.45</v>
      </c>
      <c r="S10506" s="49">
        <v>32.130000000000003</v>
      </c>
      <c r="T10506" s="49">
        <v>18435600</v>
      </c>
      <c r="U10506" s="49">
        <v>28.59</v>
      </c>
    </row>
    <row r="10507" spans="15:21" x14ac:dyDescent="0.2">
      <c r="O10507" s="49">
        <v>40771</v>
      </c>
      <c r="P10507" s="49">
        <v>32.01</v>
      </c>
      <c r="Q10507" s="49">
        <v>32.340000000000003</v>
      </c>
      <c r="R10507" s="49">
        <v>31.67</v>
      </c>
      <c r="S10507" s="49">
        <v>32.1</v>
      </c>
      <c r="T10507" s="49">
        <v>16167000</v>
      </c>
      <c r="U10507" s="49">
        <v>28.56</v>
      </c>
    </row>
    <row r="10508" spans="15:21" x14ac:dyDescent="0.2">
      <c r="O10508" s="49">
        <v>40772</v>
      </c>
      <c r="P10508" s="49">
        <v>32.380000000000003</v>
      </c>
      <c r="Q10508" s="49">
        <v>32.54</v>
      </c>
      <c r="R10508" s="49">
        <v>31.87</v>
      </c>
      <c r="S10508" s="49">
        <v>32.200000000000003</v>
      </c>
      <c r="T10508" s="49">
        <v>14018300</v>
      </c>
      <c r="U10508" s="49">
        <v>28.65</v>
      </c>
    </row>
    <row r="10509" spans="15:21" x14ac:dyDescent="0.2">
      <c r="O10509" s="49">
        <v>40773</v>
      </c>
      <c r="P10509" s="49">
        <v>31.75</v>
      </c>
      <c r="Q10509" s="49">
        <v>31.79</v>
      </c>
      <c r="R10509" s="49">
        <v>30.77</v>
      </c>
      <c r="S10509" s="49">
        <v>31.06</v>
      </c>
      <c r="T10509" s="49">
        <v>23102700</v>
      </c>
      <c r="U10509" s="49">
        <v>27.63</v>
      </c>
    </row>
    <row r="10510" spans="15:21" x14ac:dyDescent="0.2">
      <c r="O10510" s="49">
        <v>40774</v>
      </c>
      <c r="P10510" s="49">
        <v>30.79</v>
      </c>
      <c r="Q10510" s="49">
        <v>31.46</v>
      </c>
      <c r="R10510" s="49">
        <v>30.75</v>
      </c>
      <c r="S10510" s="49">
        <v>31.26</v>
      </c>
      <c r="T10510" s="49">
        <v>20738200</v>
      </c>
      <c r="U10510" s="49">
        <v>27.81</v>
      </c>
    </row>
    <row r="10511" spans="15:21" x14ac:dyDescent="0.2">
      <c r="O10511" s="49">
        <v>40777</v>
      </c>
      <c r="P10511" s="49">
        <v>31.69</v>
      </c>
      <c r="Q10511" s="49">
        <v>32</v>
      </c>
      <c r="R10511" s="49">
        <v>31.19</v>
      </c>
      <c r="S10511" s="49">
        <v>31.31</v>
      </c>
      <c r="T10511" s="49">
        <v>19044900</v>
      </c>
      <c r="U10511" s="49">
        <v>27.86</v>
      </c>
    </row>
    <row r="10512" spans="15:21" x14ac:dyDescent="0.2">
      <c r="O10512" s="49">
        <v>40778</v>
      </c>
      <c r="P10512" s="49">
        <v>31.45</v>
      </c>
      <c r="Q10512" s="49">
        <v>32.21</v>
      </c>
      <c r="R10512" s="49">
        <v>31.36</v>
      </c>
      <c r="S10512" s="49">
        <v>31.94</v>
      </c>
      <c r="T10512" s="49">
        <v>22731200</v>
      </c>
      <c r="U10512" s="49">
        <v>28.42</v>
      </c>
    </row>
    <row r="10513" spans="15:21" x14ac:dyDescent="0.2">
      <c r="O10513" s="49">
        <v>40779</v>
      </c>
      <c r="P10513" s="49">
        <v>31.93</v>
      </c>
      <c r="Q10513" s="49">
        <v>32.29</v>
      </c>
      <c r="R10513" s="49">
        <v>31.67</v>
      </c>
      <c r="S10513" s="49">
        <v>32.229999999999997</v>
      </c>
      <c r="T10513" s="49">
        <v>13419100</v>
      </c>
      <c r="U10513" s="49">
        <v>28.67</v>
      </c>
    </row>
    <row r="10514" spans="15:21" x14ac:dyDescent="0.2">
      <c r="O10514" s="49">
        <v>40780</v>
      </c>
      <c r="P10514" s="49">
        <v>32.25</v>
      </c>
      <c r="Q10514" s="49">
        <v>32.25</v>
      </c>
      <c r="R10514" s="49">
        <v>31.71</v>
      </c>
      <c r="S10514" s="49">
        <v>31.86</v>
      </c>
      <c r="T10514" s="49">
        <v>16072800</v>
      </c>
      <c r="U10514" s="49">
        <v>28.35</v>
      </c>
    </row>
    <row r="10515" spans="15:21" x14ac:dyDescent="0.2">
      <c r="O10515" s="49">
        <v>40781</v>
      </c>
      <c r="P10515" s="49">
        <v>31.6</v>
      </c>
      <c r="Q10515" s="49">
        <v>32.06</v>
      </c>
      <c r="R10515" s="49">
        <v>30.98</v>
      </c>
      <c r="S10515" s="49">
        <v>31.92</v>
      </c>
      <c r="T10515" s="49">
        <v>18451400</v>
      </c>
      <c r="U10515" s="49">
        <v>28.4</v>
      </c>
    </row>
    <row r="10516" spans="15:21" x14ac:dyDescent="0.2">
      <c r="O10516" s="49">
        <v>40784</v>
      </c>
      <c r="P10516" s="49">
        <v>32.08</v>
      </c>
      <c r="Q10516" s="49">
        <v>32.57</v>
      </c>
      <c r="R10516" s="49">
        <v>32.08</v>
      </c>
      <c r="S10516" s="49">
        <v>32.46</v>
      </c>
      <c r="T10516" s="49">
        <v>11546800</v>
      </c>
      <c r="U10516" s="49">
        <v>28.88</v>
      </c>
    </row>
    <row r="10517" spans="15:21" x14ac:dyDescent="0.2">
      <c r="O10517" s="49">
        <v>40785</v>
      </c>
      <c r="P10517" s="49">
        <v>32.299999999999997</v>
      </c>
      <c r="Q10517" s="49">
        <v>32.9</v>
      </c>
      <c r="R10517" s="49">
        <v>32.1</v>
      </c>
      <c r="S10517" s="49">
        <v>32.700000000000003</v>
      </c>
      <c r="T10517" s="49">
        <v>12799700</v>
      </c>
      <c r="U10517" s="49">
        <v>29.09</v>
      </c>
    </row>
    <row r="10518" spans="15:21" x14ac:dyDescent="0.2">
      <c r="O10518" s="49">
        <v>40786</v>
      </c>
      <c r="P10518" s="49">
        <v>32.950000000000003</v>
      </c>
      <c r="Q10518" s="49">
        <v>33.31</v>
      </c>
      <c r="R10518" s="49">
        <v>32.9</v>
      </c>
      <c r="S10518" s="49">
        <v>33.1</v>
      </c>
      <c r="T10518" s="49">
        <v>14397400</v>
      </c>
      <c r="U10518" s="49">
        <v>29.45</v>
      </c>
    </row>
    <row r="10519" spans="15:21" x14ac:dyDescent="0.2">
      <c r="O10519" s="49">
        <v>40787</v>
      </c>
      <c r="P10519" s="49">
        <v>33.049999999999997</v>
      </c>
      <c r="Q10519" s="49">
        <v>33.49</v>
      </c>
      <c r="R10519" s="49">
        <v>32.86</v>
      </c>
      <c r="S10519" s="49">
        <v>32.9</v>
      </c>
      <c r="T10519" s="49">
        <v>12565900</v>
      </c>
      <c r="U10519" s="49">
        <v>29.27</v>
      </c>
    </row>
    <row r="10520" spans="15:21" x14ac:dyDescent="0.2">
      <c r="O10520" s="49">
        <v>40788</v>
      </c>
      <c r="P10520" s="49">
        <v>32.67</v>
      </c>
      <c r="Q10520" s="49">
        <v>32.76</v>
      </c>
      <c r="R10520" s="49">
        <v>32.299999999999997</v>
      </c>
      <c r="S10520" s="49">
        <v>32.369999999999997</v>
      </c>
      <c r="T10520" s="49">
        <v>13371200</v>
      </c>
      <c r="U10520" s="49">
        <v>28.8</v>
      </c>
    </row>
    <row r="10521" spans="15:21" x14ac:dyDescent="0.2">
      <c r="O10521" s="49">
        <v>40792</v>
      </c>
      <c r="P10521" s="49">
        <v>31.63</v>
      </c>
      <c r="Q10521" s="49">
        <v>32.299999999999997</v>
      </c>
      <c r="R10521" s="49">
        <v>31.51</v>
      </c>
      <c r="S10521" s="49">
        <v>32.25</v>
      </c>
      <c r="T10521" s="49">
        <v>17460500</v>
      </c>
      <c r="U10521" s="49">
        <v>28.69</v>
      </c>
    </row>
    <row r="10522" spans="15:21" x14ac:dyDescent="0.2">
      <c r="O10522" s="49">
        <v>40793</v>
      </c>
      <c r="P10522" s="49">
        <v>32.549999999999997</v>
      </c>
      <c r="Q10522" s="49">
        <v>33.01</v>
      </c>
      <c r="R10522" s="49">
        <v>32.520000000000003</v>
      </c>
      <c r="S10522" s="49">
        <v>32.96</v>
      </c>
      <c r="T10522" s="49">
        <v>13946900</v>
      </c>
      <c r="U10522" s="49">
        <v>29.32</v>
      </c>
    </row>
    <row r="10523" spans="15:21" x14ac:dyDescent="0.2">
      <c r="O10523" s="49">
        <v>40794</v>
      </c>
      <c r="P10523" s="49">
        <v>32.76</v>
      </c>
      <c r="Q10523" s="49">
        <v>33.19</v>
      </c>
      <c r="R10523" s="49">
        <v>32.65</v>
      </c>
      <c r="S10523" s="49">
        <v>32.78</v>
      </c>
      <c r="T10523" s="49">
        <v>33378200</v>
      </c>
      <c r="U10523" s="49">
        <v>29.16</v>
      </c>
    </row>
    <row r="10524" spans="15:21" x14ac:dyDescent="0.2">
      <c r="O10524" s="49">
        <v>40795</v>
      </c>
      <c r="P10524" s="49">
        <v>32.6</v>
      </c>
      <c r="Q10524" s="49">
        <v>32.6</v>
      </c>
      <c r="R10524" s="49">
        <v>31.61</v>
      </c>
      <c r="S10524" s="49">
        <v>31.84</v>
      </c>
      <c r="T10524" s="49">
        <v>27727900</v>
      </c>
      <c r="U10524" s="49">
        <v>28.33</v>
      </c>
    </row>
    <row r="10525" spans="15:21" x14ac:dyDescent="0.2">
      <c r="O10525" s="49">
        <v>40798</v>
      </c>
      <c r="P10525" s="49">
        <v>31.56</v>
      </c>
      <c r="Q10525" s="49">
        <v>32.049999999999997</v>
      </c>
      <c r="R10525" s="49">
        <v>31.4</v>
      </c>
      <c r="S10525" s="49">
        <v>32</v>
      </c>
      <c r="T10525" s="49">
        <v>15122700</v>
      </c>
      <c r="U10525" s="49">
        <v>28.47</v>
      </c>
    </row>
    <row r="10526" spans="15:21" x14ac:dyDescent="0.2">
      <c r="O10526" s="49">
        <v>40799</v>
      </c>
      <c r="P10526" s="49">
        <v>31.56</v>
      </c>
      <c r="Q10526" s="49">
        <v>31.91</v>
      </c>
      <c r="R10526" s="49">
        <v>31.45</v>
      </c>
      <c r="S10526" s="49">
        <v>31.74</v>
      </c>
      <c r="T10526" s="49">
        <v>14659800</v>
      </c>
      <c r="U10526" s="49">
        <v>28.58</v>
      </c>
    </row>
    <row r="10527" spans="15:21" x14ac:dyDescent="0.2">
      <c r="O10527" s="49">
        <v>40800</v>
      </c>
      <c r="P10527" s="49">
        <v>31.94</v>
      </c>
      <c r="Q10527" s="49">
        <v>32.450000000000003</v>
      </c>
      <c r="R10527" s="49">
        <v>31.48</v>
      </c>
      <c r="S10527" s="49">
        <v>32.119999999999997</v>
      </c>
      <c r="T10527" s="49">
        <v>15647800</v>
      </c>
      <c r="U10527" s="49">
        <v>28.92</v>
      </c>
    </row>
    <row r="10528" spans="15:21" x14ac:dyDescent="0.2">
      <c r="O10528" s="49">
        <v>40801</v>
      </c>
      <c r="P10528" s="49">
        <v>32.39</v>
      </c>
      <c r="Q10528" s="49">
        <v>32.5</v>
      </c>
      <c r="R10528" s="49">
        <v>32.03</v>
      </c>
      <c r="S10528" s="49">
        <v>32.49</v>
      </c>
      <c r="T10528" s="49">
        <v>12763900</v>
      </c>
      <c r="U10528" s="49">
        <v>29.25</v>
      </c>
    </row>
    <row r="10529" spans="15:21" x14ac:dyDescent="0.2">
      <c r="O10529" s="49">
        <v>40802</v>
      </c>
      <c r="P10529" s="49">
        <v>32.68</v>
      </c>
      <c r="Q10529" s="49">
        <v>32.799999999999997</v>
      </c>
      <c r="R10529" s="49">
        <v>32.44</v>
      </c>
      <c r="S10529" s="49">
        <v>32.68</v>
      </c>
      <c r="T10529" s="49">
        <v>19567200</v>
      </c>
      <c r="U10529" s="49">
        <v>29.42</v>
      </c>
    </row>
    <row r="10530" spans="15:21" x14ac:dyDescent="0.2">
      <c r="O10530" s="49">
        <v>40805</v>
      </c>
      <c r="P10530" s="49">
        <v>32.1</v>
      </c>
      <c r="Q10530" s="49">
        <v>32.35</v>
      </c>
      <c r="R10530" s="49">
        <v>31.9</v>
      </c>
      <c r="S10530" s="49">
        <v>32.25</v>
      </c>
      <c r="T10530" s="49">
        <v>13331300</v>
      </c>
      <c r="U10530" s="49">
        <v>29.04</v>
      </c>
    </row>
    <row r="10531" spans="15:21" x14ac:dyDescent="0.2">
      <c r="O10531" s="49">
        <v>40806</v>
      </c>
      <c r="P10531" s="49">
        <v>32.22</v>
      </c>
      <c r="Q10531" s="49">
        <v>32.83</v>
      </c>
      <c r="R10531" s="49">
        <v>32.159999999999997</v>
      </c>
      <c r="S10531" s="49">
        <v>32.5</v>
      </c>
      <c r="T10531" s="49">
        <v>13765700</v>
      </c>
      <c r="U10531" s="49">
        <v>29.26</v>
      </c>
    </row>
    <row r="10532" spans="15:21" x14ac:dyDescent="0.2">
      <c r="O10532" s="49">
        <v>40807</v>
      </c>
      <c r="P10532" s="49">
        <v>32.67</v>
      </c>
      <c r="Q10532" s="49">
        <v>32.909999999999997</v>
      </c>
      <c r="R10532" s="49">
        <v>31.82</v>
      </c>
      <c r="S10532" s="49">
        <v>31.85</v>
      </c>
      <c r="T10532" s="49">
        <v>14619400</v>
      </c>
      <c r="U10532" s="49">
        <v>28.68</v>
      </c>
    </row>
    <row r="10533" spans="15:21" x14ac:dyDescent="0.2">
      <c r="O10533" s="49">
        <v>40808</v>
      </c>
      <c r="P10533" s="49">
        <v>31.18</v>
      </c>
      <c r="Q10533" s="49">
        <v>31.48</v>
      </c>
      <c r="R10533" s="49">
        <v>30.77</v>
      </c>
      <c r="S10533" s="49">
        <v>31.13</v>
      </c>
      <c r="T10533" s="49">
        <v>23408600</v>
      </c>
      <c r="U10533" s="49">
        <v>28.03</v>
      </c>
    </row>
    <row r="10534" spans="15:21" x14ac:dyDescent="0.2">
      <c r="O10534" s="49">
        <v>40809</v>
      </c>
      <c r="P10534" s="49">
        <v>30.92</v>
      </c>
      <c r="Q10534" s="49">
        <v>31.23</v>
      </c>
      <c r="R10534" s="49">
        <v>30.71</v>
      </c>
      <c r="S10534" s="49">
        <v>31.05</v>
      </c>
      <c r="T10534" s="49">
        <v>18906100</v>
      </c>
      <c r="U10534" s="49">
        <v>27.96</v>
      </c>
    </row>
    <row r="10535" spans="15:21" x14ac:dyDescent="0.2">
      <c r="O10535" s="49">
        <v>40812</v>
      </c>
      <c r="P10535" s="49">
        <v>31.27</v>
      </c>
      <c r="Q10535" s="49">
        <v>31.69</v>
      </c>
      <c r="R10535" s="49">
        <v>31.01</v>
      </c>
      <c r="S10535" s="49">
        <v>31.61</v>
      </c>
      <c r="T10535" s="49">
        <v>15487100</v>
      </c>
      <c r="U10535" s="49">
        <v>28.46</v>
      </c>
    </row>
    <row r="10536" spans="15:21" x14ac:dyDescent="0.2">
      <c r="O10536" s="49">
        <v>40813</v>
      </c>
      <c r="P10536" s="49">
        <v>32.03</v>
      </c>
      <c r="Q10536" s="49">
        <v>32.5</v>
      </c>
      <c r="R10536" s="49">
        <v>31.95</v>
      </c>
      <c r="S10536" s="49">
        <v>32.14</v>
      </c>
      <c r="T10536" s="49">
        <v>15236300</v>
      </c>
      <c r="U10536" s="49">
        <v>28.94</v>
      </c>
    </row>
    <row r="10537" spans="15:21" x14ac:dyDescent="0.2">
      <c r="O10537" s="49">
        <v>40814</v>
      </c>
      <c r="P10537" s="49">
        <v>32.340000000000003</v>
      </c>
      <c r="Q10537" s="49">
        <v>32.68</v>
      </c>
      <c r="R10537" s="49">
        <v>31.88</v>
      </c>
      <c r="S10537" s="49">
        <v>31.94</v>
      </c>
      <c r="T10537" s="49">
        <v>14768700</v>
      </c>
      <c r="U10537" s="49">
        <v>28.76</v>
      </c>
    </row>
    <row r="10538" spans="15:21" x14ac:dyDescent="0.2">
      <c r="O10538" s="49">
        <v>40815</v>
      </c>
      <c r="P10538" s="49">
        <v>32.35</v>
      </c>
      <c r="Q10538" s="49">
        <v>32.82</v>
      </c>
      <c r="R10538" s="49">
        <v>32.22</v>
      </c>
      <c r="S10538" s="49">
        <v>32.659999999999997</v>
      </c>
      <c r="T10538" s="49">
        <v>19306800</v>
      </c>
      <c r="U10538" s="49">
        <v>29.41</v>
      </c>
    </row>
    <row r="10539" spans="15:21" x14ac:dyDescent="0.2">
      <c r="O10539" s="49">
        <v>40816</v>
      </c>
      <c r="P10539" s="49">
        <v>32.4</v>
      </c>
      <c r="Q10539" s="49">
        <v>33.32</v>
      </c>
      <c r="R10539" s="49">
        <v>32.35</v>
      </c>
      <c r="S10539" s="49">
        <v>32.700000000000003</v>
      </c>
      <c r="T10539" s="49">
        <v>24230200</v>
      </c>
      <c r="U10539" s="49">
        <v>29.44</v>
      </c>
    </row>
    <row r="10540" spans="15:21" x14ac:dyDescent="0.2">
      <c r="O10540" s="49">
        <v>40819</v>
      </c>
      <c r="P10540" s="49">
        <v>32.590000000000003</v>
      </c>
      <c r="Q10540" s="49">
        <v>32.72</v>
      </c>
      <c r="R10540" s="49">
        <v>31.56</v>
      </c>
      <c r="S10540" s="49">
        <v>31.57</v>
      </c>
      <c r="T10540" s="49">
        <v>23819600</v>
      </c>
      <c r="U10540" s="49">
        <v>28.43</v>
      </c>
    </row>
    <row r="10541" spans="15:21" x14ac:dyDescent="0.2">
      <c r="O10541" s="49">
        <v>40820</v>
      </c>
      <c r="P10541" s="49">
        <v>31.27</v>
      </c>
      <c r="Q10541" s="49">
        <v>31.44</v>
      </c>
      <c r="R10541" s="49">
        <v>30.54</v>
      </c>
      <c r="S10541" s="49">
        <v>31.35</v>
      </c>
      <c r="T10541" s="49">
        <v>28700000</v>
      </c>
      <c r="U10541" s="49">
        <v>28.23</v>
      </c>
    </row>
    <row r="10542" spans="15:21" x14ac:dyDescent="0.2">
      <c r="O10542" s="49">
        <v>40821</v>
      </c>
      <c r="P10542" s="49">
        <v>31.44</v>
      </c>
      <c r="Q10542" s="49">
        <v>31.77</v>
      </c>
      <c r="R10542" s="49">
        <v>31.01</v>
      </c>
      <c r="S10542" s="49">
        <v>31.46</v>
      </c>
      <c r="T10542" s="49">
        <v>25274000</v>
      </c>
      <c r="U10542" s="49">
        <v>28.33</v>
      </c>
    </row>
    <row r="10543" spans="15:21" x14ac:dyDescent="0.2">
      <c r="O10543" s="49">
        <v>40822</v>
      </c>
      <c r="P10543" s="49">
        <v>31.37</v>
      </c>
      <c r="Q10543" s="49">
        <v>31.56</v>
      </c>
      <c r="R10543" s="49">
        <v>30.99</v>
      </c>
      <c r="S10543" s="49">
        <v>31.42</v>
      </c>
      <c r="T10543" s="49">
        <v>18601200</v>
      </c>
      <c r="U10543" s="49">
        <v>28.29</v>
      </c>
    </row>
    <row r="10544" spans="15:21" x14ac:dyDescent="0.2">
      <c r="O10544" s="49">
        <v>40823</v>
      </c>
      <c r="P10544" s="49">
        <v>31.91</v>
      </c>
      <c r="Q10544" s="49">
        <v>32.28</v>
      </c>
      <c r="R10544" s="49">
        <v>31.57</v>
      </c>
      <c r="S10544" s="49">
        <v>31.61</v>
      </c>
      <c r="T10544" s="49">
        <v>21872700</v>
      </c>
      <c r="U10544" s="49">
        <v>28.46</v>
      </c>
    </row>
    <row r="10545" spans="15:21" x14ac:dyDescent="0.2">
      <c r="O10545" s="49">
        <v>40826</v>
      </c>
      <c r="P10545" s="49">
        <v>32.49</v>
      </c>
      <c r="Q10545" s="49">
        <v>32.57</v>
      </c>
      <c r="R10545" s="49">
        <v>32.04</v>
      </c>
      <c r="S10545" s="49">
        <v>32.35</v>
      </c>
      <c r="T10545" s="49">
        <v>14971700</v>
      </c>
      <c r="U10545" s="49">
        <v>29.13</v>
      </c>
    </row>
    <row r="10546" spans="15:21" x14ac:dyDescent="0.2">
      <c r="O10546" s="49">
        <v>40827</v>
      </c>
      <c r="P10546" s="49">
        <v>32.36</v>
      </c>
      <c r="Q10546" s="49">
        <v>32.409999999999997</v>
      </c>
      <c r="R10546" s="49">
        <v>31.82</v>
      </c>
      <c r="S10546" s="49">
        <v>31.93</v>
      </c>
      <c r="T10546" s="49">
        <v>15584900</v>
      </c>
      <c r="U10546" s="49">
        <v>28.75</v>
      </c>
    </row>
    <row r="10547" spans="15:21" x14ac:dyDescent="0.2">
      <c r="O10547" s="49">
        <v>40828</v>
      </c>
      <c r="P10547" s="49">
        <v>32.25</v>
      </c>
      <c r="Q10547" s="49">
        <v>32.770000000000003</v>
      </c>
      <c r="R10547" s="49">
        <v>32.15</v>
      </c>
      <c r="S10547" s="49">
        <v>32.57</v>
      </c>
      <c r="T10547" s="49">
        <v>16351400</v>
      </c>
      <c r="U10547" s="49">
        <v>29.33</v>
      </c>
    </row>
    <row r="10548" spans="15:21" x14ac:dyDescent="0.2">
      <c r="O10548" s="49">
        <v>40829</v>
      </c>
      <c r="P10548" s="49">
        <v>32.479999999999997</v>
      </c>
      <c r="Q10548" s="49">
        <v>32.869999999999997</v>
      </c>
      <c r="R10548" s="49">
        <v>32.26</v>
      </c>
      <c r="S10548" s="49">
        <v>32.700000000000003</v>
      </c>
      <c r="T10548" s="49">
        <v>13603500</v>
      </c>
      <c r="U10548" s="49">
        <v>29.44</v>
      </c>
    </row>
    <row r="10549" spans="15:21" x14ac:dyDescent="0.2">
      <c r="O10549" s="49">
        <v>40830</v>
      </c>
      <c r="P10549" s="49">
        <v>32.97</v>
      </c>
      <c r="Q10549" s="49">
        <v>33</v>
      </c>
      <c r="R10549" s="49">
        <v>32.69</v>
      </c>
      <c r="S10549" s="49">
        <v>32.979999999999997</v>
      </c>
      <c r="T10549" s="49">
        <v>10786600</v>
      </c>
      <c r="U10549" s="49">
        <v>29.69</v>
      </c>
    </row>
    <row r="10550" spans="15:21" x14ac:dyDescent="0.2">
      <c r="O10550" s="49">
        <v>40833</v>
      </c>
      <c r="P10550" s="49">
        <v>32.840000000000003</v>
      </c>
      <c r="Q10550" s="49">
        <v>33.18</v>
      </c>
      <c r="R10550" s="49">
        <v>32.25</v>
      </c>
      <c r="S10550" s="49">
        <v>32.31</v>
      </c>
      <c r="T10550" s="49">
        <v>11453800</v>
      </c>
      <c r="U10550" s="49">
        <v>29.09</v>
      </c>
    </row>
    <row r="10551" spans="15:21" x14ac:dyDescent="0.2">
      <c r="O10551" s="49">
        <v>40834</v>
      </c>
      <c r="P10551" s="49">
        <v>32.369999999999997</v>
      </c>
      <c r="Q10551" s="49">
        <v>33.01</v>
      </c>
      <c r="R10551" s="49">
        <v>32.19</v>
      </c>
      <c r="S10551" s="49">
        <v>32.79</v>
      </c>
      <c r="T10551" s="49">
        <v>12925700</v>
      </c>
      <c r="U10551" s="49">
        <v>29.52</v>
      </c>
    </row>
    <row r="10552" spans="15:21" x14ac:dyDescent="0.2">
      <c r="O10552" s="49">
        <v>40835</v>
      </c>
      <c r="P10552" s="49">
        <v>32.799999999999997</v>
      </c>
      <c r="Q10552" s="49">
        <v>33.06</v>
      </c>
      <c r="R10552" s="49">
        <v>32.42</v>
      </c>
      <c r="S10552" s="49">
        <v>32.54</v>
      </c>
      <c r="T10552" s="49">
        <v>11915400</v>
      </c>
      <c r="U10552" s="49">
        <v>29.3</v>
      </c>
    </row>
    <row r="10553" spans="15:21" x14ac:dyDescent="0.2">
      <c r="O10553" s="49">
        <v>40836</v>
      </c>
      <c r="P10553" s="49">
        <v>32.700000000000003</v>
      </c>
      <c r="Q10553" s="49">
        <v>32.94</v>
      </c>
      <c r="R10553" s="49">
        <v>32.31</v>
      </c>
      <c r="S10553" s="49">
        <v>32.799999999999997</v>
      </c>
      <c r="T10553" s="49">
        <v>13569600</v>
      </c>
      <c r="U10553" s="49">
        <v>29.53</v>
      </c>
    </row>
    <row r="10554" spans="15:21" x14ac:dyDescent="0.2">
      <c r="O10554" s="49">
        <v>40837</v>
      </c>
      <c r="P10554" s="49">
        <v>33.159999999999997</v>
      </c>
      <c r="Q10554" s="49">
        <v>33.42</v>
      </c>
      <c r="R10554" s="49">
        <v>33.090000000000003</v>
      </c>
      <c r="S10554" s="49">
        <v>33.35</v>
      </c>
      <c r="T10554" s="49">
        <v>17960400</v>
      </c>
      <c r="U10554" s="49">
        <v>30.03</v>
      </c>
    </row>
    <row r="10555" spans="15:21" x14ac:dyDescent="0.2">
      <c r="O10555" s="49">
        <v>40840</v>
      </c>
      <c r="P10555" s="49">
        <v>33.26</v>
      </c>
      <c r="Q10555" s="49">
        <v>33.56</v>
      </c>
      <c r="R10555" s="49">
        <v>33.130000000000003</v>
      </c>
      <c r="S10555" s="49">
        <v>33.53</v>
      </c>
      <c r="T10555" s="49">
        <v>14307300</v>
      </c>
      <c r="U10555" s="49">
        <v>30.19</v>
      </c>
    </row>
    <row r="10556" spans="15:21" x14ac:dyDescent="0.2">
      <c r="O10556" s="49">
        <v>40841</v>
      </c>
      <c r="P10556" s="49">
        <v>33.520000000000003</v>
      </c>
      <c r="Q10556" s="49">
        <v>33.58</v>
      </c>
      <c r="R10556" s="49">
        <v>32.82</v>
      </c>
      <c r="S10556" s="49">
        <v>32.909999999999997</v>
      </c>
      <c r="T10556" s="49">
        <v>15689600</v>
      </c>
      <c r="U10556" s="49">
        <v>29.63</v>
      </c>
    </row>
    <row r="10557" spans="15:21" x14ac:dyDescent="0.2">
      <c r="O10557" s="49">
        <v>40842</v>
      </c>
      <c r="P10557" s="49">
        <v>33.32</v>
      </c>
      <c r="Q10557" s="49">
        <v>33.69</v>
      </c>
      <c r="R10557" s="49">
        <v>33.08</v>
      </c>
      <c r="S10557" s="49">
        <v>33.54</v>
      </c>
      <c r="T10557" s="49">
        <v>15295100</v>
      </c>
      <c r="U10557" s="49">
        <v>30.2</v>
      </c>
    </row>
    <row r="10558" spans="15:21" x14ac:dyDescent="0.2">
      <c r="O10558" s="49">
        <v>40843</v>
      </c>
      <c r="P10558" s="49">
        <v>34.08</v>
      </c>
      <c r="Q10558" s="49">
        <v>34.56</v>
      </c>
      <c r="R10558" s="49">
        <v>33.82</v>
      </c>
      <c r="S10558" s="49">
        <v>34.31</v>
      </c>
      <c r="T10558" s="49">
        <v>20688000</v>
      </c>
      <c r="U10558" s="49">
        <v>30.89</v>
      </c>
    </row>
    <row r="10559" spans="15:21" x14ac:dyDescent="0.2">
      <c r="O10559" s="49">
        <v>40844</v>
      </c>
      <c r="P10559" s="49">
        <v>35.03</v>
      </c>
      <c r="Q10559" s="49">
        <v>35.5</v>
      </c>
      <c r="R10559" s="49">
        <v>34.619999999999997</v>
      </c>
      <c r="S10559" s="49">
        <v>35.11</v>
      </c>
      <c r="T10559" s="49">
        <v>25658300</v>
      </c>
      <c r="U10559" s="49">
        <v>31.61</v>
      </c>
    </row>
    <row r="10560" spans="15:21" x14ac:dyDescent="0.2">
      <c r="O10560" s="49">
        <v>40847</v>
      </c>
      <c r="P10560" s="49">
        <v>35.020000000000003</v>
      </c>
      <c r="Q10560" s="49">
        <v>35.24</v>
      </c>
      <c r="R10560" s="49">
        <v>34.5</v>
      </c>
      <c r="S10560" s="49">
        <v>34.5</v>
      </c>
      <c r="T10560" s="49">
        <v>17383400</v>
      </c>
      <c r="U10560" s="49">
        <v>31.06</v>
      </c>
    </row>
    <row r="10561" spans="15:21" x14ac:dyDescent="0.2">
      <c r="O10561" s="49">
        <v>40848</v>
      </c>
      <c r="P10561" s="49">
        <v>33.81</v>
      </c>
      <c r="Q10561" s="49">
        <v>34.65</v>
      </c>
      <c r="R10561" s="49">
        <v>33.700000000000003</v>
      </c>
      <c r="S10561" s="49">
        <v>34.06</v>
      </c>
      <c r="T10561" s="49">
        <v>26778500</v>
      </c>
      <c r="U10561" s="49">
        <v>30.67</v>
      </c>
    </row>
    <row r="10562" spans="15:21" x14ac:dyDescent="0.2">
      <c r="O10562" s="49">
        <v>40849</v>
      </c>
      <c r="P10562" s="49">
        <v>34.479999999999997</v>
      </c>
      <c r="Q10562" s="49">
        <v>34.53</v>
      </c>
      <c r="R10562" s="49">
        <v>33.96</v>
      </c>
      <c r="S10562" s="49">
        <v>34.19</v>
      </c>
      <c r="T10562" s="49">
        <v>12578600</v>
      </c>
      <c r="U10562" s="49">
        <v>30.78</v>
      </c>
    </row>
    <row r="10563" spans="15:21" x14ac:dyDescent="0.2">
      <c r="O10563" s="49">
        <v>40850</v>
      </c>
      <c r="P10563" s="49">
        <v>34.5</v>
      </c>
      <c r="Q10563" s="49">
        <v>34.729999999999997</v>
      </c>
      <c r="R10563" s="49">
        <v>34.340000000000003</v>
      </c>
      <c r="S10563" s="49">
        <v>34.53</v>
      </c>
      <c r="T10563" s="49">
        <v>14824600</v>
      </c>
      <c r="U10563" s="49">
        <v>31.09</v>
      </c>
    </row>
    <row r="10564" spans="15:21" x14ac:dyDescent="0.2">
      <c r="O10564" s="49">
        <v>40851</v>
      </c>
      <c r="P10564" s="49">
        <v>34.33</v>
      </c>
      <c r="Q10564" s="49">
        <v>34.409999999999997</v>
      </c>
      <c r="R10564" s="49">
        <v>33.78</v>
      </c>
      <c r="S10564" s="49">
        <v>34.020000000000003</v>
      </c>
      <c r="T10564" s="49">
        <v>10727000</v>
      </c>
      <c r="U10564" s="49">
        <v>30.63</v>
      </c>
    </row>
    <row r="10565" spans="15:21" x14ac:dyDescent="0.2">
      <c r="O10565" s="49">
        <v>40854</v>
      </c>
      <c r="P10565" s="49">
        <v>33.9</v>
      </c>
      <c r="Q10565" s="49">
        <v>34.340000000000003</v>
      </c>
      <c r="R10565" s="49">
        <v>33.82</v>
      </c>
      <c r="S10565" s="49">
        <v>34.32</v>
      </c>
      <c r="T10565" s="49">
        <v>9586100</v>
      </c>
      <c r="U10565" s="49">
        <v>30.9</v>
      </c>
    </row>
    <row r="10566" spans="15:21" x14ac:dyDescent="0.2">
      <c r="O10566" s="49">
        <v>40855</v>
      </c>
      <c r="P10566" s="49">
        <v>34.35</v>
      </c>
      <c r="Q10566" s="49">
        <v>34.61</v>
      </c>
      <c r="R10566" s="49">
        <v>34.04</v>
      </c>
      <c r="S10566" s="49">
        <v>34.47</v>
      </c>
      <c r="T10566" s="49">
        <v>14334800</v>
      </c>
      <c r="U10566" s="49">
        <v>31.04</v>
      </c>
    </row>
    <row r="10567" spans="15:21" x14ac:dyDescent="0.2">
      <c r="O10567" s="49">
        <v>40856</v>
      </c>
      <c r="P10567" s="49">
        <v>34.020000000000003</v>
      </c>
      <c r="Q10567" s="49">
        <v>34.56</v>
      </c>
      <c r="R10567" s="49">
        <v>33.56</v>
      </c>
      <c r="S10567" s="49">
        <v>33.79</v>
      </c>
      <c r="T10567" s="49">
        <v>21458900</v>
      </c>
      <c r="U10567" s="49">
        <v>30.42</v>
      </c>
    </row>
    <row r="10568" spans="15:21" x14ac:dyDescent="0.2">
      <c r="O10568" s="49">
        <v>40857</v>
      </c>
      <c r="P10568" s="49">
        <v>34.57</v>
      </c>
      <c r="Q10568" s="49">
        <v>35.14</v>
      </c>
      <c r="R10568" s="49">
        <v>34.29</v>
      </c>
      <c r="S10568" s="49">
        <v>34.97</v>
      </c>
      <c r="T10568" s="49">
        <v>26442900</v>
      </c>
      <c r="U10568" s="49">
        <v>31.49</v>
      </c>
    </row>
    <row r="10569" spans="15:21" x14ac:dyDescent="0.2">
      <c r="O10569" s="49">
        <v>40858</v>
      </c>
      <c r="P10569" s="49">
        <v>35.36</v>
      </c>
      <c r="Q10569" s="49">
        <v>36.25</v>
      </c>
      <c r="R10569" s="49">
        <v>35.36</v>
      </c>
      <c r="S10569" s="49">
        <v>35.97</v>
      </c>
      <c r="T10569" s="49">
        <v>30384900</v>
      </c>
      <c r="U10569" s="49">
        <v>32.39</v>
      </c>
    </row>
    <row r="10570" spans="15:21" x14ac:dyDescent="0.2">
      <c r="O10570" s="49">
        <v>40861</v>
      </c>
      <c r="P10570" s="49">
        <v>35.39</v>
      </c>
      <c r="Q10570" s="49">
        <v>35.75</v>
      </c>
      <c r="R10570" s="49">
        <v>35.11</v>
      </c>
      <c r="S10570" s="49">
        <v>35.67</v>
      </c>
      <c r="T10570" s="49">
        <v>14147800</v>
      </c>
      <c r="U10570" s="49">
        <v>32.119999999999997</v>
      </c>
    </row>
    <row r="10571" spans="15:21" x14ac:dyDescent="0.2">
      <c r="O10571" s="49">
        <v>40862</v>
      </c>
      <c r="P10571" s="49">
        <v>35.54</v>
      </c>
      <c r="Q10571" s="49">
        <v>35.869999999999997</v>
      </c>
      <c r="R10571" s="49">
        <v>35.340000000000003</v>
      </c>
      <c r="S10571" s="49">
        <v>35.729999999999997</v>
      </c>
      <c r="T10571" s="49">
        <v>8922700</v>
      </c>
      <c r="U10571" s="49">
        <v>32.17</v>
      </c>
    </row>
    <row r="10572" spans="15:21" x14ac:dyDescent="0.2">
      <c r="O10572" s="49">
        <v>40863</v>
      </c>
      <c r="P10572" s="49">
        <v>35.159999999999997</v>
      </c>
      <c r="Q10572" s="49">
        <v>35.619999999999997</v>
      </c>
      <c r="R10572" s="49">
        <v>35.03</v>
      </c>
      <c r="S10572" s="49">
        <v>35.090000000000003</v>
      </c>
      <c r="T10572" s="49">
        <v>12843300</v>
      </c>
      <c r="U10572" s="49">
        <v>31.59</v>
      </c>
    </row>
    <row r="10573" spans="15:21" x14ac:dyDescent="0.2">
      <c r="O10573" s="49">
        <v>40864</v>
      </c>
      <c r="P10573" s="49">
        <v>34.92</v>
      </c>
      <c r="Q10573" s="49">
        <v>35.18</v>
      </c>
      <c r="R10573" s="49">
        <v>34.42</v>
      </c>
      <c r="S10573" s="49">
        <v>34.840000000000003</v>
      </c>
      <c r="T10573" s="49">
        <v>16576200</v>
      </c>
      <c r="U10573" s="49">
        <v>31.37</v>
      </c>
    </row>
    <row r="10574" spans="15:21" x14ac:dyDescent="0.2">
      <c r="O10574" s="49">
        <v>40865</v>
      </c>
      <c r="P10574" s="49">
        <v>34.94</v>
      </c>
      <c r="Q10574" s="49">
        <v>35.22</v>
      </c>
      <c r="R10574" s="49">
        <v>34.94</v>
      </c>
      <c r="S10574" s="49">
        <v>34.950000000000003</v>
      </c>
      <c r="T10574" s="49">
        <v>12595400</v>
      </c>
      <c r="U10574" s="49">
        <v>31.47</v>
      </c>
    </row>
    <row r="10575" spans="15:21" x14ac:dyDescent="0.2">
      <c r="O10575" s="49">
        <v>40868</v>
      </c>
      <c r="P10575" s="49">
        <v>34.39</v>
      </c>
      <c r="Q10575" s="49">
        <v>34.56</v>
      </c>
      <c r="R10575" s="49">
        <v>34</v>
      </c>
      <c r="S10575" s="49">
        <v>34.14</v>
      </c>
      <c r="T10575" s="49">
        <v>16499800</v>
      </c>
      <c r="U10575" s="49">
        <v>30.74</v>
      </c>
    </row>
    <row r="10576" spans="15:21" x14ac:dyDescent="0.2">
      <c r="O10576" s="49">
        <v>40869</v>
      </c>
      <c r="P10576" s="49">
        <v>34.090000000000003</v>
      </c>
      <c r="Q10576" s="49">
        <v>34.22</v>
      </c>
      <c r="R10576" s="49">
        <v>33.76</v>
      </c>
      <c r="S10576" s="49">
        <v>33.81</v>
      </c>
      <c r="T10576" s="49">
        <v>16980500</v>
      </c>
      <c r="U10576" s="49">
        <v>30.44</v>
      </c>
    </row>
    <row r="10577" spans="15:21" x14ac:dyDescent="0.2">
      <c r="O10577" s="49">
        <v>40870</v>
      </c>
      <c r="P10577" s="49">
        <v>33.44</v>
      </c>
      <c r="Q10577" s="49">
        <v>33.57</v>
      </c>
      <c r="R10577" s="49">
        <v>33.19</v>
      </c>
      <c r="S10577" s="49">
        <v>33.19</v>
      </c>
      <c r="T10577" s="49">
        <v>13736600</v>
      </c>
      <c r="U10577" s="49">
        <v>29.88</v>
      </c>
    </row>
    <row r="10578" spans="15:21" x14ac:dyDescent="0.2">
      <c r="O10578" s="49">
        <v>40872</v>
      </c>
      <c r="P10578" s="49">
        <v>33.29</v>
      </c>
      <c r="Q10578" s="49">
        <v>33.4</v>
      </c>
      <c r="R10578" s="49">
        <v>33.130000000000003</v>
      </c>
      <c r="S10578" s="49">
        <v>33.159999999999997</v>
      </c>
      <c r="T10578" s="49">
        <v>4906400</v>
      </c>
      <c r="U10578" s="49">
        <v>29.86</v>
      </c>
    </row>
    <row r="10579" spans="15:21" x14ac:dyDescent="0.2">
      <c r="O10579" s="49">
        <v>40875</v>
      </c>
      <c r="P10579" s="49">
        <v>33.74</v>
      </c>
      <c r="Q10579" s="49">
        <v>34.31</v>
      </c>
      <c r="R10579" s="49">
        <v>33.69</v>
      </c>
      <c r="S10579" s="49">
        <v>34.26</v>
      </c>
      <c r="T10579" s="49">
        <v>15561700</v>
      </c>
      <c r="U10579" s="49">
        <v>30.85</v>
      </c>
    </row>
    <row r="10580" spans="15:21" x14ac:dyDescent="0.2">
      <c r="O10580" s="49">
        <v>40876</v>
      </c>
      <c r="P10580" s="49">
        <v>34.5</v>
      </c>
      <c r="Q10580" s="49">
        <v>34.909999999999997</v>
      </c>
      <c r="R10580" s="49">
        <v>34.369999999999997</v>
      </c>
      <c r="S10580" s="49">
        <v>34.479999999999997</v>
      </c>
      <c r="T10580" s="49">
        <v>12142400</v>
      </c>
      <c r="U10580" s="49">
        <v>31.05</v>
      </c>
    </row>
    <row r="10581" spans="15:21" x14ac:dyDescent="0.2">
      <c r="O10581" s="49">
        <v>40877</v>
      </c>
      <c r="P10581" s="49">
        <v>35.200000000000003</v>
      </c>
      <c r="Q10581" s="49">
        <v>35.799999999999997</v>
      </c>
      <c r="R10581" s="49">
        <v>35.200000000000003</v>
      </c>
      <c r="S10581" s="49">
        <v>35.75</v>
      </c>
      <c r="T10581" s="49">
        <v>18442200</v>
      </c>
      <c r="U10581" s="49">
        <v>32.19</v>
      </c>
    </row>
    <row r="10582" spans="15:21" x14ac:dyDescent="0.2">
      <c r="O10582" s="49">
        <v>40878</v>
      </c>
      <c r="P10582" s="49">
        <v>35.729999999999997</v>
      </c>
      <c r="Q10582" s="49">
        <v>35.99</v>
      </c>
      <c r="R10582" s="49">
        <v>35.56</v>
      </c>
      <c r="S10582" s="49">
        <v>35.68</v>
      </c>
      <c r="T10582" s="49">
        <v>12563700</v>
      </c>
      <c r="U10582" s="49">
        <v>32.130000000000003</v>
      </c>
    </row>
    <row r="10583" spans="15:21" x14ac:dyDescent="0.2">
      <c r="O10583" s="49">
        <v>40879</v>
      </c>
      <c r="P10583" s="49">
        <v>35.909999999999997</v>
      </c>
      <c r="Q10583" s="49">
        <v>35.909999999999997</v>
      </c>
      <c r="R10583" s="49">
        <v>35.369999999999997</v>
      </c>
      <c r="S10583" s="49">
        <v>35.479999999999997</v>
      </c>
      <c r="T10583" s="49">
        <v>14485200</v>
      </c>
      <c r="U10583" s="49">
        <v>31.95</v>
      </c>
    </row>
    <row r="10584" spans="15:21" x14ac:dyDescent="0.2">
      <c r="O10584" s="49">
        <v>40882</v>
      </c>
      <c r="P10584" s="49">
        <v>35.78</v>
      </c>
      <c r="Q10584" s="49">
        <v>35.86</v>
      </c>
      <c r="R10584" s="49">
        <v>35.06</v>
      </c>
      <c r="S10584" s="49">
        <v>35.26</v>
      </c>
      <c r="T10584" s="49">
        <v>17207800</v>
      </c>
      <c r="U10584" s="49">
        <v>31.75</v>
      </c>
    </row>
    <row r="10585" spans="15:21" x14ac:dyDescent="0.2">
      <c r="O10585" s="49">
        <v>40883</v>
      </c>
      <c r="P10585" s="49">
        <v>35.43</v>
      </c>
      <c r="Q10585" s="49">
        <v>35.6</v>
      </c>
      <c r="R10585" s="49">
        <v>35.25</v>
      </c>
      <c r="S10585" s="49">
        <v>35.4</v>
      </c>
      <c r="T10585" s="49">
        <v>13892900</v>
      </c>
      <c r="U10585" s="49">
        <v>31.87</v>
      </c>
    </row>
    <row r="10586" spans="15:21" x14ac:dyDescent="0.2">
      <c r="O10586" s="49">
        <v>40884</v>
      </c>
      <c r="P10586" s="49">
        <v>35.28</v>
      </c>
      <c r="Q10586" s="49">
        <v>35.78</v>
      </c>
      <c r="R10586" s="49">
        <v>35.200000000000003</v>
      </c>
      <c r="S10586" s="49">
        <v>35.61</v>
      </c>
      <c r="T10586" s="49">
        <v>20848500</v>
      </c>
      <c r="U10586" s="49">
        <v>32.06</v>
      </c>
    </row>
    <row r="10587" spans="15:21" x14ac:dyDescent="0.2">
      <c r="O10587" s="49">
        <v>40885</v>
      </c>
      <c r="P10587" s="49">
        <v>35.67</v>
      </c>
      <c r="Q10587" s="49">
        <v>35.729999999999997</v>
      </c>
      <c r="R10587" s="49">
        <v>35.07</v>
      </c>
      <c r="S10587" s="49">
        <v>35.19</v>
      </c>
      <c r="T10587" s="49">
        <v>42406200</v>
      </c>
      <c r="U10587" s="49">
        <v>31.68</v>
      </c>
    </row>
    <row r="10588" spans="15:21" x14ac:dyDescent="0.2">
      <c r="O10588" s="49">
        <v>40886</v>
      </c>
      <c r="P10588" s="49">
        <v>35.31</v>
      </c>
      <c r="Q10588" s="49">
        <v>35.86</v>
      </c>
      <c r="R10588" s="49">
        <v>35.21</v>
      </c>
      <c r="S10588" s="49">
        <v>35.68</v>
      </c>
      <c r="T10588" s="49">
        <v>40329200</v>
      </c>
      <c r="U10588" s="49">
        <v>32.130000000000003</v>
      </c>
    </row>
    <row r="10589" spans="15:21" x14ac:dyDescent="0.2">
      <c r="O10589" s="49">
        <v>40889</v>
      </c>
      <c r="P10589" s="49">
        <v>35.58</v>
      </c>
      <c r="Q10589" s="49">
        <v>35.67</v>
      </c>
      <c r="R10589" s="49">
        <v>35.18</v>
      </c>
      <c r="S10589" s="49">
        <v>35.409999999999997</v>
      </c>
      <c r="T10589" s="49">
        <v>12611100</v>
      </c>
      <c r="U10589" s="49">
        <v>31.88</v>
      </c>
    </row>
    <row r="10590" spans="15:21" x14ac:dyDescent="0.2">
      <c r="O10590" s="49">
        <v>40890</v>
      </c>
      <c r="P10590" s="49">
        <v>35.22</v>
      </c>
      <c r="Q10590" s="49">
        <v>35.36</v>
      </c>
      <c r="R10590" s="49">
        <v>34.86</v>
      </c>
      <c r="S10590" s="49">
        <v>34.99</v>
      </c>
      <c r="T10590" s="49">
        <v>18318800</v>
      </c>
      <c r="U10590" s="49">
        <v>31.88</v>
      </c>
    </row>
    <row r="10591" spans="15:21" x14ac:dyDescent="0.2">
      <c r="O10591" s="49">
        <v>40891</v>
      </c>
      <c r="P10591" s="49">
        <v>34.93</v>
      </c>
      <c r="Q10591" s="49">
        <v>35.76</v>
      </c>
      <c r="R10591" s="49">
        <v>34.9</v>
      </c>
      <c r="S10591" s="49">
        <v>35.56</v>
      </c>
      <c r="T10591" s="49">
        <v>22542300</v>
      </c>
      <c r="U10591" s="49">
        <v>32.4</v>
      </c>
    </row>
    <row r="10592" spans="15:21" x14ac:dyDescent="0.2">
      <c r="O10592" s="49">
        <v>40892</v>
      </c>
      <c r="P10592" s="49">
        <v>35.92</v>
      </c>
      <c r="Q10592" s="49">
        <v>36.68</v>
      </c>
      <c r="R10592" s="49">
        <v>35.89</v>
      </c>
      <c r="S10592" s="49">
        <v>36.36</v>
      </c>
      <c r="T10592" s="49">
        <v>31904200</v>
      </c>
      <c r="U10592" s="49">
        <v>33.130000000000003</v>
      </c>
    </row>
    <row r="10593" spans="15:21" x14ac:dyDescent="0.2">
      <c r="O10593" s="49">
        <v>40893</v>
      </c>
      <c r="P10593" s="49">
        <v>36.5</v>
      </c>
      <c r="Q10593" s="49">
        <v>36.619999999999997</v>
      </c>
      <c r="R10593" s="49">
        <v>36.020000000000003</v>
      </c>
      <c r="S10593" s="49">
        <v>36.25</v>
      </c>
      <c r="T10593" s="49">
        <v>26492300</v>
      </c>
      <c r="U10593" s="49">
        <v>33.03</v>
      </c>
    </row>
    <row r="10594" spans="15:21" x14ac:dyDescent="0.2">
      <c r="O10594" s="49">
        <v>40896</v>
      </c>
      <c r="P10594" s="49">
        <v>36.43</v>
      </c>
      <c r="Q10594" s="49">
        <v>36.799999999999997</v>
      </c>
      <c r="R10594" s="49">
        <v>36.340000000000003</v>
      </c>
      <c r="S10594" s="49">
        <v>36.47</v>
      </c>
      <c r="T10594" s="49">
        <v>16506800</v>
      </c>
      <c r="U10594" s="49">
        <v>33.229999999999997</v>
      </c>
    </row>
    <row r="10595" spans="15:21" x14ac:dyDescent="0.2">
      <c r="O10595" s="49">
        <v>40897</v>
      </c>
      <c r="P10595" s="49">
        <v>36.72</v>
      </c>
      <c r="Q10595" s="49">
        <v>37.15</v>
      </c>
      <c r="R10595" s="49">
        <v>36.5</v>
      </c>
      <c r="S10595" s="49">
        <v>37.07</v>
      </c>
      <c r="T10595" s="49">
        <v>20442500</v>
      </c>
      <c r="U10595" s="49">
        <v>33.78</v>
      </c>
    </row>
    <row r="10596" spans="15:21" x14ac:dyDescent="0.2">
      <c r="O10596" s="49">
        <v>40898</v>
      </c>
      <c r="P10596" s="49">
        <v>37.06</v>
      </c>
      <c r="Q10596" s="49">
        <v>37.409999999999997</v>
      </c>
      <c r="R10596" s="49">
        <v>37.020000000000003</v>
      </c>
      <c r="S10596" s="49">
        <v>37.33</v>
      </c>
      <c r="T10596" s="49">
        <v>13158500</v>
      </c>
      <c r="U10596" s="49">
        <v>34.01</v>
      </c>
    </row>
    <row r="10597" spans="15:21" x14ac:dyDescent="0.2">
      <c r="O10597" s="49">
        <v>40899</v>
      </c>
      <c r="P10597" s="49">
        <v>37.380000000000003</v>
      </c>
      <c r="Q10597" s="49">
        <v>37.75</v>
      </c>
      <c r="R10597" s="49">
        <v>37.21</v>
      </c>
      <c r="S10597" s="49">
        <v>37.56</v>
      </c>
      <c r="T10597" s="49">
        <v>11536500</v>
      </c>
      <c r="U10597" s="49">
        <v>34.22</v>
      </c>
    </row>
    <row r="10598" spans="15:21" x14ac:dyDescent="0.2">
      <c r="O10598" s="49">
        <v>40900</v>
      </c>
      <c r="P10598" s="49">
        <v>37.68</v>
      </c>
      <c r="Q10598" s="49">
        <v>37.9</v>
      </c>
      <c r="R10598" s="49">
        <v>37.64</v>
      </c>
      <c r="S10598" s="49">
        <v>37.9</v>
      </c>
      <c r="T10598" s="49">
        <v>9550100</v>
      </c>
      <c r="U10598" s="49">
        <v>34.53</v>
      </c>
    </row>
    <row r="10599" spans="15:21" x14ac:dyDescent="0.2">
      <c r="O10599" s="49">
        <v>40904</v>
      </c>
      <c r="P10599" s="49">
        <v>37.78</v>
      </c>
      <c r="Q10599" s="49">
        <v>37.9</v>
      </c>
      <c r="R10599" s="49">
        <v>37.71</v>
      </c>
      <c r="S10599" s="49">
        <v>37.75</v>
      </c>
      <c r="T10599" s="49">
        <v>7564300</v>
      </c>
      <c r="U10599" s="49">
        <v>34.4</v>
      </c>
    </row>
    <row r="10600" spans="15:21" x14ac:dyDescent="0.2">
      <c r="O10600" s="49">
        <v>40905</v>
      </c>
      <c r="P10600" s="49">
        <v>37.69</v>
      </c>
      <c r="Q10600" s="49">
        <v>37.799999999999997</v>
      </c>
      <c r="R10600" s="49">
        <v>37.4</v>
      </c>
      <c r="S10600" s="49">
        <v>37.43</v>
      </c>
      <c r="T10600" s="49">
        <v>7275200</v>
      </c>
      <c r="U10600" s="49">
        <v>34.11</v>
      </c>
    </row>
    <row r="10601" spans="15:21" x14ac:dyDescent="0.2">
      <c r="O10601" s="49">
        <v>40906</v>
      </c>
      <c r="P10601" s="49">
        <v>37.6</v>
      </c>
      <c r="Q10601" s="49">
        <v>37.75</v>
      </c>
      <c r="R10601" s="49">
        <v>37.49</v>
      </c>
      <c r="S10601" s="49">
        <v>37.729999999999997</v>
      </c>
      <c r="T10601" s="49">
        <v>6860600</v>
      </c>
      <c r="U10601" s="49">
        <v>34.380000000000003</v>
      </c>
    </row>
    <row r="10602" spans="15:21" x14ac:dyDescent="0.2">
      <c r="O10602" s="49">
        <v>40907</v>
      </c>
      <c r="P10602" s="49">
        <v>37.590000000000003</v>
      </c>
      <c r="Q10602" s="49">
        <v>37.869999999999997</v>
      </c>
      <c r="R10602" s="49">
        <v>37.47</v>
      </c>
      <c r="S10602" s="49">
        <v>37.700000000000003</v>
      </c>
      <c r="T10602" s="49">
        <v>7859900</v>
      </c>
      <c r="U10602" s="49">
        <v>34.35</v>
      </c>
    </row>
    <row r="10603" spans="15:21" x14ac:dyDescent="0.2">
      <c r="O10603" s="49">
        <v>40911</v>
      </c>
      <c r="P10603" s="49">
        <v>37.880000000000003</v>
      </c>
      <c r="Q10603" s="49">
        <v>38.56</v>
      </c>
      <c r="R10603" s="49">
        <v>37.81</v>
      </c>
      <c r="S10603" s="49">
        <v>38.299999999999997</v>
      </c>
      <c r="T10603" s="49">
        <v>17271400</v>
      </c>
      <c r="U10603" s="49">
        <v>34.9</v>
      </c>
    </row>
    <row r="10604" spans="15:21" x14ac:dyDescent="0.2">
      <c r="O10604" s="49">
        <v>40912</v>
      </c>
      <c r="P10604" s="49">
        <v>38.25</v>
      </c>
      <c r="Q10604" s="49">
        <v>38.340000000000003</v>
      </c>
      <c r="R10604" s="49">
        <v>37.9</v>
      </c>
      <c r="S10604" s="49">
        <v>38.340000000000003</v>
      </c>
      <c r="T10604" s="49">
        <v>13716300</v>
      </c>
      <c r="U10604" s="49">
        <v>34.94</v>
      </c>
    </row>
    <row r="10605" spans="15:21" x14ac:dyDescent="0.2">
      <c r="O10605" s="49">
        <v>40913</v>
      </c>
      <c r="P10605" s="49">
        <v>38.14</v>
      </c>
      <c r="Q10605" s="49">
        <v>39</v>
      </c>
      <c r="R10605" s="49">
        <v>38.04</v>
      </c>
      <c r="S10605" s="49">
        <v>38.74</v>
      </c>
      <c r="T10605" s="49">
        <v>20987600</v>
      </c>
      <c r="U10605" s="49">
        <v>35.299999999999997</v>
      </c>
    </row>
    <row r="10606" spans="15:21" x14ac:dyDescent="0.2">
      <c r="O10606" s="49">
        <v>40914</v>
      </c>
      <c r="P10606" s="49">
        <v>38.75</v>
      </c>
      <c r="Q10606" s="49">
        <v>38.75</v>
      </c>
      <c r="R10606" s="49">
        <v>38.43</v>
      </c>
      <c r="S10606" s="49">
        <v>38.47</v>
      </c>
      <c r="T10606" s="49">
        <v>16727700</v>
      </c>
      <c r="U10606" s="49">
        <v>35.049999999999997</v>
      </c>
    </row>
    <row r="10607" spans="15:21" x14ac:dyDescent="0.2">
      <c r="O10607" s="49">
        <v>40917</v>
      </c>
      <c r="P10607" s="49">
        <v>38.340000000000003</v>
      </c>
      <c r="Q10607" s="49">
        <v>38.47</v>
      </c>
      <c r="R10607" s="49">
        <v>37.89</v>
      </c>
      <c r="S10607" s="49">
        <v>38.39</v>
      </c>
      <c r="T10607" s="49">
        <v>13906900</v>
      </c>
      <c r="U10607" s="49">
        <v>34.979999999999997</v>
      </c>
    </row>
    <row r="10608" spans="15:21" x14ac:dyDescent="0.2">
      <c r="O10608" s="49">
        <v>40918</v>
      </c>
      <c r="P10608" s="49">
        <v>38.75</v>
      </c>
      <c r="Q10608" s="49">
        <v>38.799999999999997</v>
      </c>
      <c r="R10608" s="49">
        <v>38.4</v>
      </c>
      <c r="S10608" s="49">
        <v>38.520000000000003</v>
      </c>
      <c r="T10608" s="49">
        <v>11366200</v>
      </c>
      <c r="U10608" s="49">
        <v>35.1</v>
      </c>
    </row>
    <row r="10609" spans="15:21" x14ac:dyDescent="0.2">
      <c r="O10609" s="49">
        <v>40919</v>
      </c>
      <c r="P10609" s="49">
        <v>38.42</v>
      </c>
      <c r="Q10609" s="49">
        <v>38.520000000000003</v>
      </c>
      <c r="R10609" s="49">
        <v>38.24</v>
      </c>
      <c r="S10609" s="49">
        <v>38.409999999999997</v>
      </c>
      <c r="T10609" s="49">
        <v>11945800</v>
      </c>
      <c r="U10609" s="49">
        <v>35</v>
      </c>
    </row>
    <row r="10610" spans="15:21" x14ac:dyDescent="0.2">
      <c r="O10610" s="49">
        <v>40920</v>
      </c>
      <c r="P10610" s="49">
        <v>38.619999999999997</v>
      </c>
      <c r="Q10610" s="49">
        <v>38.68</v>
      </c>
      <c r="R10610" s="49">
        <v>38.42</v>
      </c>
      <c r="S10610" s="49">
        <v>38.61</v>
      </c>
      <c r="T10610" s="49">
        <v>9931200</v>
      </c>
      <c r="U10610" s="49">
        <v>35.18</v>
      </c>
    </row>
    <row r="10611" spans="15:21" x14ac:dyDescent="0.2">
      <c r="O10611" s="49">
        <v>40921</v>
      </c>
      <c r="P10611" s="49">
        <v>38.450000000000003</v>
      </c>
      <c r="Q10611" s="49">
        <v>38.5</v>
      </c>
      <c r="R10611" s="49">
        <v>38.020000000000003</v>
      </c>
      <c r="S10611" s="49">
        <v>38.32</v>
      </c>
      <c r="T10611" s="49">
        <v>9677400</v>
      </c>
      <c r="U10611" s="49">
        <v>34.92</v>
      </c>
    </row>
    <row r="10612" spans="15:21" x14ac:dyDescent="0.2">
      <c r="O10612" s="49">
        <v>40925</v>
      </c>
      <c r="P10612" s="49">
        <v>38.53</v>
      </c>
      <c r="Q10612" s="49">
        <v>38.89</v>
      </c>
      <c r="R10612" s="49">
        <v>38.369999999999997</v>
      </c>
      <c r="S10612" s="49">
        <v>38.82</v>
      </c>
      <c r="T10612" s="49">
        <v>16554700</v>
      </c>
      <c r="U10612" s="49">
        <v>35.369999999999997</v>
      </c>
    </row>
    <row r="10613" spans="15:21" x14ac:dyDescent="0.2">
      <c r="O10613" s="49">
        <v>40926</v>
      </c>
      <c r="P10613" s="49">
        <v>38.65</v>
      </c>
      <c r="Q10613" s="49">
        <v>38.950000000000003</v>
      </c>
      <c r="R10613" s="49">
        <v>38.64</v>
      </c>
      <c r="S10613" s="49">
        <v>38.869999999999997</v>
      </c>
      <c r="T10613" s="49">
        <v>14710600</v>
      </c>
      <c r="U10613" s="49">
        <v>35.42</v>
      </c>
    </row>
    <row r="10614" spans="15:21" x14ac:dyDescent="0.2">
      <c r="O10614" s="49">
        <v>40927</v>
      </c>
      <c r="P10614" s="49">
        <v>38.9</v>
      </c>
      <c r="Q10614" s="49">
        <v>39.43</v>
      </c>
      <c r="R10614" s="49">
        <v>38.729999999999997</v>
      </c>
      <c r="S10614" s="49">
        <v>39.26</v>
      </c>
      <c r="T10614" s="49">
        <v>16546800</v>
      </c>
      <c r="U10614" s="49">
        <v>35.770000000000003</v>
      </c>
    </row>
    <row r="10615" spans="15:21" x14ac:dyDescent="0.2">
      <c r="O10615" s="49">
        <v>40928</v>
      </c>
      <c r="P10615" s="49">
        <v>39.32</v>
      </c>
      <c r="Q10615" s="49">
        <v>39.4</v>
      </c>
      <c r="R10615" s="49">
        <v>38.92</v>
      </c>
      <c r="S10615" s="49">
        <v>39.200000000000003</v>
      </c>
      <c r="T10615" s="49">
        <v>15333900</v>
      </c>
      <c r="U10615" s="49">
        <v>35.72</v>
      </c>
    </row>
    <row r="10616" spans="15:21" x14ac:dyDescent="0.2">
      <c r="O10616" s="49">
        <v>40931</v>
      </c>
      <c r="P10616" s="49">
        <v>38.96</v>
      </c>
      <c r="Q10616" s="49">
        <v>39.1</v>
      </c>
      <c r="R10616" s="49">
        <v>38.68</v>
      </c>
      <c r="S10616" s="49">
        <v>38.770000000000003</v>
      </c>
      <c r="T10616" s="49">
        <v>13499900</v>
      </c>
      <c r="U10616" s="49">
        <v>35.33</v>
      </c>
    </row>
    <row r="10617" spans="15:21" x14ac:dyDescent="0.2">
      <c r="O10617" s="49">
        <v>40932</v>
      </c>
      <c r="P10617" s="49">
        <v>38.97</v>
      </c>
      <c r="Q10617" s="49">
        <v>39.21</v>
      </c>
      <c r="R10617" s="49">
        <v>38.65</v>
      </c>
      <c r="S10617" s="49">
        <v>38.78</v>
      </c>
      <c r="T10617" s="49">
        <v>13144700</v>
      </c>
      <c r="U10617" s="49">
        <v>35.340000000000003</v>
      </c>
    </row>
    <row r="10618" spans="15:21" x14ac:dyDescent="0.2">
      <c r="O10618" s="49">
        <v>40933</v>
      </c>
      <c r="P10618" s="49">
        <v>38.57</v>
      </c>
      <c r="Q10618" s="49">
        <v>38.79</v>
      </c>
      <c r="R10618" s="49">
        <v>38.26</v>
      </c>
      <c r="S10618" s="49">
        <v>38.68</v>
      </c>
      <c r="T10618" s="49">
        <v>14475200</v>
      </c>
      <c r="U10618" s="49">
        <v>35.24</v>
      </c>
    </row>
    <row r="10619" spans="15:21" x14ac:dyDescent="0.2">
      <c r="O10619" s="49">
        <v>40934</v>
      </c>
      <c r="P10619" s="49">
        <v>38.840000000000003</v>
      </c>
      <c r="Q10619" s="49">
        <v>38.950000000000003</v>
      </c>
      <c r="R10619" s="49">
        <v>38.54</v>
      </c>
      <c r="S10619" s="49">
        <v>38.78</v>
      </c>
      <c r="T10619" s="49">
        <v>12388800</v>
      </c>
      <c r="U10619" s="49">
        <v>35.340000000000003</v>
      </c>
    </row>
    <row r="10620" spans="15:21" x14ac:dyDescent="0.2">
      <c r="O10620" s="49">
        <v>40935</v>
      </c>
      <c r="P10620" s="49">
        <v>38.729999999999997</v>
      </c>
      <c r="Q10620" s="49">
        <v>38.799999999999997</v>
      </c>
      <c r="R10620" s="49">
        <v>38.22</v>
      </c>
      <c r="S10620" s="49">
        <v>38.520000000000003</v>
      </c>
      <c r="T10620" s="49">
        <v>12120600</v>
      </c>
      <c r="U10620" s="49">
        <v>35.1</v>
      </c>
    </row>
    <row r="10621" spans="15:21" x14ac:dyDescent="0.2">
      <c r="O10621" s="49">
        <v>40938</v>
      </c>
      <c r="P10621" s="49">
        <v>38.380000000000003</v>
      </c>
      <c r="Q10621" s="49">
        <v>38.9</v>
      </c>
      <c r="R10621" s="49">
        <v>38.270000000000003</v>
      </c>
      <c r="S10621" s="49">
        <v>38.89</v>
      </c>
      <c r="T10621" s="49">
        <v>12714300</v>
      </c>
      <c r="U10621" s="49">
        <v>35.44</v>
      </c>
    </row>
    <row r="10622" spans="15:21" x14ac:dyDescent="0.2">
      <c r="O10622" s="49">
        <v>40939</v>
      </c>
      <c r="P10622" s="49">
        <v>38.97</v>
      </c>
      <c r="Q10622" s="49">
        <v>38.99</v>
      </c>
      <c r="R10622" s="49">
        <v>38.19</v>
      </c>
      <c r="S10622" s="49">
        <v>38.270000000000003</v>
      </c>
      <c r="T10622" s="49">
        <v>16477600</v>
      </c>
      <c r="U10622" s="49">
        <v>34.869999999999997</v>
      </c>
    </row>
    <row r="10623" spans="15:21" x14ac:dyDescent="0.2">
      <c r="O10623" s="49">
        <v>40940</v>
      </c>
      <c r="P10623" s="49">
        <v>38.549999999999997</v>
      </c>
      <c r="Q10623" s="49">
        <v>39.01</v>
      </c>
      <c r="R10623" s="49">
        <v>38.32</v>
      </c>
      <c r="S10623" s="49">
        <v>38.630000000000003</v>
      </c>
      <c r="T10623" s="49">
        <v>14577100</v>
      </c>
      <c r="U10623" s="49">
        <v>35.200000000000003</v>
      </c>
    </row>
    <row r="10624" spans="15:21" x14ac:dyDescent="0.2">
      <c r="O10624" s="49">
        <v>40941</v>
      </c>
      <c r="P10624" s="49">
        <v>38.94</v>
      </c>
      <c r="Q10624" s="49">
        <v>38.97</v>
      </c>
      <c r="R10624" s="49">
        <v>38</v>
      </c>
      <c r="S10624" s="49">
        <v>38.44</v>
      </c>
      <c r="T10624" s="49">
        <v>20780700</v>
      </c>
      <c r="U10624" s="49">
        <v>35.03</v>
      </c>
    </row>
    <row r="10625" spans="15:21" x14ac:dyDescent="0.2">
      <c r="O10625" s="49">
        <v>40942</v>
      </c>
      <c r="P10625" s="49">
        <v>38.5</v>
      </c>
      <c r="Q10625" s="49">
        <v>38.590000000000003</v>
      </c>
      <c r="R10625" s="49">
        <v>38.08</v>
      </c>
      <c r="S10625" s="49">
        <v>38.369999999999997</v>
      </c>
      <c r="T10625" s="49">
        <v>15010200</v>
      </c>
      <c r="U10625" s="49">
        <v>34.96</v>
      </c>
    </row>
    <row r="10626" spans="15:21" x14ac:dyDescent="0.2">
      <c r="O10626" s="49">
        <v>40945</v>
      </c>
      <c r="P10626" s="49">
        <v>38.21</v>
      </c>
      <c r="Q10626" s="49">
        <v>38.4</v>
      </c>
      <c r="R10626" s="49">
        <v>38.130000000000003</v>
      </c>
      <c r="S10626" s="49">
        <v>38.4</v>
      </c>
      <c r="T10626" s="49">
        <v>11032300</v>
      </c>
      <c r="U10626" s="49">
        <v>34.99</v>
      </c>
    </row>
    <row r="10627" spans="15:21" x14ac:dyDescent="0.2">
      <c r="O10627" s="49">
        <v>40946</v>
      </c>
      <c r="P10627" s="49">
        <v>38.270000000000003</v>
      </c>
      <c r="Q10627" s="49">
        <v>38.78</v>
      </c>
      <c r="R10627" s="49">
        <v>38.25</v>
      </c>
      <c r="S10627" s="49">
        <v>38.630000000000003</v>
      </c>
      <c r="T10627" s="49">
        <v>12447400</v>
      </c>
      <c r="U10627" s="49">
        <v>35.200000000000003</v>
      </c>
    </row>
    <row r="10628" spans="15:21" x14ac:dyDescent="0.2">
      <c r="O10628" s="49">
        <v>40947</v>
      </c>
      <c r="P10628" s="49">
        <v>38.549999999999997</v>
      </c>
      <c r="Q10628" s="49">
        <v>38.6</v>
      </c>
      <c r="R10628" s="49">
        <v>38.22</v>
      </c>
      <c r="S10628" s="49">
        <v>38.42</v>
      </c>
      <c r="T10628" s="49">
        <v>11333200</v>
      </c>
      <c r="U10628" s="49">
        <v>35.01</v>
      </c>
    </row>
    <row r="10629" spans="15:21" x14ac:dyDescent="0.2">
      <c r="O10629" s="49">
        <v>40948</v>
      </c>
      <c r="P10629" s="49">
        <v>38.39</v>
      </c>
      <c r="Q10629" s="49">
        <v>38.520000000000003</v>
      </c>
      <c r="R10629" s="49">
        <v>38.14</v>
      </c>
      <c r="S10629" s="49">
        <v>38.15</v>
      </c>
      <c r="T10629" s="49">
        <v>9597700</v>
      </c>
      <c r="U10629" s="49">
        <v>34.76</v>
      </c>
    </row>
    <row r="10630" spans="15:21" x14ac:dyDescent="0.2">
      <c r="O10630" s="49">
        <v>40949</v>
      </c>
      <c r="P10630" s="49">
        <v>37.94</v>
      </c>
      <c r="Q10630" s="49">
        <v>38.01</v>
      </c>
      <c r="R10630" s="49">
        <v>37.78</v>
      </c>
      <c r="S10630" s="49">
        <v>37.909999999999997</v>
      </c>
      <c r="T10630" s="49">
        <v>10521100</v>
      </c>
      <c r="U10630" s="49">
        <v>34.54</v>
      </c>
    </row>
    <row r="10631" spans="15:21" x14ac:dyDescent="0.2">
      <c r="O10631" s="49">
        <v>40952</v>
      </c>
      <c r="P10631" s="49">
        <v>38.1</v>
      </c>
      <c r="Q10631" s="49">
        <v>38.24</v>
      </c>
      <c r="R10631" s="49">
        <v>37.979999999999997</v>
      </c>
      <c r="S10631" s="49">
        <v>38.11</v>
      </c>
      <c r="T10631" s="49">
        <v>11621600</v>
      </c>
      <c r="U10631" s="49">
        <v>34.729999999999997</v>
      </c>
    </row>
    <row r="10632" spans="15:21" x14ac:dyDescent="0.2">
      <c r="O10632" s="49">
        <v>40953</v>
      </c>
      <c r="P10632" s="49">
        <v>38.11</v>
      </c>
      <c r="Q10632" s="49">
        <v>38.24</v>
      </c>
      <c r="R10632" s="49">
        <v>37.950000000000003</v>
      </c>
      <c r="S10632" s="49">
        <v>38.21</v>
      </c>
      <c r="T10632" s="49">
        <v>11168300</v>
      </c>
      <c r="U10632" s="49">
        <v>34.82</v>
      </c>
    </row>
    <row r="10633" spans="15:21" x14ac:dyDescent="0.2">
      <c r="O10633" s="49">
        <v>40954</v>
      </c>
      <c r="P10633" s="49">
        <v>38.26</v>
      </c>
      <c r="Q10633" s="49">
        <v>38.28</v>
      </c>
      <c r="R10633" s="49">
        <v>37.89</v>
      </c>
      <c r="S10633" s="49">
        <v>38.020000000000003</v>
      </c>
      <c r="T10633" s="49">
        <v>12184800</v>
      </c>
      <c r="U10633" s="49">
        <v>34.64</v>
      </c>
    </row>
    <row r="10634" spans="15:21" x14ac:dyDescent="0.2">
      <c r="O10634" s="49">
        <v>40955</v>
      </c>
      <c r="P10634" s="49">
        <v>38.08</v>
      </c>
      <c r="Q10634" s="49">
        <v>38.15</v>
      </c>
      <c r="R10634" s="49">
        <v>37.799999999999997</v>
      </c>
      <c r="S10634" s="49">
        <v>38.14</v>
      </c>
      <c r="T10634" s="49">
        <v>10432800</v>
      </c>
      <c r="U10634" s="49">
        <v>34.75</v>
      </c>
    </row>
    <row r="10635" spans="15:21" x14ac:dyDescent="0.2">
      <c r="O10635" s="49">
        <v>40956</v>
      </c>
      <c r="P10635" s="49">
        <v>38.619999999999997</v>
      </c>
      <c r="Q10635" s="49">
        <v>38.880000000000003</v>
      </c>
      <c r="R10635" s="49">
        <v>38.32</v>
      </c>
      <c r="S10635" s="49">
        <v>38.56</v>
      </c>
      <c r="T10635" s="49">
        <v>17964300</v>
      </c>
      <c r="U10635" s="49">
        <v>35.14</v>
      </c>
    </row>
    <row r="10636" spans="15:21" x14ac:dyDescent="0.2">
      <c r="O10636" s="49">
        <v>40960</v>
      </c>
      <c r="P10636" s="49">
        <v>38.47</v>
      </c>
      <c r="Q10636" s="49">
        <v>38.630000000000003</v>
      </c>
      <c r="R10636" s="49">
        <v>38.08</v>
      </c>
      <c r="S10636" s="49">
        <v>38.130000000000003</v>
      </c>
      <c r="T10636" s="49">
        <v>10852200</v>
      </c>
      <c r="U10636" s="49">
        <v>34.74</v>
      </c>
    </row>
    <row r="10637" spans="15:21" x14ac:dyDescent="0.2">
      <c r="O10637" s="49">
        <v>40961</v>
      </c>
      <c r="P10637" s="49">
        <v>38.06</v>
      </c>
      <c r="Q10637" s="49">
        <v>38.229999999999997</v>
      </c>
      <c r="R10637" s="49">
        <v>37.9</v>
      </c>
      <c r="S10637" s="49">
        <v>38.22</v>
      </c>
      <c r="T10637" s="49">
        <v>9833000</v>
      </c>
      <c r="U10637" s="49">
        <v>34.83</v>
      </c>
    </row>
    <row r="10638" spans="15:21" x14ac:dyDescent="0.2">
      <c r="O10638" s="49">
        <v>40962</v>
      </c>
      <c r="P10638" s="49">
        <v>38.1</v>
      </c>
      <c r="Q10638" s="49">
        <v>38.520000000000003</v>
      </c>
      <c r="R10638" s="49">
        <v>38.1</v>
      </c>
      <c r="S10638" s="49">
        <v>38.51</v>
      </c>
      <c r="T10638" s="49">
        <v>10328200</v>
      </c>
      <c r="U10638" s="49">
        <v>35.090000000000003</v>
      </c>
    </row>
    <row r="10639" spans="15:21" x14ac:dyDescent="0.2">
      <c r="O10639" s="49">
        <v>40963</v>
      </c>
      <c r="P10639" s="49">
        <v>38.49</v>
      </c>
      <c r="Q10639" s="49">
        <v>38.5</v>
      </c>
      <c r="R10639" s="49">
        <v>38.14</v>
      </c>
      <c r="S10639" s="49">
        <v>38.200000000000003</v>
      </c>
      <c r="T10639" s="49">
        <v>8489500</v>
      </c>
      <c r="U10639" s="49">
        <v>34.81</v>
      </c>
    </row>
    <row r="10640" spans="15:21" x14ac:dyDescent="0.2">
      <c r="O10640" s="49">
        <v>40966</v>
      </c>
      <c r="P10640" s="49">
        <v>37.94</v>
      </c>
      <c r="Q10640" s="49">
        <v>38.26</v>
      </c>
      <c r="R10640" s="49">
        <v>37.83</v>
      </c>
      <c r="S10640" s="49">
        <v>38.15</v>
      </c>
      <c r="T10640" s="49">
        <v>16511500</v>
      </c>
      <c r="U10640" s="49">
        <v>34.76</v>
      </c>
    </row>
    <row r="10641" spans="15:21" x14ac:dyDescent="0.2">
      <c r="O10641" s="49">
        <v>40967</v>
      </c>
      <c r="P10641" s="49">
        <v>38.15</v>
      </c>
      <c r="Q10641" s="49">
        <v>38.49</v>
      </c>
      <c r="R10641" s="49">
        <v>38</v>
      </c>
      <c r="S10641" s="49">
        <v>38.380000000000003</v>
      </c>
      <c r="T10641" s="49">
        <v>9461900</v>
      </c>
      <c r="U10641" s="49">
        <v>34.97</v>
      </c>
    </row>
    <row r="10642" spans="15:21" x14ac:dyDescent="0.2">
      <c r="O10642" s="49">
        <v>40968</v>
      </c>
      <c r="P10642" s="49">
        <v>38.47</v>
      </c>
      <c r="Q10642" s="49">
        <v>38.49</v>
      </c>
      <c r="R10642" s="49">
        <v>38.119999999999997</v>
      </c>
      <c r="S10642" s="49">
        <v>38.17</v>
      </c>
      <c r="T10642" s="49">
        <v>15240000</v>
      </c>
      <c r="U10642" s="49">
        <v>34.78</v>
      </c>
    </row>
    <row r="10643" spans="15:21" x14ac:dyDescent="0.2">
      <c r="O10643" s="49">
        <v>40969</v>
      </c>
      <c r="P10643" s="49">
        <v>38.15</v>
      </c>
      <c r="Q10643" s="49">
        <v>38.159999999999997</v>
      </c>
      <c r="R10643" s="49">
        <v>37.659999999999997</v>
      </c>
      <c r="S10643" s="49">
        <v>37.79</v>
      </c>
      <c r="T10643" s="49">
        <v>18053500</v>
      </c>
      <c r="U10643" s="49">
        <v>34.43</v>
      </c>
    </row>
    <row r="10644" spans="15:21" x14ac:dyDescent="0.2">
      <c r="O10644" s="49">
        <v>40970</v>
      </c>
      <c r="P10644" s="49">
        <v>37.619999999999997</v>
      </c>
      <c r="Q10644" s="49">
        <v>38.090000000000003</v>
      </c>
      <c r="R10644" s="49">
        <v>37.56</v>
      </c>
      <c r="S10644" s="49">
        <v>37.93</v>
      </c>
      <c r="T10644" s="49">
        <v>13050400</v>
      </c>
      <c r="U10644" s="49">
        <v>34.56</v>
      </c>
    </row>
    <row r="10645" spans="15:21" x14ac:dyDescent="0.2">
      <c r="O10645" s="49">
        <v>40973</v>
      </c>
      <c r="P10645" s="49">
        <v>38.01</v>
      </c>
      <c r="Q10645" s="49">
        <v>38.520000000000003</v>
      </c>
      <c r="R10645" s="49">
        <v>37.99</v>
      </c>
      <c r="S10645" s="49">
        <v>38.450000000000003</v>
      </c>
      <c r="T10645" s="49">
        <v>18663100</v>
      </c>
      <c r="U10645" s="49">
        <v>35.04</v>
      </c>
    </row>
    <row r="10646" spans="15:21" x14ac:dyDescent="0.2">
      <c r="O10646" s="49">
        <v>40974</v>
      </c>
      <c r="P10646" s="49">
        <v>37.979999999999997</v>
      </c>
      <c r="Q10646" s="49">
        <v>38.380000000000003</v>
      </c>
      <c r="R10646" s="49">
        <v>37.299999999999997</v>
      </c>
      <c r="S10646" s="49">
        <v>37.44</v>
      </c>
      <c r="T10646" s="49">
        <v>18595300</v>
      </c>
      <c r="U10646" s="49">
        <v>34.119999999999997</v>
      </c>
    </row>
    <row r="10647" spans="15:21" x14ac:dyDescent="0.2">
      <c r="O10647" s="49">
        <v>40975</v>
      </c>
      <c r="P10647" s="49">
        <v>37.33</v>
      </c>
      <c r="Q10647" s="49">
        <v>37.43</v>
      </c>
      <c r="R10647" s="49">
        <v>36.909999999999997</v>
      </c>
      <c r="S10647" s="49">
        <v>37.31</v>
      </c>
      <c r="T10647" s="49">
        <v>16870000</v>
      </c>
      <c r="U10647" s="49">
        <v>34</v>
      </c>
    </row>
    <row r="10648" spans="15:21" x14ac:dyDescent="0.2">
      <c r="O10648" s="49">
        <v>40976</v>
      </c>
      <c r="P10648" s="49">
        <v>37.619999999999997</v>
      </c>
      <c r="Q10648" s="49">
        <v>37.81</v>
      </c>
      <c r="R10648" s="49">
        <v>37.35</v>
      </c>
      <c r="S10648" s="49">
        <v>37.4</v>
      </c>
      <c r="T10648" s="49">
        <v>40922000</v>
      </c>
      <c r="U10648" s="49">
        <v>34.08</v>
      </c>
    </row>
    <row r="10649" spans="15:21" x14ac:dyDescent="0.2">
      <c r="O10649" s="49">
        <v>40977</v>
      </c>
      <c r="P10649" s="49">
        <v>37.479999999999997</v>
      </c>
      <c r="Q10649" s="49">
        <v>37.9</v>
      </c>
      <c r="R10649" s="49">
        <v>37.46</v>
      </c>
      <c r="S10649" s="49">
        <v>37.6</v>
      </c>
      <c r="T10649" s="49">
        <v>44521000</v>
      </c>
      <c r="U10649" s="49">
        <v>34.26</v>
      </c>
    </row>
    <row r="10650" spans="15:21" x14ac:dyDescent="0.2">
      <c r="O10650" s="49">
        <v>40980</v>
      </c>
      <c r="P10650" s="49">
        <v>37.72</v>
      </c>
      <c r="Q10650" s="49">
        <v>38.11</v>
      </c>
      <c r="R10650" s="49">
        <v>37.65</v>
      </c>
      <c r="S10650" s="49">
        <v>38.1</v>
      </c>
      <c r="T10650" s="49">
        <v>10873400</v>
      </c>
      <c r="U10650" s="49">
        <v>34.72</v>
      </c>
    </row>
    <row r="10651" spans="15:21" x14ac:dyDescent="0.2">
      <c r="O10651" s="49">
        <v>40981</v>
      </c>
      <c r="P10651" s="49">
        <v>37.869999999999997</v>
      </c>
      <c r="Q10651" s="49">
        <v>38.299999999999997</v>
      </c>
      <c r="R10651" s="49">
        <v>37.700000000000003</v>
      </c>
      <c r="S10651" s="49">
        <v>38.28</v>
      </c>
      <c r="T10651" s="49">
        <v>15002600</v>
      </c>
      <c r="U10651" s="49">
        <v>35.270000000000003</v>
      </c>
    </row>
    <row r="10652" spans="15:21" x14ac:dyDescent="0.2">
      <c r="O10652" s="49">
        <v>40982</v>
      </c>
      <c r="P10652" s="49">
        <v>38.39</v>
      </c>
      <c r="Q10652" s="49">
        <v>38.4</v>
      </c>
      <c r="R10652" s="49">
        <v>38.090000000000003</v>
      </c>
      <c r="S10652" s="49">
        <v>38.22</v>
      </c>
      <c r="T10652" s="49">
        <v>11758000</v>
      </c>
      <c r="U10652" s="49">
        <v>35.21</v>
      </c>
    </row>
    <row r="10653" spans="15:21" x14ac:dyDescent="0.2">
      <c r="O10653" s="49">
        <v>40983</v>
      </c>
      <c r="P10653" s="49">
        <v>38.15</v>
      </c>
      <c r="Q10653" s="49">
        <v>38.25</v>
      </c>
      <c r="R10653" s="49">
        <v>37.950000000000003</v>
      </c>
      <c r="S10653" s="49">
        <v>38.06</v>
      </c>
      <c r="T10653" s="49">
        <v>12246000</v>
      </c>
      <c r="U10653" s="49">
        <v>35.07</v>
      </c>
    </row>
    <row r="10654" spans="15:21" x14ac:dyDescent="0.2">
      <c r="O10654" s="49">
        <v>40984</v>
      </c>
      <c r="P10654" s="49">
        <v>38.17</v>
      </c>
      <c r="Q10654" s="49">
        <v>38.33</v>
      </c>
      <c r="R10654" s="49">
        <v>37.97</v>
      </c>
      <c r="S10654" s="49">
        <v>38.03</v>
      </c>
      <c r="T10654" s="49">
        <v>18555500</v>
      </c>
      <c r="U10654" s="49">
        <v>35.04</v>
      </c>
    </row>
    <row r="10655" spans="15:21" x14ac:dyDescent="0.2">
      <c r="O10655" s="49">
        <v>40987</v>
      </c>
      <c r="P10655" s="49">
        <v>37.94</v>
      </c>
      <c r="Q10655" s="49">
        <v>38.04</v>
      </c>
      <c r="R10655" s="49">
        <v>37.840000000000003</v>
      </c>
      <c r="S10655" s="49">
        <v>37.89</v>
      </c>
      <c r="T10655" s="49">
        <v>9747400</v>
      </c>
      <c r="U10655" s="49">
        <v>34.909999999999997</v>
      </c>
    </row>
    <row r="10656" spans="15:21" x14ac:dyDescent="0.2">
      <c r="O10656" s="49">
        <v>40988</v>
      </c>
      <c r="P10656" s="49">
        <v>37.65</v>
      </c>
      <c r="Q10656" s="49">
        <v>37.92</v>
      </c>
      <c r="R10656" s="49">
        <v>37.619999999999997</v>
      </c>
      <c r="S10656" s="49">
        <v>37.76</v>
      </c>
      <c r="T10656" s="49">
        <v>13851000</v>
      </c>
      <c r="U10656" s="49">
        <v>34.79</v>
      </c>
    </row>
    <row r="10657" spans="15:21" x14ac:dyDescent="0.2">
      <c r="O10657" s="49">
        <v>40989</v>
      </c>
      <c r="P10657" s="49">
        <v>37.880000000000003</v>
      </c>
      <c r="Q10657" s="49">
        <v>37.880000000000003</v>
      </c>
      <c r="R10657" s="49">
        <v>37.630000000000003</v>
      </c>
      <c r="S10657" s="49">
        <v>37.700000000000003</v>
      </c>
      <c r="T10657" s="49">
        <v>11497000</v>
      </c>
      <c r="U10657" s="49">
        <v>34.729999999999997</v>
      </c>
    </row>
    <row r="10658" spans="15:21" x14ac:dyDescent="0.2">
      <c r="O10658" s="49">
        <v>40990</v>
      </c>
      <c r="P10658" s="49">
        <v>37.54</v>
      </c>
      <c r="Q10658" s="49">
        <v>37.93</v>
      </c>
      <c r="R10658" s="49">
        <v>37.53</v>
      </c>
      <c r="S10658" s="49">
        <v>37.6</v>
      </c>
      <c r="T10658" s="49">
        <v>12991500</v>
      </c>
      <c r="U10658" s="49">
        <v>34.64</v>
      </c>
    </row>
    <row r="10659" spans="15:21" x14ac:dyDescent="0.2">
      <c r="O10659" s="49">
        <v>40991</v>
      </c>
      <c r="P10659" s="49">
        <v>37.700000000000003</v>
      </c>
      <c r="Q10659" s="49">
        <v>38.049999999999997</v>
      </c>
      <c r="R10659" s="49">
        <v>37.61</v>
      </c>
      <c r="S10659" s="49">
        <v>38.01</v>
      </c>
      <c r="T10659" s="49">
        <v>10766500</v>
      </c>
      <c r="U10659" s="49">
        <v>35.020000000000003</v>
      </c>
    </row>
    <row r="10660" spans="15:21" x14ac:dyDescent="0.2">
      <c r="O10660" s="49">
        <v>40994</v>
      </c>
      <c r="P10660" s="49">
        <v>38.26</v>
      </c>
      <c r="Q10660" s="49">
        <v>38.700000000000003</v>
      </c>
      <c r="R10660" s="49">
        <v>38.15</v>
      </c>
      <c r="S10660" s="49">
        <v>38.659999999999997</v>
      </c>
      <c r="T10660" s="49">
        <v>12000700</v>
      </c>
      <c r="U10660" s="49">
        <v>35.619999999999997</v>
      </c>
    </row>
    <row r="10661" spans="15:21" x14ac:dyDescent="0.2">
      <c r="O10661" s="49">
        <v>40995</v>
      </c>
      <c r="P10661" s="49">
        <v>38.75</v>
      </c>
      <c r="Q10661" s="49">
        <v>39</v>
      </c>
      <c r="R10661" s="49">
        <v>38.68</v>
      </c>
      <c r="S10661" s="49">
        <v>38.799999999999997</v>
      </c>
      <c r="T10661" s="49">
        <v>12689500</v>
      </c>
      <c r="U10661" s="49">
        <v>35.75</v>
      </c>
    </row>
    <row r="10662" spans="15:21" x14ac:dyDescent="0.2">
      <c r="O10662" s="49">
        <v>40996</v>
      </c>
      <c r="P10662" s="49">
        <v>38.630000000000003</v>
      </c>
      <c r="Q10662" s="49">
        <v>38.93</v>
      </c>
      <c r="R10662" s="49">
        <v>38.229999999999997</v>
      </c>
      <c r="S10662" s="49">
        <v>38.31</v>
      </c>
      <c r="T10662" s="49">
        <v>16284800</v>
      </c>
      <c r="U10662" s="49">
        <v>35.299999999999997</v>
      </c>
    </row>
    <row r="10663" spans="15:21" x14ac:dyDescent="0.2">
      <c r="O10663" s="49">
        <v>40997</v>
      </c>
      <c r="P10663" s="49">
        <v>38.17</v>
      </c>
      <c r="Q10663" s="49">
        <v>38.299999999999997</v>
      </c>
      <c r="R10663" s="49">
        <v>37.78</v>
      </c>
      <c r="S10663" s="49">
        <v>38.01</v>
      </c>
      <c r="T10663" s="49">
        <v>17588200</v>
      </c>
      <c r="U10663" s="49">
        <v>35.020000000000003</v>
      </c>
    </row>
    <row r="10664" spans="15:21" x14ac:dyDescent="0.2">
      <c r="O10664" s="49">
        <v>40998</v>
      </c>
      <c r="P10664" s="49">
        <v>38.14</v>
      </c>
      <c r="Q10664" s="49">
        <v>38.42</v>
      </c>
      <c r="R10664" s="49">
        <v>38.049999999999997</v>
      </c>
      <c r="S10664" s="49">
        <v>38.4</v>
      </c>
      <c r="T10664" s="49">
        <v>14116700</v>
      </c>
      <c r="U10664" s="49">
        <v>35.380000000000003</v>
      </c>
    </row>
    <row r="10665" spans="15:21" x14ac:dyDescent="0.2">
      <c r="O10665" s="49">
        <v>41001</v>
      </c>
      <c r="P10665" s="49">
        <v>38.299999999999997</v>
      </c>
      <c r="Q10665" s="49">
        <v>38.56</v>
      </c>
      <c r="R10665" s="49">
        <v>38.21</v>
      </c>
      <c r="S10665" s="49">
        <v>38.51</v>
      </c>
      <c r="T10665" s="49">
        <v>11440900</v>
      </c>
      <c r="U10665" s="49">
        <v>35.479999999999997</v>
      </c>
    </row>
    <row r="10666" spans="15:21" x14ac:dyDescent="0.2">
      <c r="O10666" s="49">
        <v>41002</v>
      </c>
      <c r="P10666" s="49">
        <v>38.549999999999997</v>
      </c>
      <c r="Q10666" s="49">
        <v>38.72</v>
      </c>
      <c r="R10666" s="49">
        <v>38.46</v>
      </c>
      <c r="S10666" s="49">
        <v>38.72</v>
      </c>
      <c r="T10666" s="49">
        <v>10948100</v>
      </c>
      <c r="U10666" s="49">
        <v>35.67</v>
      </c>
    </row>
    <row r="10667" spans="15:21" x14ac:dyDescent="0.2">
      <c r="O10667" s="49">
        <v>41003</v>
      </c>
      <c r="P10667" s="49">
        <v>38.6</v>
      </c>
      <c r="Q10667" s="49">
        <v>38.950000000000003</v>
      </c>
      <c r="R10667" s="49">
        <v>38.5</v>
      </c>
      <c r="S10667" s="49">
        <v>38.9</v>
      </c>
      <c r="T10667" s="49">
        <v>15210800</v>
      </c>
      <c r="U10667" s="49">
        <v>35.840000000000003</v>
      </c>
    </row>
    <row r="10668" spans="15:21" x14ac:dyDescent="0.2">
      <c r="O10668" s="49">
        <v>41004</v>
      </c>
      <c r="P10668" s="49">
        <v>38.76</v>
      </c>
      <c r="Q10668" s="49">
        <v>38.909999999999997</v>
      </c>
      <c r="R10668" s="49">
        <v>38.590000000000003</v>
      </c>
      <c r="S10668" s="49">
        <v>38.880000000000003</v>
      </c>
      <c r="T10668" s="49">
        <v>13880800</v>
      </c>
      <c r="U10668" s="49">
        <v>35.82</v>
      </c>
    </row>
    <row r="10669" spans="15:21" x14ac:dyDescent="0.2">
      <c r="O10669" s="49">
        <v>41008</v>
      </c>
      <c r="P10669" s="49">
        <v>38.58</v>
      </c>
      <c r="Q10669" s="49">
        <v>38.979999999999997</v>
      </c>
      <c r="R10669" s="49">
        <v>38.56</v>
      </c>
      <c r="S10669" s="49">
        <v>38.729999999999997</v>
      </c>
      <c r="T10669" s="49">
        <v>11724300</v>
      </c>
      <c r="U10669" s="49">
        <v>35.68</v>
      </c>
    </row>
    <row r="10670" spans="15:21" x14ac:dyDescent="0.2">
      <c r="O10670" s="49">
        <v>41009</v>
      </c>
      <c r="P10670" s="49">
        <v>38.71</v>
      </c>
      <c r="Q10670" s="49">
        <v>38.89</v>
      </c>
      <c r="R10670" s="49">
        <v>38.450000000000003</v>
      </c>
      <c r="S10670" s="49">
        <v>38.450000000000003</v>
      </c>
      <c r="T10670" s="49">
        <v>13984100</v>
      </c>
      <c r="U10670" s="49">
        <v>35.43</v>
      </c>
    </row>
    <row r="10671" spans="15:21" x14ac:dyDescent="0.2">
      <c r="O10671" s="49">
        <v>41010</v>
      </c>
      <c r="P10671" s="49">
        <v>38.61</v>
      </c>
      <c r="Q10671" s="49">
        <v>38.700000000000003</v>
      </c>
      <c r="R10671" s="49">
        <v>38.4</v>
      </c>
      <c r="S10671" s="49">
        <v>38.479999999999997</v>
      </c>
      <c r="T10671" s="49">
        <v>10710600</v>
      </c>
      <c r="U10671" s="49">
        <v>35.450000000000003</v>
      </c>
    </row>
    <row r="10672" spans="15:21" x14ac:dyDescent="0.2">
      <c r="O10672" s="49">
        <v>41011</v>
      </c>
      <c r="P10672" s="49">
        <v>38.71</v>
      </c>
      <c r="Q10672" s="49">
        <v>38.71</v>
      </c>
      <c r="R10672" s="49">
        <v>38.19</v>
      </c>
      <c r="S10672" s="49">
        <v>38.270000000000003</v>
      </c>
      <c r="T10672" s="49">
        <v>12806400</v>
      </c>
      <c r="U10672" s="49">
        <v>35.26</v>
      </c>
    </row>
    <row r="10673" spans="15:21" x14ac:dyDescent="0.2">
      <c r="O10673" s="49">
        <v>41012</v>
      </c>
      <c r="P10673" s="49">
        <v>38.090000000000003</v>
      </c>
      <c r="Q10673" s="49">
        <v>38.1</v>
      </c>
      <c r="R10673" s="49">
        <v>37.770000000000003</v>
      </c>
      <c r="S10673" s="49">
        <v>37.78</v>
      </c>
      <c r="T10673" s="49">
        <v>20858100</v>
      </c>
      <c r="U10673" s="49">
        <v>34.81</v>
      </c>
    </row>
    <row r="10674" spans="15:21" x14ac:dyDescent="0.2">
      <c r="O10674" s="49">
        <v>41015</v>
      </c>
      <c r="P10674" s="49">
        <v>37.880000000000003</v>
      </c>
      <c r="Q10674" s="49">
        <v>38.06</v>
      </c>
      <c r="R10674" s="49">
        <v>37.880000000000003</v>
      </c>
      <c r="S10674" s="49">
        <v>37.950000000000003</v>
      </c>
      <c r="T10674" s="49">
        <v>13938100</v>
      </c>
      <c r="U10674" s="49">
        <v>34.97</v>
      </c>
    </row>
    <row r="10675" spans="15:21" x14ac:dyDescent="0.2">
      <c r="O10675" s="49">
        <v>41016</v>
      </c>
      <c r="P10675" s="49">
        <v>38.11</v>
      </c>
      <c r="Q10675" s="49">
        <v>38.54</v>
      </c>
      <c r="R10675" s="49">
        <v>37.99</v>
      </c>
      <c r="S10675" s="49">
        <v>38.51</v>
      </c>
      <c r="T10675" s="49">
        <v>11200400</v>
      </c>
      <c r="U10675" s="49">
        <v>35.479999999999997</v>
      </c>
    </row>
    <row r="10676" spans="15:21" x14ac:dyDescent="0.2">
      <c r="O10676" s="49">
        <v>41017</v>
      </c>
      <c r="P10676" s="49">
        <v>38.44</v>
      </c>
      <c r="Q10676" s="49">
        <v>38.6</v>
      </c>
      <c r="R10676" s="49">
        <v>38.380000000000003</v>
      </c>
      <c r="S10676" s="49">
        <v>38.4</v>
      </c>
      <c r="T10676" s="49">
        <v>7665400</v>
      </c>
      <c r="U10676" s="49">
        <v>35.380000000000003</v>
      </c>
    </row>
    <row r="10677" spans="15:21" x14ac:dyDescent="0.2">
      <c r="O10677" s="49">
        <v>41018</v>
      </c>
      <c r="P10677" s="49">
        <v>38.549999999999997</v>
      </c>
      <c r="Q10677" s="49">
        <v>38.619999999999997</v>
      </c>
      <c r="R10677" s="49">
        <v>38.159999999999997</v>
      </c>
      <c r="S10677" s="49">
        <v>38.36</v>
      </c>
      <c r="T10677" s="49">
        <v>10740800</v>
      </c>
      <c r="U10677" s="49">
        <v>35.340000000000003</v>
      </c>
    </row>
    <row r="10678" spans="15:21" x14ac:dyDescent="0.2">
      <c r="O10678" s="49">
        <v>41019</v>
      </c>
      <c r="P10678" s="49">
        <v>38.31</v>
      </c>
      <c r="Q10678" s="49">
        <v>38.880000000000003</v>
      </c>
      <c r="R10678" s="49">
        <v>38.299999999999997</v>
      </c>
      <c r="S10678" s="49">
        <v>38.729999999999997</v>
      </c>
      <c r="T10678" s="49">
        <v>14877200</v>
      </c>
      <c r="U10678" s="49">
        <v>35.68</v>
      </c>
    </row>
    <row r="10679" spans="15:21" x14ac:dyDescent="0.2">
      <c r="O10679" s="49">
        <v>41022</v>
      </c>
      <c r="P10679" s="49">
        <v>38.549999999999997</v>
      </c>
      <c r="Q10679" s="49">
        <v>38.56</v>
      </c>
      <c r="R10679" s="49">
        <v>38.200000000000003</v>
      </c>
      <c r="S10679" s="49">
        <v>38.270000000000003</v>
      </c>
      <c r="T10679" s="49">
        <v>10671300</v>
      </c>
      <c r="U10679" s="49">
        <v>35.26</v>
      </c>
    </row>
    <row r="10680" spans="15:21" x14ac:dyDescent="0.2">
      <c r="O10680" s="49">
        <v>41023</v>
      </c>
      <c r="P10680" s="49">
        <v>38.340000000000003</v>
      </c>
      <c r="Q10680" s="49">
        <v>38.43</v>
      </c>
      <c r="R10680" s="49">
        <v>38.17</v>
      </c>
      <c r="S10680" s="49">
        <v>38.270000000000003</v>
      </c>
      <c r="T10680" s="49">
        <v>12485400</v>
      </c>
      <c r="U10680" s="49">
        <v>35.26</v>
      </c>
    </row>
    <row r="10681" spans="15:21" x14ac:dyDescent="0.2">
      <c r="O10681" s="49">
        <v>41024</v>
      </c>
      <c r="P10681" s="49">
        <v>38.299999999999997</v>
      </c>
      <c r="Q10681" s="49">
        <v>38.49</v>
      </c>
      <c r="R10681" s="49">
        <v>38.130000000000003</v>
      </c>
      <c r="S10681" s="49">
        <v>38.43</v>
      </c>
      <c r="T10681" s="49">
        <v>12840700</v>
      </c>
      <c r="U10681" s="49">
        <v>35.409999999999997</v>
      </c>
    </row>
    <row r="10682" spans="15:21" x14ac:dyDescent="0.2">
      <c r="O10682" s="49">
        <v>41025</v>
      </c>
      <c r="P10682" s="49">
        <v>38.479999999999997</v>
      </c>
      <c r="Q10682" s="49">
        <v>38.56</v>
      </c>
      <c r="R10682" s="49">
        <v>38.29</v>
      </c>
      <c r="S10682" s="49">
        <v>38.47</v>
      </c>
      <c r="T10682" s="49">
        <v>10194400</v>
      </c>
      <c r="U10682" s="49">
        <v>35.44</v>
      </c>
    </row>
    <row r="10683" spans="15:21" x14ac:dyDescent="0.2">
      <c r="O10683" s="49">
        <v>41026</v>
      </c>
      <c r="P10683" s="49">
        <v>38.799999999999997</v>
      </c>
      <c r="Q10683" s="49">
        <v>38.94</v>
      </c>
      <c r="R10683" s="49">
        <v>38.340000000000003</v>
      </c>
      <c r="S10683" s="49">
        <v>38.46</v>
      </c>
      <c r="T10683" s="49">
        <v>15514500</v>
      </c>
      <c r="U10683" s="49">
        <v>35.44</v>
      </c>
    </row>
    <row r="10684" spans="15:21" x14ac:dyDescent="0.2">
      <c r="O10684" s="49">
        <v>41029</v>
      </c>
      <c r="P10684" s="49">
        <v>38.64</v>
      </c>
      <c r="Q10684" s="49">
        <v>39.46</v>
      </c>
      <c r="R10684" s="49">
        <v>38.590000000000003</v>
      </c>
      <c r="S10684" s="49">
        <v>39.24</v>
      </c>
      <c r="T10684" s="49">
        <v>19808600</v>
      </c>
      <c r="U10684" s="49">
        <v>36.15</v>
      </c>
    </row>
    <row r="10685" spans="15:21" x14ac:dyDescent="0.2">
      <c r="O10685" s="49">
        <v>41030</v>
      </c>
      <c r="P10685" s="49">
        <v>38.94</v>
      </c>
      <c r="Q10685" s="49">
        <v>39.5</v>
      </c>
      <c r="R10685" s="49">
        <v>38.86</v>
      </c>
      <c r="S10685" s="49">
        <v>39.369999999999997</v>
      </c>
      <c r="T10685" s="49">
        <v>14590000</v>
      </c>
      <c r="U10685" s="49">
        <v>36.270000000000003</v>
      </c>
    </row>
    <row r="10686" spans="15:21" x14ac:dyDescent="0.2">
      <c r="O10686" s="49">
        <v>41031</v>
      </c>
      <c r="P10686" s="49">
        <v>39.32</v>
      </c>
      <c r="Q10686" s="49">
        <v>39.43</v>
      </c>
      <c r="R10686" s="49">
        <v>39.090000000000003</v>
      </c>
      <c r="S10686" s="49">
        <v>39.29</v>
      </c>
      <c r="T10686" s="49">
        <v>11528800</v>
      </c>
      <c r="U10686" s="49">
        <v>36.200000000000003</v>
      </c>
    </row>
    <row r="10687" spans="15:21" x14ac:dyDescent="0.2">
      <c r="O10687" s="49">
        <v>41032</v>
      </c>
      <c r="P10687" s="49">
        <v>39.31</v>
      </c>
      <c r="Q10687" s="49">
        <v>39.380000000000003</v>
      </c>
      <c r="R10687" s="49">
        <v>39.06</v>
      </c>
      <c r="S10687" s="49">
        <v>39.17</v>
      </c>
      <c r="T10687" s="49">
        <v>10569400</v>
      </c>
      <c r="U10687" s="49">
        <v>36.090000000000003</v>
      </c>
    </row>
    <row r="10688" spans="15:21" x14ac:dyDescent="0.2">
      <c r="O10688" s="49">
        <v>41033</v>
      </c>
      <c r="P10688" s="49">
        <v>39.11</v>
      </c>
      <c r="Q10688" s="49">
        <v>39.11</v>
      </c>
      <c r="R10688" s="49">
        <v>38.61</v>
      </c>
      <c r="S10688" s="49">
        <v>38.840000000000003</v>
      </c>
      <c r="T10688" s="49">
        <v>11932400</v>
      </c>
      <c r="U10688" s="49">
        <v>35.79</v>
      </c>
    </row>
    <row r="10689" spans="15:21" x14ac:dyDescent="0.2">
      <c r="O10689" s="49">
        <v>41036</v>
      </c>
      <c r="P10689" s="49">
        <v>38.51</v>
      </c>
      <c r="Q10689" s="49">
        <v>38.81</v>
      </c>
      <c r="R10689" s="49">
        <v>38.5</v>
      </c>
      <c r="S10689" s="49">
        <v>38.54</v>
      </c>
      <c r="T10689" s="49">
        <v>11573700</v>
      </c>
      <c r="U10689" s="49">
        <v>35.51</v>
      </c>
    </row>
    <row r="10690" spans="15:21" x14ac:dyDescent="0.2">
      <c r="O10690" s="49">
        <v>41037</v>
      </c>
      <c r="P10690" s="49">
        <v>38.520000000000003</v>
      </c>
      <c r="Q10690" s="49">
        <v>38.659999999999997</v>
      </c>
      <c r="R10690" s="49">
        <v>38.28</v>
      </c>
      <c r="S10690" s="49">
        <v>38.630000000000003</v>
      </c>
      <c r="T10690" s="49">
        <v>8762600</v>
      </c>
      <c r="U10690" s="49">
        <v>35.590000000000003</v>
      </c>
    </row>
    <row r="10691" spans="15:21" x14ac:dyDescent="0.2">
      <c r="O10691" s="49">
        <v>41038</v>
      </c>
      <c r="P10691" s="49">
        <v>38.340000000000003</v>
      </c>
      <c r="Q10691" s="49">
        <v>38.49</v>
      </c>
      <c r="R10691" s="49">
        <v>38.090000000000003</v>
      </c>
      <c r="S10691" s="49">
        <v>38.090000000000003</v>
      </c>
      <c r="T10691" s="49">
        <v>11965500</v>
      </c>
      <c r="U10691" s="49">
        <v>35.090000000000003</v>
      </c>
    </row>
    <row r="10692" spans="15:21" x14ac:dyDescent="0.2">
      <c r="O10692" s="49">
        <v>41039</v>
      </c>
      <c r="P10692" s="49">
        <v>38.299999999999997</v>
      </c>
      <c r="Q10692" s="49">
        <v>38.619999999999997</v>
      </c>
      <c r="R10692" s="49">
        <v>38.25</v>
      </c>
      <c r="S10692" s="49">
        <v>38.39</v>
      </c>
      <c r="T10692" s="49">
        <v>9452700</v>
      </c>
      <c r="U10692" s="49">
        <v>35.369999999999997</v>
      </c>
    </row>
    <row r="10693" spans="15:21" x14ac:dyDescent="0.2">
      <c r="O10693" s="49">
        <v>41040</v>
      </c>
      <c r="P10693" s="49">
        <v>38.200000000000003</v>
      </c>
      <c r="Q10693" s="49">
        <v>38.340000000000003</v>
      </c>
      <c r="R10693" s="49">
        <v>37.950000000000003</v>
      </c>
      <c r="S10693" s="49">
        <v>38.03</v>
      </c>
      <c r="T10693" s="49">
        <v>12111400</v>
      </c>
      <c r="U10693" s="49">
        <v>35.04</v>
      </c>
    </row>
    <row r="10694" spans="15:21" x14ac:dyDescent="0.2">
      <c r="O10694" s="49">
        <v>41043</v>
      </c>
      <c r="P10694" s="49">
        <v>37.85</v>
      </c>
      <c r="Q10694" s="49">
        <v>38.39</v>
      </c>
      <c r="R10694" s="49">
        <v>37.71</v>
      </c>
      <c r="S10694" s="49">
        <v>38.22</v>
      </c>
      <c r="T10694" s="49">
        <v>16272700</v>
      </c>
      <c r="U10694" s="49">
        <v>35.21</v>
      </c>
    </row>
    <row r="10695" spans="15:21" x14ac:dyDescent="0.2">
      <c r="O10695" s="49">
        <v>41044</v>
      </c>
      <c r="P10695" s="49">
        <v>38.08</v>
      </c>
      <c r="Q10695" s="49">
        <v>38.200000000000003</v>
      </c>
      <c r="R10695" s="49">
        <v>37.58</v>
      </c>
      <c r="S10695" s="49">
        <v>37.74</v>
      </c>
      <c r="T10695" s="49">
        <v>10652700</v>
      </c>
      <c r="U10695" s="49">
        <v>34.770000000000003</v>
      </c>
    </row>
    <row r="10696" spans="15:21" x14ac:dyDescent="0.2">
      <c r="O10696" s="49">
        <v>41045</v>
      </c>
      <c r="P10696" s="49">
        <v>37.96</v>
      </c>
      <c r="Q10696" s="49">
        <v>38.35</v>
      </c>
      <c r="R10696" s="49">
        <v>37.770000000000003</v>
      </c>
      <c r="S10696" s="49">
        <v>38.229999999999997</v>
      </c>
      <c r="T10696" s="49">
        <v>15367600</v>
      </c>
      <c r="U10696" s="49">
        <v>35.22</v>
      </c>
    </row>
    <row r="10697" spans="15:21" x14ac:dyDescent="0.2">
      <c r="O10697" s="49">
        <v>41046</v>
      </c>
      <c r="P10697" s="49">
        <v>38.21</v>
      </c>
      <c r="Q10697" s="49">
        <v>38.450000000000003</v>
      </c>
      <c r="R10697" s="49">
        <v>38</v>
      </c>
      <c r="S10697" s="49">
        <v>38.03</v>
      </c>
      <c r="T10697" s="49">
        <v>13906000</v>
      </c>
      <c r="U10697" s="49">
        <v>35.04</v>
      </c>
    </row>
    <row r="10698" spans="15:21" x14ac:dyDescent="0.2">
      <c r="O10698" s="49">
        <v>41047</v>
      </c>
      <c r="P10698" s="49">
        <v>38.200000000000003</v>
      </c>
      <c r="Q10698" s="49">
        <v>38.21</v>
      </c>
      <c r="R10698" s="49">
        <v>37.630000000000003</v>
      </c>
      <c r="S10698" s="49">
        <v>37.82</v>
      </c>
      <c r="T10698" s="49">
        <v>18690600</v>
      </c>
      <c r="U10698" s="49">
        <v>34.85</v>
      </c>
    </row>
    <row r="10699" spans="15:21" x14ac:dyDescent="0.2">
      <c r="O10699" s="49">
        <v>41050</v>
      </c>
      <c r="P10699" s="49">
        <v>37.729999999999997</v>
      </c>
      <c r="Q10699" s="49">
        <v>37.89</v>
      </c>
      <c r="R10699" s="49">
        <v>37.549999999999997</v>
      </c>
      <c r="S10699" s="49">
        <v>37.6</v>
      </c>
      <c r="T10699" s="49">
        <v>9300000</v>
      </c>
      <c r="U10699" s="49">
        <v>34.64</v>
      </c>
    </row>
    <row r="10700" spans="15:21" x14ac:dyDescent="0.2">
      <c r="O10700" s="49">
        <v>41051</v>
      </c>
      <c r="P10700" s="49">
        <v>37.659999999999997</v>
      </c>
      <c r="Q10700" s="49">
        <v>37.74</v>
      </c>
      <c r="R10700" s="49">
        <v>37.35</v>
      </c>
      <c r="S10700" s="49">
        <v>37.46</v>
      </c>
      <c r="T10700" s="49">
        <v>12327600</v>
      </c>
      <c r="U10700" s="49">
        <v>34.51</v>
      </c>
    </row>
    <row r="10701" spans="15:21" x14ac:dyDescent="0.2">
      <c r="O10701" s="49">
        <v>41052</v>
      </c>
      <c r="P10701" s="49">
        <v>37.46</v>
      </c>
      <c r="Q10701" s="49">
        <v>37.630000000000003</v>
      </c>
      <c r="R10701" s="49">
        <v>37.020000000000003</v>
      </c>
      <c r="S10701" s="49">
        <v>37.340000000000003</v>
      </c>
      <c r="T10701" s="49">
        <v>11236800</v>
      </c>
      <c r="U10701" s="49">
        <v>34.4</v>
      </c>
    </row>
    <row r="10702" spans="15:21" x14ac:dyDescent="0.2">
      <c r="O10702" s="49">
        <v>41053</v>
      </c>
      <c r="P10702" s="49">
        <v>37.4</v>
      </c>
      <c r="Q10702" s="49">
        <v>37.67</v>
      </c>
      <c r="R10702" s="49">
        <v>37.28</v>
      </c>
      <c r="S10702" s="49">
        <v>37.6</v>
      </c>
      <c r="T10702" s="49">
        <v>8651700</v>
      </c>
      <c r="U10702" s="49">
        <v>34.64</v>
      </c>
    </row>
    <row r="10703" spans="15:21" x14ac:dyDescent="0.2">
      <c r="O10703" s="49">
        <v>41054</v>
      </c>
      <c r="P10703" s="49">
        <v>37.57</v>
      </c>
      <c r="Q10703" s="49">
        <v>37.75</v>
      </c>
      <c r="R10703" s="49">
        <v>37.369999999999997</v>
      </c>
      <c r="S10703" s="49">
        <v>37.549999999999997</v>
      </c>
      <c r="T10703" s="49">
        <v>6591600</v>
      </c>
      <c r="U10703" s="49">
        <v>34.6</v>
      </c>
    </row>
    <row r="10704" spans="15:21" x14ac:dyDescent="0.2">
      <c r="O10704" s="49">
        <v>41058</v>
      </c>
      <c r="P10704" s="49">
        <v>37.69</v>
      </c>
      <c r="Q10704" s="49">
        <v>37.75</v>
      </c>
      <c r="R10704" s="49">
        <v>37.43</v>
      </c>
      <c r="S10704" s="49">
        <v>37.590000000000003</v>
      </c>
      <c r="T10704" s="49">
        <v>8792400</v>
      </c>
      <c r="U10704" s="49">
        <v>34.630000000000003</v>
      </c>
    </row>
    <row r="10705" spans="15:21" x14ac:dyDescent="0.2">
      <c r="O10705" s="49">
        <v>41059</v>
      </c>
      <c r="P10705" s="49">
        <v>37.4</v>
      </c>
      <c r="Q10705" s="49">
        <v>37.65</v>
      </c>
      <c r="R10705" s="49">
        <v>37.29</v>
      </c>
      <c r="S10705" s="49">
        <v>37.4</v>
      </c>
      <c r="T10705" s="49">
        <v>9668200</v>
      </c>
      <c r="U10705" s="49">
        <v>34.46</v>
      </c>
    </row>
    <row r="10706" spans="15:21" x14ac:dyDescent="0.2">
      <c r="O10706" s="49">
        <v>41060</v>
      </c>
      <c r="P10706" s="49">
        <v>37.61</v>
      </c>
      <c r="Q10706" s="49">
        <v>37.869999999999997</v>
      </c>
      <c r="R10706" s="49">
        <v>37.25</v>
      </c>
      <c r="S10706" s="49">
        <v>37.58</v>
      </c>
      <c r="T10706" s="49">
        <v>13443100</v>
      </c>
      <c r="U10706" s="49">
        <v>34.619999999999997</v>
      </c>
    </row>
    <row r="10707" spans="15:21" x14ac:dyDescent="0.2">
      <c r="O10707" s="49">
        <v>41061</v>
      </c>
      <c r="P10707" s="49">
        <v>37.18</v>
      </c>
      <c r="Q10707" s="49">
        <v>37.49</v>
      </c>
      <c r="R10707" s="49">
        <v>37.020000000000003</v>
      </c>
      <c r="S10707" s="49">
        <v>37.18</v>
      </c>
      <c r="T10707" s="49">
        <v>13371600</v>
      </c>
      <c r="U10707" s="49">
        <v>34.26</v>
      </c>
    </row>
    <row r="10708" spans="15:21" x14ac:dyDescent="0.2">
      <c r="O10708" s="49">
        <v>41064</v>
      </c>
      <c r="P10708" s="49">
        <v>37.18</v>
      </c>
      <c r="Q10708" s="49">
        <v>37.47</v>
      </c>
      <c r="R10708" s="49">
        <v>37.119999999999997</v>
      </c>
      <c r="S10708" s="49">
        <v>37.46</v>
      </c>
      <c r="T10708" s="49">
        <v>10915800</v>
      </c>
      <c r="U10708" s="49">
        <v>34.51</v>
      </c>
    </row>
    <row r="10709" spans="15:21" x14ac:dyDescent="0.2">
      <c r="O10709" s="49">
        <v>41065</v>
      </c>
      <c r="P10709" s="49">
        <v>37.4</v>
      </c>
      <c r="Q10709" s="49">
        <v>37.549999999999997</v>
      </c>
      <c r="R10709" s="49">
        <v>37.26</v>
      </c>
      <c r="S10709" s="49">
        <v>37.5</v>
      </c>
      <c r="T10709" s="49">
        <v>10560500</v>
      </c>
      <c r="U10709" s="49">
        <v>34.549999999999997</v>
      </c>
    </row>
    <row r="10710" spans="15:21" x14ac:dyDescent="0.2">
      <c r="O10710" s="49">
        <v>41066</v>
      </c>
      <c r="P10710" s="49">
        <v>37.75</v>
      </c>
      <c r="Q10710" s="49">
        <v>37.9</v>
      </c>
      <c r="R10710" s="49">
        <v>37.53</v>
      </c>
      <c r="S10710" s="49">
        <v>37.9</v>
      </c>
      <c r="T10710" s="49">
        <v>12613900</v>
      </c>
      <c r="U10710" s="49">
        <v>34.92</v>
      </c>
    </row>
    <row r="10711" spans="15:21" x14ac:dyDescent="0.2">
      <c r="O10711" s="49">
        <v>41067</v>
      </c>
      <c r="P10711" s="49">
        <v>38.07</v>
      </c>
      <c r="Q10711" s="49">
        <v>38.47</v>
      </c>
      <c r="R10711" s="49">
        <v>38.01</v>
      </c>
      <c r="S10711" s="49">
        <v>38.33</v>
      </c>
      <c r="T10711" s="49">
        <v>53370900</v>
      </c>
      <c r="U10711" s="49">
        <v>35.32</v>
      </c>
    </row>
    <row r="10712" spans="15:21" x14ac:dyDescent="0.2">
      <c r="O10712" s="49">
        <v>41068</v>
      </c>
      <c r="P10712" s="49">
        <v>38.479999999999997</v>
      </c>
      <c r="Q10712" s="49">
        <v>38.549999999999997</v>
      </c>
      <c r="R10712" s="49">
        <v>38.25</v>
      </c>
      <c r="S10712" s="49">
        <v>38.46</v>
      </c>
      <c r="T10712" s="49">
        <v>50924300</v>
      </c>
      <c r="U10712" s="49">
        <v>35.44</v>
      </c>
    </row>
    <row r="10713" spans="15:21" x14ac:dyDescent="0.2">
      <c r="O10713" s="49">
        <v>41071</v>
      </c>
      <c r="P10713" s="49">
        <v>38.619999999999997</v>
      </c>
      <c r="Q10713" s="49">
        <v>38.770000000000003</v>
      </c>
      <c r="R10713" s="49">
        <v>38.44</v>
      </c>
      <c r="S10713" s="49">
        <v>38.47</v>
      </c>
      <c r="T10713" s="49">
        <v>46814300</v>
      </c>
      <c r="U10713" s="49">
        <v>35.44</v>
      </c>
    </row>
    <row r="10714" spans="15:21" x14ac:dyDescent="0.2">
      <c r="O10714" s="49">
        <v>41072</v>
      </c>
      <c r="P10714" s="49">
        <v>38.61</v>
      </c>
      <c r="Q10714" s="49">
        <v>38.85</v>
      </c>
      <c r="R10714" s="49">
        <v>38.39</v>
      </c>
      <c r="S10714" s="49">
        <v>38.85</v>
      </c>
      <c r="T10714" s="49">
        <v>10467000</v>
      </c>
      <c r="U10714" s="49">
        <v>35.79</v>
      </c>
    </row>
    <row r="10715" spans="15:21" x14ac:dyDescent="0.2">
      <c r="O10715" s="49">
        <v>41073</v>
      </c>
      <c r="P10715" s="49">
        <v>38.4</v>
      </c>
      <c r="Q10715" s="49">
        <v>38.79</v>
      </c>
      <c r="R10715" s="49">
        <v>38.270000000000003</v>
      </c>
      <c r="S10715" s="49">
        <v>38.4</v>
      </c>
      <c r="T10715" s="49">
        <v>11566500</v>
      </c>
      <c r="U10715" s="49">
        <v>35.770000000000003</v>
      </c>
    </row>
    <row r="10716" spans="15:21" x14ac:dyDescent="0.2">
      <c r="O10716" s="49">
        <v>41074</v>
      </c>
      <c r="P10716" s="49">
        <v>38.520000000000003</v>
      </c>
      <c r="Q10716" s="49">
        <v>38.94</v>
      </c>
      <c r="R10716" s="49">
        <v>38.35</v>
      </c>
      <c r="S10716" s="49">
        <v>38.79</v>
      </c>
      <c r="T10716" s="49">
        <v>12909600</v>
      </c>
      <c r="U10716" s="49">
        <v>36.130000000000003</v>
      </c>
    </row>
    <row r="10717" spans="15:21" x14ac:dyDescent="0.2">
      <c r="O10717" s="49">
        <v>41075</v>
      </c>
      <c r="P10717" s="49">
        <v>39.020000000000003</v>
      </c>
      <c r="Q10717" s="49">
        <v>39.1</v>
      </c>
      <c r="R10717" s="49">
        <v>38.869999999999997</v>
      </c>
      <c r="S10717" s="49">
        <v>38.94</v>
      </c>
      <c r="T10717" s="49">
        <v>16053000</v>
      </c>
      <c r="U10717" s="49">
        <v>36.270000000000003</v>
      </c>
    </row>
    <row r="10718" spans="15:21" x14ac:dyDescent="0.2">
      <c r="O10718" s="49">
        <v>41078</v>
      </c>
      <c r="P10718" s="49">
        <v>38.72</v>
      </c>
      <c r="Q10718" s="49">
        <v>39.06</v>
      </c>
      <c r="R10718" s="49">
        <v>38.72</v>
      </c>
      <c r="S10718" s="49">
        <v>38.85</v>
      </c>
      <c r="T10718" s="49">
        <v>8254900</v>
      </c>
      <c r="U10718" s="49">
        <v>36.19</v>
      </c>
    </row>
    <row r="10719" spans="15:21" x14ac:dyDescent="0.2">
      <c r="O10719" s="49">
        <v>41079</v>
      </c>
      <c r="P10719" s="49">
        <v>38.950000000000003</v>
      </c>
      <c r="Q10719" s="49">
        <v>39.42</v>
      </c>
      <c r="R10719" s="49">
        <v>38.86</v>
      </c>
      <c r="S10719" s="49">
        <v>39.229999999999997</v>
      </c>
      <c r="T10719" s="49">
        <v>11901100</v>
      </c>
      <c r="U10719" s="49">
        <v>36.54</v>
      </c>
    </row>
    <row r="10720" spans="15:21" x14ac:dyDescent="0.2">
      <c r="O10720" s="49">
        <v>41080</v>
      </c>
      <c r="P10720" s="49">
        <v>39.17</v>
      </c>
      <c r="Q10720" s="49">
        <v>39.380000000000003</v>
      </c>
      <c r="R10720" s="49">
        <v>39</v>
      </c>
      <c r="S10720" s="49">
        <v>39.21</v>
      </c>
      <c r="T10720" s="49">
        <v>11392200</v>
      </c>
      <c r="U10720" s="49">
        <v>36.520000000000003</v>
      </c>
    </row>
    <row r="10721" spans="15:21" x14ac:dyDescent="0.2">
      <c r="O10721" s="49">
        <v>41081</v>
      </c>
      <c r="P10721" s="49">
        <v>39.36</v>
      </c>
      <c r="Q10721" s="49">
        <v>39.79</v>
      </c>
      <c r="R10721" s="49">
        <v>39.29</v>
      </c>
      <c r="S10721" s="49">
        <v>39.450000000000003</v>
      </c>
      <c r="T10721" s="49">
        <v>17334700</v>
      </c>
      <c r="U10721" s="49">
        <v>36.74</v>
      </c>
    </row>
    <row r="10722" spans="15:21" x14ac:dyDescent="0.2">
      <c r="O10722" s="49">
        <v>41082</v>
      </c>
      <c r="P10722" s="49">
        <v>39.6</v>
      </c>
      <c r="Q10722" s="49">
        <v>40.31</v>
      </c>
      <c r="R10722" s="49">
        <v>39.549999999999997</v>
      </c>
      <c r="S10722" s="49">
        <v>40.18</v>
      </c>
      <c r="T10722" s="49">
        <v>24147900</v>
      </c>
      <c r="U10722" s="49">
        <v>37.42</v>
      </c>
    </row>
    <row r="10723" spans="15:21" x14ac:dyDescent="0.2">
      <c r="O10723" s="49">
        <v>41085</v>
      </c>
      <c r="P10723" s="49">
        <v>39.909999999999997</v>
      </c>
      <c r="Q10723" s="49">
        <v>40.04</v>
      </c>
      <c r="R10723" s="49">
        <v>39.700000000000003</v>
      </c>
      <c r="S10723" s="49">
        <v>39.79</v>
      </c>
      <c r="T10723" s="49">
        <v>15348000</v>
      </c>
      <c r="U10723" s="49">
        <v>37.06</v>
      </c>
    </row>
    <row r="10724" spans="15:21" x14ac:dyDescent="0.2">
      <c r="O10724" s="49">
        <v>41086</v>
      </c>
      <c r="P10724" s="49">
        <v>39.82</v>
      </c>
      <c r="Q10724" s="49">
        <v>40.799999999999997</v>
      </c>
      <c r="R10724" s="49">
        <v>39.72</v>
      </c>
      <c r="S10724" s="49">
        <v>40.06</v>
      </c>
      <c r="T10724" s="49">
        <v>11439100</v>
      </c>
      <c r="U10724" s="49">
        <v>37.31</v>
      </c>
    </row>
    <row r="10725" spans="15:21" x14ac:dyDescent="0.2">
      <c r="O10725" s="49">
        <v>41087</v>
      </c>
      <c r="P10725" s="49">
        <v>40.08</v>
      </c>
      <c r="Q10725" s="49">
        <v>40.75</v>
      </c>
      <c r="R10725" s="49">
        <v>39.97</v>
      </c>
      <c r="S10725" s="49">
        <v>40.53</v>
      </c>
      <c r="T10725" s="49">
        <v>13127500</v>
      </c>
      <c r="U10725" s="49">
        <v>37.75</v>
      </c>
    </row>
    <row r="10726" spans="15:21" x14ac:dyDescent="0.2">
      <c r="O10726" s="49">
        <v>41088</v>
      </c>
      <c r="P10726" s="49">
        <v>40.409999999999997</v>
      </c>
      <c r="Q10726" s="49">
        <v>40.700000000000003</v>
      </c>
      <c r="R10726" s="49">
        <v>40.19</v>
      </c>
      <c r="S10726" s="49">
        <v>40.68</v>
      </c>
      <c r="T10726" s="49">
        <v>12562500</v>
      </c>
      <c r="U10726" s="49">
        <v>37.89</v>
      </c>
    </row>
    <row r="10727" spans="15:21" x14ac:dyDescent="0.2">
      <c r="O10727" s="49">
        <v>41089</v>
      </c>
      <c r="P10727" s="49">
        <v>40.89</v>
      </c>
      <c r="Q10727" s="49">
        <v>41.75</v>
      </c>
      <c r="R10727" s="49">
        <v>40.89</v>
      </c>
      <c r="S10727" s="49">
        <v>41.75</v>
      </c>
      <c r="T10727" s="49">
        <v>23675500</v>
      </c>
      <c r="U10727" s="49">
        <v>38.89</v>
      </c>
    </row>
    <row r="10728" spans="15:21" x14ac:dyDescent="0.2">
      <c r="O10728" s="49">
        <v>41092</v>
      </c>
      <c r="P10728" s="49">
        <v>41.25</v>
      </c>
      <c r="Q10728" s="49">
        <v>41.85</v>
      </c>
      <c r="R10728" s="49">
        <v>41.23</v>
      </c>
      <c r="S10728" s="49">
        <v>41.85</v>
      </c>
      <c r="T10728" s="49">
        <v>14334100</v>
      </c>
      <c r="U10728" s="49">
        <v>38.979999999999997</v>
      </c>
    </row>
    <row r="10729" spans="15:21" x14ac:dyDescent="0.2">
      <c r="O10729" s="49">
        <v>41093</v>
      </c>
      <c r="P10729" s="49">
        <v>41.73</v>
      </c>
      <c r="Q10729" s="49">
        <v>41.96</v>
      </c>
      <c r="R10729" s="49">
        <v>41.56</v>
      </c>
      <c r="S10729" s="49">
        <v>41.81</v>
      </c>
      <c r="T10729" s="49">
        <v>7550500</v>
      </c>
      <c r="U10729" s="49">
        <v>38.94</v>
      </c>
    </row>
    <row r="10730" spans="15:21" x14ac:dyDescent="0.2">
      <c r="O10730" s="49">
        <v>41095</v>
      </c>
      <c r="P10730" s="49">
        <v>41.67</v>
      </c>
      <c r="Q10730" s="49">
        <v>41.8</v>
      </c>
      <c r="R10730" s="49">
        <v>41.3</v>
      </c>
      <c r="S10730" s="49">
        <v>41.63</v>
      </c>
      <c r="T10730" s="49">
        <v>9251400</v>
      </c>
      <c r="U10730" s="49">
        <v>38.78</v>
      </c>
    </row>
    <row r="10731" spans="15:21" x14ac:dyDescent="0.2">
      <c r="O10731" s="49">
        <v>41096</v>
      </c>
      <c r="P10731" s="49">
        <v>41.33</v>
      </c>
      <c r="Q10731" s="49">
        <v>41.55</v>
      </c>
      <c r="R10731" s="49">
        <v>41.29</v>
      </c>
      <c r="S10731" s="49">
        <v>41.51</v>
      </c>
      <c r="T10731" s="49">
        <v>10060600</v>
      </c>
      <c r="U10731" s="49">
        <v>38.659999999999997</v>
      </c>
    </row>
    <row r="10732" spans="15:21" x14ac:dyDescent="0.2">
      <c r="O10732" s="49">
        <v>41099</v>
      </c>
      <c r="P10732" s="49">
        <v>41.71</v>
      </c>
      <c r="Q10732" s="49">
        <v>42.26</v>
      </c>
      <c r="R10732" s="49">
        <v>41.53</v>
      </c>
      <c r="S10732" s="49">
        <v>42.13</v>
      </c>
      <c r="T10732" s="49">
        <v>20219800</v>
      </c>
      <c r="U10732" s="49">
        <v>39.24</v>
      </c>
    </row>
    <row r="10733" spans="15:21" x14ac:dyDescent="0.2">
      <c r="O10733" s="49">
        <v>41100</v>
      </c>
      <c r="P10733" s="49">
        <v>42.18</v>
      </c>
      <c r="Q10733" s="49">
        <v>42.21</v>
      </c>
      <c r="R10733" s="49">
        <v>41.26</v>
      </c>
      <c r="S10733" s="49">
        <v>41.37</v>
      </c>
      <c r="T10733" s="49">
        <v>16710400</v>
      </c>
      <c r="U10733" s="49">
        <v>38.53</v>
      </c>
    </row>
    <row r="10734" spans="15:21" x14ac:dyDescent="0.2">
      <c r="O10734" s="49">
        <v>41101</v>
      </c>
      <c r="P10734" s="49">
        <v>41.38</v>
      </c>
      <c r="Q10734" s="49">
        <v>41.47</v>
      </c>
      <c r="R10734" s="49">
        <v>41.06</v>
      </c>
      <c r="S10734" s="49">
        <v>41.21</v>
      </c>
      <c r="T10734" s="49">
        <v>12362200</v>
      </c>
      <c r="U10734" s="49">
        <v>38.380000000000003</v>
      </c>
    </row>
    <row r="10735" spans="15:21" x14ac:dyDescent="0.2">
      <c r="O10735" s="49">
        <v>41102</v>
      </c>
      <c r="P10735" s="49">
        <v>42.87</v>
      </c>
      <c r="Q10735" s="49">
        <v>43.18</v>
      </c>
      <c r="R10735" s="49">
        <v>42.76</v>
      </c>
      <c r="S10735" s="49">
        <v>42.91</v>
      </c>
      <c r="T10735" s="49">
        <v>45955100</v>
      </c>
      <c r="U10735" s="49">
        <v>39.97</v>
      </c>
    </row>
    <row r="10736" spans="15:21" x14ac:dyDescent="0.2">
      <c r="O10736" s="49">
        <v>41103</v>
      </c>
      <c r="P10736" s="49">
        <v>43.06</v>
      </c>
      <c r="Q10736" s="49">
        <v>43.57</v>
      </c>
      <c r="R10736" s="49">
        <v>42.93</v>
      </c>
      <c r="S10736" s="49">
        <v>43.47</v>
      </c>
      <c r="T10736" s="49">
        <v>16968500</v>
      </c>
      <c r="U10736" s="49">
        <v>40.49</v>
      </c>
    </row>
    <row r="10737" spans="15:21" x14ac:dyDescent="0.2">
      <c r="O10737" s="49">
        <v>41106</v>
      </c>
      <c r="P10737" s="49">
        <v>43.22</v>
      </c>
      <c r="Q10737" s="49">
        <v>43.53</v>
      </c>
      <c r="R10737" s="49">
        <v>43</v>
      </c>
      <c r="S10737" s="49">
        <v>43.35</v>
      </c>
      <c r="T10737" s="49">
        <v>15233400</v>
      </c>
      <c r="U10737" s="49">
        <v>40.380000000000003</v>
      </c>
    </row>
    <row r="10738" spans="15:21" x14ac:dyDescent="0.2">
      <c r="O10738" s="49">
        <v>41107</v>
      </c>
      <c r="P10738" s="49">
        <v>43.29</v>
      </c>
      <c r="Q10738" s="49">
        <v>44.37</v>
      </c>
      <c r="R10738" s="49">
        <v>43.16</v>
      </c>
      <c r="S10738" s="49">
        <v>44.19</v>
      </c>
      <c r="T10738" s="49">
        <v>20143800</v>
      </c>
      <c r="U10738" s="49">
        <v>41.16</v>
      </c>
    </row>
    <row r="10739" spans="15:21" x14ac:dyDescent="0.2">
      <c r="O10739" s="49">
        <v>41108</v>
      </c>
      <c r="P10739" s="49">
        <v>43.93</v>
      </c>
      <c r="Q10739" s="49">
        <v>44.11</v>
      </c>
      <c r="R10739" s="49">
        <v>43.68</v>
      </c>
      <c r="S10739" s="49">
        <v>43.94</v>
      </c>
      <c r="T10739" s="49">
        <v>16211100</v>
      </c>
      <c r="U10739" s="49">
        <v>40.93</v>
      </c>
    </row>
    <row r="10740" spans="15:21" x14ac:dyDescent="0.2">
      <c r="O10740" s="49">
        <v>41109</v>
      </c>
      <c r="P10740" s="49">
        <v>43.95</v>
      </c>
      <c r="Q10740" s="49">
        <v>44.03</v>
      </c>
      <c r="R10740" s="49">
        <v>43.54</v>
      </c>
      <c r="S10740" s="49">
        <v>43.94</v>
      </c>
      <c r="T10740" s="49">
        <v>13990100</v>
      </c>
      <c r="U10740" s="49">
        <v>40.93</v>
      </c>
    </row>
    <row r="10741" spans="15:21" x14ac:dyDescent="0.2">
      <c r="O10741" s="49">
        <v>41110</v>
      </c>
      <c r="P10741" s="49">
        <v>43.62</v>
      </c>
      <c r="Q10741" s="49">
        <v>43.66</v>
      </c>
      <c r="R10741" s="49">
        <v>43.31</v>
      </c>
      <c r="S10741" s="49">
        <v>43.41</v>
      </c>
      <c r="T10741" s="49">
        <v>13016800</v>
      </c>
      <c r="U10741" s="49">
        <v>40.43</v>
      </c>
    </row>
    <row r="10742" spans="15:21" x14ac:dyDescent="0.2">
      <c r="O10742" s="49">
        <v>41113</v>
      </c>
      <c r="P10742" s="49">
        <v>43.22</v>
      </c>
      <c r="Q10742" s="49">
        <v>43.44</v>
      </c>
      <c r="R10742" s="49">
        <v>43.06</v>
      </c>
      <c r="S10742" s="49">
        <v>43.27</v>
      </c>
      <c r="T10742" s="49">
        <v>14379100</v>
      </c>
      <c r="U10742" s="49">
        <v>40.299999999999997</v>
      </c>
    </row>
    <row r="10743" spans="15:21" x14ac:dyDescent="0.2">
      <c r="O10743" s="49">
        <v>41114</v>
      </c>
      <c r="P10743" s="49">
        <v>43.22</v>
      </c>
      <c r="Q10743" s="49">
        <v>43.36</v>
      </c>
      <c r="R10743" s="49">
        <v>42.26</v>
      </c>
      <c r="S10743" s="49">
        <v>42.69</v>
      </c>
      <c r="T10743" s="49">
        <v>20376800</v>
      </c>
      <c r="U10743" s="49">
        <v>39.76</v>
      </c>
    </row>
    <row r="10744" spans="15:21" x14ac:dyDescent="0.2">
      <c r="O10744" s="49">
        <v>41115</v>
      </c>
      <c r="P10744" s="49">
        <v>42.91</v>
      </c>
      <c r="Q10744" s="49">
        <v>42.99</v>
      </c>
      <c r="R10744" s="49">
        <v>42.36</v>
      </c>
      <c r="S10744" s="49">
        <v>42.62</v>
      </c>
      <c r="T10744" s="49">
        <v>12231600</v>
      </c>
      <c r="U10744" s="49">
        <v>39.700000000000003</v>
      </c>
    </row>
    <row r="10745" spans="15:21" x14ac:dyDescent="0.2">
      <c r="O10745" s="49">
        <v>41116</v>
      </c>
      <c r="P10745" s="49">
        <v>43.05</v>
      </c>
      <c r="Q10745" s="49">
        <v>43.75</v>
      </c>
      <c r="R10745" s="49">
        <v>42.98</v>
      </c>
      <c r="S10745" s="49">
        <v>43.33</v>
      </c>
      <c r="T10745" s="49">
        <v>16303300</v>
      </c>
      <c r="U10745" s="49">
        <v>40.36</v>
      </c>
    </row>
    <row r="10746" spans="15:21" x14ac:dyDescent="0.2">
      <c r="O10746" s="49">
        <v>41117</v>
      </c>
      <c r="P10746" s="49">
        <v>43.75</v>
      </c>
      <c r="Q10746" s="49">
        <v>45.17</v>
      </c>
      <c r="R10746" s="49">
        <v>43.46</v>
      </c>
      <c r="S10746" s="49">
        <v>45.1</v>
      </c>
      <c r="T10746" s="49">
        <v>29980900</v>
      </c>
      <c r="U10746" s="49">
        <v>42.01</v>
      </c>
    </row>
    <row r="10747" spans="15:21" x14ac:dyDescent="0.2">
      <c r="O10747" s="49">
        <v>41120</v>
      </c>
      <c r="P10747" s="49">
        <v>44.64</v>
      </c>
      <c r="Q10747" s="49">
        <v>44.93</v>
      </c>
      <c r="R10747" s="49">
        <v>44.33</v>
      </c>
      <c r="S10747" s="49">
        <v>44.48</v>
      </c>
      <c r="T10747" s="49">
        <v>12950300</v>
      </c>
      <c r="U10747" s="49">
        <v>41.43</v>
      </c>
    </row>
    <row r="10748" spans="15:21" x14ac:dyDescent="0.2">
      <c r="O10748" s="49">
        <v>41121</v>
      </c>
      <c r="P10748" s="49">
        <v>44.45</v>
      </c>
      <c r="Q10748" s="49">
        <v>44.69</v>
      </c>
      <c r="R10748" s="49">
        <v>44.17</v>
      </c>
      <c r="S10748" s="49">
        <v>44.17</v>
      </c>
      <c r="T10748" s="49">
        <v>12635900</v>
      </c>
      <c r="U10748" s="49">
        <v>41.14</v>
      </c>
    </row>
    <row r="10749" spans="15:21" x14ac:dyDescent="0.2">
      <c r="O10749" s="49">
        <v>41122</v>
      </c>
      <c r="P10749" s="49">
        <v>44.45</v>
      </c>
      <c r="Q10749" s="49">
        <v>44.79</v>
      </c>
      <c r="R10749" s="49">
        <v>44.1</v>
      </c>
      <c r="S10749" s="49">
        <v>44.28</v>
      </c>
      <c r="T10749" s="49">
        <v>11241500</v>
      </c>
      <c r="U10749" s="49">
        <v>41.24</v>
      </c>
    </row>
    <row r="10750" spans="15:21" x14ac:dyDescent="0.2">
      <c r="O10750" s="49">
        <v>41123</v>
      </c>
      <c r="P10750" s="49">
        <v>44.04</v>
      </c>
      <c r="Q10750" s="49">
        <v>44.23</v>
      </c>
      <c r="R10750" s="49">
        <v>43.52</v>
      </c>
      <c r="S10750" s="49">
        <v>43.91</v>
      </c>
      <c r="T10750" s="49">
        <v>9845900</v>
      </c>
      <c r="U10750" s="49">
        <v>40.9</v>
      </c>
    </row>
    <row r="10751" spans="15:21" x14ac:dyDescent="0.2">
      <c r="O10751" s="49">
        <v>41124</v>
      </c>
      <c r="P10751" s="49">
        <v>44.44</v>
      </c>
      <c r="Q10751" s="49">
        <v>44.68</v>
      </c>
      <c r="R10751" s="49">
        <v>44.08</v>
      </c>
      <c r="S10751" s="49">
        <v>44.15</v>
      </c>
      <c r="T10751" s="49">
        <v>10015400</v>
      </c>
      <c r="U10751" s="49">
        <v>41.12</v>
      </c>
    </row>
    <row r="10752" spans="15:21" x14ac:dyDescent="0.2">
      <c r="O10752" s="49">
        <v>41127</v>
      </c>
      <c r="P10752" s="49">
        <v>44.2</v>
      </c>
      <c r="Q10752" s="49">
        <v>44.64</v>
      </c>
      <c r="R10752" s="49">
        <v>44.17</v>
      </c>
      <c r="S10752" s="49">
        <v>44.49</v>
      </c>
      <c r="T10752" s="49">
        <v>9096000</v>
      </c>
      <c r="U10752" s="49">
        <v>41.44</v>
      </c>
    </row>
    <row r="10753" spans="15:21" x14ac:dyDescent="0.2">
      <c r="O10753" s="49">
        <v>41128</v>
      </c>
      <c r="P10753" s="49">
        <v>44.54</v>
      </c>
      <c r="Q10753" s="49">
        <v>44.55</v>
      </c>
      <c r="R10753" s="49">
        <v>43.98</v>
      </c>
      <c r="S10753" s="49">
        <v>44</v>
      </c>
      <c r="T10753" s="49">
        <v>10885400</v>
      </c>
      <c r="U10753" s="49">
        <v>40.98</v>
      </c>
    </row>
    <row r="10754" spans="15:21" x14ac:dyDescent="0.2">
      <c r="O10754" s="49">
        <v>41129</v>
      </c>
      <c r="P10754" s="49">
        <v>43.98</v>
      </c>
      <c r="Q10754" s="49">
        <v>44.27</v>
      </c>
      <c r="R10754" s="49">
        <v>43.83</v>
      </c>
      <c r="S10754" s="49">
        <v>44.06</v>
      </c>
      <c r="T10754" s="49">
        <v>10791000</v>
      </c>
      <c r="U10754" s="49">
        <v>41.04</v>
      </c>
    </row>
    <row r="10755" spans="15:21" x14ac:dyDescent="0.2">
      <c r="O10755" s="49">
        <v>41130</v>
      </c>
      <c r="P10755" s="49">
        <v>43.89</v>
      </c>
      <c r="Q10755" s="49">
        <v>44.32</v>
      </c>
      <c r="R10755" s="49">
        <v>43.7</v>
      </c>
      <c r="S10755" s="49">
        <v>44.28</v>
      </c>
      <c r="T10755" s="49">
        <v>9987200</v>
      </c>
      <c r="U10755" s="49">
        <v>41.24</v>
      </c>
    </row>
    <row r="10756" spans="15:21" x14ac:dyDescent="0.2">
      <c r="O10756" s="49">
        <v>41131</v>
      </c>
      <c r="P10756" s="49">
        <v>43.98</v>
      </c>
      <c r="Q10756" s="49">
        <v>44.57</v>
      </c>
      <c r="R10756" s="49">
        <v>43.96</v>
      </c>
      <c r="S10756" s="49">
        <v>44.57</v>
      </c>
      <c r="T10756" s="49">
        <v>9290100</v>
      </c>
      <c r="U10756" s="49">
        <v>41.51</v>
      </c>
    </row>
    <row r="10757" spans="15:21" x14ac:dyDescent="0.2">
      <c r="O10757" s="49">
        <v>41134</v>
      </c>
      <c r="P10757" s="49">
        <v>44.58</v>
      </c>
      <c r="Q10757" s="49">
        <v>44.61</v>
      </c>
      <c r="R10757" s="49">
        <v>44.25</v>
      </c>
      <c r="S10757" s="49">
        <v>44.42</v>
      </c>
      <c r="T10757" s="49">
        <v>8533700</v>
      </c>
      <c r="U10757" s="49">
        <v>41.37</v>
      </c>
    </row>
    <row r="10758" spans="15:21" x14ac:dyDescent="0.2">
      <c r="O10758" s="49">
        <v>41135</v>
      </c>
      <c r="P10758" s="49">
        <v>44.5</v>
      </c>
      <c r="Q10758" s="49">
        <v>44.64</v>
      </c>
      <c r="R10758" s="49">
        <v>44.28</v>
      </c>
      <c r="S10758" s="49">
        <v>44.41</v>
      </c>
      <c r="T10758" s="49">
        <v>6271700</v>
      </c>
      <c r="U10758" s="49">
        <v>41.36</v>
      </c>
    </row>
    <row r="10759" spans="15:21" x14ac:dyDescent="0.2">
      <c r="O10759" s="49">
        <v>41136</v>
      </c>
      <c r="P10759" s="49">
        <v>44.26</v>
      </c>
      <c r="Q10759" s="49">
        <v>44.38</v>
      </c>
      <c r="R10759" s="49">
        <v>44</v>
      </c>
      <c r="S10759" s="49">
        <v>44.06</v>
      </c>
      <c r="T10759" s="49">
        <v>7450600</v>
      </c>
      <c r="U10759" s="49">
        <v>41.04</v>
      </c>
    </row>
    <row r="10760" spans="15:21" x14ac:dyDescent="0.2">
      <c r="O10760" s="49">
        <v>41137</v>
      </c>
      <c r="P10760" s="49">
        <v>44.02</v>
      </c>
      <c r="Q10760" s="49">
        <v>44.16</v>
      </c>
      <c r="R10760" s="49">
        <v>43.85</v>
      </c>
      <c r="S10760" s="49">
        <v>43.94</v>
      </c>
      <c r="T10760" s="49">
        <v>8395900</v>
      </c>
      <c r="U10760" s="49">
        <v>40.93</v>
      </c>
    </row>
    <row r="10761" spans="15:21" x14ac:dyDescent="0.2">
      <c r="O10761" s="49">
        <v>41138</v>
      </c>
      <c r="P10761" s="49">
        <v>44.04</v>
      </c>
      <c r="Q10761" s="49">
        <v>44.04</v>
      </c>
      <c r="R10761" s="49">
        <v>43.09</v>
      </c>
      <c r="S10761" s="49">
        <v>43.34</v>
      </c>
      <c r="T10761" s="49">
        <v>14836900</v>
      </c>
      <c r="U10761" s="49">
        <v>40.369999999999997</v>
      </c>
    </row>
    <row r="10762" spans="15:21" x14ac:dyDescent="0.2">
      <c r="O10762" s="49">
        <v>41141</v>
      </c>
      <c r="P10762" s="49">
        <v>43.35</v>
      </c>
      <c r="Q10762" s="49">
        <v>43.8</v>
      </c>
      <c r="R10762" s="49">
        <v>43.24</v>
      </c>
      <c r="S10762" s="49">
        <v>43.75</v>
      </c>
      <c r="T10762" s="49">
        <v>8731500</v>
      </c>
      <c r="U10762" s="49">
        <v>40.75</v>
      </c>
    </row>
    <row r="10763" spans="15:21" x14ac:dyDescent="0.2">
      <c r="O10763" s="49">
        <v>41142</v>
      </c>
      <c r="P10763" s="49">
        <v>43.5</v>
      </c>
      <c r="Q10763" s="49">
        <v>43.75</v>
      </c>
      <c r="R10763" s="49">
        <v>42.91</v>
      </c>
      <c r="S10763" s="49">
        <v>42.94</v>
      </c>
      <c r="T10763" s="49">
        <v>10764900</v>
      </c>
      <c r="U10763" s="49">
        <v>40</v>
      </c>
    </row>
    <row r="10764" spans="15:21" x14ac:dyDescent="0.2">
      <c r="O10764" s="49">
        <v>41143</v>
      </c>
      <c r="P10764" s="49">
        <v>42.95</v>
      </c>
      <c r="Q10764" s="49">
        <v>43.08</v>
      </c>
      <c r="R10764" s="49">
        <v>42.8</v>
      </c>
      <c r="S10764" s="49">
        <v>42.91</v>
      </c>
      <c r="T10764" s="49">
        <v>8612500</v>
      </c>
      <c r="U10764" s="49">
        <v>39.97</v>
      </c>
    </row>
    <row r="10765" spans="15:21" x14ac:dyDescent="0.2">
      <c r="O10765" s="49">
        <v>41144</v>
      </c>
      <c r="P10765" s="49">
        <v>42.91</v>
      </c>
      <c r="Q10765" s="49">
        <v>42.98</v>
      </c>
      <c r="R10765" s="49">
        <v>42.61</v>
      </c>
      <c r="S10765" s="49">
        <v>42.8</v>
      </c>
      <c r="T10765" s="49">
        <v>10049500</v>
      </c>
      <c r="U10765" s="49">
        <v>39.86</v>
      </c>
    </row>
    <row r="10766" spans="15:21" x14ac:dyDescent="0.2">
      <c r="O10766" s="49">
        <v>41145</v>
      </c>
      <c r="P10766" s="49">
        <v>42.64</v>
      </c>
      <c r="Q10766" s="49">
        <v>43.33</v>
      </c>
      <c r="R10766" s="49">
        <v>42.64</v>
      </c>
      <c r="S10766" s="49">
        <v>43.12</v>
      </c>
      <c r="T10766" s="49">
        <v>10161500</v>
      </c>
      <c r="U10766" s="49">
        <v>40.159999999999997</v>
      </c>
    </row>
    <row r="10767" spans="15:21" x14ac:dyDescent="0.2">
      <c r="O10767" s="49">
        <v>41148</v>
      </c>
      <c r="P10767" s="49">
        <v>42.98</v>
      </c>
      <c r="Q10767" s="49">
        <v>43.24</v>
      </c>
      <c r="R10767" s="49">
        <v>42.84</v>
      </c>
      <c r="S10767" s="49">
        <v>43.05</v>
      </c>
      <c r="T10767" s="49">
        <v>7750900</v>
      </c>
      <c r="U10767" s="49">
        <v>40.1</v>
      </c>
    </row>
    <row r="10768" spans="15:21" x14ac:dyDescent="0.2">
      <c r="O10768" s="49">
        <v>41149</v>
      </c>
      <c r="P10768" s="49">
        <v>42.97</v>
      </c>
      <c r="Q10768" s="49">
        <v>43.14</v>
      </c>
      <c r="R10768" s="49">
        <v>42.75</v>
      </c>
      <c r="S10768" s="49">
        <v>42.83</v>
      </c>
      <c r="T10768" s="49">
        <v>8034200</v>
      </c>
      <c r="U10768" s="49">
        <v>39.89</v>
      </c>
    </row>
    <row r="10769" spans="15:21" x14ac:dyDescent="0.2">
      <c r="O10769" s="49">
        <v>41150</v>
      </c>
      <c r="P10769" s="49">
        <v>42.95</v>
      </c>
      <c r="Q10769" s="49">
        <v>43.24</v>
      </c>
      <c r="R10769" s="49">
        <v>42.69</v>
      </c>
      <c r="S10769" s="49">
        <v>43.06</v>
      </c>
      <c r="T10769" s="49">
        <v>7608100</v>
      </c>
      <c r="U10769" s="49">
        <v>40.11</v>
      </c>
    </row>
    <row r="10770" spans="15:21" x14ac:dyDescent="0.2">
      <c r="O10770" s="49">
        <v>41151</v>
      </c>
      <c r="P10770" s="49">
        <v>42.86</v>
      </c>
      <c r="Q10770" s="49">
        <v>43.27</v>
      </c>
      <c r="R10770" s="49">
        <v>42.64</v>
      </c>
      <c r="S10770" s="49">
        <v>43.12</v>
      </c>
      <c r="T10770" s="49">
        <v>8553600</v>
      </c>
      <c r="U10770" s="49">
        <v>40.159999999999997</v>
      </c>
    </row>
    <row r="10771" spans="15:21" x14ac:dyDescent="0.2">
      <c r="O10771" s="49">
        <v>41152</v>
      </c>
      <c r="P10771" s="49">
        <v>43.33</v>
      </c>
      <c r="Q10771" s="49">
        <v>43.58</v>
      </c>
      <c r="R10771" s="49">
        <v>42.91</v>
      </c>
      <c r="S10771" s="49">
        <v>43.05</v>
      </c>
      <c r="T10771" s="49">
        <v>27582400</v>
      </c>
      <c r="U10771" s="49">
        <v>40.1</v>
      </c>
    </row>
    <row r="10772" spans="15:21" x14ac:dyDescent="0.2">
      <c r="O10772" s="49">
        <v>41156</v>
      </c>
      <c r="P10772" s="49">
        <v>43.14</v>
      </c>
      <c r="Q10772" s="49">
        <v>43.39</v>
      </c>
      <c r="R10772" s="49">
        <v>42.87</v>
      </c>
      <c r="S10772" s="49">
        <v>43.25</v>
      </c>
      <c r="T10772" s="49">
        <v>24591000</v>
      </c>
      <c r="U10772" s="49">
        <v>40.28</v>
      </c>
    </row>
    <row r="10773" spans="15:21" x14ac:dyDescent="0.2">
      <c r="O10773" s="49">
        <v>41157</v>
      </c>
      <c r="P10773" s="49">
        <v>43.39</v>
      </c>
      <c r="Q10773" s="49">
        <v>43.53</v>
      </c>
      <c r="R10773" s="49">
        <v>43.08</v>
      </c>
      <c r="S10773" s="49">
        <v>43.44</v>
      </c>
      <c r="T10773" s="49">
        <v>8334800</v>
      </c>
      <c r="U10773" s="49">
        <v>40.46</v>
      </c>
    </row>
    <row r="10774" spans="15:21" x14ac:dyDescent="0.2">
      <c r="O10774" s="49">
        <v>41158</v>
      </c>
      <c r="P10774" s="49">
        <v>43.65</v>
      </c>
      <c r="Q10774" s="49">
        <v>44.26</v>
      </c>
      <c r="R10774" s="49">
        <v>43.62</v>
      </c>
      <c r="S10774" s="49">
        <v>44.24</v>
      </c>
      <c r="T10774" s="49">
        <v>9875400</v>
      </c>
      <c r="U10774" s="49">
        <v>41.21</v>
      </c>
    </row>
    <row r="10775" spans="15:21" x14ac:dyDescent="0.2">
      <c r="O10775" s="49">
        <v>41159</v>
      </c>
      <c r="P10775" s="49">
        <v>44.43</v>
      </c>
      <c r="Q10775" s="49">
        <v>44.44</v>
      </c>
      <c r="R10775" s="49">
        <v>43.92</v>
      </c>
      <c r="S10775" s="49">
        <v>44.05</v>
      </c>
      <c r="T10775" s="49">
        <v>8338300</v>
      </c>
      <c r="U10775" s="49">
        <v>41.03</v>
      </c>
    </row>
    <row r="10776" spans="15:21" x14ac:dyDescent="0.2">
      <c r="O10776" s="49">
        <v>41162</v>
      </c>
      <c r="P10776" s="49">
        <v>43.97</v>
      </c>
      <c r="Q10776" s="49">
        <v>44.38</v>
      </c>
      <c r="R10776" s="49">
        <v>43.89</v>
      </c>
      <c r="S10776" s="49">
        <v>44.26</v>
      </c>
      <c r="T10776" s="49">
        <v>8995500</v>
      </c>
      <c r="U10776" s="49">
        <v>41.22</v>
      </c>
    </row>
    <row r="10777" spans="15:21" x14ac:dyDescent="0.2">
      <c r="O10777" s="49">
        <v>41163</v>
      </c>
      <c r="P10777" s="49">
        <v>44.35</v>
      </c>
      <c r="Q10777" s="49">
        <v>44.57</v>
      </c>
      <c r="R10777" s="49">
        <v>44.28</v>
      </c>
      <c r="S10777" s="49">
        <v>44.33</v>
      </c>
      <c r="T10777" s="49">
        <v>8564500</v>
      </c>
      <c r="U10777" s="49">
        <v>41.29</v>
      </c>
    </row>
    <row r="10778" spans="15:21" x14ac:dyDescent="0.2">
      <c r="O10778" s="49">
        <v>41164</v>
      </c>
      <c r="P10778" s="49">
        <v>44.35</v>
      </c>
      <c r="Q10778" s="49">
        <v>44.57</v>
      </c>
      <c r="R10778" s="49">
        <v>44.31</v>
      </c>
      <c r="S10778" s="49">
        <v>44.53</v>
      </c>
      <c r="T10778" s="49">
        <v>8948500</v>
      </c>
      <c r="U10778" s="49">
        <v>41.48</v>
      </c>
    </row>
    <row r="10779" spans="15:21" x14ac:dyDescent="0.2">
      <c r="O10779" s="49">
        <v>41165</v>
      </c>
      <c r="P10779" s="49">
        <v>44.08</v>
      </c>
      <c r="Q10779" s="49">
        <v>44.71</v>
      </c>
      <c r="R10779" s="49">
        <v>44.01</v>
      </c>
      <c r="S10779" s="49">
        <v>44.66</v>
      </c>
      <c r="T10779" s="49">
        <v>11859900</v>
      </c>
      <c r="U10779" s="49">
        <v>41.99</v>
      </c>
    </row>
    <row r="10780" spans="15:21" x14ac:dyDescent="0.2">
      <c r="O10780" s="49">
        <v>41166</v>
      </c>
      <c r="P10780" s="49">
        <v>44.55</v>
      </c>
      <c r="Q10780" s="49">
        <v>44.55</v>
      </c>
      <c r="R10780" s="49">
        <v>43.44</v>
      </c>
      <c r="S10780" s="49">
        <v>43.62</v>
      </c>
      <c r="T10780" s="49">
        <v>16537400</v>
      </c>
      <c r="U10780" s="49">
        <v>41.02</v>
      </c>
    </row>
    <row r="10781" spans="15:21" x14ac:dyDescent="0.2">
      <c r="O10781" s="49">
        <v>41169</v>
      </c>
      <c r="P10781" s="49">
        <v>43.48</v>
      </c>
      <c r="Q10781" s="49">
        <v>44</v>
      </c>
      <c r="R10781" s="49">
        <v>43.48</v>
      </c>
      <c r="S10781" s="49">
        <v>44</v>
      </c>
      <c r="T10781" s="49">
        <v>11010400</v>
      </c>
      <c r="U10781" s="49">
        <v>41.37</v>
      </c>
    </row>
    <row r="10782" spans="15:21" x14ac:dyDescent="0.2">
      <c r="O10782" s="49">
        <v>41170</v>
      </c>
      <c r="P10782" s="49">
        <v>43.76</v>
      </c>
      <c r="Q10782" s="49">
        <v>44.14</v>
      </c>
      <c r="R10782" s="49">
        <v>43.69</v>
      </c>
      <c r="S10782" s="49">
        <v>44.08</v>
      </c>
      <c r="T10782" s="49">
        <v>7534000</v>
      </c>
      <c r="U10782" s="49">
        <v>41.45</v>
      </c>
    </row>
    <row r="10783" spans="15:21" x14ac:dyDescent="0.2">
      <c r="O10783" s="49">
        <v>41171</v>
      </c>
      <c r="P10783" s="49">
        <v>44.12</v>
      </c>
      <c r="Q10783" s="49">
        <v>44.78</v>
      </c>
      <c r="R10783" s="49">
        <v>44.09</v>
      </c>
      <c r="S10783" s="49">
        <v>44.51</v>
      </c>
      <c r="T10783" s="49">
        <v>9818100</v>
      </c>
      <c r="U10783" s="49">
        <v>41.85</v>
      </c>
    </row>
    <row r="10784" spans="15:21" x14ac:dyDescent="0.2">
      <c r="O10784" s="49">
        <v>41172</v>
      </c>
      <c r="P10784" s="49">
        <v>44.36</v>
      </c>
      <c r="Q10784" s="49">
        <v>44.97</v>
      </c>
      <c r="R10784" s="49">
        <v>44.35</v>
      </c>
      <c r="S10784" s="49">
        <v>44.89</v>
      </c>
      <c r="T10784" s="49">
        <v>9965000</v>
      </c>
      <c r="U10784" s="49">
        <v>42.21</v>
      </c>
    </row>
    <row r="10785" spans="15:21" x14ac:dyDescent="0.2">
      <c r="O10785" s="49">
        <v>41173</v>
      </c>
      <c r="P10785" s="49">
        <v>44.95</v>
      </c>
      <c r="Q10785" s="49">
        <v>45.25</v>
      </c>
      <c r="R10785" s="49">
        <v>44.86</v>
      </c>
      <c r="S10785" s="49">
        <v>44.91</v>
      </c>
      <c r="T10785" s="49">
        <v>20254600</v>
      </c>
      <c r="U10785" s="49">
        <v>42.23</v>
      </c>
    </row>
    <row r="10786" spans="15:21" x14ac:dyDescent="0.2">
      <c r="O10786" s="49">
        <v>41176</v>
      </c>
      <c r="P10786" s="49">
        <v>44.95</v>
      </c>
      <c r="Q10786" s="49">
        <v>45.25</v>
      </c>
      <c r="R10786" s="49">
        <v>44.79</v>
      </c>
      <c r="S10786" s="49">
        <v>45.14</v>
      </c>
      <c r="T10786" s="49">
        <v>9989300</v>
      </c>
      <c r="U10786" s="49">
        <v>42.44</v>
      </c>
    </row>
    <row r="10787" spans="15:21" x14ac:dyDescent="0.2">
      <c r="O10787" s="49">
        <v>41177</v>
      </c>
      <c r="P10787" s="49">
        <v>45.22</v>
      </c>
      <c r="Q10787" s="49">
        <v>45.7</v>
      </c>
      <c r="R10787" s="49">
        <v>44.86</v>
      </c>
      <c r="S10787" s="49">
        <v>45.11</v>
      </c>
      <c r="T10787" s="49">
        <v>12805200</v>
      </c>
      <c r="U10787" s="49">
        <v>42.42</v>
      </c>
    </row>
    <row r="10788" spans="15:21" x14ac:dyDescent="0.2">
      <c r="O10788" s="49">
        <v>41178</v>
      </c>
      <c r="P10788" s="49">
        <v>45.11</v>
      </c>
      <c r="Q10788" s="49">
        <v>45.37</v>
      </c>
      <c r="R10788" s="49">
        <v>45</v>
      </c>
      <c r="S10788" s="49">
        <v>45.01</v>
      </c>
      <c r="T10788" s="49">
        <v>12652800</v>
      </c>
      <c r="U10788" s="49">
        <v>42.32</v>
      </c>
    </row>
    <row r="10789" spans="15:21" x14ac:dyDescent="0.2">
      <c r="O10789" s="49">
        <v>41179</v>
      </c>
      <c r="P10789" s="49">
        <v>45.07</v>
      </c>
      <c r="Q10789" s="49">
        <v>45.44</v>
      </c>
      <c r="R10789" s="49">
        <v>45.01</v>
      </c>
      <c r="S10789" s="49">
        <v>45.23</v>
      </c>
      <c r="T10789" s="49">
        <v>9834300</v>
      </c>
      <c r="U10789" s="49">
        <v>42.53</v>
      </c>
    </row>
    <row r="10790" spans="15:21" x14ac:dyDescent="0.2">
      <c r="O10790" s="49">
        <v>41180</v>
      </c>
      <c r="P10790" s="49">
        <v>45.05</v>
      </c>
      <c r="Q10790" s="49">
        <v>45.21</v>
      </c>
      <c r="R10790" s="49">
        <v>44.78</v>
      </c>
      <c r="S10790" s="49">
        <v>45.1</v>
      </c>
      <c r="T10790" s="49">
        <v>12497300</v>
      </c>
      <c r="U10790" s="49">
        <v>42.41</v>
      </c>
    </row>
    <row r="10791" spans="15:21" x14ac:dyDescent="0.2">
      <c r="O10791" s="49">
        <v>41183</v>
      </c>
      <c r="P10791" s="49">
        <v>44.97</v>
      </c>
      <c r="Q10791" s="49">
        <v>45.59</v>
      </c>
      <c r="R10791" s="49">
        <v>44.97</v>
      </c>
      <c r="S10791" s="49">
        <v>45.22</v>
      </c>
      <c r="T10791" s="49">
        <v>8553700</v>
      </c>
      <c r="U10791" s="49">
        <v>42.52</v>
      </c>
    </row>
    <row r="10792" spans="15:21" x14ac:dyDescent="0.2">
      <c r="O10792" s="49">
        <v>41184</v>
      </c>
      <c r="P10792" s="49">
        <v>45.43</v>
      </c>
      <c r="Q10792" s="49">
        <v>45.6</v>
      </c>
      <c r="R10792" s="49">
        <v>45.1</v>
      </c>
      <c r="S10792" s="49">
        <v>45.47</v>
      </c>
      <c r="T10792" s="49">
        <v>7429500</v>
      </c>
      <c r="U10792" s="49">
        <v>42.75</v>
      </c>
    </row>
    <row r="10793" spans="15:21" x14ac:dyDescent="0.2">
      <c r="O10793" s="49">
        <v>41185</v>
      </c>
      <c r="P10793" s="49">
        <v>45.5</v>
      </c>
      <c r="Q10793" s="49">
        <v>45.87</v>
      </c>
      <c r="R10793" s="49">
        <v>45.27</v>
      </c>
      <c r="S10793" s="49">
        <v>45.78</v>
      </c>
      <c r="T10793" s="49">
        <v>8455800</v>
      </c>
      <c r="U10793" s="49">
        <v>43.05</v>
      </c>
    </row>
    <row r="10794" spans="15:21" x14ac:dyDescent="0.2">
      <c r="O10794" s="49">
        <v>41186</v>
      </c>
      <c r="P10794" s="49">
        <v>45.9</v>
      </c>
      <c r="Q10794" s="49">
        <v>46.39</v>
      </c>
      <c r="R10794" s="49">
        <v>45.85</v>
      </c>
      <c r="S10794" s="49">
        <v>46.12</v>
      </c>
      <c r="T10794" s="49">
        <v>8953800</v>
      </c>
      <c r="U10794" s="49">
        <v>43.37</v>
      </c>
    </row>
    <row r="10795" spans="15:21" x14ac:dyDescent="0.2">
      <c r="O10795" s="49">
        <v>41187</v>
      </c>
      <c r="P10795" s="49">
        <v>46.42</v>
      </c>
      <c r="Q10795" s="49">
        <v>46.5</v>
      </c>
      <c r="R10795" s="49">
        <v>45.86</v>
      </c>
      <c r="S10795" s="49">
        <v>46.28</v>
      </c>
      <c r="T10795" s="49">
        <v>11893000</v>
      </c>
      <c r="U10795" s="49">
        <v>43.52</v>
      </c>
    </row>
    <row r="10796" spans="15:21" x14ac:dyDescent="0.2">
      <c r="O10796" s="49">
        <v>41190</v>
      </c>
      <c r="P10796" s="49">
        <v>46.17</v>
      </c>
      <c r="Q10796" s="49">
        <v>46.46</v>
      </c>
      <c r="R10796" s="49">
        <v>45.79</v>
      </c>
      <c r="S10796" s="49">
        <v>46.34</v>
      </c>
      <c r="T10796" s="49">
        <v>7033700</v>
      </c>
      <c r="U10796" s="49">
        <v>43.57</v>
      </c>
    </row>
    <row r="10797" spans="15:21" x14ac:dyDescent="0.2">
      <c r="O10797" s="49">
        <v>41191</v>
      </c>
      <c r="P10797" s="49">
        <v>46.21</v>
      </c>
      <c r="Q10797" s="49">
        <v>46.54</v>
      </c>
      <c r="R10797" s="49">
        <v>46.03</v>
      </c>
      <c r="S10797" s="49">
        <v>46.17</v>
      </c>
      <c r="T10797" s="49">
        <v>10030900</v>
      </c>
      <c r="U10797" s="49">
        <v>43.41</v>
      </c>
    </row>
    <row r="10798" spans="15:21" x14ac:dyDescent="0.2">
      <c r="O10798" s="49">
        <v>41192</v>
      </c>
      <c r="P10798" s="49">
        <v>46.17</v>
      </c>
      <c r="Q10798" s="49">
        <v>46.39</v>
      </c>
      <c r="R10798" s="49">
        <v>45.4</v>
      </c>
      <c r="S10798" s="49">
        <v>45.6</v>
      </c>
      <c r="T10798" s="49">
        <v>9475300</v>
      </c>
      <c r="U10798" s="49">
        <v>42.88</v>
      </c>
    </row>
    <row r="10799" spans="15:21" x14ac:dyDescent="0.2">
      <c r="O10799" s="49">
        <v>41193</v>
      </c>
      <c r="P10799" s="49">
        <v>45.89</v>
      </c>
      <c r="Q10799" s="49">
        <v>45.92</v>
      </c>
      <c r="R10799" s="49">
        <v>45.35</v>
      </c>
      <c r="S10799" s="49">
        <v>45.45</v>
      </c>
      <c r="T10799" s="49">
        <v>7022600</v>
      </c>
      <c r="U10799" s="49">
        <v>42.74</v>
      </c>
    </row>
    <row r="10800" spans="15:21" x14ac:dyDescent="0.2">
      <c r="O10800" s="49">
        <v>41194</v>
      </c>
      <c r="P10800" s="49">
        <v>45.6</v>
      </c>
      <c r="Q10800" s="49">
        <v>46</v>
      </c>
      <c r="R10800" s="49">
        <v>45.56</v>
      </c>
      <c r="S10800" s="49">
        <v>45.62</v>
      </c>
      <c r="T10800" s="49">
        <v>6844300</v>
      </c>
      <c r="U10800" s="49">
        <v>42.9</v>
      </c>
    </row>
    <row r="10801" spans="15:21" x14ac:dyDescent="0.2">
      <c r="O10801" s="49">
        <v>41197</v>
      </c>
      <c r="P10801" s="49">
        <v>45.74</v>
      </c>
      <c r="Q10801" s="49">
        <v>46.63</v>
      </c>
      <c r="R10801" s="49">
        <v>45.69</v>
      </c>
      <c r="S10801" s="49">
        <v>46.59</v>
      </c>
      <c r="T10801" s="49">
        <v>10281300</v>
      </c>
      <c r="U10801" s="49">
        <v>43.81</v>
      </c>
    </row>
    <row r="10802" spans="15:21" x14ac:dyDescent="0.2">
      <c r="O10802" s="49">
        <v>41198</v>
      </c>
      <c r="P10802" s="49">
        <v>46.74</v>
      </c>
      <c r="Q10802" s="49">
        <v>47.27</v>
      </c>
      <c r="R10802" s="49">
        <v>46.71</v>
      </c>
      <c r="S10802" s="49">
        <v>47.17</v>
      </c>
      <c r="T10802" s="49">
        <v>11954200</v>
      </c>
      <c r="U10802" s="49">
        <v>44.35</v>
      </c>
    </row>
    <row r="10803" spans="15:21" x14ac:dyDescent="0.2">
      <c r="O10803" s="49">
        <v>41199</v>
      </c>
      <c r="P10803" s="49">
        <v>47.08</v>
      </c>
      <c r="Q10803" s="49">
        <v>47.5</v>
      </c>
      <c r="R10803" s="49">
        <v>47.08</v>
      </c>
      <c r="S10803" s="49">
        <v>47.39</v>
      </c>
      <c r="T10803" s="49">
        <v>10132900</v>
      </c>
      <c r="U10803" s="49">
        <v>44.56</v>
      </c>
    </row>
    <row r="10804" spans="15:21" x14ac:dyDescent="0.2">
      <c r="O10804" s="49">
        <v>41200</v>
      </c>
      <c r="P10804" s="49">
        <v>47.29</v>
      </c>
      <c r="Q10804" s="49">
        <v>48</v>
      </c>
      <c r="R10804" s="49">
        <v>47.28</v>
      </c>
      <c r="S10804" s="49">
        <v>47.96</v>
      </c>
      <c r="T10804" s="49">
        <v>10986100</v>
      </c>
      <c r="U10804" s="49">
        <v>45.1</v>
      </c>
    </row>
    <row r="10805" spans="15:21" x14ac:dyDescent="0.2">
      <c r="O10805" s="49">
        <v>41201</v>
      </c>
      <c r="P10805" s="49">
        <v>47.94</v>
      </c>
      <c r="Q10805" s="49">
        <v>47.99</v>
      </c>
      <c r="R10805" s="49">
        <v>46.88</v>
      </c>
      <c r="S10805" s="49">
        <v>47.03</v>
      </c>
      <c r="T10805" s="49">
        <v>12976500</v>
      </c>
      <c r="U10805" s="49">
        <v>44.22</v>
      </c>
    </row>
    <row r="10806" spans="15:21" x14ac:dyDescent="0.2">
      <c r="O10806" s="49">
        <v>41204</v>
      </c>
      <c r="P10806" s="49">
        <v>46.81</v>
      </c>
      <c r="Q10806" s="49">
        <v>47.03</v>
      </c>
      <c r="R10806" s="49">
        <v>46.19</v>
      </c>
      <c r="S10806" s="49">
        <v>46.48</v>
      </c>
      <c r="T10806" s="49">
        <v>14021400</v>
      </c>
      <c r="U10806" s="49">
        <v>43.7</v>
      </c>
    </row>
    <row r="10807" spans="15:21" x14ac:dyDescent="0.2">
      <c r="O10807" s="49">
        <v>41205</v>
      </c>
      <c r="P10807" s="49">
        <v>46.19</v>
      </c>
      <c r="Q10807" s="49">
        <v>46.53</v>
      </c>
      <c r="R10807" s="49">
        <v>45.87</v>
      </c>
      <c r="S10807" s="49">
        <v>45.89</v>
      </c>
      <c r="T10807" s="49">
        <v>12504200</v>
      </c>
      <c r="U10807" s="49">
        <v>43.15</v>
      </c>
    </row>
    <row r="10808" spans="15:21" x14ac:dyDescent="0.2">
      <c r="O10808" s="49">
        <v>41206</v>
      </c>
      <c r="P10808" s="49">
        <v>45.95</v>
      </c>
      <c r="Q10808" s="49">
        <v>46.19</v>
      </c>
      <c r="R10808" s="49">
        <v>45.8</v>
      </c>
      <c r="S10808" s="49">
        <v>45.88</v>
      </c>
      <c r="T10808" s="49">
        <v>9639700</v>
      </c>
      <c r="U10808" s="49">
        <v>43.14</v>
      </c>
    </row>
    <row r="10809" spans="15:21" x14ac:dyDescent="0.2">
      <c r="O10809" s="49">
        <v>41207</v>
      </c>
      <c r="P10809" s="49">
        <v>46.1</v>
      </c>
      <c r="Q10809" s="49">
        <v>46.34</v>
      </c>
      <c r="R10809" s="49">
        <v>46.01</v>
      </c>
      <c r="S10809" s="49">
        <v>46.3</v>
      </c>
      <c r="T10809" s="49">
        <v>10971500</v>
      </c>
      <c r="U10809" s="49">
        <v>43.54</v>
      </c>
    </row>
    <row r="10810" spans="15:21" x14ac:dyDescent="0.2">
      <c r="O10810" s="49">
        <v>41208</v>
      </c>
      <c r="P10810" s="49">
        <v>45.79</v>
      </c>
      <c r="Q10810" s="49">
        <v>46.77</v>
      </c>
      <c r="R10810" s="49">
        <v>45.79</v>
      </c>
      <c r="S10810" s="49">
        <v>46.15</v>
      </c>
      <c r="T10810" s="49">
        <v>11940500</v>
      </c>
      <c r="U10810" s="49">
        <v>43.39</v>
      </c>
    </row>
    <row r="10811" spans="15:21" x14ac:dyDescent="0.2">
      <c r="O10811" s="49">
        <v>41213</v>
      </c>
      <c r="P10811" s="49">
        <v>46.42</v>
      </c>
      <c r="Q10811" s="49">
        <v>46.71</v>
      </c>
      <c r="R10811" s="49">
        <v>45.44</v>
      </c>
      <c r="S10811" s="49">
        <v>45.63</v>
      </c>
      <c r="T10811" s="49">
        <v>13535000</v>
      </c>
      <c r="U10811" s="49">
        <v>42.91</v>
      </c>
    </row>
    <row r="10812" spans="15:21" x14ac:dyDescent="0.2">
      <c r="O10812" s="49">
        <v>41214</v>
      </c>
      <c r="P10812" s="49">
        <v>45.75</v>
      </c>
      <c r="Q10812" s="49">
        <v>46.49</v>
      </c>
      <c r="R10812" s="49">
        <v>45.68</v>
      </c>
      <c r="S10812" s="49">
        <v>45.94</v>
      </c>
      <c r="T10812" s="49">
        <v>12166000</v>
      </c>
      <c r="U10812" s="49">
        <v>43.2</v>
      </c>
    </row>
    <row r="10813" spans="15:21" x14ac:dyDescent="0.2">
      <c r="O10813" s="49">
        <v>41215</v>
      </c>
      <c r="P10813" s="49">
        <v>46.25</v>
      </c>
      <c r="Q10813" s="49">
        <v>46.55</v>
      </c>
      <c r="R10813" s="49">
        <v>45.99</v>
      </c>
      <c r="S10813" s="49">
        <v>46</v>
      </c>
      <c r="T10813" s="49">
        <v>11050500</v>
      </c>
      <c r="U10813" s="49">
        <v>43.25</v>
      </c>
    </row>
    <row r="10814" spans="15:21" x14ac:dyDescent="0.2">
      <c r="O10814" s="49">
        <v>41218</v>
      </c>
      <c r="P10814" s="49">
        <v>45.82</v>
      </c>
      <c r="Q10814" s="49">
        <v>46</v>
      </c>
      <c r="R10814" s="49">
        <v>45.31</v>
      </c>
      <c r="S10814" s="49">
        <v>45.67</v>
      </c>
      <c r="T10814" s="49">
        <v>8981200</v>
      </c>
      <c r="U10814" s="49">
        <v>42.94</v>
      </c>
    </row>
    <row r="10815" spans="15:21" x14ac:dyDescent="0.2">
      <c r="O10815" s="49">
        <v>41219</v>
      </c>
      <c r="P10815" s="49">
        <v>45.69</v>
      </c>
      <c r="Q10815" s="49">
        <v>46.32</v>
      </c>
      <c r="R10815" s="49">
        <v>45.68</v>
      </c>
      <c r="S10815" s="49">
        <v>45.92</v>
      </c>
      <c r="T10815" s="49">
        <v>8735300</v>
      </c>
      <c r="U10815" s="49">
        <v>43.18</v>
      </c>
    </row>
    <row r="10816" spans="15:21" x14ac:dyDescent="0.2">
      <c r="O10816" s="49">
        <v>41220</v>
      </c>
      <c r="P10816" s="49">
        <v>45.55</v>
      </c>
      <c r="Q10816" s="49">
        <v>45.67</v>
      </c>
      <c r="R10816" s="49">
        <v>44.18</v>
      </c>
      <c r="S10816" s="49">
        <v>44.46</v>
      </c>
      <c r="T10816" s="49">
        <v>24067900</v>
      </c>
      <c r="U10816" s="49">
        <v>41.81</v>
      </c>
    </row>
    <row r="10817" spans="15:21" x14ac:dyDescent="0.2">
      <c r="O10817" s="49">
        <v>41221</v>
      </c>
      <c r="P10817" s="49">
        <v>44.51</v>
      </c>
      <c r="Q10817" s="49">
        <v>44.77</v>
      </c>
      <c r="R10817" s="49">
        <v>43.84</v>
      </c>
      <c r="S10817" s="49">
        <v>43.84</v>
      </c>
      <c r="T10817" s="49">
        <v>16329900</v>
      </c>
      <c r="U10817" s="49">
        <v>41.22</v>
      </c>
    </row>
    <row r="10818" spans="15:21" x14ac:dyDescent="0.2">
      <c r="O10818" s="49">
        <v>41222</v>
      </c>
      <c r="P10818" s="49">
        <v>43.69</v>
      </c>
      <c r="Q10818" s="49">
        <v>44.32</v>
      </c>
      <c r="R10818" s="49">
        <v>43.62</v>
      </c>
      <c r="S10818" s="49">
        <v>44.05</v>
      </c>
      <c r="T10818" s="49">
        <v>13995200</v>
      </c>
      <c r="U10818" s="49">
        <v>41.42</v>
      </c>
    </row>
    <row r="10819" spans="15:21" x14ac:dyDescent="0.2">
      <c r="O10819" s="49">
        <v>41225</v>
      </c>
      <c r="P10819" s="49">
        <v>44.47</v>
      </c>
      <c r="Q10819" s="49">
        <v>44.52</v>
      </c>
      <c r="R10819" s="49">
        <v>43.88</v>
      </c>
      <c r="S10819" s="49">
        <v>44.02</v>
      </c>
      <c r="T10819" s="49">
        <v>7329800</v>
      </c>
      <c r="U10819" s="49">
        <v>41.39</v>
      </c>
    </row>
    <row r="10820" spans="15:21" x14ac:dyDescent="0.2">
      <c r="O10820" s="49">
        <v>41226</v>
      </c>
      <c r="P10820" s="49">
        <v>43.77</v>
      </c>
      <c r="Q10820" s="49">
        <v>44.46</v>
      </c>
      <c r="R10820" s="49">
        <v>43.67</v>
      </c>
      <c r="S10820" s="49">
        <v>43.68</v>
      </c>
      <c r="T10820" s="49">
        <v>9599100</v>
      </c>
      <c r="U10820" s="49">
        <v>41.07</v>
      </c>
    </row>
    <row r="10821" spans="15:21" x14ac:dyDescent="0.2">
      <c r="O10821" s="49">
        <v>41227</v>
      </c>
      <c r="P10821" s="49">
        <v>43.7</v>
      </c>
      <c r="Q10821" s="49">
        <v>43.9</v>
      </c>
      <c r="R10821" s="49">
        <v>42.91</v>
      </c>
      <c r="S10821" s="49">
        <v>43.05</v>
      </c>
      <c r="T10821" s="49">
        <v>14206900</v>
      </c>
      <c r="U10821" s="49">
        <v>40.479999999999997</v>
      </c>
    </row>
    <row r="10822" spans="15:21" x14ac:dyDescent="0.2">
      <c r="O10822" s="49">
        <v>41228</v>
      </c>
      <c r="P10822" s="49">
        <v>42.96</v>
      </c>
      <c r="Q10822" s="49">
        <v>43.14</v>
      </c>
      <c r="R10822" s="49">
        <v>42.55</v>
      </c>
      <c r="S10822" s="49">
        <v>42.8</v>
      </c>
      <c r="T10822" s="49">
        <v>12283200</v>
      </c>
      <c r="U10822" s="49">
        <v>40.24</v>
      </c>
    </row>
    <row r="10823" spans="15:21" x14ac:dyDescent="0.2">
      <c r="O10823" s="49">
        <v>41229</v>
      </c>
      <c r="P10823" s="49">
        <v>42.84</v>
      </c>
      <c r="Q10823" s="49">
        <v>43.23</v>
      </c>
      <c r="R10823" s="49">
        <v>42.36</v>
      </c>
      <c r="S10823" s="49">
        <v>43.07</v>
      </c>
      <c r="T10823" s="49">
        <v>16636500</v>
      </c>
      <c r="U10823" s="49">
        <v>40.5</v>
      </c>
    </row>
    <row r="10824" spans="15:21" x14ac:dyDescent="0.2">
      <c r="O10824" s="49">
        <v>41232</v>
      </c>
      <c r="P10824" s="49">
        <v>43.32</v>
      </c>
      <c r="Q10824" s="49">
        <v>43.4</v>
      </c>
      <c r="R10824" s="49">
        <v>43.09</v>
      </c>
      <c r="S10824" s="49">
        <v>43.34</v>
      </c>
      <c r="T10824" s="49">
        <v>9189700</v>
      </c>
      <c r="U10824" s="49">
        <v>40.75</v>
      </c>
    </row>
    <row r="10825" spans="15:21" x14ac:dyDescent="0.2">
      <c r="O10825" s="49">
        <v>41233</v>
      </c>
      <c r="P10825" s="49">
        <v>43.42</v>
      </c>
      <c r="Q10825" s="49">
        <v>43.67</v>
      </c>
      <c r="R10825" s="49">
        <v>43.24</v>
      </c>
      <c r="S10825" s="49">
        <v>43.56</v>
      </c>
      <c r="T10825" s="49">
        <v>10905100</v>
      </c>
      <c r="U10825" s="49">
        <v>40.96</v>
      </c>
    </row>
    <row r="10826" spans="15:21" x14ac:dyDescent="0.2">
      <c r="O10826" s="49">
        <v>41234</v>
      </c>
      <c r="P10826" s="49">
        <v>43.8</v>
      </c>
      <c r="Q10826" s="49">
        <v>43.93</v>
      </c>
      <c r="R10826" s="49">
        <v>43.63</v>
      </c>
      <c r="S10826" s="49">
        <v>43.89</v>
      </c>
      <c r="T10826" s="49">
        <v>7288000</v>
      </c>
      <c r="U10826" s="49">
        <v>41.27</v>
      </c>
    </row>
    <row r="10827" spans="15:21" x14ac:dyDescent="0.2">
      <c r="O10827" s="49">
        <v>41236</v>
      </c>
      <c r="P10827" s="49">
        <v>43.99</v>
      </c>
      <c r="Q10827" s="49">
        <v>44.29</v>
      </c>
      <c r="R10827" s="49">
        <v>43.92</v>
      </c>
      <c r="S10827" s="49">
        <v>44.28</v>
      </c>
      <c r="T10827" s="49">
        <v>4477800</v>
      </c>
      <c r="U10827" s="49">
        <v>41.64</v>
      </c>
    </row>
    <row r="10828" spans="15:21" x14ac:dyDescent="0.2">
      <c r="O10828" s="49">
        <v>41239</v>
      </c>
      <c r="P10828" s="49">
        <v>44</v>
      </c>
      <c r="Q10828" s="49">
        <v>44.33</v>
      </c>
      <c r="R10828" s="49">
        <v>43.92</v>
      </c>
      <c r="S10828" s="49">
        <v>44.2</v>
      </c>
      <c r="T10828" s="49">
        <v>9381100</v>
      </c>
      <c r="U10828" s="49">
        <v>41.56</v>
      </c>
    </row>
    <row r="10829" spans="15:21" x14ac:dyDescent="0.2">
      <c r="O10829" s="49">
        <v>41240</v>
      </c>
      <c r="P10829" s="49">
        <v>44.03</v>
      </c>
      <c r="Q10829" s="49">
        <v>44.19</v>
      </c>
      <c r="R10829" s="49">
        <v>43.85</v>
      </c>
      <c r="S10829" s="49">
        <v>43.88</v>
      </c>
      <c r="T10829" s="49">
        <v>8869200</v>
      </c>
      <c r="U10829" s="49">
        <v>41.26</v>
      </c>
    </row>
    <row r="10830" spans="15:21" x14ac:dyDescent="0.2">
      <c r="O10830" s="49">
        <v>41241</v>
      </c>
      <c r="P10830" s="49">
        <v>43.75</v>
      </c>
      <c r="Q10830" s="49">
        <v>44.61</v>
      </c>
      <c r="R10830" s="49">
        <v>43.54</v>
      </c>
      <c r="S10830" s="49">
        <v>44.6</v>
      </c>
      <c r="T10830" s="49">
        <v>10614800</v>
      </c>
      <c r="U10830" s="49">
        <v>41.94</v>
      </c>
    </row>
    <row r="10831" spans="15:21" x14ac:dyDescent="0.2">
      <c r="O10831" s="49">
        <v>41242</v>
      </c>
      <c r="P10831" s="49">
        <v>44.95</v>
      </c>
      <c r="Q10831" s="49">
        <v>44.95</v>
      </c>
      <c r="R10831" s="49">
        <v>44.48</v>
      </c>
      <c r="S10831" s="49">
        <v>44.71</v>
      </c>
      <c r="T10831" s="49">
        <v>9559500</v>
      </c>
      <c r="U10831" s="49">
        <v>42.04</v>
      </c>
    </row>
    <row r="10832" spans="15:21" x14ac:dyDescent="0.2">
      <c r="O10832" s="49">
        <v>41243</v>
      </c>
      <c r="P10832" s="49">
        <v>44.54</v>
      </c>
      <c r="Q10832" s="49">
        <v>44.71</v>
      </c>
      <c r="R10832" s="49">
        <v>44.12</v>
      </c>
      <c r="S10832" s="49">
        <v>44.3</v>
      </c>
      <c r="T10832" s="49">
        <v>15017200</v>
      </c>
      <c r="U10832" s="49">
        <v>41.65</v>
      </c>
    </row>
    <row r="10833" spans="15:21" x14ac:dyDescent="0.2">
      <c r="O10833" s="49">
        <v>41246</v>
      </c>
      <c r="P10833" s="49">
        <v>44.47</v>
      </c>
      <c r="Q10833" s="49">
        <v>44.83</v>
      </c>
      <c r="R10833" s="49">
        <v>44.42</v>
      </c>
      <c r="S10833" s="49">
        <v>44.44</v>
      </c>
      <c r="T10833" s="49">
        <v>11620100</v>
      </c>
      <c r="U10833" s="49">
        <v>41.79</v>
      </c>
    </row>
    <row r="10834" spans="15:21" x14ac:dyDescent="0.2">
      <c r="O10834" s="49">
        <v>41247</v>
      </c>
      <c r="P10834" s="49">
        <v>44.38</v>
      </c>
      <c r="Q10834" s="49">
        <v>44.78</v>
      </c>
      <c r="R10834" s="49">
        <v>44.38</v>
      </c>
      <c r="S10834" s="49">
        <v>44.4</v>
      </c>
      <c r="T10834" s="49">
        <v>9996900</v>
      </c>
      <c r="U10834" s="49">
        <v>41.75</v>
      </c>
    </row>
    <row r="10835" spans="15:21" x14ac:dyDescent="0.2">
      <c r="O10835" s="49">
        <v>41248</v>
      </c>
      <c r="P10835" s="49">
        <v>44.33</v>
      </c>
      <c r="Q10835" s="49">
        <v>44.76</v>
      </c>
      <c r="R10835" s="49">
        <v>44.23</v>
      </c>
      <c r="S10835" s="49">
        <v>44.39</v>
      </c>
      <c r="T10835" s="49">
        <v>11647000</v>
      </c>
      <c r="U10835" s="49">
        <v>41.74</v>
      </c>
    </row>
    <row r="10836" spans="15:21" x14ac:dyDescent="0.2">
      <c r="O10836" s="49">
        <v>41249</v>
      </c>
      <c r="P10836" s="49">
        <v>44.45</v>
      </c>
      <c r="Q10836" s="49">
        <v>44.59</v>
      </c>
      <c r="R10836" s="49">
        <v>44.38</v>
      </c>
      <c r="S10836" s="49">
        <v>44.51</v>
      </c>
      <c r="T10836" s="49">
        <v>8817000</v>
      </c>
      <c r="U10836" s="49">
        <v>41.85</v>
      </c>
    </row>
    <row r="10837" spans="15:21" x14ac:dyDescent="0.2">
      <c r="O10837" s="49">
        <v>41250</v>
      </c>
      <c r="P10837" s="49">
        <v>44.53</v>
      </c>
      <c r="Q10837" s="49">
        <v>44.64</v>
      </c>
      <c r="R10837" s="49">
        <v>44.16</v>
      </c>
      <c r="S10837" s="49">
        <v>44.63</v>
      </c>
      <c r="T10837" s="49">
        <v>7869500</v>
      </c>
      <c r="U10837" s="49">
        <v>41.97</v>
      </c>
    </row>
    <row r="10838" spans="15:21" x14ac:dyDescent="0.2">
      <c r="O10838" s="49">
        <v>41253</v>
      </c>
      <c r="P10838" s="49">
        <v>44.46</v>
      </c>
      <c r="Q10838" s="49">
        <v>44.83</v>
      </c>
      <c r="R10838" s="49">
        <v>44.42</v>
      </c>
      <c r="S10838" s="49">
        <v>44.48</v>
      </c>
      <c r="T10838" s="49">
        <v>9347500</v>
      </c>
      <c r="U10838" s="49">
        <v>41.82</v>
      </c>
    </row>
    <row r="10839" spans="15:21" x14ac:dyDescent="0.2">
      <c r="O10839" s="49">
        <v>41254</v>
      </c>
      <c r="P10839" s="49">
        <v>44.66</v>
      </c>
      <c r="Q10839" s="49">
        <v>45.28</v>
      </c>
      <c r="R10839" s="49">
        <v>44.5</v>
      </c>
      <c r="S10839" s="49">
        <v>45.19</v>
      </c>
      <c r="T10839" s="49">
        <v>13583500</v>
      </c>
      <c r="U10839" s="49">
        <v>42.49</v>
      </c>
    </row>
    <row r="10840" spans="15:21" x14ac:dyDescent="0.2">
      <c r="O10840" s="49">
        <v>41255</v>
      </c>
      <c r="P10840" s="49">
        <v>45.21</v>
      </c>
      <c r="Q10840" s="49">
        <v>45.49</v>
      </c>
      <c r="R10840" s="49">
        <v>45.02</v>
      </c>
      <c r="S10840" s="49">
        <v>45.26</v>
      </c>
      <c r="T10840" s="49">
        <v>11250000</v>
      </c>
      <c r="U10840" s="49">
        <v>42.56</v>
      </c>
    </row>
    <row r="10841" spans="15:21" x14ac:dyDescent="0.2">
      <c r="O10841" s="49">
        <v>41256</v>
      </c>
      <c r="P10841" s="49">
        <v>44.94</v>
      </c>
      <c r="Q10841" s="49">
        <v>44.94</v>
      </c>
      <c r="R10841" s="49">
        <v>43.9</v>
      </c>
      <c r="S10841" s="49">
        <v>43.95</v>
      </c>
      <c r="T10841" s="49">
        <v>13744400</v>
      </c>
      <c r="U10841" s="49">
        <v>41.72</v>
      </c>
    </row>
    <row r="10842" spans="15:21" x14ac:dyDescent="0.2">
      <c r="O10842" s="49">
        <v>41257</v>
      </c>
      <c r="P10842" s="49">
        <v>43.9</v>
      </c>
      <c r="Q10842" s="49">
        <v>43.96</v>
      </c>
      <c r="R10842" s="49">
        <v>43.41</v>
      </c>
      <c r="S10842" s="49">
        <v>43.54</v>
      </c>
      <c r="T10842" s="49">
        <v>13186000</v>
      </c>
      <c r="U10842" s="49">
        <v>41.33</v>
      </c>
    </row>
    <row r="10843" spans="15:21" x14ac:dyDescent="0.2">
      <c r="O10843" s="49">
        <v>41260</v>
      </c>
      <c r="P10843" s="49">
        <v>43.63</v>
      </c>
      <c r="Q10843" s="49">
        <v>43.84</v>
      </c>
      <c r="R10843" s="49">
        <v>43.51</v>
      </c>
      <c r="S10843" s="49">
        <v>43.63</v>
      </c>
      <c r="T10843" s="49">
        <v>13280200</v>
      </c>
      <c r="U10843" s="49">
        <v>41.42</v>
      </c>
    </row>
    <row r="10844" spans="15:21" x14ac:dyDescent="0.2">
      <c r="O10844" s="49">
        <v>41261</v>
      </c>
      <c r="P10844" s="49">
        <v>43.59</v>
      </c>
      <c r="Q10844" s="49">
        <v>44.4</v>
      </c>
      <c r="R10844" s="49">
        <v>43.36</v>
      </c>
      <c r="S10844" s="49">
        <v>44.24</v>
      </c>
      <c r="T10844" s="49">
        <v>14081000</v>
      </c>
      <c r="U10844" s="49">
        <v>42</v>
      </c>
    </row>
    <row r="10845" spans="15:21" x14ac:dyDescent="0.2">
      <c r="O10845" s="49">
        <v>41262</v>
      </c>
      <c r="P10845" s="49">
        <v>44.15</v>
      </c>
      <c r="Q10845" s="49">
        <v>44.46</v>
      </c>
      <c r="R10845" s="49">
        <v>43.61</v>
      </c>
      <c r="S10845" s="49">
        <v>43.66</v>
      </c>
      <c r="T10845" s="49">
        <v>11693100</v>
      </c>
      <c r="U10845" s="49">
        <v>41.45</v>
      </c>
    </row>
    <row r="10846" spans="15:21" x14ac:dyDescent="0.2">
      <c r="O10846" s="49">
        <v>41263</v>
      </c>
      <c r="P10846" s="49">
        <v>42.45</v>
      </c>
      <c r="Q10846" s="49">
        <v>42.78</v>
      </c>
      <c r="R10846" s="49">
        <v>42</v>
      </c>
      <c r="S10846" s="49">
        <v>42.16</v>
      </c>
      <c r="T10846" s="49">
        <v>33648000</v>
      </c>
      <c r="U10846" s="49">
        <v>40.020000000000003</v>
      </c>
    </row>
    <row r="10847" spans="15:21" x14ac:dyDescent="0.2">
      <c r="O10847" s="49">
        <v>41264</v>
      </c>
      <c r="P10847" s="49">
        <v>42.42</v>
      </c>
      <c r="Q10847" s="49">
        <v>42.46</v>
      </c>
      <c r="R10847" s="49">
        <v>41.45</v>
      </c>
      <c r="S10847" s="49">
        <v>41.52</v>
      </c>
      <c r="T10847" s="49">
        <v>28709200</v>
      </c>
      <c r="U10847" s="49">
        <v>39.42</v>
      </c>
    </row>
    <row r="10848" spans="15:21" x14ac:dyDescent="0.2">
      <c r="O10848" s="49">
        <v>41267</v>
      </c>
      <c r="P10848" s="49">
        <v>41.43</v>
      </c>
      <c r="Q10848" s="49">
        <v>41.75</v>
      </c>
      <c r="R10848" s="49">
        <v>41.31</v>
      </c>
      <c r="S10848" s="49">
        <v>41.42</v>
      </c>
      <c r="T10848" s="49">
        <v>6482700</v>
      </c>
      <c r="U10848" s="49">
        <v>39.32</v>
      </c>
    </row>
    <row r="10849" spans="15:21" x14ac:dyDescent="0.2">
      <c r="O10849" s="49">
        <v>41269</v>
      </c>
      <c r="P10849" s="49">
        <v>41.45</v>
      </c>
      <c r="Q10849" s="49">
        <v>41.58</v>
      </c>
      <c r="R10849" s="49">
        <v>41.22</v>
      </c>
      <c r="S10849" s="49">
        <v>41.34</v>
      </c>
      <c r="T10849" s="49">
        <v>7129500</v>
      </c>
      <c r="U10849" s="49">
        <v>39.24</v>
      </c>
    </row>
    <row r="10850" spans="15:21" x14ac:dyDescent="0.2">
      <c r="O10850" s="49">
        <v>41270</v>
      </c>
      <c r="P10850" s="49">
        <v>41.21</v>
      </c>
      <c r="Q10850" s="49">
        <v>41.41</v>
      </c>
      <c r="R10850" s="49">
        <v>40.799999999999997</v>
      </c>
      <c r="S10850" s="49">
        <v>41.2</v>
      </c>
      <c r="T10850" s="49">
        <v>11401600</v>
      </c>
      <c r="U10850" s="49">
        <v>39.11</v>
      </c>
    </row>
    <row r="10851" spans="15:21" x14ac:dyDescent="0.2">
      <c r="O10851" s="49">
        <v>41271</v>
      </c>
      <c r="P10851" s="49">
        <v>41</v>
      </c>
      <c r="Q10851" s="49">
        <v>41.17</v>
      </c>
      <c r="R10851" s="49">
        <v>40.630000000000003</v>
      </c>
      <c r="S10851" s="49">
        <v>40.64</v>
      </c>
      <c r="T10851" s="49">
        <v>11319400</v>
      </c>
      <c r="U10851" s="49">
        <v>38.58</v>
      </c>
    </row>
    <row r="10852" spans="15:21" x14ac:dyDescent="0.2">
      <c r="O10852" s="49">
        <v>41274</v>
      </c>
      <c r="P10852" s="49">
        <v>40.28</v>
      </c>
      <c r="Q10852" s="49">
        <v>40.97</v>
      </c>
      <c r="R10852" s="49">
        <v>40.020000000000003</v>
      </c>
      <c r="S10852" s="49">
        <v>40.94</v>
      </c>
      <c r="T10852" s="49">
        <v>14317400</v>
      </c>
      <c r="U10852" s="49">
        <v>38.86</v>
      </c>
    </row>
    <row r="10853" spans="15:21" x14ac:dyDescent="0.2">
      <c r="O10853" s="49">
        <v>41276</v>
      </c>
      <c r="P10853" s="49">
        <v>41.86</v>
      </c>
      <c r="Q10853" s="49">
        <v>41.87</v>
      </c>
      <c r="R10853" s="49">
        <v>40.94</v>
      </c>
      <c r="S10853" s="49">
        <v>41.34</v>
      </c>
      <c r="T10853" s="49">
        <v>15956900</v>
      </c>
      <c r="U10853" s="49">
        <v>39.24</v>
      </c>
    </row>
    <row r="10854" spans="15:21" x14ac:dyDescent="0.2">
      <c r="O10854" s="49">
        <v>41277</v>
      </c>
      <c r="P10854" s="49">
        <v>41.89</v>
      </c>
      <c r="Q10854" s="49">
        <v>42.43</v>
      </c>
      <c r="R10854" s="49">
        <v>41.11</v>
      </c>
      <c r="S10854" s="49">
        <v>42.33</v>
      </c>
      <c r="T10854" s="49">
        <v>23543400</v>
      </c>
      <c r="U10854" s="49">
        <v>40.18</v>
      </c>
    </row>
    <row r="10855" spans="15:21" x14ac:dyDescent="0.2">
      <c r="O10855" s="49">
        <v>41278</v>
      </c>
      <c r="P10855" s="49">
        <v>42.46</v>
      </c>
      <c r="Q10855" s="49">
        <v>42.5</v>
      </c>
      <c r="R10855" s="49">
        <v>41.82</v>
      </c>
      <c r="S10855" s="49">
        <v>41.97</v>
      </c>
      <c r="T10855" s="49">
        <v>15428500</v>
      </c>
      <c r="U10855" s="49">
        <v>39.840000000000003</v>
      </c>
    </row>
    <row r="10856" spans="15:21" x14ac:dyDescent="0.2">
      <c r="O10856" s="49">
        <v>41281</v>
      </c>
      <c r="P10856" s="49">
        <v>42.04</v>
      </c>
      <c r="Q10856" s="49">
        <v>42.19</v>
      </c>
      <c r="R10856" s="49">
        <v>41.85</v>
      </c>
      <c r="S10856" s="49">
        <v>42.12</v>
      </c>
      <c r="T10856" s="49">
        <v>11503600</v>
      </c>
      <c r="U10856" s="49">
        <v>39.979999999999997</v>
      </c>
    </row>
    <row r="10857" spans="15:21" x14ac:dyDescent="0.2">
      <c r="O10857" s="49">
        <v>41282</v>
      </c>
      <c r="P10857" s="49">
        <v>42.25</v>
      </c>
      <c r="Q10857" s="49">
        <v>42.69</v>
      </c>
      <c r="R10857" s="49">
        <v>42.18</v>
      </c>
      <c r="S10857" s="49">
        <v>42.18</v>
      </c>
      <c r="T10857" s="49">
        <v>14750900</v>
      </c>
      <c r="U10857" s="49">
        <v>40.04</v>
      </c>
    </row>
    <row r="10858" spans="15:21" x14ac:dyDescent="0.2">
      <c r="O10858" s="49">
        <v>41283</v>
      </c>
      <c r="P10858" s="49">
        <v>42.39</v>
      </c>
      <c r="Q10858" s="49">
        <v>42.65</v>
      </c>
      <c r="R10858" s="49">
        <v>42.2</v>
      </c>
      <c r="S10858" s="49">
        <v>42.59</v>
      </c>
      <c r="T10858" s="49">
        <v>10073100</v>
      </c>
      <c r="U10858" s="49">
        <v>40.43</v>
      </c>
    </row>
    <row r="10859" spans="15:21" x14ac:dyDescent="0.2">
      <c r="O10859" s="49">
        <v>41284</v>
      </c>
      <c r="P10859" s="49">
        <v>42.87</v>
      </c>
      <c r="Q10859" s="49">
        <v>43.15</v>
      </c>
      <c r="R10859" s="49">
        <v>42.75</v>
      </c>
      <c r="S10859" s="49">
        <v>42.78</v>
      </c>
      <c r="T10859" s="49">
        <v>12970500</v>
      </c>
      <c r="U10859" s="49">
        <v>40.61</v>
      </c>
    </row>
    <row r="10860" spans="15:21" x14ac:dyDescent="0.2">
      <c r="O10860" s="49">
        <v>41285</v>
      </c>
      <c r="P10860" s="49">
        <v>42.71</v>
      </c>
      <c r="Q10860" s="49">
        <v>43.33</v>
      </c>
      <c r="R10860" s="49">
        <v>42.71</v>
      </c>
      <c r="S10860" s="49">
        <v>43.23</v>
      </c>
      <c r="T10860" s="49">
        <v>12140100</v>
      </c>
      <c r="U10860" s="49">
        <v>41.04</v>
      </c>
    </row>
    <row r="10861" spans="15:21" x14ac:dyDescent="0.2">
      <c r="O10861" s="49">
        <v>41288</v>
      </c>
      <c r="P10861" s="49">
        <v>43.31</v>
      </c>
      <c r="Q10861" s="49">
        <v>43.56</v>
      </c>
      <c r="R10861" s="49">
        <v>43.05</v>
      </c>
      <c r="S10861" s="49">
        <v>43.34</v>
      </c>
      <c r="T10861" s="49">
        <v>11117100</v>
      </c>
      <c r="U10861" s="49">
        <v>41.14</v>
      </c>
    </row>
    <row r="10862" spans="15:21" x14ac:dyDescent="0.2">
      <c r="O10862" s="49">
        <v>41289</v>
      </c>
      <c r="P10862" s="49">
        <v>43.38</v>
      </c>
      <c r="Q10862" s="49">
        <v>43.54</v>
      </c>
      <c r="R10862" s="49">
        <v>42.81</v>
      </c>
      <c r="S10862" s="49">
        <v>42.87</v>
      </c>
      <c r="T10862" s="49">
        <v>11876600</v>
      </c>
      <c r="U10862" s="49">
        <v>40.700000000000003</v>
      </c>
    </row>
    <row r="10863" spans="15:21" x14ac:dyDescent="0.2">
      <c r="O10863" s="49">
        <v>41290</v>
      </c>
      <c r="P10863" s="49">
        <v>42.89</v>
      </c>
      <c r="Q10863" s="49">
        <v>43.04</v>
      </c>
      <c r="R10863" s="49">
        <v>42.5</v>
      </c>
      <c r="S10863" s="49">
        <v>42.54</v>
      </c>
      <c r="T10863" s="49">
        <v>11909500</v>
      </c>
      <c r="U10863" s="49">
        <v>40.380000000000003</v>
      </c>
    </row>
    <row r="10864" spans="15:21" x14ac:dyDescent="0.2">
      <c r="O10864" s="49">
        <v>41291</v>
      </c>
      <c r="P10864" s="49">
        <v>42.81</v>
      </c>
      <c r="Q10864" s="49">
        <v>42.85</v>
      </c>
      <c r="R10864" s="49">
        <v>42.54</v>
      </c>
      <c r="S10864" s="49">
        <v>42.75</v>
      </c>
      <c r="T10864" s="49">
        <v>15510600</v>
      </c>
      <c r="U10864" s="49">
        <v>40.58</v>
      </c>
    </row>
    <row r="10865" spans="15:21" x14ac:dyDescent="0.2">
      <c r="O10865" s="49">
        <v>41292</v>
      </c>
      <c r="P10865" s="49">
        <v>42.88</v>
      </c>
      <c r="Q10865" s="49">
        <v>42.98</v>
      </c>
      <c r="R10865" s="49">
        <v>42.65</v>
      </c>
      <c r="S10865" s="49">
        <v>42.98</v>
      </c>
      <c r="T10865" s="49">
        <v>16434100</v>
      </c>
      <c r="U10865" s="49">
        <v>40.799999999999997</v>
      </c>
    </row>
    <row r="10866" spans="15:21" x14ac:dyDescent="0.2">
      <c r="O10866" s="49">
        <v>41296</v>
      </c>
      <c r="P10866" s="49">
        <v>42.77</v>
      </c>
      <c r="Q10866" s="49">
        <v>43.22</v>
      </c>
      <c r="R10866" s="49">
        <v>42.61</v>
      </c>
      <c r="S10866" s="49">
        <v>43.2</v>
      </c>
      <c r="T10866" s="49">
        <v>12232600</v>
      </c>
      <c r="U10866" s="49">
        <v>41.01</v>
      </c>
    </row>
    <row r="10867" spans="15:21" x14ac:dyDescent="0.2">
      <c r="O10867" s="49">
        <v>41297</v>
      </c>
      <c r="P10867" s="49">
        <v>43</v>
      </c>
      <c r="Q10867" s="49">
        <v>43.08</v>
      </c>
      <c r="R10867" s="49">
        <v>42.55</v>
      </c>
      <c r="S10867" s="49">
        <v>42.82</v>
      </c>
      <c r="T10867" s="49">
        <v>14174300</v>
      </c>
      <c r="U10867" s="49">
        <v>40.65</v>
      </c>
    </row>
    <row r="10868" spans="15:21" x14ac:dyDescent="0.2">
      <c r="O10868" s="49">
        <v>41298</v>
      </c>
      <c r="P10868" s="49">
        <v>42.95</v>
      </c>
      <c r="Q10868" s="49">
        <v>43.21</v>
      </c>
      <c r="R10868" s="49">
        <v>42.93</v>
      </c>
      <c r="S10868" s="49">
        <v>43</v>
      </c>
      <c r="T10868" s="49">
        <v>12496300</v>
      </c>
      <c r="U10868" s="49">
        <v>40.82</v>
      </c>
    </row>
    <row r="10869" spans="15:21" x14ac:dyDescent="0.2">
      <c r="O10869" s="49">
        <v>41299</v>
      </c>
      <c r="P10869" s="49">
        <v>43.12</v>
      </c>
      <c r="Q10869" s="49">
        <v>43.46</v>
      </c>
      <c r="R10869" s="49">
        <v>42.72</v>
      </c>
      <c r="S10869" s="49">
        <v>43.46</v>
      </c>
      <c r="T10869" s="49">
        <v>13167300</v>
      </c>
      <c r="U10869" s="49">
        <v>41.26</v>
      </c>
    </row>
    <row r="10870" spans="15:21" x14ac:dyDescent="0.2">
      <c r="O10870" s="49">
        <v>41302</v>
      </c>
      <c r="P10870" s="49">
        <v>43.34</v>
      </c>
      <c r="Q10870" s="49">
        <v>43.5</v>
      </c>
      <c r="R10870" s="49">
        <v>42.93</v>
      </c>
      <c r="S10870" s="49">
        <v>42.93</v>
      </c>
      <c r="T10870" s="49">
        <v>11850000</v>
      </c>
      <c r="U10870" s="49">
        <v>40.75</v>
      </c>
    </row>
    <row r="10871" spans="15:21" x14ac:dyDescent="0.2">
      <c r="O10871" s="49">
        <v>41303</v>
      </c>
      <c r="P10871" s="49">
        <v>43.19</v>
      </c>
      <c r="Q10871" s="49">
        <v>43.74</v>
      </c>
      <c r="R10871" s="49">
        <v>42.99</v>
      </c>
      <c r="S10871" s="49">
        <v>43.66</v>
      </c>
      <c r="T10871" s="49">
        <v>15720300</v>
      </c>
      <c r="U10871" s="49">
        <v>41.45</v>
      </c>
    </row>
    <row r="10872" spans="15:21" x14ac:dyDescent="0.2">
      <c r="O10872" s="49">
        <v>41304</v>
      </c>
      <c r="P10872" s="49">
        <v>43.66</v>
      </c>
      <c r="Q10872" s="49">
        <v>43.77</v>
      </c>
      <c r="R10872" s="49">
        <v>43.46</v>
      </c>
      <c r="S10872" s="49">
        <v>43.5</v>
      </c>
      <c r="T10872" s="49">
        <v>12672600</v>
      </c>
      <c r="U10872" s="49">
        <v>41.29</v>
      </c>
    </row>
    <row r="10873" spans="15:21" x14ac:dyDescent="0.2">
      <c r="O10873" s="49">
        <v>41305</v>
      </c>
      <c r="P10873" s="49">
        <v>43.43</v>
      </c>
      <c r="Q10873" s="49">
        <v>43.64</v>
      </c>
      <c r="R10873" s="49">
        <v>43.25</v>
      </c>
      <c r="S10873" s="49">
        <v>43.25</v>
      </c>
      <c r="T10873" s="49">
        <v>14539400</v>
      </c>
      <c r="U10873" s="49">
        <v>41.06</v>
      </c>
    </row>
    <row r="10874" spans="15:21" x14ac:dyDescent="0.2">
      <c r="O10874" s="49">
        <v>41306</v>
      </c>
      <c r="P10874" s="49">
        <v>42.24</v>
      </c>
      <c r="Q10874" s="49">
        <v>42.75</v>
      </c>
      <c r="R10874" s="49">
        <v>41.51</v>
      </c>
      <c r="S10874" s="49">
        <v>41.83</v>
      </c>
      <c r="T10874" s="49">
        <v>37688000</v>
      </c>
      <c r="U10874" s="49">
        <v>39.71</v>
      </c>
    </row>
    <row r="10875" spans="15:21" x14ac:dyDescent="0.2">
      <c r="O10875" s="49">
        <v>41309</v>
      </c>
      <c r="P10875" s="49">
        <v>41.39</v>
      </c>
      <c r="Q10875" s="49">
        <v>41.66</v>
      </c>
      <c r="R10875" s="49">
        <v>40.83</v>
      </c>
      <c r="S10875" s="49">
        <v>40.85</v>
      </c>
      <c r="T10875" s="49">
        <v>29409700</v>
      </c>
      <c r="U10875" s="49">
        <v>38.78</v>
      </c>
    </row>
    <row r="10876" spans="15:21" x14ac:dyDescent="0.2">
      <c r="O10876" s="49">
        <v>41310</v>
      </c>
      <c r="P10876" s="49">
        <v>41.05</v>
      </c>
      <c r="Q10876" s="49">
        <v>41.48</v>
      </c>
      <c r="R10876" s="49">
        <v>40.93</v>
      </c>
      <c r="S10876" s="49">
        <v>41.43</v>
      </c>
      <c r="T10876" s="49">
        <v>21307300</v>
      </c>
      <c r="U10876" s="49">
        <v>39.33</v>
      </c>
    </row>
    <row r="10877" spans="15:21" x14ac:dyDescent="0.2">
      <c r="O10877" s="49">
        <v>41311</v>
      </c>
      <c r="P10877" s="49">
        <v>41.35</v>
      </c>
      <c r="Q10877" s="49">
        <v>41.45</v>
      </c>
      <c r="R10877" s="49">
        <v>40.98</v>
      </c>
      <c r="S10877" s="49">
        <v>41.09</v>
      </c>
      <c r="T10877" s="49">
        <v>17383800</v>
      </c>
      <c r="U10877" s="49">
        <v>39.01</v>
      </c>
    </row>
    <row r="10878" spans="15:21" x14ac:dyDescent="0.2">
      <c r="O10878" s="49">
        <v>41312</v>
      </c>
      <c r="P10878" s="49">
        <v>41.1</v>
      </c>
      <c r="Q10878" s="49">
        <v>41.3</v>
      </c>
      <c r="R10878" s="49">
        <v>40.880000000000003</v>
      </c>
      <c r="S10878" s="49">
        <v>41</v>
      </c>
      <c r="T10878" s="49">
        <v>16174300</v>
      </c>
      <c r="U10878" s="49">
        <v>38.92</v>
      </c>
    </row>
    <row r="10879" spans="15:21" x14ac:dyDescent="0.2">
      <c r="O10879" s="49">
        <v>41313</v>
      </c>
      <c r="P10879" s="49">
        <v>41.06</v>
      </c>
      <c r="Q10879" s="49">
        <v>41.18</v>
      </c>
      <c r="R10879" s="49">
        <v>40.950000000000003</v>
      </c>
      <c r="S10879" s="49">
        <v>41.18</v>
      </c>
      <c r="T10879" s="49">
        <v>14661800</v>
      </c>
      <c r="U10879" s="49">
        <v>39.090000000000003</v>
      </c>
    </row>
    <row r="10880" spans="15:21" x14ac:dyDescent="0.2">
      <c r="O10880" s="49">
        <v>41316</v>
      </c>
      <c r="P10880" s="49">
        <v>41.19</v>
      </c>
      <c r="Q10880" s="49">
        <v>41.5</v>
      </c>
      <c r="R10880" s="49">
        <v>41.09</v>
      </c>
      <c r="S10880" s="49">
        <v>41.38</v>
      </c>
      <c r="T10880" s="49">
        <v>11412000</v>
      </c>
      <c r="U10880" s="49">
        <v>39.28</v>
      </c>
    </row>
    <row r="10881" spans="15:21" x14ac:dyDescent="0.2">
      <c r="O10881" s="49">
        <v>41317</v>
      </c>
      <c r="P10881" s="49">
        <v>41.37</v>
      </c>
      <c r="Q10881" s="49">
        <v>41.57</v>
      </c>
      <c r="R10881" s="49">
        <v>41.13</v>
      </c>
      <c r="S10881" s="49">
        <v>41.45</v>
      </c>
      <c r="T10881" s="49">
        <v>9996000</v>
      </c>
      <c r="U10881" s="49">
        <v>39.35</v>
      </c>
    </row>
    <row r="10882" spans="15:21" x14ac:dyDescent="0.2">
      <c r="O10882" s="49">
        <v>41318</v>
      </c>
      <c r="P10882" s="49">
        <v>41.42</v>
      </c>
      <c r="Q10882" s="49">
        <v>41.49</v>
      </c>
      <c r="R10882" s="49">
        <v>41.01</v>
      </c>
      <c r="S10882" s="49">
        <v>41.15</v>
      </c>
      <c r="T10882" s="49">
        <v>15803300</v>
      </c>
      <c r="U10882" s="49">
        <v>39.06</v>
      </c>
    </row>
    <row r="10883" spans="15:21" x14ac:dyDescent="0.2">
      <c r="O10883" s="49">
        <v>41319</v>
      </c>
      <c r="P10883" s="49">
        <v>41.04</v>
      </c>
      <c r="Q10883" s="49">
        <v>41.22</v>
      </c>
      <c r="R10883" s="49">
        <v>40.83</v>
      </c>
      <c r="S10883" s="49">
        <v>41.19</v>
      </c>
      <c r="T10883" s="49">
        <v>16332800</v>
      </c>
      <c r="U10883" s="49">
        <v>39.1</v>
      </c>
    </row>
    <row r="10884" spans="15:21" x14ac:dyDescent="0.2">
      <c r="O10884" s="49">
        <v>41320</v>
      </c>
      <c r="P10884" s="49">
        <v>41.46</v>
      </c>
      <c r="Q10884" s="49">
        <v>41.5</v>
      </c>
      <c r="R10884" s="49">
        <v>41.24</v>
      </c>
      <c r="S10884" s="49">
        <v>41.42</v>
      </c>
      <c r="T10884" s="49">
        <v>15579100</v>
      </c>
      <c r="U10884" s="49">
        <v>39.32</v>
      </c>
    </row>
    <row r="10885" spans="15:21" x14ac:dyDescent="0.2">
      <c r="O10885" s="49">
        <v>41324</v>
      </c>
      <c r="P10885" s="49">
        <v>41.6</v>
      </c>
      <c r="Q10885" s="49">
        <v>42.22</v>
      </c>
      <c r="R10885" s="49">
        <v>41.58</v>
      </c>
      <c r="S10885" s="49">
        <v>42.22</v>
      </c>
      <c r="T10885" s="49">
        <v>13306100</v>
      </c>
      <c r="U10885" s="49">
        <v>40.08</v>
      </c>
    </row>
    <row r="10886" spans="15:21" x14ac:dyDescent="0.2">
      <c r="O10886" s="49">
        <v>41325</v>
      </c>
      <c r="P10886" s="49">
        <v>42.36</v>
      </c>
      <c r="Q10886" s="49">
        <v>42.75</v>
      </c>
      <c r="R10886" s="49">
        <v>42.22</v>
      </c>
      <c r="S10886" s="49">
        <v>42.66</v>
      </c>
      <c r="T10886" s="49">
        <v>16800900</v>
      </c>
      <c r="U10886" s="49">
        <v>40.5</v>
      </c>
    </row>
    <row r="10887" spans="15:21" x14ac:dyDescent="0.2">
      <c r="O10887" s="49">
        <v>41326</v>
      </c>
      <c r="P10887" s="49">
        <v>42.5</v>
      </c>
      <c r="Q10887" s="49">
        <v>42.57</v>
      </c>
      <c r="R10887" s="49">
        <v>42.27</v>
      </c>
      <c r="S10887" s="49">
        <v>42.5</v>
      </c>
      <c r="T10887" s="49">
        <v>11823000</v>
      </c>
      <c r="U10887" s="49">
        <v>40.35</v>
      </c>
    </row>
    <row r="10888" spans="15:21" x14ac:dyDescent="0.2">
      <c r="O10888" s="49">
        <v>41327</v>
      </c>
      <c r="P10888" s="49">
        <v>42.58</v>
      </c>
      <c r="Q10888" s="49">
        <v>43.27</v>
      </c>
      <c r="R10888" s="49">
        <v>42.53</v>
      </c>
      <c r="S10888" s="49">
        <v>42.97</v>
      </c>
      <c r="T10888" s="49">
        <v>15393900</v>
      </c>
      <c r="U10888" s="49">
        <v>40.79</v>
      </c>
    </row>
    <row r="10889" spans="15:21" x14ac:dyDescent="0.2">
      <c r="O10889" s="49">
        <v>41330</v>
      </c>
      <c r="P10889" s="49">
        <v>43.31</v>
      </c>
      <c r="Q10889" s="49">
        <v>43.45</v>
      </c>
      <c r="R10889" s="49">
        <v>42.51</v>
      </c>
      <c r="S10889" s="49">
        <v>42.52</v>
      </c>
      <c r="T10889" s="49">
        <v>19407300</v>
      </c>
      <c r="U10889" s="49">
        <v>40.36</v>
      </c>
    </row>
    <row r="10890" spans="15:21" x14ac:dyDescent="0.2">
      <c r="O10890" s="49">
        <v>41331</v>
      </c>
      <c r="P10890" s="49">
        <v>42.75</v>
      </c>
      <c r="Q10890" s="49">
        <v>42.8</v>
      </c>
      <c r="R10890" s="49">
        <v>42.1</v>
      </c>
      <c r="S10890" s="49">
        <v>42.42</v>
      </c>
      <c r="T10890" s="49">
        <v>13903100</v>
      </c>
      <c r="U10890" s="49">
        <v>40.270000000000003</v>
      </c>
    </row>
    <row r="10891" spans="15:21" x14ac:dyDescent="0.2">
      <c r="O10891" s="49">
        <v>41332</v>
      </c>
      <c r="P10891" s="49">
        <v>42.27</v>
      </c>
      <c r="Q10891" s="49">
        <v>43.15</v>
      </c>
      <c r="R10891" s="49">
        <v>42.27</v>
      </c>
      <c r="S10891" s="49">
        <v>42.97</v>
      </c>
      <c r="T10891" s="49">
        <v>12917100</v>
      </c>
      <c r="U10891" s="49">
        <v>40.79</v>
      </c>
    </row>
    <row r="10892" spans="15:21" x14ac:dyDescent="0.2">
      <c r="O10892" s="49">
        <v>41333</v>
      </c>
      <c r="P10892" s="49">
        <v>43.01</v>
      </c>
      <c r="Q10892" s="49">
        <v>43.21</v>
      </c>
      <c r="R10892" s="49">
        <v>42.73</v>
      </c>
      <c r="S10892" s="49">
        <v>42.73</v>
      </c>
      <c r="T10892" s="49">
        <v>14211300</v>
      </c>
      <c r="U10892" s="49">
        <v>40.56</v>
      </c>
    </row>
    <row r="10893" spans="15:21" x14ac:dyDescent="0.2">
      <c r="O10893" s="49">
        <v>41334</v>
      </c>
      <c r="P10893" s="49">
        <v>42.33</v>
      </c>
      <c r="Q10893" s="49">
        <v>42.67</v>
      </c>
      <c r="R10893" s="49">
        <v>42.33</v>
      </c>
      <c r="S10893" s="49">
        <v>42.63</v>
      </c>
      <c r="T10893" s="49">
        <v>14816300</v>
      </c>
      <c r="U10893" s="49">
        <v>40.47</v>
      </c>
    </row>
    <row r="10894" spans="15:21" x14ac:dyDescent="0.2">
      <c r="O10894" s="49">
        <v>41337</v>
      </c>
      <c r="P10894" s="49">
        <v>42.92</v>
      </c>
      <c r="Q10894" s="49">
        <v>43.35</v>
      </c>
      <c r="R10894" s="49">
        <v>42.76</v>
      </c>
      <c r="S10894" s="49">
        <v>43.34</v>
      </c>
      <c r="T10894" s="49">
        <v>14160200</v>
      </c>
      <c r="U10894" s="49">
        <v>41.14</v>
      </c>
    </row>
    <row r="10895" spans="15:21" x14ac:dyDescent="0.2">
      <c r="O10895" s="49">
        <v>41338</v>
      </c>
      <c r="P10895" s="49">
        <v>43.6</v>
      </c>
      <c r="Q10895" s="49">
        <v>43.65</v>
      </c>
      <c r="R10895" s="49">
        <v>43.1</v>
      </c>
      <c r="S10895" s="49">
        <v>43.25</v>
      </c>
      <c r="T10895" s="49">
        <v>15118100</v>
      </c>
      <c r="U10895" s="49">
        <v>41.06</v>
      </c>
    </row>
    <row r="10896" spans="15:21" x14ac:dyDescent="0.2">
      <c r="O10896" s="49">
        <v>41339</v>
      </c>
      <c r="P10896" s="49">
        <v>43.3</v>
      </c>
      <c r="Q10896" s="49">
        <v>43.74</v>
      </c>
      <c r="R10896" s="49">
        <v>43.06</v>
      </c>
      <c r="S10896" s="49">
        <v>43.68</v>
      </c>
      <c r="T10896" s="49">
        <v>18417100</v>
      </c>
      <c r="U10896" s="49">
        <v>41.47</v>
      </c>
    </row>
    <row r="10897" spans="15:21" x14ac:dyDescent="0.2">
      <c r="O10897" s="49">
        <v>41340</v>
      </c>
      <c r="P10897" s="49">
        <v>43.82</v>
      </c>
      <c r="Q10897" s="49">
        <v>43.93</v>
      </c>
      <c r="R10897" s="49">
        <v>43.09</v>
      </c>
      <c r="S10897" s="49">
        <v>43.27</v>
      </c>
      <c r="T10897" s="49">
        <v>13733600</v>
      </c>
      <c r="U10897" s="49">
        <v>41.08</v>
      </c>
    </row>
    <row r="10898" spans="15:21" x14ac:dyDescent="0.2">
      <c r="O10898" s="49">
        <v>41341</v>
      </c>
      <c r="P10898" s="49">
        <v>43.4</v>
      </c>
      <c r="Q10898" s="49">
        <v>43.5</v>
      </c>
      <c r="R10898" s="49">
        <v>42.92</v>
      </c>
      <c r="S10898" s="49">
        <v>42.97</v>
      </c>
      <c r="T10898" s="49">
        <v>29273300</v>
      </c>
      <c r="U10898" s="49">
        <v>40.79</v>
      </c>
    </row>
    <row r="10899" spans="15:21" x14ac:dyDescent="0.2">
      <c r="O10899" s="49">
        <v>41344</v>
      </c>
      <c r="P10899" s="49">
        <v>42.95</v>
      </c>
      <c r="Q10899" s="49">
        <v>43.67</v>
      </c>
      <c r="R10899" s="49">
        <v>42.87</v>
      </c>
      <c r="S10899" s="49">
        <v>43.66</v>
      </c>
      <c r="T10899" s="49">
        <v>38638100</v>
      </c>
      <c r="U10899" s="49">
        <v>41.45</v>
      </c>
    </row>
    <row r="10900" spans="15:21" x14ac:dyDescent="0.2">
      <c r="O10900" s="49">
        <v>41345</v>
      </c>
      <c r="P10900" s="49">
        <v>45.42</v>
      </c>
      <c r="Q10900" s="49">
        <v>45.42</v>
      </c>
      <c r="R10900" s="49">
        <v>44.88</v>
      </c>
      <c r="S10900" s="49">
        <v>45.04</v>
      </c>
      <c r="T10900" s="49">
        <v>56007500</v>
      </c>
      <c r="U10900" s="49">
        <v>42.76</v>
      </c>
    </row>
    <row r="10901" spans="15:21" x14ac:dyDescent="0.2">
      <c r="O10901" s="49">
        <v>41346</v>
      </c>
      <c r="P10901" s="49">
        <v>44.54</v>
      </c>
      <c r="Q10901" s="49">
        <v>44.73</v>
      </c>
      <c r="R10901" s="49">
        <v>44.48</v>
      </c>
      <c r="S10901" s="49">
        <v>44.59</v>
      </c>
      <c r="T10901" s="49">
        <v>17921200</v>
      </c>
      <c r="U10901" s="49">
        <v>42.74</v>
      </c>
    </row>
    <row r="10902" spans="15:21" x14ac:dyDescent="0.2">
      <c r="O10902" s="49">
        <v>41347</v>
      </c>
      <c r="P10902" s="49">
        <v>44.71</v>
      </c>
      <c r="Q10902" s="49">
        <v>44.75</v>
      </c>
      <c r="R10902" s="49">
        <v>43.6</v>
      </c>
      <c r="S10902" s="49">
        <v>44.27</v>
      </c>
      <c r="T10902" s="49">
        <v>25893400</v>
      </c>
      <c r="U10902" s="49">
        <v>42.43</v>
      </c>
    </row>
    <row r="10903" spans="15:21" x14ac:dyDescent="0.2">
      <c r="O10903" s="49">
        <v>41348</v>
      </c>
      <c r="P10903" s="49">
        <v>43.83</v>
      </c>
      <c r="Q10903" s="49">
        <v>44.09</v>
      </c>
      <c r="R10903" s="49">
        <v>43.79</v>
      </c>
      <c r="S10903" s="49">
        <v>44.09</v>
      </c>
      <c r="T10903" s="49">
        <v>24331900</v>
      </c>
      <c r="U10903" s="49">
        <v>42.26</v>
      </c>
    </row>
    <row r="10904" spans="15:21" x14ac:dyDescent="0.2">
      <c r="O10904" s="49">
        <v>41351</v>
      </c>
      <c r="P10904" s="49">
        <v>43.78</v>
      </c>
      <c r="Q10904" s="49">
        <v>43.94</v>
      </c>
      <c r="R10904" s="49">
        <v>43.57</v>
      </c>
      <c r="S10904" s="49">
        <v>43.63</v>
      </c>
      <c r="T10904" s="49">
        <v>12117700</v>
      </c>
      <c r="U10904" s="49">
        <v>41.82</v>
      </c>
    </row>
    <row r="10905" spans="15:21" x14ac:dyDescent="0.2">
      <c r="O10905" s="49">
        <v>41352</v>
      </c>
      <c r="P10905" s="49">
        <v>43.7</v>
      </c>
      <c r="Q10905" s="49">
        <v>43.84</v>
      </c>
      <c r="R10905" s="49">
        <v>43.6</v>
      </c>
      <c r="S10905" s="49">
        <v>43.7</v>
      </c>
      <c r="T10905" s="49">
        <v>15504100</v>
      </c>
      <c r="U10905" s="49">
        <v>41.88</v>
      </c>
    </row>
    <row r="10906" spans="15:21" x14ac:dyDescent="0.2">
      <c r="O10906" s="49">
        <v>41353</v>
      </c>
      <c r="P10906" s="49">
        <v>44</v>
      </c>
      <c r="Q10906" s="49">
        <v>44.29</v>
      </c>
      <c r="R10906" s="49">
        <v>43.88</v>
      </c>
      <c r="S10906" s="49">
        <v>44.12</v>
      </c>
      <c r="T10906" s="49">
        <v>14974300</v>
      </c>
      <c r="U10906" s="49">
        <v>42.29</v>
      </c>
    </row>
    <row r="10907" spans="15:21" x14ac:dyDescent="0.2">
      <c r="O10907" s="49">
        <v>41354</v>
      </c>
      <c r="P10907" s="49">
        <v>44.03</v>
      </c>
      <c r="Q10907" s="49">
        <v>44.18</v>
      </c>
      <c r="R10907" s="49">
        <v>43.76</v>
      </c>
      <c r="S10907" s="49">
        <v>43.79</v>
      </c>
      <c r="T10907" s="49">
        <v>11904600</v>
      </c>
      <c r="U10907" s="49">
        <v>41.97</v>
      </c>
    </row>
    <row r="10908" spans="15:21" x14ac:dyDescent="0.2">
      <c r="O10908" s="49">
        <v>41355</v>
      </c>
      <c r="P10908" s="49">
        <v>43.86</v>
      </c>
      <c r="Q10908" s="49">
        <v>44.11</v>
      </c>
      <c r="R10908" s="49">
        <v>43.8</v>
      </c>
      <c r="S10908" s="49">
        <v>43.9</v>
      </c>
      <c r="T10908" s="49">
        <v>9984000</v>
      </c>
      <c r="U10908" s="49">
        <v>42.08</v>
      </c>
    </row>
    <row r="10909" spans="15:21" x14ac:dyDescent="0.2">
      <c r="O10909" s="49">
        <v>41358</v>
      </c>
      <c r="P10909" s="49">
        <v>43.95</v>
      </c>
      <c r="Q10909" s="49">
        <v>44</v>
      </c>
      <c r="R10909" s="49">
        <v>43.51</v>
      </c>
      <c r="S10909" s="49">
        <v>43.69</v>
      </c>
      <c r="T10909" s="49">
        <v>13117100</v>
      </c>
      <c r="U10909" s="49">
        <v>41.88</v>
      </c>
    </row>
    <row r="10910" spans="15:21" x14ac:dyDescent="0.2">
      <c r="O10910" s="49">
        <v>41359</v>
      </c>
      <c r="P10910" s="49">
        <v>43.95</v>
      </c>
      <c r="Q10910" s="49">
        <v>44.4</v>
      </c>
      <c r="R10910" s="49">
        <v>43.9</v>
      </c>
      <c r="S10910" s="49">
        <v>44.39</v>
      </c>
      <c r="T10910" s="49">
        <v>12112700</v>
      </c>
      <c r="U10910" s="49">
        <v>42.55</v>
      </c>
    </row>
    <row r="10911" spans="15:21" x14ac:dyDescent="0.2">
      <c r="O10911" s="49">
        <v>41360</v>
      </c>
      <c r="P10911" s="49">
        <v>44.13</v>
      </c>
      <c r="Q10911" s="49">
        <v>44.25</v>
      </c>
      <c r="R10911" s="49">
        <v>43.91</v>
      </c>
      <c r="S10911" s="49">
        <v>44.1</v>
      </c>
      <c r="T10911" s="49">
        <v>10970900</v>
      </c>
      <c r="U10911" s="49">
        <v>42.27</v>
      </c>
    </row>
    <row r="10912" spans="15:21" x14ac:dyDescent="0.2">
      <c r="O10912" s="49">
        <v>41361</v>
      </c>
      <c r="P10912" s="49">
        <v>44.05</v>
      </c>
      <c r="Q10912" s="49">
        <v>44.31</v>
      </c>
      <c r="R10912" s="49">
        <v>43.96</v>
      </c>
      <c r="S10912" s="49">
        <v>44.2</v>
      </c>
      <c r="T10912" s="49">
        <v>16641700</v>
      </c>
      <c r="U10912" s="49">
        <v>42.36</v>
      </c>
    </row>
    <row r="10913" spans="15:21" x14ac:dyDescent="0.2">
      <c r="O10913" s="49">
        <v>41365</v>
      </c>
      <c r="P10913" s="49">
        <v>44</v>
      </c>
      <c r="Q10913" s="49">
        <v>44.37</v>
      </c>
      <c r="R10913" s="49">
        <v>43.77</v>
      </c>
      <c r="S10913" s="49">
        <v>44.35</v>
      </c>
      <c r="T10913" s="49">
        <v>9901900</v>
      </c>
      <c r="U10913" s="49">
        <v>42.51</v>
      </c>
    </row>
    <row r="10914" spans="15:21" x14ac:dyDescent="0.2">
      <c r="O10914" s="49">
        <v>41366</v>
      </c>
      <c r="P10914" s="49">
        <v>44.51</v>
      </c>
      <c r="Q10914" s="49">
        <v>45</v>
      </c>
      <c r="R10914" s="49">
        <v>44.42</v>
      </c>
      <c r="S10914" s="49">
        <v>44.91</v>
      </c>
      <c r="T10914" s="49">
        <v>12786500</v>
      </c>
      <c r="U10914" s="49">
        <v>43.04</v>
      </c>
    </row>
    <row r="10915" spans="15:21" x14ac:dyDescent="0.2">
      <c r="O10915" s="49">
        <v>41367</v>
      </c>
      <c r="P10915" s="49">
        <v>45</v>
      </c>
      <c r="Q10915" s="49">
        <v>46.16</v>
      </c>
      <c r="R10915" s="49">
        <v>45</v>
      </c>
      <c r="S10915" s="49">
        <v>45.36</v>
      </c>
      <c r="T10915" s="49">
        <v>25872200</v>
      </c>
      <c r="U10915" s="49">
        <v>43.48</v>
      </c>
    </row>
    <row r="10916" spans="15:21" x14ac:dyDescent="0.2">
      <c r="O10916" s="49">
        <v>41368</v>
      </c>
      <c r="P10916" s="49">
        <v>45.39</v>
      </c>
      <c r="Q10916" s="49">
        <v>45.88</v>
      </c>
      <c r="R10916" s="49">
        <v>45.01</v>
      </c>
      <c r="S10916" s="49">
        <v>45.32</v>
      </c>
      <c r="T10916" s="49">
        <v>13967400</v>
      </c>
      <c r="U10916" s="49">
        <v>43.44</v>
      </c>
    </row>
    <row r="10917" spans="15:21" x14ac:dyDescent="0.2">
      <c r="O10917" s="49">
        <v>41369</v>
      </c>
      <c r="P10917" s="49">
        <v>45.04</v>
      </c>
      <c r="Q10917" s="49">
        <v>45.23</v>
      </c>
      <c r="R10917" s="49">
        <v>44.89</v>
      </c>
      <c r="S10917" s="49">
        <v>45.13</v>
      </c>
      <c r="T10917" s="49">
        <v>12601500</v>
      </c>
      <c r="U10917" s="49">
        <v>43.26</v>
      </c>
    </row>
    <row r="10918" spans="15:21" x14ac:dyDescent="0.2">
      <c r="O10918" s="49">
        <v>41372</v>
      </c>
      <c r="P10918" s="49">
        <v>45.09</v>
      </c>
      <c r="Q10918" s="49">
        <v>45.48</v>
      </c>
      <c r="R10918" s="49">
        <v>44.96</v>
      </c>
      <c r="S10918" s="49">
        <v>45.48</v>
      </c>
      <c r="T10918" s="49">
        <v>10153500</v>
      </c>
      <c r="U10918" s="49">
        <v>43.59</v>
      </c>
    </row>
    <row r="10919" spans="15:21" x14ac:dyDescent="0.2">
      <c r="O10919" s="49">
        <v>41373</v>
      </c>
      <c r="P10919" s="49">
        <v>45.73</v>
      </c>
      <c r="Q10919" s="49">
        <v>45.94</v>
      </c>
      <c r="R10919" s="49">
        <v>45.34</v>
      </c>
      <c r="S10919" s="49">
        <v>45.51</v>
      </c>
      <c r="T10919" s="49">
        <v>10599300</v>
      </c>
      <c r="U10919" s="49">
        <v>43.62</v>
      </c>
    </row>
    <row r="10920" spans="15:21" x14ac:dyDescent="0.2">
      <c r="O10920" s="49">
        <v>41374</v>
      </c>
      <c r="P10920" s="49">
        <v>45.91</v>
      </c>
      <c r="Q10920" s="49">
        <v>46.97</v>
      </c>
      <c r="R10920" s="49">
        <v>45.78</v>
      </c>
      <c r="S10920" s="49">
        <v>46.84</v>
      </c>
      <c r="T10920" s="49">
        <v>18735100</v>
      </c>
      <c r="U10920" s="49">
        <v>44.89</v>
      </c>
    </row>
    <row r="10921" spans="15:21" x14ac:dyDescent="0.2">
      <c r="O10921" s="49">
        <v>41375</v>
      </c>
      <c r="P10921" s="49">
        <v>46.68</v>
      </c>
      <c r="Q10921" s="49">
        <v>47.51</v>
      </c>
      <c r="R10921" s="49">
        <v>46.68</v>
      </c>
      <c r="S10921" s="49">
        <v>47.21</v>
      </c>
      <c r="T10921" s="49">
        <v>17537900</v>
      </c>
      <c r="U10921" s="49">
        <v>45.25</v>
      </c>
    </row>
    <row r="10922" spans="15:21" x14ac:dyDescent="0.2">
      <c r="O10922" s="49">
        <v>41376</v>
      </c>
      <c r="P10922" s="49">
        <v>46.67</v>
      </c>
      <c r="Q10922" s="49">
        <v>47.13</v>
      </c>
      <c r="R10922" s="49">
        <v>46.65</v>
      </c>
      <c r="S10922" s="49">
        <v>47.11</v>
      </c>
      <c r="T10922" s="49">
        <v>10064400</v>
      </c>
      <c r="U10922" s="49">
        <v>45.15</v>
      </c>
    </row>
    <row r="10923" spans="15:21" x14ac:dyDescent="0.2">
      <c r="O10923" s="49">
        <v>41379</v>
      </c>
      <c r="P10923" s="49">
        <v>46.89</v>
      </c>
      <c r="Q10923" s="49">
        <v>47.5</v>
      </c>
      <c r="R10923" s="49">
        <v>46.46</v>
      </c>
      <c r="S10923" s="49">
        <v>46.46</v>
      </c>
      <c r="T10923" s="49">
        <v>15347300</v>
      </c>
      <c r="U10923" s="49">
        <v>44.53</v>
      </c>
    </row>
    <row r="10924" spans="15:21" x14ac:dyDescent="0.2">
      <c r="O10924" s="49">
        <v>41380</v>
      </c>
      <c r="P10924" s="49">
        <v>46.64</v>
      </c>
      <c r="Q10924" s="49">
        <v>47.05</v>
      </c>
      <c r="R10924" s="49">
        <v>46.5</v>
      </c>
      <c r="S10924" s="49">
        <v>46.96</v>
      </c>
      <c r="T10924" s="49">
        <v>10185700</v>
      </c>
      <c r="U10924" s="49">
        <v>45.01</v>
      </c>
    </row>
    <row r="10925" spans="15:21" x14ac:dyDescent="0.2">
      <c r="O10925" s="49">
        <v>41381</v>
      </c>
      <c r="P10925" s="49">
        <v>46.72</v>
      </c>
      <c r="Q10925" s="49">
        <v>46.91</v>
      </c>
      <c r="R10925" s="49">
        <v>46.41</v>
      </c>
      <c r="S10925" s="49">
        <v>46.76</v>
      </c>
      <c r="T10925" s="49">
        <v>11777200</v>
      </c>
      <c r="U10925" s="49">
        <v>44.82</v>
      </c>
    </row>
    <row r="10926" spans="15:21" x14ac:dyDescent="0.2">
      <c r="O10926" s="49">
        <v>41382</v>
      </c>
      <c r="P10926" s="49">
        <v>46.86</v>
      </c>
      <c r="Q10926" s="49">
        <v>46.98</v>
      </c>
      <c r="R10926" s="49">
        <v>46.49</v>
      </c>
      <c r="S10926" s="49">
        <v>46.56</v>
      </c>
      <c r="T10926" s="49">
        <v>11272600</v>
      </c>
      <c r="U10926" s="49">
        <v>44.63</v>
      </c>
    </row>
    <row r="10927" spans="15:21" x14ac:dyDescent="0.2">
      <c r="O10927" s="49">
        <v>41383</v>
      </c>
      <c r="P10927" s="49">
        <v>46.86</v>
      </c>
      <c r="Q10927" s="49">
        <v>47.49</v>
      </c>
      <c r="R10927" s="49">
        <v>46.66</v>
      </c>
      <c r="S10927" s="49">
        <v>47.49</v>
      </c>
      <c r="T10927" s="49">
        <v>12705300</v>
      </c>
      <c r="U10927" s="49">
        <v>45.52</v>
      </c>
    </row>
    <row r="10928" spans="15:21" x14ac:dyDescent="0.2">
      <c r="O10928" s="49">
        <v>41386</v>
      </c>
      <c r="P10928" s="49">
        <v>47.45</v>
      </c>
      <c r="Q10928" s="49">
        <v>47.97</v>
      </c>
      <c r="R10928" s="49">
        <v>47.18</v>
      </c>
      <c r="S10928" s="49">
        <v>47.92</v>
      </c>
      <c r="T10928" s="49">
        <v>14265400</v>
      </c>
      <c r="U10928" s="49">
        <v>45.93</v>
      </c>
    </row>
    <row r="10929" spans="15:21" x14ac:dyDescent="0.2">
      <c r="O10929" s="49">
        <v>41387</v>
      </c>
      <c r="P10929" s="49">
        <v>47.95</v>
      </c>
      <c r="Q10929" s="49">
        <v>48.7</v>
      </c>
      <c r="R10929" s="49">
        <v>47.93</v>
      </c>
      <c r="S10929" s="49">
        <v>48.63</v>
      </c>
      <c r="T10929" s="49">
        <v>17653500</v>
      </c>
      <c r="U10929" s="49">
        <v>46.61</v>
      </c>
    </row>
    <row r="10930" spans="15:21" x14ac:dyDescent="0.2">
      <c r="O10930" s="49">
        <v>41388</v>
      </c>
      <c r="P10930" s="49">
        <v>48.67</v>
      </c>
      <c r="Q10930" s="49">
        <v>48.79</v>
      </c>
      <c r="R10930" s="49">
        <v>47.87</v>
      </c>
      <c r="S10930" s="49">
        <v>47.95</v>
      </c>
      <c r="T10930" s="49">
        <v>15546200</v>
      </c>
      <c r="U10930" s="49">
        <v>45.96</v>
      </c>
    </row>
    <row r="10931" spans="15:21" x14ac:dyDescent="0.2">
      <c r="O10931" s="49">
        <v>41389</v>
      </c>
      <c r="P10931" s="49">
        <v>47.95</v>
      </c>
      <c r="Q10931" s="49">
        <v>48</v>
      </c>
      <c r="R10931" s="49">
        <v>47.28</v>
      </c>
      <c r="S10931" s="49">
        <v>47.35</v>
      </c>
      <c r="T10931" s="49">
        <v>15937100</v>
      </c>
      <c r="U10931" s="49">
        <v>45.38</v>
      </c>
    </row>
    <row r="10932" spans="15:21" x14ac:dyDescent="0.2">
      <c r="O10932" s="49">
        <v>41390</v>
      </c>
      <c r="P10932" s="49">
        <v>47.27</v>
      </c>
      <c r="Q10932" s="49">
        <v>48.07</v>
      </c>
      <c r="R10932" s="49">
        <v>47.11</v>
      </c>
      <c r="S10932" s="49">
        <v>47.87</v>
      </c>
      <c r="T10932" s="49">
        <v>10601600</v>
      </c>
      <c r="U10932" s="49">
        <v>45.88</v>
      </c>
    </row>
    <row r="10933" spans="15:21" x14ac:dyDescent="0.2">
      <c r="O10933" s="49">
        <v>41393</v>
      </c>
      <c r="P10933" s="49">
        <v>47.88</v>
      </c>
      <c r="Q10933" s="49">
        <v>48.12</v>
      </c>
      <c r="R10933" s="49">
        <v>47.72</v>
      </c>
      <c r="S10933" s="49">
        <v>47.82</v>
      </c>
      <c r="T10933" s="49">
        <v>11375900</v>
      </c>
      <c r="U10933" s="49">
        <v>45.83</v>
      </c>
    </row>
    <row r="10934" spans="15:21" x14ac:dyDescent="0.2">
      <c r="O10934" s="49">
        <v>41394</v>
      </c>
      <c r="P10934" s="49">
        <v>47.75</v>
      </c>
      <c r="Q10934" s="49">
        <v>47.84</v>
      </c>
      <c r="R10934" s="49">
        <v>47</v>
      </c>
      <c r="S10934" s="49">
        <v>47</v>
      </c>
      <c r="T10934" s="49">
        <v>19744700</v>
      </c>
      <c r="U10934" s="49">
        <v>45.05</v>
      </c>
    </row>
    <row r="10935" spans="15:21" x14ac:dyDescent="0.2">
      <c r="O10935" s="49">
        <v>41395</v>
      </c>
      <c r="P10935" s="49">
        <v>44.8</v>
      </c>
      <c r="Q10935" s="49">
        <v>46.31</v>
      </c>
      <c r="R10935" s="49">
        <v>44.6</v>
      </c>
      <c r="S10935" s="49">
        <v>45.69</v>
      </c>
      <c r="T10935" s="49">
        <v>39740800</v>
      </c>
      <c r="U10935" s="49">
        <v>43.79</v>
      </c>
    </row>
    <row r="10936" spans="15:21" x14ac:dyDescent="0.2">
      <c r="O10936" s="49">
        <v>41396</v>
      </c>
      <c r="P10936" s="49">
        <v>45.9</v>
      </c>
      <c r="Q10936" s="49">
        <v>46.01</v>
      </c>
      <c r="R10936" s="49">
        <v>45.49</v>
      </c>
      <c r="S10936" s="49">
        <v>45.73</v>
      </c>
      <c r="T10936" s="49">
        <v>14245600</v>
      </c>
      <c r="U10936" s="49">
        <v>43.83</v>
      </c>
    </row>
    <row r="10937" spans="15:21" x14ac:dyDescent="0.2">
      <c r="O10937" s="49">
        <v>41397</v>
      </c>
      <c r="P10937" s="49">
        <v>46.25</v>
      </c>
      <c r="Q10937" s="49">
        <v>46.38</v>
      </c>
      <c r="R10937" s="49">
        <v>45.46</v>
      </c>
      <c r="S10937" s="49">
        <v>45.67</v>
      </c>
      <c r="T10937" s="49">
        <v>12874600</v>
      </c>
      <c r="U10937" s="49">
        <v>43.77</v>
      </c>
    </row>
    <row r="10938" spans="15:21" x14ac:dyDescent="0.2">
      <c r="O10938" s="49">
        <v>41400</v>
      </c>
      <c r="P10938" s="49">
        <v>45.51</v>
      </c>
      <c r="Q10938" s="49">
        <v>46</v>
      </c>
      <c r="R10938" s="49">
        <v>44.97</v>
      </c>
      <c r="S10938" s="49">
        <v>44.98</v>
      </c>
      <c r="T10938" s="49">
        <v>14096300</v>
      </c>
      <c r="U10938" s="49">
        <v>43.11</v>
      </c>
    </row>
    <row r="10939" spans="15:21" x14ac:dyDescent="0.2">
      <c r="O10939" s="49">
        <v>41401</v>
      </c>
      <c r="P10939" s="49">
        <v>45.1</v>
      </c>
      <c r="Q10939" s="49">
        <v>45.3</v>
      </c>
      <c r="R10939" s="49">
        <v>44.88</v>
      </c>
      <c r="S10939" s="49">
        <v>45.27</v>
      </c>
      <c r="T10939" s="49">
        <v>14528700</v>
      </c>
      <c r="U10939" s="49">
        <v>43.39</v>
      </c>
    </row>
    <row r="10940" spans="15:21" x14ac:dyDescent="0.2">
      <c r="O10940" s="49">
        <v>41402</v>
      </c>
      <c r="P10940" s="49">
        <v>45.12</v>
      </c>
      <c r="Q10940" s="49">
        <v>45.6</v>
      </c>
      <c r="R10940" s="49">
        <v>44.97</v>
      </c>
      <c r="S10940" s="49">
        <v>44.99</v>
      </c>
      <c r="T10940" s="49">
        <v>18308300</v>
      </c>
      <c r="U10940" s="49">
        <v>43.12</v>
      </c>
    </row>
    <row r="10941" spans="15:21" x14ac:dyDescent="0.2">
      <c r="O10941" s="49">
        <v>41403</v>
      </c>
      <c r="P10941" s="49">
        <v>45.25</v>
      </c>
      <c r="Q10941" s="49">
        <v>45.62</v>
      </c>
      <c r="R10941" s="49">
        <v>44.95</v>
      </c>
      <c r="S10941" s="49">
        <v>45.49</v>
      </c>
      <c r="T10941" s="49">
        <v>14175700</v>
      </c>
      <c r="U10941" s="49">
        <v>43.6</v>
      </c>
    </row>
    <row r="10942" spans="15:21" x14ac:dyDescent="0.2">
      <c r="O10942" s="49">
        <v>41404</v>
      </c>
      <c r="P10942" s="49">
        <v>45.54</v>
      </c>
      <c r="Q10942" s="49">
        <v>45.95</v>
      </c>
      <c r="R10942" s="49">
        <v>45.49</v>
      </c>
      <c r="S10942" s="49">
        <v>45.95</v>
      </c>
      <c r="T10942" s="49">
        <v>13923800</v>
      </c>
      <c r="U10942" s="49">
        <v>44.04</v>
      </c>
    </row>
    <row r="10943" spans="15:21" x14ac:dyDescent="0.2">
      <c r="O10943" s="49">
        <v>41407</v>
      </c>
      <c r="P10943" s="49">
        <v>45.84</v>
      </c>
      <c r="Q10943" s="49">
        <v>46.23</v>
      </c>
      <c r="R10943" s="49">
        <v>45.68</v>
      </c>
      <c r="S10943" s="49">
        <v>46.17</v>
      </c>
      <c r="T10943" s="49">
        <v>10246200</v>
      </c>
      <c r="U10943" s="49">
        <v>44.25</v>
      </c>
    </row>
    <row r="10944" spans="15:21" x14ac:dyDescent="0.2">
      <c r="O10944" s="49">
        <v>41408</v>
      </c>
      <c r="P10944" s="49">
        <v>46.12</v>
      </c>
      <c r="Q10944" s="49">
        <v>46.77</v>
      </c>
      <c r="R10944" s="49">
        <v>46</v>
      </c>
      <c r="S10944" s="49">
        <v>46.65</v>
      </c>
      <c r="T10944" s="49">
        <v>13413900</v>
      </c>
      <c r="U10944" s="49">
        <v>44.71</v>
      </c>
    </row>
    <row r="10945" spans="15:21" x14ac:dyDescent="0.2">
      <c r="O10945" s="49">
        <v>41409</v>
      </c>
      <c r="P10945" s="49">
        <v>46.73</v>
      </c>
      <c r="Q10945" s="49">
        <v>47.26</v>
      </c>
      <c r="R10945" s="49">
        <v>46.46</v>
      </c>
      <c r="S10945" s="49">
        <v>46.73</v>
      </c>
      <c r="T10945" s="49">
        <v>13197800</v>
      </c>
      <c r="U10945" s="49">
        <v>44.79</v>
      </c>
    </row>
    <row r="10946" spans="15:21" x14ac:dyDescent="0.2">
      <c r="O10946" s="49">
        <v>41410</v>
      </c>
      <c r="P10946" s="49">
        <v>46.58</v>
      </c>
      <c r="Q10946" s="49">
        <v>46.7</v>
      </c>
      <c r="R10946" s="49">
        <v>45.01</v>
      </c>
      <c r="S10946" s="49">
        <v>46.37</v>
      </c>
      <c r="T10946" s="49">
        <v>11962700</v>
      </c>
      <c r="U10946" s="49">
        <v>44.44</v>
      </c>
    </row>
    <row r="10947" spans="15:21" x14ac:dyDescent="0.2">
      <c r="O10947" s="49">
        <v>41411</v>
      </c>
      <c r="P10947" s="49">
        <v>46.29</v>
      </c>
      <c r="Q10947" s="49">
        <v>46.71</v>
      </c>
      <c r="R10947" s="49">
        <v>45.08</v>
      </c>
      <c r="S10947" s="49">
        <v>45.99</v>
      </c>
      <c r="T10947" s="49">
        <v>21730400</v>
      </c>
      <c r="U10947" s="49">
        <v>44.08</v>
      </c>
    </row>
    <row r="10948" spans="15:21" x14ac:dyDescent="0.2">
      <c r="O10948" s="49">
        <v>41414</v>
      </c>
      <c r="P10948" s="49">
        <v>45.96</v>
      </c>
      <c r="Q10948" s="49">
        <v>46.02</v>
      </c>
      <c r="R10948" s="49">
        <v>45.1</v>
      </c>
      <c r="S10948" s="49">
        <v>45.21</v>
      </c>
      <c r="T10948" s="49">
        <v>16730000</v>
      </c>
      <c r="U10948" s="49">
        <v>43.33</v>
      </c>
    </row>
    <row r="10949" spans="15:21" x14ac:dyDescent="0.2">
      <c r="O10949" s="49">
        <v>41415</v>
      </c>
      <c r="P10949" s="49">
        <v>45.24</v>
      </c>
      <c r="Q10949" s="49">
        <v>47.53</v>
      </c>
      <c r="R10949" s="49">
        <v>45.19</v>
      </c>
      <c r="S10949" s="49">
        <v>47.33</v>
      </c>
      <c r="T10949" s="49">
        <v>47020700</v>
      </c>
      <c r="U10949" s="49">
        <v>45.36</v>
      </c>
    </row>
    <row r="10950" spans="15:21" x14ac:dyDescent="0.2">
      <c r="O10950" s="49">
        <v>41416</v>
      </c>
      <c r="P10950" s="49">
        <v>47.6</v>
      </c>
      <c r="Q10950" s="49">
        <v>48.3</v>
      </c>
      <c r="R10950" s="49">
        <v>46.49</v>
      </c>
      <c r="S10950" s="49">
        <v>46.71</v>
      </c>
      <c r="T10950" s="49">
        <v>42624900</v>
      </c>
      <c r="U10950" s="49">
        <v>44.77</v>
      </c>
    </row>
    <row r="10951" spans="15:21" x14ac:dyDescent="0.2">
      <c r="O10951" s="49">
        <v>41417</v>
      </c>
      <c r="P10951" s="49">
        <v>46.46</v>
      </c>
      <c r="Q10951" s="49">
        <v>47.44</v>
      </c>
      <c r="R10951" s="49">
        <v>46.42</v>
      </c>
      <c r="S10951" s="49">
        <v>47.33</v>
      </c>
      <c r="T10951" s="49">
        <v>22579600</v>
      </c>
      <c r="U10951" s="49">
        <v>45.36</v>
      </c>
    </row>
    <row r="10952" spans="15:21" x14ac:dyDescent="0.2">
      <c r="O10952" s="49">
        <v>41418</v>
      </c>
      <c r="P10952" s="49">
        <v>47.05</v>
      </c>
      <c r="Q10952" s="49">
        <v>47.16</v>
      </c>
      <c r="R10952" s="49">
        <v>46.6</v>
      </c>
      <c r="S10952" s="49">
        <v>47.16</v>
      </c>
      <c r="T10952" s="49">
        <v>15796000</v>
      </c>
      <c r="U10952" s="49">
        <v>45.2</v>
      </c>
    </row>
    <row r="10953" spans="15:21" x14ac:dyDescent="0.2">
      <c r="O10953" s="49">
        <v>41422</v>
      </c>
      <c r="P10953" s="49">
        <v>47.94</v>
      </c>
      <c r="Q10953" s="49">
        <v>48.64</v>
      </c>
      <c r="R10953" s="49">
        <v>47.52</v>
      </c>
      <c r="S10953" s="49">
        <v>47.62</v>
      </c>
      <c r="T10953" s="49">
        <v>17663900</v>
      </c>
      <c r="U10953" s="49">
        <v>45.64</v>
      </c>
    </row>
    <row r="10954" spans="15:21" x14ac:dyDescent="0.2">
      <c r="O10954" s="49">
        <v>41423</v>
      </c>
      <c r="P10954" s="49">
        <v>47.29</v>
      </c>
      <c r="Q10954" s="49">
        <v>47.47</v>
      </c>
      <c r="R10954" s="49">
        <v>46.51</v>
      </c>
      <c r="S10954" s="49">
        <v>46.87</v>
      </c>
      <c r="T10954" s="49">
        <v>16051700</v>
      </c>
      <c r="U10954" s="49">
        <v>44.92</v>
      </c>
    </row>
    <row r="10955" spans="15:21" x14ac:dyDescent="0.2">
      <c r="O10955" s="49">
        <v>41424</v>
      </c>
      <c r="P10955" s="49">
        <v>47.02</v>
      </c>
      <c r="Q10955" s="49">
        <v>47.39</v>
      </c>
      <c r="R10955" s="49">
        <v>46.74</v>
      </c>
      <c r="S10955" s="49">
        <v>47.07</v>
      </c>
      <c r="T10955" s="49">
        <v>15203500</v>
      </c>
      <c r="U10955" s="49">
        <v>45.11</v>
      </c>
    </row>
    <row r="10956" spans="15:21" x14ac:dyDescent="0.2">
      <c r="O10956" s="49">
        <v>41425</v>
      </c>
      <c r="P10956" s="49">
        <v>46.93</v>
      </c>
      <c r="Q10956" s="49">
        <v>47.68</v>
      </c>
      <c r="R10956" s="49">
        <v>46.69</v>
      </c>
      <c r="S10956" s="49">
        <v>46.7</v>
      </c>
      <c r="T10956" s="49">
        <v>21726100</v>
      </c>
      <c r="U10956" s="49">
        <v>44.76</v>
      </c>
    </row>
    <row r="10957" spans="15:21" x14ac:dyDescent="0.2">
      <c r="O10957" s="49">
        <v>41428</v>
      </c>
      <c r="P10957" s="49">
        <v>48.93</v>
      </c>
      <c r="Q10957" s="49">
        <v>49.36</v>
      </c>
      <c r="R10957" s="49">
        <v>48.31</v>
      </c>
      <c r="S10957" s="49">
        <v>48.45</v>
      </c>
      <c r="T10957" s="49">
        <v>37982300</v>
      </c>
      <c r="U10957" s="49">
        <v>46.44</v>
      </c>
    </row>
    <row r="10958" spans="15:21" x14ac:dyDescent="0.2">
      <c r="O10958" s="49">
        <v>41429</v>
      </c>
      <c r="P10958" s="49">
        <v>48.2</v>
      </c>
      <c r="Q10958" s="49">
        <v>50.16</v>
      </c>
      <c r="R10958" s="49">
        <v>48.17</v>
      </c>
      <c r="S10958" s="49">
        <v>49.44</v>
      </c>
      <c r="T10958" s="49">
        <v>37008600</v>
      </c>
      <c r="U10958" s="49">
        <v>47.39</v>
      </c>
    </row>
    <row r="10959" spans="15:21" x14ac:dyDescent="0.2">
      <c r="O10959" s="49">
        <v>41430</v>
      </c>
      <c r="P10959" s="49">
        <v>49.02</v>
      </c>
      <c r="Q10959" s="49">
        <v>49.73</v>
      </c>
      <c r="R10959" s="49">
        <v>48.47</v>
      </c>
      <c r="S10959" s="49">
        <v>48.73</v>
      </c>
      <c r="T10959" s="49">
        <v>24923100</v>
      </c>
      <c r="U10959" s="49">
        <v>46.71</v>
      </c>
    </row>
    <row r="10960" spans="15:21" x14ac:dyDescent="0.2">
      <c r="O10960" s="49">
        <v>41431</v>
      </c>
      <c r="P10960" s="49">
        <v>48.64</v>
      </c>
      <c r="Q10960" s="49">
        <v>48.73</v>
      </c>
      <c r="R10960" s="49">
        <v>47.75</v>
      </c>
      <c r="S10960" s="49">
        <v>48.6</v>
      </c>
      <c r="T10960" s="49">
        <v>19895900</v>
      </c>
      <c r="U10960" s="49">
        <v>46.58</v>
      </c>
    </row>
    <row r="10961" spans="15:21" x14ac:dyDescent="0.2">
      <c r="O10961" s="49">
        <v>41432</v>
      </c>
      <c r="P10961" s="49">
        <v>48.77</v>
      </c>
      <c r="Q10961" s="49">
        <v>49.14</v>
      </c>
      <c r="R10961" s="49">
        <v>48.1</v>
      </c>
      <c r="S10961" s="49">
        <v>48.19</v>
      </c>
      <c r="T10961" s="49">
        <v>50431900</v>
      </c>
      <c r="U10961" s="49">
        <v>46.19</v>
      </c>
    </row>
    <row r="10962" spans="15:21" x14ac:dyDescent="0.2">
      <c r="O10962" s="49">
        <v>41435</v>
      </c>
      <c r="P10962" s="49">
        <v>48.65</v>
      </c>
      <c r="Q10962" s="49">
        <v>48.89</v>
      </c>
      <c r="R10962" s="49">
        <v>48.36</v>
      </c>
      <c r="S10962" s="49">
        <v>48.46</v>
      </c>
      <c r="T10962" s="49">
        <v>48557200</v>
      </c>
      <c r="U10962" s="49">
        <v>46.45</v>
      </c>
    </row>
    <row r="10963" spans="15:21" x14ac:dyDescent="0.2">
      <c r="O10963" s="49">
        <v>41436</v>
      </c>
      <c r="P10963" s="49">
        <v>48.07</v>
      </c>
      <c r="Q10963" s="49">
        <v>48.2</v>
      </c>
      <c r="R10963" s="49">
        <v>47.55</v>
      </c>
      <c r="S10963" s="49">
        <v>47.56</v>
      </c>
      <c r="T10963" s="49">
        <v>54150100</v>
      </c>
      <c r="U10963" s="49">
        <v>45.58</v>
      </c>
    </row>
    <row r="10964" spans="15:21" x14ac:dyDescent="0.2">
      <c r="O10964" s="49">
        <v>41437</v>
      </c>
      <c r="P10964" s="49">
        <v>47.89</v>
      </c>
      <c r="Q10964" s="49">
        <v>48.1</v>
      </c>
      <c r="R10964" s="49">
        <v>47.23</v>
      </c>
      <c r="S10964" s="49">
        <v>47.25</v>
      </c>
      <c r="T10964" s="49">
        <v>16853900</v>
      </c>
      <c r="U10964" s="49">
        <v>45.29</v>
      </c>
    </row>
    <row r="10965" spans="15:21" x14ac:dyDescent="0.2">
      <c r="O10965" s="49">
        <v>41438</v>
      </c>
      <c r="P10965" s="49">
        <v>46.74</v>
      </c>
      <c r="Q10965" s="49">
        <v>47.94</v>
      </c>
      <c r="R10965" s="49">
        <v>46.49</v>
      </c>
      <c r="S10965" s="49">
        <v>47.9</v>
      </c>
      <c r="T10965" s="49">
        <v>14773200</v>
      </c>
      <c r="U10965" s="49">
        <v>46.33</v>
      </c>
    </row>
    <row r="10966" spans="15:21" x14ac:dyDescent="0.2">
      <c r="O10966" s="49">
        <v>41439</v>
      </c>
      <c r="P10966" s="49">
        <v>47.77</v>
      </c>
      <c r="Q10966" s="49">
        <v>48.53</v>
      </c>
      <c r="R10966" s="49">
        <v>47.5</v>
      </c>
      <c r="S10966" s="49">
        <v>47.95</v>
      </c>
      <c r="T10966" s="49">
        <v>13632300</v>
      </c>
      <c r="U10966" s="49">
        <v>46.38</v>
      </c>
    </row>
    <row r="10967" spans="15:21" x14ac:dyDescent="0.2">
      <c r="O10967" s="49">
        <v>41442</v>
      </c>
      <c r="P10967" s="49">
        <v>48.33</v>
      </c>
      <c r="Q10967" s="49">
        <v>48.55</v>
      </c>
      <c r="R10967" s="49">
        <v>47.56</v>
      </c>
      <c r="S10967" s="49">
        <v>47.8</v>
      </c>
      <c r="T10967" s="49">
        <v>12485200</v>
      </c>
      <c r="U10967" s="49">
        <v>46.24</v>
      </c>
    </row>
    <row r="10968" spans="15:21" x14ac:dyDescent="0.2">
      <c r="O10968" s="49">
        <v>41443</v>
      </c>
      <c r="P10968" s="49">
        <v>47.88</v>
      </c>
      <c r="Q10968" s="49">
        <v>48.05</v>
      </c>
      <c r="R10968" s="49">
        <v>47.66</v>
      </c>
      <c r="S10968" s="49">
        <v>47.75</v>
      </c>
      <c r="T10968" s="49">
        <v>11816800</v>
      </c>
      <c r="U10968" s="49">
        <v>46.19</v>
      </c>
    </row>
    <row r="10969" spans="15:21" x14ac:dyDescent="0.2">
      <c r="O10969" s="49">
        <v>41444</v>
      </c>
      <c r="P10969" s="49">
        <v>47.71</v>
      </c>
      <c r="Q10969" s="49">
        <v>48.17</v>
      </c>
      <c r="R10969" s="49">
        <v>47.45</v>
      </c>
      <c r="S10969" s="49">
        <v>47.58</v>
      </c>
      <c r="T10969" s="49">
        <v>17994200</v>
      </c>
      <c r="U10969" s="49">
        <v>46.02</v>
      </c>
    </row>
    <row r="10970" spans="15:21" x14ac:dyDescent="0.2">
      <c r="O10970" s="49">
        <v>41445</v>
      </c>
      <c r="P10970" s="49">
        <v>47.42</v>
      </c>
      <c r="Q10970" s="49">
        <v>47.42</v>
      </c>
      <c r="R10970" s="49">
        <v>46.21</v>
      </c>
      <c r="S10970" s="49">
        <v>46.31</v>
      </c>
      <c r="T10970" s="49">
        <v>17824900</v>
      </c>
      <c r="U10970" s="49">
        <v>44.79</v>
      </c>
    </row>
    <row r="10971" spans="15:21" x14ac:dyDescent="0.2">
      <c r="O10971" s="49">
        <v>41446</v>
      </c>
      <c r="P10971" s="49">
        <v>46.87</v>
      </c>
      <c r="Q10971" s="49">
        <v>47.6</v>
      </c>
      <c r="R10971" s="49">
        <v>46.67</v>
      </c>
      <c r="S10971" s="49">
        <v>47</v>
      </c>
      <c r="T10971" s="49">
        <v>24287800</v>
      </c>
      <c r="U10971" s="49">
        <v>45.46</v>
      </c>
    </row>
    <row r="10972" spans="15:21" x14ac:dyDescent="0.2">
      <c r="O10972" s="49">
        <v>41449</v>
      </c>
      <c r="P10972" s="49">
        <v>46.47</v>
      </c>
      <c r="Q10972" s="49">
        <v>46.86</v>
      </c>
      <c r="R10972" s="49">
        <v>46.06</v>
      </c>
      <c r="S10972" s="49">
        <v>46.41</v>
      </c>
      <c r="T10972" s="49">
        <v>18080700</v>
      </c>
      <c r="U10972" s="49">
        <v>44.89</v>
      </c>
    </row>
    <row r="10973" spans="15:21" x14ac:dyDescent="0.2">
      <c r="O10973" s="49">
        <v>41450</v>
      </c>
      <c r="P10973" s="49">
        <v>46.53</v>
      </c>
      <c r="Q10973" s="49">
        <v>46.68</v>
      </c>
      <c r="R10973" s="49">
        <v>46.08</v>
      </c>
      <c r="S10973" s="49">
        <v>46.23</v>
      </c>
      <c r="T10973" s="49">
        <v>12023000</v>
      </c>
      <c r="U10973" s="49">
        <v>44.72</v>
      </c>
    </row>
    <row r="10974" spans="15:21" x14ac:dyDescent="0.2">
      <c r="O10974" s="49">
        <v>41451</v>
      </c>
      <c r="P10974" s="49">
        <v>46.6</v>
      </c>
      <c r="Q10974" s="49">
        <v>46.91</v>
      </c>
      <c r="R10974" s="49">
        <v>46.28</v>
      </c>
      <c r="S10974" s="49">
        <v>46.69</v>
      </c>
      <c r="T10974" s="49">
        <v>11435900</v>
      </c>
      <c r="U10974" s="49">
        <v>45.16</v>
      </c>
    </row>
    <row r="10975" spans="15:21" x14ac:dyDescent="0.2">
      <c r="O10975" s="49">
        <v>41452</v>
      </c>
      <c r="P10975" s="49">
        <v>47.03</v>
      </c>
      <c r="Q10975" s="49">
        <v>47.36</v>
      </c>
      <c r="R10975" s="49">
        <v>46.87</v>
      </c>
      <c r="S10975" s="49">
        <v>47.28</v>
      </c>
      <c r="T10975" s="49">
        <v>11639800</v>
      </c>
      <c r="U10975" s="49">
        <v>45.73</v>
      </c>
    </row>
    <row r="10976" spans="15:21" x14ac:dyDescent="0.2">
      <c r="O10976" s="49">
        <v>41453</v>
      </c>
      <c r="P10976" s="49">
        <v>47.46</v>
      </c>
      <c r="Q10976" s="49">
        <v>47.48</v>
      </c>
      <c r="R10976" s="49">
        <v>46.45</v>
      </c>
      <c r="S10976" s="49">
        <v>46.45</v>
      </c>
      <c r="T10976" s="49">
        <v>16339800</v>
      </c>
      <c r="U10976" s="49">
        <v>44.93</v>
      </c>
    </row>
    <row r="10977" spans="15:21" x14ac:dyDescent="0.2">
      <c r="O10977" s="49">
        <v>41456</v>
      </c>
      <c r="P10977" s="49">
        <v>46.26</v>
      </c>
      <c r="Q10977" s="49">
        <v>46.85</v>
      </c>
      <c r="R10977" s="49">
        <v>46.22</v>
      </c>
      <c r="S10977" s="49">
        <v>46.32</v>
      </c>
      <c r="T10977" s="49">
        <v>13112200</v>
      </c>
      <c r="U10977" s="49">
        <v>44.8</v>
      </c>
    </row>
    <row r="10978" spans="15:21" x14ac:dyDescent="0.2">
      <c r="O10978" s="49">
        <v>41457</v>
      </c>
      <c r="P10978" s="49">
        <v>46.09</v>
      </c>
      <c r="Q10978" s="49">
        <v>46.73</v>
      </c>
      <c r="R10978" s="49">
        <v>46.03</v>
      </c>
      <c r="S10978" s="49">
        <v>46.55</v>
      </c>
      <c r="T10978" s="49">
        <v>11315900</v>
      </c>
      <c r="U10978" s="49">
        <v>45.03</v>
      </c>
    </row>
    <row r="10979" spans="15:21" x14ac:dyDescent="0.2">
      <c r="O10979" s="49">
        <v>41458</v>
      </c>
      <c r="P10979" s="49">
        <v>46.48</v>
      </c>
      <c r="Q10979" s="49">
        <v>46.73</v>
      </c>
      <c r="R10979" s="49">
        <v>46.16</v>
      </c>
      <c r="S10979" s="49">
        <v>46.55</v>
      </c>
      <c r="T10979" s="49">
        <v>6874000</v>
      </c>
      <c r="U10979" s="49">
        <v>45.03</v>
      </c>
    </row>
    <row r="10980" spans="15:21" x14ac:dyDescent="0.2">
      <c r="O10980" s="49">
        <v>41460</v>
      </c>
      <c r="P10980" s="49">
        <v>46.93</v>
      </c>
      <c r="Q10980" s="49">
        <v>47.3</v>
      </c>
      <c r="R10980" s="49">
        <v>46.61</v>
      </c>
      <c r="S10980" s="49">
        <v>47.16</v>
      </c>
      <c r="T10980" s="49">
        <v>8103000</v>
      </c>
      <c r="U10980" s="49">
        <v>45.62</v>
      </c>
    </row>
    <row r="10981" spans="15:21" x14ac:dyDescent="0.2">
      <c r="O10981" s="49">
        <v>41463</v>
      </c>
      <c r="P10981" s="49">
        <v>47.37</v>
      </c>
      <c r="Q10981" s="49">
        <v>47.63</v>
      </c>
      <c r="R10981" s="49">
        <v>47.24</v>
      </c>
      <c r="S10981" s="49">
        <v>47.41</v>
      </c>
      <c r="T10981" s="49">
        <v>10977400</v>
      </c>
      <c r="U10981" s="49">
        <v>45.86</v>
      </c>
    </row>
    <row r="10982" spans="15:21" x14ac:dyDescent="0.2">
      <c r="O10982" s="49">
        <v>41464</v>
      </c>
      <c r="P10982" s="49">
        <v>47.72</v>
      </c>
      <c r="Q10982" s="49">
        <v>48</v>
      </c>
      <c r="R10982" s="49">
        <v>47.61</v>
      </c>
      <c r="S10982" s="49">
        <v>47.62</v>
      </c>
      <c r="T10982" s="49">
        <v>10316700</v>
      </c>
      <c r="U10982" s="49">
        <v>46.06</v>
      </c>
    </row>
    <row r="10983" spans="15:21" x14ac:dyDescent="0.2">
      <c r="O10983" s="49">
        <v>41465</v>
      </c>
      <c r="P10983" s="49">
        <v>47.62</v>
      </c>
      <c r="Q10983" s="49">
        <v>48.18</v>
      </c>
      <c r="R10983" s="49">
        <v>47.59</v>
      </c>
      <c r="S10983" s="49">
        <v>47.96</v>
      </c>
      <c r="T10983" s="49">
        <v>7780700</v>
      </c>
      <c r="U10983" s="49">
        <v>46.39</v>
      </c>
    </row>
    <row r="10984" spans="15:21" x14ac:dyDescent="0.2">
      <c r="O10984" s="49">
        <v>41466</v>
      </c>
      <c r="P10984" s="49">
        <v>48.43</v>
      </c>
      <c r="Q10984" s="49">
        <v>48.5</v>
      </c>
      <c r="R10984" s="49">
        <v>48.13</v>
      </c>
      <c r="S10984" s="49">
        <v>48.31</v>
      </c>
      <c r="T10984" s="49">
        <v>11442000</v>
      </c>
      <c r="U10984" s="49">
        <v>46.73</v>
      </c>
    </row>
    <row r="10985" spans="15:21" x14ac:dyDescent="0.2">
      <c r="O10985" s="49">
        <v>41467</v>
      </c>
      <c r="P10985" s="49">
        <v>48.4</v>
      </c>
      <c r="Q10985" s="49">
        <v>48.66</v>
      </c>
      <c r="R10985" s="49">
        <v>48.19</v>
      </c>
      <c r="S10985" s="49">
        <v>48.54</v>
      </c>
      <c r="T10985" s="49">
        <v>8855500</v>
      </c>
      <c r="U10985" s="49">
        <v>46.95</v>
      </c>
    </row>
    <row r="10986" spans="15:21" x14ac:dyDescent="0.2">
      <c r="O10986" s="49">
        <v>41470</v>
      </c>
      <c r="P10986" s="49">
        <v>48.51</v>
      </c>
      <c r="Q10986" s="49">
        <v>48.89</v>
      </c>
      <c r="R10986" s="49">
        <v>48.26</v>
      </c>
      <c r="S10986" s="49">
        <v>48.52</v>
      </c>
      <c r="T10986" s="49">
        <v>9654400</v>
      </c>
      <c r="U10986" s="49">
        <v>46.93</v>
      </c>
    </row>
    <row r="10987" spans="15:21" x14ac:dyDescent="0.2">
      <c r="O10987" s="49">
        <v>41471</v>
      </c>
      <c r="P10987" s="49">
        <v>48.56</v>
      </c>
      <c r="Q10987" s="49">
        <v>48.83</v>
      </c>
      <c r="R10987" s="49">
        <v>48.03</v>
      </c>
      <c r="S10987" s="49">
        <v>48.23</v>
      </c>
      <c r="T10987" s="49">
        <v>15273600</v>
      </c>
      <c r="U10987" s="49">
        <v>46.65</v>
      </c>
    </row>
    <row r="10988" spans="15:21" x14ac:dyDescent="0.2">
      <c r="O10988" s="49">
        <v>41472</v>
      </c>
      <c r="P10988" s="49">
        <v>48.28</v>
      </c>
      <c r="Q10988" s="49">
        <v>48.77</v>
      </c>
      <c r="R10988" s="49">
        <v>48.13</v>
      </c>
      <c r="S10988" s="49">
        <v>48.13</v>
      </c>
      <c r="T10988" s="49">
        <v>9507800</v>
      </c>
      <c r="U10988" s="49">
        <v>46.55</v>
      </c>
    </row>
    <row r="10989" spans="15:21" x14ac:dyDescent="0.2">
      <c r="O10989" s="49">
        <v>41473</v>
      </c>
      <c r="P10989" s="49">
        <v>48.03</v>
      </c>
      <c r="Q10989" s="49">
        <v>48.13</v>
      </c>
      <c r="R10989" s="49">
        <v>47.35</v>
      </c>
      <c r="S10989" s="49">
        <v>47.4</v>
      </c>
      <c r="T10989" s="49">
        <v>17822000</v>
      </c>
      <c r="U10989" s="49">
        <v>45.85</v>
      </c>
    </row>
    <row r="10990" spans="15:21" x14ac:dyDescent="0.2">
      <c r="O10990" s="49">
        <v>41474</v>
      </c>
      <c r="P10990" s="49">
        <v>47.47</v>
      </c>
      <c r="Q10990" s="49">
        <v>47.92</v>
      </c>
      <c r="R10990" s="49">
        <v>47.2</v>
      </c>
      <c r="S10990" s="49">
        <v>47.79</v>
      </c>
      <c r="T10990" s="49">
        <v>14228700</v>
      </c>
      <c r="U10990" s="49">
        <v>46.23</v>
      </c>
    </row>
    <row r="10991" spans="15:21" x14ac:dyDescent="0.2">
      <c r="O10991" s="49">
        <v>41477</v>
      </c>
      <c r="P10991" s="49">
        <v>47.85</v>
      </c>
      <c r="Q10991" s="49">
        <v>48.25</v>
      </c>
      <c r="R10991" s="49">
        <v>47.55</v>
      </c>
      <c r="S10991" s="49">
        <v>47.72</v>
      </c>
      <c r="T10991" s="49">
        <v>11318700</v>
      </c>
      <c r="U10991" s="49">
        <v>46.16</v>
      </c>
    </row>
    <row r="10992" spans="15:21" x14ac:dyDescent="0.2">
      <c r="O10992" s="49">
        <v>41478</v>
      </c>
      <c r="P10992" s="49">
        <v>47.81</v>
      </c>
      <c r="Q10992" s="49">
        <v>48.22</v>
      </c>
      <c r="R10992" s="49">
        <v>47.54</v>
      </c>
      <c r="S10992" s="49">
        <v>47.93</v>
      </c>
      <c r="T10992" s="49">
        <v>9242000</v>
      </c>
      <c r="U10992" s="49">
        <v>46.36</v>
      </c>
    </row>
    <row r="10993" spans="15:21" x14ac:dyDescent="0.2">
      <c r="O10993" s="49">
        <v>41479</v>
      </c>
      <c r="P10993" s="49">
        <v>47.92</v>
      </c>
      <c r="Q10993" s="49">
        <v>48.04</v>
      </c>
      <c r="R10993" s="49">
        <v>47.51</v>
      </c>
      <c r="S10993" s="49">
        <v>47.77</v>
      </c>
      <c r="T10993" s="49">
        <v>8941200</v>
      </c>
      <c r="U10993" s="49">
        <v>46.21</v>
      </c>
    </row>
    <row r="10994" spans="15:21" x14ac:dyDescent="0.2">
      <c r="O10994" s="49">
        <v>41480</v>
      </c>
      <c r="P10994" s="49">
        <v>47.53</v>
      </c>
      <c r="Q10994" s="49">
        <v>48.19</v>
      </c>
      <c r="R10994" s="49">
        <v>47.35</v>
      </c>
      <c r="S10994" s="49">
        <v>48.17</v>
      </c>
      <c r="T10994" s="49">
        <v>10040400</v>
      </c>
      <c r="U10994" s="49">
        <v>46.59</v>
      </c>
    </row>
    <row r="10995" spans="15:21" x14ac:dyDescent="0.2">
      <c r="O10995" s="49">
        <v>41481</v>
      </c>
      <c r="P10995" s="49">
        <v>48.05</v>
      </c>
      <c r="Q10995" s="49">
        <v>48.49</v>
      </c>
      <c r="R10995" s="49">
        <v>47.78</v>
      </c>
      <c r="S10995" s="49">
        <v>48.49</v>
      </c>
      <c r="T10995" s="49">
        <v>9846200</v>
      </c>
      <c r="U10995" s="49">
        <v>46.9</v>
      </c>
    </row>
    <row r="10996" spans="15:21" x14ac:dyDescent="0.2">
      <c r="O10996" s="49">
        <v>41484</v>
      </c>
      <c r="P10996" s="49">
        <v>48.27</v>
      </c>
      <c r="Q10996" s="49">
        <v>48.79</v>
      </c>
      <c r="R10996" s="49">
        <v>48.15</v>
      </c>
      <c r="S10996" s="49">
        <v>48.34</v>
      </c>
      <c r="T10996" s="49">
        <v>10291600</v>
      </c>
      <c r="U10996" s="49">
        <v>46.76</v>
      </c>
    </row>
    <row r="10997" spans="15:21" x14ac:dyDescent="0.2">
      <c r="O10997" s="49">
        <v>41485</v>
      </c>
      <c r="P10997" s="49">
        <v>48.29</v>
      </c>
      <c r="Q10997" s="49">
        <v>49.08</v>
      </c>
      <c r="R10997" s="49">
        <v>47.84</v>
      </c>
      <c r="S10997" s="49">
        <v>48.05</v>
      </c>
      <c r="T10997" s="49">
        <v>16778200</v>
      </c>
      <c r="U10997" s="49">
        <v>46.48</v>
      </c>
    </row>
    <row r="10998" spans="15:21" x14ac:dyDescent="0.2">
      <c r="O10998" s="49">
        <v>41486</v>
      </c>
      <c r="P10998" s="49">
        <v>48.5</v>
      </c>
      <c r="Q10998" s="49">
        <v>48.73</v>
      </c>
      <c r="R10998" s="49">
        <v>47.97</v>
      </c>
      <c r="S10998" s="49">
        <v>48.17</v>
      </c>
      <c r="T10998" s="49">
        <v>21576400</v>
      </c>
      <c r="U10998" s="49">
        <v>46.59</v>
      </c>
    </row>
    <row r="10999" spans="15:21" x14ac:dyDescent="0.2">
      <c r="O10999" s="49">
        <v>41487</v>
      </c>
      <c r="P10999" s="49">
        <v>48.44</v>
      </c>
      <c r="Q10999" s="49">
        <v>48.68</v>
      </c>
      <c r="R10999" s="49">
        <v>48.04</v>
      </c>
      <c r="S10999" s="49">
        <v>48.58</v>
      </c>
      <c r="T10999" s="49">
        <v>13547800</v>
      </c>
      <c r="U10999" s="49">
        <v>46.99</v>
      </c>
    </row>
    <row r="11000" spans="15:21" x14ac:dyDescent="0.2">
      <c r="O11000" s="49">
        <v>41488</v>
      </c>
      <c r="P11000" s="49">
        <v>48.44</v>
      </c>
      <c r="Q11000" s="49">
        <v>48.54</v>
      </c>
      <c r="R11000" s="49">
        <v>48.18</v>
      </c>
      <c r="S11000" s="49">
        <v>48.54</v>
      </c>
      <c r="T11000" s="49">
        <v>8922200</v>
      </c>
      <c r="U11000" s="49">
        <v>46.95</v>
      </c>
    </row>
    <row r="11001" spans="15:21" x14ac:dyDescent="0.2">
      <c r="O11001" s="49">
        <v>41491</v>
      </c>
      <c r="P11001" s="49">
        <v>48.39</v>
      </c>
      <c r="Q11001" s="49">
        <v>48.66</v>
      </c>
      <c r="R11001" s="49">
        <v>48.07</v>
      </c>
      <c r="S11001" s="49">
        <v>48.53</v>
      </c>
      <c r="T11001" s="49">
        <v>6789100</v>
      </c>
      <c r="U11001" s="49">
        <v>46.94</v>
      </c>
    </row>
    <row r="11002" spans="15:21" x14ac:dyDescent="0.2">
      <c r="O11002" s="49">
        <v>41492</v>
      </c>
      <c r="P11002" s="49">
        <v>48.48</v>
      </c>
      <c r="Q11002" s="49">
        <v>48.59</v>
      </c>
      <c r="R11002" s="49">
        <v>48.09</v>
      </c>
      <c r="S11002" s="49">
        <v>48.44</v>
      </c>
      <c r="T11002" s="49">
        <v>9944500</v>
      </c>
      <c r="U11002" s="49">
        <v>46.85</v>
      </c>
    </row>
    <row r="11003" spans="15:21" x14ac:dyDescent="0.2">
      <c r="O11003" s="49">
        <v>41493</v>
      </c>
      <c r="P11003" s="49">
        <v>48.35</v>
      </c>
      <c r="Q11003" s="49">
        <v>48.75</v>
      </c>
      <c r="R11003" s="49">
        <v>48.35</v>
      </c>
      <c r="S11003" s="49">
        <v>48.55</v>
      </c>
      <c r="T11003" s="49">
        <v>9666300</v>
      </c>
      <c r="U11003" s="49">
        <v>46.96</v>
      </c>
    </row>
    <row r="11004" spans="15:21" x14ac:dyDescent="0.2">
      <c r="O11004" s="49">
        <v>41494</v>
      </c>
      <c r="P11004" s="49">
        <v>48.66</v>
      </c>
      <c r="Q11004" s="49">
        <v>48.84</v>
      </c>
      <c r="R11004" s="49">
        <v>48.19</v>
      </c>
      <c r="S11004" s="49">
        <v>48.47</v>
      </c>
      <c r="T11004" s="49">
        <v>8631400</v>
      </c>
      <c r="U11004" s="49">
        <v>46.88</v>
      </c>
    </row>
    <row r="11005" spans="15:21" x14ac:dyDescent="0.2">
      <c r="O11005" s="49">
        <v>41495</v>
      </c>
      <c r="P11005" s="49">
        <v>48.44</v>
      </c>
      <c r="Q11005" s="49">
        <v>48.78</v>
      </c>
      <c r="R11005" s="49">
        <v>48.26</v>
      </c>
      <c r="S11005" s="49">
        <v>48.39</v>
      </c>
      <c r="T11005" s="49">
        <v>7888200</v>
      </c>
      <c r="U11005" s="49">
        <v>46.81</v>
      </c>
    </row>
    <row r="11006" spans="15:21" x14ac:dyDescent="0.2">
      <c r="O11006" s="49">
        <v>41498</v>
      </c>
      <c r="P11006" s="49">
        <v>48.16</v>
      </c>
      <c r="Q11006" s="49">
        <v>48.81</v>
      </c>
      <c r="R11006" s="49">
        <v>48.09</v>
      </c>
      <c r="S11006" s="49">
        <v>48.47</v>
      </c>
      <c r="T11006" s="49">
        <v>9935100</v>
      </c>
      <c r="U11006" s="49">
        <v>46.88</v>
      </c>
    </row>
    <row r="11007" spans="15:21" x14ac:dyDescent="0.2">
      <c r="O11007" s="49">
        <v>41499</v>
      </c>
      <c r="P11007" s="49">
        <v>48.52</v>
      </c>
      <c r="Q11007" s="49">
        <v>48.85</v>
      </c>
      <c r="R11007" s="49">
        <v>48.08</v>
      </c>
      <c r="S11007" s="49">
        <v>48.43</v>
      </c>
      <c r="T11007" s="49">
        <v>7455100</v>
      </c>
      <c r="U11007" s="49">
        <v>46.84</v>
      </c>
    </row>
    <row r="11008" spans="15:21" x14ac:dyDescent="0.2">
      <c r="O11008" s="49">
        <v>41500</v>
      </c>
      <c r="P11008" s="49">
        <v>48.55</v>
      </c>
      <c r="Q11008" s="49">
        <v>48.76</v>
      </c>
      <c r="R11008" s="49">
        <v>48.41</v>
      </c>
      <c r="S11008" s="49">
        <v>48.57</v>
      </c>
      <c r="T11008" s="49">
        <v>8530900</v>
      </c>
      <c r="U11008" s="49">
        <v>46.98</v>
      </c>
    </row>
    <row r="11009" spans="15:21" x14ac:dyDescent="0.2">
      <c r="O11009" s="49">
        <v>41501</v>
      </c>
      <c r="P11009" s="49">
        <v>48.28</v>
      </c>
      <c r="Q11009" s="49">
        <v>48.36</v>
      </c>
      <c r="R11009" s="49">
        <v>47.85</v>
      </c>
      <c r="S11009" s="49">
        <v>47.97</v>
      </c>
      <c r="T11009" s="49">
        <v>11341500</v>
      </c>
      <c r="U11009" s="49">
        <v>46.4</v>
      </c>
    </row>
    <row r="11010" spans="15:21" x14ac:dyDescent="0.2">
      <c r="O11010" s="49">
        <v>41502</v>
      </c>
      <c r="P11010" s="49">
        <v>47.79</v>
      </c>
      <c r="Q11010" s="49">
        <v>48</v>
      </c>
      <c r="R11010" s="49">
        <v>47.48</v>
      </c>
      <c r="S11010" s="49">
        <v>47.7</v>
      </c>
      <c r="T11010" s="49">
        <v>13200400</v>
      </c>
      <c r="U11010" s="49">
        <v>46.14</v>
      </c>
    </row>
    <row r="11011" spans="15:21" x14ac:dyDescent="0.2">
      <c r="O11011" s="49">
        <v>41505</v>
      </c>
      <c r="P11011" s="49">
        <v>47.47</v>
      </c>
      <c r="Q11011" s="49">
        <v>47.8</v>
      </c>
      <c r="R11011" s="49">
        <v>47.45</v>
      </c>
      <c r="S11011" s="49">
        <v>47.58</v>
      </c>
      <c r="T11011" s="49">
        <v>8378300</v>
      </c>
      <c r="U11011" s="49">
        <v>46.02</v>
      </c>
    </row>
    <row r="11012" spans="15:21" x14ac:dyDescent="0.2">
      <c r="O11012" s="49">
        <v>41506</v>
      </c>
      <c r="P11012" s="49">
        <v>47.65</v>
      </c>
      <c r="Q11012" s="49">
        <v>48.38</v>
      </c>
      <c r="R11012" s="49">
        <v>47.56</v>
      </c>
      <c r="S11012" s="49">
        <v>47.56</v>
      </c>
      <c r="T11012" s="49">
        <v>14095000</v>
      </c>
      <c r="U11012" s="49">
        <v>46</v>
      </c>
    </row>
    <row r="11013" spans="15:21" x14ac:dyDescent="0.2">
      <c r="O11013" s="49">
        <v>41507</v>
      </c>
      <c r="P11013" s="49">
        <v>47.56</v>
      </c>
      <c r="Q11013" s="49">
        <v>48.04</v>
      </c>
      <c r="R11013" s="49">
        <v>47.3</v>
      </c>
      <c r="S11013" s="49">
        <v>47.46</v>
      </c>
      <c r="T11013" s="49">
        <v>10800000</v>
      </c>
      <c r="U11013" s="49">
        <v>45.91</v>
      </c>
    </row>
    <row r="11014" spans="15:21" x14ac:dyDescent="0.2">
      <c r="O11014" s="49">
        <v>41508</v>
      </c>
      <c r="P11014" s="49">
        <v>47.63</v>
      </c>
      <c r="Q11014" s="49">
        <v>47.98</v>
      </c>
      <c r="R11014" s="49">
        <v>47.4</v>
      </c>
      <c r="S11014" s="49">
        <v>47.81</v>
      </c>
      <c r="T11014" s="49">
        <v>8630300</v>
      </c>
      <c r="U11014" s="49">
        <v>46.24</v>
      </c>
    </row>
    <row r="11015" spans="15:21" x14ac:dyDescent="0.2">
      <c r="O11015" s="49">
        <v>41509</v>
      </c>
      <c r="P11015" s="49">
        <v>47.98</v>
      </c>
      <c r="Q11015" s="49">
        <v>47.98</v>
      </c>
      <c r="R11015" s="49">
        <v>47.45</v>
      </c>
      <c r="S11015" s="49">
        <v>47.73</v>
      </c>
      <c r="T11015" s="49">
        <v>9176300</v>
      </c>
      <c r="U11015" s="49">
        <v>46.17</v>
      </c>
    </row>
    <row r="11016" spans="15:21" x14ac:dyDescent="0.2">
      <c r="O11016" s="49">
        <v>41512</v>
      </c>
      <c r="P11016" s="49">
        <v>47.8</v>
      </c>
      <c r="Q11016" s="49">
        <v>47.9</v>
      </c>
      <c r="R11016" s="49">
        <v>47.53</v>
      </c>
      <c r="S11016" s="49">
        <v>47.62</v>
      </c>
      <c r="T11016" s="49">
        <v>9220200</v>
      </c>
      <c r="U11016" s="49">
        <v>46.06</v>
      </c>
    </row>
    <row r="11017" spans="15:21" x14ac:dyDescent="0.2">
      <c r="O11017" s="49">
        <v>41513</v>
      </c>
      <c r="P11017" s="49">
        <v>47.32</v>
      </c>
      <c r="Q11017" s="49">
        <v>47.52</v>
      </c>
      <c r="R11017" s="49">
        <v>46.93</v>
      </c>
      <c r="S11017" s="49">
        <v>47.11</v>
      </c>
      <c r="T11017" s="49">
        <v>10842400</v>
      </c>
      <c r="U11017" s="49">
        <v>45.57</v>
      </c>
    </row>
    <row r="11018" spans="15:21" x14ac:dyDescent="0.2">
      <c r="O11018" s="49">
        <v>41514</v>
      </c>
      <c r="P11018" s="49">
        <v>46.78</v>
      </c>
      <c r="Q11018" s="49">
        <v>47.4</v>
      </c>
      <c r="R11018" s="49">
        <v>46.47</v>
      </c>
      <c r="S11018" s="49">
        <v>47.09</v>
      </c>
      <c r="T11018" s="49">
        <v>9812200</v>
      </c>
      <c r="U11018" s="49">
        <v>45.55</v>
      </c>
    </row>
    <row r="11019" spans="15:21" x14ac:dyDescent="0.2">
      <c r="O11019" s="49">
        <v>41515</v>
      </c>
      <c r="P11019" s="49">
        <v>46.97</v>
      </c>
      <c r="Q11019" s="49">
        <v>47.4</v>
      </c>
      <c r="R11019" s="49">
        <v>46.79</v>
      </c>
      <c r="S11019" s="49">
        <v>47.1</v>
      </c>
      <c r="T11019" s="49">
        <v>9695400</v>
      </c>
      <c r="U11019" s="49">
        <v>45.56</v>
      </c>
    </row>
    <row r="11020" spans="15:21" x14ac:dyDescent="0.2">
      <c r="O11020" s="49">
        <v>41516</v>
      </c>
      <c r="P11020" s="49">
        <v>47.09</v>
      </c>
      <c r="Q11020" s="49">
        <v>47.48</v>
      </c>
      <c r="R11020" s="49">
        <v>47.02</v>
      </c>
      <c r="S11020" s="49">
        <v>47.29</v>
      </c>
      <c r="T11020" s="49">
        <v>8326300</v>
      </c>
      <c r="U11020" s="49">
        <v>45.74</v>
      </c>
    </row>
    <row r="11021" spans="15:21" x14ac:dyDescent="0.2">
      <c r="O11021" s="49">
        <v>41520</v>
      </c>
      <c r="P11021" s="49">
        <v>47.52</v>
      </c>
      <c r="Q11021" s="49">
        <v>47.66</v>
      </c>
      <c r="R11021" s="49">
        <v>47.01</v>
      </c>
      <c r="S11021" s="49">
        <v>47.21</v>
      </c>
      <c r="T11021" s="49">
        <v>14212400</v>
      </c>
      <c r="U11021" s="49">
        <v>45.66</v>
      </c>
    </row>
    <row r="11022" spans="15:21" x14ac:dyDescent="0.2">
      <c r="O11022" s="49">
        <v>41521</v>
      </c>
      <c r="P11022" s="49">
        <v>47.13</v>
      </c>
      <c r="Q11022" s="49">
        <v>47.88</v>
      </c>
      <c r="R11022" s="49">
        <v>47.11</v>
      </c>
      <c r="S11022" s="49">
        <v>47.68</v>
      </c>
      <c r="T11022" s="49">
        <v>11065200</v>
      </c>
      <c r="U11022" s="49">
        <v>46.12</v>
      </c>
    </row>
    <row r="11023" spans="15:21" x14ac:dyDescent="0.2">
      <c r="O11023" s="49">
        <v>41522</v>
      </c>
      <c r="P11023" s="49">
        <v>47.79</v>
      </c>
      <c r="Q11023" s="49">
        <v>47.79</v>
      </c>
      <c r="R11023" s="49">
        <v>47.26</v>
      </c>
      <c r="S11023" s="49">
        <v>47.51</v>
      </c>
      <c r="T11023" s="49">
        <v>7898200</v>
      </c>
      <c r="U11023" s="49">
        <v>45.95</v>
      </c>
    </row>
    <row r="11024" spans="15:21" x14ac:dyDescent="0.2">
      <c r="O11024" s="49">
        <v>41523</v>
      </c>
      <c r="P11024" s="49">
        <v>47.57</v>
      </c>
      <c r="Q11024" s="49">
        <v>47.82</v>
      </c>
      <c r="R11024" s="49">
        <v>47.06</v>
      </c>
      <c r="S11024" s="49">
        <v>47.49</v>
      </c>
      <c r="T11024" s="49">
        <v>26664900</v>
      </c>
      <c r="U11024" s="49">
        <v>45.94</v>
      </c>
    </row>
    <row r="11025" spans="15:21" x14ac:dyDescent="0.2">
      <c r="O11025" s="49">
        <v>41526</v>
      </c>
      <c r="P11025" s="49">
        <v>47.6</v>
      </c>
      <c r="Q11025" s="49">
        <v>47.85</v>
      </c>
      <c r="R11025" s="49">
        <v>47.48</v>
      </c>
      <c r="S11025" s="49">
        <v>47.74</v>
      </c>
      <c r="T11025" s="49">
        <v>29180200</v>
      </c>
      <c r="U11025" s="49">
        <v>46.18</v>
      </c>
    </row>
    <row r="11026" spans="15:21" x14ac:dyDescent="0.2">
      <c r="O11026" s="49">
        <v>41527</v>
      </c>
      <c r="P11026" s="49">
        <v>47.86</v>
      </c>
      <c r="Q11026" s="49">
        <v>48.4</v>
      </c>
      <c r="R11026" s="49">
        <v>47.86</v>
      </c>
      <c r="S11026" s="49">
        <v>47.98</v>
      </c>
      <c r="T11026" s="49">
        <v>30808600</v>
      </c>
      <c r="U11026" s="49">
        <v>46.41</v>
      </c>
    </row>
    <row r="11027" spans="15:21" x14ac:dyDescent="0.2">
      <c r="O11027" s="49">
        <v>41528</v>
      </c>
      <c r="P11027" s="49">
        <v>48.03</v>
      </c>
      <c r="Q11027" s="49">
        <v>48.51</v>
      </c>
      <c r="R11027" s="49">
        <v>47.96</v>
      </c>
      <c r="S11027" s="49">
        <v>48.14</v>
      </c>
      <c r="T11027" s="49">
        <v>13379100</v>
      </c>
      <c r="U11027" s="49">
        <v>46.56</v>
      </c>
    </row>
    <row r="11028" spans="15:21" x14ac:dyDescent="0.2">
      <c r="O11028" s="49">
        <v>41529</v>
      </c>
      <c r="P11028" s="49">
        <v>47.8</v>
      </c>
      <c r="Q11028" s="49">
        <v>47.98</v>
      </c>
      <c r="R11028" s="49">
        <v>47.65</v>
      </c>
      <c r="S11028" s="49">
        <v>47.85</v>
      </c>
      <c r="T11028" s="49">
        <v>9502400</v>
      </c>
      <c r="U11028" s="49">
        <v>46.7</v>
      </c>
    </row>
    <row r="11029" spans="15:21" x14ac:dyDescent="0.2">
      <c r="O11029" s="49">
        <v>41530</v>
      </c>
      <c r="P11029" s="49">
        <v>47.88</v>
      </c>
      <c r="Q11029" s="49">
        <v>47.99</v>
      </c>
      <c r="R11029" s="49">
        <v>47.67</v>
      </c>
      <c r="S11029" s="49">
        <v>47.79</v>
      </c>
      <c r="T11029" s="49">
        <v>7681000</v>
      </c>
      <c r="U11029" s="49">
        <v>46.64</v>
      </c>
    </row>
    <row r="11030" spans="15:21" x14ac:dyDescent="0.2">
      <c r="O11030" s="49">
        <v>41533</v>
      </c>
      <c r="P11030" s="49">
        <v>48.25</v>
      </c>
      <c r="Q11030" s="49">
        <v>48.45</v>
      </c>
      <c r="R11030" s="49">
        <v>48.1</v>
      </c>
      <c r="S11030" s="49">
        <v>48.19</v>
      </c>
      <c r="T11030" s="49">
        <v>9428200</v>
      </c>
      <c r="U11030" s="49">
        <v>47.03</v>
      </c>
    </row>
    <row r="11031" spans="15:21" x14ac:dyDescent="0.2">
      <c r="O11031" s="49">
        <v>41534</v>
      </c>
      <c r="P11031" s="49">
        <v>48.11</v>
      </c>
      <c r="Q11031" s="49">
        <v>48.23</v>
      </c>
      <c r="R11031" s="49">
        <v>47.94</v>
      </c>
      <c r="S11031" s="49">
        <v>48.01</v>
      </c>
      <c r="T11031" s="49">
        <v>7703300</v>
      </c>
      <c r="U11031" s="49">
        <v>46.86</v>
      </c>
    </row>
    <row r="11032" spans="15:21" x14ac:dyDescent="0.2">
      <c r="O11032" s="49">
        <v>41535</v>
      </c>
      <c r="P11032" s="49">
        <v>47.81</v>
      </c>
      <c r="Q11032" s="49">
        <v>48.71</v>
      </c>
      <c r="R11032" s="49">
        <v>47.63</v>
      </c>
      <c r="S11032" s="49">
        <v>48.4</v>
      </c>
      <c r="T11032" s="49">
        <v>14008700</v>
      </c>
      <c r="U11032" s="49">
        <v>47.24</v>
      </c>
    </row>
    <row r="11033" spans="15:21" x14ac:dyDescent="0.2">
      <c r="O11033" s="49">
        <v>41536</v>
      </c>
      <c r="P11033" s="49">
        <v>48.47</v>
      </c>
      <c r="Q11033" s="49">
        <v>48.49</v>
      </c>
      <c r="R11033" s="49">
        <v>48.1</v>
      </c>
      <c r="S11033" s="49">
        <v>48.26</v>
      </c>
      <c r="T11033" s="49">
        <v>9328000</v>
      </c>
      <c r="U11033" s="49">
        <v>47.1</v>
      </c>
    </row>
    <row r="11034" spans="15:21" x14ac:dyDescent="0.2">
      <c r="O11034" s="49">
        <v>41537</v>
      </c>
      <c r="P11034" s="49">
        <v>48.33</v>
      </c>
      <c r="Q11034" s="49">
        <v>48.4</v>
      </c>
      <c r="R11034" s="49">
        <v>47.87</v>
      </c>
      <c r="S11034" s="49">
        <v>48.01</v>
      </c>
      <c r="T11034" s="49">
        <v>27961000</v>
      </c>
      <c r="U11034" s="49">
        <v>46.86</v>
      </c>
    </row>
    <row r="11035" spans="15:21" x14ac:dyDescent="0.2">
      <c r="O11035" s="49">
        <v>41540</v>
      </c>
      <c r="P11035" s="49">
        <v>47.79</v>
      </c>
      <c r="Q11035" s="49">
        <v>48.06</v>
      </c>
      <c r="R11035" s="49">
        <v>47.54</v>
      </c>
      <c r="S11035" s="49">
        <v>47.68</v>
      </c>
      <c r="T11035" s="49">
        <v>12605700</v>
      </c>
      <c r="U11035" s="49">
        <v>46.53</v>
      </c>
    </row>
    <row r="11036" spans="15:21" x14ac:dyDescent="0.2">
      <c r="O11036" s="49">
        <v>41541</v>
      </c>
      <c r="P11036" s="49">
        <v>47.63</v>
      </c>
      <c r="Q11036" s="49">
        <v>48.22</v>
      </c>
      <c r="R11036" s="49">
        <v>47.52</v>
      </c>
      <c r="S11036" s="49">
        <v>47.53</v>
      </c>
      <c r="T11036" s="49">
        <v>13300600</v>
      </c>
      <c r="U11036" s="49">
        <v>46.39</v>
      </c>
    </row>
    <row r="11037" spans="15:21" x14ac:dyDescent="0.2">
      <c r="O11037" s="49">
        <v>41542</v>
      </c>
      <c r="P11037" s="49">
        <v>47.67</v>
      </c>
      <c r="Q11037" s="49">
        <v>47.99</v>
      </c>
      <c r="R11037" s="49">
        <v>47.42</v>
      </c>
      <c r="S11037" s="49">
        <v>47.67</v>
      </c>
      <c r="T11037" s="49">
        <v>11356300</v>
      </c>
      <c r="U11037" s="49">
        <v>46.52</v>
      </c>
    </row>
    <row r="11038" spans="15:21" x14ac:dyDescent="0.2">
      <c r="O11038" s="49">
        <v>41543</v>
      </c>
      <c r="P11038" s="49">
        <v>47.78</v>
      </c>
      <c r="Q11038" s="49">
        <v>48</v>
      </c>
      <c r="R11038" s="49">
        <v>47.51</v>
      </c>
      <c r="S11038" s="49">
        <v>47.68</v>
      </c>
      <c r="T11038" s="49">
        <v>10261100</v>
      </c>
      <c r="U11038" s="49">
        <v>46.53</v>
      </c>
    </row>
    <row r="11039" spans="15:21" x14ac:dyDescent="0.2">
      <c r="O11039" s="49">
        <v>41544</v>
      </c>
      <c r="P11039" s="49">
        <v>47.57</v>
      </c>
      <c r="Q11039" s="49">
        <v>47.91</v>
      </c>
      <c r="R11039" s="49">
        <v>47.29</v>
      </c>
      <c r="S11039" s="49">
        <v>47.79</v>
      </c>
      <c r="T11039" s="49">
        <v>10510300</v>
      </c>
      <c r="U11039" s="49">
        <v>46.64</v>
      </c>
    </row>
    <row r="11040" spans="15:21" x14ac:dyDescent="0.2">
      <c r="O11040" s="49">
        <v>41547</v>
      </c>
      <c r="P11040" s="49">
        <v>47.64</v>
      </c>
      <c r="Q11040" s="49">
        <v>47.87</v>
      </c>
      <c r="R11040" s="49">
        <v>47.29</v>
      </c>
      <c r="S11040" s="49">
        <v>47.61</v>
      </c>
      <c r="T11040" s="49">
        <v>16244000</v>
      </c>
      <c r="U11040" s="49">
        <v>46.47</v>
      </c>
    </row>
    <row r="11041" spans="15:21" x14ac:dyDescent="0.2">
      <c r="O11041" s="49">
        <v>41548</v>
      </c>
      <c r="P11041" s="49">
        <v>48.92</v>
      </c>
      <c r="Q11041" s="49">
        <v>49.23</v>
      </c>
      <c r="R11041" s="49">
        <v>48.15</v>
      </c>
      <c r="S11041" s="49">
        <v>48.74</v>
      </c>
      <c r="T11041" s="49">
        <v>27339200</v>
      </c>
      <c r="U11041" s="49">
        <v>47.57</v>
      </c>
    </row>
    <row r="11042" spans="15:21" x14ac:dyDescent="0.2">
      <c r="O11042" s="49">
        <v>41549</v>
      </c>
      <c r="P11042" s="49">
        <v>48.45</v>
      </c>
      <c r="Q11042" s="49">
        <v>48.55</v>
      </c>
      <c r="R11042" s="49">
        <v>48.12</v>
      </c>
      <c r="S11042" s="49">
        <v>48.37</v>
      </c>
      <c r="T11042" s="49">
        <v>13975300</v>
      </c>
      <c r="U11042" s="49">
        <v>47.21</v>
      </c>
    </row>
    <row r="11043" spans="15:21" x14ac:dyDescent="0.2">
      <c r="O11043" s="49">
        <v>41550</v>
      </c>
      <c r="P11043" s="49">
        <v>48.22</v>
      </c>
      <c r="Q11043" s="49">
        <v>48.75</v>
      </c>
      <c r="R11043" s="49">
        <v>48</v>
      </c>
      <c r="S11043" s="49">
        <v>48.36</v>
      </c>
      <c r="T11043" s="49">
        <v>17900500</v>
      </c>
      <c r="U11043" s="49">
        <v>47.2</v>
      </c>
    </row>
    <row r="11044" spans="15:21" x14ac:dyDescent="0.2">
      <c r="O11044" s="49">
        <v>41551</v>
      </c>
      <c r="P11044" s="49">
        <v>48.27</v>
      </c>
      <c r="Q11044" s="49">
        <v>48.36</v>
      </c>
      <c r="R11044" s="49">
        <v>47.94</v>
      </c>
      <c r="S11044" s="49">
        <v>48.23</v>
      </c>
      <c r="T11044" s="49">
        <v>11570800</v>
      </c>
      <c r="U11044" s="49">
        <v>47.07</v>
      </c>
    </row>
    <row r="11045" spans="15:21" x14ac:dyDescent="0.2">
      <c r="O11045" s="49">
        <v>41554</v>
      </c>
      <c r="P11045" s="49">
        <v>47.92</v>
      </c>
      <c r="Q11045" s="49">
        <v>48.23</v>
      </c>
      <c r="R11045" s="49">
        <v>47.68</v>
      </c>
      <c r="S11045" s="49">
        <v>47.89</v>
      </c>
      <c r="T11045" s="49">
        <v>9195800</v>
      </c>
      <c r="U11045" s="49">
        <v>46.74</v>
      </c>
    </row>
    <row r="11046" spans="15:21" x14ac:dyDescent="0.2">
      <c r="O11046" s="49">
        <v>41555</v>
      </c>
      <c r="P11046" s="49">
        <v>47.84</v>
      </c>
      <c r="Q11046" s="49">
        <v>48.15</v>
      </c>
      <c r="R11046" s="49">
        <v>47.64</v>
      </c>
      <c r="S11046" s="49">
        <v>47.75</v>
      </c>
      <c r="T11046" s="49">
        <v>14020700</v>
      </c>
      <c r="U11046" s="49">
        <v>46.6</v>
      </c>
    </row>
    <row r="11047" spans="15:21" x14ac:dyDescent="0.2">
      <c r="O11047" s="49">
        <v>41556</v>
      </c>
      <c r="P11047" s="49">
        <v>47.69</v>
      </c>
      <c r="Q11047" s="49">
        <v>47.82</v>
      </c>
      <c r="R11047" s="49">
        <v>47.14</v>
      </c>
      <c r="S11047" s="49">
        <v>47.27</v>
      </c>
      <c r="T11047" s="49">
        <v>15353400</v>
      </c>
      <c r="U11047" s="49">
        <v>46.13</v>
      </c>
    </row>
    <row r="11048" spans="15:21" x14ac:dyDescent="0.2">
      <c r="O11048" s="49">
        <v>41557</v>
      </c>
      <c r="P11048" s="49">
        <v>47.6</v>
      </c>
      <c r="Q11048" s="49">
        <v>47.63</v>
      </c>
      <c r="R11048" s="49">
        <v>46.96</v>
      </c>
      <c r="S11048" s="49">
        <v>47.49</v>
      </c>
      <c r="T11048" s="49">
        <v>17262400</v>
      </c>
      <c r="U11048" s="49">
        <v>46.35</v>
      </c>
    </row>
    <row r="11049" spans="15:21" x14ac:dyDescent="0.2">
      <c r="O11049" s="49">
        <v>41558</v>
      </c>
      <c r="P11049" s="49">
        <v>47.42</v>
      </c>
      <c r="Q11049" s="49">
        <v>47.49</v>
      </c>
      <c r="R11049" s="49">
        <v>47.15</v>
      </c>
      <c r="S11049" s="49">
        <v>47.29</v>
      </c>
      <c r="T11049" s="49">
        <v>10253500</v>
      </c>
      <c r="U11049" s="49">
        <v>46.15</v>
      </c>
    </row>
    <row r="11050" spans="15:21" x14ac:dyDescent="0.2">
      <c r="O11050" s="49">
        <v>41561</v>
      </c>
      <c r="P11050" s="49">
        <v>46.8</v>
      </c>
      <c r="Q11050" s="49">
        <v>47.08</v>
      </c>
      <c r="R11050" s="49">
        <v>46.44</v>
      </c>
      <c r="S11050" s="49">
        <v>46.75</v>
      </c>
      <c r="T11050" s="49">
        <v>20674500</v>
      </c>
      <c r="U11050" s="49">
        <v>45.63</v>
      </c>
    </row>
    <row r="11051" spans="15:21" x14ac:dyDescent="0.2">
      <c r="O11051" s="49">
        <v>41562</v>
      </c>
      <c r="P11051" s="49">
        <v>46.52</v>
      </c>
      <c r="Q11051" s="49">
        <v>46.83</v>
      </c>
      <c r="R11051" s="49">
        <v>46.42</v>
      </c>
      <c r="S11051" s="49">
        <v>46.57</v>
      </c>
      <c r="T11051" s="49">
        <v>14161000</v>
      </c>
      <c r="U11051" s="49">
        <v>45.45</v>
      </c>
    </row>
    <row r="11052" spans="15:21" x14ac:dyDescent="0.2">
      <c r="O11052" s="49">
        <v>41563</v>
      </c>
      <c r="P11052" s="49">
        <v>46.61</v>
      </c>
      <c r="Q11052" s="49">
        <v>47.17</v>
      </c>
      <c r="R11052" s="49">
        <v>46.57</v>
      </c>
      <c r="S11052" s="49">
        <v>47.17</v>
      </c>
      <c r="T11052" s="49">
        <v>11102700</v>
      </c>
      <c r="U11052" s="49">
        <v>46.04</v>
      </c>
    </row>
    <row r="11053" spans="15:21" x14ac:dyDescent="0.2">
      <c r="O11053" s="49">
        <v>41564</v>
      </c>
      <c r="P11053" s="49">
        <v>47.13</v>
      </c>
      <c r="Q11053" s="49">
        <v>47.28</v>
      </c>
      <c r="R11053" s="49">
        <v>46.89</v>
      </c>
      <c r="S11053" s="49">
        <v>47.11</v>
      </c>
      <c r="T11053" s="49">
        <v>13878500</v>
      </c>
      <c r="U11053" s="49">
        <v>45.98</v>
      </c>
    </row>
    <row r="11054" spans="15:21" x14ac:dyDescent="0.2">
      <c r="O11054" s="49">
        <v>41565</v>
      </c>
      <c r="P11054" s="49">
        <v>47.37</v>
      </c>
      <c r="Q11054" s="49">
        <v>47.45</v>
      </c>
      <c r="R11054" s="49">
        <v>46.47</v>
      </c>
      <c r="S11054" s="49">
        <v>46.61</v>
      </c>
      <c r="T11054" s="49">
        <v>20632400</v>
      </c>
      <c r="U11054" s="49">
        <v>45.49</v>
      </c>
    </row>
    <row r="11055" spans="15:21" x14ac:dyDescent="0.2">
      <c r="O11055" s="49">
        <v>41568</v>
      </c>
      <c r="P11055" s="49">
        <v>46.7</v>
      </c>
      <c r="Q11055" s="49">
        <v>46.72</v>
      </c>
      <c r="R11055" s="49">
        <v>46.08</v>
      </c>
      <c r="S11055" s="49">
        <v>46.51</v>
      </c>
      <c r="T11055" s="49">
        <v>16678000</v>
      </c>
      <c r="U11055" s="49">
        <v>45.39</v>
      </c>
    </row>
    <row r="11056" spans="15:21" x14ac:dyDescent="0.2">
      <c r="O11056" s="49">
        <v>41569</v>
      </c>
      <c r="P11056" s="49">
        <v>46.31</v>
      </c>
      <c r="Q11056" s="49">
        <v>46.72</v>
      </c>
      <c r="R11056" s="49">
        <v>46.14</v>
      </c>
      <c r="S11056" s="49">
        <v>46.47</v>
      </c>
      <c r="T11056" s="49">
        <v>15841500</v>
      </c>
      <c r="U11056" s="49">
        <v>45.35</v>
      </c>
    </row>
    <row r="11057" spans="15:21" x14ac:dyDescent="0.2">
      <c r="O11057" s="49">
        <v>41570</v>
      </c>
      <c r="P11057" s="49">
        <v>46.6</v>
      </c>
      <c r="Q11057" s="49">
        <v>46.72</v>
      </c>
      <c r="R11057" s="49">
        <v>46.48</v>
      </c>
      <c r="S11057" s="49">
        <v>46.56</v>
      </c>
      <c r="T11057" s="49">
        <v>9650700</v>
      </c>
      <c r="U11057" s="49">
        <v>45.44</v>
      </c>
    </row>
    <row r="11058" spans="15:21" x14ac:dyDescent="0.2">
      <c r="O11058" s="49">
        <v>41571</v>
      </c>
      <c r="P11058" s="49">
        <v>46.8</v>
      </c>
      <c r="Q11058" s="49">
        <v>46.86</v>
      </c>
      <c r="R11058" s="49">
        <v>46.19</v>
      </c>
      <c r="S11058" s="49">
        <v>46.22</v>
      </c>
      <c r="T11058" s="49">
        <v>11201100</v>
      </c>
      <c r="U11058" s="49">
        <v>45.11</v>
      </c>
    </row>
    <row r="11059" spans="15:21" x14ac:dyDescent="0.2">
      <c r="O11059" s="49">
        <v>41572</v>
      </c>
      <c r="P11059" s="49">
        <v>46.25</v>
      </c>
      <c r="Q11059" s="49">
        <v>46.58</v>
      </c>
      <c r="R11059" s="49">
        <v>45.85</v>
      </c>
      <c r="S11059" s="49">
        <v>46.54</v>
      </c>
      <c r="T11059" s="49">
        <v>17894000</v>
      </c>
      <c r="U11059" s="49">
        <v>45.42</v>
      </c>
    </row>
    <row r="11060" spans="15:21" x14ac:dyDescent="0.2">
      <c r="O11060" s="49">
        <v>41575</v>
      </c>
      <c r="P11060" s="49">
        <v>45.57</v>
      </c>
      <c r="Q11060" s="49">
        <v>45.82</v>
      </c>
      <c r="R11060" s="49">
        <v>45.21</v>
      </c>
      <c r="S11060" s="49">
        <v>45.35</v>
      </c>
      <c r="T11060" s="49">
        <v>27297600</v>
      </c>
      <c r="U11060" s="49">
        <v>44.26</v>
      </c>
    </row>
    <row r="11061" spans="15:21" x14ac:dyDescent="0.2">
      <c r="O11061" s="49">
        <v>41576</v>
      </c>
      <c r="P11061" s="49">
        <v>45.41</v>
      </c>
      <c r="Q11061" s="49">
        <v>45.67</v>
      </c>
      <c r="R11061" s="49">
        <v>45.08</v>
      </c>
      <c r="S11061" s="49">
        <v>45.58</v>
      </c>
      <c r="T11061" s="49">
        <v>15890000</v>
      </c>
      <c r="U11061" s="49">
        <v>44.49</v>
      </c>
    </row>
    <row r="11062" spans="15:21" x14ac:dyDescent="0.2">
      <c r="O11062" s="49">
        <v>41577</v>
      </c>
      <c r="P11062" s="49">
        <v>45.75</v>
      </c>
      <c r="Q11062" s="49">
        <v>45.76</v>
      </c>
      <c r="R11062" s="49">
        <v>45.11</v>
      </c>
      <c r="S11062" s="49">
        <v>45.24</v>
      </c>
      <c r="T11062" s="49">
        <v>9958500</v>
      </c>
      <c r="U11062" s="49">
        <v>44.15</v>
      </c>
    </row>
    <row r="11063" spans="15:21" x14ac:dyDescent="0.2">
      <c r="O11063" s="49">
        <v>41578</v>
      </c>
      <c r="P11063" s="49">
        <v>45.31</v>
      </c>
      <c r="Q11063" s="49">
        <v>45.46</v>
      </c>
      <c r="R11063" s="49">
        <v>45.09</v>
      </c>
      <c r="S11063" s="49">
        <v>45.09</v>
      </c>
      <c r="T11063" s="49">
        <v>14994200</v>
      </c>
      <c r="U11063" s="49">
        <v>44.01</v>
      </c>
    </row>
    <row r="11064" spans="15:21" x14ac:dyDescent="0.2">
      <c r="O11064" s="49">
        <v>41579</v>
      </c>
      <c r="P11064" s="49">
        <v>44.87</v>
      </c>
      <c r="Q11064" s="49">
        <v>45.35</v>
      </c>
      <c r="R11064" s="49">
        <v>44.62</v>
      </c>
      <c r="S11064" s="49">
        <v>45.23</v>
      </c>
      <c r="T11064" s="49">
        <v>20893500</v>
      </c>
      <c r="U11064" s="49">
        <v>44.14</v>
      </c>
    </row>
    <row r="11065" spans="15:21" x14ac:dyDescent="0.2">
      <c r="O11065" s="49">
        <v>41582</v>
      </c>
      <c r="P11065" s="49">
        <v>45.92</v>
      </c>
      <c r="Q11065" s="49">
        <v>46.27</v>
      </c>
      <c r="R11065" s="49">
        <v>45.66</v>
      </c>
      <c r="S11065" s="49">
        <v>45.72</v>
      </c>
      <c r="T11065" s="49">
        <v>16177500</v>
      </c>
      <c r="U11065" s="49">
        <v>44.62</v>
      </c>
    </row>
    <row r="11066" spans="15:21" x14ac:dyDescent="0.2">
      <c r="O11066" s="49">
        <v>41583</v>
      </c>
      <c r="P11066" s="49">
        <v>45.59</v>
      </c>
      <c r="Q11066" s="49">
        <v>45.78</v>
      </c>
      <c r="R11066" s="49">
        <v>45.32</v>
      </c>
      <c r="S11066" s="49">
        <v>45.36</v>
      </c>
      <c r="T11066" s="49">
        <v>10420500</v>
      </c>
      <c r="U11066" s="49">
        <v>44.27</v>
      </c>
    </row>
    <row r="11067" spans="15:21" x14ac:dyDescent="0.2">
      <c r="O11067" s="49">
        <v>41584</v>
      </c>
      <c r="P11067" s="49">
        <v>45.56</v>
      </c>
      <c r="Q11067" s="49">
        <v>46.02</v>
      </c>
      <c r="R11067" s="49">
        <v>45.34</v>
      </c>
      <c r="S11067" s="49">
        <v>45.96</v>
      </c>
      <c r="T11067" s="49">
        <v>12361300</v>
      </c>
      <c r="U11067" s="49">
        <v>44.86</v>
      </c>
    </row>
    <row r="11068" spans="15:21" x14ac:dyDescent="0.2">
      <c r="O11068" s="49">
        <v>41585</v>
      </c>
      <c r="P11068" s="49">
        <v>46.15</v>
      </c>
      <c r="Q11068" s="49">
        <v>46.24</v>
      </c>
      <c r="R11068" s="49">
        <v>45.78</v>
      </c>
      <c r="S11068" s="49">
        <v>45.82</v>
      </c>
      <c r="T11068" s="49">
        <v>11675400</v>
      </c>
      <c r="U11068" s="49">
        <v>44.72</v>
      </c>
    </row>
    <row r="11069" spans="15:21" x14ac:dyDescent="0.2">
      <c r="O11069" s="49">
        <v>41586</v>
      </c>
      <c r="P11069" s="49">
        <v>45.93</v>
      </c>
      <c r="Q11069" s="49">
        <v>46.87</v>
      </c>
      <c r="R11069" s="49">
        <v>45.86</v>
      </c>
      <c r="S11069" s="49">
        <v>46.8</v>
      </c>
      <c r="T11069" s="49">
        <v>17423800</v>
      </c>
      <c r="U11069" s="49">
        <v>45.68</v>
      </c>
    </row>
    <row r="11070" spans="15:21" x14ac:dyDescent="0.2">
      <c r="O11070" s="49">
        <v>41589</v>
      </c>
      <c r="P11070" s="49">
        <v>46.91</v>
      </c>
      <c r="Q11070" s="49">
        <v>47.15</v>
      </c>
      <c r="R11070" s="49">
        <v>46.88</v>
      </c>
      <c r="S11070" s="49">
        <v>47</v>
      </c>
      <c r="T11070" s="49">
        <v>7533400</v>
      </c>
      <c r="U11070" s="49">
        <v>45.87</v>
      </c>
    </row>
    <row r="11071" spans="15:21" x14ac:dyDescent="0.2">
      <c r="O11071" s="49">
        <v>41590</v>
      </c>
      <c r="P11071" s="49">
        <v>46.95</v>
      </c>
      <c r="Q11071" s="49">
        <v>47.63</v>
      </c>
      <c r="R11071" s="49">
        <v>46.8</v>
      </c>
      <c r="S11071" s="49">
        <v>47.59</v>
      </c>
      <c r="T11071" s="49">
        <v>13950600</v>
      </c>
      <c r="U11071" s="49">
        <v>46.45</v>
      </c>
    </row>
    <row r="11072" spans="15:21" x14ac:dyDescent="0.2">
      <c r="O11072" s="49">
        <v>41591</v>
      </c>
      <c r="P11072" s="49">
        <v>46.74</v>
      </c>
      <c r="Q11072" s="49">
        <v>47.37</v>
      </c>
      <c r="R11072" s="49">
        <v>46.65</v>
      </c>
      <c r="S11072" s="49">
        <v>47.34</v>
      </c>
      <c r="T11072" s="49">
        <v>14157400</v>
      </c>
      <c r="U11072" s="49">
        <v>46.2</v>
      </c>
    </row>
    <row r="11073" spans="15:21" x14ac:dyDescent="0.2">
      <c r="O11073" s="49">
        <v>41592</v>
      </c>
      <c r="P11073" s="49">
        <v>47.52</v>
      </c>
      <c r="Q11073" s="49">
        <v>47.87</v>
      </c>
      <c r="R11073" s="49">
        <v>47.5</v>
      </c>
      <c r="S11073" s="49">
        <v>47.82</v>
      </c>
      <c r="T11073" s="49">
        <v>11280600</v>
      </c>
      <c r="U11073" s="49">
        <v>46.67</v>
      </c>
    </row>
    <row r="11074" spans="15:21" x14ac:dyDescent="0.2">
      <c r="O11074" s="49">
        <v>41593</v>
      </c>
      <c r="P11074" s="49">
        <v>47.63</v>
      </c>
      <c r="Q11074" s="49">
        <v>48.28</v>
      </c>
      <c r="R11074" s="49">
        <v>47.63</v>
      </c>
      <c r="S11074" s="49">
        <v>48.07</v>
      </c>
      <c r="T11074" s="49">
        <v>11991500</v>
      </c>
      <c r="U11074" s="49">
        <v>46.92</v>
      </c>
    </row>
    <row r="11075" spans="15:21" x14ac:dyDescent="0.2">
      <c r="O11075" s="49">
        <v>41596</v>
      </c>
      <c r="P11075" s="49">
        <v>48.04</v>
      </c>
      <c r="Q11075" s="49">
        <v>48.26</v>
      </c>
      <c r="R11075" s="49">
        <v>47.78</v>
      </c>
      <c r="S11075" s="49">
        <v>48.01</v>
      </c>
      <c r="T11075" s="49">
        <v>7930100</v>
      </c>
      <c r="U11075" s="49">
        <v>46.86</v>
      </c>
    </row>
    <row r="11076" spans="15:21" x14ac:dyDescent="0.2">
      <c r="O11076" s="49">
        <v>41597</v>
      </c>
      <c r="P11076" s="49">
        <v>48.05</v>
      </c>
      <c r="Q11076" s="49">
        <v>48.17</v>
      </c>
      <c r="R11076" s="49">
        <v>47.65</v>
      </c>
      <c r="S11076" s="49">
        <v>48.07</v>
      </c>
      <c r="T11076" s="49">
        <v>8345300</v>
      </c>
      <c r="U11076" s="49">
        <v>46.92</v>
      </c>
    </row>
    <row r="11077" spans="15:21" x14ac:dyDescent="0.2">
      <c r="O11077" s="49">
        <v>41598</v>
      </c>
      <c r="P11077" s="49">
        <v>47.98</v>
      </c>
      <c r="Q11077" s="49">
        <v>48.42</v>
      </c>
      <c r="R11077" s="49">
        <v>47.75</v>
      </c>
      <c r="S11077" s="49">
        <v>48.13</v>
      </c>
      <c r="T11077" s="49">
        <v>8251900</v>
      </c>
      <c r="U11077" s="49">
        <v>46.97</v>
      </c>
    </row>
    <row r="11078" spans="15:21" x14ac:dyDescent="0.2">
      <c r="O11078" s="49">
        <v>41599</v>
      </c>
      <c r="P11078" s="49">
        <v>48.22</v>
      </c>
      <c r="Q11078" s="49">
        <v>48.7</v>
      </c>
      <c r="R11078" s="49">
        <v>48.16</v>
      </c>
      <c r="S11078" s="49">
        <v>48.62</v>
      </c>
      <c r="T11078" s="49">
        <v>12837100</v>
      </c>
      <c r="U11078" s="49">
        <v>47.45</v>
      </c>
    </row>
    <row r="11079" spans="15:21" x14ac:dyDescent="0.2">
      <c r="O11079" s="49">
        <v>41600</v>
      </c>
      <c r="P11079" s="49">
        <v>48.49</v>
      </c>
      <c r="Q11079" s="49">
        <v>49.04</v>
      </c>
      <c r="R11079" s="49">
        <v>48.44</v>
      </c>
      <c r="S11079" s="49">
        <v>48.94</v>
      </c>
      <c r="T11079" s="49">
        <v>13967900</v>
      </c>
      <c r="U11079" s="49">
        <v>47.76</v>
      </c>
    </row>
    <row r="11080" spans="15:21" x14ac:dyDescent="0.2">
      <c r="O11080" s="49">
        <v>41603</v>
      </c>
      <c r="P11080" s="49">
        <v>48.95</v>
      </c>
      <c r="Q11080" s="49">
        <v>49.84</v>
      </c>
      <c r="R11080" s="49">
        <v>48.94</v>
      </c>
      <c r="S11080" s="49">
        <v>49.66</v>
      </c>
      <c r="T11080" s="49">
        <v>18282100</v>
      </c>
      <c r="U11080" s="49">
        <v>48.47</v>
      </c>
    </row>
    <row r="11081" spans="15:21" x14ac:dyDescent="0.2">
      <c r="O11081" s="49">
        <v>41604</v>
      </c>
      <c r="P11081" s="49">
        <v>49.66</v>
      </c>
      <c r="Q11081" s="49">
        <v>49.75</v>
      </c>
      <c r="R11081" s="49">
        <v>49.16</v>
      </c>
      <c r="S11081" s="49">
        <v>49.58</v>
      </c>
      <c r="T11081" s="49">
        <v>22939300</v>
      </c>
      <c r="U11081" s="49">
        <v>48.39</v>
      </c>
    </row>
    <row r="11082" spans="15:21" x14ac:dyDescent="0.2">
      <c r="O11082" s="49">
        <v>41605</v>
      </c>
      <c r="P11082" s="49">
        <v>49.59</v>
      </c>
      <c r="Q11082" s="49">
        <v>49.91</v>
      </c>
      <c r="R11082" s="49">
        <v>49.56</v>
      </c>
      <c r="S11082" s="49">
        <v>49.83</v>
      </c>
      <c r="T11082" s="49">
        <v>11565500</v>
      </c>
      <c r="U11082" s="49">
        <v>48.63</v>
      </c>
    </row>
    <row r="11083" spans="15:21" x14ac:dyDescent="0.2">
      <c r="O11083" s="49">
        <v>41607</v>
      </c>
      <c r="P11083" s="49">
        <v>49.79</v>
      </c>
      <c r="Q11083" s="49">
        <v>49.95</v>
      </c>
      <c r="R11083" s="49">
        <v>49.48</v>
      </c>
      <c r="S11083" s="49">
        <v>49.83</v>
      </c>
      <c r="T11083" s="49">
        <v>6900000</v>
      </c>
      <c r="U11083" s="49">
        <v>48.63</v>
      </c>
    </row>
    <row r="11084" spans="15:21" x14ac:dyDescent="0.2">
      <c r="O11084" s="49">
        <v>41610</v>
      </c>
      <c r="P11084" s="49">
        <v>49.74</v>
      </c>
      <c r="Q11084" s="49">
        <v>50.42</v>
      </c>
      <c r="R11084" s="49">
        <v>49.74</v>
      </c>
      <c r="S11084" s="49">
        <v>50.18</v>
      </c>
      <c r="T11084" s="49">
        <v>14829900</v>
      </c>
      <c r="U11084" s="49">
        <v>48.97</v>
      </c>
    </row>
    <row r="11085" spans="15:21" x14ac:dyDescent="0.2">
      <c r="O11085" s="49">
        <v>41611</v>
      </c>
      <c r="P11085" s="49">
        <v>49.82</v>
      </c>
      <c r="Q11085" s="49">
        <v>50.06</v>
      </c>
      <c r="R11085" s="49">
        <v>49.38</v>
      </c>
      <c r="S11085" s="49">
        <v>49.76</v>
      </c>
      <c r="T11085" s="49">
        <v>13604400</v>
      </c>
      <c r="U11085" s="49">
        <v>48.56</v>
      </c>
    </row>
    <row r="11086" spans="15:21" x14ac:dyDescent="0.2">
      <c r="O11086" s="49">
        <v>41612</v>
      </c>
      <c r="P11086" s="49">
        <v>49.6</v>
      </c>
      <c r="Q11086" s="49">
        <v>49.65</v>
      </c>
      <c r="R11086" s="49">
        <v>48.82</v>
      </c>
      <c r="S11086" s="49">
        <v>49.31</v>
      </c>
      <c r="T11086" s="49">
        <v>11451600</v>
      </c>
      <c r="U11086" s="49">
        <v>48.13</v>
      </c>
    </row>
    <row r="11087" spans="15:21" x14ac:dyDescent="0.2">
      <c r="O11087" s="49">
        <v>41613</v>
      </c>
      <c r="P11087" s="49">
        <v>48.91</v>
      </c>
      <c r="Q11087" s="49">
        <v>49.25</v>
      </c>
      <c r="R11087" s="49">
        <v>48.77</v>
      </c>
      <c r="S11087" s="49">
        <v>48.81</v>
      </c>
      <c r="T11087" s="49">
        <v>8721900</v>
      </c>
      <c r="U11087" s="49">
        <v>47.64</v>
      </c>
    </row>
    <row r="11088" spans="15:21" x14ac:dyDescent="0.2">
      <c r="O11088" s="49">
        <v>41614</v>
      </c>
      <c r="P11088" s="49">
        <v>49.13</v>
      </c>
      <c r="Q11088" s="49">
        <v>49.57</v>
      </c>
      <c r="R11088" s="49">
        <v>48.96</v>
      </c>
      <c r="S11088" s="49">
        <v>49.39</v>
      </c>
      <c r="T11088" s="49">
        <v>7403200</v>
      </c>
      <c r="U11088" s="49">
        <v>48.2</v>
      </c>
    </row>
    <row r="11089" spans="15:21" x14ac:dyDescent="0.2">
      <c r="O11089" s="49">
        <v>41617</v>
      </c>
      <c r="P11089" s="49">
        <v>49.38</v>
      </c>
      <c r="Q11089" s="49">
        <v>49.85</v>
      </c>
      <c r="R11089" s="49">
        <v>49.2</v>
      </c>
      <c r="S11089" s="49">
        <v>49.56</v>
      </c>
      <c r="T11089" s="49">
        <v>9331500</v>
      </c>
      <c r="U11089" s="49">
        <v>48.37</v>
      </c>
    </row>
    <row r="11090" spans="15:21" x14ac:dyDescent="0.2">
      <c r="O11090" s="49">
        <v>41618</v>
      </c>
      <c r="P11090" s="49">
        <v>49.28</v>
      </c>
      <c r="Q11090" s="49">
        <v>49.55</v>
      </c>
      <c r="R11090" s="49">
        <v>49.1</v>
      </c>
      <c r="S11090" s="49">
        <v>49.43</v>
      </c>
      <c r="T11090" s="49">
        <v>10236400</v>
      </c>
      <c r="U11090" s="49">
        <v>48.24</v>
      </c>
    </row>
    <row r="11091" spans="15:21" x14ac:dyDescent="0.2">
      <c r="O11091" s="49">
        <v>41619</v>
      </c>
      <c r="P11091" s="49">
        <v>49.51</v>
      </c>
      <c r="Q11091" s="49">
        <v>49.53</v>
      </c>
      <c r="R11091" s="49">
        <v>48.75</v>
      </c>
      <c r="S11091" s="49">
        <v>48.95</v>
      </c>
      <c r="T11091" s="49">
        <v>14504000</v>
      </c>
      <c r="U11091" s="49">
        <v>47.77</v>
      </c>
    </row>
    <row r="11092" spans="15:21" x14ac:dyDescent="0.2">
      <c r="O11092" s="49">
        <v>41620</v>
      </c>
      <c r="P11092" s="49">
        <v>48.57</v>
      </c>
      <c r="Q11092" s="49">
        <v>48.78</v>
      </c>
      <c r="R11092" s="49">
        <v>48.03</v>
      </c>
      <c r="S11092" s="49">
        <v>48.32</v>
      </c>
      <c r="T11092" s="49">
        <v>11611700</v>
      </c>
      <c r="U11092" s="49">
        <v>47.59</v>
      </c>
    </row>
    <row r="11093" spans="15:21" x14ac:dyDescent="0.2">
      <c r="O11093" s="49">
        <v>41621</v>
      </c>
      <c r="P11093" s="49">
        <v>48.74</v>
      </c>
      <c r="Q11093" s="49">
        <v>48.9</v>
      </c>
      <c r="R11093" s="49">
        <v>48.06</v>
      </c>
      <c r="S11093" s="49">
        <v>48.38</v>
      </c>
      <c r="T11093" s="49">
        <v>8396300</v>
      </c>
      <c r="U11093" s="49">
        <v>47.65</v>
      </c>
    </row>
    <row r="11094" spans="15:21" x14ac:dyDescent="0.2">
      <c r="O11094" s="49">
        <v>41624</v>
      </c>
      <c r="P11094" s="49">
        <v>48.3</v>
      </c>
      <c r="Q11094" s="49">
        <v>48.59</v>
      </c>
      <c r="R11094" s="49">
        <v>47.89</v>
      </c>
      <c r="S11094" s="49">
        <v>48.09</v>
      </c>
      <c r="T11094" s="49">
        <v>11349200</v>
      </c>
      <c r="U11094" s="49">
        <v>47.36</v>
      </c>
    </row>
    <row r="11095" spans="15:21" x14ac:dyDescent="0.2">
      <c r="O11095" s="49">
        <v>41625</v>
      </c>
      <c r="P11095" s="49">
        <v>47.93</v>
      </c>
      <c r="Q11095" s="49">
        <v>48</v>
      </c>
      <c r="R11095" s="49">
        <v>47.61</v>
      </c>
      <c r="S11095" s="49">
        <v>47.9</v>
      </c>
      <c r="T11095" s="49">
        <v>13900000</v>
      </c>
      <c r="U11095" s="49">
        <v>47.17</v>
      </c>
    </row>
    <row r="11096" spans="15:21" x14ac:dyDescent="0.2">
      <c r="O11096" s="49">
        <v>41626</v>
      </c>
      <c r="P11096" s="49">
        <v>47.87</v>
      </c>
      <c r="Q11096" s="49">
        <v>48.93</v>
      </c>
      <c r="R11096" s="49">
        <v>47.65</v>
      </c>
      <c r="S11096" s="49">
        <v>48.9</v>
      </c>
      <c r="T11096" s="49">
        <v>13549700</v>
      </c>
      <c r="U11096" s="49">
        <v>48.16</v>
      </c>
    </row>
    <row r="11097" spans="15:21" x14ac:dyDescent="0.2">
      <c r="O11097" s="49">
        <v>41627</v>
      </c>
      <c r="P11097" s="49">
        <v>48.75</v>
      </c>
      <c r="Q11097" s="49">
        <v>48.95</v>
      </c>
      <c r="R11097" s="49">
        <v>48.53</v>
      </c>
      <c r="S11097" s="49">
        <v>48.79</v>
      </c>
      <c r="T11097" s="49">
        <v>8762400</v>
      </c>
      <c r="U11097" s="49">
        <v>48.05</v>
      </c>
    </row>
    <row r="11098" spans="15:21" x14ac:dyDescent="0.2">
      <c r="O11098" s="49">
        <v>41628</v>
      </c>
      <c r="P11098" s="49">
        <v>48.86</v>
      </c>
      <c r="Q11098" s="49">
        <v>49.45</v>
      </c>
      <c r="R11098" s="49">
        <v>48.63</v>
      </c>
      <c r="S11098" s="49">
        <v>49.32</v>
      </c>
      <c r="T11098" s="49">
        <v>16805100</v>
      </c>
      <c r="U11098" s="49">
        <v>48.57</v>
      </c>
    </row>
    <row r="11099" spans="15:21" x14ac:dyDescent="0.2">
      <c r="O11099" s="49">
        <v>41631</v>
      </c>
      <c r="P11099" s="49">
        <v>49.44</v>
      </c>
      <c r="Q11099" s="49">
        <v>49.7</v>
      </c>
      <c r="R11099" s="49">
        <v>49.25</v>
      </c>
      <c r="S11099" s="49">
        <v>49.36</v>
      </c>
      <c r="T11099" s="49">
        <v>8263900</v>
      </c>
      <c r="U11099" s="49">
        <v>48.61</v>
      </c>
    </row>
    <row r="11100" spans="15:21" x14ac:dyDescent="0.2">
      <c r="O11100" s="49">
        <v>41632</v>
      </c>
      <c r="P11100" s="49">
        <v>49.43</v>
      </c>
      <c r="Q11100" s="49">
        <v>49.67</v>
      </c>
      <c r="R11100" s="49">
        <v>49.23</v>
      </c>
      <c r="S11100" s="49">
        <v>49.41</v>
      </c>
      <c r="T11100" s="49">
        <v>4252900</v>
      </c>
      <c r="U11100" s="49">
        <v>48.66</v>
      </c>
    </row>
    <row r="11101" spans="15:21" x14ac:dyDescent="0.2">
      <c r="O11101" s="49">
        <v>41634</v>
      </c>
      <c r="P11101" s="49">
        <v>49.44</v>
      </c>
      <c r="Q11101" s="49">
        <v>49.75</v>
      </c>
      <c r="R11101" s="49">
        <v>49.36</v>
      </c>
      <c r="S11101" s="49">
        <v>49.72</v>
      </c>
      <c r="T11101" s="49">
        <v>5069800</v>
      </c>
      <c r="U11101" s="49">
        <v>48.97</v>
      </c>
    </row>
    <row r="11102" spans="15:21" x14ac:dyDescent="0.2">
      <c r="O11102" s="49">
        <v>41635</v>
      </c>
      <c r="P11102" s="49">
        <v>49.77</v>
      </c>
      <c r="Q11102" s="49">
        <v>49.9</v>
      </c>
      <c r="R11102" s="49">
        <v>49.53</v>
      </c>
      <c r="S11102" s="49">
        <v>49.79</v>
      </c>
      <c r="T11102" s="49">
        <v>4244300</v>
      </c>
      <c r="U11102" s="49">
        <v>49.03</v>
      </c>
    </row>
    <row r="11103" spans="15:21" x14ac:dyDescent="0.2">
      <c r="O11103" s="49">
        <v>41638</v>
      </c>
      <c r="P11103" s="49">
        <v>49.74</v>
      </c>
      <c r="Q11103" s="49">
        <v>49.94</v>
      </c>
      <c r="R11103" s="49">
        <v>49.33</v>
      </c>
      <c r="S11103" s="49">
        <v>49.94</v>
      </c>
      <c r="T11103" s="49">
        <v>6321900</v>
      </c>
      <c r="U11103" s="49">
        <v>49.18</v>
      </c>
    </row>
    <row r="11104" spans="15:21" x14ac:dyDescent="0.2">
      <c r="O11104" s="49">
        <v>41639</v>
      </c>
      <c r="P11104" s="49">
        <v>49.74</v>
      </c>
      <c r="Q11104" s="49">
        <v>50.08</v>
      </c>
      <c r="R11104" s="49">
        <v>49.53</v>
      </c>
      <c r="S11104" s="49">
        <v>50.05</v>
      </c>
      <c r="T11104" s="49">
        <v>8474900</v>
      </c>
      <c r="U11104" s="49">
        <v>49.29</v>
      </c>
    </row>
    <row r="11105" spans="15:21" x14ac:dyDescent="0.2">
      <c r="O11105" s="49">
        <v>41641</v>
      </c>
      <c r="P11105" s="49">
        <v>49.88</v>
      </c>
      <c r="Q11105" s="49">
        <v>50.04</v>
      </c>
      <c r="R11105" s="49">
        <v>49.3</v>
      </c>
      <c r="S11105" s="49">
        <v>49.49</v>
      </c>
      <c r="T11105" s="49">
        <v>7886500</v>
      </c>
      <c r="U11105" s="49">
        <v>48.74</v>
      </c>
    </row>
    <row r="11106" spans="15:21" x14ac:dyDescent="0.2">
      <c r="O11106" s="49">
        <v>41642</v>
      </c>
      <c r="P11106" s="49">
        <v>49.49</v>
      </c>
      <c r="Q11106" s="49">
        <v>50</v>
      </c>
      <c r="R11106" s="49">
        <v>49.46</v>
      </c>
      <c r="S11106" s="49">
        <v>49.73</v>
      </c>
      <c r="T11106" s="49">
        <v>6435000</v>
      </c>
      <c r="U11106" s="49">
        <v>48.98</v>
      </c>
    </row>
    <row r="11107" spans="15:21" x14ac:dyDescent="0.2">
      <c r="O11107" s="49">
        <v>41645</v>
      </c>
      <c r="P11107" s="49">
        <v>49.81</v>
      </c>
      <c r="Q11107" s="49">
        <v>50.14</v>
      </c>
      <c r="R11107" s="49">
        <v>49.51</v>
      </c>
      <c r="S11107" s="49">
        <v>49.74</v>
      </c>
      <c r="T11107" s="49">
        <v>9931400</v>
      </c>
      <c r="U11107" s="49">
        <v>48.99</v>
      </c>
    </row>
    <row r="11108" spans="15:21" x14ac:dyDescent="0.2">
      <c r="O11108" s="49">
        <v>41646</v>
      </c>
      <c r="P11108" s="49">
        <v>49.96</v>
      </c>
      <c r="Q11108" s="49">
        <v>50.4</v>
      </c>
      <c r="R11108" s="49">
        <v>49.94</v>
      </c>
      <c r="S11108" s="49">
        <v>50.11</v>
      </c>
      <c r="T11108" s="49">
        <v>9995800</v>
      </c>
      <c r="U11108" s="49">
        <v>49.35</v>
      </c>
    </row>
    <row r="11109" spans="15:21" x14ac:dyDescent="0.2">
      <c r="O11109" s="49">
        <v>41647</v>
      </c>
      <c r="P11109" s="49">
        <v>50.1</v>
      </c>
      <c r="Q11109" s="49">
        <v>50.14</v>
      </c>
      <c r="R11109" s="49">
        <v>49.6</v>
      </c>
      <c r="S11109" s="49">
        <v>49.79</v>
      </c>
      <c r="T11109" s="49">
        <v>13695700</v>
      </c>
      <c r="U11109" s="49">
        <v>49.03</v>
      </c>
    </row>
    <row r="11110" spans="15:21" x14ac:dyDescent="0.2">
      <c r="O11110" s="49">
        <v>41648</v>
      </c>
      <c r="P11110" s="49">
        <v>49.82</v>
      </c>
      <c r="Q11110" s="49">
        <v>50</v>
      </c>
      <c r="R11110" s="49">
        <v>49.34</v>
      </c>
      <c r="S11110" s="49">
        <v>49.52</v>
      </c>
      <c r="T11110" s="49">
        <v>9323900</v>
      </c>
      <c r="U11110" s="49">
        <v>48.77</v>
      </c>
    </row>
    <row r="11111" spans="15:21" x14ac:dyDescent="0.2">
      <c r="O11111" s="49">
        <v>41649</v>
      </c>
      <c r="P11111" s="49">
        <v>49.83</v>
      </c>
      <c r="Q11111" s="49">
        <v>50.07</v>
      </c>
      <c r="R11111" s="49">
        <v>49.5</v>
      </c>
      <c r="S11111" s="49">
        <v>49.88</v>
      </c>
      <c r="T11111" s="49">
        <v>8143100</v>
      </c>
      <c r="U11111" s="49">
        <v>49.12</v>
      </c>
    </row>
    <row r="11112" spans="15:21" x14ac:dyDescent="0.2">
      <c r="O11112" s="49">
        <v>41652</v>
      </c>
      <c r="P11112" s="49">
        <v>50.9</v>
      </c>
      <c r="Q11112" s="49">
        <v>53.44</v>
      </c>
      <c r="R11112" s="49">
        <v>50.79</v>
      </c>
      <c r="S11112" s="49">
        <v>53.12</v>
      </c>
      <c r="T11112" s="49">
        <v>37291300</v>
      </c>
      <c r="U11112" s="49">
        <v>52.31</v>
      </c>
    </row>
    <row r="11113" spans="15:21" x14ac:dyDescent="0.2">
      <c r="O11113" s="49">
        <v>41653</v>
      </c>
      <c r="P11113" s="49">
        <v>52.53</v>
      </c>
      <c r="Q11113" s="49">
        <v>53.1</v>
      </c>
      <c r="R11113" s="49">
        <v>52.17</v>
      </c>
      <c r="S11113" s="49">
        <v>53</v>
      </c>
      <c r="T11113" s="49">
        <v>21190700</v>
      </c>
      <c r="U11113" s="49">
        <v>52.2</v>
      </c>
    </row>
    <row r="11114" spans="15:21" x14ac:dyDescent="0.2">
      <c r="O11114" s="49">
        <v>41654</v>
      </c>
      <c r="P11114" s="49">
        <v>52.65</v>
      </c>
      <c r="Q11114" s="49">
        <v>52.9</v>
      </c>
      <c r="R11114" s="49">
        <v>52.35</v>
      </c>
      <c r="S11114" s="49">
        <v>52.52</v>
      </c>
      <c r="T11114" s="49">
        <v>10488000</v>
      </c>
      <c r="U11114" s="49">
        <v>51.72</v>
      </c>
    </row>
    <row r="11115" spans="15:21" x14ac:dyDescent="0.2">
      <c r="O11115" s="49">
        <v>41655</v>
      </c>
      <c r="P11115" s="49">
        <v>52.15</v>
      </c>
      <c r="Q11115" s="49">
        <v>52.98</v>
      </c>
      <c r="R11115" s="49">
        <v>52.1</v>
      </c>
      <c r="S11115" s="49">
        <v>52.5</v>
      </c>
      <c r="T11115" s="49">
        <v>7769600</v>
      </c>
      <c r="U11115" s="49">
        <v>51.7</v>
      </c>
    </row>
    <row r="11116" spans="15:21" x14ac:dyDescent="0.2">
      <c r="O11116" s="49">
        <v>41656</v>
      </c>
      <c r="P11116" s="49">
        <v>52.62</v>
      </c>
      <c r="Q11116" s="49">
        <v>52.65</v>
      </c>
      <c r="R11116" s="49">
        <v>51.72</v>
      </c>
      <c r="S11116" s="49">
        <v>51.95</v>
      </c>
      <c r="T11116" s="49">
        <v>16758800</v>
      </c>
      <c r="U11116" s="49">
        <v>51.16</v>
      </c>
    </row>
    <row r="11117" spans="15:21" x14ac:dyDescent="0.2">
      <c r="O11117" s="49">
        <v>41660</v>
      </c>
      <c r="P11117" s="49">
        <v>52.03</v>
      </c>
      <c r="Q11117" s="49">
        <v>52.25</v>
      </c>
      <c r="R11117" s="49">
        <v>51.71</v>
      </c>
      <c r="S11117" s="49">
        <v>51.83</v>
      </c>
      <c r="T11117" s="49">
        <v>11035500</v>
      </c>
      <c r="U11117" s="49">
        <v>51.04</v>
      </c>
    </row>
    <row r="11118" spans="15:21" x14ac:dyDescent="0.2">
      <c r="O11118" s="49">
        <v>41661</v>
      </c>
      <c r="P11118" s="49">
        <v>51.77</v>
      </c>
      <c r="Q11118" s="49">
        <v>51.98</v>
      </c>
      <c r="R11118" s="49">
        <v>51.28</v>
      </c>
      <c r="S11118" s="49">
        <v>51.35</v>
      </c>
      <c r="T11118" s="49">
        <v>10653600</v>
      </c>
      <c r="U11118" s="49">
        <v>50.57</v>
      </c>
    </row>
    <row r="11119" spans="15:21" x14ac:dyDescent="0.2">
      <c r="O11119" s="49">
        <v>41662</v>
      </c>
      <c r="P11119" s="49">
        <v>51.21</v>
      </c>
      <c r="Q11119" s="49">
        <v>51.75</v>
      </c>
      <c r="R11119" s="49">
        <v>50.86</v>
      </c>
      <c r="S11119" s="49">
        <v>51.6</v>
      </c>
      <c r="T11119" s="49">
        <v>15877800</v>
      </c>
      <c r="U11119" s="49">
        <v>50.82</v>
      </c>
    </row>
    <row r="11120" spans="15:21" x14ac:dyDescent="0.2">
      <c r="O11120" s="49">
        <v>41663</v>
      </c>
      <c r="P11120" s="49">
        <v>51.27</v>
      </c>
      <c r="Q11120" s="49">
        <v>52.17</v>
      </c>
      <c r="R11120" s="49">
        <v>51.13</v>
      </c>
      <c r="S11120" s="49">
        <v>51.98</v>
      </c>
      <c r="T11120" s="49">
        <v>18261300</v>
      </c>
      <c r="U11120" s="49">
        <v>51.19</v>
      </c>
    </row>
    <row r="11121" spans="15:21" x14ac:dyDescent="0.2">
      <c r="O11121" s="49">
        <v>41666</v>
      </c>
      <c r="P11121" s="49">
        <v>52.86</v>
      </c>
      <c r="Q11121" s="49">
        <v>54.1</v>
      </c>
      <c r="R11121" s="49">
        <v>52.53</v>
      </c>
      <c r="S11121" s="49">
        <v>52.53</v>
      </c>
      <c r="T11121" s="49">
        <v>31002000</v>
      </c>
      <c r="U11121" s="49">
        <v>51.73</v>
      </c>
    </row>
    <row r="11122" spans="15:21" x14ac:dyDescent="0.2">
      <c r="O11122" s="49">
        <v>41667</v>
      </c>
      <c r="P11122" s="49">
        <v>52.37</v>
      </c>
      <c r="Q11122" s="49">
        <v>53.09</v>
      </c>
      <c r="R11122" s="49">
        <v>52.22</v>
      </c>
      <c r="S11122" s="49">
        <v>52.87</v>
      </c>
      <c r="T11122" s="49">
        <v>15078200</v>
      </c>
      <c r="U11122" s="49">
        <v>52.07</v>
      </c>
    </row>
    <row r="11123" spans="15:21" x14ac:dyDescent="0.2">
      <c r="O11123" s="49">
        <v>41668</v>
      </c>
      <c r="P11123" s="49">
        <v>52.7</v>
      </c>
      <c r="Q11123" s="49">
        <v>52.84</v>
      </c>
      <c r="R11123" s="49">
        <v>51.78</v>
      </c>
      <c r="S11123" s="49">
        <v>52.21</v>
      </c>
      <c r="T11123" s="49">
        <v>19346100</v>
      </c>
      <c r="U11123" s="49">
        <v>51.42</v>
      </c>
    </row>
    <row r="11124" spans="15:21" x14ac:dyDescent="0.2">
      <c r="O11124" s="49">
        <v>41669</v>
      </c>
      <c r="P11124" s="49">
        <v>52.46</v>
      </c>
      <c r="Q11124" s="49">
        <v>53.67</v>
      </c>
      <c r="R11124" s="49">
        <v>52.38</v>
      </c>
      <c r="S11124" s="49">
        <v>53.51</v>
      </c>
      <c r="T11124" s="49">
        <v>17371800</v>
      </c>
      <c r="U11124" s="49">
        <v>52.7</v>
      </c>
    </row>
    <row r="11125" spans="15:21" x14ac:dyDescent="0.2">
      <c r="O11125" s="49">
        <v>41670</v>
      </c>
      <c r="P11125" s="49">
        <v>53.31</v>
      </c>
      <c r="Q11125" s="49">
        <v>53.48</v>
      </c>
      <c r="R11125" s="49">
        <v>52.76</v>
      </c>
      <c r="S11125" s="49">
        <v>52.97</v>
      </c>
      <c r="T11125" s="49">
        <v>16290000</v>
      </c>
      <c r="U11125" s="49">
        <v>52.17</v>
      </c>
    </row>
    <row r="11126" spans="15:21" x14ac:dyDescent="0.2">
      <c r="O11126" s="49">
        <v>41673</v>
      </c>
      <c r="P11126" s="49">
        <v>52.91</v>
      </c>
      <c r="Q11126" s="49">
        <v>53.15</v>
      </c>
      <c r="R11126" s="49">
        <v>51.92</v>
      </c>
      <c r="S11126" s="49">
        <v>52.08</v>
      </c>
      <c r="T11126" s="49">
        <v>15488600</v>
      </c>
      <c r="U11126" s="49">
        <v>51.29</v>
      </c>
    </row>
    <row r="11127" spans="15:21" x14ac:dyDescent="0.2">
      <c r="O11127" s="49">
        <v>41674</v>
      </c>
      <c r="P11127" s="49">
        <v>52.59</v>
      </c>
      <c r="Q11127" s="49">
        <v>53.52</v>
      </c>
      <c r="R11127" s="49">
        <v>52.4</v>
      </c>
      <c r="S11127" s="49">
        <v>53.51</v>
      </c>
      <c r="T11127" s="49">
        <v>18181900</v>
      </c>
      <c r="U11127" s="49">
        <v>52.7</v>
      </c>
    </row>
    <row r="11128" spans="15:21" x14ac:dyDescent="0.2">
      <c r="O11128" s="49">
        <v>41675</v>
      </c>
      <c r="P11128" s="49">
        <v>54.28</v>
      </c>
      <c r="Q11128" s="49">
        <v>55.2</v>
      </c>
      <c r="R11128" s="49">
        <v>53.14</v>
      </c>
      <c r="S11128" s="49">
        <v>53.53</v>
      </c>
      <c r="T11128" s="49">
        <v>24506300</v>
      </c>
      <c r="U11128" s="49">
        <v>52.72</v>
      </c>
    </row>
    <row r="11129" spans="15:21" x14ac:dyDescent="0.2">
      <c r="O11129" s="49">
        <v>41676</v>
      </c>
      <c r="P11129" s="49">
        <v>53.26</v>
      </c>
      <c r="Q11129" s="49">
        <v>53.87</v>
      </c>
      <c r="R11129" s="49">
        <v>52.8</v>
      </c>
      <c r="S11129" s="49">
        <v>53.77</v>
      </c>
      <c r="T11129" s="49">
        <v>12244800</v>
      </c>
      <c r="U11129" s="49">
        <v>52.95</v>
      </c>
    </row>
    <row r="11130" spans="15:21" x14ac:dyDescent="0.2">
      <c r="O11130" s="49">
        <v>41677</v>
      </c>
      <c r="P11130" s="49">
        <v>53.65</v>
      </c>
      <c r="Q11130" s="49">
        <v>54.82</v>
      </c>
      <c r="R11130" s="49">
        <v>53.44</v>
      </c>
      <c r="S11130" s="49">
        <v>54.77</v>
      </c>
      <c r="T11130" s="49">
        <v>14497100</v>
      </c>
      <c r="U11130" s="49">
        <v>53.94</v>
      </c>
    </row>
    <row r="11131" spans="15:21" x14ac:dyDescent="0.2">
      <c r="O11131" s="49">
        <v>41680</v>
      </c>
      <c r="P11131" s="49">
        <v>54.29</v>
      </c>
      <c r="Q11131" s="49">
        <v>55</v>
      </c>
      <c r="R11131" s="49">
        <v>54.22</v>
      </c>
      <c r="S11131" s="49">
        <v>54.89</v>
      </c>
      <c r="T11131" s="49">
        <v>10609600</v>
      </c>
      <c r="U11131" s="49">
        <v>54.06</v>
      </c>
    </row>
    <row r="11132" spans="15:21" x14ac:dyDescent="0.2">
      <c r="O11132" s="49">
        <v>41681</v>
      </c>
      <c r="P11132" s="49">
        <v>54.71</v>
      </c>
      <c r="Q11132" s="49">
        <v>55.75</v>
      </c>
      <c r="R11132" s="49">
        <v>54.44</v>
      </c>
      <c r="S11132" s="49">
        <v>55.7</v>
      </c>
      <c r="T11132" s="49">
        <v>15352600</v>
      </c>
      <c r="U11132" s="49">
        <v>54.86</v>
      </c>
    </row>
    <row r="11133" spans="15:21" x14ac:dyDescent="0.2">
      <c r="O11133" s="49">
        <v>41682</v>
      </c>
      <c r="P11133" s="49">
        <v>55.44</v>
      </c>
      <c r="Q11133" s="49">
        <v>55.69</v>
      </c>
      <c r="R11133" s="49">
        <v>54.85</v>
      </c>
      <c r="S11133" s="49">
        <v>55</v>
      </c>
      <c r="T11133" s="49">
        <v>13629700</v>
      </c>
      <c r="U11133" s="49">
        <v>54.17</v>
      </c>
    </row>
    <row r="11134" spans="15:21" x14ac:dyDescent="0.2">
      <c r="O11134" s="49">
        <v>41683</v>
      </c>
      <c r="P11134" s="49">
        <v>54.45</v>
      </c>
      <c r="Q11134" s="49">
        <v>55.21</v>
      </c>
      <c r="R11134" s="49">
        <v>54.41</v>
      </c>
      <c r="S11134" s="49">
        <v>55.1</v>
      </c>
      <c r="T11134" s="49">
        <v>10243400</v>
      </c>
      <c r="U11134" s="49">
        <v>54.26</v>
      </c>
    </row>
    <row r="11135" spans="15:21" x14ac:dyDescent="0.2">
      <c r="O11135" s="49">
        <v>41684</v>
      </c>
      <c r="P11135" s="49">
        <v>54.95</v>
      </c>
      <c r="Q11135" s="49">
        <v>55.62</v>
      </c>
      <c r="R11135" s="49">
        <v>54.95</v>
      </c>
      <c r="S11135" s="49">
        <v>55.44</v>
      </c>
      <c r="T11135" s="49">
        <v>8681900</v>
      </c>
      <c r="U11135" s="49">
        <v>54.6</v>
      </c>
    </row>
    <row r="11136" spans="15:21" x14ac:dyDescent="0.2">
      <c r="O11136" s="49">
        <v>41688</v>
      </c>
      <c r="P11136" s="49">
        <v>55.22</v>
      </c>
      <c r="Q11136" s="49">
        <v>55.93</v>
      </c>
      <c r="R11136" s="49">
        <v>55.13</v>
      </c>
      <c r="S11136" s="49">
        <v>55.69</v>
      </c>
      <c r="T11136" s="49">
        <v>11201100</v>
      </c>
      <c r="U11136" s="49">
        <v>54.85</v>
      </c>
    </row>
    <row r="11137" spans="15:21" x14ac:dyDescent="0.2">
      <c r="O11137" s="49">
        <v>41689</v>
      </c>
      <c r="P11137" s="49">
        <v>55.44</v>
      </c>
      <c r="Q11137" s="49">
        <v>55.66</v>
      </c>
      <c r="R11137" s="49">
        <v>54.99</v>
      </c>
      <c r="S11137" s="49">
        <v>55.04</v>
      </c>
      <c r="T11137" s="49">
        <v>10297100</v>
      </c>
      <c r="U11137" s="49">
        <v>54.21</v>
      </c>
    </row>
    <row r="11138" spans="15:21" x14ac:dyDescent="0.2">
      <c r="O11138" s="49">
        <v>41690</v>
      </c>
      <c r="P11138" s="49">
        <v>55.11</v>
      </c>
      <c r="Q11138" s="49">
        <v>56</v>
      </c>
      <c r="R11138" s="49">
        <v>55.03</v>
      </c>
      <c r="S11138" s="49">
        <v>55.81</v>
      </c>
      <c r="T11138" s="49">
        <v>10133100</v>
      </c>
      <c r="U11138" s="49">
        <v>54.96</v>
      </c>
    </row>
    <row r="11139" spans="15:21" x14ac:dyDescent="0.2">
      <c r="O11139" s="49">
        <v>41691</v>
      </c>
      <c r="P11139" s="49">
        <v>55.85</v>
      </c>
      <c r="Q11139" s="49">
        <v>56.34</v>
      </c>
      <c r="R11139" s="49">
        <v>55.82</v>
      </c>
      <c r="S11139" s="49">
        <v>56.03</v>
      </c>
      <c r="T11139" s="49">
        <v>11666600</v>
      </c>
      <c r="U11139" s="49">
        <v>55.18</v>
      </c>
    </row>
    <row r="11140" spans="15:21" x14ac:dyDescent="0.2">
      <c r="O11140" s="49">
        <v>41694</v>
      </c>
      <c r="P11140" s="49">
        <v>55.87</v>
      </c>
      <c r="Q11140" s="49">
        <v>56.92</v>
      </c>
      <c r="R11140" s="49">
        <v>55.87</v>
      </c>
      <c r="S11140" s="49">
        <v>56.18</v>
      </c>
      <c r="T11140" s="49">
        <v>11012500</v>
      </c>
      <c r="U11140" s="49">
        <v>55.33</v>
      </c>
    </row>
    <row r="11141" spans="15:21" x14ac:dyDescent="0.2">
      <c r="O11141" s="49">
        <v>41695</v>
      </c>
      <c r="P11141" s="49">
        <v>56.13</v>
      </c>
      <c r="Q11141" s="49">
        <v>56.39</v>
      </c>
      <c r="R11141" s="49">
        <v>55.8</v>
      </c>
      <c r="S11141" s="49">
        <v>55.91</v>
      </c>
      <c r="T11141" s="49">
        <v>8514500</v>
      </c>
      <c r="U11141" s="49">
        <v>55.06</v>
      </c>
    </row>
    <row r="11142" spans="15:21" x14ac:dyDescent="0.2">
      <c r="O11142" s="49">
        <v>41696</v>
      </c>
      <c r="P11142" s="49">
        <v>56</v>
      </c>
      <c r="Q11142" s="49">
        <v>56.45</v>
      </c>
      <c r="R11142" s="49">
        <v>55.92</v>
      </c>
      <c r="S11142" s="49">
        <v>56.27</v>
      </c>
      <c r="T11142" s="49">
        <v>10139500</v>
      </c>
      <c r="U11142" s="49">
        <v>55.42</v>
      </c>
    </row>
    <row r="11143" spans="15:21" x14ac:dyDescent="0.2">
      <c r="O11143" s="49">
        <v>41697</v>
      </c>
      <c r="P11143" s="49">
        <v>56.24</v>
      </c>
      <c r="Q11143" s="49">
        <v>56.67</v>
      </c>
      <c r="R11143" s="49">
        <v>56</v>
      </c>
      <c r="S11143" s="49">
        <v>56.66</v>
      </c>
      <c r="T11143" s="49">
        <v>9055500</v>
      </c>
      <c r="U11143" s="49">
        <v>55.8</v>
      </c>
    </row>
    <row r="11144" spans="15:21" x14ac:dyDescent="0.2">
      <c r="O11144" s="49">
        <v>41698</v>
      </c>
      <c r="P11144" s="49">
        <v>56.73</v>
      </c>
      <c r="Q11144" s="49">
        <v>57.46</v>
      </c>
      <c r="R11144" s="49">
        <v>56.65</v>
      </c>
      <c r="S11144" s="49">
        <v>56.99</v>
      </c>
      <c r="T11144" s="49">
        <v>11886600</v>
      </c>
      <c r="U11144" s="49">
        <v>56.13</v>
      </c>
    </row>
    <row r="11145" spans="15:21" x14ac:dyDescent="0.2">
      <c r="O11145" s="49">
        <v>41701</v>
      </c>
      <c r="P11145" s="49">
        <v>56.1</v>
      </c>
      <c r="Q11145" s="49">
        <v>56.77</v>
      </c>
      <c r="R11145" s="49">
        <v>55.95</v>
      </c>
      <c r="S11145" s="49">
        <v>56.42</v>
      </c>
      <c r="T11145" s="49">
        <v>9821800</v>
      </c>
      <c r="U11145" s="49">
        <v>55.56</v>
      </c>
    </row>
    <row r="11146" spans="15:21" x14ac:dyDescent="0.2">
      <c r="O11146" s="49">
        <v>41702</v>
      </c>
      <c r="P11146" s="49">
        <v>57.04</v>
      </c>
      <c r="Q11146" s="49">
        <v>57.39</v>
      </c>
      <c r="R11146" s="49">
        <v>56.91</v>
      </c>
      <c r="S11146" s="49">
        <v>57.06</v>
      </c>
      <c r="T11146" s="49">
        <v>10995900</v>
      </c>
      <c r="U11146" s="49">
        <v>56.19</v>
      </c>
    </row>
    <row r="11147" spans="15:21" x14ac:dyDescent="0.2">
      <c r="O11147" s="49">
        <v>41703</v>
      </c>
      <c r="P11147" s="49">
        <v>57.4</v>
      </c>
      <c r="Q11147" s="49">
        <v>57.44</v>
      </c>
      <c r="R11147" s="49">
        <v>56.52</v>
      </c>
      <c r="S11147" s="49">
        <v>56.88</v>
      </c>
      <c r="T11147" s="49">
        <v>9042300</v>
      </c>
      <c r="U11147" s="49">
        <v>56.02</v>
      </c>
    </row>
    <row r="11148" spans="15:21" x14ac:dyDescent="0.2">
      <c r="O11148" s="49">
        <v>41704</v>
      </c>
      <c r="P11148" s="49">
        <v>57.06</v>
      </c>
      <c r="Q11148" s="49">
        <v>57.65</v>
      </c>
      <c r="R11148" s="49">
        <v>57.01</v>
      </c>
      <c r="S11148" s="49">
        <v>57.26</v>
      </c>
      <c r="T11148" s="49">
        <v>10605700</v>
      </c>
      <c r="U11148" s="49">
        <v>56.39</v>
      </c>
    </row>
    <row r="11149" spans="15:21" x14ac:dyDescent="0.2">
      <c r="O11149" s="49">
        <v>41705</v>
      </c>
      <c r="P11149" s="49">
        <v>57.35</v>
      </c>
      <c r="Q11149" s="49">
        <v>57.57</v>
      </c>
      <c r="R11149" s="49">
        <v>57.1</v>
      </c>
      <c r="S11149" s="49">
        <v>57.47</v>
      </c>
      <c r="T11149" s="49">
        <v>10634200</v>
      </c>
      <c r="U11149" s="49">
        <v>56.6</v>
      </c>
    </row>
    <row r="11150" spans="15:21" x14ac:dyDescent="0.2">
      <c r="O11150" s="49">
        <v>41708</v>
      </c>
      <c r="P11150" s="49">
        <v>57.44</v>
      </c>
      <c r="Q11150" s="49">
        <v>57.62</v>
      </c>
      <c r="R11150" s="49">
        <v>57</v>
      </c>
      <c r="S11150" s="49">
        <v>57.32</v>
      </c>
      <c r="T11150" s="49">
        <v>7383200</v>
      </c>
      <c r="U11150" s="49">
        <v>56.45</v>
      </c>
    </row>
    <row r="11151" spans="15:21" x14ac:dyDescent="0.2">
      <c r="O11151" s="49">
        <v>41709</v>
      </c>
      <c r="P11151" s="49">
        <v>57.4</v>
      </c>
      <c r="Q11151" s="49">
        <v>57.44</v>
      </c>
      <c r="R11151" s="49">
        <v>56.57</v>
      </c>
      <c r="S11151" s="49">
        <v>56.69</v>
      </c>
      <c r="T11151" s="49">
        <v>10885500</v>
      </c>
      <c r="U11151" s="49">
        <v>55.83</v>
      </c>
    </row>
    <row r="11152" spans="15:21" x14ac:dyDescent="0.2">
      <c r="O11152" s="49">
        <v>41710</v>
      </c>
      <c r="P11152" s="49">
        <v>56.39</v>
      </c>
      <c r="Q11152" s="49">
        <v>56.93</v>
      </c>
      <c r="R11152" s="49">
        <v>56.26</v>
      </c>
      <c r="S11152" s="49">
        <v>56.81</v>
      </c>
      <c r="T11152" s="49">
        <v>9498300</v>
      </c>
      <c r="U11152" s="49">
        <v>55.95</v>
      </c>
    </row>
    <row r="11153" spans="15:21" x14ac:dyDescent="0.2">
      <c r="O11153" s="49">
        <v>41711</v>
      </c>
      <c r="P11153" s="49">
        <v>56.61</v>
      </c>
      <c r="Q11153" s="49">
        <v>56.79</v>
      </c>
      <c r="R11153" s="49">
        <v>55.72</v>
      </c>
      <c r="S11153" s="49">
        <v>55.79</v>
      </c>
      <c r="T11153" s="49">
        <v>10120000</v>
      </c>
      <c r="U11153" s="49">
        <v>55.37</v>
      </c>
    </row>
    <row r="11154" spans="15:21" x14ac:dyDescent="0.2">
      <c r="O11154" s="49">
        <v>41712</v>
      </c>
      <c r="P11154" s="49">
        <v>55.53</v>
      </c>
      <c r="Q11154" s="49">
        <v>56.02</v>
      </c>
      <c r="R11154" s="49">
        <v>55.27</v>
      </c>
      <c r="S11154" s="49">
        <v>55.7</v>
      </c>
      <c r="T11154" s="49">
        <v>12117800</v>
      </c>
      <c r="U11154" s="49">
        <v>55.28</v>
      </c>
    </row>
    <row r="11155" spans="15:21" x14ac:dyDescent="0.2">
      <c r="O11155" s="49">
        <v>41715</v>
      </c>
      <c r="P11155" s="49">
        <v>55.95</v>
      </c>
      <c r="Q11155" s="49">
        <v>56.45</v>
      </c>
      <c r="R11155" s="49">
        <v>55.95</v>
      </c>
      <c r="S11155" s="49">
        <v>56.26</v>
      </c>
      <c r="T11155" s="49">
        <v>9509400</v>
      </c>
      <c r="U11155" s="49">
        <v>55.84</v>
      </c>
    </row>
    <row r="11156" spans="15:21" x14ac:dyDescent="0.2">
      <c r="O11156" s="49">
        <v>41716</v>
      </c>
      <c r="P11156" s="49">
        <v>56.31</v>
      </c>
      <c r="Q11156" s="49">
        <v>56.56</v>
      </c>
      <c r="R11156" s="49">
        <v>56.16</v>
      </c>
      <c r="S11156" s="49">
        <v>56.36</v>
      </c>
      <c r="T11156" s="49">
        <v>7070900</v>
      </c>
      <c r="U11156" s="49">
        <v>55.94</v>
      </c>
    </row>
    <row r="11157" spans="15:21" x14ac:dyDescent="0.2">
      <c r="O11157" s="49">
        <v>41717</v>
      </c>
      <c r="P11157" s="49">
        <v>56.68</v>
      </c>
      <c r="Q11157" s="49">
        <v>56.91</v>
      </c>
      <c r="R11157" s="49">
        <v>55.64</v>
      </c>
      <c r="S11157" s="49">
        <v>55.99</v>
      </c>
      <c r="T11157" s="49">
        <v>10048400</v>
      </c>
      <c r="U11157" s="49">
        <v>55.57</v>
      </c>
    </row>
    <row r="11158" spans="15:21" x14ac:dyDescent="0.2">
      <c r="O11158" s="49">
        <v>41718</v>
      </c>
      <c r="P11158" s="49">
        <v>55.83</v>
      </c>
      <c r="Q11158" s="49">
        <v>55.88</v>
      </c>
      <c r="R11158" s="49">
        <v>55.31</v>
      </c>
      <c r="S11158" s="49">
        <v>55.59</v>
      </c>
      <c r="T11158" s="49">
        <v>8460800</v>
      </c>
      <c r="U11158" s="49">
        <v>55.17</v>
      </c>
    </row>
    <row r="11159" spans="15:21" x14ac:dyDescent="0.2">
      <c r="O11159" s="49">
        <v>41719</v>
      </c>
      <c r="P11159" s="49">
        <v>56.5</v>
      </c>
      <c r="Q11159" s="49">
        <v>56.6</v>
      </c>
      <c r="R11159" s="49">
        <v>54.62</v>
      </c>
      <c r="S11159" s="49">
        <v>54.66</v>
      </c>
      <c r="T11159" s="49">
        <v>23424900</v>
      </c>
      <c r="U11159" s="49">
        <v>54.25</v>
      </c>
    </row>
    <row r="11160" spans="15:21" x14ac:dyDescent="0.2">
      <c r="O11160" s="49">
        <v>41722</v>
      </c>
      <c r="P11160" s="49">
        <v>54.86</v>
      </c>
      <c r="Q11160" s="49">
        <v>54.86</v>
      </c>
      <c r="R11160" s="49">
        <v>53.57</v>
      </c>
      <c r="S11160" s="49">
        <v>53.78</v>
      </c>
      <c r="T11160" s="49">
        <v>15500800</v>
      </c>
      <c r="U11160" s="49">
        <v>53.38</v>
      </c>
    </row>
    <row r="11161" spans="15:21" x14ac:dyDescent="0.2">
      <c r="O11161" s="49">
        <v>41723</v>
      </c>
      <c r="P11161" s="49">
        <v>53.88</v>
      </c>
      <c r="Q11161" s="49">
        <v>55.48</v>
      </c>
      <c r="R11161" s="49">
        <v>53.81</v>
      </c>
      <c r="S11161" s="49">
        <v>55.19</v>
      </c>
      <c r="T11161" s="49">
        <v>14115700</v>
      </c>
      <c r="U11161" s="49">
        <v>54.78</v>
      </c>
    </row>
    <row r="11162" spans="15:21" x14ac:dyDescent="0.2">
      <c r="O11162" s="49">
        <v>41724</v>
      </c>
      <c r="P11162" s="49">
        <v>55.43</v>
      </c>
      <c r="Q11162" s="49">
        <v>56.46</v>
      </c>
      <c r="R11162" s="49">
        <v>55.39</v>
      </c>
      <c r="S11162" s="49">
        <v>56.02</v>
      </c>
      <c r="T11162" s="49">
        <v>13073600</v>
      </c>
      <c r="U11162" s="49">
        <v>55.6</v>
      </c>
    </row>
    <row r="11163" spans="15:21" x14ac:dyDescent="0.2">
      <c r="O11163" s="49">
        <v>41725</v>
      </c>
      <c r="P11163" s="49">
        <v>55.89</v>
      </c>
      <c r="Q11163" s="49">
        <v>56.11</v>
      </c>
      <c r="R11163" s="49">
        <v>55.33</v>
      </c>
      <c r="S11163" s="49">
        <v>55.73</v>
      </c>
      <c r="T11163" s="49">
        <v>11123800</v>
      </c>
      <c r="U11163" s="49">
        <v>55.31</v>
      </c>
    </row>
    <row r="11164" spans="15:21" x14ac:dyDescent="0.2">
      <c r="O11164" s="49">
        <v>41726</v>
      </c>
      <c r="P11164" s="49">
        <v>56.21</v>
      </c>
      <c r="Q11164" s="49">
        <v>56.96</v>
      </c>
      <c r="R11164" s="49">
        <v>55.77</v>
      </c>
      <c r="S11164" s="49">
        <v>55.98</v>
      </c>
      <c r="T11164" s="49">
        <v>8960300</v>
      </c>
      <c r="U11164" s="49">
        <v>55.56</v>
      </c>
    </row>
    <row r="11165" spans="15:21" x14ac:dyDescent="0.2">
      <c r="O11165" s="49">
        <v>41729</v>
      </c>
      <c r="P11165" s="49">
        <v>56.09</v>
      </c>
      <c r="Q11165" s="49">
        <v>56.84</v>
      </c>
      <c r="R11165" s="49">
        <v>56.04</v>
      </c>
      <c r="S11165" s="49">
        <v>56.77</v>
      </c>
      <c r="T11165" s="49">
        <v>14181200</v>
      </c>
      <c r="U11165" s="49">
        <v>56.35</v>
      </c>
    </row>
    <row r="11166" spans="15:21" x14ac:dyDescent="0.2">
      <c r="O11166" s="49">
        <v>41730</v>
      </c>
      <c r="P11166" s="49">
        <v>56.65</v>
      </c>
      <c r="Q11166" s="49">
        <v>56.84</v>
      </c>
      <c r="R11166" s="49">
        <v>56.01</v>
      </c>
      <c r="S11166" s="49">
        <v>56.37</v>
      </c>
      <c r="T11166" s="49">
        <v>7715400</v>
      </c>
      <c r="U11166" s="49">
        <v>55.95</v>
      </c>
    </row>
    <row r="11167" spans="15:21" x14ac:dyDescent="0.2">
      <c r="O11167" s="49">
        <v>41731</v>
      </c>
      <c r="P11167" s="49">
        <v>56.48</v>
      </c>
      <c r="Q11167" s="49">
        <v>56.56</v>
      </c>
      <c r="R11167" s="49">
        <v>56.05</v>
      </c>
      <c r="S11167" s="49">
        <v>56.46</v>
      </c>
      <c r="T11167" s="49">
        <v>7060000</v>
      </c>
      <c r="U11167" s="49">
        <v>56.04</v>
      </c>
    </row>
    <row r="11168" spans="15:21" x14ac:dyDescent="0.2">
      <c r="O11168" s="49">
        <v>41732</v>
      </c>
      <c r="P11168" s="49">
        <v>56.53</v>
      </c>
      <c r="Q11168" s="49">
        <v>56.75</v>
      </c>
      <c r="R11168" s="49">
        <v>55.95</v>
      </c>
      <c r="S11168" s="49">
        <v>56.21</v>
      </c>
      <c r="T11168" s="49">
        <v>8313100</v>
      </c>
      <c r="U11168" s="49">
        <v>55.79</v>
      </c>
    </row>
    <row r="11169" spans="15:21" x14ac:dyDescent="0.2">
      <c r="O11169" s="49">
        <v>41733</v>
      </c>
      <c r="P11169" s="49">
        <v>56.61</v>
      </c>
      <c r="Q11169" s="49">
        <v>56.72</v>
      </c>
      <c r="R11169" s="49">
        <v>56.09</v>
      </c>
      <c r="S11169" s="49">
        <v>56.12</v>
      </c>
      <c r="T11169" s="49">
        <v>10412800</v>
      </c>
      <c r="U11169" s="49">
        <v>55.7</v>
      </c>
    </row>
    <row r="11170" spans="15:21" x14ac:dyDescent="0.2">
      <c r="O11170" s="49">
        <v>41736</v>
      </c>
      <c r="P11170" s="49">
        <v>55.37</v>
      </c>
      <c r="Q11170" s="49">
        <v>56.16</v>
      </c>
      <c r="R11170" s="49">
        <v>55.03</v>
      </c>
      <c r="S11170" s="49">
        <v>55.19</v>
      </c>
      <c r="T11170" s="49">
        <v>11426300</v>
      </c>
      <c r="U11170" s="49">
        <v>54.78</v>
      </c>
    </row>
    <row r="11171" spans="15:21" x14ac:dyDescent="0.2">
      <c r="O11171" s="49">
        <v>41737</v>
      </c>
      <c r="P11171" s="49">
        <v>55.28</v>
      </c>
      <c r="Q11171" s="49">
        <v>55.61</v>
      </c>
      <c r="R11171" s="49">
        <v>54.7</v>
      </c>
      <c r="S11171" s="49">
        <v>55.04</v>
      </c>
      <c r="T11171" s="49">
        <v>10766800</v>
      </c>
      <c r="U11171" s="49">
        <v>54.63</v>
      </c>
    </row>
    <row r="11172" spans="15:21" x14ac:dyDescent="0.2">
      <c r="O11172" s="49">
        <v>41738</v>
      </c>
      <c r="P11172" s="49">
        <v>55.22</v>
      </c>
      <c r="Q11172" s="49">
        <v>57.15</v>
      </c>
      <c r="R11172" s="49">
        <v>55.2</v>
      </c>
      <c r="S11172" s="49">
        <v>57.1</v>
      </c>
      <c r="T11172" s="49">
        <v>16108500</v>
      </c>
      <c r="U11172" s="49">
        <v>56.67</v>
      </c>
    </row>
    <row r="11173" spans="15:21" x14ac:dyDescent="0.2">
      <c r="O11173" s="49">
        <v>41739</v>
      </c>
      <c r="P11173" s="49">
        <v>57.89</v>
      </c>
      <c r="Q11173" s="49">
        <v>58.14</v>
      </c>
      <c r="R11173" s="49">
        <v>55.78</v>
      </c>
      <c r="S11173" s="49">
        <v>55.85</v>
      </c>
      <c r="T11173" s="49">
        <v>18018500</v>
      </c>
      <c r="U11173" s="49">
        <v>55.43</v>
      </c>
    </row>
    <row r="11174" spans="15:21" x14ac:dyDescent="0.2">
      <c r="O11174" s="49">
        <v>41740</v>
      </c>
      <c r="P11174" s="49">
        <v>55.55</v>
      </c>
      <c r="Q11174" s="49">
        <v>56.6</v>
      </c>
      <c r="R11174" s="49">
        <v>55.3</v>
      </c>
      <c r="S11174" s="49">
        <v>55.92</v>
      </c>
      <c r="T11174" s="49">
        <v>13631700</v>
      </c>
      <c r="U11174" s="49">
        <v>55.5</v>
      </c>
    </row>
    <row r="11175" spans="15:21" x14ac:dyDescent="0.2">
      <c r="O11175" s="49">
        <v>41743</v>
      </c>
      <c r="P11175" s="49">
        <v>56.22</v>
      </c>
      <c r="Q11175" s="49">
        <v>56.73</v>
      </c>
      <c r="R11175" s="49">
        <v>54.95</v>
      </c>
      <c r="S11175" s="49">
        <v>55.57</v>
      </c>
      <c r="T11175" s="49">
        <v>10787000</v>
      </c>
      <c r="U11175" s="49">
        <v>55.15</v>
      </c>
    </row>
    <row r="11176" spans="15:21" x14ac:dyDescent="0.2">
      <c r="O11176" s="49">
        <v>41744</v>
      </c>
      <c r="P11176" s="49">
        <v>55.79</v>
      </c>
      <c r="Q11176" s="49">
        <v>56.31</v>
      </c>
      <c r="R11176" s="49">
        <v>55.11</v>
      </c>
      <c r="S11176" s="49">
        <v>56.05</v>
      </c>
      <c r="T11176" s="49">
        <v>11142900</v>
      </c>
      <c r="U11176" s="49">
        <v>55.63</v>
      </c>
    </row>
    <row r="11177" spans="15:21" x14ac:dyDescent="0.2">
      <c r="O11177" s="49">
        <v>41745</v>
      </c>
      <c r="P11177" s="49">
        <v>56.45</v>
      </c>
      <c r="Q11177" s="49">
        <v>56.95</v>
      </c>
      <c r="R11177" s="49">
        <v>55.93</v>
      </c>
      <c r="S11177" s="49">
        <v>56.26</v>
      </c>
      <c r="T11177" s="49">
        <v>9635500</v>
      </c>
      <c r="U11177" s="49">
        <v>55.84</v>
      </c>
    </row>
    <row r="11178" spans="15:21" x14ac:dyDescent="0.2">
      <c r="O11178" s="49">
        <v>41746</v>
      </c>
      <c r="P11178" s="49">
        <v>56.45</v>
      </c>
      <c r="Q11178" s="49">
        <v>57</v>
      </c>
      <c r="R11178" s="49">
        <v>56.27</v>
      </c>
      <c r="S11178" s="49">
        <v>56.47</v>
      </c>
      <c r="T11178" s="49">
        <v>11263700</v>
      </c>
      <c r="U11178" s="49">
        <v>56.05</v>
      </c>
    </row>
    <row r="11179" spans="15:21" x14ac:dyDescent="0.2">
      <c r="O11179" s="49">
        <v>41750</v>
      </c>
      <c r="P11179" s="49">
        <v>56.56</v>
      </c>
      <c r="Q11179" s="49">
        <v>57.3</v>
      </c>
      <c r="R11179" s="49">
        <v>56.4</v>
      </c>
      <c r="S11179" s="49">
        <v>57.25</v>
      </c>
      <c r="T11179" s="49">
        <v>6231000</v>
      </c>
      <c r="U11179" s="49">
        <v>56.82</v>
      </c>
    </row>
    <row r="11180" spans="15:21" x14ac:dyDescent="0.2">
      <c r="O11180" s="49">
        <v>41751</v>
      </c>
      <c r="P11180" s="49">
        <v>57.09</v>
      </c>
      <c r="Q11180" s="49">
        <v>58.32</v>
      </c>
      <c r="R11180" s="49">
        <v>57.02</v>
      </c>
      <c r="S11180" s="49">
        <v>57.77</v>
      </c>
      <c r="T11180" s="49">
        <v>13972200</v>
      </c>
      <c r="U11180" s="49">
        <v>57.34</v>
      </c>
    </row>
    <row r="11181" spans="15:21" x14ac:dyDescent="0.2">
      <c r="O11181" s="49">
        <v>41752</v>
      </c>
      <c r="P11181" s="49">
        <v>57.75</v>
      </c>
      <c r="Q11181" s="49">
        <v>57.77</v>
      </c>
      <c r="R11181" s="49">
        <v>57.08</v>
      </c>
      <c r="S11181" s="49">
        <v>57.5</v>
      </c>
      <c r="T11181" s="49">
        <v>7736100</v>
      </c>
      <c r="U11181" s="49">
        <v>57.07</v>
      </c>
    </row>
    <row r="11182" spans="15:21" x14ac:dyDescent="0.2">
      <c r="O11182" s="49">
        <v>41753</v>
      </c>
      <c r="P11182" s="49">
        <v>57.32</v>
      </c>
      <c r="Q11182" s="49">
        <v>57.82</v>
      </c>
      <c r="R11182" s="49">
        <v>56.85</v>
      </c>
      <c r="S11182" s="49">
        <v>57.53</v>
      </c>
      <c r="T11182" s="49">
        <v>6714800</v>
      </c>
      <c r="U11182" s="49">
        <v>57.1</v>
      </c>
    </row>
    <row r="11183" spans="15:21" x14ac:dyDescent="0.2">
      <c r="O11183" s="49">
        <v>41754</v>
      </c>
      <c r="P11183" s="49">
        <v>57.53</v>
      </c>
      <c r="Q11183" s="49">
        <v>57.68</v>
      </c>
      <c r="R11183" s="49">
        <v>57.02</v>
      </c>
      <c r="S11183" s="49">
        <v>57.24</v>
      </c>
      <c r="T11183" s="49">
        <v>6227700</v>
      </c>
      <c r="U11183" s="49">
        <v>56.81</v>
      </c>
    </row>
    <row r="11184" spans="15:21" x14ac:dyDescent="0.2">
      <c r="O11184" s="49">
        <v>41757</v>
      </c>
      <c r="P11184" s="49">
        <v>57.61</v>
      </c>
      <c r="Q11184" s="49">
        <v>57.85</v>
      </c>
      <c r="R11184" s="49">
        <v>56.48</v>
      </c>
      <c r="S11184" s="49">
        <v>56.68</v>
      </c>
      <c r="T11184" s="49">
        <v>16992200</v>
      </c>
      <c r="U11184" s="49">
        <v>56.26</v>
      </c>
    </row>
    <row r="11185" spans="15:21" x14ac:dyDescent="0.2">
      <c r="O11185" s="49">
        <v>41758</v>
      </c>
      <c r="P11185" s="49">
        <v>57.5</v>
      </c>
      <c r="Q11185" s="49">
        <v>58.86</v>
      </c>
      <c r="R11185" s="49">
        <v>57.27</v>
      </c>
      <c r="S11185" s="49">
        <v>58.72</v>
      </c>
      <c r="T11185" s="49">
        <v>13661500</v>
      </c>
      <c r="U11185" s="49">
        <v>58.28</v>
      </c>
    </row>
    <row r="11186" spans="15:21" x14ac:dyDescent="0.2">
      <c r="O11186" s="49">
        <v>41759</v>
      </c>
      <c r="P11186" s="49">
        <v>58.51</v>
      </c>
      <c r="Q11186" s="49">
        <v>59</v>
      </c>
      <c r="R11186" s="49">
        <v>58.02</v>
      </c>
      <c r="S11186" s="49">
        <v>58.56</v>
      </c>
      <c r="T11186" s="49">
        <v>13560400</v>
      </c>
      <c r="U11186" s="49">
        <v>58.12</v>
      </c>
    </row>
    <row r="11187" spans="15:21" x14ac:dyDescent="0.2">
      <c r="O11187" s="49">
        <v>41760</v>
      </c>
      <c r="P11187" s="49">
        <v>58.55</v>
      </c>
      <c r="Q11187" s="49">
        <v>59.84</v>
      </c>
      <c r="R11187" s="49">
        <v>58.55</v>
      </c>
      <c r="S11187" s="49">
        <v>59.62</v>
      </c>
      <c r="T11187" s="49">
        <v>11724500</v>
      </c>
      <c r="U11187" s="49">
        <v>59.17</v>
      </c>
    </row>
    <row r="11188" spans="15:21" x14ac:dyDescent="0.2">
      <c r="O11188" s="49">
        <v>41761</v>
      </c>
      <c r="P11188" s="49">
        <v>59.47</v>
      </c>
      <c r="Q11188" s="49">
        <v>59.53</v>
      </c>
      <c r="R11188" s="49">
        <v>57.94</v>
      </c>
      <c r="S11188" s="49">
        <v>58.22</v>
      </c>
      <c r="T11188" s="49">
        <v>12079300</v>
      </c>
      <c r="U11188" s="49">
        <v>57.78</v>
      </c>
    </row>
    <row r="11189" spans="15:21" x14ac:dyDescent="0.2">
      <c r="O11189" s="49">
        <v>41764</v>
      </c>
      <c r="P11189" s="49">
        <v>58.11</v>
      </c>
      <c r="Q11189" s="49">
        <v>58.67</v>
      </c>
      <c r="R11189" s="49">
        <v>57.75</v>
      </c>
      <c r="S11189" s="49">
        <v>58.63</v>
      </c>
      <c r="T11189" s="49">
        <v>8135000</v>
      </c>
      <c r="U11189" s="49">
        <v>58.19</v>
      </c>
    </row>
    <row r="11190" spans="15:21" x14ac:dyDescent="0.2">
      <c r="O11190" s="49">
        <v>41765</v>
      </c>
      <c r="P11190" s="49">
        <v>58.75</v>
      </c>
      <c r="Q11190" s="49">
        <v>58.77</v>
      </c>
      <c r="R11190" s="49">
        <v>57.04</v>
      </c>
      <c r="S11190" s="49">
        <v>57.11</v>
      </c>
      <c r="T11190" s="49">
        <v>13838300</v>
      </c>
      <c r="U11190" s="49">
        <v>56.68</v>
      </c>
    </row>
    <row r="11191" spans="15:21" x14ac:dyDescent="0.2">
      <c r="O11191" s="49">
        <v>41766</v>
      </c>
      <c r="P11191" s="49">
        <v>56.19</v>
      </c>
      <c r="Q11191" s="49">
        <v>56.85</v>
      </c>
      <c r="R11191" s="49">
        <v>55.52</v>
      </c>
      <c r="S11191" s="49">
        <v>55.84</v>
      </c>
      <c r="T11191" s="49">
        <v>22909900</v>
      </c>
      <c r="U11191" s="49">
        <v>55.42</v>
      </c>
    </row>
    <row r="11192" spans="15:21" x14ac:dyDescent="0.2">
      <c r="O11192" s="49">
        <v>41767</v>
      </c>
      <c r="P11192" s="49">
        <v>55.55</v>
      </c>
      <c r="Q11192" s="49">
        <v>55.76</v>
      </c>
      <c r="R11192" s="49">
        <v>54.72</v>
      </c>
      <c r="S11192" s="49">
        <v>54.83</v>
      </c>
      <c r="T11192" s="49">
        <v>14371400</v>
      </c>
      <c r="U11192" s="49">
        <v>54.42</v>
      </c>
    </row>
    <row r="11193" spans="15:21" x14ac:dyDescent="0.2">
      <c r="O11193" s="49">
        <v>41768</v>
      </c>
      <c r="P11193" s="49">
        <v>55.1</v>
      </c>
      <c r="Q11193" s="49">
        <v>55.71</v>
      </c>
      <c r="R11193" s="49">
        <v>54.4</v>
      </c>
      <c r="S11193" s="49">
        <v>55.21</v>
      </c>
      <c r="T11193" s="49">
        <v>12385000</v>
      </c>
      <c r="U11193" s="49">
        <v>54.8</v>
      </c>
    </row>
    <row r="11194" spans="15:21" x14ac:dyDescent="0.2">
      <c r="O11194" s="49">
        <v>41771</v>
      </c>
      <c r="P11194" s="49">
        <v>55.62</v>
      </c>
      <c r="Q11194" s="49">
        <v>55.62</v>
      </c>
      <c r="R11194" s="49">
        <v>54.85</v>
      </c>
      <c r="S11194" s="49">
        <v>55.29</v>
      </c>
      <c r="T11194" s="49">
        <v>8085000</v>
      </c>
      <c r="U11194" s="49">
        <v>54.88</v>
      </c>
    </row>
    <row r="11195" spans="15:21" x14ac:dyDescent="0.2">
      <c r="O11195" s="49">
        <v>41772</v>
      </c>
      <c r="P11195" s="49">
        <v>55.31</v>
      </c>
      <c r="Q11195" s="49">
        <v>56.06</v>
      </c>
      <c r="R11195" s="49">
        <v>55.2</v>
      </c>
      <c r="S11195" s="49">
        <v>55.75</v>
      </c>
      <c r="T11195" s="49">
        <v>8959000</v>
      </c>
      <c r="U11195" s="49">
        <v>55.33</v>
      </c>
    </row>
    <row r="11196" spans="15:21" x14ac:dyDescent="0.2">
      <c r="O11196" s="49">
        <v>41773</v>
      </c>
      <c r="P11196" s="49">
        <v>55.63</v>
      </c>
      <c r="Q11196" s="49">
        <v>56.56</v>
      </c>
      <c r="R11196" s="49">
        <v>55.63</v>
      </c>
      <c r="S11196" s="49">
        <v>56.37</v>
      </c>
      <c r="T11196" s="49">
        <v>7797500</v>
      </c>
      <c r="U11196" s="49">
        <v>55.95</v>
      </c>
    </row>
    <row r="11197" spans="15:21" x14ac:dyDescent="0.2">
      <c r="O11197" s="49">
        <v>41774</v>
      </c>
      <c r="P11197" s="49">
        <v>55.81</v>
      </c>
      <c r="Q11197" s="49">
        <v>56.59</v>
      </c>
      <c r="R11197" s="49">
        <v>55.51</v>
      </c>
      <c r="S11197" s="49">
        <v>55.89</v>
      </c>
      <c r="T11197" s="49">
        <v>8918500</v>
      </c>
      <c r="U11197" s="49">
        <v>55.47</v>
      </c>
    </row>
    <row r="11198" spans="15:21" x14ac:dyDescent="0.2">
      <c r="O11198" s="49">
        <v>41775</v>
      </c>
      <c r="P11198" s="49">
        <v>55.66</v>
      </c>
      <c r="Q11198" s="49">
        <v>56.26</v>
      </c>
      <c r="R11198" s="49">
        <v>55.66</v>
      </c>
      <c r="S11198" s="49">
        <v>55.87</v>
      </c>
      <c r="T11198" s="49">
        <v>9062000</v>
      </c>
      <c r="U11198" s="49">
        <v>55.45</v>
      </c>
    </row>
    <row r="11199" spans="15:21" x14ac:dyDescent="0.2">
      <c r="O11199" s="49">
        <v>41778</v>
      </c>
      <c r="P11199" s="49">
        <v>55.74</v>
      </c>
      <c r="Q11199" s="49">
        <v>56.37</v>
      </c>
      <c r="R11199" s="49">
        <v>55.62</v>
      </c>
      <c r="S11199" s="49">
        <v>56.35</v>
      </c>
      <c r="T11199" s="49">
        <v>7519300</v>
      </c>
      <c r="U11199" s="49">
        <v>55.93</v>
      </c>
    </row>
    <row r="11200" spans="15:21" x14ac:dyDescent="0.2">
      <c r="O11200" s="49">
        <v>41779</v>
      </c>
      <c r="P11200" s="49">
        <v>56.22</v>
      </c>
      <c r="Q11200" s="49">
        <v>56.26</v>
      </c>
      <c r="R11200" s="49">
        <v>55.73</v>
      </c>
      <c r="S11200" s="49">
        <v>56</v>
      </c>
      <c r="T11200" s="49">
        <v>7855900</v>
      </c>
      <c r="U11200" s="49">
        <v>55.58</v>
      </c>
    </row>
    <row r="11201" spans="15:21" x14ac:dyDescent="0.2">
      <c r="O11201" s="49">
        <v>41780</v>
      </c>
      <c r="P11201" s="49">
        <v>56.2</v>
      </c>
      <c r="Q11201" s="49">
        <v>56.62</v>
      </c>
      <c r="R11201" s="49">
        <v>56.13</v>
      </c>
      <c r="S11201" s="49">
        <v>56.58</v>
      </c>
      <c r="T11201" s="49">
        <v>6650900</v>
      </c>
      <c r="U11201" s="49">
        <v>56.16</v>
      </c>
    </row>
    <row r="11202" spans="15:21" x14ac:dyDescent="0.2">
      <c r="O11202" s="49">
        <v>41781</v>
      </c>
      <c r="P11202" s="49">
        <v>56.4</v>
      </c>
      <c r="Q11202" s="49">
        <v>56.78</v>
      </c>
      <c r="R11202" s="49">
        <v>56.04</v>
      </c>
      <c r="S11202" s="49">
        <v>56.49</v>
      </c>
      <c r="T11202" s="49">
        <v>7178000</v>
      </c>
      <c r="U11202" s="49">
        <v>56.07</v>
      </c>
    </row>
    <row r="11203" spans="15:21" x14ac:dyDescent="0.2">
      <c r="O11203" s="49">
        <v>41782</v>
      </c>
      <c r="P11203" s="49">
        <v>56.63</v>
      </c>
      <c r="Q11203" s="49">
        <v>56.98</v>
      </c>
      <c r="R11203" s="49">
        <v>56.45</v>
      </c>
      <c r="S11203" s="49">
        <v>56.81</v>
      </c>
      <c r="T11203" s="49">
        <v>6053000</v>
      </c>
      <c r="U11203" s="49">
        <v>56.38</v>
      </c>
    </row>
    <row r="11204" spans="15:21" x14ac:dyDescent="0.2">
      <c r="O11204" s="49">
        <v>41786</v>
      </c>
      <c r="P11204" s="49">
        <v>56.93</v>
      </c>
      <c r="Q11204" s="49">
        <v>57.04</v>
      </c>
      <c r="R11204" s="49">
        <v>56.47</v>
      </c>
      <c r="S11204" s="49">
        <v>56.69</v>
      </c>
      <c r="T11204" s="49">
        <v>7301800</v>
      </c>
      <c r="U11204" s="49">
        <v>56.27</v>
      </c>
    </row>
    <row r="11205" spans="15:21" x14ac:dyDescent="0.2">
      <c r="O11205" s="49">
        <v>41787</v>
      </c>
      <c r="P11205" s="49">
        <v>56.71</v>
      </c>
      <c r="Q11205" s="49">
        <v>56.73</v>
      </c>
      <c r="R11205" s="49">
        <v>56.4</v>
      </c>
      <c r="S11205" s="49">
        <v>56.4</v>
      </c>
      <c r="T11205" s="49">
        <v>6843100</v>
      </c>
      <c r="U11205" s="49">
        <v>55.98</v>
      </c>
    </row>
    <row r="11206" spans="15:21" x14ac:dyDescent="0.2">
      <c r="O11206" s="49">
        <v>41788</v>
      </c>
      <c r="P11206" s="49">
        <v>56.91</v>
      </c>
      <c r="Q11206" s="49">
        <v>57.79</v>
      </c>
      <c r="R11206" s="49">
        <v>56.6</v>
      </c>
      <c r="S11206" s="49">
        <v>57.7</v>
      </c>
      <c r="T11206" s="49">
        <v>8513700</v>
      </c>
      <c r="U11206" s="49">
        <v>57.27</v>
      </c>
    </row>
    <row r="11207" spans="15:21" x14ac:dyDescent="0.2">
      <c r="O11207" s="49">
        <v>41789</v>
      </c>
      <c r="P11207" s="49">
        <v>57.52</v>
      </c>
      <c r="Q11207" s="49">
        <v>58.27</v>
      </c>
      <c r="R11207" s="49">
        <v>57.52</v>
      </c>
      <c r="S11207" s="49">
        <v>57.86</v>
      </c>
      <c r="T11207" s="49">
        <v>11519000</v>
      </c>
      <c r="U11207" s="49">
        <v>57.43</v>
      </c>
    </row>
    <row r="11208" spans="15:21" x14ac:dyDescent="0.2">
      <c r="O11208" s="49">
        <v>41792</v>
      </c>
      <c r="P11208" s="49">
        <v>57.91</v>
      </c>
      <c r="Q11208" s="49">
        <v>58.2</v>
      </c>
      <c r="R11208" s="49">
        <v>57.48</v>
      </c>
      <c r="S11208" s="49">
        <v>57.93</v>
      </c>
      <c r="T11208" s="49">
        <v>6425500</v>
      </c>
      <c r="U11208" s="49">
        <v>57.5</v>
      </c>
    </row>
    <row r="11209" spans="15:21" x14ac:dyDescent="0.2">
      <c r="O11209" s="49">
        <v>41793</v>
      </c>
      <c r="P11209" s="49">
        <v>57.52</v>
      </c>
      <c r="Q11209" s="49">
        <v>57.96</v>
      </c>
      <c r="R11209" s="49">
        <v>57.37</v>
      </c>
      <c r="S11209" s="49">
        <v>57.91</v>
      </c>
      <c r="T11209" s="49">
        <v>7078100</v>
      </c>
      <c r="U11209" s="49">
        <v>57.48</v>
      </c>
    </row>
    <row r="11210" spans="15:21" x14ac:dyDescent="0.2">
      <c r="O11210" s="49">
        <v>41794</v>
      </c>
      <c r="P11210" s="49">
        <v>57.78</v>
      </c>
      <c r="Q11210" s="49">
        <v>58.01</v>
      </c>
      <c r="R11210" s="49">
        <v>57.51</v>
      </c>
      <c r="S11210" s="49">
        <v>57.93</v>
      </c>
      <c r="T11210" s="49">
        <v>6875400</v>
      </c>
      <c r="U11210" s="49">
        <v>57.5</v>
      </c>
    </row>
    <row r="11211" spans="15:21" x14ac:dyDescent="0.2">
      <c r="O11211" s="49">
        <v>41795</v>
      </c>
      <c r="P11211" s="49">
        <v>57.97</v>
      </c>
      <c r="Q11211" s="49">
        <v>58.47</v>
      </c>
      <c r="R11211" s="49">
        <v>57.72</v>
      </c>
      <c r="S11211" s="49">
        <v>58.1</v>
      </c>
      <c r="T11211" s="49">
        <v>7640600</v>
      </c>
      <c r="U11211" s="49">
        <v>57.67</v>
      </c>
    </row>
    <row r="11212" spans="15:21" x14ac:dyDescent="0.2">
      <c r="O11212" s="49">
        <v>41796</v>
      </c>
      <c r="P11212" s="49">
        <v>58.2</v>
      </c>
      <c r="Q11212" s="49">
        <v>58.26</v>
      </c>
      <c r="R11212" s="49">
        <v>57.68</v>
      </c>
      <c r="S11212" s="49">
        <v>57.85</v>
      </c>
      <c r="T11212" s="49">
        <v>6703200</v>
      </c>
      <c r="U11212" s="49">
        <v>57.42</v>
      </c>
    </row>
    <row r="11213" spans="15:21" x14ac:dyDescent="0.2">
      <c r="O11213" s="49">
        <v>41799</v>
      </c>
      <c r="P11213" s="49">
        <v>57.49</v>
      </c>
      <c r="Q11213" s="49">
        <v>57.97</v>
      </c>
      <c r="R11213" s="49">
        <v>57.24</v>
      </c>
      <c r="S11213" s="49">
        <v>57.94</v>
      </c>
      <c r="T11213" s="49">
        <v>8082900</v>
      </c>
      <c r="U11213" s="49">
        <v>57.51</v>
      </c>
    </row>
    <row r="11214" spans="15:21" x14ac:dyDescent="0.2">
      <c r="O11214" s="49">
        <v>41800</v>
      </c>
      <c r="P11214" s="49">
        <v>57.92</v>
      </c>
      <c r="Q11214" s="49">
        <v>58.5</v>
      </c>
      <c r="R11214" s="49">
        <v>57.92</v>
      </c>
      <c r="S11214" s="49">
        <v>58.49</v>
      </c>
      <c r="T11214" s="49">
        <v>7663700</v>
      </c>
      <c r="U11214" s="49">
        <v>58.05</v>
      </c>
    </row>
    <row r="11215" spans="15:21" x14ac:dyDescent="0.2">
      <c r="O11215" s="49">
        <v>41801</v>
      </c>
      <c r="P11215" s="49">
        <v>58.52</v>
      </c>
      <c r="Q11215" s="49">
        <v>59.03</v>
      </c>
      <c r="R11215" s="49">
        <v>58.4</v>
      </c>
      <c r="S11215" s="49">
        <v>58.81</v>
      </c>
      <c r="T11215" s="49">
        <v>11696800</v>
      </c>
      <c r="U11215" s="49">
        <v>58.37</v>
      </c>
    </row>
    <row r="11216" spans="15:21" x14ac:dyDescent="0.2">
      <c r="O11216" s="49">
        <v>41802</v>
      </c>
      <c r="P11216" s="49">
        <v>58.28</v>
      </c>
      <c r="Q11216" s="49">
        <v>58.72</v>
      </c>
      <c r="R11216" s="49">
        <v>58.06</v>
      </c>
      <c r="S11216" s="49">
        <v>58.3</v>
      </c>
      <c r="T11216" s="49">
        <v>9563900</v>
      </c>
      <c r="U11216" s="49">
        <v>58.3</v>
      </c>
    </row>
    <row r="11217" spans="15:21" x14ac:dyDescent="0.2">
      <c r="O11217" s="49">
        <v>41803</v>
      </c>
      <c r="P11217" s="49">
        <v>58.11</v>
      </c>
      <c r="Q11217" s="49">
        <v>58.65</v>
      </c>
      <c r="R11217" s="49">
        <v>57.98</v>
      </c>
      <c r="S11217" s="49">
        <v>58.24</v>
      </c>
      <c r="T11217" s="49">
        <v>8398500</v>
      </c>
      <c r="U11217" s="49">
        <v>58.24</v>
      </c>
    </row>
    <row r="11218" spans="15:21" x14ac:dyDescent="0.2">
      <c r="O11218" s="49">
        <v>41806</v>
      </c>
      <c r="P11218" s="49">
        <v>58.06</v>
      </c>
      <c r="Q11218" s="49">
        <v>58.38</v>
      </c>
      <c r="R11218" s="49">
        <v>57.73</v>
      </c>
      <c r="S11218" s="49">
        <v>58.07</v>
      </c>
      <c r="T11218" s="49">
        <v>7731500</v>
      </c>
      <c r="U11218" s="49">
        <v>58.07</v>
      </c>
    </row>
    <row r="11219" spans="15:21" x14ac:dyDescent="0.2">
      <c r="O11219" s="49">
        <v>41807</v>
      </c>
      <c r="P11219" s="49">
        <v>57.95</v>
      </c>
      <c r="Q11219" s="49">
        <v>58.22</v>
      </c>
      <c r="R11219" s="49">
        <v>57.78</v>
      </c>
      <c r="S11219" s="49">
        <v>58.06</v>
      </c>
      <c r="T11219" s="49">
        <v>6266700</v>
      </c>
      <c r="U11219" s="49">
        <v>58.06</v>
      </c>
    </row>
    <row r="11220" spans="15:21" x14ac:dyDescent="0.2">
      <c r="O11220" s="49">
        <v>41808</v>
      </c>
      <c r="P11220" s="49">
        <v>58.03</v>
      </c>
      <c r="Q11220" s="49">
        <v>58.45</v>
      </c>
      <c r="R11220" s="49">
        <v>57.81</v>
      </c>
      <c r="S11220" s="49">
        <v>58.41</v>
      </c>
      <c r="T11220" s="49">
        <v>7837000</v>
      </c>
      <c r="U11220" s="49">
        <v>58.41</v>
      </c>
    </row>
    <row r="11221" spans="15:21" x14ac:dyDescent="0.2">
      <c r="O11221" s="49">
        <v>41809</v>
      </c>
      <c r="P11221" s="49">
        <v>58.42</v>
      </c>
      <c r="Q11221" s="49">
        <v>58.42</v>
      </c>
      <c r="R11221" s="49">
        <v>58.1</v>
      </c>
      <c r="S11221" s="49">
        <v>58.3</v>
      </c>
      <c r="T11221" s="49">
        <v>6011900</v>
      </c>
      <c r="U11221" s="49">
        <v>58.3</v>
      </c>
    </row>
    <row r="11222" spans="15:21" x14ac:dyDescent="0.2">
      <c r="O11222" s="49">
        <v>41810</v>
      </c>
      <c r="P11222" s="49">
        <v>58.61</v>
      </c>
      <c r="Q11222" s="49">
        <v>59.28</v>
      </c>
      <c r="R11222" s="49">
        <v>58.44</v>
      </c>
      <c r="S11222" s="49">
        <v>58.92</v>
      </c>
      <c r="T11222" s="49">
        <v>14418000</v>
      </c>
      <c r="U11222" s="49">
        <v>58.92</v>
      </c>
    </row>
    <row r="11223" spans="15:21" x14ac:dyDescent="0.2">
      <c r="O11223" s="49">
        <v>41813</v>
      </c>
      <c r="P11223" s="49">
        <v>58.81</v>
      </c>
      <c r="Q11223" s="49">
        <v>58.98</v>
      </c>
      <c r="R11223" s="49">
        <v>58.41</v>
      </c>
      <c r="S11223" s="49">
        <v>58.5</v>
      </c>
      <c r="T11223" s="49">
        <v>7054400</v>
      </c>
      <c r="U11223" s="49">
        <v>58.5</v>
      </c>
    </row>
    <row r="11224" spans="15:21" x14ac:dyDescent="0.2">
      <c r="O11224" s="49">
        <v>41814</v>
      </c>
      <c r="P11224" s="49">
        <v>58.38</v>
      </c>
      <c r="Q11224" s="49">
        <v>58.76</v>
      </c>
      <c r="R11224" s="49">
        <v>57.88</v>
      </c>
      <c r="S11224" s="49">
        <v>57.92</v>
      </c>
      <c r="T11224" s="49">
        <v>8158500</v>
      </c>
      <c r="U11224" s="49">
        <v>57.92</v>
      </c>
    </row>
    <row r="11225" spans="15:21" x14ac:dyDescent="0.2">
      <c r="O11225" s="49">
        <v>41815</v>
      </c>
      <c r="P11225" s="49">
        <v>57.73</v>
      </c>
      <c r="Q11225" s="49">
        <v>59.32</v>
      </c>
      <c r="R11225" s="49">
        <v>57.72</v>
      </c>
      <c r="S11225" s="49">
        <v>58.86</v>
      </c>
      <c r="T11225" s="49">
        <v>13274300</v>
      </c>
      <c r="U11225" s="49">
        <v>58.86</v>
      </c>
    </row>
    <row r="11226" spans="15:21" x14ac:dyDescent="0.2">
      <c r="O11226" s="49">
        <v>41816</v>
      </c>
      <c r="P11226" s="49">
        <v>58.76</v>
      </c>
      <c r="Q11226" s="49">
        <v>58.77</v>
      </c>
      <c r="R11226" s="49">
        <v>58.25</v>
      </c>
      <c r="S11226" s="49">
        <v>58.53</v>
      </c>
      <c r="T11226" s="49">
        <v>7238300</v>
      </c>
      <c r="U11226" s="49">
        <v>58.53</v>
      </c>
    </row>
    <row r="11227" spans="15:21" x14ac:dyDescent="0.2">
      <c r="O11227" s="49">
        <v>41817</v>
      </c>
      <c r="P11227" s="49">
        <v>58.37</v>
      </c>
      <c r="Q11227" s="49">
        <v>58.52</v>
      </c>
      <c r="R11227" s="49">
        <v>57.48</v>
      </c>
      <c r="S11227" s="49">
        <v>57.53</v>
      </c>
      <c r="T11227" s="49">
        <v>17285700</v>
      </c>
      <c r="U11227" s="49">
        <v>57.53</v>
      </c>
    </row>
    <row r="11228" spans="15:21" x14ac:dyDescent="0.2">
      <c r="O11228" s="49">
        <v>41820</v>
      </c>
      <c r="P11228" s="49">
        <v>57.61</v>
      </c>
      <c r="Q11228" s="49">
        <v>58.2</v>
      </c>
      <c r="R11228" s="49">
        <v>57.53</v>
      </c>
      <c r="S11228" s="49">
        <v>57.85</v>
      </c>
      <c r="T11228" s="49">
        <v>8735000</v>
      </c>
      <c r="U11228" s="49">
        <v>57.85</v>
      </c>
    </row>
    <row r="11229" spans="15:21" x14ac:dyDescent="0.2">
      <c r="O11229" s="49">
        <v>41821</v>
      </c>
      <c r="P11229" s="49">
        <v>57.7</v>
      </c>
      <c r="Q11229" s="49">
        <v>58.64</v>
      </c>
      <c r="R11229" s="49">
        <v>57.48</v>
      </c>
      <c r="S11229" s="49">
        <v>58.51</v>
      </c>
      <c r="T11229" s="49">
        <v>8838000</v>
      </c>
      <c r="U11229" s="49">
        <v>58.51</v>
      </c>
    </row>
    <row r="11230" spans="15:21" x14ac:dyDescent="0.2">
      <c r="O11230" s="49">
        <v>41822</v>
      </c>
      <c r="P11230" s="49">
        <v>58.47</v>
      </c>
      <c r="Q11230" s="49">
        <v>59.1</v>
      </c>
      <c r="R11230" s="49">
        <v>58.37</v>
      </c>
      <c r="S11230" s="49">
        <v>59.05</v>
      </c>
      <c r="T11230" s="49">
        <v>6941000</v>
      </c>
      <c r="U11230" s="49">
        <v>59.05</v>
      </c>
    </row>
    <row r="11231" spans="15:21" x14ac:dyDescent="0.2">
      <c r="O11231" s="49">
        <v>41823</v>
      </c>
      <c r="P11231" s="49">
        <v>59.39</v>
      </c>
      <c r="Q11231" s="49">
        <v>59.45</v>
      </c>
      <c r="R11231" s="49">
        <v>59.07</v>
      </c>
      <c r="S11231" s="49">
        <v>59.2</v>
      </c>
      <c r="T11231" s="49">
        <v>5220100</v>
      </c>
      <c r="U11231" s="49">
        <v>59.2</v>
      </c>
    </row>
    <row r="11232" spans="15:21" x14ac:dyDescent="0.2">
      <c r="O11232" s="49">
        <v>41827</v>
      </c>
      <c r="P11232" s="49">
        <v>58.91</v>
      </c>
      <c r="Q11232" s="49">
        <v>59.65</v>
      </c>
      <c r="R11232" s="49">
        <v>58.49</v>
      </c>
      <c r="S11232" s="49">
        <v>58.52</v>
      </c>
      <c r="T11232" s="49">
        <v>9276200</v>
      </c>
      <c r="U11232" s="49">
        <v>58.52</v>
      </c>
    </row>
    <row r="11233" spans="15:21" x14ac:dyDescent="0.2">
      <c r="O11233" s="49">
        <v>41828</v>
      </c>
      <c r="P11233" s="49">
        <v>58.66</v>
      </c>
      <c r="Q11233" s="49">
        <v>58.67</v>
      </c>
      <c r="R11233" s="49">
        <v>57.91</v>
      </c>
      <c r="S11233" s="49">
        <v>58.17</v>
      </c>
      <c r="T11233" s="49">
        <v>8270100</v>
      </c>
      <c r="U11233" s="49">
        <v>58.17</v>
      </c>
    </row>
    <row r="11234" spans="15:21" x14ac:dyDescent="0.2">
      <c r="O11234" s="49">
        <v>41829</v>
      </c>
      <c r="P11234" s="49">
        <v>58.45</v>
      </c>
      <c r="Q11234" s="49">
        <v>58.72</v>
      </c>
      <c r="R11234" s="49">
        <v>58.18</v>
      </c>
      <c r="S11234" s="49">
        <v>58.55</v>
      </c>
      <c r="T11234" s="49">
        <v>6938700</v>
      </c>
      <c r="U11234" s="49">
        <v>58.55</v>
      </c>
    </row>
    <row r="11235" spans="15:21" x14ac:dyDescent="0.2">
      <c r="O11235" s="49">
        <v>41830</v>
      </c>
      <c r="P11235" s="49">
        <v>58.28</v>
      </c>
      <c r="Q11235" s="49">
        <v>58.77</v>
      </c>
      <c r="R11235" s="49">
        <v>57.73</v>
      </c>
      <c r="S11235" s="49">
        <v>58.58</v>
      </c>
      <c r="T11235" s="49">
        <v>5583700</v>
      </c>
      <c r="U11235" s="49">
        <v>58.58</v>
      </c>
    </row>
    <row r="11236" spans="15:21" x14ac:dyDescent="0.2">
      <c r="O11236" s="49">
        <v>41831</v>
      </c>
      <c r="P11236" s="49">
        <v>58.65</v>
      </c>
      <c r="Q11236" s="49">
        <v>58.74</v>
      </c>
      <c r="R11236" s="49">
        <v>58.16</v>
      </c>
      <c r="S11236" s="49">
        <v>58.44</v>
      </c>
      <c r="T11236" s="49">
        <v>6106800</v>
      </c>
      <c r="U11236" s="49">
        <v>58.44</v>
      </c>
    </row>
    <row r="11237" spans="15:21" x14ac:dyDescent="0.2">
      <c r="O11237" s="49">
        <v>41834</v>
      </c>
      <c r="P11237" s="49">
        <v>58.62</v>
      </c>
      <c r="Q11237" s="49">
        <v>58.67</v>
      </c>
      <c r="R11237" s="49">
        <v>58.06</v>
      </c>
      <c r="S11237" s="49">
        <v>58.18</v>
      </c>
      <c r="T11237" s="49">
        <v>8379100</v>
      </c>
      <c r="U11237" s="49">
        <v>58.18</v>
      </c>
    </row>
    <row r="11238" spans="15:21" x14ac:dyDescent="0.2">
      <c r="O11238" s="49">
        <v>41835</v>
      </c>
      <c r="P11238" s="49">
        <v>58.13</v>
      </c>
      <c r="Q11238" s="49">
        <v>58.4</v>
      </c>
      <c r="R11238" s="49">
        <v>57.49</v>
      </c>
      <c r="S11238" s="49">
        <v>57.91</v>
      </c>
      <c r="T11238" s="49">
        <v>10158100</v>
      </c>
      <c r="U11238" s="49">
        <v>57.91</v>
      </c>
    </row>
    <row r="11239" spans="15:21" x14ac:dyDescent="0.2">
      <c r="O11239" s="49">
        <v>41836</v>
      </c>
      <c r="P11239" s="49">
        <v>57.94</v>
      </c>
      <c r="Q11239" s="49">
        <v>58.21</v>
      </c>
      <c r="R11239" s="49">
        <v>57.73</v>
      </c>
      <c r="S11239" s="49">
        <v>58.15</v>
      </c>
      <c r="T11239" s="49">
        <v>6805000</v>
      </c>
      <c r="U11239" s="49">
        <v>58.15</v>
      </c>
    </row>
    <row r="11240" spans="15:21" x14ac:dyDescent="0.2">
      <c r="O11240" s="49">
        <v>41837</v>
      </c>
      <c r="P11240" s="49">
        <v>57.87</v>
      </c>
      <c r="Q11240" s="49">
        <v>58.24</v>
      </c>
      <c r="R11240" s="49">
        <v>57.57</v>
      </c>
      <c r="S11240" s="49">
        <v>57.6</v>
      </c>
      <c r="T11240" s="49">
        <v>6649700</v>
      </c>
      <c r="U11240" s="49">
        <v>57.6</v>
      </c>
    </row>
    <row r="11241" spans="15:21" x14ac:dyDescent="0.2">
      <c r="O11241" s="49">
        <v>41838</v>
      </c>
      <c r="P11241" s="49">
        <v>57.92</v>
      </c>
      <c r="Q11241" s="49">
        <v>58.43</v>
      </c>
      <c r="R11241" s="49">
        <v>57.62</v>
      </c>
      <c r="S11241" s="49">
        <v>58.34</v>
      </c>
      <c r="T11241" s="49">
        <v>7432700</v>
      </c>
      <c r="U11241" s="49">
        <v>58.34</v>
      </c>
    </row>
    <row r="11242" spans="15:21" x14ac:dyDescent="0.2">
      <c r="O11242" s="49">
        <v>41841</v>
      </c>
      <c r="P11242" s="49">
        <v>57.89</v>
      </c>
      <c r="Q11242" s="49">
        <v>58.19</v>
      </c>
      <c r="R11242" s="49">
        <v>57.71</v>
      </c>
      <c r="S11242" s="49">
        <v>58</v>
      </c>
      <c r="T11242" s="49">
        <v>7095700</v>
      </c>
      <c r="U11242" s="49">
        <v>58</v>
      </c>
    </row>
    <row r="11243" spans="15:21" x14ac:dyDescent="0.2">
      <c r="O11243" s="49">
        <v>41842</v>
      </c>
      <c r="P11243" s="49">
        <v>58.13</v>
      </c>
      <c r="Q11243" s="49">
        <v>58.88</v>
      </c>
      <c r="R11243" s="49">
        <v>58.13</v>
      </c>
      <c r="S11243" s="49">
        <v>58.43</v>
      </c>
      <c r="T11243" s="49">
        <v>6509200</v>
      </c>
      <c r="U11243" s="49">
        <v>58.43</v>
      </c>
    </row>
    <row r="11244" spans="15:21" x14ac:dyDescent="0.2">
      <c r="O11244" s="49">
        <v>41843</v>
      </c>
      <c r="P11244" s="49">
        <v>58.3</v>
      </c>
      <c r="Q11244" s="49">
        <v>58.5</v>
      </c>
      <c r="R11244" s="49">
        <v>58.05</v>
      </c>
      <c r="S11244" s="49">
        <v>58.11</v>
      </c>
      <c r="T11244" s="49">
        <v>6292400</v>
      </c>
      <c r="U11244" s="49">
        <v>58.11</v>
      </c>
    </row>
    <row r="11245" spans="15:21" x14ac:dyDescent="0.2">
      <c r="O11245" s="49">
        <v>41844</v>
      </c>
      <c r="P11245" s="49">
        <v>58.32</v>
      </c>
      <c r="Q11245" s="49">
        <v>58.5</v>
      </c>
      <c r="R11245" s="49">
        <v>57.92</v>
      </c>
      <c r="S11245" s="49">
        <v>58.21</v>
      </c>
      <c r="T11245" s="49">
        <v>7203300</v>
      </c>
      <c r="U11245" s="49">
        <v>58.21</v>
      </c>
    </row>
    <row r="11246" spans="15:21" x14ac:dyDescent="0.2">
      <c r="O11246" s="49">
        <v>41845</v>
      </c>
      <c r="P11246" s="49">
        <v>58.13</v>
      </c>
      <c r="Q11246" s="49">
        <v>58.36</v>
      </c>
      <c r="R11246" s="49">
        <v>57.92</v>
      </c>
      <c r="S11246" s="49">
        <v>58.15</v>
      </c>
      <c r="T11246" s="49">
        <v>5525100</v>
      </c>
      <c r="U11246" s="49">
        <v>58.15</v>
      </c>
    </row>
    <row r="11247" spans="15:21" x14ac:dyDescent="0.2">
      <c r="O11247" s="49">
        <v>41848</v>
      </c>
      <c r="P11247" s="49">
        <v>58.17</v>
      </c>
      <c r="Q11247" s="49">
        <v>58.34</v>
      </c>
      <c r="R11247" s="49">
        <v>57.85</v>
      </c>
      <c r="S11247" s="49">
        <v>57.97</v>
      </c>
      <c r="T11247" s="49">
        <v>8600700</v>
      </c>
      <c r="U11247" s="49">
        <v>57.97</v>
      </c>
    </row>
    <row r="11248" spans="15:21" x14ac:dyDescent="0.2">
      <c r="O11248" s="49">
        <v>41849</v>
      </c>
      <c r="P11248" s="49">
        <v>58.82</v>
      </c>
      <c r="Q11248" s="49">
        <v>59.28</v>
      </c>
      <c r="R11248" s="49">
        <v>58.14</v>
      </c>
      <c r="S11248" s="49">
        <v>58.58</v>
      </c>
      <c r="T11248" s="49">
        <v>10298200</v>
      </c>
      <c r="U11248" s="49">
        <v>58.58</v>
      </c>
    </row>
    <row r="11249" spans="15:21" x14ac:dyDescent="0.2">
      <c r="O11249" s="49">
        <v>41850</v>
      </c>
      <c r="P11249" s="49">
        <v>58.58</v>
      </c>
      <c r="Q11249" s="49">
        <v>58.85</v>
      </c>
      <c r="R11249" s="49">
        <v>57.61</v>
      </c>
      <c r="S11249" s="49">
        <v>58.08</v>
      </c>
      <c r="T11249" s="49">
        <v>8051800</v>
      </c>
      <c r="U11249" s="49">
        <v>58.08</v>
      </c>
    </row>
    <row r="11250" spans="15:21" x14ac:dyDescent="0.2">
      <c r="O11250" s="49">
        <v>41851</v>
      </c>
      <c r="P11250" s="49">
        <v>57.76</v>
      </c>
      <c r="Q11250" s="49">
        <v>58.07</v>
      </c>
      <c r="R11250" s="49">
        <v>56.72</v>
      </c>
      <c r="S11250" s="49">
        <v>56.74</v>
      </c>
      <c r="T11250" s="49">
        <v>10119000</v>
      </c>
      <c r="U11250" s="49">
        <v>56.74</v>
      </c>
    </row>
    <row r="11251" spans="15:21" x14ac:dyDescent="0.2">
      <c r="O11251" s="49">
        <v>41852</v>
      </c>
      <c r="P11251" s="49">
        <v>56.58</v>
      </c>
      <c r="Q11251" s="49">
        <v>57.12</v>
      </c>
      <c r="R11251" s="49">
        <v>56.28</v>
      </c>
      <c r="S11251" s="49">
        <v>56.8</v>
      </c>
      <c r="T11251" s="49">
        <v>10141000</v>
      </c>
      <c r="U11251" s="49">
        <v>56.8</v>
      </c>
    </row>
    <row r="11252" spans="15:21" x14ac:dyDescent="0.2">
      <c r="O11252" s="49">
        <v>41855</v>
      </c>
      <c r="P11252" s="49">
        <v>56.95</v>
      </c>
      <c r="Q11252" s="49">
        <v>57.27</v>
      </c>
      <c r="R11252" s="49">
        <v>56.36</v>
      </c>
      <c r="S11252" s="49">
        <v>57.06</v>
      </c>
      <c r="T11252" s="49">
        <v>8649500</v>
      </c>
      <c r="U11252" s="49">
        <v>57.06</v>
      </c>
    </row>
    <row r="11253" spans="15:21" x14ac:dyDescent="0.2">
      <c r="O11253" s="49">
        <v>41856</v>
      </c>
      <c r="P11253" s="49">
        <v>56.72</v>
      </c>
      <c r="Q11253" s="49">
        <v>56.97</v>
      </c>
      <c r="R11253" s="49">
        <v>55.82</v>
      </c>
      <c r="S11253" s="49">
        <v>56.03</v>
      </c>
      <c r="T11253" s="49">
        <v>9031200</v>
      </c>
      <c r="U11253" s="49">
        <v>56.03</v>
      </c>
    </row>
    <row r="11254" spans="15:21" x14ac:dyDescent="0.2">
      <c r="O11254" s="49">
        <v>41857</v>
      </c>
      <c r="P11254" s="49">
        <v>55.88</v>
      </c>
      <c r="Q11254" s="49">
        <v>56.14</v>
      </c>
      <c r="R11254" s="49">
        <v>55.72</v>
      </c>
      <c r="S11254" s="49">
        <v>55.93</v>
      </c>
      <c r="T11254" s="49">
        <v>12275800</v>
      </c>
      <c r="U11254" s="49">
        <v>55.93</v>
      </c>
    </row>
    <row r="11255" spans="15:21" x14ac:dyDescent="0.2">
      <c r="O11255" s="49">
        <v>41858</v>
      </c>
      <c r="P11255" s="49">
        <v>56.21</v>
      </c>
      <c r="Q11255" s="49">
        <v>56.56</v>
      </c>
      <c r="R11255" s="49">
        <v>55.57</v>
      </c>
      <c r="S11255" s="49">
        <v>55.64</v>
      </c>
      <c r="T11255" s="49">
        <v>7215500</v>
      </c>
      <c r="U11255" s="49">
        <v>55.64</v>
      </c>
    </row>
    <row r="11256" spans="15:21" x14ac:dyDescent="0.2">
      <c r="O11256" s="49">
        <v>41859</v>
      </c>
      <c r="P11256" s="49">
        <v>55.87</v>
      </c>
      <c r="Q11256" s="49">
        <v>56.61</v>
      </c>
      <c r="R11256" s="49">
        <v>55.58</v>
      </c>
      <c r="S11256" s="49">
        <v>56.55</v>
      </c>
      <c r="T11256" s="49">
        <v>7081500</v>
      </c>
      <c r="U11256" s="49">
        <v>56.55</v>
      </c>
    </row>
    <row r="11257" spans="15:21" x14ac:dyDescent="0.2">
      <c r="O11257" s="49">
        <v>41862</v>
      </c>
      <c r="P11257" s="49">
        <v>56.7</v>
      </c>
      <c r="Q11257" s="49">
        <v>57.05</v>
      </c>
      <c r="R11257" s="49">
        <v>56.46</v>
      </c>
      <c r="S11257" s="49">
        <v>56.66</v>
      </c>
      <c r="T11257" s="49">
        <v>5499100</v>
      </c>
      <c r="U11257" s="49">
        <v>56.66</v>
      </c>
    </row>
    <row r="11258" spans="15:21" x14ac:dyDescent="0.2">
      <c r="O11258" s="49">
        <v>41863</v>
      </c>
      <c r="P11258" s="49">
        <v>56.55</v>
      </c>
      <c r="Q11258" s="49">
        <v>57.14</v>
      </c>
      <c r="R11258" s="49">
        <v>56.52</v>
      </c>
      <c r="S11258" s="49">
        <v>57.03</v>
      </c>
      <c r="T11258" s="49">
        <v>7090200</v>
      </c>
      <c r="U11258" s="49">
        <v>57.03</v>
      </c>
    </row>
    <row r="11259" spans="15:21" x14ac:dyDescent="0.2">
      <c r="O11259" s="49">
        <v>41864</v>
      </c>
      <c r="P11259" s="49">
        <v>57.39</v>
      </c>
      <c r="Q11259" s="49">
        <v>57.89</v>
      </c>
      <c r="R11259" s="49">
        <v>57.16</v>
      </c>
      <c r="S11259" s="49">
        <v>57.85</v>
      </c>
      <c r="T11259" s="49">
        <v>10670400</v>
      </c>
      <c r="U11259" s="49">
        <v>57.85</v>
      </c>
    </row>
    <row r="11260" spans="15:21" x14ac:dyDescent="0.2">
      <c r="O11260" s="49">
        <v>41865</v>
      </c>
      <c r="P11260" s="49">
        <v>58.05</v>
      </c>
      <c r="Q11260" s="49">
        <v>58.79</v>
      </c>
      <c r="R11260" s="49">
        <v>58</v>
      </c>
      <c r="S11260" s="49">
        <v>58.78</v>
      </c>
      <c r="T11260" s="49">
        <v>7932300</v>
      </c>
      <c r="U11260" s="49">
        <v>58.78</v>
      </c>
    </row>
    <row r="11261" spans="15:21" x14ac:dyDescent="0.2">
      <c r="O11261" s="49">
        <v>41866</v>
      </c>
      <c r="P11261" s="49">
        <v>58.8</v>
      </c>
      <c r="Q11261" s="49">
        <v>59</v>
      </c>
      <c r="R11261" s="49">
        <v>58.03</v>
      </c>
      <c r="S11261" s="49">
        <v>58.61</v>
      </c>
      <c r="T11261" s="49">
        <v>9046800</v>
      </c>
      <c r="U11261" s="49">
        <v>58.61</v>
      </c>
    </row>
    <row r="11262" spans="15:21" x14ac:dyDescent="0.2">
      <c r="O11262" s="49">
        <v>41869</v>
      </c>
      <c r="P11262" s="49">
        <v>58.8</v>
      </c>
      <c r="Q11262" s="49">
        <v>58.87</v>
      </c>
      <c r="R11262" s="49">
        <v>58.35</v>
      </c>
      <c r="S11262" s="49">
        <v>58.42</v>
      </c>
      <c r="T11262" s="49">
        <v>9443900</v>
      </c>
      <c r="U11262" s="49">
        <v>58.42</v>
      </c>
    </row>
    <row r="11263" spans="15:21" x14ac:dyDescent="0.2">
      <c r="O11263" s="49">
        <v>41870</v>
      </c>
      <c r="P11263" s="49">
        <v>58.85</v>
      </c>
      <c r="Q11263" s="49">
        <v>58.95</v>
      </c>
      <c r="R11263" s="49">
        <v>58.34</v>
      </c>
      <c r="S11263" s="49">
        <v>58.91</v>
      </c>
      <c r="T11263" s="49">
        <v>7435000</v>
      </c>
      <c r="U11263" s="49">
        <v>58.91</v>
      </c>
    </row>
    <row r="11264" spans="15:21" x14ac:dyDescent="0.2">
      <c r="O11264" s="49">
        <v>41871</v>
      </c>
      <c r="P11264" s="49">
        <v>58.68</v>
      </c>
      <c r="Q11264" s="49">
        <v>59.57</v>
      </c>
      <c r="R11264" s="49">
        <v>58.53</v>
      </c>
      <c r="S11264" s="49">
        <v>59.48</v>
      </c>
      <c r="T11264" s="49">
        <v>7038400</v>
      </c>
      <c r="U11264" s="49">
        <v>59.48</v>
      </c>
    </row>
    <row r="11265" spans="15:21" x14ac:dyDescent="0.2">
      <c r="O11265" s="49">
        <v>41872</v>
      </c>
      <c r="P11265" s="49">
        <v>59.4</v>
      </c>
      <c r="Q11265" s="49">
        <v>59.66</v>
      </c>
      <c r="R11265" s="49">
        <v>58.79</v>
      </c>
      <c r="S11265" s="49">
        <v>58.85</v>
      </c>
      <c r="T11265" s="49">
        <v>7646800</v>
      </c>
      <c r="U11265" s="49">
        <v>58.85</v>
      </c>
    </row>
    <row r="11266" spans="15:21" x14ac:dyDescent="0.2">
      <c r="O11266" s="49">
        <v>41873</v>
      </c>
      <c r="P11266" s="49">
        <v>59.04</v>
      </c>
      <c r="Q11266" s="49">
        <v>59.36</v>
      </c>
      <c r="R11266" s="49">
        <v>58.9</v>
      </c>
      <c r="S11266" s="49">
        <v>59.17</v>
      </c>
      <c r="T11266" s="49">
        <v>5187600</v>
      </c>
      <c r="U11266" s="49">
        <v>59.17</v>
      </c>
    </row>
  </sheetData>
  <sortState ref="O2:U11266">
    <sortCondition ref="O5"/>
  </sortState>
  <mergeCells count="1">
    <mergeCell ref="A1:E1"/>
  </mergeCells>
  <printOptions headings="1" gridLines="1"/>
  <pageMargins left="0.7" right="0.7" top="0.75" bottom="0.75" header="0.3" footer="0.3"/>
  <pageSetup orientation="portrait" verticalDpi="4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U13253"/>
  <sheetViews>
    <sheetView workbookViewId="0">
      <selection activeCell="A21" sqref="A21"/>
    </sheetView>
  </sheetViews>
  <sheetFormatPr defaultColWidth="8.7109375" defaultRowHeight="12.75" x14ac:dyDescent="0.2"/>
  <cols>
    <col min="1" max="1" width="29.42578125" style="48" bestFit="1" customWidth="1"/>
    <col min="2" max="4" width="8.7109375" style="48"/>
    <col min="5" max="5" width="36.85546875" style="48" bestFit="1" customWidth="1"/>
    <col min="6" max="9" width="8.7109375" style="48"/>
    <col min="10" max="10" width="9.28515625" style="48" bestFit="1" customWidth="1"/>
    <col min="11" max="14" width="8.7109375" style="48"/>
    <col min="15" max="15" width="9.85546875" bestFit="1" customWidth="1"/>
    <col min="16" max="21" width="9.140625" customWidth="1"/>
    <col min="22" max="16384" width="8.7109375" style="48"/>
  </cols>
  <sheetData>
    <row r="1" spans="1:21" ht="38.1" customHeight="1" x14ac:dyDescent="0.2">
      <c r="A1" s="86" t="s">
        <v>101</v>
      </c>
      <c r="B1" s="86"/>
      <c r="C1" s="86"/>
      <c r="D1" s="86"/>
      <c r="E1" s="86"/>
      <c r="O1" t="s">
        <v>77</v>
      </c>
      <c r="P1" t="s">
        <v>86</v>
      </c>
      <c r="Q1" t="s">
        <v>85</v>
      </c>
      <c r="R1" t="s">
        <v>84</v>
      </c>
      <c r="S1" t="s">
        <v>83</v>
      </c>
      <c r="T1" t="s">
        <v>82</v>
      </c>
      <c r="U1" t="s">
        <v>81</v>
      </c>
    </row>
    <row r="2" spans="1:21" s="56" customFormat="1" ht="38.25" x14ac:dyDescent="0.2">
      <c r="A2" s="56" t="s">
        <v>77</v>
      </c>
      <c r="B2" s="57" t="s">
        <v>78</v>
      </c>
      <c r="C2" s="57" t="s">
        <v>79</v>
      </c>
      <c r="D2" s="57" t="s">
        <v>87</v>
      </c>
      <c r="J2" s="56" t="s">
        <v>77</v>
      </c>
      <c r="K2" s="56" t="s">
        <v>76</v>
      </c>
      <c r="O2" s="67">
        <v>22648</v>
      </c>
      <c r="P2">
        <v>75</v>
      </c>
      <c r="Q2">
        <v>76.25</v>
      </c>
      <c r="R2">
        <v>74.25</v>
      </c>
      <c r="S2">
        <v>74.75</v>
      </c>
      <c r="T2">
        <v>2073600</v>
      </c>
      <c r="U2">
        <v>0.15</v>
      </c>
    </row>
    <row r="3" spans="1:21" x14ac:dyDescent="0.2">
      <c r="A3" s="54">
        <v>38352</v>
      </c>
      <c r="B3" s="55">
        <f>'[1]FMAGX and SP500 performance'!D4</f>
        <v>1.26E-2</v>
      </c>
      <c r="C3" s="55">
        <f>'[1]FMAGX and SP500 performance'!C4</f>
        <v>8.9934527663860786E-2</v>
      </c>
      <c r="D3" s="55">
        <f t="shared" ref="D3:D12" si="0">K4/K3-1</f>
        <v>0.20665742024965339</v>
      </c>
      <c r="E3" s="55"/>
      <c r="F3" s="55"/>
      <c r="G3" s="55"/>
      <c r="H3" s="55"/>
      <c r="I3" s="55"/>
      <c r="J3" s="54">
        <v>37986</v>
      </c>
      <c r="K3" s="48">
        <f t="shared" ref="K3:K12" si="1">VLOOKUP(J3,O:U,7,1)</f>
        <v>21.63</v>
      </c>
      <c r="O3" s="67">
        <v>22649</v>
      </c>
      <c r="P3">
        <v>74.38</v>
      </c>
      <c r="Q3">
        <v>74.38</v>
      </c>
      <c r="R3">
        <v>73.75</v>
      </c>
      <c r="S3">
        <v>74</v>
      </c>
      <c r="T3">
        <v>1420800</v>
      </c>
      <c r="U3">
        <v>0.15</v>
      </c>
    </row>
    <row r="4" spans="1:21" x14ac:dyDescent="0.2">
      <c r="A4" s="54">
        <v>38717</v>
      </c>
      <c r="B4" s="55">
        <f>'[1]FMAGX and SP500 performance'!D5</f>
        <v>2.75E-2</v>
      </c>
      <c r="C4" s="55">
        <f>'[1]FMAGX and SP500 performance'!C5</f>
        <v>3.0010231698461842E-2</v>
      </c>
      <c r="D4" s="55">
        <f t="shared" si="0"/>
        <v>-1.4559386973180155E-2</v>
      </c>
      <c r="E4" s="55"/>
      <c r="F4" s="55"/>
      <c r="G4" s="55"/>
      <c r="H4" s="55"/>
      <c r="I4" s="55"/>
      <c r="J4" s="54">
        <v>38352</v>
      </c>
      <c r="K4" s="48">
        <f t="shared" si="1"/>
        <v>26.1</v>
      </c>
      <c r="O4" s="67">
        <v>22650</v>
      </c>
      <c r="P4">
        <v>74</v>
      </c>
      <c r="Q4">
        <v>74.62</v>
      </c>
      <c r="R4">
        <v>72.5</v>
      </c>
      <c r="S4">
        <v>73.13</v>
      </c>
      <c r="T4">
        <v>1766400</v>
      </c>
      <c r="U4">
        <v>0.15</v>
      </c>
    </row>
    <row r="5" spans="1:21" x14ac:dyDescent="0.2">
      <c r="A5" s="54">
        <v>39082</v>
      </c>
      <c r="B5" s="55">
        <f>'[1]FMAGX and SP500 performance'!D6</f>
        <v>4.3799999999999999E-2</v>
      </c>
      <c r="C5" s="55">
        <f>'[1]FMAGX and SP500 performance'!C6</f>
        <v>0.13619431382130753</v>
      </c>
      <c r="D5" s="55">
        <f t="shared" si="0"/>
        <v>9.3701399688957965E-2</v>
      </c>
      <c r="E5" s="55"/>
      <c r="F5" s="55"/>
      <c r="G5" s="55"/>
      <c r="H5" s="55"/>
      <c r="I5" s="55"/>
      <c r="J5" s="54">
        <v>38717</v>
      </c>
      <c r="K5" s="48">
        <f t="shared" si="1"/>
        <v>25.72</v>
      </c>
      <c r="O5" s="67">
        <v>22651</v>
      </c>
      <c r="P5">
        <v>73.13</v>
      </c>
      <c r="Q5">
        <v>73.25</v>
      </c>
      <c r="R5">
        <v>70</v>
      </c>
      <c r="S5">
        <v>71.25</v>
      </c>
      <c r="T5">
        <v>2620800</v>
      </c>
      <c r="U5">
        <v>0.15</v>
      </c>
    </row>
    <row r="6" spans="1:21" x14ac:dyDescent="0.2">
      <c r="A6" s="54">
        <v>39447</v>
      </c>
      <c r="B6" s="55">
        <f>'[1]FMAGX and SP500 performance'!D7</f>
        <v>0.05</v>
      </c>
      <c r="C6" s="55">
        <f>'[1]FMAGX and SP500 performance'!C7</f>
        <v>3.5295776633998521E-2</v>
      </c>
      <c r="D6" s="55">
        <f t="shared" si="0"/>
        <v>2.6661926768574373E-2</v>
      </c>
      <c r="E6" s="55"/>
      <c r="F6" s="55"/>
      <c r="G6" s="55"/>
      <c r="H6" s="55"/>
      <c r="I6" s="55"/>
      <c r="J6" s="54">
        <v>39082</v>
      </c>
      <c r="K6" s="48">
        <f t="shared" si="1"/>
        <v>28.13</v>
      </c>
      <c r="O6" s="67">
        <v>22654</v>
      </c>
      <c r="P6">
        <v>71.25</v>
      </c>
      <c r="Q6">
        <v>71.25</v>
      </c>
      <c r="R6">
        <v>69</v>
      </c>
      <c r="S6">
        <v>71.13</v>
      </c>
      <c r="T6">
        <v>2976000</v>
      </c>
      <c r="U6">
        <v>0.15</v>
      </c>
    </row>
    <row r="7" spans="1:21" x14ac:dyDescent="0.2">
      <c r="A7" s="54">
        <v>39813</v>
      </c>
      <c r="B7" s="55">
        <f>'[1]FMAGX and SP500 performance'!D8</f>
        <v>3.3399999999999999E-2</v>
      </c>
      <c r="C7" s="55">
        <f>'[1]FMAGX and SP500 performance'!C8</f>
        <v>-0.38485793674575708</v>
      </c>
      <c r="D7" s="55">
        <f t="shared" si="0"/>
        <v>-0.53947368421052633</v>
      </c>
      <c r="E7" s="55"/>
      <c r="F7" s="55"/>
      <c r="G7" s="55"/>
      <c r="H7" s="55"/>
      <c r="I7" s="55"/>
      <c r="J7" s="54">
        <v>39447</v>
      </c>
      <c r="K7" s="48">
        <f t="shared" si="1"/>
        <v>28.88</v>
      </c>
      <c r="O7" s="67">
        <v>22655</v>
      </c>
      <c r="P7">
        <v>71.13</v>
      </c>
      <c r="Q7">
        <v>72.12</v>
      </c>
      <c r="R7">
        <v>70.63</v>
      </c>
      <c r="S7">
        <v>71.5</v>
      </c>
      <c r="T7">
        <v>2236800</v>
      </c>
      <c r="U7">
        <v>0.15</v>
      </c>
    </row>
    <row r="8" spans="1:21" x14ac:dyDescent="0.2">
      <c r="A8" s="54">
        <v>40178</v>
      </c>
      <c r="B8" s="55">
        <f>'[1]FMAGX and SP500 performance'!D9</f>
        <v>3.7000000000000002E-3</v>
      </c>
      <c r="C8" s="55">
        <f>'[1]FMAGX and SP500 performance'!C9</f>
        <v>0.23454193191253792</v>
      </c>
      <c r="D8" s="55">
        <f t="shared" si="0"/>
        <v>-1.8796992481203034E-2</v>
      </c>
      <c r="E8" s="55"/>
      <c r="F8" s="55"/>
      <c r="G8" s="55"/>
      <c r="H8" s="55"/>
      <c r="I8" s="55"/>
      <c r="J8" s="54">
        <v>39813</v>
      </c>
      <c r="K8" s="48">
        <f t="shared" si="1"/>
        <v>13.3</v>
      </c>
      <c r="O8" s="67">
        <v>22656</v>
      </c>
      <c r="P8">
        <v>71.5</v>
      </c>
      <c r="Q8">
        <v>72.25</v>
      </c>
      <c r="R8">
        <v>71.25</v>
      </c>
      <c r="S8">
        <v>71.88</v>
      </c>
      <c r="T8">
        <v>1881600</v>
      </c>
      <c r="U8">
        <v>0.15</v>
      </c>
    </row>
    <row r="9" spans="1:21" x14ac:dyDescent="0.2">
      <c r="A9" s="54">
        <v>40543</v>
      </c>
      <c r="B9" s="55">
        <f>'[1]FMAGX and SP500 performance'!D10</f>
        <v>4.6999999999999993E-3</v>
      </c>
      <c r="C9" s="55">
        <f>'[1]FMAGX and SP500 performance'!C10</f>
        <v>0.12782710070845682</v>
      </c>
      <c r="D9" s="55">
        <f t="shared" si="0"/>
        <v>0.24291187739463593</v>
      </c>
      <c r="E9" s="55"/>
      <c r="F9" s="55"/>
      <c r="G9" s="55"/>
      <c r="H9" s="55"/>
      <c r="I9" s="55"/>
      <c r="J9" s="54">
        <v>40178</v>
      </c>
      <c r="K9" s="48">
        <f t="shared" si="1"/>
        <v>13.05</v>
      </c>
      <c r="O9" s="67">
        <v>22657</v>
      </c>
      <c r="P9">
        <v>71.88</v>
      </c>
      <c r="Q9">
        <v>72</v>
      </c>
      <c r="R9">
        <v>70.63</v>
      </c>
      <c r="S9">
        <v>72</v>
      </c>
      <c r="T9">
        <v>1564800</v>
      </c>
      <c r="U9">
        <v>0.15</v>
      </c>
    </row>
    <row r="10" spans="1:21" x14ac:dyDescent="0.2">
      <c r="A10" s="54">
        <v>40908</v>
      </c>
      <c r="B10" s="55">
        <f>'[1]FMAGX and SP500 performance'!D11</f>
        <v>2.8999999999999998E-3</v>
      </c>
      <c r="C10" s="55">
        <f>'[1]FMAGX and SP500 performance'!C11</f>
        <v>-3.1805604147616684E-5</v>
      </c>
      <c r="D10" s="55">
        <f t="shared" si="0"/>
        <v>1.356350184956856E-2</v>
      </c>
      <c r="E10" s="55"/>
      <c r="F10" s="55"/>
      <c r="G10" s="55"/>
      <c r="H10" s="55"/>
      <c r="I10" s="55"/>
      <c r="J10" s="54">
        <v>40543</v>
      </c>
      <c r="K10" s="48">
        <f t="shared" si="1"/>
        <v>16.22</v>
      </c>
      <c r="O10" s="67">
        <v>22658</v>
      </c>
      <c r="P10">
        <v>72</v>
      </c>
      <c r="Q10">
        <v>72.12</v>
      </c>
      <c r="R10">
        <v>70.75</v>
      </c>
      <c r="S10">
        <v>71</v>
      </c>
      <c r="T10">
        <v>1622400</v>
      </c>
      <c r="U10">
        <v>0.15</v>
      </c>
    </row>
    <row r="11" spans="1:21" x14ac:dyDescent="0.2">
      <c r="A11" s="54">
        <v>41274</v>
      </c>
      <c r="B11" s="55">
        <f>'[1]FMAGX and SP500 performance'!D12</f>
        <v>1.1999999999999999E-3</v>
      </c>
      <c r="C11" s="55">
        <f>'[1]FMAGX and SP500 performance'!C12</f>
        <v>0.13405693384223927</v>
      </c>
      <c r="D11" s="55">
        <f t="shared" si="0"/>
        <v>0.21593673965936722</v>
      </c>
      <c r="E11" s="55"/>
      <c r="F11" s="55"/>
      <c r="G11" s="55"/>
      <c r="H11" s="55"/>
      <c r="I11" s="55"/>
      <c r="J11" s="54">
        <v>40908</v>
      </c>
      <c r="K11" s="48">
        <f t="shared" si="1"/>
        <v>16.440000000000001</v>
      </c>
      <c r="O11" s="67">
        <v>22661</v>
      </c>
      <c r="P11">
        <v>71.13</v>
      </c>
      <c r="Q11">
        <v>72</v>
      </c>
      <c r="R11">
        <v>71.13</v>
      </c>
      <c r="S11">
        <v>71.75</v>
      </c>
      <c r="T11">
        <v>2035200</v>
      </c>
      <c r="U11">
        <v>0.15</v>
      </c>
    </row>
    <row r="12" spans="1:21" x14ac:dyDescent="0.2">
      <c r="A12" s="54">
        <v>41639</v>
      </c>
      <c r="B12" s="55">
        <f>'[1]FMAGX and SP500 performance'!D13</f>
        <v>1.6000000000000001E-3</v>
      </c>
      <c r="C12" s="55">
        <f>'[1]FMAGX and SP500 performance'!C13</f>
        <v>0.29601245275874866</v>
      </c>
      <c r="D12" s="55">
        <f t="shared" si="0"/>
        <v>0.37868934467233628</v>
      </c>
      <c r="E12" s="55"/>
      <c r="F12" s="55"/>
      <c r="G12" s="55"/>
      <c r="H12" s="55"/>
      <c r="I12" s="55"/>
      <c r="J12" s="54">
        <v>41274</v>
      </c>
      <c r="K12" s="48">
        <f t="shared" si="1"/>
        <v>19.989999999999998</v>
      </c>
      <c r="O12" s="67">
        <v>22662</v>
      </c>
      <c r="P12">
        <v>71.75</v>
      </c>
      <c r="Q12">
        <v>72.62</v>
      </c>
      <c r="R12">
        <v>71.25</v>
      </c>
      <c r="S12">
        <v>72.38</v>
      </c>
      <c r="T12">
        <v>1334400</v>
      </c>
      <c r="U12">
        <v>0.15</v>
      </c>
    </row>
    <row r="13" spans="1:21" x14ac:dyDescent="0.2">
      <c r="J13" s="54">
        <v>41639</v>
      </c>
      <c r="K13" s="48">
        <f t="shared" ref="K13" si="2">VLOOKUP(J13,O:U,7,1)</f>
        <v>27.56</v>
      </c>
      <c r="O13" s="67">
        <v>22663</v>
      </c>
      <c r="P13">
        <v>72.25</v>
      </c>
      <c r="Q13">
        <v>72.25</v>
      </c>
      <c r="R13">
        <v>70.25</v>
      </c>
      <c r="S13">
        <v>70.75</v>
      </c>
      <c r="T13">
        <v>2054400</v>
      </c>
      <c r="U13">
        <v>0.15</v>
      </c>
    </row>
    <row r="14" spans="1:21" x14ac:dyDescent="0.2">
      <c r="A14" s="53" t="s">
        <v>10</v>
      </c>
      <c r="B14" s="63">
        <f>AVERAGE(B3:B12)</f>
        <v>1.8140000000000003E-2</v>
      </c>
      <c r="C14" s="63">
        <f t="shared" ref="C14:D14" si="3">AVERAGE(C3:C12)</f>
        <v>6.9898352668970667E-2</v>
      </c>
      <c r="D14" s="63">
        <f t="shared" si="3"/>
        <v>6.0529214661818417E-2</v>
      </c>
      <c r="E14" s="48" t="e">
        <f ca="1">getformula(D14)</f>
        <v>#NAME?</v>
      </c>
      <c r="O14" s="67">
        <v>22664</v>
      </c>
      <c r="P14">
        <v>70.75</v>
      </c>
      <c r="Q14">
        <v>71.5</v>
      </c>
      <c r="R14">
        <v>70.63</v>
      </c>
      <c r="S14">
        <v>71.5</v>
      </c>
      <c r="T14">
        <v>1420800</v>
      </c>
      <c r="U14">
        <v>0.15</v>
      </c>
    </row>
    <row r="15" spans="1:21" x14ac:dyDescent="0.2">
      <c r="A15" s="65" t="s">
        <v>2</v>
      </c>
      <c r="B15" s="66">
        <f>_xlfn.VAR.P(B3:B12)</f>
        <v>3.2066039999999988E-4</v>
      </c>
      <c r="C15" s="66">
        <f t="shared" ref="C15:D15" si="4">_xlfn.VAR.P(C3:C12)</f>
        <v>3.0498567086783907E-2</v>
      </c>
      <c r="D15" s="66">
        <f t="shared" si="4"/>
        <v>5.5638184440710232E-2</v>
      </c>
      <c r="E15" s="48" t="e">
        <f ca="1">getformula(D15)</f>
        <v>#NAME?</v>
      </c>
      <c r="O15" s="67">
        <v>22665</v>
      </c>
      <c r="P15">
        <v>71.5</v>
      </c>
      <c r="Q15">
        <v>72.12</v>
      </c>
      <c r="R15">
        <v>71.5</v>
      </c>
      <c r="S15">
        <v>72.12</v>
      </c>
      <c r="T15">
        <v>1276800</v>
      </c>
      <c r="U15">
        <v>0.15</v>
      </c>
    </row>
    <row r="16" spans="1:21" x14ac:dyDescent="0.2">
      <c r="A16" s="53" t="s">
        <v>94</v>
      </c>
      <c r="B16" s="64">
        <f>SQRT(B15)</f>
        <v>1.7906993047410273E-2</v>
      </c>
      <c r="C16" s="64">
        <f t="shared" ref="C16:D16" si="5">SQRT(C15)</f>
        <v>0.17463838949894123</v>
      </c>
      <c r="D16" s="64">
        <f t="shared" si="5"/>
        <v>0.2358774776037556</v>
      </c>
      <c r="E16" s="48" t="e">
        <f t="shared" ref="E16:E20" ca="1" si="6">getformula(D16)</f>
        <v>#NAME?</v>
      </c>
      <c r="O16" s="67">
        <v>22668</v>
      </c>
      <c r="P16">
        <v>72.25</v>
      </c>
      <c r="Q16">
        <v>73.25</v>
      </c>
      <c r="R16">
        <v>72.25</v>
      </c>
      <c r="S16">
        <v>72.38</v>
      </c>
      <c r="T16">
        <v>1363200</v>
      </c>
      <c r="U16">
        <v>0.15</v>
      </c>
    </row>
    <row r="17" spans="1:21" x14ac:dyDescent="0.2">
      <c r="A17" s="48" t="s">
        <v>96</v>
      </c>
      <c r="C17" s="48">
        <f>_xlfn.COVARIANCE.P(C3:C12,$C$3:$C$12)</f>
        <v>3.0498567086783911E-2</v>
      </c>
      <c r="D17" s="48">
        <f>_xlfn.COVARIANCE.P(D3:D12,$C$3:$C$12)</f>
        <v>3.6484934891197328E-2</v>
      </c>
      <c r="E17" s="48" t="e">
        <f t="shared" ca="1" si="6"/>
        <v>#NAME?</v>
      </c>
      <c r="O17" s="67">
        <v>22669</v>
      </c>
      <c r="P17">
        <v>72.12</v>
      </c>
      <c r="Q17">
        <v>72.12</v>
      </c>
      <c r="R17">
        <v>70.75</v>
      </c>
      <c r="S17">
        <v>71</v>
      </c>
      <c r="T17">
        <v>2188800</v>
      </c>
      <c r="U17">
        <v>0.15</v>
      </c>
    </row>
    <row r="18" spans="1:21" x14ac:dyDescent="0.2">
      <c r="A18" s="53" t="s">
        <v>75</v>
      </c>
      <c r="B18" s="52">
        <f>B17/$C$15</f>
        <v>0</v>
      </c>
      <c r="C18" s="52">
        <f t="shared" ref="C18:D18" si="7">C17/$C$15</f>
        <v>1.0000000000000002</v>
      </c>
      <c r="D18" s="68">
        <f t="shared" si="7"/>
        <v>1.1962835757948616</v>
      </c>
      <c r="E18" s="48" t="e">
        <f t="shared" ca="1" si="6"/>
        <v>#NAME?</v>
      </c>
      <c r="O18" s="67">
        <v>22670</v>
      </c>
      <c r="P18">
        <v>71</v>
      </c>
      <c r="Q18">
        <v>72.62</v>
      </c>
      <c r="R18">
        <v>70.75</v>
      </c>
      <c r="S18">
        <v>72.38</v>
      </c>
      <c r="T18">
        <v>1536000</v>
      </c>
      <c r="U18">
        <v>0.15</v>
      </c>
    </row>
    <row r="19" spans="1:21" x14ac:dyDescent="0.2">
      <c r="A19" s="48" t="s">
        <v>95</v>
      </c>
      <c r="B19" s="51"/>
      <c r="C19" s="51">
        <f>CORREL(C3:C12,$C$3:$C$12)</f>
        <v>0.99999999999999989</v>
      </c>
      <c r="D19" s="51">
        <f>CORREL(D3:D12,$C$3:$C$12)</f>
        <v>0.88570150564270267</v>
      </c>
      <c r="E19" s="48" t="e">
        <f t="shared" ca="1" si="6"/>
        <v>#NAME?</v>
      </c>
      <c r="O19" s="67">
        <v>22671</v>
      </c>
      <c r="P19">
        <v>72.38</v>
      </c>
      <c r="Q19">
        <v>72.87</v>
      </c>
      <c r="R19">
        <v>71.13</v>
      </c>
      <c r="S19">
        <v>71.62</v>
      </c>
      <c r="T19">
        <v>1526400</v>
      </c>
      <c r="U19">
        <v>0.15</v>
      </c>
    </row>
    <row r="20" spans="1:21" x14ac:dyDescent="0.2">
      <c r="A20" s="53" t="s">
        <v>97</v>
      </c>
      <c r="B20" s="52">
        <f>B16/$C$16*B19</f>
        <v>0</v>
      </c>
      <c r="C20" s="52">
        <f>C16/$C$16*C19</f>
        <v>0.99999999999999989</v>
      </c>
      <c r="D20" s="68">
        <f>D16/$C$16*D19</f>
        <v>1.1962835757948616</v>
      </c>
      <c r="E20" s="48" t="e">
        <f t="shared" ca="1" si="6"/>
        <v>#NAME?</v>
      </c>
      <c r="O20" s="67">
        <v>22672</v>
      </c>
      <c r="P20">
        <v>71.62</v>
      </c>
      <c r="Q20">
        <v>71.75</v>
      </c>
      <c r="R20">
        <v>71.13</v>
      </c>
      <c r="S20">
        <v>71.38</v>
      </c>
      <c r="T20">
        <v>969600</v>
      </c>
      <c r="U20">
        <v>0.15</v>
      </c>
    </row>
    <row r="21" spans="1:21" x14ac:dyDescent="0.2">
      <c r="O21" s="67">
        <v>22675</v>
      </c>
      <c r="P21">
        <v>71.38</v>
      </c>
      <c r="Q21">
        <v>71.75</v>
      </c>
      <c r="R21">
        <v>71.25</v>
      </c>
      <c r="S21">
        <v>71.5</v>
      </c>
      <c r="T21">
        <v>979200</v>
      </c>
      <c r="U21">
        <v>0.15</v>
      </c>
    </row>
    <row r="22" spans="1:21" x14ac:dyDescent="0.2">
      <c r="O22" s="67">
        <v>22676</v>
      </c>
      <c r="P22">
        <v>72.38</v>
      </c>
      <c r="Q22">
        <v>73.5</v>
      </c>
      <c r="R22">
        <v>72.38</v>
      </c>
      <c r="S22">
        <v>72.75</v>
      </c>
      <c r="T22">
        <v>1708800</v>
      </c>
      <c r="U22">
        <v>0.15</v>
      </c>
    </row>
    <row r="23" spans="1:21" x14ac:dyDescent="0.2">
      <c r="O23" s="67">
        <v>22677</v>
      </c>
      <c r="P23">
        <v>72.75</v>
      </c>
      <c r="Q23">
        <v>75</v>
      </c>
      <c r="R23">
        <v>72.62</v>
      </c>
      <c r="S23">
        <v>75</v>
      </c>
      <c r="T23">
        <v>1804800</v>
      </c>
      <c r="U23">
        <v>0.15</v>
      </c>
    </row>
    <row r="24" spans="1:21" x14ac:dyDescent="0.2">
      <c r="O24" s="67">
        <v>22678</v>
      </c>
      <c r="P24">
        <v>75</v>
      </c>
      <c r="Q24">
        <v>75.38</v>
      </c>
      <c r="R24">
        <v>73.75</v>
      </c>
      <c r="S24">
        <v>74.5</v>
      </c>
      <c r="T24">
        <v>2467200</v>
      </c>
      <c r="U24">
        <v>0.15</v>
      </c>
    </row>
    <row r="25" spans="1:21" x14ac:dyDescent="0.2">
      <c r="O25" s="67">
        <v>22679</v>
      </c>
      <c r="P25">
        <v>74.5</v>
      </c>
      <c r="Q25">
        <v>74.88</v>
      </c>
      <c r="R25">
        <v>74</v>
      </c>
      <c r="S25">
        <v>74.88</v>
      </c>
      <c r="T25">
        <v>1420800</v>
      </c>
      <c r="U25">
        <v>0.15</v>
      </c>
    </row>
    <row r="26" spans="1:21" x14ac:dyDescent="0.2">
      <c r="O26" s="67">
        <v>22682</v>
      </c>
      <c r="P26">
        <v>74.75</v>
      </c>
      <c r="Q26">
        <v>74.75</v>
      </c>
      <c r="R26">
        <v>73.5</v>
      </c>
      <c r="S26">
        <v>73.5</v>
      </c>
      <c r="T26">
        <v>1353600</v>
      </c>
      <c r="U26">
        <v>0.15</v>
      </c>
    </row>
    <row r="27" spans="1:21" x14ac:dyDescent="0.2">
      <c r="O27" s="67">
        <v>22683</v>
      </c>
      <c r="P27">
        <v>73.75</v>
      </c>
      <c r="Q27">
        <v>74.5</v>
      </c>
      <c r="R27">
        <v>73.75</v>
      </c>
      <c r="S27">
        <v>74.25</v>
      </c>
      <c r="T27">
        <v>998400</v>
      </c>
      <c r="U27">
        <v>0.15</v>
      </c>
    </row>
    <row r="28" spans="1:21" x14ac:dyDescent="0.2">
      <c r="O28" s="67">
        <v>22684</v>
      </c>
      <c r="P28">
        <v>74.25</v>
      </c>
      <c r="Q28">
        <v>75</v>
      </c>
      <c r="R28">
        <v>74</v>
      </c>
      <c r="S28">
        <v>75</v>
      </c>
      <c r="T28">
        <v>1622400</v>
      </c>
      <c r="U28">
        <v>0.15</v>
      </c>
    </row>
    <row r="29" spans="1:21" x14ac:dyDescent="0.2">
      <c r="O29" s="67">
        <v>22685</v>
      </c>
      <c r="P29">
        <v>75</v>
      </c>
      <c r="Q29">
        <v>75.5</v>
      </c>
      <c r="R29">
        <v>74.88</v>
      </c>
      <c r="S29">
        <v>75.5</v>
      </c>
      <c r="T29">
        <v>1689600</v>
      </c>
      <c r="U29">
        <v>0.16</v>
      </c>
    </row>
    <row r="30" spans="1:21" x14ac:dyDescent="0.2">
      <c r="O30" s="67">
        <v>22686</v>
      </c>
      <c r="P30">
        <v>75.5</v>
      </c>
      <c r="Q30">
        <v>75.5</v>
      </c>
      <c r="R30">
        <v>74.13</v>
      </c>
      <c r="S30">
        <v>75.12</v>
      </c>
      <c r="T30">
        <v>1449600</v>
      </c>
      <c r="U30">
        <v>0.15</v>
      </c>
    </row>
    <row r="31" spans="1:21" x14ac:dyDescent="0.2">
      <c r="O31" s="67">
        <v>22689</v>
      </c>
      <c r="P31">
        <v>75.12</v>
      </c>
      <c r="Q31">
        <v>75.38</v>
      </c>
      <c r="R31">
        <v>74.75</v>
      </c>
      <c r="S31">
        <v>75.12</v>
      </c>
      <c r="T31">
        <v>787200</v>
      </c>
      <c r="U31">
        <v>0.15</v>
      </c>
    </row>
    <row r="32" spans="1:21" x14ac:dyDescent="0.2">
      <c r="O32" s="67">
        <v>22690</v>
      </c>
      <c r="P32">
        <v>75.25</v>
      </c>
      <c r="Q32">
        <v>76</v>
      </c>
      <c r="R32">
        <v>75.25</v>
      </c>
      <c r="S32">
        <v>76</v>
      </c>
      <c r="T32">
        <v>1161600</v>
      </c>
      <c r="U32">
        <v>0.16</v>
      </c>
    </row>
    <row r="33" spans="15:21" x14ac:dyDescent="0.2">
      <c r="O33" s="67">
        <v>22691</v>
      </c>
      <c r="P33">
        <v>76</v>
      </c>
      <c r="Q33">
        <v>76.87</v>
      </c>
      <c r="R33">
        <v>75.87</v>
      </c>
      <c r="S33">
        <v>76.63</v>
      </c>
      <c r="T33">
        <v>1555200</v>
      </c>
      <c r="U33">
        <v>0.16</v>
      </c>
    </row>
    <row r="34" spans="15:21" x14ac:dyDescent="0.2">
      <c r="O34" s="67">
        <v>22692</v>
      </c>
      <c r="P34">
        <v>76.75</v>
      </c>
      <c r="Q34">
        <v>78</v>
      </c>
      <c r="R34">
        <v>76.75</v>
      </c>
      <c r="S34">
        <v>77.75</v>
      </c>
      <c r="T34">
        <v>1795200</v>
      </c>
      <c r="U34">
        <v>0.16</v>
      </c>
    </row>
    <row r="35" spans="15:21" x14ac:dyDescent="0.2">
      <c r="O35" s="67">
        <v>22693</v>
      </c>
      <c r="P35">
        <v>77.75</v>
      </c>
      <c r="Q35">
        <v>77.88</v>
      </c>
      <c r="R35">
        <v>76.63</v>
      </c>
      <c r="S35">
        <v>77.25</v>
      </c>
      <c r="T35">
        <v>2246400</v>
      </c>
      <c r="U35">
        <v>0.16</v>
      </c>
    </row>
    <row r="36" spans="15:21" x14ac:dyDescent="0.2">
      <c r="O36" s="67">
        <v>22696</v>
      </c>
      <c r="P36">
        <v>77.25</v>
      </c>
      <c r="Q36">
        <v>77.62</v>
      </c>
      <c r="R36">
        <v>76.25</v>
      </c>
      <c r="S36">
        <v>76.63</v>
      </c>
      <c r="T36">
        <v>1497600</v>
      </c>
      <c r="U36">
        <v>0.16</v>
      </c>
    </row>
    <row r="37" spans="15:21" x14ac:dyDescent="0.2">
      <c r="O37" s="67">
        <v>22697</v>
      </c>
      <c r="P37">
        <v>76.63</v>
      </c>
      <c r="Q37">
        <v>76.63</v>
      </c>
      <c r="R37">
        <v>75.5</v>
      </c>
      <c r="S37">
        <v>76.5</v>
      </c>
      <c r="T37">
        <v>1027200</v>
      </c>
      <c r="U37">
        <v>0.16</v>
      </c>
    </row>
    <row r="38" spans="15:21" x14ac:dyDescent="0.2">
      <c r="O38" s="67">
        <v>22698</v>
      </c>
      <c r="P38">
        <v>76.5</v>
      </c>
      <c r="Q38">
        <v>76.87</v>
      </c>
      <c r="R38">
        <v>75.75</v>
      </c>
      <c r="S38">
        <v>76.25</v>
      </c>
      <c r="T38">
        <v>1036800</v>
      </c>
      <c r="U38">
        <v>0.16</v>
      </c>
    </row>
    <row r="39" spans="15:21" x14ac:dyDescent="0.2">
      <c r="O39" s="67">
        <v>22700</v>
      </c>
      <c r="P39">
        <v>76.25</v>
      </c>
      <c r="Q39">
        <v>76.37</v>
      </c>
      <c r="R39">
        <v>75.38</v>
      </c>
      <c r="S39">
        <v>75.5</v>
      </c>
      <c r="T39">
        <v>1564800</v>
      </c>
      <c r="U39">
        <v>0.16</v>
      </c>
    </row>
    <row r="40" spans="15:21" x14ac:dyDescent="0.2">
      <c r="O40" s="67">
        <v>22703</v>
      </c>
      <c r="P40">
        <v>75.5</v>
      </c>
      <c r="Q40">
        <v>75.75</v>
      </c>
      <c r="R40">
        <v>73.87</v>
      </c>
      <c r="S40">
        <v>74.5</v>
      </c>
      <c r="T40">
        <v>1209600</v>
      </c>
      <c r="U40">
        <v>0.15</v>
      </c>
    </row>
    <row r="41" spans="15:21" x14ac:dyDescent="0.2">
      <c r="O41" s="67">
        <v>22704</v>
      </c>
      <c r="P41">
        <v>74.5</v>
      </c>
      <c r="Q41">
        <v>75</v>
      </c>
      <c r="R41">
        <v>74.38</v>
      </c>
      <c r="S41">
        <v>75</v>
      </c>
      <c r="T41">
        <v>892800</v>
      </c>
      <c r="U41">
        <v>0.15</v>
      </c>
    </row>
    <row r="42" spans="15:21" x14ac:dyDescent="0.2">
      <c r="O42" s="67">
        <v>22705</v>
      </c>
      <c r="P42">
        <v>75</v>
      </c>
      <c r="Q42">
        <v>75.25</v>
      </c>
      <c r="R42">
        <v>74.38</v>
      </c>
      <c r="S42">
        <v>74.62</v>
      </c>
      <c r="T42">
        <v>1593600</v>
      </c>
      <c r="U42">
        <v>0.15</v>
      </c>
    </row>
    <row r="43" spans="15:21" x14ac:dyDescent="0.2">
      <c r="O43" s="67">
        <v>22706</v>
      </c>
      <c r="P43">
        <v>75</v>
      </c>
      <c r="Q43">
        <v>76</v>
      </c>
      <c r="R43">
        <v>75</v>
      </c>
      <c r="S43">
        <v>76</v>
      </c>
      <c r="T43">
        <v>873600</v>
      </c>
      <c r="U43">
        <v>0.16</v>
      </c>
    </row>
    <row r="44" spans="15:21" x14ac:dyDescent="0.2">
      <c r="O44" s="67">
        <v>22707</v>
      </c>
      <c r="P44">
        <v>76.13</v>
      </c>
      <c r="Q44">
        <v>77</v>
      </c>
      <c r="R44">
        <v>76.13</v>
      </c>
      <c r="S44">
        <v>76.5</v>
      </c>
      <c r="T44">
        <v>1209600</v>
      </c>
      <c r="U44">
        <v>0.16</v>
      </c>
    </row>
    <row r="45" spans="15:21" x14ac:dyDescent="0.2">
      <c r="O45" s="67">
        <v>22710</v>
      </c>
      <c r="P45">
        <v>76.63</v>
      </c>
      <c r="Q45">
        <v>77.25</v>
      </c>
      <c r="R45">
        <v>76.63</v>
      </c>
      <c r="S45">
        <v>76.63</v>
      </c>
      <c r="T45">
        <v>1334400</v>
      </c>
      <c r="U45">
        <v>0.16</v>
      </c>
    </row>
    <row r="46" spans="15:21" x14ac:dyDescent="0.2">
      <c r="O46" s="67">
        <v>22711</v>
      </c>
      <c r="P46">
        <v>76.63</v>
      </c>
      <c r="Q46">
        <v>76.75</v>
      </c>
      <c r="R46">
        <v>75.25</v>
      </c>
      <c r="S46">
        <v>75.5</v>
      </c>
      <c r="T46">
        <v>902400</v>
      </c>
      <c r="U46">
        <v>0.16</v>
      </c>
    </row>
    <row r="47" spans="15:21" x14ac:dyDescent="0.2">
      <c r="O47" s="67">
        <v>22712</v>
      </c>
      <c r="P47">
        <v>75.5</v>
      </c>
      <c r="Q47">
        <v>76.37</v>
      </c>
      <c r="R47">
        <v>75.5</v>
      </c>
      <c r="S47">
        <v>76</v>
      </c>
      <c r="T47">
        <v>969600</v>
      </c>
      <c r="U47">
        <v>0.16</v>
      </c>
    </row>
    <row r="48" spans="15:21" x14ac:dyDescent="0.2">
      <c r="O48" s="67">
        <v>22713</v>
      </c>
      <c r="P48">
        <v>76</v>
      </c>
      <c r="Q48">
        <v>77.38</v>
      </c>
      <c r="R48">
        <v>75.75</v>
      </c>
      <c r="S48">
        <v>77.13</v>
      </c>
      <c r="T48">
        <v>1699200</v>
      </c>
      <c r="U48">
        <v>0.16</v>
      </c>
    </row>
    <row r="49" spans="15:21" x14ac:dyDescent="0.2">
      <c r="O49" s="67">
        <v>22714</v>
      </c>
      <c r="P49">
        <v>77.5</v>
      </c>
      <c r="Q49">
        <v>78.38</v>
      </c>
      <c r="R49">
        <v>77.5</v>
      </c>
      <c r="S49">
        <v>78.25</v>
      </c>
      <c r="T49">
        <v>1900800</v>
      </c>
      <c r="U49">
        <v>0.16</v>
      </c>
    </row>
    <row r="50" spans="15:21" x14ac:dyDescent="0.2">
      <c r="O50" s="67">
        <v>22717</v>
      </c>
      <c r="P50">
        <v>78.25</v>
      </c>
      <c r="Q50">
        <v>78.5</v>
      </c>
      <c r="R50">
        <v>78</v>
      </c>
      <c r="S50">
        <v>78.38</v>
      </c>
      <c r="T50">
        <v>2025600</v>
      </c>
      <c r="U50">
        <v>0.16</v>
      </c>
    </row>
    <row r="51" spans="15:21" x14ac:dyDescent="0.2">
      <c r="O51" s="67">
        <v>22718</v>
      </c>
      <c r="P51">
        <v>78.38</v>
      </c>
      <c r="Q51">
        <v>78.38</v>
      </c>
      <c r="R51">
        <v>77.5</v>
      </c>
      <c r="S51">
        <v>78</v>
      </c>
      <c r="T51">
        <v>1238400</v>
      </c>
      <c r="U51">
        <v>0.16</v>
      </c>
    </row>
    <row r="52" spans="15:21" x14ac:dyDescent="0.2">
      <c r="O52" s="67">
        <v>22719</v>
      </c>
      <c r="P52">
        <v>78</v>
      </c>
      <c r="Q52">
        <v>78.12</v>
      </c>
      <c r="R52">
        <v>77.13</v>
      </c>
      <c r="S52">
        <v>77.62</v>
      </c>
      <c r="T52">
        <v>1046400</v>
      </c>
      <c r="U52">
        <v>0.16</v>
      </c>
    </row>
    <row r="53" spans="15:21" x14ac:dyDescent="0.2">
      <c r="O53" s="67">
        <v>22720</v>
      </c>
      <c r="P53">
        <v>77.62</v>
      </c>
      <c r="Q53">
        <v>78.5</v>
      </c>
      <c r="R53">
        <v>77.25</v>
      </c>
      <c r="S53">
        <v>77.88</v>
      </c>
      <c r="T53">
        <v>1814400</v>
      </c>
      <c r="U53">
        <v>0.16</v>
      </c>
    </row>
    <row r="54" spans="15:21" x14ac:dyDescent="0.2">
      <c r="O54" s="67">
        <v>22721</v>
      </c>
      <c r="P54">
        <v>78</v>
      </c>
      <c r="Q54">
        <v>78.5</v>
      </c>
      <c r="R54">
        <v>78</v>
      </c>
      <c r="S54">
        <v>78.38</v>
      </c>
      <c r="T54">
        <v>998400</v>
      </c>
      <c r="U54">
        <v>0.16</v>
      </c>
    </row>
    <row r="55" spans="15:21" x14ac:dyDescent="0.2">
      <c r="O55" s="67">
        <v>22724</v>
      </c>
      <c r="P55">
        <v>78.38</v>
      </c>
      <c r="Q55">
        <v>78.38</v>
      </c>
      <c r="R55">
        <v>77.5</v>
      </c>
      <c r="S55">
        <v>77.5</v>
      </c>
      <c r="T55">
        <v>1065600</v>
      </c>
      <c r="U55">
        <v>0.16</v>
      </c>
    </row>
    <row r="56" spans="15:21" x14ac:dyDescent="0.2">
      <c r="O56" s="67">
        <v>22725</v>
      </c>
      <c r="P56">
        <v>77.5</v>
      </c>
      <c r="Q56">
        <v>77.75</v>
      </c>
      <c r="R56">
        <v>77.25</v>
      </c>
      <c r="S56">
        <v>77.5</v>
      </c>
      <c r="T56">
        <v>816000</v>
      </c>
      <c r="U56">
        <v>0.16</v>
      </c>
    </row>
    <row r="57" spans="15:21" x14ac:dyDescent="0.2">
      <c r="O57" s="67">
        <v>22726</v>
      </c>
      <c r="P57">
        <v>77.5</v>
      </c>
      <c r="Q57">
        <v>77.75</v>
      </c>
      <c r="R57">
        <v>77.25</v>
      </c>
      <c r="S57">
        <v>77.38</v>
      </c>
      <c r="T57">
        <v>1545600</v>
      </c>
      <c r="U57">
        <v>0.16</v>
      </c>
    </row>
    <row r="58" spans="15:21" x14ac:dyDescent="0.2">
      <c r="O58" s="67">
        <v>22727</v>
      </c>
      <c r="P58">
        <v>77.38</v>
      </c>
      <c r="Q58">
        <v>77.62</v>
      </c>
      <c r="R58">
        <v>77</v>
      </c>
      <c r="S58">
        <v>77</v>
      </c>
      <c r="T58">
        <v>979200</v>
      </c>
      <c r="U58">
        <v>0.16</v>
      </c>
    </row>
    <row r="59" spans="15:21" x14ac:dyDescent="0.2">
      <c r="O59" s="67">
        <v>22728</v>
      </c>
      <c r="P59">
        <v>77.13</v>
      </c>
      <c r="Q59">
        <v>78</v>
      </c>
      <c r="R59">
        <v>77.13</v>
      </c>
      <c r="S59">
        <v>78</v>
      </c>
      <c r="T59">
        <v>1228800</v>
      </c>
      <c r="U59">
        <v>0.16</v>
      </c>
    </row>
    <row r="60" spans="15:21" x14ac:dyDescent="0.2">
      <c r="O60" s="67">
        <v>22731</v>
      </c>
      <c r="P60">
        <v>77.88</v>
      </c>
      <c r="Q60">
        <v>77.88</v>
      </c>
      <c r="R60">
        <v>76.75</v>
      </c>
      <c r="S60">
        <v>76.75</v>
      </c>
      <c r="T60">
        <v>1113600</v>
      </c>
      <c r="U60">
        <v>0.16</v>
      </c>
    </row>
    <row r="61" spans="15:21" x14ac:dyDescent="0.2">
      <c r="O61" s="67">
        <v>22732</v>
      </c>
      <c r="P61">
        <v>76.75</v>
      </c>
      <c r="Q61">
        <v>77.38</v>
      </c>
      <c r="R61">
        <v>76.5</v>
      </c>
      <c r="S61">
        <v>77.38</v>
      </c>
      <c r="T61">
        <v>1200000</v>
      </c>
      <c r="U61">
        <v>0.16</v>
      </c>
    </row>
    <row r="62" spans="15:21" x14ac:dyDescent="0.2">
      <c r="O62" s="67">
        <v>22733</v>
      </c>
      <c r="P62">
        <v>77.5</v>
      </c>
      <c r="Q62">
        <v>78.38</v>
      </c>
      <c r="R62">
        <v>77.5</v>
      </c>
      <c r="S62">
        <v>77.88</v>
      </c>
      <c r="T62">
        <v>1276800</v>
      </c>
      <c r="U62">
        <v>0.16</v>
      </c>
    </row>
    <row r="63" spans="15:21" x14ac:dyDescent="0.2">
      <c r="O63" s="67">
        <v>22734</v>
      </c>
      <c r="P63">
        <v>77.88</v>
      </c>
      <c r="Q63">
        <v>78.5</v>
      </c>
      <c r="R63">
        <v>77.38</v>
      </c>
      <c r="S63">
        <v>77.75</v>
      </c>
      <c r="T63">
        <v>1123200</v>
      </c>
      <c r="U63">
        <v>0.16</v>
      </c>
    </row>
    <row r="64" spans="15:21" x14ac:dyDescent="0.2">
      <c r="O64" s="67">
        <v>22735</v>
      </c>
      <c r="P64">
        <v>77.75</v>
      </c>
      <c r="Q64">
        <v>77.88</v>
      </c>
      <c r="R64">
        <v>76.37</v>
      </c>
      <c r="S64">
        <v>76.87</v>
      </c>
      <c r="T64">
        <v>1411200</v>
      </c>
      <c r="U64">
        <v>0.16</v>
      </c>
    </row>
    <row r="65" spans="15:21" x14ac:dyDescent="0.2">
      <c r="O65" s="67">
        <v>22738</v>
      </c>
      <c r="P65">
        <v>76.75</v>
      </c>
      <c r="Q65">
        <v>76.75</v>
      </c>
      <c r="R65">
        <v>76.25</v>
      </c>
      <c r="S65">
        <v>76.5</v>
      </c>
      <c r="T65">
        <v>1094400</v>
      </c>
      <c r="U65">
        <v>0.16</v>
      </c>
    </row>
    <row r="66" spans="15:21" x14ac:dyDescent="0.2">
      <c r="O66" s="67">
        <v>22739</v>
      </c>
      <c r="P66">
        <v>76.5</v>
      </c>
      <c r="Q66">
        <v>76.5</v>
      </c>
      <c r="R66">
        <v>75.12</v>
      </c>
      <c r="S66">
        <v>75.62</v>
      </c>
      <c r="T66">
        <v>1632000</v>
      </c>
      <c r="U66">
        <v>0.16</v>
      </c>
    </row>
    <row r="67" spans="15:21" x14ac:dyDescent="0.2">
      <c r="O67" s="67">
        <v>22740</v>
      </c>
      <c r="P67">
        <v>75.62</v>
      </c>
      <c r="Q67">
        <v>76.37</v>
      </c>
      <c r="R67">
        <v>75.5</v>
      </c>
      <c r="S67">
        <v>75.75</v>
      </c>
      <c r="T67">
        <v>1315200</v>
      </c>
      <c r="U67">
        <v>0.16</v>
      </c>
    </row>
    <row r="68" spans="15:21" x14ac:dyDescent="0.2">
      <c r="O68" s="67">
        <v>22741</v>
      </c>
      <c r="P68">
        <v>75.75</v>
      </c>
      <c r="Q68">
        <v>76.37</v>
      </c>
      <c r="R68">
        <v>75.12</v>
      </c>
      <c r="S68">
        <v>76.37</v>
      </c>
      <c r="T68">
        <v>1699200</v>
      </c>
      <c r="U68">
        <v>0.16</v>
      </c>
    </row>
    <row r="69" spans="15:21" x14ac:dyDescent="0.2">
      <c r="O69" s="67">
        <v>22742</v>
      </c>
      <c r="P69">
        <v>76.37</v>
      </c>
      <c r="Q69">
        <v>76.75</v>
      </c>
      <c r="R69">
        <v>75.75</v>
      </c>
      <c r="S69">
        <v>75.87</v>
      </c>
      <c r="T69">
        <v>1353600</v>
      </c>
      <c r="U69">
        <v>0.16</v>
      </c>
    </row>
    <row r="70" spans="15:21" x14ac:dyDescent="0.2">
      <c r="O70" s="67">
        <v>22745</v>
      </c>
      <c r="P70">
        <v>75.87</v>
      </c>
      <c r="Q70">
        <v>76.13</v>
      </c>
      <c r="R70">
        <v>75.62</v>
      </c>
      <c r="S70">
        <v>75.75</v>
      </c>
      <c r="T70">
        <v>1142400</v>
      </c>
      <c r="U70">
        <v>0.16</v>
      </c>
    </row>
    <row r="71" spans="15:21" x14ac:dyDescent="0.2">
      <c r="O71" s="67">
        <v>22746</v>
      </c>
      <c r="P71">
        <v>75.62</v>
      </c>
      <c r="Q71">
        <v>75.62</v>
      </c>
      <c r="R71">
        <v>74.62</v>
      </c>
      <c r="S71">
        <v>74.62</v>
      </c>
      <c r="T71">
        <v>1372800</v>
      </c>
      <c r="U71">
        <v>0.15</v>
      </c>
    </row>
    <row r="72" spans="15:21" x14ac:dyDescent="0.2">
      <c r="O72" s="67">
        <v>22747</v>
      </c>
      <c r="P72">
        <v>74.62</v>
      </c>
      <c r="Q72">
        <v>75.38</v>
      </c>
      <c r="R72">
        <v>72.87</v>
      </c>
      <c r="S72">
        <v>73.25</v>
      </c>
      <c r="T72">
        <v>1209600</v>
      </c>
      <c r="U72">
        <v>0.15</v>
      </c>
    </row>
    <row r="73" spans="15:21" x14ac:dyDescent="0.2">
      <c r="O73" s="67">
        <v>22748</v>
      </c>
      <c r="P73">
        <v>73.25</v>
      </c>
      <c r="Q73">
        <v>73.63</v>
      </c>
      <c r="R73">
        <v>72.62</v>
      </c>
      <c r="S73">
        <v>72.87</v>
      </c>
      <c r="T73">
        <v>1382400</v>
      </c>
      <c r="U73">
        <v>0.15</v>
      </c>
    </row>
    <row r="74" spans="15:21" x14ac:dyDescent="0.2">
      <c r="O74" s="67">
        <v>22749</v>
      </c>
      <c r="P74">
        <v>73</v>
      </c>
      <c r="Q74">
        <v>75.62</v>
      </c>
      <c r="R74">
        <v>73</v>
      </c>
      <c r="S74">
        <v>74.75</v>
      </c>
      <c r="T74">
        <v>1641600</v>
      </c>
      <c r="U74">
        <v>0.15</v>
      </c>
    </row>
    <row r="75" spans="15:21" x14ac:dyDescent="0.2">
      <c r="O75" s="67">
        <v>22752</v>
      </c>
      <c r="P75">
        <v>74.75</v>
      </c>
      <c r="Q75">
        <v>74.88</v>
      </c>
      <c r="R75">
        <v>73.5</v>
      </c>
      <c r="S75">
        <v>74.13</v>
      </c>
      <c r="T75">
        <v>1459200</v>
      </c>
      <c r="U75">
        <v>0.15</v>
      </c>
    </row>
    <row r="76" spans="15:21" x14ac:dyDescent="0.2">
      <c r="O76" s="67">
        <v>22753</v>
      </c>
      <c r="P76">
        <v>74.13</v>
      </c>
      <c r="Q76">
        <v>74.5</v>
      </c>
      <c r="R76">
        <v>74</v>
      </c>
      <c r="S76">
        <v>74.25</v>
      </c>
      <c r="T76">
        <v>1382400</v>
      </c>
      <c r="U76">
        <v>0.15</v>
      </c>
    </row>
    <row r="77" spans="15:21" x14ac:dyDescent="0.2">
      <c r="O77" s="67">
        <v>22754</v>
      </c>
      <c r="P77">
        <v>74.25</v>
      </c>
      <c r="Q77">
        <v>74.5</v>
      </c>
      <c r="R77">
        <v>73.5</v>
      </c>
      <c r="S77">
        <v>74</v>
      </c>
      <c r="T77">
        <v>3388800</v>
      </c>
      <c r="U77">
        <v>0.15</v>
      </c>
    </row>
    <row r="78" spans="15:21" x14ac:dyDescent="0.2">
      <c r="O78" s="67">
        <v>22755</v>
      </c>
      <c r="P78">
        <v>74</v>
      </c>
      <c r="Q78">
        <v>74.38</v>
      </c>
      <c r="R78">
        <v>73.87</v>
      </c>
      <c r="S78">
        <v>74.13</v>
      </c>
      <c r="T78">
        <v>979200</v>
      </c>
      <c r="U78">
        <v>0.15</v>
      </c>
    </row>
    <row r="79" spans="15:21" x14ac:dyDescent="0.2">
      <c r="O79" s="67">
        <v>22759</v>
      </c>
      <c r="P79">
        <v>74.13</v>
      </c>
      <c r="Q79">
        <v>74.38</v>
      </c>
      <c r="R79">
        <v>73.75</v>
      </c>
      <c r="S79">
        <v>73.75</v>
      </c>
      <c r="T79">
        <v>1660800</v>
      </c>
      <c r="U79">
        <v>0.15</v>
      </c>
    </row>
    <row r="80" spans="15:21" x14ac:dyDescent="0.2">
      <c r="O80" s="67">
        <v>22760</v>
      </c>
      <c r="P80">
        <v>73.75</v>
      </c>
      <c r="Q80">
        <v>73.87</v>
      </c>
      <c r="R80">
        <v>73.25</v>
      </c>
      <c r="S80">
        <v>73.25</v>
      </c>
      <c r="T80">
        <v>2140800</v>
      </c>
      <c r="U80">
        <v>0.15</v>
      </c>
    </row>
    <row r="81" spans="15:21" x14ac:dyDescent="0.2">
      <c r="O81" s="67">
        <v>22761</v>
      </c>
      <c r="P81">
        <v>73.25</v>
      </c>
      <c r="Q81">
        <v>73.63</v>
      </c>
      <c r="R81">
        <v>72.25</v>
      </c>
      <c r="S81">
        <v>72.25</v>
      </c>
      <c r="T81">
        <v>2121600</v>
      </c>
      <c r="U81">
        <v>0.15</v>
      </c>
    </row>
    <row r="82" spans="15:21" x14ac:dyDescent="0.2">
      <c r="O82" s="67">
        <v>22762</v>
      </c>
      <c r="P82">
        <v>72.25</v>
      </c>
      <c r="Q82">
        <v>73.13</v>
      </c>
      <c r="R82">
        <v>72</v>
      </c>
      <c r="S82">
        <v>72.25</v>
      </c>
      <c r="T82">
        <v>1382400</v>
      </c>
      <c r="U82">
        <v>0.15</v>
      </c>
    </row>
    <row r="83" spans="15:21" x14ac:dyDescent="0.2">
      <c r="O83" s="67">
        <v>22763</v>
      </c>
      <c r="P83">
        <v>72.25</v>
      </c>
      <c r="Q83">
        <v>73.37</v>
      </c>
      <c r="R83">
        <v>70.5</v>
      </c>
      <c r="S83">
        <v>71</v>
      </c>
      <c r="T83">
        <v>2054400</v>
      </c>
      <c r="U83">
        <v>0.15</v>
      </c>
    </row>
    <row r="84" spans="15:21" x14ac:dyDescent="0.2">
      <c r="O84" s="67">
        <v>22766</v>
      </c>
      <c r="P84">
        <v>71</v>
      </c>
      <c r="Q84">
        <v>71.5</v>
      </c>
      <c r="R84">
        <v>67.5</v>
      </c>
      <c r="S84">
        <v>68.5</v>
      </c>
      <c r="T84">
        <v>2659200</v>
      </c>
      <c r="U84">
        <v>0.14000000000000001</v>
      </c>
    </row>
    <row r="85" spans="15:21" x14ac:dyDescent="0.2">
      <c r="O85" s="67">
        <v>22767</v>
      </c>
      <c r="P85">
        <v>68.5</v>
      </c>
      <c r="Q85">
        <v>70.5</v>
      </c>
      <c r="R85">
        <v>67.5</v>
      </c>
      <c r="S85">
        <v>70.13</v>
      </c>
      <c r="T85">
        <v>3062400</v>
      </c>
      <c r="U85">
        <v>0.15</v>
      </c>
    </row>
    <row r="86" spans="15:21" x14ac:dyDescent="0.2">
      <c r="O86" s="67">
        <v>22768</v>
      </c>
      <c r="P86">
        <v>70.25</v>
      </c>
      <c r="Q86">
        <v>71.62</v>
      </c>
      <c r="R86">
        <v>70.25</v>
      </c>
      <c r="S86">
        <v>70.75</v>
      </c>
      <c r="T86">
        <v>2793600</v>
      </c>
      <c r="U86">
        <v>0.15</v>
      </c>
    </row>
    <row r="87" spans="15:21" x14ac:dyDescent="0.2">
      <c r="O87" s="67">
        <v>22769</v>
      </c>
      <c r="P87">
        <v>71.13</v>
      </c>
      <c r="Q87">
        <v>72</v>
      </c>
      <c r="R87">
        <v>71.13</v>
      </c>
      <c r="S87">
        <v>72</v>
      </c>
      <c r="T87">
        <v>2995200</v>
      </c>
      <c r="U87">
        <v>0.15</v>
      </c>
    </row>
    <row r="88" spans="15:21" x14ac:dyDescent="0.2">
      <c r="O88" s="67">
        <v>22770</v>
      </c>
      <c r="P88">
        <v>72</v>
      </c>
      <c r="Q88">
        <v>72.25</v>
      </c>
      <c r="R88">
        <v>71.13</v>
      </c>
      <c r="S88">
        <v>71.75</v>
      </c>
      <c r="T88">
        <v>1900800</v>
      </c>
      <c r="U88">
        <v>0.15</v>
      </c>
    </row>
    <row r="89" spans="15:21" x14ac:dyDescent="0.2">
      <c r="O89" s="67">
        <v>22773</v>
      </c>
      <c r="P89">
        <v>71.75</v>
      </c>
      <c r="Q89">
        <v>71.88</v>
      </c>
      <c r="R89">
        <v>70.63</v>
      </c>
      <c r="S89">
        <v>71</v>
      </c>
      <c r="T89">
        <v>2006400</v>
      </c>
      <c r="U89">
        <v>0.15</v>
      </c>
    </row>
    <row r="90" spans="15:21" x14ac:dyDescent="0.2">
      <c r="O90" s="67">
        <v>22774</v>
      </c>
      <c r="P90">
        <v>71</v>
      </c>
      <c r="Q90">
        <v>71</v>
      </c>
      <c r="R90">
        <v>70.37</v>
      </c>
      <c r="S90">
        <v>70.87</v>
      </c>
      <c r="T90">
        <v>1488000</v>
      </c>
      <c r="U90">
        <v>0.15</v>
      </c>
    </row>
    <row r="91" spans="15:21" x14ac:dyDescent="0.2">
      <c r="O91" s="67">
        <v>22775</v>
      </c>
      <c r="P91">
        <v>70.87</v>
      </c>
      <c r="Q91">
        <v>71</v>
      </c>
      <c r="R91">
        <v>70.25</v>
      </c>
      <c r="S91">
        <v>70.75</v>
      </c>
      <c r="T91">
        <v>2102400</v>
      </c>
      <c r="U91">
        <v>0.15</v>
      </c>
    </row>
    <row r="92" spans="15:21" x14ac:dyDescent="0.2">
      <c r="O92" s="67">
        <v>22776</v>
      </c>
      <c r="P92">
        <v>70.75</v>
      </c>
      <c r="Q92">
        <v>71.25</v>
      </c>
      <c r="R92">
        <v>69.62</v>
      </c>
      <c r="S92">
        <v>70.13</v>
      </c>
      <c r="T92">
        <v>2544000</v>
      </c>
      <c r="U92">
        <v>0.15</v>
      </c>
    </row>
    <row r="93" spans="15:21" x14ac:dyDescent="0.2">
      <c r="O93" s="67">
        <v>22777</v>
      </c>
      <c r="P93">
        <v>70.13</v>
      </c>
      <c r="Q93">
        <v>71</v>
      </c>
      <c r="R93">
        <v>69</v>
      </c>
      <c r="S93">
        <v>69.25</v>
      </c>
      <c r="T93">
        <v>3724800</v>
      </c>
      <c r="U93">
        <v>0.14000000000000001</v>
      </c>
    </row>
    <row r="94" spans="15:21" x14ac:dyDescent="0.2">
      <c r="O94" s="67">
        <v>22780</v>
      </c>
      <c r="P94">
        <v>69.25</v>
      </c>
      <c r="Q94">
        <v>70.37</v>
      </c>
      <c r="R94">
        <v>68.38</v>
      </c>
      <c r="S94">
        <v>70.37</v>
      </c>
      <c r="T94">
        <v>2908800</v>
      </c>
      <c r="U94">
        <v>0.15</v>
      </c>
    </row>
    <row r="95" spans="15:21" x14ac:dyDescent="0.2">
      <c r="O95" s="67">
        <v>22781</v>
      </c>
      <c r="P95">
        <v>70.37</v>
      </c>
      <c r="Q95">
        <v>71.25</v>
      </c>
      <c r="R95">
        <v>70.37</v>
      </c>
      <c r="S95">
        <v>70.75</v>
      </c>
      <c r="T95">
        <v>2524800</v>
      </c>
      <c r="U95">
        <v>0.15</v>
      </c>
    </row>
    <row r="96" spans="15:21" x14ac:dyDescent="0.2">
      <c r="O96" s="67">
        <v>22782</v>
      </c>
      <c r="P96">
        <v>70.75</v>
      </c>
      <c r="Q96">
        <v>71</v>
      </c>
      <c r="R96">
        <v>70.5</v>
      </c>
      <c r="S96">
        <v>70.87</v>
      </c>
      <c r="T96">
        <v>1670400</v>
      </c>
      <c r="U96">
        <v>0.15</v>
      </c>
    </row>
    <row r="97" spans="15:21" x14ac:dyDescent="0.2">
      <c r="O97" s="67">
        <v>22783</v>
      </c>
      <c r="P97">
        <v>70.87</v>
      </c>
      <c r="Q97">
        <v>71.38</v>
      </c>
      <c r="R97">
        <v>70.5</v>
      </c>
      <c r="S97">
        <v>70.87</v>
      </c>
      <c r="T97">
        <v>777600</v>
      </c>
      <c r="U97">
        <v>0.15</v>
      </c>
    </row>
    <row r="98" spans="15:21" x14ac:dyDescent="0.2">
      <c r="O98" s="67">
        <v>22784</v>
      </c>
      <c r="P98">
        <v>71.13</v>
      </c>
      <c r="Q98">
        <v>71.88</v>
      </c>
      <c r="R98">
        <v>71.13</v>
      </c>
      <c r="S98">
        <v>71.88</v>
      </c>
      <c r="T98">
        <v>1804800</v>
      </c>
      <c r="U98">
        <v>0.15</v>
      </c>
    </row>
    <row r="99" spans="15:21" x14ac:dyDescent="0.2">
      <c r="O99" s="67">
        <v>22787</v>
      </c>
      <c r="P99">
        <v>71.88</v>
      </c>
      <c r="Q99">
        <v>71.88</v>
      </c>
      <c r="R99">
        <v>71.25</v>
      </c>
      <c r="S99">
        <v>71.25</v>
      </c>
      <c r="T99">
        <v>1334400</v>
      </c>
      <c r="U99">
        <v>0.15</v>
      </c>
    </row>
    <row r="100" spans="15:21" x14ac:dyDescent="0.2">
      <c r="O100" s="67">
        <v>22788</v>
      </c>
      <c r="P100">
        <v>71.25</v>
      </c>
      <c r="Q100">
        <v>71.38</v>
      </c>
      <c r="R100">
        <v>69.5</v>
      </c>
      <c r="S100">
        <v>69.5</v>
      </c>
      <c r="T100">
        <v>1622400</v>
      </c>
      <c r="U100">
        <v>0.14000000000000001</v>
      </c>
    </row>
    <row r="101" spans="15:21" x14ac:dyDescent="0.2">
      <c r="O101" s="67">
        <v>22789</v>
      </c>
      <c r="P101">
        <v>69</v>
      </c>
      <c r="Q101">
        <v>69</v>
      </c>
      <c r="R101">
        <v>67.75</v>
      </c>
      <c r="S101">
        <v>68.13</v>
      </c>
      <c r="T101">
        <v>2121600</v>
      </c>
      <c r="U101">
        <v>0.14000000000000001</v>
      </c>
    </row>
    <row r="102" spans="15:21" x14ac:dyDescent="0.2">
      <c r="O102" s="67">
        <v>22790</v>
      </c>
      <c r="P102">
        <v>68.13</v>
      </c>
      <c r="Q102">
        <v>68.88</v>
      </c>
      <c r="R102">
        <v>67</v>
      </c>
      <c r="S102">
        <v>67.25</v>
      </c>
      <c r="T102">
        <v>2736000</v>
      </c>
      <c r="U102">
        <v>0.14000000000000001</v>
      </c>
    </row>
    <row r="103" spans="15:21" x14ac:dyDescent="0.2">
      <c r="O103" s="67">
        <v>22791</v>
      </c>
      <c r="P103">
        <v>67.25</v>
      </c>
      <c r="Q103">
        <v>67.25</v>
      </c>
      <c r="R103">
        <v>65.13</v>
      </c>
      <c r="S103">
        <v>65.88</v>
      </c>
      <c r="T103">
        <v>2448000</v>
      </c>
      <c r="U103">
        <v>0.14000000000000001</v>
      </c>
    </row>
    <row r="104" spans="15:21" x14ac:dyDescent="0.2">
      <c r="O104" s="67">
        <v>22794</v>
      </c>
      <c r="P104">
        <v>65.62</v>
      </c>
      <c r="Q104">
        <v>65.62</v>
      </c>
      <c r="R104">
        <v>62.13</v>
      </c>
      <c r="S104">
        <v>62.5</v>
      </c>
      <c r="T104">
        <v>4070400</v>
      </c>
      <c r="U104">
        <v>0.13</v>
      </c>
    </row>
    <row r="105" spans="15:21" x14ac:dyDescent="0.2">
      <c r="O105" s="67">
        <v>22795</v>
      </c>
      <c r="P105">
        <v>62.5</v>
      </c>
      <c r="Q105">
        <v>65.88</v>
      </c>
      <c r="R105">
        <v>60</v>
      </c>
      <c r="S105">
        <v>65.13</v>
      </c>
      <c r="T105">
        <v>7497600</v>
      </c>
      <c r="U105">
        <v>0.13</v>
      </c>
    </row>
    <row r="106" spans="15:21" x14ac:dyDescent="0.2">
      <c r="O106" s="67">
        <v>22797</v>
      </c>
      <c r="P106">
        <v>65.38</v>
      </c>
      <c r="Q106">
        <v>67</v>
      </c>
      <c r="R106">
        <v>65.38</v>
      </c>
      <c r="S106">
        <v>65.75</v>
      </c>
      <c r="T106">
        <v>4176000</v>
      </c>
      <c r="U106">
        <v>0.14000000000000001</v>
      </c>
    </row>
    <row r="107" spans="15:21" x14ac:dyDescent="0.2">
      <c r="O107" s="67">
        <v>22798</v>
      </c>
      <c r="P107">
        <v>65.75</v>
      </c>
      <c r="Q107">
        <v>66.38</v>
      </c>
      <c r="R107">
        <v>65</v>
      </c>
      <c r="S107">
        <v>66</v>
      </c>
      <c r="T107">
        <v>2630400</v>
      </c>
      <c r="U107">
        <v>0.14000000000000001</v>
      </c>
    </row>
    <row r="108" spans="15:21" x14ac:dyDescent="0.2">
      <c r="O108" s="67">
        <v>22801</v>
      </c>
      <c r="P108">
        <v>65.88</v>
      </c>
      <c r="Q108">
        <v>65.88</v>
      </c>
      <c r="R108">
        <v>63</v>
      </c>
      <c r="S108">
        <v>63</v>
      </c>
      <c r="T108">
        <v>1939200</v>
      </c>
      <c r="U108">
        <v>0.13</v>
      </c>
    </row>
    <row r="109" spans="15:21" x14ac:dyDescent="0.2">
      <c r="O109" s="67">
        <v>22802</v>
      </c>
      <c r="P109">
        <v>63</v>
      </c>
      <c r="Q109">
        <v>65</v>
      </c>
      <c r="R109">
        <v>62.5</v>
      </c>
      <c r="S109">
        <v>63.38</v>
      </c>
      <c r="T109">
        <v>3052800</v>
      </c>
      <c r="U109">
        <v>0.13</v>
      </c>
    </row>
    <row r="110" spans="15:21" x14ac:dyDescent="0.2">
      <c r="O110" s="67">
        <v>22803</v>
      </c>
      <c r="P110">
        <v>64.13</v>
      </c>
      <c r="Q110">
        <v>66</v>
      </c>
      <c r="R110">
        <v>64.13</v>
      </c>
      <c r="S110">
        <v>64.13</v>
      </c>
      <c r="T110">
        <v>2112000</v>
      </c>
      <c r="U110">
        <v>0.13</v>
      </c>
    </row>
    <row r="111" spans="15:21" x14ac:dyDescent="0.2">
      <c r="O111" s="67">
        <v>22804</v>
      </c>
      <c r="P111">
        <v>64.37</v>
      </c>
      <c r="Q111">
        <v>65.38</v>
      </c>
      <c r="R111">
        <v>64.37</v>
      </c>
      <c r="S111">
        <v>64.37</v>
      </c>
      <c r="T111">
        <v>1017600</v>
      </c>
      <c r="U111">
        <v>0.13</v>
      </c>
    </row>
    <row r="112" spans="15:21" x14ac:dyDescent="0.2">
      <c r="O112" s="67">
        <v>22805</v>
      </c>
      <c r="P112">
        <v>64.63</v>
      </c>
      <c r="Q112">
        <v>65.88</v>
      </c>
      <c r="R112">
        <v>64.63</v>
      </c>
      <c r="S112">
        <v>65</v>
      </c>
      <c r="T112">
        <v>1286400</v>
      </c>
      <c r="U112">
        <v>0.13</v>
      </c>
    </row>
    <row r="113" spans="15:21" x14ac:dyDescent="0.2">
      <c r="O113" s="67">
        <v>22808</v>
      </c>
      <c r="P113">
        <v>65</v>
      </c>
      <c r="Q113">
        <v>65.62</v>
      </c>
      <c r="R113">
        <v>64.37</v>
      </c>
      <c r="S113">
        <v>64.87</v>
      </c>
      <c r="T113">
        <v>1132800</v>
      </c>
      <c r="U113">
        <v>0.13</v>
      </c>
    </row>
    <row r="114" spans="15:21" x14ac:dyDescent="0.2">
      <c r="O114" s="67">
        <v>22809</v>
      </c>
      <c r="P114">
        <v>64.13</v>
      </c>
      <c r="Q114">
        <v>64.13</v>
      </c>
      <c r="R114">
        <v>61.13</v>
      </c>
      <c r="S114">
        <v>61.37</v>
      </c>
      <c r="T114">
        <v>2630400</v>
      </c>
      <c r="U114">
        <v>0.13</v>
      </c>
    </row>
    <row r="115" spans="15:21" x14ac:dyDescent="0.2">
      <c r="O115" s="67">
        <v>22810</v>
      </c>
      <c r="P115">
        <v>61.37</v>
      </c>
      <c r="Q115">
        <v>62.88</v>
      </c>
      <c r="R115">
        <v>61</v>
      </c>
      <c r="S115">
        <v>61.25</v>
      </c>
      <c r="T115">
        <v>2668800</v>
      </c>
      <c r="U115">
        <v>0.13</v>
      </c>
    </row>
    <row r="116" spans="15:21" x14ac:dyDescent="0.2">
      <c r="O116" s="67">
        <v>22811</v>
      </c>
      <c r="P116">
        <v>61.25</v>
      </c>
      <c r="Q116">
        <v>62.5</v>
      </c>
      <c r="R116">
        <v>60.75</v>
      </c>
      <c r="S116">
        <v>60.87</v>
      </c>
      <c r="T116">
        <v>556800</v>
      </c>
      <c r="U116">
        <v>0.13</v>
      </c>
    </row>
    <row r="117" spans="15:21" x14ac:dyDescent="0.2">
      <c r="O117" s="67">
        <v>22812</v>
      </c>
      <c r="P117">
        <v>60.87</v>
      </c>
      <c r="Q117">
        <v>62.75</v>
      </c>
      <c r="R117">
        <v>60</v>
      </c>
      <c r="S117">
        <v>62.75</v>
      </c>
      <c r="T117">
        <v>3369600</v>
      </c>
      <c r="U117">
        <v>0.13</v>
      </c>
    </row>
    <row r="118" spans="15:21" x14ac:dyDescent="0.2">
      <c r="O118" s="67">
        <v>22815</v>
      </c>
      <c r="P118">
        <v>62.62</v>
      </c>
      <c r="Q118">
        <v>62.62</v>
      </c>
      <c r="R118">
        <v>61</v>
      </c>
      <c r="S118">
        <v>61.75</v>
      </c>
      <c r="T118">
        <v>2160000</v>
      </c>
      <c r="U118">
        <v>0.13</v>
      </c>
    </row>
    <row r="119" spans="15:21" x14ac:dyDescent="0.2">
      <c r="O119" s="67">
        <v>22816</v>
      </c>
      <c r="P119">
        <v>61.75</v>
      </c>
      <c r="Q119">
        <v>61.87</v>
      </c>
      <c r="R119">
        <v>60.87</v>
      </c>
      <c r="S119">
        <v>61.37</v>
      </c>
      <c r="T119">
        <v>1228800</v>
      </c>
      <c r="U119">
        <v>0.13</v>
      </c>
    </row>
    <row r="120" spans="15:21" x14ac:dyDescent="0.2">
      <c r="O120" s="67">
        <v>22817</v>
      </c>
      <c r="P120">
        <v>61.13</v>
      </c>
      <c r="Q120">
        <v>61.13</v>
      </c>
      <c r="R120">
        <v>60</v>
      </c>
      <c r="S120">
        <v>60</v>
      </c>
      <c r="T120">
        <v>2361600</v>
      </c>
      <c r="U120">
        <v>0.13</v>
      </c>
    </row>
    <row r="121" spans="15:21" x14ac:dyDescent="0.2">
      <c r="O121" s="67">
        <v>22818</v>
      </c>
      <c r="P121">
        <v>60</v>
      </c>
      <c r="Q121">
        <v>60</v>
      </c>
      <c r="R121">
        <v>58</v>
      </c>
      <c r="S121">
        <v>58</v>
      </c>
      <c r="T121">
        <v>2928000</v>
      </c>
      <c r="U121">
        <v>0.12</v>
      </c>
    </row>
    <row r="122" spans="15:21" x14ac:dyDescent="0.2">
      <c r="O122" s="67">
        <v>22819</v>
      </c>
      <c r="P122">
        <v>57.75</v>
      </c>
      <c r="Q122">
        <v>57.75</v>
      </c>
      <c r="R122">
        <v>55.37</v>
      </c>
      <c r="S122">
        <v>55.5</v>
      </c>
      <c r="T122">
        <v>3196800</v>
      </c>
      <c r="U122">
        <v>0.12</v>
      </c>
    </row>
    <row r="123" spans="15:21" x14ac:dyDescent="0.2">
      <c r="O123" s="67">
        <v>22822</v>
      </c>
      <c r="P123">
        <v>55.5</v>
      </c>
      <c r="Q123">
        <v>56.5</v>
      </c>
      <c r="R123">
        <v>54.25</v>
      </c>
      <c r="S123">
        <v>56</v>
      </c>
      <c r="T123">
        <v>4444800</v>
      </c>
      <c r="U123">
        <v>0.12</v>
      </c>
    </row>
    <row r="124" spans="15:21" x14ac:dyDescent="0.2">
      <c r="O124" s="67">
        <v>22823</v>
      </c>
      <c r="P124">
        <v>56</v>
      </c>
      <c r="Q124">
        <v>56.62</v>
      </c>
      <c r="R124">
        <v>55.5</v>
      </c>
      <c r="S124">
        <v>55.5</v>
      </c>
      <c r="T124">
        <v>3254400</v>
      </c>
      <c r="U124">
        <v>0.12</v>
      </c>
    </row>
    <row r="125" spans="15:21" x14ac:dyDescent="0.2">
      <c r="O125" s="67">
        <v>22824</v>
      </c>
      <c r="P125">
        <v>55.5</v>
      </c>
      <c r="Q125">
        <v>56.38</v>
      </c>
      <c r="R125">
        <v>55.13</v>
      </c>
      <c r="S125">
        <v>56.38</v>
      </c>
      <c r="T125">
        <v>1708800</v>
      </c>
      <c r="U125">
        <v>0.12</v>
      </c>
    </row>
    <row r="126" spans="15:21" x14ac:dyDescent="0.2">
      <c r="O126" s="67">
        <v>22825</v>
      </c>
      <c r="P126">
        <v>57.38</v>
      </c>
      <c r="Q126">
        <v>59.13</v>
      </c>
      <c r="R126">
        <v>57.38</v>
      </c>
      <c r="S126">
        <v>58.75</v>
      </c>
      <c r="T126">
        <v>2524800</v>
      </c>
      <c r="U126">
        <v>0.12</v>
      </c>
    </row>
    <row r="127" spans="15:21" x14ac:dyDescent="0.2">
      <c r="O127" s="67">
        <v>22826</v>
      </c>
      <c r="P127">
        <v>59.13</v>
      </c>
      <c r="Q127">
        <v>60.38</v>
      </c>
      <c r="R127">
        <v>59.13</v>
      </c>
      <c r="S127">
        <v>59.5</v>
      </c>
      <c r="T127">
        <v>2112000</v>
      </c>
      <c r="U127">
        <v>0.12</v>
      </c>
    </row>
    <row r="128" spans="15:21" x14ac:dyDescent="0.2">
      <c r="O128" s="67">
        <v>22829</v>
      </c>
      <c r="P128">
        <v>59.5</v>
      </c>
      <c r="Q128">
        <v>63.62</v>
      </c>
      <c r="R128">
        <v>59.13</v>
      </c>
      <c r="S128">
        <v>62.88</v>
      </c>
      <c r="T128">
        <v>1900800</v>
      </c>
      <c r="U128">
        <v>0.13</v>
      </c>
    </row>
    <row r="129" spans="15:21" x14ac:dyDescent="0.2">
      <c r="O129" s="67">
        <v>22830</v>
      </c>
      <c r="P129">
        <v>62.88</v>
      </c>
      <c r="Q129">
        <v>63.75</v>
      </c>
      <c r="R129">
        <v>62</v>
      </c>
      <c r="S129">
        <v>62.88</v>
      </c>
      <c r="T129">
        <v>3062400</v>
      </c>
      <c r="U129">
        <v>0.13</v>
      </c>
    </row>
    <row r="130" spans="15:21" x14ac:dyDescent="0.2">
      <c r="O130" s="67">
        <v>22832</v>
      </c>
      <c r="P130">
        <v>62.88</v>
      </c>
      <c r="Q130">
        <v>64.25</v>
      </c>
      <c r="R130">
        <v>62.88</v>
      </c>
      <c r="S130">
        <v>64.25</v>
      </c>
      <c r="T130">
        <v>1689600</v>
      </c>
      <c r="U130">
        <v>0.13</v>
      </c>
    </row>
    <row r="131" spans="15:21" x14ac:dyDescent="0.2">
      <c r="O131" s="67">
        <v>22833</v>
      </c>
      <c r="P131">
        <v>63.62</v>
      </c>
      <c r="Q131">
        <v>63.62</v>
      </c>
      <c r="R131">
        <v>62</v>
      </c>
      <c r="S131">
        <v>62.88</v>
      </c>
      <c r="T131">
        <v>1497600</v>
      </c>
      <c r="U131">
        <v>0.13</v>
      </c>
    </row>
    <row r="132" spans="15:21" x14ac:dyDescent="0.2">
      <c r="O132" s="67">
        <v>22836</v>
      </c>
      <c r="P132">
        <v>62.88</v>
      </c>
      <c r="Q132">
        <v>63.87</v>
      </c>
      <c r="R132">
        <v>61.75</v>
      </c>
      <c r="S132">
        <v>63.38</v>
      </c>
      <c r="T132">
        <v>1670400</v>
      </c>
      <c r="U132">
        <v>0.13</v>
      </c>
    </row>
    <row r="133" spans="15:21" x14ac:dyDescent="0.2">
      <c r="O133" s="67">
        <v>22837</v>
      </c>
      <c r="P133">
        <v>63.38</v>
      </c>
      <c r="Q133">
        <v>65.25</v>
      </c>
      <c r="R133">
        <v>63.25</v>
      </c>
      <c r="S133">
        <v>63.62</v>
      </c>
      <c r="T133">
        <v>2822400</v>
      </c>
      <c r="U133">
        <v>0.13</v>
      </c>
    </row>
    <row r="134" spans="15:21" x14ac:dyDescent="0.2">
      <c r="O134" s="67">
        <v>22838</v>
      </c>
      <c r="P134">
        <v>63.62</v>
      </c>
      <c r="Q134">
        <v>64.25</v>
      </c>
      <c r="R134">
        <v>62.75</v>
      </c>
      <c r="S134">
        <v>64</v>
      </c>
      <c r="T134">
        <v>1392000</v>
      </c>
      <c r="U134">
        <v>0.13</v>
      </c>
    </row>
    <row r="135" spans="15:21" x14ac:dyDescent="0.2">
      <c r="O135" s="67">
        <v>22839</v>
      </c>
      <c r="P135">
        <v>64.5</v>
      </c>
      <c r="Q135">
        <v>65.62</v>
      </c>
      <c r="R135">
        <v>64.5</v>
      </c>
      <c r="S135">
        <v>64.87</v>
      </c>
      <c r="T135">
        <v>2352000</v>
      </c>
      <c r="U135">
        <v>0.14000000000000001</v>
      </c>
    </row>
    <row r="136" spans="15:21" x14ac:dyDescent="0.2">
      <c r="O136" s="67">
        <v>22840</v>
      </c>
      <c r="P136">
        <v>64.75</v>
      </c>
      <c r="Q136">
        <v>64.75</v>
      </c>
      <c r="R136">
        <v>63.25</v>
      </c>
      <c r="S136">
        <v>64.37</v>
      </c>
      <c r="T136">
        <v>1862400</v>
      </c>
      <c r="U136">
        <v>0.13</v>
      </c>
    </row>
    <row r="137" spans="15:21" x14ac:dyDescent="0.2">
      <c r="O137" s="67">
        <v>22843</v>
      </c>
      <c r="P137">
        <v>64.25</v>
      </c>
      <c r="Q137">
        <v>64.25</v>
      </c>
      <c r="R137">
        <v>63.38</v>
      </c>
      <c r="S137">
        <v>64.25</v>
      </c>
      <c r="T137">
        <v>950400</v>
      </c>
      <c r="U137">
        <v>0.13</v>
      </c>
    </row>
    <row r="138" spans="15:21" x14ac:dyDescent="0.2">
      <c r="O138" s="67">
        <v>22844</v>
      </c>
      <c r="P138">
        <v>64</v>
      </c>
      <c r="Q138">
        <v>64</v>
      </c>
      <c r="R138">
        <v>62.38</v>
      </c>
      <c r="S138">
        <v>62.38</v>
      </c>
      <c r="T138">
        <v>1257600</v>
      </c>
      <c r="U138">
        <v>0.13</v>
      </c>
    </row>
    <row r="139" spans="15:21" x14ac:dyDescent="0.2">
      <c r="O139" s="67">
        <v>22845</v>
      </c>
      <c r="P139">
        <v>62</v>
      </c>
      <c r="Q139">
        <v>62</v>
      </c>
      <c r="R139">
        <v>61.13</v>
      </c>
      <c r="S139">
        <v>61.5</v>
      </c>
      <c r="T139">
        <v>1497600</v>
      </c>
      <c r="U139">
        <v>0.13</v>
      </c>
    </row>
    <row r="140" spans="15:21" x14ac:dyDescent="0.2">
      <c r="O140" s="67">
        <v>22846</v>
      </c>
      <c r="P140">
        <v>61.5</v>
      </c>
      <c r="Q140">
        <v>63.12</v>
      </c>
      <c r="R140">
        <v>61.37</v>
      </c>
      <c r="S140">
        <v>62.5</v>
      </c>
      <c r="T140">
        <v>1449600</v>
      </c>
      <c r="U140">
        <v>0.13</v>
      </c>
    </row>
    <row r="141" spans="15:21" x14ac:dyDescent="0.2">
      <c r="O141" s="67">
        <v>22847</v>
      </c>
      <c r="P141">
        <v>62.5</v>
      </c>
      <c r="Q141">
        <v>63.62</v>
      </c>
      <c r="R141">
        <v>62.38</v>
      </c>
      <c r="S141">
        <v>62.75</v>
      </c>
      <c r="T141">
        <v>969600</v>
      </c>
      <c r="U141">
        <v>0.13</v>
      </c>
    </row>
    <row r="142" spans="15:21" x14ac:dyDescent="0.2">
      <c r="O142" s="67">
        <v>22850</v>
      </c>
      <c r="P142">
        <v>62.88</v>
      </c>
      <c r="Q142">
        <v>63.75</v>
      </c>
      <c r="R142">
        <v>62.88</v>
      </c>
      <c r="S142">
        <v>63.62</v>
      </c>
      <c r="T142">
        <v>931200</v>
      </c>
      <c r="U142">
        <v>0.13</v>
      </c>
    </row>
    <row r="143" spans="15:21" x14ac:dyDescent="0.2">
      <c r="O143" s="67">
        <v>22851</v>
      </c>
      <c r="P143">
        <v>63.62</v>
      </c>
      <c r="Q143">
        <v>63.87</v>
      </c>
      <c r="R143">
        <v>62.75</v>
      </c>
      <c r="S143">
        <v>62.75</v>
      </c>
      <c r="T143">
        <v>950400</v>
      </c>
      <c r="U143">
        <v>0.13</v>
      </c>
    </row>
    <row r="144" spans="15:21" x14ac:dyDescent="0.2">
      <c r="O144" s="67">
        <v>22852</v>
      </c>
      <c r="P144">
        <v>62.75</v>
      </c>
      <c r="Q144">
        <v>62.75</v>
      </c>
      <c r="R144">
        <v>61.25</v>
      </c>
      <c r="S144">
        <v>62.5</v>
      </c>
      <c r="T144">
        <v>883200</v>
      </c>
      <c r="U144">
        <v>0.13</v>
      </c>
    </row>
    <row r="145" spans="15:21" x14ac:dyDescent="0.2">
      <c r="O145" s="67">
        <v>22853</v>
      </c>
      <c r="P145">
        <v>62.5</v>
      </c>
      <c r="Q145">
        <v>63.75</v>
      </c>
      <c r="R145">
        <v>62.5</v>
      </c>
      <c r="S145">
        <v>63.75</v>
      </c>
      <c r="T145">
        <v>1200000</v>
      </c>
      <c r="U145">
        <v>0.13</v>
      </c>
    </row>
    <row r="146" spans="15:21" x14ac:dyDescent="0.2">
      <c r="O146" s="67">
        <v>22854</v>
      </c>
      <c r="P146">
        <v>63.75</v>
      </c>
      <c r="Q146">
        <v>64.37</v>
      </c>
      <c r="R146">
        <v>63.12</v>
      </c>
      <c r="S146">
        <v>63.62</v>
      </c>
      <c r="T146">
        <v>1401600</v>
      </c>
      <c r="U146">
        <v>0.13</v>
      </c>
    </row>
    <row r="147" spans="15:21" x14ac:dyDescent="0.2">
      <c r="O147" s="67">
        <v>22857</v>
      </c>
      <c r="P147">
        <v>63.62</v>
      </c>
      <c r="Q147">
        <v>64.75</v>
      </c>
      <c r="R147">
        <v>63.62</v>
      </c>
      <c r="S147">
        <v>64.75</v>
      </c>
      <c r="T147">
        <v>1017600</v>
      </c>
      <c r="U147">
        <v>0.14000000000000001</v>
      </c>
    </row>
    <row r="148" spans="15:21" x14ac:dyDescent="0.2">
      <c r="O148" s="67">
        <v>22858</v>
      </c>
      <c r="P148">
        <v>65</v>
      </c>
      <c r="Q148">
        <v>66.62</v>
      </c>
      <c r="R148">
        <v>65</v>
      </c>
      <c r="S148">
        <v>66.38</v>
      </c>
      <c r="T148">
        <v>2755200</v>
      </c>
      <c r="U148">
        <v>0.14000000000000001</v>
      </c>
    </row>
    <row r="149" spans="15:21" x14ac:dyDescent="0.2">
      <c r="O149" s="67">
        <v>22859</v>
      </c>
      <c r="P149">
        <v>66.38</v>
      </c>
      <c r="Q149">
        <v>66.5</v>
      </c>
      <c r="R149">
        <v>65.75</v>
      </c>
      <c r="S149">
        <v>66</v>
      </c>
      <c r="T149">
        <v>1372800</v>
      </c>
      <c r="U149">
        <v>0.14000000000000001</v>
      </c>
    </row>
    <row r="150" spans="15:21" x14ac:dyDescent="0.2">
      <c r="O150" s="67">
        <v>22860</v>
      </c>
      <c r="P150">
        <v>66</v>
      </c>
      <c r="Q150">
        <v>66.5</v>
      </c>
      <c r="R150">
        <v>66</v>
      </c>
      <c r="S150">
        <v>66.5</v>
      </c>
      <c r="T150">
        <v>1132800</v>
      </c>
      <c r="U150">
        <v>0.14000000000000001</v>
      </c>
    </row>
    <row r="151" spans="15:21" x14ac:dyDescent="0.2">
      <c r="O151" s="67">
        <v>22861</v>
      </c>
      <c r="P151">
        <v>66.5</v>
      </c>
      <c r="Q151">
        <v>67</v>
      </c>
      <c r="R151">
        <v>66.38</v>
      </c>
      <c r="S151">
        <v>67</v>
      </c>
      <c r="T151">
        <v>1478400</v>
      </c>
      <c r="U151">
        <v>0.14000000000000001</v>
      </c>
    </row>
    <row r="152" spans="15:21" x14ac:dyDescent="0.2">
      <c r="O152" s="67">
        <v>22864</v>
      </c>
      <c r="P152">
        <v>66.87</v>
      </c>
      <c r="Q152">
        <v>66.87</v>
      </c>
      <c r="R152">
        <v>65.62</v>
      </c>
      <c r="S152">
        <v>65.75</v>
      </c>
      <c r="T152">
        <v>1478400</v>
      </c>
      <c r="U152">
        <v>0.14000000000000001</v>
      </c>
    </row>
    <row r="153" spans="15:21" x14ac:dyDescent="0.2">
      <c r="O153" s="67">
        <v>22865</v>
      </c>
      <c r="P153">
        <v>65.75</v>
      </c>
      <c r="Q153">
        <v>65.88</v>
      </c>
      <c r="R153">
        <v>65.25</v>
      </c>
      <c r="S153">
        <v>65.62</v>
      </c>
      <c r="T153">
        <v>1536000</v>
      </c>
      <c r="U153">
        <v>0.14000000000000001</v>
      </c>
    </row>
    <row r="154" spans="15:21" x14ac:dyDescent="0.2">
      <c r="O154" s="67">
        <v>22866</v>
      </c>
      <c r="P154">
        <v>65.62</v>
      </c>
      <c r="Q154">
        <v>65.62</v>
      </c>
      <c r="R154">
        <v>64.37</v>
      </c>
      <c r="S154">
        <v>65.62</v>
      </c>
      <c r="T154">
        <v>998400</v>
      </c>
      <c r="U154">
        <v>0.14000000000000001</v>
      </c>
    </row>
    <row r="155" spans="15:21" x14ac:dyDescent="0.2">
      <c r="O155" s="67">
        <v>22867</v>
      </c>
      <c r="P155">
        <v>65.62</v>
      </c>
      <c r="Q155">
        <v>66.25</v>
      </c>
      <c r="R155">
        <v>65.38</v>
      </c>
      <c r="S155">
        <v>65.75</v>
      </c>
      <c r="T155">
        <v>1142400</v>
      </c>
      <c r="U155">
        <v>0.14000000000000001</v>
      </c>
    </row>
    <row r="156" spans="15:21" x14ac:dyDescent="0.2">
      <c r="O156" s="67">
        <v>22868</v>
      </c>
      <c r="P156">
        <v>65.75</v>
      </c>
      <c r="Q156">
        <v>66.62</v>
      </c>
      <c r="R156">
        <v>65.62</v>
      </c>
      <c r="S156">
        <v>66.38</v>
      </c>
      <c r="T156">
        <v>1488000</v>
      </c>
      <c r="U156">
        <v>0.14000000000000001</v>
      </c>
    </row>
    <row r="157" spans="15:21" x14ac:dyDescent="0.2">
      <c r="O157" s="67">
        <v>22871</v>
      </c>
      <c r="P157">
        <v>66.38</v>
      </c>
      <c r="Q157">
        <v>66.38</v>
      </c>
      <c r="R157">
        <v>65.5</v>
      </c>
      <c r="S157">
        <v>65.75</v>
      </c>
      <c r="T157">
        <v>1171200</v>
      </c>
      <c r="U157">
        <v>0.14000000000000001</v>
      </c>
    </row>
    <row r="158" spans="15:21" x14ac:dyDescent="0.2">
      <c r="O158" s="67">
        <v>22872</v>
      </c>
      <c r="P158">
        <v>66</v>
      </c>
      <c r="Q158">
        <v>67.5</v>
      </c>
      <c r="R158">
        <v>66</v>
      </c>
      <c r="S158">
        <v>67.5</v>
      </c>
      <c r="T158">
        <v>2092800</v>
      </c>
      <c r="U158">
        <v>0.14000000000000001</v>
      </c>
    </row>
    <row r="159" spans="15:21" x14ac:dyDescent="0.2">
      <c r="O159" s="67">
        <v>22873</v>
      </c>
      <c r="P159">
        <v>67.5</v>
      </c>
      <c r="Q159">
        <v>67.75</v>
      </c>
      <c r="R159">
        <v>67</v>
      </c>
      <c r="S159">
        <v>67.25</v>
      </c>
      <c r="T159">
        <v>1449600</v>
      </c>
      <c r="U159">
        <v>0.14000000000000001</v>
      </c>
    </row>
    <row r="160" spans="15:21" x14ac:dyDescent="0.2">
      <c r="O160" s="67">
        <v>22874</v>
      </c>
      <c r="P160">
        <v>67.25</v>
      </c>
      <c r="Q160">
        <v>67.87</v>
      </c>
      <c r="R160">
        <v>67.25</v>
      </c>
      <c r="S160">
        <v>67.5</v>
      </c>
      <c r="T160">
        <v>1305600</v>
      </c>
      <c r="U160">
        <v>0.14000000000000001</v>
      </c>
    </row>
    <row r="161" spans="15:21" x14ac:dyDescent="0.2">
      <c r="O161" s="67">
        <v>22875</v>
      </c>
      <c r="P161">
        <v>67.63</v>
      </c>
      <c r="Q161">
        <v>68.38</v>
      </c>
      <c r="R161">
        <v>67.63</v>
      </c>
      <c r="S161">
        <v>68.13</v>
      </c>
      <c r="T161">
        <v>1401600</v>
      </c>
      <c r="U161">
        <v>0.14000000000000001</v>
      </c>
    </row>
    <row r="162" spans="15:21" x14ac:dyDescent="0.2">
      <c r="O162" s="67">
        <v>22878</v>
      </c>
      <c r="P162">
        <v>68.13</v>
      </c>
      <c r="Q162">
        <v>69.12</v>
      </c>
      <c r="R162">
        <v>67.75</v>
      </c>
      <c r="S162">
        <v>68</v>
      </c>
      <c r="T162">
        <v>1488000</v>
      </c>
      <c r="U162">
        <v>0.14000000000000001</v>
      </c>
    </row>
    <row r="163" spans="15:21" x14ac:dyDescent="0.2">
      <c r="O163" s="67">
        <v>22879</v>
      </c>
      <c r="P163">
        <v>68</v>
      </c>
      <c r="Q163">
        <v>68.88</v>
      </c>
      <c r="R163">
        <v>67.75</v>
      </c>
      <c r="S163">
        <v>68</v>
      </c>
      <c r="T163">
        <v>1123200</v>
      </c>
      <c r="U163">
        <v>0.14000000000000001</v>
      </c>
    </row>
    <row r="164" spans="15:21" x14ac:dyDescent="0.2">
      <c r="O164" s="67">
        <v>22880</v>
      </c>
      <c r="P164">
        <v>68.25</v>
      </c>
      <c r="Q164">
        <v>69.5</v>
      </c>
      <c r="R164">
        <v>68.25</v>
      </c>
      <c r="S164">
        <v>69.5</v>
      </c>
      <c r="T164">
        <v>1430400</v>
      </c>
      <c r="U164">
        <v>0.14000000000000001</v>
      </c>
    </row>
    <row r="165" spans="15:21" x14ac:dyDescent="0.2">
      <c r="O165" s="67">
        <v>22881</v>
      </c>
      <c r="P165">
        <v>69.5</v>
      </c>
      <c r="Q165">
        <v>69.87</v>
      </c>
      <c r="R165">
        <v>69.12</v>
      </c>
      <c r="S165">
        <v>69.25</v>
      </c>
      <c r="T165">
        <v>1392000</v>
      </c>
      <c r="U165">
        <v>0.14000000000000001</v>
      </c>
    </row>
    <row r="166" spans="15:21" x14ac:dyDescent="0.2">
      <c r="O166" s="67">
        <v>22882</v>
      </c>
      <c r="P166">
        <v>69.25</v>
      </c>
      <c r="Q166">
        <v>69.38</v>
      </c>
      <c r="R166">
        <v>67.5</v>
      </c>
      <c r="S166">
        <v>68</v>
      </c>
      <c r="T166">
        <v>1968000</v>
      </c>
      <c r="U166">
        <v>0.14000000000000001</v>
      </c>
    </row>
    <row r="167" spans="15:21" x14ac:dyDescent="0.2">
      <c r="O167" s="67">
        <v>22885</v>
      </c>
      <c r="P167">
        <v>68</v>
      </c>
      <c r="Q167">
        <v>68.62</v>
      </c>
      <c r="R167">
        <v>67.13</v>
      </c>
      <c r="S167">
        <v>67.13</v>
      </c>
      <c r="T167">
        <v>1209600</v>
      </c>
      <c r="U167">
        <v>0.14000000000000001</v>
      </c>
    </row>
    <row r="168" spans="15:21" x14ac:dyDescent="0.2">
      <c r="O168" s="67">
        <v>22886</v>
      </c>
      <c r="P168">
        <v>67.25</v>
      </c>
      <c r="Q168">
        <v>68.13</v>
      </c>
      <c r="R168">
        <v>67.25</v>
      </c>
      <c r="S168">
        <v>67.63</v>
      </c>
      <c r="T168">
        <v>1574400</v>
      </c>
      <c r="U168">
        <v>0.14000000000000001</v>
      </c>
    </row>
    <row r="169" spans="15:21" x14ac:dyDescent="0.2">
      <c r="O169" s="67">
        <v>22887</v>
      </c>
      <c r="P169">
        <v>67.63</v>
      </c>
      <c r="Q169">
        <v>67.75</v>
      </c>
      <c r="R169">
        <v>67</v>
      </c>
      <c r="S169">
        <v>67.5</v>
      </c>
      <c r="T169">
        <v>998400</v>
      </c>
      <c r="U169">
        <v>0.14000000000000001</v>
      </c>
    </row>
    <row r="170" spans="15:21" x14ac:dyDescent="0.2">
      <c r="O170" s="67">
        <v>22888</v>
      </c>
      <c r="P170">
        <v>67.63</v>
      </c>
      <c r="Q170">
        <v>68.25</v>
      </c>
      <c r="R170">
        <v>67.63</v>
      </c>
      <c r="S170">
        <v>67.75</v>
      </c>
      <c r="T170">
        <v>1190400</v>
      </c>
      <c r="U170">
        <v>0.14000000000000001</v>
      </c>
    </row>
    <row r="171" spans="15:21" x14ac:dyDescent="0.2">
      <c r="O171" s="67">
        <v>22889</v>
      </c>
      <c r="P171">
        <v>67.75</v>
      </c>
      <c r="Q171">
        <v>68.5</v>
      </c>
      <c r="R171">
        <v>67.75</v>
      </c>
      <c r="S171">
        <v>68.5</v>
      </c>
      <c r="T171">
        <v>787200</v>
      </c>
      <c r="U171">
        <v>0.14000000000000001</v>
      </c>
    </row>
    <row r="172" spans="15:21" x14ac:dyDescent="0.2">
      <c r="O172" s="67">
        <v>22893</v>
      </c>
      <c r="P172">
        <v>68.5</v>
      </c>
      <c r="Q172">
        <v>68.62</v>
      </c>
      <c r="R172">
        <v>66.62</v>
      </c>
      <c r="S172">
        <v>66.62</v>
      </c>
      <c r="T172">
        <v>1008000</v>
      </c>
      <c r="U172">
        <v>0.14000000000000001</v>
      </c>
    </row>
    <row r="173" spans="15:21" x14ac:dyDescent="0.2">
      <c r="O173" s="67">
        <v>22894</v>
      </c>
      <c r="P173">
        <v>66.62</v>
      </c>
      <c r="Q173">
        <v>66.75</v>
      </c>
      <c r="R173">
        <v>65.13</v>
      </c>
      <c r="S173">
        <v>65.38</v>
      </c>
      <c r="T173">
        <v>1632000</v>
      </c>
      <c r="U173">
        <v>0.14000000000000001</v>
      </c>
    </row>
    <row r="174" spans="15:21" x14ac:dyDescent="0.2">
      <c r="O174" s="67">
        <v>22895</v>
      </c>
      <c r="P174">
        <v>65.38</v>
      </c>
      <c r="Q174">
        <v>66.25</v>
      </c>
      <c r="R174">
        <v>64.63</v>
      </c>
      <c r="S174">
        <v>65.38</v>
      </c>
      <c r="T174">
        <v>1795200</v>
      </c>
      <c r="U174">
        <v>0.14000000000000001</v>
      </c>
    </row>
    <row r="175" spans="15:21" x14ac:dyDescent="0.2">
      <c r="O175" s="67">
        <v>22896</v>
      </c>
      <c r="P175">
        <v>65.38</v>
      </c>
      <c r="Q175">
        <v>66.87</v>
      </c>
      <c r="R175">
        <v>65.38</v>
      </c>
      <c r="S175">
        <v>66.75</v>
      </c>
      <c r="T175">
        <v>1641600</v>
      </c>
      <c r="U175">
        <v>0.14000000000000001</v>
      </c>
    </row>
    <row r="176" spans="15:21" x14ac:dyDescent="0.2">
      <c r="O176" s="67">
        <v>22899</v>
      </c>
      <c r="P176">
        <v>66.75</v>
      </c>
      <c r="Q176">
        <v>67.75</v>
      </c>
      <c r="R176">
        <v>65.88</v>
      </c>
      <c r="S176">
        <v>67.63</v>
      </c>
      <c r="T176">
        <v>969600</v>
      </c>
      <c r="U176">
        <v>0.14000000000000001</v>
      </c>
    </row>
    <row r="177" spans="15:21" x14ac:dyDescent="0.2">
      <c r="O177" s="67">
        <v>22900</v>
      </c>
      <c r="P177">
        <v>67.63</v>
      </c>
      <c r="Q177">
        <v>67.87</v>
      </c>
      <c r="R177">
        <v>66.87</v>
      </c>
      <c r="S177">
        <v>66.87</v>
      </c>
      <c r="T177">
        <v>1276800</v>
      </c>
      <c r="U177">
        <v>0.14000000000000001</v>
      </c>
    </row>
    <row r="178" spans="15:21" x14ac:dyDescent="0.2">
      <c r="O178" s="67">
        <v>22901</v>
      </c>
      <c r="P178">
        <v>66.87</v>
      </c>
      <c r="Q178">
        <v>67.63</v>
      </c>
      <c r="R178">
        <v>66.75</v>
      </c>
      <c r="S178">
        <v>67.63</v>
      </c>
      <c r="T178">
        <v>585600</v>
      </c>
      <c r="U178">
        <v>0.14000000000000001</v>
      </c>
    </row>
    <row r="179" spans="15:21" x14ac:dyDescent="0.2">
      <c r="O179" s="67">
        <v>22902</v>
      </c>
      <c r="P179">
        <v>67.63</v>
      </c>
      <c r="Q179">
        <v>68.5</v>
      </c>
      <c r="R179">
        <v>66.87</v>
      </c>
      <c r="S179">
        <v>67</v>
      </c>
      <c r="T179">
        <v>1680000</v>
      </c>
      <c r="U179">
        <v>0.14000000000000001</v>
      </c>
    </row>
    <row r="180" spans="15:21" x14ac:dyDescent="0.2">
      <c r="O180" s="67">
        <v>22903</v>
      </c>
      <c r="P180">
        <v>67</v>
      </c>
      <c r="Q180">
        <v>68</v>
      </c>
      <c r="R180">
        <v>67</v>
      </c>
      <c r="S180">
        <v>67.63</v>
      </c>
      <c r="T180">
        <v>758400</v>
      </c>
      <c r="U180">
        <v>0.14000000000000001</v>
      </c>
    </row>
    <row r="181" spans="15:21" x14ac:dyDescent="0.2">
      <c r="O181" s="67">
        <v>22906</v>
      </c>
      <c r="P181">
        <v>67.63</v>
      </c>
      <c r="Q181">
        <v>68.5</v>
      </c>
      <c r="R181">
        <v>67.63</v>
      </c>
      <c r="S181">
        <v>68.13</v>
      </c>
      <c r="T181">
        <v>787200</v>
      </c>
      <c r="U181">
        <v>0.14000000000000001</v>
      </c>
    </row>
    <row r="182" spans="15:21" x14ac:dyDescent="0.2">
      <c r="O182" s="67">
        <v>22907</v>
      </c>
      <c r="P182">
        <v>68.13</v>
      </c>
      <c r="Q182">
        <v>68.62</v>
      </c>
      <c r="R182">
        <v>67.5</v>
      </c>
      <c r="S182">
        <v>68</v>
      </c>
      <c r="T182">
        <v>1430400</v>
      </c>
      <c r="U182">
        <v>0.14000000000000001</v>
      </c>
    </row>
    <row r="183" spans="15:21" x14ac:dyDescent="0.2">
      <c r="O183" s="67">
        <v>22908</v>
      </c>
      <c r="P183">
        <v>68</v>
      </c>
      <c r="Q183">
        <v>68.13</v>
      </c>
      <c r="R183">
        <v>66.75</v>
      </c>
      <c r="S183">
        <v>67.87</v>
      </c>
      <c r="T183">
        <v>1315200</v>
      </c>
      <c r="U183">
        <v>0.14000000000000001</v>
      </c>
    </row>
    <row r="184" spans="15:21" x14ac:dyDescent="0.2">
      <c r="O184" s="67">
        <v>22909</v>
      </c>
      <c r="P184">
        <v>67.87</v>
      </c>
      <c r="Q184">
        <v>67.87</v>
      </c>
      <c r="R184">
        <v>66.38</v>
      </c>
      <c r="S184">
        <v>66.87</v>
      </c>
      <c r="T184">
        <v>1161600</v>
      </c>
      <c r="U184">
        <v>0.14000000000000001</v>
      </c>
    </row>
    <row r="185" spans="15:21" x14ac:dyDescent="0.2">
      <c r="O185" s="67">
        <v>22910</v>
      </c>
      <c r="P185">
        <v>66.75</v>
      </c>
      <c r="Q185">
        <v>66.75</v>
      </c>
      <c r="R185">
        <v>65.38</v>
      </c>
      <c r="S185">
        <v>65.5</v>
      </c>
      <c r="T185">
        <v>1747200</v>
      </c>
      <c r="U185">
        <v>0.14000000000000001</v>
      </c>
    </row>
    <row r="186" spans="15:21" x14ac:dyDescent="0.2">
      <c r="O186" s="67">
        <v>22913</v>
      </c>
      <c r="P186">
        <v>65.25</v>
      </c>
      <c r="Q186">
        <v>65.25</v>
      </c>
      <c r="R186">
        <v>64.13</v>
      </c>
      <c r="S186">
        <v>64.75</v>
      </c>
      <c r="T186">
        <v>1996800</v>
      </c>
      <c r="U186">
        <v>0.14000000000000001</v>
      </c>
    </row>
    <row r="187" spans="15:21" x14ac:dyDescent="0.2">
      <c r="O187" s="67">
        <v>22914</v>
      </c>
      <c r="P187">
        <v>64.75</v>
      </c>
      <c r="Q187">
        <v>65.13</v>
      </c>
      <c r="R187">
        <v>63.12</v>
      </c>
      <c r="S187">
        <v>65</v>
      </c>
      <c r="T187">
        <v>1718400</v>
      </c>
      <c r="U187">
        <v>0.14000000000000001</v>
      </c>
    </row>
    <row r="188" spans="15:21" x14ac:dyDescent="0.2">
      <c r="O188" s="67">
        <v>22915</v>
      </c>
      <c r="P188">
        <v>64.87</v>
      </c>
      <c r="Q188">
        <v>64.87</v>
      </c>
      <c r="R188">
        <v>63.12</v>
      </c>
      <c r="S188">
        <v>63.5</v>
      </c>
      <c r="T188">
        <v>1584000</v>
      </c>
      <c r="U188">
        <v>0.13</v>
      </c>
    </row>
    <row r="189" spans="15:21" x14ac:dyDescent="0.2">
      <c r="O189" s="67">
        <v>22916</v>
      </c>
      <c r="P189">
        <v>63.38</v>
      </c>
      <c r="Q189">
        <v>63.38</v>
      </c>
      <c r="R189">
        <v>62.13</v>
      </c>
      <c r="S189">
        <v>62.25</v>
      </c>
      <c r="T189">
        <v>1488000</v>
      </c>
      <c r="U189">
        <v>0.13</v>
      </c>
    </row>
    <row r="190" spans="15:21" x14ac:dyDescent="0.2">
      <c r="O190" s="67">
        <v>22917</v>
      </c>
      <c r="P190">
        <v>62.25</v>
      </c>
      <c r="Q190">
        <v>63.87</v>
      </c>
      <c r="R190">
        <v>62</v>
      </c>
      <c r="S190">
        <v>63.87</v>
      </c>
      <c r="T190">
        <v>1680000</v>
      </c>
      <c r="U190">
        <v>0.13</v>
      </c>
    </row>
    <row r="191" spans="15:21" x14ac:dyDescent="0.2">
      <c r="O191" s="67">
        <v>22920</v>
      </c>
      <c r="P191">
        <v>63.87</v>
      </c>
      <c r="Q191">
        <v>63.87</v>
      </c>
      <c r="R191">
        <v>63</v>
      </c>
      <c r="S191">
        <v>63.62</v>
      </c>
      <c r="T191">
        <v>1142400</v>
      </c>
      <c r="U191">
        <v>0.13</v>
      </c>
    </row>
    <row r="192" spans="15:21" x14ac:dyDescent="0.2">
      <c r="O192" s="67">
        <v>22921</v>
      </c>
      <c r="P192">
        <v>63.62</v>
      </c>
      <c r="Q192">
        <v>64.87</v>
      </c>
      <c r="R192">
        <v>63.5</v>
      </c>
      <c r="S192">
        <v>64.87</v>
      </c>
      <c r="T192">
        <v>835200</v>
      </c>
      <c r="U192">
        <v>0.14000000000000001</v>
      </c>
    </row>
    <row r="193" spans="15:21" x14ac:dyDescent="0.2">
      <c r="O193" s="67">
        <v>22922</v>
      </c>
      <c r="P193">
        <v>64.87</v>
      </c>
      <c r="Q193">
        <v>65.25</v>
      </c>
      <c r="R193">
        <v>64.5</v>
      </c>
      <c r="S193">
        <v>64.5</v>
      </c>
      <c r="T193">
        <v>1056000</v>
      </c>
      <c r="U193">
        <v>0.14000000000000001</v>
      </c>
    </row>
    <row r="194" spans="15:21" x14ac:dyDescent="0.2">
      <c r="O194" s="67">
        <v>22923</v>
      </c>
      <c r="P194">
        <v>64.5</v>
      </c>
      <c r="Q194">
        <v>66</v>
      </c>
      <c r="R194">
        <v>63.5</v>
      </c>
      <c r="S194">
        <v>66</v>
      </c>
      <c r="T194">
        <v>1584000</v>
      </c>
      <c r="U194">
        <v>0.14000000000000001</v>
      </c>
    </row>
    <row r="195" spans="15:21" x14ac:dyDescent="0.2">
      <c r="O195" s="67">
        <v>22924</v>
      </c>
      <c r="P195">
        <v>66.25</v>
      </c>
      <c r="Q195">
        <v>67.5</v>
      </c>
      <c r="R195">
        <v>66.25</v>
      </c>
      <c r="S195">
        <v>67.13</v>
      </c>
      <c r="T195">
        <v>1219200</v>
      </c>
      <c r="U195">
        <v>0.14000000000000001</v>
      </c>
    </row>
    <row r="196" spans="15:21" x14ac:dyDescent="0.2">
      <c r="O196" s="67">
        <v>22927</v>
      </c>
      <c r="P196">
        <v>67.25</v>
      </c>
      <c r="Q196">
        <v>68.13</v>
      </c>
      <c r="R196">
        <v>67.25</v>
      </c>
      <c r="S196">
        <v>67.5</v>
      </c>
      <c r="T196">
        <v>1238400</v>
      </c>
      <c r="U196">
        <v>0.14000000000000001</v>
      </c>
    </row>
    <row r="197" spans="15:21" x14ac:dyDescent="0.2">
      <c r="O197" s="67">
        <v>22928</v>
      </c>
      <c r="P197">
        <v>67.5</v>
      </c>
      <c r="Q197">
        <v>67.75</v>
      </c>
      <c r="R197">
        <v>67</v>
      </c>
      <c r="S197">
        <v>67.75</v>
      </c>
      <c r="T197">
        <v>1152000</v>
      </c>
      <c r="U197">
        <v>0.14000000000000001</v>
      </c>
    </row>
    <row r="198" spans="15:21" x14ac:dyDescent="0.2">
      <c r="O198" s="67">
        <v>22929</v>
      </c>
      <c r="P198">
        <v>67.75</v>
      </c>
      <c r="Q198">
        <v>68</v>
      </c>
      <c r="R198">
        <v>66.62</v>
      </c>
      <c r="S198">
        <v>66.87</v>
      </c>
      <c r="T198">
        <v>1017600</v>
      </c>
      <c r="U198">
        <v>0.14000000000000001</v>
      </c>
    </row>
    <row r="199" spans="15:21" x14ac:dyDescent="0.2">
      <c r="O199" s="67">
        <v>22930</v>
      </c>
      <c r="P199">
        <v>66.5</v>
      </c>
      <c r="Q199">
        <v>66.5</v>
      </c>
      <c r="R199">
        <v>65.75</v>
      </c>
      <c r="S199">
        <v>66.12</v>
      </c>
      <c r="T199">
        <v>1296000</v>
      </c>
      <c r="U199">
        <v>0.14000000000000001</v>
      </c>
    </row>
    <row r="200" spans="15:21" x14ac:dyDescent="0.2">
      <c r="O200" s="67">
        <v>22931</v>
      </c>
      <c r="P200">
        <v>66.12</v>
      </c>
      <c r="Q200">
        <v>66.12</v>
      </c>
      <c r="R200">
        <v>65.5</v>
      </c>
      <c r="S200">
        <v>65.88</v>
      </c>
      <c r="T200">
        <v>643200</v>
      </c>
      <c r="U200">
        <v>0.14000000000000001</v>
      </c>
    </row>
    <row r="201" spans="15:21" x14ac:dyDescent="0.2">
      <c r="O201" s="67">
        <v>22934</v>
      </c>
      <c r="P201">
        <v>65.88</v>
      </c>
      <c r="Q201">
        <v>67.25</v>
      </c>
      <c r="R201">
        <v>65.62</v>
      </c>
      <c r="S201">
        <v>67.25</v>
      </c>
      <c r="T201">
        <v>1084800</v>
      </c>
      <c r="U201">
        <v>0.14000000000000001</v>
      </c>
    </row>
    <row r="202" spans="15:21" x14ac:dyDescent="0.2">
      <c r="O202" s="67">
        <v>22935</v>
      </c>
      <c r="P202">
        <v>67.25</v>
      </c>
      <c r="Q202">
        <v>67.75</v>
      </c>
      <c r="R202">
        <v>67.25</v>
      </c>
      <c r="S202">
        <v>67.25</v>
      </c>
      <c r="T202">
        <v>1219200</v>
      </c>
      <c r="U202">
        <v>0.14000000000000001</v>
      </c>
    </row>
    <row r="203" spans="15:21" x14ac:dyDescent="0.2">
      <c r="O203" s="67">
        <v>22936</v>
      </c>
      <c r="P203">
        <v>67</v>
      </c>
      <c r="Q203">
        <v>67</v>
      </c>
      <c r="R203">
        <v>66.25</v>
      </c>
      <c r="S203">
        <v>66.87</v>
      </c>
      <c r="T203">
        <v>1478400</v>
      </c>
      <c r="U203">
        <v>0.14000000000000001</v>
      </c>
    </row>
    <row r="204" spans="15:21" x14ac:dyDescent="0.2">
      <c r="O204" s="67">
        <v>22937</v>
      </c>
      <c r="P204">
        <v>66.87</v>
      </c>
      <c r="Q204">
        <v>66.87</v>
      </c>
      <c r="R204">
        <v>66.5</v>
      </c>
      <c r="S204">
        <v>66.62</v>
      </c>
      <c r="T204">
        <v>1200000</v>
      </c>
      <c r="U204">
        <v>0.14000000000000001</v>
      </c>
    </row>
    <row r="205" spans="15:21" x14ac:dyDescent="0.2">
      <c r="O205" s="67">
        <v>22938</v>
      </c>
      <c r="P205">
        <v>66.62</v>
      </c>
      <c r="Q205">
        <v>66.87</v>
      </c>
      <c r="R205">
        <v>65</v>
      </c>
      <c r="S205">
        <v>65.38</v>
      </c>
      <c r="T205">
        <v>2659200</v>
      </c>
      <c r="U205">
        <v>0.14000000000000001</v>
      </c>
    </row>
    <row r="206" spans="15:21" x14ac:dyDescent="0.2">
      <c r="O206" s="67">
        <v>22941</v>
      </c>
      <c r="P206">
        <v>65.38</v>
      </c>
      <c r="Q206">
        <v>65.38</v>
      </c>
      <c r="R206">
        <v>64.37</v>
      </c>
      <c r="S206">
        <v>64.75</v>
      </c>
      <c r="T206">
        <v>2227200</v>
      </c>
      <c r="U206">
        <v>0.14000000000000001</v>
      </c>
    </row>
    <row r="207" spans="15:21" x14ac:dyDescent="0.2">
      <c r="O207" s="67">
        <v>22942</v>
      </c>
      <c r="P207">
        <v>64.75</v>
      </c>
      <c r="Q207">
        <v>65.75</v>
      </c>
      <c r="R207">
        <v>63.87</v>
      </c>
      <c r="S207">
        <v>64.13</v>
      </c>
      <c r="T207">
        <v>2236800</v>
      </c>
      <c r="U207">
        <v>0.13</v>
      </c>
    </row>
    <row r="208" spans="15:21" x14ac:dyDescent="0.2">
      <c r="O208" s="67">
        <v>22943</v>
      </c>
      <c r="P208">
        <v>64.13</v>
      </c>
      <c r="Q208">
        <v>67.5</v>
      </c>
      <c r="R208">
        <v>63.5</v>
      </c>
      <c r="S208">
        <v>67</v>
      </c>
      <c r="T208">
        <v>2515200</v>
      </c>
      <c r="U208">
        <v>0.14000000000000001</v>
      </c>
    </row>
    <row r="209" spans="15:21" x14ac:dyDescent="0.2">
      <c r="O209" s="67">
        <v>22944</v>
      </c>
      <c r="P209">
        <v>66.5</v>
      </c>
      <c r="Q209">
        <v>66.5</v>
      </c>
      <c r="R209">
        <v>65.13</v>
      </c>
      <c r="S209">
        <v>66</v>
      </c>
      <c r="T209">
        <v>2006400</v>
      </c>
      <c r="U209">
        <v>0.14000000000000001</v>
      </c>
    </row>
    <row r="210" spans="15:21" x14ac:dyDescent="0.2">
      <c r="O210" s="67">
        <v>22945</v>
      </c>
      <c r="P210">
        <v>66</v>
      </c>
      <c r="Q210">
        <v>66.87</v>
      </c>
      <c r="R210">
        <v>65.88</v>
      </c>
      <c r="S210">
        <v>66.87</v>
      </c>
      <c r="T210">
        <v>1267200</v>
      </c>
      <c r="U210">
        <v>0.14000000000000001</v>
      </c>
    </row>
    <row r="211" spans="15:21" x14ac:dyDescent="0.2">
      <c r="O211" s="67">
        <v>22948</v>
      </c>
      <c r="P211">
        <v>67.13</v>
      </c>
      <c r="Q211">
        <v>68.25</v>
      </c>
      <c r="R211">
        <v>67.13</v>
      </c>
      <c r="S211">
        <v>67.13</v>
      </c>
      <c r="T211">
        <v>1718400</v>
      </c>
      <c r="U211">
        <v>0.14000000000000001</v>
      </c>
    </row>
    <row r="212" spans="15:21" x14ac:dyDescent="0.2">
      <c r="O212" s="67">
        <v>22949</v>
      </c>
      <c r="P212">
        <v>67.13</v>
      </c>
      <c r="Q212">
        <v>68.5</v>
      </c>
      <c r="R212">
        <v>67.13</v>
      </c>
      <c r="S212">
        <v>68.38</v>
      </c>
      <c r="T212">
        <v>1852800</v>
      </c>
      <c r="U212">
        <v>0.14000000000000001</v>
      </c>
    </row>
    <row r="213" spans="15:21" x14ac:dyDescent="0.2">
      <c r="O213" s="67">
        <v>22950</v>
      </c>
      <c r="P213">
        <v>68.38</v>
      </c>
      <c r="Q213">
        <v>68.38</v>
      </c>
      <c r="R213">
        <v>67.25</v>
      </c>
      <c r="S213">
        <v>67.75</v>
      </c>
      <c r="T213">
        <v>1516800</v>
      </c>
      <c r="U213">
        <v>0.14000000000000001</v>
      </c>
    </row>
    <row r="214" spans="15:21" x14ac:dyDescent="0.2">
      <c r="O214" s="67">
        <v>22951</v>
      </c>
      <c r="P214">
        <v>67.75</v>
      </c>
      <c r="Q214">
        <v>68.62</v>
      </c>
      <c r="R214">
        <v>67.13</v>
      </c>
      <c r="S214">
        <v>68.25</v>
      </c>
      <c r="T214">
        <v>1670400</v>
      </c>
      <c r="U214">
        <v>0.14000000000000001</v>
      </c>
    </row>
    <row r="215" spans="15:21" x14ac:dyDescent="0.2">
      <c r="O215" s="67">
        <v>22952</v>
      </c>
      <c r="P215">
        <v>68.25</v>
      </c>
      <c r="Q215">
        <v>69.62</v>
      </c>
      <c r="R215">
        <v>67.5</v>
      </c>
      <c r="S215">
        <v>69.5</v>
      </c>
      <c r="T215">
        <v>2726400</v>
      </c>
      <c r="U215">
        <v>0.15</v>
      </c>
    </row>
    <row r="216" spans="15:21" x14ac:dyDescent="0.2">
      <c r="O216" s="67">
        <v>22955</v>
      </c>
      <c r="P216">
        <v>69.5</v>
      </c>
      <c r="Q216">
        <v>70</v>
      </c>
      <c r="R216">
        <v>69.25</v>
      </c>
      <c r="S216">
        <v>69.62</v>
      </c>
      <c r="T216">
        <v>2361600</v>
      </c>
      <c r="U216">
        <v>0.15</v>
      </c>
    </row>
    <row r="217" spans="15:21" x14ac:dyDescent="0.2">
      <c r="O217" s="67">
        <v>22957</v>
      </c>
      <c r="P217">
        <v>69.62</v>
      </c>
      <c r="Q217">
        <v>70.13</v>
      </c>
      <c r="R217">
        <v>68.25</v>
      </c>
      <c r="S217">
        <v>69.75</v>
      </c>
      <c r="T217">
        <v>2476800</v>
      </c>
      <c r="U217">
        <v>0.15</v>
      </c>
    </row>
    <row r="218" spans="15:21" x14ac:dyDescent="0.2">
      <c r="O218" s="67">
        <v>22958</v>
      </c>
      <c r="P218">
        <v>69.75</v>
      </c>
      <c r="Q218">
        <v>70.37</v>
      </c>
      <c r="R218">
        <v>69.25</v>
      </c>
      <c r="S218">
        <v>69.62</v>
      </c>
      <c r="T218">
        <v>1814400</v>
      </c>
      <c r="U218">
        <v>0.15</v>
      </c>
    </row>
    <row r="219" spans="15:21" x14ac:dyDescent="0.2">
      <c r="O219" s="67">
        <v>22959</v>
      </c>
      <c r="P219">
        <v>69.62</v>
      </c>
      <c r="Q219">
        <v>69.62</v>
      </c>
      <c r="R219">
        <v>69.62</v>
      </c>
      <c r="S219">
        <v>69.62</v>
      </c>
      <c r="T219">
        <v>0</v>
      </c>
      <c r="U219">
        <v>0.15</v>
      </c>
    </row>
    <row r="220" spans="15:21" x14ac:dyDescent="0.2">
      <c r="O220" s="67">
        <v>22962</v>
      </c>
      <c r="P220">
        <v>71.5</v>
      </c>
      <c r="Q220">
        <v>72</v>
      </c>
      <c r="R220">
        <v>71.5</v>
      </c>
      <c r="S220">
        <v>72</v>
      </c>
      <c r="T220">
        <v>2140800</v>
      </c>
      <c r="U220">
        <v>0.15</v>
      </c>
    </row>
    <row r="221" spans="15:21" x14ac:dyDescent="0.2">
      <c r="O221" s="67">
        <v>22963</v>
      </c>
      <c r="P221">
        <v>72</v>
      </c>
      <c r="Q221">
        <v>72.12</v>
      </c>
      <c r="R221">
        <v>71.5</v>
      </c>
      <c r="S221">
        <v>71.88</v>
      </c>
      <c r="T221">
        <v>1526400</v>
      </c>
      <c r="U221">
        <v>0.15</v>
      </c>
    </row>
    <row r="222" spans="15:21" x14ac:dyDescent="0.2">
      <c r="O222" s="67">
        <v>22964</v>
      </c>
      <c r="P222">
        <v>71.88</v>
      </c>
      <c r="Q222">
        <v>72.5</v>
      </c>
      <c r="R222">
        <v>71.38</v>
      </c>
      <c r="S222">
        <v>72.38</v>
      </c>
      <c r="T222">
        <v>2659200</v>
      </c>
      <c r="U222">
        <v>0.15</v>
      </c>
    </row>
    <row r="223" spans="15:21" x14ac:dyDescent="0.2">
      <c r="O223" s="67">
        <v>22965</v>
      </c>
      <c r="P223">
        <v>72.38</v>
      </c>
      <c r="Q223">
        <v>72.62</v>
      </c>
      <c r="R223">
        <v>72</v>
      </c>
      <c r="S223">
        <v>72.38</v>
      </c>
      <c r="T223">
        <v>1804800</v>
      </c>
      <c r="U223">
        <v>0.15</v>
      </c>
    </row>
    <row r="224" spans="15:21" x14ac:dyDescent="0.2">
      <c r="O224" s="67">
        <v>22966</v>
      </c>
      <c r="P224">
        <v>72.38</v>
      </c>
      <c r="Q224">
        <v>72.75</v>
      </c>
      <c r="R224">
        <v>71.38</v>
      </c>
      <c r="S224">
        <v>72.75</v>
      </c>
      <c r="T224">
        <v>2025600</v>
      </c>
      <c r="U224">
        <v>0.15</v>
      </c>
    </row>
    <row r="225" spans="15:21" x14ac:dyDescent="0.2">
      <c r="O225" s="67">
        <v>22969</v>
      </c>
      <c r="P225">
        <v>72.38</v>
      </c>
      <c r="Q225">
        <v>72.38</v>
      </c>
      <c r="R225">
        <v>71.75</v>
      </c>
      <c r="S225">
        <v>72.12</v>
      </c>
      <c r="T225">
        <v>1372800</v>
      </c>
      <c r="U225">
        <v>0.15</v>
      </c>
    </row>
    <row r="226" spans="15:21" x14ac:dyDescent="0.2">
      <c r="O226" s="67">
        <v>22970</v>
      </c>
      <c r="P226">
        <v>72.12</v>
      </c>
      <c r="Q226">
        <v>72.87</v>
      </c>
      <c r="R226">
        <v>72.12</v>
      </c>
      <c r="S226">
        <v>72.87</v>
      </c>
      <c r="T226">
        <v>1468800</v>
      </c>
      <c r="U226">
        <v>0.15</v>
      </c>
    </row>
    <row r="227" spans="15:21" x14ac:dyDescent="0.2">
      <c r="O227" s="67">
        <v>22971</v>
      </c>
      <c r="P227">
        <v>72.87</v>
      </c>
      <c r="Q227">
        <v>73.87</v>
      </c>
      <c r="R227">
        <v>72.62</v>
      </c>
      <c r="S227">
        <v>73.75</v>
      </c>
      <c r="T227">
        <v>787200</v>
      </c>
      <c r="U227">
        <v>0.15</v>
      </c>
    </row>
    <row r="228" spans="15:21" x14ac:dyDescent="0.2">
      <c r="O228" s="67">
        <v>22973</v>
      </c>
      <c r="P228">
        <v>73.87</v>
      </c>
      <c r="Q228">
        <v>75.5</v>
      </c>
      <c r="R228">
        <v>73.87</v>
      </c>
      <c r="S228">
        <v>75.25</v>
      </c>
      <c r="T228">
        <v>3110400</v>
      </c>
      <c r="U228">
        <v>0.16</v>
      </c>
    </row>
    <row r="229" spans="15:21" x14ac:dyDescent="0.2">
      <c r="O229" s="67">
        <v>22976</v>
      </c>
      <c r="P229">
        <v>75.25</v>
      </c>
      <c r="Q229">
        <v>75.38</v>
      </c>
      <c r="R229">
        <v>73.37</v>
      </c>
      <c r="S229">
        <v>74.5</v>
      </c>
      <c r="T229">
        <v>2112000</v>
      </c>
      <c r="U229">
        <v>0.16</v>
      </c>
    </row>
    <row r="230" spans="15:21" x14ac:dyDescent="0.2">
      <c r="O230" s="67">
        <v>22977</v>
      </c>
      <c r="P230">
        <v>74.5</v>
      </c>
      <c r="Q230">
        <v>74.75</v>
      </c>
      <c r="R230">
        <v>73.87</v>
      </c>
      <c r="S230">
        <v>74.5</v>
      </c>
      <c r="T230">
        <v>1152000</v>
      </c>
      <c r="U230">
        <v>0.16</v>
      </c>
    </row>
    <row r="231" spans="15:21" x14ac:dyDescent="0.2">
      <c r="O231" s="67">
        <v>22978</v>
      </c>
      <c r="P231">
        <v>74.5</v>
      </c>
      <c r="Q231">
        <v>75</v>
      </c>
      <c r="R231">
        <v>74.5</v>
      </c>
      <c r="S231">
        <v>74.75</v>
      </c>
      <c r="T231">
        <v>1862400</v>
      </c>
      <c r="U231">
        <v>0.16</v>
      </c>
    </row>
    <row r="232" spans="15:21" x14ac:dyDescent="0.2">
      <c r="O232" s="67">
        <v>22979</v>
      </c>
      <c r="P232">
        <v>74.75</v>
      </c>
      <c r="Q232">
        <v>74.88</v>
      </c>
      <c r="R232">
        <v>74.38</v>
      </c>
      <c r="S232">
        <v>74.88</v>
      </c>
      <c r="T232">
        <v>1392000</v>
      </c>
      <c r="U232">
        <v>0.16</v>
      </c>
    </row>
    <row r="233" spans="15:21" x14ac:dyDescent="0.2">
      <c r="O233" s="67">
        <v>22980</v>
      </c>
      <c r="P233">
        <v>74.88</v>
      </c>
      <c r="Q233">
        <v>75</v>
      </c>
      <c r="R233">
        <v>74.62</v>
      </c>
      <c r="S233">
        <v>74.75</v>
      </c>
      <c r="T233">
        <v>988800</v>
      </c>
      <c r="U233">
        <v>0.16</v>
      </c>
    </row>
    <row r="234" spans="15:21" x14ac:dyDescent="0.2">
      <c r="O234" s="67">
        <v>22983</v>
      </c>
      <c r="P234">
        <v>74.75</v>
      </c>
      <c r="Q234">
        <v>74.75</v>
      </c>
      <c r="R234">
        <v>74.13</v>
      </c>
      <c r="S234">
        <v>74.62</v>
      </c>
      <c r="T234">
        <v>1363200</v>
      </c>
      <c r="U234">
        <v>0.16</v>
      </c>
    </row>
    <row r="235" spans="15:21" x14ac:dyDescent="0.2">
      <c r="O235" s="67">
        <v>22984</v>
      </c>
      <c r="P235">
        <v>74.62</v>
      </c>
      <c r="Q235">
        <v>75.5</v>
      </c>
      <c r="R235">
        <v>74.62</v>
      </c>
      <c r="S235">
        <v>75.12</v>
      </c>
      <c r="T235">
        <v>1536000</v>
      </c>
      <c r="U235">
        <v>0.16</v>
      </c>
    </row>
    <row r="236" spans="15:21" x14ac:dyDescent="0.2">
      <c r="O236" s="67">
        <v>22985</v>
      </c>
      <c r="P236">
        <v>75.12</v>
      </c>
      <c r="Q236">
        <v>76.5</v>
      </c>
      <c r="R236">
        <v>75.12</v>
      </c>
      <c r="S236">
        <v>76</v>
      </c>
      <c r="T236">
        <v>2419200</v>
      </c>
      <c r="U236">
        <v>0.16</v>
      </c>
    </row>
    <row r="237" spans="15:21" x14ac:dyDescent="0.2">
      <c r="O237" s="67">
        <v>22986</v>
      </c>
      <c r="P237">
        <v>76</v>
      </c>
      <c r="Q237">
        <v>76.37</v>
      </c>
      <c r="R237">
        <v>75.5</v>
      </c>
      <c r="S237">
        <v>75.62</v>
      </c>
      <c r="T237">
        <v>2064000</v>
      </c>
      <c r="U237">
        <v>0.16</v>
      </c>
    </row>
    <row r="238" spans="15:21" x14ac:dyDescent="0.2">
      <c r="O238" s="67">
        <v>22987</v>
      </c>
      <c r="P238">
        <v>75.62</v>
      </c>
      <c r="Q238">
        <v>76.5</v>
      </c>
      <c r="R238">
        <v>75.25</v>
      </c>
      <c r="S238">
        <v>76</v>
      </c>
      <c r="T238">
        <v>1795200</v>
      </c>
      <c r="U238">
        <v>0.16</v>
      </c>
    </row>
    <row r="239" spans="15:21" x14ac:dyDescent="0.2">
      <c r="O239" s="67">
        <v>22990</v>
      </c>
      <c r="P239">
        <v>76</v>
      </c>
      <c r="Q239">
        <v>76.63</v>
      </c>
      <c r="R239">
        <v>75.62</v>
      </c>
      <c r="S239">
        <v>75.62</v>
      </c>
      <c r="T239">
        <v>1641600</v>
      </c>
      <c r="U239">
        <v>0.16</v>
      </c>
    </row>
    <row r="240" spans="15:21" x14ac:dyDescent="0.2">
      <c r="O240" s="67">
        <v>22991</v>
      </c>
      <c r="P240">
        <v>75.62</v>
      </c>
      <c r="Q240">
        <v>76</v>
      </c>
      <c r="R240">
        <v>74.75</v>
      </c>
      <c r="S240">
        <v>75.62</v>
      </c>
      <c r="T240">
        <v>2208000</v>
      </c>
      <c r="U240">
        <v>0.16</v>
      </c>
    </row>
    <row r="241" spans="15:21" x14ac:dyDescent="0.2">
      <c r="O241" s="67">
        <v>22992</v>
      </c>
      <c r="P241">
        <v>75.62</v>
      </c>
      <c r="Q241">
        <v>77.62</v>
      </c>
      <c r="R241">
        <v>75.5</v>
      </c>
      <c r="S241">
        <v>77</v>
      </c>
      <c r="T241">
        <v>2102400</v>
      </c>
      <c r="U241">
        <v>0.16</v>
      </c>
    </row>
    <row r="242" spans="15:21" x14ac:dyDescent="0.2">
      <c r="O242" s="67">
        <v>22993</v>
      </c>
      <c r="P242">
        <v>77</v>
      </c>
      <c r="Q242">
        <v>77.25</v>
      </c>
      <c r="R242">
        <v>76.63</v>
      </c>
      <c r="S242">
        <v>76.75</v>
      </c>
      <c r="T242">
        <v>1180800</v>
      </c>
      <c r="U242">
        <v>0.16</v>
      </c>
    </row>
    <row r="243" spans="15:21" x14ac:dyDescent="0.2">
      <c r="O243" s="67">
        <v>22994</v>
      </c>
      <c r="P243">
        <v>76.75</v>
      </c>
      <c r="Q243">
        <v>77.13</v>
      </c>
      <c r="R243">
        <v>76.63</v>
      </c>
      <c r="S243">
        <v>77</v>
      </c>
      <c r="T243">
        <v>844800</v>
      </c>
      <c r="U243">
        <v>0.16</v>
      </c>
    </row>
    <row r="244" spans="15:21" x14ac:dyDescent="0.2">
      <c r="O244" s="67">
        <v>22997</v>
      </c>
      <c r="P244">
        <v>77</v>
      </c>
      <c r="Q244">
        <v>77.38</v>
      </c>
      <c r="R244">
        <v>76.63</v>
      </c>
      <c r="S244">
        <v>77</v>
      </c>
      <c r="T244">
        <v>547200</v>
      </c>
      <c r="U244">
        <v>0.16</v>
      </c>
    </row>
    <row r="245" spans="15:21" x14ac:dyDescent="0.2">
      <c r="O245" s="67">
        <v>22998</v>
      </c>
      <c r="P245">
        <v>76.63</v>
      </c>
      <c r="Q245">
        <v>76.63</v>
      </c>
      <c r="R245">
        <v>74.75</v>
      </c>
      <c r="S245">
        <v>75.25</v>
      </c>
      <c r="T245">
        <v>1123200</v>
      </c>
      <c r="U245">
        <v>0.16</v>
      </c>
    </row>
    <row r="246" spans="15:21" x14ac:dyDescent="0.2">
      <c r="O246" s="67">
        <v>22999</v>
      </c>
      <c r="P246">
        <v>75.25</v>
      </c>
      <c r="Q246">
        <v>76</v>
      </c>
      <c r="R246">
        <v>74.5</v>
      </c>
      <c r="S246">
        <v>76</v>
      </c>
      <c r="T246">
        <v>2179200</v>
      </c>
      <c r="U246">
        <v>0.16</v>
      </c>
    </row>
    <row r="247" spans="15:21" x14ac:dyDescent="0.2">
      <c r="O247" s="67">
        <v>23000</v>
      </c>
      <c r="P247">
        <v>76</v>
      </c>
      <c r="Q247">
        <v>76.25</v>
      </c>
      <c r="R247">
        <v>75.62</v>
      </c>
      <c r="S247">
        <v>76</v>
      </c>
      <c r="T247">
        <v>1430400</v>
      </c>
      <c r="U247">
        <v>0.16</v>
      </c>
    </row>
    <row r="248" spans="15:21" x14ac:dyDescent="0.2">
      <c r="O248" s="67">
        <v>23001</v>
      </c>
      <c r="P248">
        <v>76</v>
      </c>
      <c r="Q248">
        <v>76.13</v>
      </c>
      <c r="R248">
        <v>75.62</v>
      </c>
      <c r="S248">
        <v>75.87</v>
      </c>
      <c r="T248">
        <v>720000</v>
      </c>
      <c r="U248">
        <v>0.16</v>
      </c>
    </row>
    <row r="249" spans="15:21" x14ac:dyDescent="0.2">
      <c r="O249" s="67">
        <v>23004</v>
      </c>
      <c r="P249">
        <v>75.87</v>
      </c>
      <c r="Q249">
        <v>76</v>
      </c>
      <c r="R249">
        <v>75.75</v>
      </c>
      <c r="S249">
        <v>75.87</v>
      </c>
      <c r="T249">
        <v>873600</v>
      </c>
      <c r="U249">
        <v>0.16</v>
      </c>
    </row>
    <row r="250" spans="15:21" x14ac:dyDescent="0.2">
      <c r="O250" s="67">
        <v>23006</v>
      </c>
      <c r="P250">
        <v>75.87</v>
      </c>
      <c r="Q250">
        <v>76.63</v>
      </c>
      <c r="R250">
        <v>75.87</v>
      </c>
      <c r="S250">
        <v>76.63</v>
      </c>
      <c r="T250">
        <v>1017600</v>
      </c>
      <c r="U250">
        <v>0.16</v>
      </c>
    </row>
    <row r="251" spans="15:21" x14ac:dyDescent="0.2">
      <c r="O251" s="67">
        <v>23007</v>
      </c>
      <c r="P251">
        <v>76.75</v>
      </c>
      <c r="Q251">
        <v>77</v>
      </c>
      <c r="R251">
        <v>76.75</v>
      </c>
      <c r="S251">
        <v>77</v>
      </c>
      <c r="T251">
        <v>1123200</v>
      </c>
      <c r="U251">
        <v>0.16</v>
      </c>
    </row>
    <row r="252" spans="15:21" x14ac:dyDescent="0.2">
      <c r="O252" s="67">
        <v>23008</v>
      </c>
      <c r="P252">
        <v>77</v>
      </c>
      <c r="Q252">
        <v>77</v>
      </c>
      <c r="R252">
        <v>76.5</v>
      </c>
      <c r="S252">
        <v>77</v>
      </c>
      <c r="T252">
        <v>1056000</v>
      </c>
      <c r="U252">
        <v>0.16</v>
      </c>
    </row>
    <row r="253" spans="15:21" x14ac:dyDescent="0.2">
      <c r="O253" s="67">
        <v>23011</v>
      </c>
      <c r="P253">
        <v>76.87</v>
      </c>
      <c r="Q253">
        <v>76.87</v>
      </c>
      <c r="R253">
        <v>76.63</v>
      </c>
      <c r="S253">
        <v>76.75</v>
      </c>
      <c r="T253">
        <v>796800</v>
      </c>
      <c r="U253">
        <v>0.16</v>
      </c>
    </row>
    <row r="254" spans="15:21" x14ac:dyDescent="0.2">
      <c r="O254" s="67">
        <v>23013</v>
      </c>
      <c r="P254">
        <v>76.75</v>
      </c>
      <c r="Q254">
        <v>76.87</v>
      </c>
      <c r="R254">
        <v>75.62</v>
      </c>
      <c r="S254">
        <v>76.37</v>
      </c>
      <c r="T254">
        <v>1171200</v>
      </c>
      <c r="U254">
        <v>0.16</v>
      </c>
    </row>
    <row r="255" spans="15:21" x14ac:dyDescent="0.2">
      <c r="O255" s="67">
        <v>23014</v>
      </c>
      <c r="P255">
        <v>76.37</v>
      </c>
      <c r="Q255">
        <v>77.13</v>
      </c>
      <c r="R255">
        <v>76.13</v>
      </c>
      <c r="S255">
        <v>76.87</v>
      </c>
      <c r="T255">
        <v>2889600</v>
      </c>
      <c r="U255">
        <v>0.16</v>
      </c>
    </row>
    <row r="256" spans="15:21" x14ac:dyDescent="0.2">
      <c r="O256" s="67">
        <v>23015</v>
      </c>
      <c r="P256">
        <v>76.87</v>
      </c>
      <c r="Q256">
        <v>77.5</v>
      </c>
      <c r="R256">
        <v>76.87</v>
      </c>
      <c r="S256">
        <v>77.25</v>
      </c>
      <c r="T256">
        <v>2256000</v>
      </c>
      <c r="U256">
        <v>0.16</v>
      </c>
    </row>
    <row r="257" spans="15:21" x14ac:dyDescent="0.2">
      <c r="O257" s="67">
        <v>23018</v>
      </c>
      <c r="P257">
        <v>77</v>
      </c>
      <c r="Q257">
        <v>77</v>
      </c>
      <c r="R257">
        <v>76</v>
      </c>
      <c r="S257">
        <v>76.75</v>
      </c>
      <c r="T257">
        <v>2313600</v>
      </c>
      <c r="U257">
        <v>0.16</v>
      </c>
    </row>
    <row r="258" spans="15:21" x14ac:dyDescent="0.2">
      <c r="O258" s="67">
        <v>23019</v>
      </c>
      <c r="P258">
        <v>76.75</v>
      </c>
      <c r="Q258">
        <v>78</v>
      </c>
      <c r="R258">
        <v>76.63</v>
      </c>
      <c r="S258">
        <v>77.88</v>
      </c>
      <c r="T258">
        <v>3225600</v>
      </c>
      <c r="U258">
        <v>0.16</v>
      </c>
    </row>
    <row r="259" spans="15:21" x14ac:dyDescent="0.2">
      <c r="O259" s="67">
        <v>23020</v>
      </c>
      <c r="P259">
        <v>77.88</v>
      </c>
      <c r="Q259">
        <v>78.5</v>
      </c>
      <c r="R259">
        <v>77.5</v>
      </c>
      <c r="S259">
        <v>78</v>
      </c>
      <c r="T259">
        <v>2486400</v>
      </c>
      <c r="U259">
        <v>0.16</v>
      </c>
    </row>
    <row r="260" spans="15:21" x14ac:dyDescent="0.2">
      <c r="O260" s="67">
        <v>23021</v>
      </c>
      <c r="P260">
        <v>78</v>
      </c>
      <c r="Q260">
        <v>79.25</v>
      </c>
      <c r="R260">
        <v>77.88</v>
      </c>
      <c r="S260">
        <v>79</v>
      </c>
      <c r="T260">
        <v>3177600</v>
      </c>
      <c r="U260">
        <v>0.17</v>
      </c>
    </row>
    <row r="261" spans="15:21" x14ac:dyDescent="0.2">
      <c r="O261" s="67">
        <v>23022</v>
      </c>
      <c r="P261">
        <v>79</v>
      </c>
      <c r="Q261">
        <v>79</v>
      </c>
      <c r="R261">
        <v>78.62</v>
      </c>
      <c r="S261">
        <v>78.87</v>
      </c>
      <c r="T261">
        <v>1257600</v>
      </c>
      <c r="U261">
        <v>0.17</v>
      </c>
    </row>
    <row r="262" spans="15:21" x14ac:dyDescent="0.2">
      <c r="O262" s="67">
        <v>23025</v>
      </c>
      <c r="P262">
        <v>78.87</v>
      </c>
      <c r="Q262">
        <v>79</v>
      </c>
      <c r="R262">
        <v>78.5</v>
      </c>
      <c r="S262">
        <v>78.62</v>
      </c>
      <c r="T262">
        <v>1430400</v>
      </c>
      <c r="U262">
        <v>0.17</v>
      </c>
    </row>
    <row r="263" spans="15:21" x14ac:dyDescent="0.2">
      <c r="O263" s="67">
        <v>23026</v>
      </c>
      <c r="P263">
        <v>78.62</v>
      </c>
      <c r="Q263">
        <v>78.75</v>
      </c>
      <c r="R263">
        <v>78.12</v>
      </c>
      <c r="S263">
        <v>78.62</v>
      </c>
      <c r="T263">
        <v>1612800</v>
      </c>
      <c r="U263">
        <v>0.17</v>
      </c>
    </row>
    <row r="264" spans="15:21" x14ac:dyDescent="0.2">
      <c r="O264" s="67">
        <v>23027</v>
      </c>
      <c r="P264">
        <v>78.62</v>
      </c>
      <c r="Q264">
        <v>78.75</v>
      </c>
      <c r="R264">
        <v>77.88</v>
      </c>
      <c r="S264">
        <v>78</v>
      </c>
      <c r="T264">
        <v>1920000</v>
      </c>
      <c r="U264">
        <v>0.16</v>
      </c>
    </row>
    <row r="265" spans="15:21" x14ac:dyDescent="0.2">
      <c r="O265" s="67">
        <v>23028</v>
      </c>
      <c r="P265">
        <v>78</v>
      </c>
      <c r="Q265">
        <v>78.62</v>
      </c>
      <c r="R265">
        <v>77.75</v>
      </c>
      <c r="S265">
        <v>78.25</v>
      </c>
      <c r="T265">
        <v>1056000</v>
      </c>
      <c r="U265">
        <v>0.17</v>
      </c>
    </row>
    <row r="266" spans="15:21" x14ac:dyDescent="0.2">
      <c r="O266" s="67">
        <v>23029</v>
      </c>
      <c r="P266">
        <v>78.25</v>
      </c>
      <c r="Q266">
        <v>78.87</v>
      </c>
      <c r="R266">
        <v>78.12</v>
      </c>
      <c r="S266">
        <v>78.38</v>
      </c>
      <c r="T266">
        <v>672000</v>
      </c>
      <c r="U266">
        <v>0.17</v>
      </c>
    </row>
    <row r="267" spans="15:21" x14ac:dyDescent="0.2">
      <c r="O267" s="67">
        <v>23032</v>
      </c>
      <c r="P267">
        <v>78.38</v>
      </c>
      <c r="Q267">
        <v>78.87</v>
      </c>
      <c r="R267">
        <v>77.88</v>
      </c>
      <c r="S267">
        <v>78.5</v>
      </c>
      <c r="T267">
        <v>1392000</v>
      </c>
      <c r="U267">
        <v>0.17</v>
      </c>
    </row>
    <row r="268" spans="15:21" x14ac:dyDescent="0.2">
      <c r="O268" s="67">
        <v>23033</v>
      </c>
      <c r="P268">
        <v>78.5</v>
      </c>
      <c r="Q268">
        <v>78.62</v>
      </c>
      <c r="R268">
        <v>78.38</v>
      </c>
      <c r="S268">
        <v>78.5</v>
      </c>
      <c r="T268">
        <v>652800</v>
      </c>
      <c r="U268">
        <v>0.17</v>
      </c>
    </row>
    <row r="269" spans="15:21" x14ac:dyDescent="0.2">
      <c r="O269" s="67">
        <v>23034</v>
      </c>
      <c r="P269">
        <v>78.5</v>
      </c>
      <c r="Q269">
        <v>79.37</v>
      </c>
      <c r="R269">
        <v>78.38</v>
      </c>
      <c r="S269">
        <v>78.87</v>
      </c>
      <c r="T269">
        <v>1987200</v>
      </c>
      <c r="U269">
        <v>0.17</v>
      </c>
    </row>
    <row r="270" spans="15:21" x14ac:dyDescent="0.2">
      <c r="O270" s="67">
        <v>23035</v>
      </c>
      <c r="P270">
        <v>78.87</v>
      </c>
      <c r="Q270">
        <v>79</v>
      </c>
      <c r="R270">
        <v>78.38</v>
      </c>
      <c r="S270">
        <v>78.87</v>
      </c>
      <c r="T270">
        <v>1008000</v>
      </c>
      <c r="U270">
        <v>0.17</v>
      </c>
    </row>
    <row r="271" spans="15:21" x14ac:dyDescent="0.2">
      <c r="O271" s="67">
        <v>23036</v>
      </c>
      <c r="P271">
        <v>78.87</v>
      </c>
      <c r="Q271">
        <v>79.25</v>
      </c>
      <c r="R271">
        <v>78.38</v>
      </c>
      <c r="S271">
        <v>79</v>
      </c>
      <c r="T271">
        <v>1209600</v>
      </c>
      <c r="U271">
        <v>0.17</v>
      </c>
    </row>
    <row r="272" spans="15:21" x14ac:dyDescent="0.2">
      <c r="O272" s="67">
        <v>23039</v>
      </c>
      <c r="P272">
        <v>79</v>
      </c>
      <c r="Q272">
        <v>79.37</v>
      </c>
      <c r="R272">
        <v>78.75</v>
      </c>
      <c r="S272">
        <v>79.25</v>
      </c>
      <c r="T272">
        <v>1593600</v>
      </c>
      <c r="U272">
        <v>0.17</v>
      </c>
    </row>
    <row r="273" spans="15:21" x14ac:dyDescent="0.2">
      <c r="O273" s="67">
        <v>23040</v>
      </c>
      <c r="P273">
        <v>79.25</v>
      </c>
      <c r="Q273">
        <v>79.37</v>
      </c>
      <c r="R273">
        <v>78.87</v>
      </c>
      <c r="S273">
        <v>79.25</v>
      </c>
      <c r="T273">
        <v>710400</v>
      </c>
      <c r="U273">
        <v>0.17</v>
      </c>
    </row>
    <row r="274" spans="15:21" x14ac:dyDescent="0.2">
      <c r="O274" s="67">
        <v>23041</v>
      </c>
      <c r="P274">
        <v>78.87</v>
      </c>
      <c r="Q274">
        <v>78.87</v>
      </c>
      <c r="R274">
        <v>77.38</v>
      </c>
      <c r="S274">
        <v>77.62</v>
      </c>
      <c r="T274">
        <v>1200000</v>
      </c>
      <c r="U274">
        <v>0.16</v>
      </c>
    </row>
    <row r="275" spans="15:21" x14ac:dyDescent="0.2">
      <c r="O275" s="67">
        <v>23042</v>
      </c>
      <c r="P275">
        <v>77.62</v>
      </c>
      <c r="Q275">
        <v>78.38</v>
      </c>
      <c r="R275">
        <v>77.13</v>
      </c>
      <c r="S275">
        <v>78.25</v>
      </c>
      <c r="T275">
        <v>1046400</v>
      </c>
      <c r="U275">
        <v>0.17</v>
      </c>
    </row>
    <row r="276" spans="15:21" x14ac:dyDescent="0.2">
      <c r="O276" s="67">
        <v>23043</v>
      </c>
      <c r="P276">
        <v>78.25</v>
      </c>
      <c r="Q276">
        <v>78.38</v>
      </c>
      <c r="R276">
        <v>77.75</v>
      </c>
      <c r="S276">
        <v>78</v>
      </c>
      <c r="T276">
        <v>768000</v>
      </c>
      <c r="U276">
        <v>0.16</v>
      </c>
    </row>
    <row r="277" spans="15:21" x14ac:dyDescent="0.2">
      <c r="O277" s="67">
        <v>23046</v>
      </c>
      <c r="P277">
        <v>78</v>
      </c>
      <c r="Q277">
        <v>78.12</v>
      </c>
      <c r="R277">
        <v>77.38</v>
      </c>
      <c r="S277">
        <v>77.62</v>
      </c>
      <c r="T277">
        <v>1449600</v>
      </c>
      <c r="U277">
        <v>0.16</v>
      </c>
    </row>
    <row r="278" spans="15:21" x14ac:dyDescent="0.2">
      <c r="O278" s="67">
        <v>23047</v>
      </c>
      <c r="P278">
        <v>77.62</v>
      </c>
      <c r="Q278">
        <v>78</v>
      </c>
      <c r="R278">
        <v>77.38</v>
      </c>
      <c r="S278">
        <v>77.88</v>
      </c>
      <c r="T278">
        <v>1392000</v>
      </c>
      <c r="U278">
        <v>0.16</v>
      </c>
    </row>
    <row r="279" spans="15:21" x14ac:dyDescent="0.2">
      <c r="O279" s="67">
        <v>23048</v>
      </c>
      <c r="P279">
        <v>77.88</v>
      </c>
      <c r="Q279">
        <v>78.38</v>
      </c>
      <c r="R279">
        <v>77.88</v>
      </c>
      <c r="S279">
        <v>78.12</v>
      </c>
      <c r="T279">
        <v>1161600</v>
      </c>
      <c r="U279">
        <v>0.17</v>
      </c>
    </row>
    <row r="280" spans="15:21" x14ac:dyDescent="0.2">
      <c r="O280" s="67">
        <v>23049</v>
      </c>
      <c r="P280">
        <v>78.12</v>
      </c>
      <c r="Q280">
        <v>78.75</v>
      </c>
      <c r="R280">
        <v>78</v>
      </c>
      <c r="S280">
        <v>78.5</v>
      </c>
      <c r="T280">
        <v>1027200</v>
      </c>
      <c r="U280">
        <v>0.17</v>
      </c>
    </row>
    <row r="281" spans="15:21" x14ac:dyDescent="0.2">
      <c r="O281" s="67">
        <v>23050</v>
      </c>
      <c r="P281">
        <v>78.5</v>
      </c>
      <c r="Q281">
        <v>78.75</v>
      </c>
      <c r="R281">
        <v>78</v>
      </c>
      <c r="S281">
        <v>78.62</v>
      </c>
      <c r="T281">
        <v>1209600</v>
      </c>
      <c r="U281">
        <v>0.17</v>
      </c>
    </row>
    <row r="282" spans="15:21" x14ac:dyDescent="0.2">
      <c r="O282" s="67">
        <v>23053</v>
      </c>
      <c r="P282">
        <v>78.62</v>
      </c>
      <c r="Q282">
        <v>78.62</v>
      </c>
      <c r="R282">
        <v>78.25</v>
      </c>
      <c r="S282">
        <v>78.38</v>
      </c>
      <c r="T282">
        <v>1324800</v>
      </c>
      <c r="U282">
        <v>0.17</v>
      </c>
    </row>
    <row r="283" spans="15:21" x14ac:dyDescent="0.2">
      <c r="O283" s="67">
        <v>23054</v>
      </c>
      <c r="P283">
        <v>78.25</v>
      </c>
      <c r="Q283">
        <v>78.25</v>
      </c>
      <c r="R283">
        <v>77.75</v>
      </c>
      <c r="S283">
        <v>78.25</v>
      </c>
      <c r="T283">
        <v>1084800</v>
      </c>
      <c r="U283">
        <v>0.17</v>
      </c>
    </row>
    <row r="284" spans="15:21" x14ac:dyDescent="0.2">
      <c r="O284" s="67">
        <v>23055</v>
      </c>
      <c r="P284">
        <v>78.25</v>
      </c>
      <c r="Q284">
        <v>79.13</v>
      </c>
      <c r="R284">
        <v>78.12</v>
      </c>
      <c r="S284">
        <v>79</v>
      </c>
      <c r="T284">
        <v>1862400</v>
      </c>
      <c r="U284">
        <v>0.17</v>
      </c>
    </row>
    <row r="285" spans="15:21" x14ac:dyDescent="0.2">
      <c r="O285" s="67">
        <v>23056</v>
      </c>
      <c r="P285">
        <v>79</v>
      </c>
      <c r="Q285">
        <v>79</v>
      </c>
      <c r="R285">
        <v>78.25</v>
      </c>
      <c r="S285">
        <v>78.25</v>
      </c>
      <c r="T285">
        <v>892800</v>
      </c>
      <c r="U285">
        <v>0.17</v>
      </c>
    </row>
    <row r="286" spans="15:21" x14ac:dyDescent="0.2">
      <c r="O286" s="67">
        <v>23057</v>
      </c>
      <c r="P286">
        <v>78.25</v>
      </c>
      <c r="Q286">
        <v>79</v>
      </c>
      <c r="R286">
        <v>78.12</v>
      </c>
      <c r="S286">
        <v>79</v>
      </c>
      <c r="T286">
        <v>979200</v>
      </c>
      <c r="U286">
        <v>0.17</v>
      </c>
    </row>
    <row r="287" spans="15:21" x14ac:dyDescent="0.2">
      <c r="O287" s="67">
        <v>23060</v>
      </c>
      <c r="P287">
        <v>79</v>
      </c>
      <c r="Q287">
        <v>79</v>
      </c>
      <c r="R287">
        <v>78.5</v>
      </c>
      <c r="S287">
        <v>78.75</v>
      </c>
      <c r="T287">
        <v>1286400</v>
      </c>
      <c r="U287">
        <v>0.17</v>
      </c>
    </row>
    <row r="288" spans="15:21" x14ac:dyDescent="0.2">
      <c r="O288" s="67">
        <v>23061</v>
      </c>
      <c r="P288">
        <v>78.5</v>
      </c>
      <c r="Q288">
        <v>78.5</v>
      </c>
      <c r="R288">
        <v>77.25</v>
      </c>
      <c r="S288">
        <v>77.5</v>
      </c>
      <c r="T288">
        <v>912000</v>
      </c>
      <c r="U288">
        <v>0.16</v>
      </c>
    </row>
    <row r="289" spans="15:21" x14ac:dyDescent="0.2">
      <c r="O289" s="67">
        <v>23062</v>
      </c>
      <c r="P289">
        <v>76.5</v>
      </c>
      <c r="Q289">
        <v>76.5</v>
      </c>
      <c r="R289">
        <v>74.62</v>
      </c>
      <c r="S289">
        <v>75.75</v>
      </c>
      <c r="T289">
        <v>1670400</v>
      </c>
      <c r="U289">
        <v>0.16</v>
      </c>
    </row>
    <row r="290" spans="15:21" x14ac:dyDescent="0.2">
      <c r="O290" s="67">
        <v>23063</v>
      </c>
      <c r="P290">
        <v>75.75</v>
      </c>
      <c r="Q290">
        <v>76.87</v>
      </c>
      <c r="R290">
        <v>74.5</v>
      </c>
      <c r="S290">
        <v>76.75</v>
      </c>
      <c r="T290">
        <v>1468800</v>
      </c>
      <c r="U290">
        <v>0.16</v>
      </c>
    </row>
    <row r="291" spans="15:21" x14ac:dyDescent="0.2">
      <c r="O291" s="67">
        <v>23067</v>
      </c>
      <c r="P291">
        <v>76.13</v>
      </c>
      <c r="Q291">
        <v>76.13</v>
      </c>
      <c r="R291">
        <v>75</v>
      </c>
      <c r="S291">
        <v>75.25</v>
      </c>
      <c r="T291">
        <v>1324800</v>
      </c>
      <c r="U291">
        <v>0.16</v>
      </c>
    </row>
    <row r="292" spans="15:21" x14ac:dyDescent="0.2">
      <c r="O292" s="67">
        <v>23068</v>
      </c>
      <c r="P292">
        <v>75.25</v>
      </c>
      <c r="Q292">
        <v>75.5</v>
      </c>
      <c r="R292">
        <v>74.5</v>
      </c>
      <c r="S292">
        <v>74.88</v>
      </c>
      <c r="T292">
        <v>1180800</v>
      </c>
      <c r="U292">
        <v>0.16</v>
      </c>
    </row>
    <row r="293" spans="15:21" x14ac:dyDescent="0.2">
      <c r="O293" s="67">
        <v>23069</v>
      </c>
      <c r="P293">
        <v>74.88</v>
      </c>
      <c r="Q293">
        <v>75</v>
      </c>
      <c r="R293">
        <v>74.25</v>
      </c>
      <c r="S293">
        <v>74.62</v>
      </c>
      <c r="T293">
        <v>633600</v>
      </c>
      <c r="U293">
        <v>0.16</v>
      </c>
    </row>
    <row r="294" spans="15:21" x14ac:dyDescent="0.2">
      <c r="O294" s="67">
        <v>23070</v>
      </c>
      <c r="P294">
        <v>74.25</v>
      </c>
      <c r="Q294">
        <v>74.25</v>
      </c>
      <c r="R294">
        <v>72.62</v>
      </c>
      <c r="S294">
        <v>72.75</v>
      </c>
      <c r="T294">
        <v>1843200</v>
      </c>
      <c r="U294">
        <v>0.15</v>
      </c>
    </row>
    <row r="295" spans="15:21" x14ac:dyDescent="0.2">
      <c r="O295" s="67">
        <v>23071</v>
      </c>
      <c r="P295">
        <v>72.87</v>
      </c>
      <c r="Q295">
        <v>73.63</v>
      </c>
      <c r="R295">
        <v>72.87</v>
      </c>
      <c r="S295">
        <v>73.25</v>
      </c>
      <c r="T295">
        <v>1276800</v>
      </c>
      <c r="U295">
        <v>0.15</v>
      </c>
    </row>
    <row r="296" spans="15:21" x14ac:dyDescent="0.2">
      <c r="O296" s="67">
        <v>23074</v>
      </c>
      <c r="P296">
        <v>73.25</v>
      </c>
      <c r="Q296">
        <v>74.25</v>
      </c>
      <c r="R296">
        <v>72.87</v>
      </c>
      <c r="S296">
        <v>73.13</v>
      </c>
      <c r="T296">
        <v>1065600</v>
      </c>
      <c r="U296">
        <v>0.15</v>
      </c>
    </row>
    <row r="297" spans="15:21" x14ac:dyDescent="0.2">
      <c r="O297" s="67">
        <v>23075</v>
      </c>
      <c r="P297">
        <v>73.13</v>
      </c>
      <c r="Q297">
        <v>73.5</v>
      </c>
      <c r="R297">
        <v>72.5</v>
      </c>
      <c r="S297">
        <v>72.5</v>
      </c>
      <c r="T297">
        <v>1056000</v>
      </c>
      <c r="U297">
        <v>0.15</v>
      </c>
    </row>
    <row r="298" spans="15:21" x14ac:dyDescent="0.2">
      <c r="O298" s="67">
        <v>23076</v>
      </c>
      <c r="P298">
        <v>72.5</v>
      </c>
      <c r="Q298">
        <v>73.5</v>
      </c>
      <c r="R298">
        <v>71.75</v>
      </c>
      <c r="S298">
        <v>73.5</v>
      </c>
      <c r="T298">
        <v>1075200</v>
      </c>
      <c r="U298">
        <v>0.16</v>
      </c>
    </row>
    <row r="299" spans="15:21" x14ac:dyDescent="0.2">
      <c r="O299" s="67">
        <v>23077</v>
      </c>
      <c r="P299">
        <v>73.5</v>
      </c>
      <c r="Q299">
        <v>74.5</v>
      </c>
      <c r="R299">
        <v>73.5</v>
      </c>
      <c r="S299">
        <v>74</v>
      </c>
      <c r="T299">
        <v>1468800</v>
      </c>
      <c r="U299">
        <v>0.16</v>
      </c>
    </row>
    <row r="300" spans="15:21" x14ac:dyDescent="0.2">
      <c r="O300" s="67">
        <v>23078</v>
      </c>
      <c r="P300">
        <v>74.13</v>
      </c>
      <c r="Q300">
        <v>74.88</v>
      </c>
      <c r="R300">
        <v>74.13</v>
      </c>
      <c r="S300">
        <v>74.13</v>
      </c>
      <c r="T300">
        <v>1084800</v>
      </c>
      <c r="U300">
        <v>0.16</v>
      </c>
    </row>
    <row r="301" spans="15:21" x14ac:dyDescent="0.2">
      <c r="O301" s="67">
        <v>23081</v>
      </c>
      <c r="P301">
        <v>74.13</v>
      </c>
      <c r="Q301">
        <v>75.12</v>
      </c>
      <c r="R301">
        <v>73.87</v>
      </c>
      <c r="S301">
        <v>75</v>
      </c>
      <c r="T301">
        <v>1075200</v>
      </c>
      <c r="U301">
        <v>0.16</v>
      </c>
    </row>
    <row r="302" spans="15:21" x14ac:dyDescent="0.2">
      <c r="O302" s="67">
        <v>23082</v>
      </c>
      <c r="P302">
        <v>74.88</v>
      </c>
      <c r="Q302">
        <v>74.88</v>
      </c>
      <c r="R302">
        <v>74</v>
      </c>
      <c r="S302">
        <v>74.5</v>
      </c>
      <c r="T302">
        <v>1228800</v>
      </c>
      <c r="U302">
        <v>0.16</v>
      </c>
    </row>
    <row r="303" spans="15:21" x14ac:dyDescent="0.2">
      <c r="O303" s="67">
        <v>23083</v>
      </c>
      <c r="P303">
        <v>74.5</v>
      </c>
      <c r="Q303">
        <v>75</v>
      </c>
      <c r="R303">
        <v>74.25</v>
      </c>
      <c r="S303">
        <v>74.62</v>
      </c>
      <c r="T303">
        <v>979200</v>
      </c>
      <c r="U303">
        <v>0.16</v>
      </c>
    </row>
    <row r="304" spans="15:21" x14ac:dyDescent="0.2">
      <c r="O304" s="67">
        <v>23084</v>
      </c>
      <c r="P304">
        <v>74.62</v>
      </c>
      <c r="Q304">
        <v>74.88</v>
      </c>
      <c r="R304">
        <v>73.13</v>
      </c>
      <c r="S304">
        <v>73.13</v>
      </c>
      <c r="T304">
        <v>1046400</v>
      </c>
      <c r="U304">
        <v>0.16</v>
      </c>
    </row>
    <row r="305" spans="15:21" x14ac:dyDescent="0.2">
      <c r="O305" s="67">
        <v>23085</v>
      </c>
      <c r="P305">
        <v>73.25</v>
      </c>
      <c r="Q305">
        <v>74.25</v>
      </c>
      <c r="R305">
        <v>73.25</v>
      </c>
      <c r="S305">
        <v>73.63</v>
      </c>
      <c r="T305">
        <v>969600</v>
      </c>
      <c r="U305">
        <v>0.16</v>
      </c>
    </row>
    <row r="306" spans="15:21" x14ac:dyDescent="0.2">
      <c r="O306" s="67">
        <v>23088</v>
      </c>
      <c r="P306">
        <v>73.63</v>
      </c>
      <c r="Q306">
        <v>73.63</v>
      </c>
      <c r="R306">
        <v>72.25</v>
      </c>
      <c r="S306">
        <v>72.25</v>
      </c>
      <c r="T306">
        <v>787200</v>
      </c>
      <c r="U306">
        <v>0.15</v>
      </c>
    </row>
    <row r="307" spans="15:21" x14ac:dyDescent="0.2">
      <c r="O307" s="67">
        <v>23089</v>
      </c>
      <c r="P307">
        <v>72.25</v>
      </c>
      <c r="Q307">
        <v>72.75</v>
      </c>
      <c r="R307">
        <v>72.25</v>
      </c>
      <c r="S307">
        <v>72.62</v>
      </c>
      <c r="T307">
        <v>796800</v>
      </c>
      <c r="U307">
        <v>0.15</v>
      </c>
    </row>
    <row r="308" spans="15:21" x14ac:dyDescent="0.2">
      <c r="O308" s="67">
        <v>23090</v>
      </c>
      <c r="P308">
        <v>72.62</v>
      </c>
      <c r="Q308">
        <v>73.25</v>
      </c>
      <c r="R308">
        <v>72.38</v>
      </c>
      <c r="S308">
        <v>73.13</v>
      </c>
      <c r="T308">
        <v>1084800</v>
      </c>
      <c r="U308">
        <v>0.16</v>
      </c>
    </row>
    <row r="309" spans="15:21" x14ac:dyDescent="0.2">
      <c r="O309" s="67">
        <v>23091</v>
      </c>
      <c r="P309">
        <v>73.13</v>
      </c>
      <c r="Q309">
        <v>73.75</v>
      </c>
      <c r="R309">
        <v>73</v>
      </c>
      <c r="S309">
        <v>73</v>
      </c>
      <c r="T309">
        <v>1344000</v>
      </c>
      <c r="U309">
        <v>0.16</v>
      </c>
    </row>
    <row r="310" spans="15:21" x14ac:dyDescent="0.2">
      <c r="O310" s="67">
        <v>23092</v>
      </c>
      <c r="P310">
        <v>73</v>
      </c>
      <c r="Q310">
        <v>73.5</v>
      </c>
      <c r="R310">
        <v>72.62</v>
      </c>
      <c r="S310">
        <v>73.25</v>
      </c>
      <c r="T310">
        <v>931200</v>
      </c>
      <c r="U310">
        <v>0.16</v>
      </c>
    </row>
    <row r="311" spans="15:21" x14ac:dyDescent="0.2">
      <c r="O311" s="67">
        <v>23095</v>
      </c>
      <c r="P311">
        <v>73.25</v>
      </c>
      <c r="Q311">
        <v>73.75</v>
      </c>
      <c r="R311">
        <v>73.13</v>
      </c>
      <c r="S311">
        <v>73.25</v>
      </c>
      <c r="T311">
        <v>1363200</v>
      </c>
      <c r="U311">
        <v>0.16</v>
      </c>
    </row>
    <row r="312" spans="15:21" x14ac:dyDescent="0.2">
      <c r="O312" s="67">
        <v>23096</v>
      </c>
      <c r="P312">
        <v>73.37</v>
      </c>
      <c r="Q312">
        <v>74.25</v>
      </c>
      <c r="R312">
        <v>73.37</v>
      </c>
      <c r="S312">
        <v>73.75</v>
      </c>
      <c r="T312">
        <v>1276800</v>
      </c>
      <c r="U312">
        <v>0.16</v>
      </c>
    </row>
    <row r="313" spans="15:21" x14ac:dyDescent="0.2">
      <c r="O313" s="67">
        <v>23097</v>
      </c>
      <c r="P313">
        <v>73.75</v>
      </c>
      <c r="Q313">
        <v>74.62</v>
      </c>
      <c r="R313">
        <v>73.75</v>
      </c>
      <c r="S313">
        <v>73.87</v>
      </c>
      <c r="T313">
        <v>1392000</v>
      </c>
      <c r="U313">
        <v>0.16</v>
      </c>
    </row>
    <row r="314" spans="15:21" x14ac:dyDescent="0.2">
      <c r="O314" s="67">
        <v>23098</v>
      </c>
      <c r="P314">
        <v>74.13</v>
      </c>
      <c r="Q314">
        <v>74.88</v>
      </c>
      <c r="R314">
        <v>74.13</v>
      </c>
      <c r="S314">
        <v>74.5</v>
      </c>
      <c r="T314">
        <v>1420800</v>
      </c>
      <c r="U314">
        <v>0.16</v>
      </c>
    </row>
    <row r="315" spans="15:21" x14ac:dyDescent="0.2">
      <c r="O315" s="67">
        <v>23099</v>
      </c>
      <c r="P315">
        <v>74.5</v>
      </c>
      <c r="Q315">
        <v>75</v>
      </c>
      <c r="R315">
        <v>74.5</v>
      </c>
      <c r="S315">
        <v>74.62</v>
      </c>
      <c r="T315">
        <v>1248000</v>
      </c>
      <c r="U315">
        <v>0.16</v>
      </c>
    </row>
    <row r="316" spans="15:21" x14ac:dyDescent="0.2">
      <c r="O316" s="67">
        <v>23102</v>
      </c>
      <c r="P316">
        <v>74.62</v>
      </c>
      <c r="Q316">
        <v>74.75</v>
      </c>
      <c r="R316">
        <v>74.13</v>
      </c>
      <c r="S316">
        <v>74.5</v>
      </c>
      <c r="T316">
        <v>1094400</v>
      </c>
      <c r="U316">
        <v>0.16</v>
      </c>
    </row>
    <row r="317" spans="15:21" x14ac:dyDescent="0.2">
      <c r="O317" s="67">
        <v>23103</v>
      </c>
      <c r="P317">
        <v>74.38</v>
      </c>
      <c r="Q317">
        <v>74.38</v>
      </c>
      <c r="R317">
        <v>73.13</v>
      </c>
      <c r="S317">
        <v>73.13</v>
      </c>
      <c r="T317">
        <v>1881600</v>
      </c>
      <c r="U317">
        <v>0.16</v>
      </c>
    </row>
    <row r="318" spans="15:21" x14ac:dyDescent="0.2">
      <c r="O318" s="67">
        <v>23104</v>
      </c>
      <c r="P318">
        <v>73.13</v>
      </c>
      <c r="Q318">
        <v>74.62</v>
      </c>
      <c r="R318">
        <v>72.75</v>
      </c>
      <c r="S318">
        <v>74.5</v>
      </c>
      <c r="T318">
        <v>1401600</v>
      </c>
      <c r="U318">
        <v>0.16</v>
      </c>
    </row>
    <row r="319" spans="15:21" x14ac:dyDescent="0.2">
      <c r="O319" s="67">
        <v>23105</v>
      </c>
      <c r="P319">
        <v>74.5</v>
      </c>
      <c r="Q319">
        <v>75</v>
      </c>
      <c r="R319">
        <v>74.25</v>
      </c>
      <c r="S319">
        <v>74.75</v>
      </c>
      <c r="T319">
        <v>1536000</v>
      </c>
      <c r="U319">
        <v>0.16</v>
      </c>
    </row>
    <row r="320" spans="15:21" x14ac:dyDescent="0.2">
      <c r="O320" s="67">
        <v>23106</v>
      </c>
      <c r="P320">
        <v>74.75</v>
      </c>
      <c r="Q320">
        <v>77.13</v>
      </c>
      <c r="R320">
        <v>74.62</v>
      </c>
      <c r="S320">
        <v>76.75</v>
      </c>
      <c r="T320">
        <v>2678400</v>
      </c>
      <c r="U320">
        <v>0.16</v>
      </c>
    </row>
    <row r="321" spans="15:21" x14ac:dyDescent="0.2">
      <c r="O321" s="67">
        <v>23109</v>
      </c>
      <c r="P321">
        <v>76.75</v>
      </c>
      <c r="Q321">
        <v>77.13</v>
      </c>
      <c r="R321">
        <v>76.13</v>
      </c>
      <c r="S321">
        <v>76.75</v>
      </c>
      <c r="T321">
        <v>1430400</v>
      </c>
      <c r="U321">
        <v>0.16</v>
      </c>
    </row>
    <row r="322" spans="15:21" x14ac:dyDescent="0.2">
      <c r="O322" s="67">
        <v>23110</v>
      </c>
      <c r="P322">
        <v>76.75</v>
      </c>
      <c r="Q322">
        <v>77</v>
      </c>
      <c r="R322">
        <v>76.37</v>
      </c>
      <c r="S322">
        <v>76.5</v>
      </c>
      <c r="T322">
        <v>1440000</v>
      </c>
      <c r="U322">
        <v>0.16</v>
      </c>
    </row>
    <row r="323" spans="15:21" x14ac:dyDescent="0.2">
      <c r="O323" s="67">
        <v>23111</v>
      </c>
      <c r="P323">
        <v>76.5</v>
      </c>
      <c r="Q323">
        <v>76.75</v>
      </c>
      <c r="R323">
        <v>75.38</v>
      </c>
      <c r="S323">
        <v>76.5</v>
      </c>
      <c r="T323">
        <v>1200000</v>
      </c>
      <c r="U323">
        <v>0.16</v>
      </c>
    </row>
    <row r="324" spans="15:21" x14ac:dyDescent="0.2">
      <c r="O324" s="67">
        <v>23112</v>
      </c>
      <c r="P324">
        <v>76.5</v>
      </c>
      <c r="Q324">
        <v>76.5</v>
      </c>
      <c r="R324">
        <v>75.62</v>
      </c>
      <c r="S324">
        <v>76</v>
      </c>
      <c r="T324">
        <v>1660800</v>
      </c>
      <c r="U324">
        <v>0.16</v>
      </c>
    </row>
    <row r="325" spans="15:21" x14ac:dyDescent="0.2">
      <c r="O325" s="67">
        <v>23116</v>
      </c>
      <c r="P325">
        <v>76.25</v>
      </c>
      <c r="Q325">
        <v>77.5</v>
      </c>
      <c r="R325">
        <v>76.25</v>
      </c>
      <c r="S325">
        <v>77.25</v>
      </c>
      <c r="T325">
        <v>1910400</v>
      </c>
      <c r="U325">
        <v>0.16</v>
      </c>
    </row>
    <row r="326" spans="15:21" x14ac:dyDescent="0.2">
      <c r="O326" s="67">
        <v>23117</v>
      </c>
      <c r="P326">
        <v>77.25</v>
      </c>
      <c r="Q326">
        <v>77.88</v>
      </c>
      <c r="R326">
        <v>76.75</v>
      </c>
      <c r="S326">
        <v>77.62</v>
      </c>
      <c r="T326">
        <v>1392000</v>
      </c>
      <c r="U326">
        <v>0.17</v>
      </c>
    </row>
    <row r="327" spans="15:21" x14ac:dyDescent="0.2">
      <c r="O327" s="67">
        <v>23118</v>
      </c>
      <c r="P327">
        <v>77.62</v>
      </c>
      <c r="Q327">
        <v>78.25</v>
      </c>
      <c r="R327">
        <v>77.25</v>
      </c>
      <c r="S327">
        <v>78.12</v>
      </c>
      <c r="T327">
        <v>2323200</v>
      </c>
      <c r="U327">
        <v>0.17</v>
      </c>
    </row>
    <row r="328" spans="15:21" x14ac:dyDescent="0.2">
      <c r="O328" s="67">
        <v>23119</v>
      </c>
      <c r="P328">
        <v>78</v>
      </c>
      <c r="Q328">
        <v>78</v>
      </c>
      <c r="R328">
        <v>77.25</v>
      </c>
      <c r="S328">
        <v>77.75</v>
      </c>
      <c r="T328">
        <v>1132800</v>
      </c>
      <c r="U328">
        <v>0.17</v>
      </c>
    </row>
    <row r="329" spans="15:21" x14ac:dyDescent="0.2">
      <c r="O329" s="67">
        <v>23120</v>
      </c>
      <c r="P329">
        <v>77.75</v>
      </c>
      <c r="Q329">
        <v>78</v>
      </c>
      <c r="R329">
        <v>77.5</v>
      </c>
      <c r="S329">
        <v>77.75</v>
      </c>
      <c r="T329">
        <v>768000</v>
      </c>
      <c r="U329">
        <v>0.17</v>
      </c>
    </row>
    <row r="330" spans="15:21" x14ac:dyDescent="0.2">
      <c r="O330" s="67">
        <v>23123</v>
      </c>
      <c r="P330">
        <v>77.75</v>
      </c>
      <c r="Q330">
        <v>78.5</v>
      </c>
      <c r="R330">
        <v>77.62</v>
      </c>
      <c r="S330">
        <v>77.75</v>
      </c>
      <c r="T330">
        <v>1372800</v>
      </c>
      <c r="U330">
        <v>0.17</v>
      </c>
    </row>
    <row r="331" spans="15:21" x14ac:dyDescent="0.2">
      <c r="O331" s="67">
        <v>23124</v>
      </c>
      <c r="P331">
        <v>77.88</v>
      </c>
      <c r="Q331">
        <v>80</v>
      </c>
      <c r="R331">
        <v>77.88</v>
      </c>
      <c r="S331">
        <v>80</v>
      </c>
      <c r="T331">
        <v>5760000</v>
      </c>
      <c r="U331">
        <v>0.17</v>
      </c>
    </row>
    <row r="332" spans="15:21" x14ac:dyDescent="0.2">
      <c r="O332" s="67">
        <v>23125</v>
      </c>
      <c r="P332">
        <v>80</v>
      </c>
      <c r="Q332">
        <v>80</v>
      </c>
      <c r="R332">
        <v>79.37</v>
      </c>
      <c r="S332">
        <v>79.75</v>
      </c>
      <c r="T332">
        <v>2937600</v>
      </c>
      <c r="U332">
        <v>0.17</v>
      </c>
    </row>
    <row r="333" spans="15:21" x14ac:dyDescent="0.2">
      <c r="O333" s="67">
        <v>23126</v>
      </c>
      <c r="P333">
        <v>79.75</v>
      </c>
      <c r="Q333">
        <v>79.75</v>
      </c>
      <c r="R333">
        <v>79</v>
      </c>
      <c r="S333">
        <v>79.25</v>
      </c>
      <c r="T333">
        <v>1440000</v>
      </c>
      <c r="U333">
        <v>0.17</v>
      </c>
    </row>
    <row r="334" spans="15:21" x14ac:dyDescent="0.2">
      <c r="O334" s="67">
        <v>23127</v>
      </c>
      <c r="P334">
        <v>79.25</v>
      </c>
      <c r="Q334">
        <v>79.63</v>
      </c>
      <c r="R334">
        <v>79</v>
      </c>
      <c r="S334">
        <v>79</v>
      </c>
      <c r="T334">
        <v>1497600</v>
      </c>
      <c r="U334">
        <v>0.17</v>
      </c>
    </row>
    <row r="335" spans="15:21" x14ac:dyDescent="0.2">
      <c r="O335" s="67">
        <v>23130</v>
      </c>
      <c r="P335">
        <v>79</v>
      </c>
      <c r="Q335">
        <v>79.25</v>
      </c>
      <c r="R335">
        <v>78.62</v>
      </c>
      <c r="S335">
        <v>78.87</v>
      </c>
      <c r="T335">
        <v>1180800</v>
      </c>
      <c r="U335">
        <v>0.17</v>
      </c>
    </row>
    <row r="336" spans="15:21" x14ac:dyDescent="0.2">
      <c r="O336" s="67">
        <v>23131</v>
      </c>
      <c r="P336">
        <v>78.87</v>
      </c>
      <c r="Q336">
        <v>79.37</v>
      </c>
      <c r="R336">
        <v>78.25</v>
      </c>
      <c r="S336">
        <v>78.75</v>
      </c>
      <c r="T336">
        <v>1296000</v>
      </c>
      <c r="U336">
        <v>0.17</v>
      </c>
    </row>
    <row r="337" spans="15:21" x14ac:dyDescent="0.2">
      <c r="O337" s="67">
        <v>23132</v>
      </c>
      <c r="P337">
        <v>79</v>
      </c>
      <c r="Q337">
        <v>80.5</v>
      </c>
      <c r="R337">
        <v>79</v>
      </c>
      <c r="S337">
        <v>80.13</v>
      </c>
      <c r="T337">
        <v>4032000</v>
      </c>
      <c r="U337">
        <v>0.17</v>
      </c>
    </row>
    <row r="338" spans="15:21" x14ac:dyDescent="0.2">
      <c r="O338" s="67">
        <v>23133</v>
      </c>
      <c r="P338">
        <v>80.25</v>
      </c>
      <c r="Q338">
        <v>81</v>
      </c>
      <c r="R338">
        <v>80.25</v>
      </c>
      <c r="S338">
        <v>80.75</v>
      </c>
      <c r="T338">
        <v>2428800</v>
      </c>
      <c r="U338">
        <v>0.17</v>
      </c>
    </row>
    <row r="339" spans="15:21" x14ac:dyDescent="0.2">
      <c r="O339" s="67">
        <v>23134</v>
      </c>
      <c r="P339">
        <v>80.75</v>
      </c>
      <c r="Q339">
        <v>81</v>
      </c>
      <c r="R339">
        <v>80</v>
      </c>
      <c r="S339">
        <v>80.38</v>
      </c>
      <c r="T339">
        <v>1689600</v>
      </c>
      <c r="U339">
        <v>0.17</v>
      </c>
    </row>
    <row r="340" spans="15:21" x14ac:dyDescent="0.2">
      <c r="O340" s="67">
        <v>23137</v>
      </c>
      <c r="P340">
        <v>80.5</v>
      </c>
      <c r="Q340">
        <v>81.12</v>
      </c>
      <c r="R340">
        <v>80.5</v>
      </c>
      <c r="S340">
        <v>80.88</v>
      </c>
      <c r="T340">
        <v>1756800</v>
      </c>
      <c r="U340">
        <v>0.17</v>
      </c>
    </row>
    <row r="341" spans="15:21" x14ac:dyDescent="0.2">
      <c r="O341" s="67">
        <v>23138</v>
      </c>
      <c r="P341">
        <v>80.75</v>
      </c>
      <c r="Q341">
        <v>80.75</v>
      </c>
      <c r="R341">
        <v>80</v>
      </c>
      <c r="S341">
        <v>80.62</v>
      </c>
      <c r="T341">
        <v>1766400</v>
      </c>
      <c r="U341">
        <v>0.17</v>
      </c>
    </row>
    <row r="342" spans="15:21" x14ac:dyDescent="0.2">
      <c r="O342" s="67">
        <v>23139</v>
      </c>
      <c r="P342">
        <v>81</v>
      </c>
      <c r="Q342">
        <v>82</v>
      </c>
      <c r="R342">
        <v>81</v>
      </c>
      <c r="S342">
        <v>82</v>
      </c>
      <c r="T342">
        <v>2697600</v>
      </c>
      <c r="U342">
        <v>0.17</v>
      </c>
    </row>
    <row r="343" spans="15:21" x14ac:dyDescent="0.2">
      <c r="O343" s="67">
        <v>23140</v>
      </c>
      <c r="P343">
        <v>82.13</v>
      </c>
      <c r="Q343">
        <v>82.63</v>
      </c>
      <c r="R343">
        <v>82.13</v>
      </c>
      <c r="S343">
        <v>82.5</v>
      </c>
      <c r="T343">
        <v>1804800</v>
      </c>
      <c r="U343">
        <v>0.18</v>
      </c>
    </row>
    <row r="344" spans="15:21" x14ac:dyDescent="0.2">
      <c r="O344" s="67">
        <v>23141</v>
      </c>
      <c r="P344">
        <v>82.37</v>
      </c>
      <c r="Q344">
        <v>82.37</v>
      </c>
      <c r="R344">
        <v>81.5</v>
      </c>
      <c r="S344">
        <v>81.75</v>
      </c>
      <c r="T344">
        <v>1564800</v>
      </c>
      <c r="U344">
        <v>0.17</v>
      </c>
    </row>
    <row r="345" spans="15:21" x14ac:dyDescent="0.2">
      <c r="O345" s="67">
        <v>23144</v>
      </c>
      <c r="P345">
        <v>81.75</v>
      </c>
      <c r="Q345">
        <v>82.25</v>
      </c>
      <c r="R345">
        <v>81.62</v>
      </c>
      <c r="S345">
        <v>81.62</v>
      </c>
      <c r="T345">
        <v>1459200</v>
      </c>
      <c r="U345">
        <v>0.17</v>
      </c>
    </row>
    <row r="346" spans="15:21" x14ac:dyDescent="0.2">
      <c r="O346" s="67">
        <v>23145</v>
      </c>
      <c r="P346">
        <v>81.62</v>
      </c>
      <c r="Q346">
        <v>81.75</v>
      </c>
      <c r="R346">
        <v>80.75</v>
      </c>
      <c r="S346">
        <v>81.12</v>
      </c>
      <c r="T346">
        <v>1612800</v>
      </c>
      <c r="U346">
        <v>0.17</v>
      </c>
    </row>
    <row r="347" spans="15:21" x14ac:dyDescent="0.2">
      <c r="O347" s="67">
        <v>23146</v>
      </c>
      <c r="P347">
        <v>81.12</v>
      </c>
      <c r="Q347">
        <v>82.13</v>
      </c>
      <c r="R347">
        <v>80.75</v>
      </c>
      <c r="S347">
        <v>81.87</v>
      </c>
      <c r="T347">
        <v>1632000</v>
      </c>
      <c r="U347">
        <v>0.17</v>
      </c>
    </row>
    <row r="348" spans="15:21" x14ac:dyDescent="0.2">
      <c r="O348" s="67">
        <v>23147</v>
      </c>
      <c r="P348">
        <v>81.87</v>
      </c>
      <c r="Q348">
        <v>82.25</v>
      </c>
      <c r="R348">
        <v>81.62</v>
      </c>
      <c r="S348">
        <v>81.62</v>
      </c>
      <c r="T348">
        <v>1382400</v>
      </c>
      <c r="U348">
        <v>0.17</v>
      </c>
    </row>
    <row r="349" spans="15:21" x14ac:dyDescent="0.2">
      <c r="O349" s="67">
        <v>23148</v>
      </c>
      <c r="P349">
        <v>81.62</v>
      </c>
      <c r="Q349">
        <v>82</v>
      </c>
      <c r="R349">
        <v>81.38</v>
      </c>
      <c r="S349">
        <v>82</v>
      </c>
      <c r="T349">
        <v>883200</v>
      </c>
      <c r="U349">
        <v>0.17</v>
      </c>
    </row>
    <row r="350" spans="15:21" x14ac:dyDescent="0.2">
      <c r="O350" s="67">
        <v>23151</v>
      </c>
      <c r="P350">
        <v>81.75</v>
      </c>
      <c r="Q350">
        <v>81.75</v>
      </c>
      <c r="R350">
        <v>80.88</v>
      </c>
      <c r="S350">
        <v>81.25</v>
      </c>
      <c r="T350">
        <v>1084800</v>
      </c>
      <c r="U350">
        <v>0.17</v>
      </c>
    </row>
    <row r="351" spans="15:21" x14ac:dyDescent="0.2">
      <c r="O351" s="67">
        <v>23152</v>
      </c>
      <c r="P351">
        <v>81.25</v>
      </c>
      <c r="Q351">
        <v>82.13</v>
      </c>
      <c r="R351">
        <v>81.12</v>
      </c>
      <c r="S351">
        <v>81.75</v>
      </c>
      <c r="T351">
        <v>921600</v>
      </c>
      <c r="U351">
        <v>0.17</v>
      </c>
    </row>
    <row r="352" spans="15:21" x14ac:dyDescent="0.2">
      <c r="O352" s="67">
        <v>23153</v>
      </c>
      <c r="P352">
        <v>81.75</v>
      </c>
      <c r="Q352">
        <v>82.13</v>
      </c>
      <c r="R352">
        <v>81.5</v>
      </c>
      <c r="S352">
        <v>81.5</v>
      </c>
      <c r="T352">
        <v>931200</v>
      </c>
      <c r="U352">
        <v>0.17</v>
      </c>
    </row>
    <row r="353" spans="15:21" x14ac:dyDescent="0.2">
      <c r="O353" s="67">
        <v>23154</v>
      </c>
      <c r="P353">
        <v>81.62</v>
      </c>
      <c r="Q353">
        <v>82.5</v>
      </c>
      <c r="R353">
        <v>81.62</v>
      </c>
      <c r="S353">
        <v>82.13</v>
      </c>
      <c r="T353">
        <v>1344000</v>
      </c>
      <c r="U353">
        <v>0.17</v>
      </c>
    </row>
    <row r="354" spans="15:21" x14ac:dyDescent="0.2">
      <c r="O354" s="67">
        <v>23155</v>
      </c>
      <c r="P354">
        <v>82.13</v>
      </c>
      <c r="Q354">
        <v>83.5</v>
      </c>
      <c r="R354">
        <v>81.75</v>
      </c>
      <c r="S354">
        <v>82.87</v>
      </c>
      <c r="T354">
        <v>2179200</v>
      </c>
      <c r="U354">
        <v>0.18</v>
      </c>
    </row>
    <row r="355" spans="15:21" x14ac:dyDescent="0.2">
      <c r="O355" s="67">
        <v>23158</v>
      </c>
      <c r="P355">
        <v>82.87</v>
      </c>
      <c r="Q355">
        <v>82.87</v>
      </c>
      <c r="R355">
        <v>82</v>
      </c>
      <c r="S355">
        <v>82.75</v>
      </c>
      <c r="T355">
        <v>1372800</v>
      </c>
      <c r="U355">
        <v>0.18</v>
      </c>
    </row>
    <row r="356" spans="15:21" x14ac:dyDescent="0.2">
      <c r="O356" s="67">
        <v>23159</v>
      </c>
      <c r="P356">
        <v>82.75</v>
      </c>
      <c r="Q356">
        <v>83.38</v>
      </c>
      <c r="R356">
        <v>82.25</v>
      </c>
      <c r="S356">
        <v>82.87</v>
      </c>
      <c r="T356">
        <v>1094400</v>
      </c>
      <c r="U356">
        <v>0.18</v>
      </c>
    </row>
    <row r="357" spans="15:21" x14ac:dyDescent="0.2">
      <c r="O357" s="67">
        <v>23160</v>
      </c>
      <c r="P357">
        <v>82.87</v>
      </c>
      <c r="Q357">
        <v>83.5</v>
      </c>
      <c r="R357">
        <v>82.5</v>
      </c>
      <c r="S357">
        <v>83</v>
      </c>
      <c r="T357">
        <v>1305600</v>
      </c>
      <c r="U357">
        <v>0.18</v>
      </c>
    </row>
    <row r="358" spans="15:21" x14ac:dyDescent="0.2">
      <c r="O358" s="67">
        <v>23162</v>
      </c>
      <c r="P358">
        <v>83.13</v>
      </c>
      <c r="Q358">
        <v>84.25</v>
      </c>
      <c r="R358">
        <v>83.13</v>
      </c>
      <c r="S358">
        <v>84</v>
      </c>
      <c r="T358">
        <v>1891200</v>
      </c>
      <c r="U358">
        <v>0.18</v>
      </c>
    </row>
    <row r="359" spans="15:21" x14ac:dyDescent="0.2">
      <c r="O359" s="67">
        <v>23165</v>
      </c>
      <c r="P359">
        <v>84</v>
      </c>
      <c r="Q359">
        <v>84.38</v>
      </c>
      <c r="R359">
        <v>83.5</v>
      </c>
      <c r="S359">
        <v>83.5</v>
      </c>
      <c r="T359">
        <v>940800</v>
      </c>
      <c r="U359">
        <v>0.18</v>
      </c>
    </row>
    <row r="360" spans="15:21" x14ac:dyDescent="0.2">
      <c r="O360" s="67">
        <v>23166</v>
      </c>
      <c r="P360">
        <v>83.5</v>
      </c>
      <c r="Q360">
        <v>83.75</v>
      </c>
      <c r="R360">
        <v>82.87</v>
      </c>
      <c r="S360">
        <v>83.25</v>
      </c>
      <c r="T360">
        <v>1036800</v>
      </c>
      <c r="U360">
        <v>0.18</v>
      </c>
    </row>
    <row r="361" spans="15:21" x14ac:dyDescent="0.2">
      <c r="O361" s="67">
        <v>23167</v>
      </c>
      <c r="P361">
        <v>83.25</v>
      </c>
      <c r="Q361">
        <v>83.25</v>
      </c>
      <c r="R361">
        <v>81.62</v>
      </c>
      <c r="S361">
        <v>82</v>
      </c>
      <c r="T361">
        <v>1555200</v>
      </c>
      <c r="U361">
        <v>0.17</v>
      </c>
    </row>
    <row r="362" spans="15:21" x14ac:dyDescent="0.2">
      <c r="O362" s="67">
        <v>23168</v>
      </c>
      <c r="P362">
        <v>82</v>
      </c>
      <c r="Q362">
        <v>82.5</v>
      </c>
      <c r="R362">
        <v>81.62</v>
      </c>
      <c r="S362">
        <v>82</v>
      </c>
      <c r="T362">
        <v>854400</v>
      </c>
      <c r="U362">
        <v>0.17</v>
      </c>
    </row>
    <row r="363" spans="15:21" x14ac:dyDescent="0.2">
      <c r="O363" s="67">
        <v>23169</v>
      </c>
      <c r="P363">
        <v>82</v>
      </c>
      <c r="Q363">
        <v>82.75</v>
      </c>
      <c r="R363">
        <v>81.75</v>
      </c>
      <c r="S363">
        <v>82.5</v>
      </c>
      <c r="T363">
        <v>1027200</v>
      </c>
      <c r="U363">
        <v>0.18</v>
      </c>
    </row>
    <row r="364" spans="15:21" x14ac:dyDescent="0.2">
      <c r="O364" s="67">
        <v>23172</v>
      </c>
      <c r="P364">
        <v>82.5</v>
      </c>
      <c r="Q364">
        <v>82.5</v>
      </c>
      <c r="R364">
        <v>81.5</v>
      </c>
      <c r="S364">
        <v>81.87</v>
      </c>
      <c r="T364">
        <v>1180800</v>
      </c>
      <c r="U364">
        <v>0.17</v>
      </c>
    </row>
    <row r="365" spans="15:21" x14ac:dyDescent="0.2">
      <c r="O365" s="67">
        <v>23173</v>
      </c>
      <c r="P365">
        <v>81.75</v>
      </c>
      <c r="Q365">
        <v>81.75</v>
      </c>
      <c r="R365">
        <v>81.12</v>
      </c>
      <c r="S365">
        <v>81.38</v>
      </c>
      <c r="T365">
        <v>931200</v>
      </c>
      <c r="U365">
        <v>0.17</v>
      </c>
    </row>
    <row r="366" spans="15:21" x14ac:dyDescent="0.2">
      <c r="O366" s="67">
        <v>23174</v>
      </c>
      <c r="P366">
        <v>81.38</v>
      </c>
      <c r="Q366">
        <v>82.25</v>
      </c>
      <c r="R366">
        <v>81.25</v>
      </c>
      <c r="S366">
        <v>82</v>
      </c>
      <c r="T366">
        <v>1334400</v>
      </c>
      <c r="U366">
        <v>0.17</v>
      </c>
    </row>
    <row r="367" spans="15:21" x14ac:dyDescent="0.2">
      <c r="O367" s="67">
        <v>23175</v>
      </c>
      <c r="P367">
        <v>82</v>
      </c>
      <c r="Q367">
        <v>82</v>
      </c>
      <c r="R367">
        <v>81.12</v>
      </c>
      <c r="S367">
        <v>81.38</v>
      </c>
      <c r="T367">
        <v>892800</v>
      </c>
      <c r="U367">
        <v>0.17</v>
      </c>
    </row>
    <row r="368" spans="15:21" x14ac:dyDescent="0.2">
      <c r="O368" s="67">
        <v>23176</v>
      </c>
      <c r="P368">
        <v>81.38</v>
      </c>
      <c r="Q368">
        <v>81.62</v>
      </c>
      <c r="R368">
        <v>81.12</v>
      </c>
      <c r="S368">
        <v>81.25</v>
      </c>
      <c r="T368">
        <v>710400</v>
      </c>
      <c r="U368">
        <v>0.17</v>
      </c>
    </row>
    <row r="369" spans="15:21" x14ac:dyDescent="0.2">
      <c r="O369" s="67">
        <v>23179</v>
      </c>
      <c r="P369">
        <v>81.25</v>
      </c>
      <c r="Q369">
        <v>81.38</v>
      </c>
      <c r="R369">
        <v>79.63</v>
      </c>
      <c r="S369">
        <v>79.63</v>
      </c>
      <c r="T369">
        <v>1344000</v>
      </c>
      <c r="U369">
        <v>0.17</v>
      </c>
    </row>
    <row r="370" spans="15:21" x14ac:dyDescent="0.2">
      <c r="O370" s="67">
        <v>23180</v>
      </c>
      <c r="P370">
        <v>79.63</v>
      </c>
      <c r="Q370">
        <v>80.13</v>
      </c>
      <c r="R370">
        <v>79.25</v>
      </c>
      <c r="S370">
        <v>80</v>
      </c>
      <c r="T370">
        <v>1305600</v>
      </c>
      <c r="U370">
        <v>0.17</v>
      </c>
    </row>
    <row r="371" spans="15:21" x14ac:dyDescent="0.2">
      <c r="O371" s="67">
        <v>23181</v>
      </c>
      <c r="P371">
        <v>80</v>
      </c>
      <c r="Q371">
        <v>81</v>
      </c>
      <c r="R371">
        <v>80</v>
      </c>
      <c r="S371">
        <v>80.62</v>
      </c>
      <c r="T371">
        <v>1200000</v>
      </c>
      <c r="U371">
        <v>0.17</v>
      </c>
    </row>
    <row r="372" spans="15:21" x14ac:dyDescent="0.2">
      <c r="O372" s="67">
        <v>23182</v>
      </c>
      <c r="P372">
        <v>80.62</v>
      </c>
      <c r="Q372">
        <v>81.38</v>
      </c>
      <c r="R372">
        <v>80</v>
      </c>
      <c r="S372">
        <v>81.12</v>
      </c>
      <c r="T372">
        <v>1689600</v>
      </c>
      <c r="U372">
        <v>0.17</v>
      </c>
    </row>
    <row r="373" spans="15:21" x14ac:dyDescent="0.2">
      <c r="O373" s="67">
        <v>23183</v>
      </c>
      <c r="P373">
        <v>81.12</v>
      </c>
      <c r="Q373">
        <v>81.62</v>
      </c>
      <c r="R373">
        <v>80.5</v>
      </c>
      <c r="S373">
        <v>81.38</v>
      </c>
      <c r="T373">
        <v>988800</v>
      </c>
      <c r="U373">
        <v>0.17</v>
      </c>
    </row>
    <row r="374" spans="15:21" x14ac:dyDescent="0.2">
      <c r="O374" s="67">
        <v>23186</v>
      </c>
      <c r="P374">
        <v>81.38</v>
      </c>
      <c r="Q374">
        <v>81.62</v>
      </c>
      <c r="R374">
        <v>81</v>
      </c>
      <c r="S374">
        <v>81.62</v>
      </c>
      <c r="T374">
        <v>777600</v>
      </c>
      <c r="U374">
        <v>0.17</v>
      </c>
    </row>
    <row r="375" spans="15:21" x14ac:dyDescent="0.2">
      <c r="O375" s="67">
        <v>23187</v>
      </c>
      <c r="P375">
        <v>81.62</v>
      </c>
      <c r="Q375">
        <v>81.87</v>
      </c>
      <c r="R375">
        <v>81</v>
      </c>
      <c r="S375">
        <v>81.25</v>
      </c>
      <c r="T375">
        <v>883200</v>
      </c>
      <c r="U375">
        <v>0.17</v>
      </c>
    </row>
    <row r="376" spans="15:21" x14ac:dyDescent="0.2">
      <c r="O376" s="67">
        <v>23188</v>
      </c>
      <c r="P376">
        <v>80.75</v>
      </c>
      <c r="Q376">
        <v>80.75</v>
      </c>
      <c r="R376">
        <v>79.63</v>
      </c>
      <c r="S376">
        <v>79.63</v>
      </c>
      <c r="T376">
        <v>1123200</v>
      </c>
      <c r="U376">
        <v>0.17</v>
      </c>
    </row>
    <row r="377" spans="15:21" x14ac:dyDescent="0.2">
      <c r="O377" s="67">
        <v>23189</v>
      </c>
      <c r="P377">
        <v>79.63</v>
      </c>
      <c r="Q377">
        <v>80.25</v>
      </c>
      <c r="R377">
        <v>77.75</v>
      </c>
      <c r="S377">
        <v>78</v>
      </c>
      <c r="T377">
        <v>1728000</v>
      </c>
      <c r="U377">
        <v>0.17</v>
      </c>
    </row>
    <row r="378" spans="15:21" x14ac:dyDescent="0.2">
      <c r="O378" s="67">
        <v>23190</v>
      </c>
      <c r="P378">
        <v>78</v>
      </c>
      <c r="Q378">
        <v>79.25</v>
      </c>
      <c r="R378">
        <v>78</v>
      </c>
      <c r="S378">
        <v>79</v>
      </c>
      <c r="T378">
        <v>1228800</v>
      </c>
      <c r="U378">
        <v>0.17</v>
      </c>
    </row>
    <row r="379" spans="15:21" x14ac:dyDescent="0.2">
      <c r="O379" s="67">
        <v>23193</v>
      </c>
      <c r="P379">
        <v>78.87</v>
      </c>
      <c r="Q379">
        <v>78.87</v>
      </c>
      <c r="R379">
        <v>78</v>
      </c>
      <c r="S379">
        <v>78.62</v>
      </c>
      <c r="T379">
        <v>883200</v>
      </c>
      <c r="U379">
        <v>0.17</v>
      </c>
    </row>
    <row r="380" spans="15:21" x14ac:dyDescent="0.2">
      <c r="O380" s="67">
        <v>23194</v>
      </c>
      <c r="P380">
        <v>78.62</v>
      </c>
      <c r="Q380">
        <v>79.87</v>
      </c>
      <c r="R380">
        <v>78.25</v>
      </c>
      <c r="S380">
        <v>79.63</v>
      </c>
      <c r="T380">
        <v>1065600</v>
      </c>
      <c r="U380">
        <v>0.17</v>
      </c>
    </row>
    <row r="381" spans="15:21" x14ac:dyDescent="0.2">
      <c r="O381" s="67">
        <v>23195</v>
      </c>
      <c r="P381">
        <v>79.75</v>
      </c>
      <c r="Q381">
        <v>80.75</v>
      </c>
      <c r="R381">
        <v>79.75</v>
      </c>
      <c r="S381">
        <v>80.62</v>
      </c>
      <c r="T381">
        <v>1142400</v>
      </c>
      <c r="U381">
        <v>0.17</v>
      </c>
    </row>
    <row r="382" spans="15:21" x14ac:dyDescent="0.2">
      <c r="O382" s="67">
        <v>23197</v>
      </c>
      <c r="P382">
        <v>80.62</v>
      </c>
      <c r="Q382">
        <v>80.75</v>
      </c>
      <c r="R382">
        <v>80.13</v>
      </c>
      <c r="S382">
        <v>80.5</v>
      </c>
      <c r="T382">
        <v>672000</v>
      </c>
      <c r="U382">
        <v>0.17</v>
      </c>
    </row>
    <row r="383" spans="15:21" x14ac:dyDescent="0.2">
      <c r="O383" s="67">
        <v>23200</v>
      </c>
      <c r="P383">
        <v>80.5</v>
      </c>
      <c r="Q383">
        <v>80.62</v>
      </c>
      <c r="R383">
        <v>79.75</v>
      </c>
      <c r="S383">
        <v>80.25</v>
      </c>
      <c r="T383">
        <v>681600</v>
      </c>
      <c r="U383">
        <v>0.17</v>
      </c>
    </row>
    <row r="384" spans="15:21" x14ac:dyDescent="0.2">
      <c r="O384" s="67">
        <v>23201</v>
      </c>
      <c r="P384">
        <v>80.25</v>
      </c>
      <c r="Q384">
        <v>80.88</v>
      </c>
      <c r="R384">
        <v>79.87</v>
      </c>
      <c r="S384">
        <v>80.5</v>
      </c>
      <c r="T384">
        <v>1123200</v>
      </c>
      <c r="U384">
        <v>0.17</v>
      </c>
    </row>
    <row r="385" spans="15:21" x14ac:dyDescent="0.2">
      <c r="O385" s="67">
        <v>23202</v>
      </c>
      <c r="P385">
        <v>80.5</v>
      </c>
      <c r="Q385">
        <v>80.75</v>
      </c>
      <c r="R385">
        <v>79.75</v>
      </c>
      <c r="S385">
        <v>79.87</v>
      </c>
      <c r="T385">
        <v>1180800</v>
      </c>
      <c r="U385">
        <v>0.17</v>
      </c>
    </row>
    <row r="386" spans="15:21" x14ac:dyDescent="0.2">
      <c r="O386" s="67">
        <v>23203</v>
      </c>
      <c r="P386">
        <v>79.87</v>
      </c>
      <c r="Q386">
        <v>80.5</v>
      </c>
      <c r="R386">
        <v>79.63</v>
      </c>
      <c r="S386">
        <v>79.75</v>
      </c>
      <c r="T386">
        <v>912000</v>
      </c>
      <c r="U386">
        <v>0.17</v>
      </c>
    </row>
    <row r="387" spans="15:21" x14ac:dyDescent="0.2">
      <c r="O387" s="67">
        <v>23204</v>
      </c>
      <c r="P387">
        <v>79.75</v>
      </c>
      <c r="Q387">
        <v>80.25</v>
      </c>
      <c r="R387">
        <v>79.13</v>
      </c>
      <c r="S387">
        <v>79.25</v>
      </c>
      <c r="T387">
        <v>969600</v>
      </c>
      <c r="U387">
        <v>0.17</v>
      </c>
    </row>
    <row r="388" spans="15:21" x14ac:dyDescent="0.2">
      <c r="O388" s="67">
        <v>23207</v>
      </c>
      <c r="P388">
        <v>79.13</v>
      </c>
      <c r="Q388">
        <v>79.13</v>
      </c>
      <c r="R388">
        <v>78.5</v>
      </c>
      <c r="S388">
        <v>78.5</v>
      </c>
      <c r="T388">
        <v>614400</v>
      </c>
      <c r="U388">
        <v>0.17</v>
      </c>
    </row>
    <row r="389" spans="15:21" x14ac:dyDescent="0.2">
      <c r="O389" s="67">
        <v>23208</v>
      </c>
      <c r="P389">
        <v>78.5</v>
      </c>
      <c r="Q389">
        <v>79</v>
      </c>
      <c r="R389">
        <v>78.25</v>
      </c>
      <c r="S389">
        <v>79</v>
      </c>
      <c r="T389">
        <v>1344000</v>
      </c>
      <c r="U389">
        <v>0.17</v>
      </c>
    </row>
    <row r="390" spans="15:21" x14ac:dyDescent="0.2">
      <c r="O390" s="67">
        <v>23209</v>
      </c>
      <c r="P390">
        <v>79</v>
      </c>
      <c r="Q390">
        <v>79.87</v>
      </c>
      <c r="R390">
        <v>79</v>
      </c>
      <c r="S390">
        <v>79.25</v>
      </c>
      <c r="T390">
        <v>1257600</v>
      </c>
      <c r="U390">
        <v>0.17</v>
      </c>
    </row>
    <row r="391" spans="15:21" x14ac:dyDescent="0.2">
      <c r="O391" s="67">
        <v>23210</v>
      </c>
      <c r="P391">
        <v>79.25</v>
      </c>
      <c r="Q391">
        <v>79.75</v>
      </c>
      <c r="R391">
        <v>79</v>
      </c>
      <c r="S391">
        <v>79</v>
      </c>
      <c r="T391">
        <v>633600</v>
      </c>
      <c r="U391">
        <v>0.17</v>
      </c>
    </row>
    <row r="392" spans="15:21" x14ac:dyDescent="0.2">
      <c r="O392" s="67">
        <v>23211</v>
      </c>
      <c r="P392">
        <v>78.87</v>
      </c>
      <c r="Q392">
        <v>78.87</v>
      </c>
      <c r="R392">
        <v>78.12</v>
      </c>
      <c r="S392">
        <v>78.38</v>
      </c>
      <c r="T392">
        <v>844800</v>
      </c>
      <c r="U392">
        <v>0.17</v>
      </c>
    </row>
    <row r="393" spans="15:21" x14ac:dyDescent="0.2">
      <c r="O393" s="67">
        <v>23214</v>
      </c>
      <c r="P393">
        <v>78.38</v>
      </c>
      <c r="Q393">
        <v>78.75</v>
      </c>
      <c r="R393">
        <v>77.5</v>
      </c>
      <c r="S393">
        <v>77.75</v>
      </c>
      <c r="T393">
        <v>902400</v>
      </c>
      <c r="U393">
        <v>0.17</v>
      </c>
    </row>
    <row r="394" spans="15:21" x14ac:dyDescent="0.2">
      <c r="O394" s="67">
        <v>23215</v>
      </c>
      <c r="P394">
        <v>77.75</v>
      </c>
      <c r="Q394">
        <v>78.25</v>
      </c>
      <c r="R394">
        <v>76.37</v>
      </c>
      <c r="S394">
        <v>76.63</v>
      </c>
      <c r="T394">
        <v>1641600</v>
      </c>
      <c r="U394">
        <v>0.16</v>
      </c>
    </row>
    <row r="395" spans="15:21" x14ac:dyDescent="0.2">
      <c r="O395" s="67">
        <v>23216</v>
      </c>
      <c r="P395">
        <v>76.63</v>
      </c>
      <c r="Q395">
        <v>77.62</v>
      </c>
      <c r="R395">
        <v>76.25</v>
      </c>
      <c r="S395">
        <v>77.38</v>
      </c>
      <c r="T395">
        <v>1584000</v>
      </c>
      <c r="U395">
        <v>0.17</v>
      </c>
    </row>
    <row r="396" spans="15:21" x14ac:dyDescent="0.2">
      <c r="O396" s="67">
        <v>23217</v>
      </c>
      <c r="P396">
        <v>77.38</v>
      </c>
      <c r="Q396">
        <v>77.88</v>
      </c>
      <c r="R396">
        <v>76.5</v>
      </c>
      <c r="S396">
        <v>76.5</v>
      </c>
      <c r="T396">
        <v>1219200</v>
      </c>
      <c r="U396">
        <v>0.16</v>
      </c>
    </row>
    <row r="397" spans="15:21" x14ac:dyDescent="0.2">
      <c r="O397" s="67">
        <v>23218</v>
      </c>
      <c r="P397">
        <v>76.5</v>
      </c>
      <c r="Q397">
        <v>77</v>
      </c>
      <c r="R397">
        <v>76.13</v>
      </c>
      <c r="S397">
        <v>76.87</v>
      </c>
      <c r="T397">
        <v>1142400</v>
      </c>
      <c r="U397">
        <v>0.16</v>
      </c>
    </row>
    <row r="398" spans="15:21" x14ac:dyDescent="0.2">
      <c r="O398" s="67">
        <v>23221</v>
      </c>
      <c r="P398">
        <v>76.87</v>
      </c>
      <c r="Q398">
        <v>77.25</v>
      </c>
      <c r="R398">
        <v>76.37</v>
      </c>
      <c r="S398">
        <v>76.63</v>
      </c>
      <c r="T398">
        <v>825600</v>
      </c>
      <c r="U398">
        <v>0.16</v>
      </c>
    </row>
    <row r="399" spans="15:21" x14ac:dyDescent="0.2">
      <c r="O399" s="67">
        <v>23222</v>
      </c>
      <c r="P399">
        <v>77</v>
      </c>
      <c r="Q399">
        <v>77.88</v>
      </c>
      <c r="R399">
        <v>77</v>
      </c>
      <c r="S399">
        <v>77.88</v>
      </c>
      <c r="T399">
        <v>1065600</v>
      </c>
      <c r="U399">
        <v>0.17</v>
      </c>
    </row>
    <row r="400" spans="15:21" x14ac:dyDescent="0.2">
      <c r="O400" s="67">
        <v>23223</v>
      </c>
      <c r="P400">
        <v>77.88</v>
      </c>
      <c r="Q400">
        <v>78.5</v>
      </c>
      <c r="R400">
        <v>77.62</v>
      </c>
      <c r="S400">
        <v>78.12</v>
      </c>
      <c r="T400">
        <v>1372800</v>
      </c>
      <c r="U400">
        <v>0.17</v>
      </c>
    </row>
    <row r="401" spans="15:21" x14ac:dyDescent="0.2">
      <c r="O401" s="67">
        <v>23224</v>
      </c>
      <c r="P401">
        <v>78.12</v>
      </c>
      <c r="Q401">
        <v>78.5</v>
      </c>
      <c r="R401">
        <v>77.88</v>
      </c>
      <c r="S401">
        <v>78.5</v>
      </c>
      <c r="T401">
        <v>729600</v>
      </c>
      <c r="U401">
        <v>0.17</v>
      </c>
    </row>
    <row r="402" spans="15:21" x14ac:dyDescent="0.2">
      <c r="O402" s="67">
        <v>23225</v>
      </c>
      <c r="P402">
        <v>78.5</v>
      </c>
      <c r="Q402">
        <v>79</v>
      </c>
      <c r="R402">
        <v>78.38</v>
      </c>
      <c r="S402">
        <v>78.75</v>
      </c>
      <c r="T402">
        <v>643200</v>
      </c>
      <c r="U402">
        <v>0.17</v>
      </c>
    </row>
    <row r="403" spans="15:21" x14ac:dyDescent="0.2">
      <c r="O403" s="67">
        <v>23228</v>
      </c>
      <c r="P403">
        <v>78.75</v>
      </c>
      <c r="Q403">
        <v>79.5</v>
      </c>
      <c r="R403">
        <v>78.62</v>
      </c>
      <c r="S403">
        <v>79.37</v>
      </c>
      <c r="T403">
        <v>748800</v>
      </c>
      <c r="U403">
        <v>0.17</v>
      </c>
    </row>
    <row r="404" spans="15:21" x14ac:dyDescent="0.2">
      <c r="O404" s="67">
        <v>23229</v>
      </c>
      <c r="P404">
        <v>79.37</v>
      </c>
      <c r="Q404">
        <v>80.25</v>
      </c>
      <c r="R404">
        <v>79.37</v>
      </c>
      <c r="S404">
        <v>80.25</v>
      </c>
      <c r="T404">
        <v>1056000</v>
      </c>
      <c r="U404">
        <v>0.17</v>
      </c>
    </row>
    <row r="405" spans="15:21" x14ac:dyDescent="0.2">
      <c r="O405" s="67">
        <v>23230</v>
      </c>
      <c r="P405">
        <v>80.25</v>
      </c>
      <c r="Q405">
        <v>80.38</v>
      </c>
      <c r="R405">
        <v>79.5</v>
      </c>
      <c r="S405">
        <v>79.5</v>
      </c>
      <c r="T405">
        <v>960000</v>
      </c>
      <c r="U405">
        <v>0.17</v>
      </c>
    </row>
    <row r="406" spans="15:21" x14ac:dyDescent="0.2">
      <c r="O406" s="67">
        <v>23231</v>
      </c>
      <c r="P406">
        <v>79.5</v>
      </c>
      <c r="Q406">
        <v>79.75</v>
      </c>
      <c r="R406">
        <v>79.13</v>
      </c>
      <c r="S406">
        <v>79.25</v>
      </c>
      <c r="T406">
        <v>883200</v>
      </c>
      <c r="U406">
        <v>0.17</v>
      </c>
    </row>
    <row r="407" spans="15:21" x14ac:dyDescent="0.2">
      <c r="O407" s="67">
        <v>23232</v>
      </c>
      <c r="P407">
        <v>79.25</v>
      </c>
      <c r="Q407">
        <v>80</v>
      </c>
      <c r="R407">
        <v>78.62</v>
      </c>
      <c r="S407">
        <v>80</v>
      </c>
      <c r="T407">
        <v>1209600</v>
      </c>
      <c r="U407">
        <v>0.17</v>
      </c>
    </row>
    <row r="408" spans="15:21" x14ac:dyDescent="0.2">
      <c r="O408" s="67">
        <v>23235</v>
      </c>
      <c r="P408">
        <v>80</v>
      </c>
      <c r="Q408">
        <v>80.62</v>
      </c>
      <c r="R408">
        <v>79.75</v>
      </c>
      <c r="S408">
        <v>80.13</v>
      </c>
      <c r="T408">
        <v>960000</v>
      </c>
      <c r="U408">
        <v>0.17</v>
      </c>
    </row>
    <row r="409" spans="15:21" x14ac:dyDescent="0.2">
      <c r="O409" s="67">
        <v>23236</v>
      </c>
      <c r="P409">
        <v>80.38</v>
      </c>
      <c r="Q409">
        <v>81.38</v>
      </c>
      <c r="R409">
        <v>80.38</v>
      </c>
      <c r="S409">
        <v>81.38</v>
      </c>
      <c r="T409">
        <v>1411200</v>
      </c>
      <c r="U409">
        <v>0.17</v>
      </c>
    </row>
    <row r="410" spans="15:21" x14ac:dyDescent="0.2">
      <c r="O410" s="67">
        <v>23237</v>
      </c>
      <c r="P410">
        <v>81.38</v>
      </c>
      <c r="Q410">
        <v>81.87</v>
      </c>
      <c r="R410">
        <v>80.75</v>
      </c>
      <c r="S410">
        <v>81.87</v>
      </c>
      <c r="T410">
        <v>1344000</v>
      </c>
      <c r="U410">
        <v>0.18</v>
      </c>
    </row>
    <row r="411" spans="15:21" x14ac:dyDescent="0.2">
      <c r="O411" s="67">
        <v>23238</v>
      </c>
      <c r="P411">
        <v>81.87</v>
      </c>
      <c r="Q411">
        <v>82.13</v>
      </c>
      <c r="R411">
        <v>81.5</v>
      </c>
      <c r="S411">
        <v>81.75</v>
      </c>
      <c r="T411">
        <v>1689600</v>
      </c>
      <c r="U411">
        <v>0.18</v>
      </c>
    </row>
    <row r="412" spans="15:21" x14ac:dyDescent="0.2">
      <c r="O412" s="67">
        <v>23239</v>
      </c>
      <c r="P412">
        <v>81.75</v>
      </c>
      <c r="Q412">
        <v>81.87</v>
      </c>
      <c r="R412">
        <v>81.25</v>
      </c>
      <c r="S412">
        <v>81.75</v>
      </c>
      <c r="T412">
        <v>902400</v>
      </c>
      <c r="U412">
        <v>0.18</v>
      </c>
    </row>
    <row r="413" spans="15:21" x14ac:dyDescent="0.2">
      <c r="O413" s="67">
        <v>23242</v>
      </c>
      <c r="P413">
        <v>81.75</v>
      </c>
      <c r="Q413">
        <v>81.87</v>
      </c>
      <c r="R413">
        <v>81.25</v>
      </c>
      <c r="S413">
        <v>81.5</v>
      </c>
      <c r="T413">
        <v>931200</v>
      </c>
      <c r="U413">
        <v>0.17</v>
      </c>
    </row>
    <row r="414" spans="15:21" x14ac:dyDescent="0.2">
      <c r="O414" s="67">
        <v>23243</v>
      </c>
      <c r="P414">
        <v>81.38</v>
      </c>
      <c r="Q414">
        <v>81.38</v>
      </c>
      <c r="R414">
        <v>80.88</v>
      </c>
      <c r="S414">
        <v>81.12</v>
      </c>
      <c r="T414">
        <v>979200</v>
      </c>
      <c r="U414">
        <v>0.17</v>
      </c>
    </row>
    <row r="415" spans="15:21" x14ac:dyDescent="0.2">
      <c r="O415" s="67">
        <v>23244</v>
      </c>
      <c r="P415">
        <v>81.12</v>
      </c>
      <c r="Q415">
        <v>81.62</v>
      </c>
      <c r="R415">
        <v>81</v>
      </c>
      <c r="S415">
        <v>81.5</v>
      </c>
      <c r="T415">
        <v>864000</v>
      </c>
      <c r="U415">
        <v>0.17</v>
      </c>
    </row>
    <row r="416" spans="15:21" x14ac:dyDescent="0.2">
      <c r="O416" s="67">
        <v>23245</v>
      </c>
      <c r="P416">
        <v>81.5</v>
      </c>
      <c r="Q416">
        <v>81.5</v>
      </c>
      <c r="R416">
        <v>80.88</v>
      </c>
      <c r="S416">
        <v>81.12</v>
      </c>
      <c r="T416">
        <v>662400</v>
      </c>
      <c r="U416">
        <v>0.17</v>
      </c>
    </row>
    <row r="417" spans="15:21" x14ac:dyDescent="0.2">
      <c r="O417" s="67">
        <v>23246</v>
      </c>
      <c r="P417">
        <v>81.12</v>
      </c>
      <c r="Q417">
        <v>81.62</v>
      </c>
      <c r="R417">
        <v>81.12</v>
      </c>
      <c r="S417">
        <v>81.38</v>
      </c>
      <c r="T417">
        <v>739200</v>
      </c>
      <c r="U417">
        <v>0.17</v>
      </c>
    </row>
    <row r="418" spans="15:21" x14ac:dyDescent="0.2">
      <c r="O418" s="67">
        <v>23249</v>
      </c>
      <c r="P418">
        <v>81.38</v>
      </c>
      <c r="Q418">
        <v>81.5</v>
      </c>
      <c r="R418">
        <v>80.62</v>
      </c>
      <c r="S418">
        <v>81</v>
      </c>
      <c r="T418">
        <v>729600</v>
      </c>
      <c r="U418">
        <v>0.17</v>
      </c>
    </row>
    <row r="419" spans="15:21" x14ac:dyDescent="0.2">
      <c r="O419" s="67">
        <v>23250</v>
      </c>
      <c r="P419">
        <v>80.88</v>
      </c>
      <c r="Q419">
        <v>80.88</v>
      </c>
      <c r="R419">
        <v>79.75</v>
      </c>
      <c r="S419">
        <v>79.75</v>
      </c>
      <c r="T419">
        <v>816000</v>
      </c>
      <c r="U419">
        <v>0.17</v>
      </c>
    </row>
    <row r="420" spans="15:21" x14ac:dyDescent="0.2">
      <c r="O420" s="67">
        <v>23251</v>
      </c>
      <c r="P420">
        <v>80.25</v>
      </c>
      <c r="Q420">
        <v>81.12</v>
      </c>
      <c r="R420">
        <v>80.25</v>
      </c>
      <c r="S420">
        <v>81</v>
      </c>
      <c r="T420">
        <v>873600</v>
      </c>
      <c r="U420">
        <v>0.17</v>
      </c>
    </row>
    <row r="421" spans="15:21" x14ac:dyDescent="0.2">
      <c r="O421" s="67">
        <v>23252</v>
      </c>
      <c r="P421">
        <v>81</v>
      </c>
      <c r="Q421">
        <v>81.62</v>
      </c>
      <c r="R421">
        <v>80.88</v>
      </c>
      <c r="S421">
        <v>80.88</v>
      </c>
      <c r="T421">
        <v>873600</v>
      </c>
      <c r="U421">
        <v>0.17</v>
      </c>
    </row>
    <row r="422" spans="15:21" x14ac:dyDescent="0.2">
      <c r="O422" s="67">
        <v>23253</v>
      </c>
      <c r="P422">
        <v>81.12</v>
      </c>
      <c r="Q422">
        <v>81.5</v>
      </c>
      <c r="R422">
        <v>81.12</v>
      </c>
      <c r="S422">
        <v>81.5</v>
      </c>
      <c r="T422">
        <v>710400</v>
      </c>
      <c r="U422">
        <v>0.17</v>
      </c>
    </row>
    <row r="423" spans="15:21" x14ac:dyDescent="0.2">
      <c r="O423" s="67">
        <v>23257</v>
      </c>
      <c r="P423">
        <v>81.5</v>
      </c>
      <c r="Q423">
        <v>82</v>
      </c>
      <c r="R423">
        <v>81.38</v>
      </c>
      <c r="S423">
        <v>82</v>
      </c>
      <c r="T423">
        <v>1449600</v>
      </c>
      <c r="U423">
        <v>0.18</v>
      </c>
    </row>
    <row r="424" spans="15:21" x14ac:dyDescent="0.2">
      <c r="O424" s="67">
        <v>23258</v>
      </c>
      <c r="P424">
        <v>81.87</v>
      </c>
      <c r="Q424">
        <v>81.87</v>
      </c>
      <c r="R424">
        <v>80.75</v>
      </c>
      <c r="S424">
        <v>80.75</v>
      </c>
      <c r="T424">
        <v>1420800</v>
      </c>
      <c r="U424">
        <v>0.17</v>
      </c>
    </row>
    <row r="425" spans="15:21" x14ac:dyDescent="0.2">
      <c r="O425" s="67">
        <v>23259</v>
      </c>
      <c r="P425">
        <v>80.75</v>
      </c>
      <c r="Q425">
        <v>81.75</v>
      </c>
      <c r="R425">
        <v>80.62</v>
      </c>
      <c r="S425">
        <v>81.75</v>
      </c>
      <c r="T425">
        <v>1104000</v>
      </c>
      <c r="U425">
        <v>0.18</v>
      </c>
    </row>
    <row r="426" spans="15:21" x14ac:dyDescent="0.2">
      <c r="O426" s="67">
        <v>23260</v>
      </c>
      <c r="P426">
        <v>81.75</v>
      </c>
      <c r="Q426">
        <v>82.37</v>
      </c>
      <c r="R426">
        <v>81.38</v>
      </c>
      <c r="S426">
        <v>81.62</v>
      </c>
      <c r="T426">
        <v>2160000</v>
      </c>
      <c r="U426">
        <v>0.17</v>
      </c>
    </row>
    <row r="427" spans="15:21" x14ac:dyDescent="0.2">
      <c r="O427" s="67">
        <v>23263</v>
      </c>
      <c r="P427">
        <v>81.62</v>
      </c>
      <c r="Q427">
        <v>81.75</v>
      </c>
      <c r="R427">
        <v>81</v>
      </c>
      <c r="S427">
        <v>81.25</v>
      </c>
      <c r="T427">
        <v>1728000</v>
      </c>
      <c r="U427">
        <v>0.17</v>
      </c>
    </row>
    <row r="428" spans="15:21" x14ac:dyDescent="0.2">
      <c r="O428" s="67">
        <v>23264</v>
      </c>
      <c r="P428">
        <v>81.25</v>
      </c>
      <c r="Q428">
        <v>81.87</v>
      </c>
      <c r="R428">
        <v>80.62</v>
      </c>
      <c r="S428">
        <v>81.5</v>
      </c>
      <c r="T428">
        <v>1238400</v>
      </c>
      <c r="U428">
        <v>0.17</v>
      </c>
    </row>
    <row r="429" spans="15:21" x14ac:dyDescent="0.2">
      <c r="O429" s="67">
        <v>23265</v>
      </c>
      <c r="P429">
        <v>81.62</v>
      </c>
      <c r="Q429">
        <v>82.25</v>
      </c>
      <c r="R429">
        <v>81.62</v>
      </c>
      <c r="S429">
        <v>82.13</v>
      </c>
      <c r="T429">
        <v>1881600</v>
      </c>
      <c r="U429">
        <v>0.18</v>
      </c>
    </row>
    <row r="430" spans="15:21" x14ac:dyDescent="0.2">
      <c r="O430" s="67">
        <v>23266</v>
      </c>
      <c r="P430">
        <v>82.13</v>
      </c>
      <c r="Q430">
        <v>83.25</v>
      </c>
      <c r="R430">
        <v>81.62</v>
      </c>
      <c r="S430">
        <v>83.13</v>
      </c>
      <c r="T430">
        <v>2563200</v>
      </c>
      <c r="U430">
        <v>0.18</v>
      </c>
    </row>
    <row r="431" spans="15:21" x14ac:dyDescent="0.2">
      <c r="O431" s="67">
        <v>23267</v>
      </c>
      <c r="P431">
        <v>83.13</v>
      </c>
      <c r="Q431">
        <v>83.75</v>
      </c>
      <c r="R431">
        <v>83.13</v>
      </c>
      <c r="S431">
        <v>83.13</v>
      </c>
      <c r="T431">
        <v>1756800</v>
      </c>
      <c r="U431">
        <v>0.18</v>
      </c>
    </row>
    <row r="432" spans="15:21" x14ac:dyDescent="0.2">
      <c r="O432" s="67">
        <v>23270</v>
      </c>
      <c r="P432">
        <v>83.13</v>
      </c>
      <c r="Q432">
        <v>83.38</v>
      </c>
      <c r="R432">
        <v>81.75</v>
      </c>
      <c r="S432">
        <v>81.87</v>
      </c>
      <c r="T432">
        <v>1017600</v>
      </c>
      <c r="U432">
        <v>0.18</v>
      </c>
    </row>
    <row r="433" spans="15:21" x14ac:dyDescent="0.2">
      <c r="O433" s="67">
        <v>23271</v>
      </c>
      <c r="P433">
        <v>82</v>
      </c>
      <c r="Q433">
        <v>83.13</v>
      </c>
      <c r="R433">
        <v>82</v>
      </c>
      <c r="S433">
        <v>82.13</v>
      </c>
      <c r="T433">
        <v>1478400</v>
      </c>
      <c r="U433">
        <v>0.18</v>
      </c>
    </row>
    <row r="434" spans="15:21" x14ac:dyDescent="0.2">
      <c r="O434" s="67">
        <v>23272</v>
      </c>
      <c r="P434">
        <v>82.13</v>
      </c>
      <c r="Q434">
        <v>82.87</v>
      </c>
      <c r="R434">
        <v>81.62</v>
      </c>
      <c r="S434">
        <v>81.62</v>
      </c>
      <c r="T434">
        <v>1267200</v>
      </c>
      <c r="U434">
        <v>0.18</v>
      </c>
    </row>
    <row r="435" spans="15:21" x14ac:dyDescent="0.2">
      <c r="O435" s="67">
        <v>23273</v>
      </c>
      <c r="P435">
        <v>81.75</v>
      </c>
      <c r="Q435">
        <v>83</v>
      </c>
      <c r="R435">
        <v>81.75</v>
      </c>
      <c r="S435">
        <v>83</v>
      </c>
      <c r="T435">
        <v>1632000</v>
      </c>
      <c r="U435">
        <v>0.18</v>
      </c>
    </row>
    <row r="436" spans="15:21" x14ac:dyDescent="0.2">
      <c r="O436" s="67">
        <v>23274</v>
      </c>
      <c r="P436">
        <v>83</v>
      </c>
      <c r="Q436">
        <v>83.13</v>
      </c>
      <c r="R436">
        <v>82.37</v>
      </c>
      <c r="S436">
        <v>82.5</v>
      </c>
      <c r="T436">
        <v>1747200</v>
      </c>
      <c r="U436">
        <v>0.18</v>
      </c>
    </row>
    <row r="437" spans="15:21" x14ac:dyDescent="0.2">
      <c r="O437" s="67">
        <v>23277</v>
      </c>
      <c r="P437">
        <v>82.25</v>
      </c>
      <c r="Q437">
        <v>82.25</v>
      </c>
      <c r="R437">
        <v>81.38</v>
      </c>
      <c r="S437">
        <v>81.87</v>
      </c>
      <c r="T437">
        <v>1171200</v>
      </c>
      <c r="U437">
        <v>0.18</v>
      </c>
    </row>
    <row r="438" spans="15:21" x14ac:dyDescent="0.2">
      <c r="O438" s="67">
        <v>23278</v>
      </c>
      <c r="P438">
        <v>81.87</v>
      </c>
      <c r="Q438">
        <v>82.25</v>
      </c>
      <c r="R438">
        <v>81.5</v>
      </c>
      <c r="S438">
        <v>82</v>
      </c>
      <c r="T438">
        <v>758400</v>
      </c>
      <c r="U438">
        <v>0.18</v>
      </c>
    </row>
    <row r="439" spans="15:21" x14ac:dyDescent="0.2">
      <c r="O439" s="67">
        <v>23279</v>
      </c>
      <c r="P439">
        <v>82</v>
      </c>
      <c r="Q439">
        <v>82</v>
      </c>
      <c r="R439">
        <v>81</v>
      </c>
      <c r="S439">
        <v>81.5</v>
      </c>
      <c r="T439">
        <v>1296000</v>
      </c>
      <c r="U439">
        <v>0.18</v>
      </c>
    </row>
    <row r="440" spans="15:21" x14ac:dyDescent="0.2">
      <c r="O440" s="67">
        <v>23280</v>
      </c>
      <c r="P440">
        <v>81.38</v>
      </c>
      <c r="Q440">
        <v>81.38</v>
      </c>
      <c r="R440">
        <v>79.63</v>
      </c>
      <c r="S440">
        <v>79.63</v>
      </c>
      <c r="T440">
        <v>1363200</v>
      </c>
      <c r="U440">
        <v>0.17</v>
      </c>
    </row>
    <row r="441" spans="15:21" x14ac:dyDescent="0.2">
      <c r="O441" s="67">
        <v>23281</v>
      </c>
      <c r="P441">
        <v>79.63</v>
      </c>
      <c r="Q441">
        <v>80.13</v>
      </c>
      <c r="R441">
        <v>79.37</v>
      </c>
      <c r="S441">
        <v>79.75</v>
      </c>
      <c r="T441">
        <v>1094400</v>
      </c>
      <c r="U441">
        <v>0.17</v>
      </c>
    </row>
    <row r="442" spans="15:21" x14ac:dyDescent="0.2">
      <c r="O442" s="67">
        <v>23284</v>
      </c>
      <c r="P442">
        <v>79.75</v>
      </c>
      <c r="Q442">
        <v>79.75</v>
      </c>
      <c r="R442">
        <v>79.13</v>
      </c>
      <c r="S442">
        <v>79.37</v>
      </c>
      <c r="T442">
        <v>931200</v>
      </c>
      <c r="U442">
        <v>0.17</v>
      </c>
    </row>
    <row r="443" spans="15:21" x14ac:dyDescent="0.2">
      <c r="O443" s="67">
        <v>23285</v>
      </c>
      <c r="P443">
        <v>79.37</v>
      </c>
      <c r="Q443">
        <v>80.13</v>
      </c>
      <c r="R443">
        <v>79.13</v>
      </c>
      <c r="S443">
        <v>80</v>
      </c>
      <c r="T443">
        <v>1084800</v>
      </c>
      <c r="U443">
        <v>0.17</v>
      </c>
    </row>
    <row r="444" spans="15:21" x14ac:dyDescent="0.2">
      <c r="O444" s="67">
        <v>23286</v>
      </c>
      <c r="P444">
        <v>80</v>
      </c>
      <c r="Q444">
        <v>80.13</v>
      </c>
      <c r="R444">
        <v>79.63</v>
      </c>
      <c r="S444">
        <v>79.75</v>
      </c>
      <c r="T444">
        <v>720000</v>
      </c>
      <c r="U444">
        <v>0.17</v>
      </c>
    </row>
    <row r="445" spans="15:21" x14ac:dyDescent="0.2">
      <c r="O445" s="67">
        <v>23287</v>
      </c>
      <c r="P445">
        <v>79.75</v>
      </c>
      <c r="Q445">
        <v>80.25</v>
      </c>
      <c r="R445">
        <v>79.63</v>
      </c>
      <c r="S445">
        <v>80</v>
      </c>
      <c r="T445">
        <v>508800</v>
      </c>
      <c r="U445">
        <v>0.17</v>
      </c>
    </row>
    <row r="446" spans="15:21" x14ac:dyDescent="0.2">
      <c r="O446" s="67">
        <v>23288</v>
      </c>
      <c r="P446">
        <v>80</v>
      </c>
      <c r="Q446">
        <v>80.75</v>
      </c>
      <c r="R446">
        <v>79.75</v>
      </c>
      <c r="S446">
        <v>80.38</v>
      </c>
      <c r="T446">
        <v>1449600</v>
      </c>
      <c r="U446">
        <v>0.17</v>
      </c>
    </row>
    <row r="447" spans="15:21" x14ac:dyDescent="0.2">
      <c r="O447" s="67">
        <v>23291</v>
      </c>
      <c r="P447">
        <v>80.38</v>
      </c>
      <c r="Q447">
        <v>80.5</v>
      </c>
      <c r="R447">
        <v>78.75</v>
      </c>
      <c r="S447">
        <v>78.75</v>
      </c>
      <c r="T447">
        <v>969600</v>
      </c>
      <c r="U447">
        <v>0.17</v>
      </c>
    </row>
    <row r="448" spans="15:21" x14ac:dyDescent="0.2">
      <c r="O448" s="67">
        <v>23292</v>
      </c>
      <c r="P448">
        <v>78.75</v>
      </c>
      <c r="Q448">
        <v>79.37</v>
      </c>
      <c r="R448">
        <v>78.38</v>
      </c>
      <c r="S448">
        <v>78.75</v>
      </c>
      <c r="T448">
        <v>979200</v>
      </c>
      <c r="U448">
        <v>0.17</v>
      </c>
    </row>
    <row r="449" spans="15:21" x14ac:dyDescent="0.2">
      <c r="O449" s="67">
        <v>23293</v>
      </c>
      <c r="P449">
        <v>78.5</v>
      </c>
      <c r="Q449">
        <v>78.5</v>
      </c>
      <c r="R449">
        <v>77.88</v>
      </c>
      <c r="S449">
        <v>78</v>
      </c>
      <c r="T449">
        <v>892800</v>
      </c>
      <c r="U449">
        <v>0.17</v>
      </c>
    </row>
    <row r="450" spans="15:21" x14ac:dyDescent="0.2">
      <c r="O450" s="67">
        <v>23294</v>
      </c>
      <c r="P450">
        <v>78</v>
      </c>
      <c r="Q450">
        <v>78</v>
      </c>
      <c r="R450">
        <v>77.5</v>
      </c>
      <c r="S450">
        <v>77.62</v>
      </c>
      <c r="T450">
        <v>1248000</v>
      </c>
      <c r="U450">
        <v>0.17</v>
      </c>
    </row>
    <row r="451" spans="15:21" x14ac:dyDescent="0.2">
      <c r="O451" s="67">
        <v>23295</v>
      </c>
      <c r="P451">
        <v>77.75</v>
      </c>
      <c r="Q451">
        <v>78.62</v>
      </c>
      <c r="R451">
        <v>77.75</v>
      </c>
      <c r="S451">
        <v>78.5</v>
      </c>
      <c r="T451">
        <v>1296000</v>
      </c>
      <c r="U451">
        <v>0.17</v>
      </c>
    </row>
    <row r="452" spans="15:21" x14ac:dyDescent="0.2">
      <c r="O452" s="67">
        <v>23298</v>
      </c>
      <c r="P452">
        <v>78.5</v>
      </c>
      <c r="Q452">
        <v>78.75</v>
      </c>
      <c r="R452">
        <v>78.12</v>
      </c>
      <c r="S452">
        <v>78.38</v>
      </c>
      <c r="T452">
        <v>940800</v>
      </c>
      <c r="U452">
        <v>0.17</v>
      </c>
    </row>
    <row r="453" spans="15:21" x14ac:dyDescent="0.2">
      <c r="O453" s="67">
        <v>23299</v>
      </c>
      <c r="P453">
        <v>78.5</v>
      </c>
      <c r="Q453">
        <v>79</v>
      </c>
      <c r="R453">
        <v>78.5</v>
      </c>
      <c r="S453">
        <v>78.75</v>
      </c>
      <c r="T453">
        <v>1084800</v>
      </c>
      <c r="U453">
        <v>0.17</v>
      </c>
    </row>
    <row r="454" spans="15:21" x14ac:dyDescent="0.2">
      <c r="O454" s="67">
        <v>23300</v>
      </c>
      <c r="P454">
        <v>78.75</v>
      </c>
      <c r="Q454">
        <v>80</v>
      </c>
      <c r="R454">
        <v>78.75</v>
      </c>
      <c r="S454">
        <v>79.87</v>
      </c>
      <c r="T454">
        <v>921600</v>
      </c>
      <c r="U454">
        <v>0.17</v>
      </c>
    </row>
    <row r="455" spans="15:21" x14ac:dyDescent="0.2">
      <c r="O455" s="67">
        <v>23301</v>
      </c>
      <c r="P455">
        <v>80.13</v>
      </c>
      <c r="Q455">
        <v>81</v>
      </c>
      <c r="R455">
        <v>80.13</v>
      </c>
      <c r="S455">
        <v>80.88</v>
      </c>
      <c r="T455">
        <v>1987200</v>
      </c>
      <c r="U455">
        <v>0.17</v>
      </c>
    </row>
    <row r="456" spans="15:21" x14ac:dyDescent="0.2">
      <c r="O456" s="67">
        <v>23302</v>
      </c>
      <c r="P456">
        <v>80.88</v>
      </c>
      <c r="Q456">
        <v>81.12</v>
      </c>
      <c r="R456">
        <v>80.5</v>
      </c>
      <c r="S456">
        <v>80.75</v>
      </c>
      <c r="T456">
        <v>1680000</v>
      </c>
      <c r="U456">
        <v>0.17</v>
      </c>
    </row>
    <row r="457" spans="15:21" x14ac:dyDescent="0.2">
      <c r="O457" s="67">
        <v>23305</v>
      </c>
      <c r="P457">
        <v>80.88</v>
      </c>
      <c r="Q457">
        <v>81.62</v>
      </c>
      <c r="R457">
        <v>80.88</v>
      </c>
      <c r="S457">
        <v>81.25</v>
      </c>
      <c r="T457">
        <v>1286400</v>
      </c>
      <c r="U457">
        <v>0.18</v>
      </c>
    </row>
    <row r="458" spans="15:21" x14ac:dyDescent="0.2">
      <c r="O458" s="67">
        <v>23306</v>
      </c>
      <c r="P458">
        <v>81.25</v>
      </c>
      <c r="Q458">
        <v>81.25</v>
      </c>
      <c r="R458">
        <v>80.13</v>
      </c>
      <c r="S458">
        <v>80.13</v>
      </c>
      <c r="T458">
        <v>1228800</v>
      </c>
      <c r="U458">
        <v>0.17</v>
      </c>
    </row>
    <row r="459" spans="15:21" x14ac:dyDescent="0.2">
      <c r="O459" s="67">
        <v>23307</v>
      </c>
      <c r="P459">
        <v>80.13</v>
      </c>
      <c r="Q459">
        <v>80.75</v>
      </c>
      <c r="R459">
        <v>79.87</v>
      </c>
      <c r="S459">
        <v>80.75</v>
      </c>
      <c r="T459">
        <v>844800</v>
      </c>
      <c r="U459">
        <v>0.17</v>
      </c>
    </row>
    <row r="460" spans="15:21" x14ac:dyDescent="0.2">
      <c r="O460" s="67">
        <v>23308</v>
      </c>
      <c r="P460">
        <v>80.75</v>
      </c>
      <c r="Q460">
        <v>80.88</v>
      </c>
      <c r="R460">
        <v>80.25</v>
      </c>
      <c r="S460">
        <v>80.75</v>
      </c>
      <c r="T460">
        <v>777600</v>
      </c>
      <c r="U460">
        <v>0.17</v>
      </c>
    </row>
    <row r="461" spans="15:21" x14ac:dyDescent="0.2">
      <c r="O461" s="67">
        <v>23309</v>
      </c>
      <c r="P461">
        <v>80.75</v>
      </c>
      <c r="Q461">
        <v>81</v>
      </c>
      <c r="R461">
        <v>80.38</v>
      </c>
      <c r="S461">
        <v>80.38</v>
      </c>
      <c r="T461">
        <v>979200</v>
      </c>
      <c r="U461">
        <v>0.17</v>
      </c>
    </row>
    <row r="462" spans="15:21" x14ac:dyDescent="0.2">
      <c r="O462" s="67">
        <v>23312</v>
      </c>
      <c r="P462">
        <v>80.62</v>
      </c>
      <c r="Q462">
        <v>83</v>
      </c>
      <c r="R462">
        <v>80.62</v>
      </c>
      <c r="S462">
        <v>83</v>
      </c>
      <c r="T462">
        <v>3302400</v>
      </c>
      <c r="U462">
        <v>0.18</v>
      </c>
    </row>
    <row r="463" spans="15:21" x14ac:dyDescent="0.2">
      <c r="O463" s="67">
        <v>23313</v>
      </c>
      <c r="P463">
        <v>83.13</v>
      </c>
      <c r="Q463">
        <v>85.25</v>
      </c>
      <c r="R463">
        <v>83.13</v>
      </c>
      <c r="S463">
        <v>84.75</v>
      </c>
      <c r="T463">
        <v>5443200</v>
      </c>
      <c r="U463">
        <v>0.18</v>
      </c>
    </row>
    <row r="464" spans="15:21" x14ac:dyDescent="0.2">
      <c r="O464" s="67">
        <v>23314</v>
      </c>
      <c r="P464">
        <v>84.62</v>
      </c>
      <c r="Q464">
        <v>84.62</v>
      </c>
      <c r="R464">
        <v>83</v>
      </c>
      <c r="S464">
        <v>83.13</v>
      </c>
      <c r="T464">
        <v>3369600</v>
      </c>
      <c r="U464">
        <v>0.18</v>
      </c>
    </row>
    <row r="465" spans="15:21" x14ac:dyDescent="0.2">
      <c r="O465" s="67">
        <v>23315</v>
      </c>
      <c r="P465">
        <v>83.25</v>
      </c>
      <c r="Q465">
        <v>84</v>
      </c>
      <c r="R465">
        <v>83.25</v>
      </c>
      <c r="S465">
        <v>83.75</v>
      </c>
      <c r="T465">
        <v>1468800</v>
      </c>
      <c r="U465">
        <v>0.18</v>
      </c>
    </row>
    <row r="466" spans="15:21" x14ac:dyDescent="0.2">
      <c r="O466" s="67">
        <v>23316</v>
      </c>
      <c r="P466">
        <v>83.75</v>
      </c>
      <c r="Q466">
        <v>84.12</v>
      </c>
      <c r="R466">
        <v>82.5</v>
      </c>
      <c r="S466">
        <v>82.5</v>
      </c>
      <c r="T466">
        <v>1286400</v>
      </c>
      <c r="U466">
        <v>0.18</v>
      </c>
    </row>
    <row r="467" spans="15:21" x14ac:dyDescent="0.2">
      <c r="O467" s="67">
        <v>23319</v>
      </c>
      <c r="P467">
        <v>82.5</v>
      </c>
      <c r="Q467">
        <v>83.13</v>
      </c>
      <c r="R467">
        <v>81.75</v>
      </c>
      <c r="S467">
        <v>82</v>
      </c>
      <c r="T467">
        <v>1180800</v>
      </c>
      <c r="U467">
        <v>0.18</v>
      </c>
    </row>
    <row r="468" spans="15:21" x14ac:dyDescent="0.2">
      <c r="O468" s="67">
        <v>23321</v>
      </c>
      <c r="P468">
        <v>81.87</v>
      </c>
      <c r="Q468">
        <v>81.87</v>
      </c>
      <c r="R468">
        <v>80.75</v>
      </c>
      <c r="S468">
        <v>81.25</v>
      </c>
      <c r="T468">
        <v>1219200</v>
      </c>
      <c r="U468">
        <v>0.18</v>
      </c>
    </row>
    <row r="469" spans="15:21" x14ac:dyDescent="0.2">
      <c r="O469" s="67">
        <v>23322</v>
      </c>
      <c r="P469">
        <v>81.25</v>
      </c>
      <c r="Q469">
        <v>81.5</v>
      </c>
      <c r="R469">
        <v>80.13</v>
      </c>
      <c r="S469">
        <v>80.13</v>
      </c>
      <c r="T469">
        <v>883200</v>
      </c>
      <c r="U469">
        <v>0.17</v>
      </c>
    </row>
    <row r="470" spans="15:21" x14ac:dyDescent="0.2">
      <c r="O470" s="67">
        <v>23323</v>
      </c>
      <c r="P470">
        <v>80.13</v>
      </c>
      <c r="Q470">
        <v>81.38</v>
      </c>
      <c r="R470">
        <v>80.13</v>
      </c>
      <c r="S470">
        <v>81.25</v>
      </c>
      <c r="T470">
        <v>1036800</v>
      </c>
      <c r="U470">
        <v>0.18</v>
      </c>
    </row>
    <row r="471" spans="15:21" x14ac:dyDescent="0.2">
      <c r="O471" s="67">
        <v>23326</v>
      </c>
      <c r="P471">
        <v>81.25</v>
      </c>
      <c r="Q471">
        <v>82</v>
      </c>
      <c r="R471">
        <v>81.12</v>
      </c>
      <c r="S471">
        <v>81.75</v>
      </c>
      <c r="T471">
        <v>681600</v>
      </c>
      <c r="U471">
        <v>0.18</v>
      </c>
    </row>
    <row r="472" spans="15:21" x14ac:dyDescent="0.2">
      <c r="O472" s="67">
        <v>23327</v>
      </c>
      <c r="P472">
        <v>81.75</v>
      </c>
      <c r="Q472">
        <v>82.25</v>
      </c>
      <c r="R472">
        <v>81.38</v>
      </c>
      <c r="S472">
        <v>81.38</v>
      </c>
      <c r="T472">
        <v>662400</v>
      </c>
      <c r="U472">
        <v>0.18</v>
      </c>
    </row>
    <row r="473" spans="15:21" x14ac:dyDescent="0.2">
      <c r="O473" s="67">
        <v>23328</v>
      </c>
      <c r="P473">
        <v>81</v>
      </c>
      <c r="Q473">
        <v>81</v>
      </c>
      <c r="R473">
        <v>80.25</v>
      </c>
      <c r="S473">
        <v>80.25</v>
      </c>
      <c r="T473">
        <v>912000</v>
      </c>
      <c r="U473">
        <v>0.17</v>
      </c>
    </row>
    <row r="474" spans="15:21" x14ac:dyDescent="0.2">
      <c r="O474" s="67">
        <v>23329</v>
      </c>
      <c r="P474">
        <v>80.5</v>
      </c>
      <c r="Q474">
        <v>81.25</v>
      </c>
      <c r="R474">
        <v>80.5</v>
      </c>
      <c r="S474">
        <v>80.62</v>
      </c>
      <c r="T474">
        <v>931200</v>
      </c>
      <c r="U474">
        <v>0.17</v>
      </c>
    </row>
    <row r="475" spans="15:21" x14ac:dyDescent="0.2">
      <c r="O475" s="67">
        <v>23330</v>
      </c>
      <c r="P475">
        <v>80.62</v>
      </c>
      <c r="Q475">
        <v>81.5</v>
      </c>
      <c r="R475">
        <v>79.5</v>
      </c>
      <c r="S475">
        <v>79.87</v>
      </c>
      <c r="T475">
        <v>1459200</v>
      </c>
      <c r="U475">
        <v>0.17</v>
      </c>
    </row>
    <row r="476" spans="15:21" x14ac:dyDescent="0.2">
      <c r="O476" s="67">
        <v>23333</v>
      </c>
      <c r="P476">
        <v>79.87</v>
      </c>
      <c r="Q476">
        <v>80.25</v>
      </c>
      <c r="R476">
        <v>78.12</v>
      </c>
      <c r="S476">
        <v>78.12</v>
      </c>
      <c r="T476">
        <v>1161600</v>
      </c>
      <c r="U476">
        <v>0.17</v>
      </c>
    </row>
    <row r="477" spans="15:21" x14ac:dyDescent="0.2">
      <c r="O477" s="67">
        <v>23334</v>
      </c>
      <c r="P477">
        <v>78.5</v>
      </c>
      <c r="Q477">
        <v>80</v>
      </c>
      <c r="R477">
        <v>78.5</v>
      </c>
      <c r="S477">
        <v>78.5</v>
      </c>
      <c r="T477">
        <v>873600</v>
      </c>
      <c r="U477">
        <v>0.17</v>
      </c>
    </row>
    <row r="478" spans="15:21" x14ac:dyDescent="0.2">
      <c r="O478" s="67">
        <v>23335</v>
      </c>
      <c r="P478">
        <v>78.5</v>
      </c>
      <c r="Q478">
        <v>79.87</v>
      </c>
      <c r="R478">
        <v>78.5</v>
      </c>
      <c r="S478">
        <v>79.5</v>
      </c>
      <c r="T478">
        <v>1056000</v>
      </c>
      <c r="U478">
        <v>0.17</v>
      </c>
    </row>
    <row r="479" spans="15:21" x14ac:dyDescent="0.2">
      <c r="O479" s="67">
        <v>23336</v>
      </c>
      <c r="P479">
        <v>79.5</v>
      </c>
      <c r="Q479">
        <v>80</v>
      </c>
      <c r="R479">
        <v>78.12</v>
      </c>
      <c r="S479">
        <v>78.12</v>
      </c>
      <c r="T479">
        <v>1507200</v>
      </c>
      <c r="U479">
        <v>0.17</v>
      </c>
    </row>
    <row r="480" spans="15:21" x14ac:dyDescent="0.2">
      <c r="O480" s="67">
        <v>23337</v>
      </c>
      <c r="P480">
        <v>78.12</v>
      </c>
      <c r="Q480">
        <v>79.37</v>
      </c>
      <c r="R480">
        <v>75</v>
      </c>
      <c r="S480">
        <v>75.38</v>
      </c>
      <c r="T480">
        <v>2121600</v>
      </c>
      <c r="U480">
        <v>0.16</v>
      </c>
    </row>
    <row r="481" spans="15:21" x14ac:dyDescent="0.2">
      <c r="O481" s="67">
        <v>23341</v>
      </c>
      <c r="P481">
        <v>78.62</v>
      </c>
      <c r="Q481">
        <v>79.75</v>
      </c>
      <c r="R481">
        <v>78.62</v>
      </c>
      <c r="S481">
        <v>79.5</v>
      </c>
      <c r="T481">
        <v>2553600</v>
      </c>
      <c r="U481">
        <v>0.17</v>
      </c>
    </row>
    <row r="482" spans="15:21" x14ac:dyDescent="0.2">
      <c r="O482" s="67">
        <v>23342</v>
      </c>
      <c r="P482">
        <v>79.5</v>
      </c>
      <c r="Q482">
        <v>80.25</v>
      </c>
      <c r="R482">
        <v>79</v>
      </c>
      <c r="S482">
        <v>79.13</v>
      </c>
      <c r="T482">
        <v>1305600</v>
      </c>
      <c r="U482">
        <v>0.17</v>
      </c>
    </row>
    <row r="483" spans="15:21" x14ac:dyDescent="0.2">
      <c r="O483" s="67">
        <v>23344</v>
      </c>
      <c r="P483">
        <v>79.13</v>
      </c>
      <c r="Q483">
        <v>82.5</v>
      </c>
      <c r="R483">
        <v>79</v>
      </c>
      <c r="S483">
        <v>82.5</v>
      </c>
      <c r="T483">
        <v>2908800</v>
      </c>
      <c r="U483">
        <v>0.18</v>
      </c>
    </row>
    <row r="484" spans="15:21" x14ac:dyDescent="0.2">
      <c r="O484" s="67">
        <v>23347</v>
      </c>
      <c r="P484">
        <v>82.5</v>
      </c>
      <c r="Q484">
        <v>83.5</v>
      </c>
      <c r="R484">
        <v>82.5</v>
      </c>
      <c r="S484">
        <v>83</v>
      </c>
      <c r="T484">
        <v>2227200</v>
      </c>
      <c r="U484">
        <v>0.18</v>
      </c>
    </row>
    <row r="485" spans="15:21" x14ac:dyDescent="0.2">
      <c r="O485" s="67">
        <v>23348</v>
      </c>
      <c r="P485">
        <v>83</v>
      </c>
      <c r="Q485">
        <v>83.25</v>
      </c>
      <c r="R485">
        <v>81.87</v>
      </c>
      <c r="S485">
        <v>82.25</v>
      </c>
      <c r="T485">
        <v>2044800</v>
      </c>
      <c r="U485">
        <v>0.18</v>
      </c>
    </row>
    <row r="486" spans="15:21" x14ac:dyDescent="0.2">
      <c r="O486" s="67">
        <v>23349</v>
      </c>
      <c r="P486">
        <v>82.25</v>
      </c>
      <c r="Q486">
        <v>83</v>
      </c>
      <c r="R486">
        <v>82.13</v>
      </c>
      <c r="S486">
        <v>82.37</v>
      </c>
      <c r="T486">
        <v>1104000</v>
      </c>
      <c r="U486">
        <v>0.18</v>
      </c>
    </row>
    <row r="487" spans="15:21" x14ac:dyDescent="0.2">
      <c r="O487" s="67">
        <v>23350</v>
      </c>
      <c r="P487">
        <v>82.63</v>
      </c>
      <c r="Q487">
        <v>83.38</v>
      </c>
      <c r="R487">
        <v>82.63</v>
      </c>
      <c r="S487">
        <v>83.13</v>
      </c>
      <c r="T487">
        <v>2025600</v>
      </c>
      <c r="U487">
        <v>0.18</v>
      </c>
    </row>
    <row r="488" spans="15:21" x14ac:dyDescent="0.2">
      <c r="O488" s="67">
        <v>23351</v>
      </c>
      <c r="P488">
        <v>83.13</v>
      </c>
      <c r="Q488">
        <v>83.13</v>
      </c>
      <c r="R488">
        <v>82.63</v>
      </c>
      <c r="S488">
        <v>83.13</v>
      </c>
      <c r="T488">
        <v>2688000</v>
      </c>
      <c r="U488">
        <v>0.18</v>
      </c>
    </row>
    <row r="489" spans="15:21" x14ac:dyDescent="0.2">
      <c r="O489" s="67">
        <v>23354</v>
      </c>
      <c r="P489">
        <v>83.13</v>
      </c>
      <c r="Q489">
        <v>83.25</v>
      </c>
      <c r="R489">
        <v>82.75</v>
      </c>
      <c r="S489">
        <v>82.75</v>
      </c>
      <c r="T489">
        <v>1756800</v>
      </c>
      <c r="U489">
        <v>0.18</v>
      </c>
    </row>
    <row r="490" spans="15:21" x14ac:dyDescent="0.2">
      <c r="O490" s="67">
        <v>23355</v>
      </c>
      <c r="P490">
        <v>82.75</v>
      </c>
      <c r="Q490">
        <v>83.62</v>
      </c>
      <c r="R490">
        <v>82.37</v>
      </c>
      <c r="S490">
        <v>83.5</v>
      </c>
      <c r="T490">
        <v>1622400</v>
      </c>
      <c r="U490">
        <v>0.18</v>
      </c>
    </row>
    <row r="491" spans="15:21" x14ac:dyDescent="0.2">
      <c r="O491" s="67">
        <v>23356</v>
      </c>
      <c r="P491">
        <v>83.5</v>
      </c>
      <c r="Q491">
        <v>83.88</v>
      </c>
      <c r="R491">
        <v>83.38</v>
      </c>
      <c r="S491">
        <v>83.88</v>
      </c>
      <c r="T491">
        <v>1536000</v>
      </c>
      <c r="U491">
        <v>0.18</v>
      </c>
    </row>
    <row r="492" spans="15:21" x14ac:dyDescent="0.2">
      <c r="O492" s="67">
        <v>23357</v>
      </c>
      <c r="P492">
        <v>83.88</v>
      </c>
      <c r="Q492">
        <v>85</v>
      </c>
      <c r="R492">
        <v>83.88</v>
      </c>
      <c r="S492">
        <v>85</v>
      </c>
      <c r="T492">
        <v>2947200</v>
      </c>
      <c r="U492">
        <v>0.18</v>
      </c>
    </row>
    <row r="493" spans="15:21" x14ac:dyDescent="0.2">
      <c r="O493" s="67">
        <v>23358</v>
      </c>
      <c r="P493">
        <v>85</v>
      </c>
      <c r="Q493">
        <v>85.75</v>
      </c>
      <c r="R493">
        <v>85</v>
      </c>
      <c r="S493">
        <v>85.5</v>
      </c>
      <c r="T493">
        <v>2985600</v>
      </c>
      <c r="U493">
        <v>0.19</v>
      </c>
    </row>
    <row r="494" spans="15:21" x14ac:dyDescent="0.2">
      <c r="O494" s="67">
        <v>23361</v>
      </c>
      <c r="P494">
        <v>85.5</v>
      </c>
      <c r="Q494">
        <v>86</v>
      </c>
      <c r="R494">
        <v>85</v>
      </c>
      <c r="S494">
        <v>85.5</v>
      </c>
      <c r="T494">
        <v>2035200</v>
      </c>
      <c r="U494">
        <v>0.19</v>
      </c>
    </row>
    <row r="495" spans="15:21" x14ac:dyDescent="0.2">
      <c r="O495" s="67">
        <v>23362</v>
      </c>
      <c r="P495">
        <v>85.5</v>
      </c>
      <c r="Q495">
        <v>85.75</v>
      </c>
      <c r="R495">
        <v>85.25</v>
      </c>
      <c r="S495">
        <v>85.37</v>
      </c>
      <c r="T495">
        <v>1536000</v>
      </c>
      <c r="U495">
        <v>0.19</v>
      </c>
    </row>
    <row r="496" spans="15:21" x14ac:dyDescent="0.2">
      <c r="O496" s="67">
        <v>23363</v>
      </c>
      <c r="P496">
        <v>85.37</v>
      </c>
      <c r="Q496">
        <v>86</v>
      </c>
      <c r="R496">
        <v>84.62</v>
      </c>
      <c r="S496">
        <v>84.62</v>
      </c>
      <c r="T496">
        <v>1804800</v>
      </c>
      <c r="U496">
        <v>0.18</v>
      </c>
    </row>
    <row r="497" spans="15:21" x14ac:dyDescent="0.2">
      <c r="O497" s="67">
        <v>23364</v>
      </c>
      <c r="P497">
        <v>84.62</v>
      </c>
      <c r="Q497">
        <v>84.87</v>
      </c>
      <c r="R497">
        <v>83.75</v>
      </c>
      <c r="S497">
        <v>84</v>
      </c>
      <c r="T497">
        <v>1132800</v>
      </c>
      <c r="U497">
        <v>0.18</v>
      </c>
    </row>
    <row r="498" spans="15:21" x14ac:dyDescent="0.2">
      <c r="O498" s="67">
        <v>23365</v>
      </c>
      <c r="P498">
        <v>84</v>
      </c>
      <c r="Q498">
        <v>84.5</v>
      </c>
      <c r="R498">
        <v>83.38</v>
      </c>
      <c r="S498">
        <v>83.62</v>
      </c>
      <c r="T498">
        <v>960000</v>
      </c>
      <c r="U498">
        <v>0.18</v>
      </c>
    </row>
    <row r="499" spans="15:21" x14ac:dyDescent="0.2">
      <c r="O499" s="67">
        <v>23368</v>
      </c>
      <c r="P499">
        <v>83.38</v>
      </c>
      <c r="Q499">
        <v>83.38</v>
      </c>
      <c r="R499">
        <v>82.63</v>
      </c>
      <c r="S499">
        <v>82.75</v>
      </c>
      <c r="T499">
        <v>1036800</v>
      </c>
      <c r="U499">
        <v>0.18</v>
      </c>
    </row>
    <row r="500" spans="15:21" x14ac:dyDescent="0.2">
      <c r="O500" s="67">
        <v>23369</v>
      </c>
      <c r="P500">
        <v>82.75</v>
      </c>
      <c r="Q500">
        <v>83.88</v>
      </c>
      <c r="R500">
        <v>82.75</v>
      </c>
      <c r="S500">
        <v>83.38</v>
      </c>
      <c r="T500">
        <v>892800</v>
      </c>
      <c r="U500">
        <v>0.18</v>
      </c>
    </row>
    <row r="501" spans="15:21" x14ac:dyDescent="0.2">
      <c r="O501" s="67">
        <v>23371</v>
      </c>
      <c r="P501">
        <v>83.38</v>
      </c>
      <c r="Q501">
        <v>84.38</v>
      </c>
      <c r="R501">
        <v>83.38</v>
      </c>
      <c r="S501">
        <v>84</v>
      </c>
      <c r="T501">
        <v>672000</v>
      </c>
      <c r="U501">
        <v>0.18</v>
      </c>
    </row>
    <row r="502" spans="15:21" x14ac:dyDescent="0.2">
      <c r="O502" s="67">
        <v>23372</v>
      </c>
      <c r="P502">
        <v>84.12</v>
      </c>
      <c r="Q502">
        <v>85</v>
      </c>
      <c r="R502">
        <v>84.12</v>
      </c>
      <c r="S502">
        <v>84.25</v>
      </c>
      <c r="T502">
        <v>931200</v>
      </c>
      <c r="U502">
        <v>0.18</v>
      </c>
    </row>
    <row r="503" spans="15:21" x14ac:dyDescent="0.2">
      <c r="O503" s="67">
        <v>23375</v>
      </c>
      <c r="P503">
        <v>84.25</v>
      </c>
      <c r="Q503">
        <v>85.75</v>
      </c>
      <c r="R503">
        <v>84.25</v>
      </c>
      <c r="S503">
        <v>85.75</v>
      </c>
      <c r="T503">
        <v>1334400</v>
      </c>
      <c r="U503">
        <v>0.19</v>
      </c>
    </row>
    <row r="504" spans="15:21" x14ac:dyDescent="0.2">
      <c r="O504" s="67">
        <v>23376</v>
      </c>
      <c r="P504">
        <v>86</v>
      </c>
      <c r="Q504">
        <v>87.5</v>
      </c>
      <c r="R504">
        <v>86</v>
      </c>
      <c r="S504">
        <v>87.12</v>
      </c>
      <c r="T504">
        <v>2092800</v>
      </c>
      <c r="U504">
        <v>0.19</v>
      </c>
    </row>
    <row r="505" spans="15:21" x14ac:dyDescent="0.2">
      <c r="O505" s="67">
        <v>23378</v>
      </c>
      <c r="P505">
        <v>87.12</v>
      </c>
      <c r="Q505">
        <v>87.87</v>
      </c>
      <c r="R505">
        <v>86.75</v>
      </c>
      <c r="S505">
        <v>86.75</v>
      </c>
      <c r="T505">
        <v>1449600</v>
      </c>
      <c r="U505">
        <v>0.19</v>
      </c>
    </row>
    <row r="506" spans="15:21" x14ac:dyDescent="0.2">
      <c r="O506" s="67">
        <v>23379</v>
      </c>
      <c r="P506">
        <v>86.75</v>
      </c>
      <c r="Q506">
        <v>87.5</v>
      </c>
      <c r="R506">
        <v>86</v>
      </c>
      <c r="S506">
        <v>86</v>
      </c>
      <c r="T506">
        <v>1046400</v>
      </c>
      <c r="U506">
        <v>0.19</v>
      </c>
    </row>
    <row r="507" spans="15:21" x14ac:dyDescent="0.2">
      <c r="O507" s="67">
        <v>23382</v>
      </c>
      <c r="P507">
        <v>86</v>
      </c>
      <c r="Q507">
        <v>86</v>
      </c>
      <c r="R507">
        <v>84.75</v>
      </c>
      <c r="S507">
        <v>85.5</v>
      </c>
      <c r="T507">
        <v>1430400</v>
      </c>
      <c r="U507">
        <v>0.19</v>
      </c>
    </row>
    <row r="508" spans="15:21" x14ac:dyDescent="0.2">
      <c r="O508" s="67">
        <v>23383</v>
      </c>
      <c r="P508">
        <v>85.5</v>
      </c>
      <c r="Q508">
        <v>87</v>
      </c>
      <c r="R508">
        <v>85.25</v>
      </c>
      <c r="S508">
        <v>86.5</v>
      </c>
      <c r="T508">
        <v>1641600</v>
      </c>
      <c r="U508">
        <v>0.19</v>
      </c>
    </row>
    <row r="509" spans="15:21" x14ac:dyDescent="0.2">
      <c r="O509" s="67">
        <v>23384</v>
      </c>
      <c r="P509">
        <v>86.5</v>
      </c>
      <c r="Q509">
        <v>87.38</v>
      </c>
      <c r="R509">
        <v>86.13</v>
      </c>
      <c r="S509">
        <v>87.38</v>
      </c>
      <c r="T509">
        <v>1324800</v>
      </c>
      <c r="U509">
        <v>0.19</v>
      </c>
    </row>
    <row r="510" spans="15:21" x14ac:dyDescent="0.2">
      <c r="O510" s="67">
        <v>23385</v>
      </c>
      <c r="P510">
        <v>87.25</v>
      </c>
      <c r="Q510">
        <v>87.25</v>
      </c>
      <c r="R510">
        <v>86.38</v>
      </c>
      <c r="S510">
        <v>87.12</v>
      </c>
      <c r="T510">
        <v>1056000</v>
      </c>
      <c r="U510">
        <v>0.19</v>
      </c>
    </row>
    <row r="511" spans="15:21" x14ac:dyDescent="0.2">
      <c r="O511" s="67">
        <v>23386</v>
      </c>
      <c r="P511">
        <v>87.12</v>
      </c>
      <c r="Q511">
        <v>87.25</v>
      </c>
      <c r="R511">
        <v>86</v>
      </c>
      <c r="S511">
        <v>86.88</v>
      </c>
      <c r="T511">
        <v>1065600</v>
      </c>
      <c r="U511">
        <v>0.19</v>
      </c>
    </row>
    <row r="512" spans="15:21" x14ac:dyDescent="0.2">
      <c r="O512" s="67">
        <v>23389</v>
      </c>
      <c r="P512">
        <v>86.5</v>
      </c>
      <c r="Q512">
        <v>86.5</v>
      </c>
      <c r="R512">
        <v>85.13</v>
      </c>
      <c r="S512">
        <v>85.13</v>
      </c>
      <c r="T512">
        <v>1459200</v>
      </c>
      <c r="U512">
        <v>0.18</v>
      </c>
    </row>
    <row r="513" spans="15:21" x14ac:dyDescent="0.2">
      <c r="O513" s="67">
        <v>23390</v>
      </c>
      <c r="P513">
        <v>85.13</v>
      </c>
      <c r="Q513">
        <v>85.75</v>
      </c>
      <c r="R513">
        <v>84.75</v>
      </c>
      <c r="S513">
        <v>85.37</v>
      </c>
      <c r="T513">
        <v>1353600</v>
      </c>
      <c r="U513">
        <v>0.19</v>
      </c>
    </row>
    <row r="514" spans="15:21" x14ac:dyDescent="0.2">
      <c r="O514" s="67">
        <v>23391</v>
      </c>
      <c r="P514">
        <v>85.37</v>
      </c>
      <c r="Q514">
        <v>86</v>
      </c>
      <c r="R514">
        <v>85.13</v>
      </c>
      <c r="S514">
        <v>85.37</v>
      </c>
      <c r="T514">
        <v>1027200</v>
      </c>
      <c r="U514">
        <v>0.19</v>
      </c>
    </row>
    <row r="515" spans="15:21" x14ac:dyDescent="0.2">
      <c r="O515" s="67">
        <v>23392</v>
      </c>
      <c r="P515">
        <v>85.37</v>
      </c>
      <c r="Q515">
        <v>85.63</v>
      </c>
      <c r="R515">
        <v>84.75</v>
      </c>
      <c r="S515">
        <v>84.87</v>
      </c>
      <c r="T515">
        <v>1152000</v>
      </c>
      <c r="U515">
        <v>0.18</v>
      </c>
    </row>
    <row r="516" spans="15:21" x14ac:dyDescent="0.2">
      <c r="O516" s="67">
        <v>23393</v>
      </c>
      <c r="P516">
        <v>84.87</v>
      </c>
      <c r="Q516">
        <v>85.25</v>
      </c>
      <c r="R516">
        <v>84.5</v>
      </c>
      <c r="S516">
        <v>85.13</v>
      </c>
      <c r="T516">
        <v>1238400</v>
      </c>
      <c r="U516">
        <v>0.18</v>
      </c>
    </row>
    <row r="517" spans="15:21" x14ac:dyDescent="0.2">
      <c r="O517" s="67">
        <v>23396</v>
      </c>
      <c r="P517">
        <v>85.13</v>
      </c>
      <c r="Q517">
        <v>85.37</v>
      </c>
      <c r="R517">
        <v>84.62</v>
      </c>
      <c r="S517">
        <v>84.75</v>
      </c>
      <c r="T517">
        <v>960000</v>
      </c>
      <c r="U517">
        <v>0.18</v>
      </c>
    </row>
    <row r="518" spans="15:21" x14ac:dyDescent="0.2">
      <c r="O518" s="67">
        <v>23397</v>
      </c>
      <c r="P518">
        <v>84.75</v>
      </c>
      <c r="Q518">
        <v>85.5</v>
      </c>
      <c r="R518">
        <v>84.5</v>
      </c>
      <c r="S518">
        <v>85.13</v>
      </c>
      <c r="T518">
        <v>777600</v>
      </c>
      <c r="U518">
        <v>0.18</v>
      </c>
    </row>
    <row r="519" spans="15:21" x14ac:dyDescent="0.2">
      <c r="O519" s="67">
        <v>23398</v>
      </c>
      <c r="P519">
        <v>85.13</v>
      </c>
      <c r="Q519">
        <v>86.38</v>
      </c>
      <c r="R519">
        <v>85</v>
      </c>
      <c r="S519">
        <v>85</v>
      </c>
      <c r="T519">
        <v>1430400</v>
      </c>
      <c r="U519">
        <v>0.18</v>
      </c>
    </row>
    <row r="520" spans="15:21" x14ac:dyDescent="0.2">
      <c r="O520" s="67">
        <v>23399</v>
      </c>
      <c r="P520">
        <v>85</v>
      </c>
      <c r="Q520">
        <v>85.75</v>
      </c>
      <c r="R520">
        <v>85</v>
      </c>
      <c r="S520">
        <v>85.75</v>
      </c>
      <c r="T520">
        <v>1670400</v>
      </c>
      <c r="U520">
        <v>0.19</v>
      </c>
    </row>
    <row r="521" spans="15:21" x14ac:dyDescent="0.2">
      <c r="O521" s="67">
        <v>23400</v>
      </c>
      <c r="P521">
        <v>85.75</v>
      </c>
      <c r="Q521">
        <v>85.87</v>
      </c>
      <c r="R521">
        <v>85.5</v>
      </c>
      <c r="S521">
        <v>85.63</v>
      </c>
      <c r="T521">
        <v>892800</v>
      </c>
      <c r="U521">
        <v>0.19</v>
      </c>
    </row>
    <row r="522" spans="15:21" x14ac:dyDescent="0.2">
      <c r="O522" s="67">
        <v>23403</v>
      </c>
      <c r="P522">
        <v>85.63</v>
      </c>
      <c r="Q522">
        <v>86.25</v>
      </c>
      <c r="R522">
        <v>85.63</v>
      </c>
      <c r="S522">
        <v>86.13</v>
      </c>
      <c r="T522">
        <v>1401600</v>
      </c>
      <c r="U522">
        <v>0.19</v>
      </c>
    </row>
    <row r="523" spans="15:21" x14ac:dyDescent="0.2">
      <c r="O523" s="67">
        <v>23404</v>
      </c>
      <c r="P523">
        <v>86.13</v>
      </c>
      <c r="Q523">
        <v>86.13</v>
      </c>
      <c r="R523">
        <v>85.75</v>
      </c>
      <c r="S523">
        <v>85.75</v>
      </c>
      <c r="T523">
        <v>1296000</v>
      </c>
      <c r="U523">
        <v>0.19</v>
      </c>
    </row>
    <row r="524" spans="15:21" x14ac:dyDescent="0.2">
      <c r="O524" s="67">
        <v>23405</v>
      </c>
      <c r="P524">
        <v>85.75</v>
      </c>
      <c r="Q524">
        <v>86.25</v>
      </c>
      <c r="R524">
        <v>85.75</v>
      </c>
      <c r="S524">
        <v>86</v>
      </c>
      <c r="T524">
        <v>1190400</v>
      </c>
      <c r="U524">
        <v>0.19</v>
      </c>
    </row>
    <row r="525" spans="15:21" x14ac:dyDescent="0.2">
      <c r="O525" s="67">
        <v>23406</v>
      </c>
      <c r="P525">
        <v>86</v>
      </c>
      <c r="Q525">
        <v>87</v>
      </c>
      <c r="R525">
        <v>85.87</v>
      </c>
      <c r="S525">
        <v>86.88</v>
      </c>
      <c r="T525">
        <v>1699200</v>
      </c>
      <c r="U525">
        <v>0.19</v>
      </c>
    </row>
    <row r="526" spans="15:21" x14ac:dyDescent="0.2">
      <c r="O526" s="67">
        <v>23407</v>
      </c>
      <c r="P526">
        <v>86.88</v>
      </c>
      <c r="Q526">
        <v>88</v>
      </c>
      <c r="R526">
        <v>86.62</v>
      </c>
      <c r="S526">
        <v>87.87</v>
      </c>
      <c r="T526">
        <v>1968000</v>
      </c>
      <c r="U526">
        <v>0.19</v>
      </c>
    </row>
    <row r="527" spans="15:21" x14ac:dyDescent="0.2">
      <c r="O527" s="67">
        <v>23410</v>
      </c>
      <c r="P527">
        <v>88</v>
      </c>
      <c r="Q527">
        <v>89</v>
      </c>
      <c r="R527">
        <v>88</v>
      </c>
      <c r="S527">
        <v>88.75</v>
      </c>
      <c r="T527">
        <v>2678400</v>
      </c>
      <c r="U527">
        <v>0.19</v>
      </c>
    </row>
    <row r="528" spans="15:21" x14ac:dyDescent="0.2">
      <c r="O528" s="67">
        <v>23411</v>
      </c>
      <c r="P528">
        <v>88.75</v>
      </c>
      <c r="Q528">
        <v>88.87</v>
      </c>
      <c r="R528">
        <v>88.13</v>
      </c>
      <c r="S528">
        <v>88.5</v>
      </c>
      <c r="T528">
        <v>1046400</v>
      </c>
      <c r="U528">
        <v>0.19</v>
      </c>
    </row>
    <row r="529" spans="15:21" x14ac:dyDescent="0.2">
      <c r="O529" s="67">
        <v>23412</v>
      </c>
      <c r="P529">
        <v>88.25</v>
      </c>
      <c r="Q529">
        <v>88.25</v>
      </c>
      <c r="R529">
        <v>87.5</v>
      </c>
      <c r="S529">
        <v>87.87</v>
      </c>
      <c r="T529">
        <v>1142400</v>
      </c>
      <c r="U529">
        <v>0.19</v>
      </c>
    </row>
    <row r="530" spans="15:21" x14ac:dyDescent="0.2">
      <c r="O530" s="67">
        <v>23413</v>
      </c>
      <c r="P530">
        <v>87.87</v>
      </c>
      <c r="Q530">
        <v>88</v>
      </c>
      <c r="R530">
        <v>87.62</v>
      </c>
      <c r="S530">
        <v>87.87</v>
      </c>
      <c r="T530">
        <v>1142400</v>
      </c>
      <c r="U530">
        <v>0.19</v>
      </c>
    </row>
    <row r="531" spans="15:21" x14ac:dyDescent="0.2">
      <c r="O531" s="67">
        <v>23414</v>
      </c>
      <c r="P531">
        <v>87.87</v>
      </c>
      <c r="Q531">
        <v>88</v>
      </c>
      <c r="R531">
        <v>87.62</v>
      </c>
      <c r="S531">
        <v>88</v>
      </c>
      <c r="T531">
        <v>1296000</v>
      </c>
      <c r="U531">
        <v>0.19</v>
      </c>
    </row>
    <row r="532" spans="15:21" x14ac:dyDescent="0.2">
      <c r="O532" s="67">
        <v>23417</v>
      </c>
      <c r="P532">
        <v>88</v>
      </c>
      <c r="Q532">
        <v>88.25</v>
      </c>
      <c r="R532">
        <v>87.62</v>
      </c>
      <c r="S532">
        <v>87.62</v>
      </c>
      <c r="T532">
        <v>1104000</v>
      </c>
      <c r="U532">
        <v>0.19</v>
      </c>
    </row>
    <row r="533" spans="15:21" x14ac:dyDescent="0.2">
      <c r="O533" s="67">
        <v>23418</v>
      </c>
      <c r="P533">
        <v>87.87</v>
      </c>
      <c r="Q533">
        <v>88.75</v>
      </c>
      <c r="R533">
        <v>87.87</v>
      </c>
      <c r="S533">
        <v>88.63</v>
      </c>
      <c r="T533">
        <v>1497600</v>
      </c>
      <c r="U533">
        <v>0.19</v>
      </c>
    </row>
    <row r="534" spans="15:21" x14ac:dyDescent="0.2">
      <c r="O534" s="67">
        <v>23419</v>
      </c>
      <c r="P534">
        <v>88.75</v>
      </c>
      <c r="Q534">
        <v>89.75</v>
      </c>
      <c r="R534">
        <v>88.75</v>
      </c>
      <c r="S534">
        <v>89.62</v>
      </c>
      <c r="T534">
        <v>1891200</v>
      </c>
      <c r="U534">
        <v>0.19</v>
      </c>
    </row>
    <row r="535" spans="15:21" x14ac:dyDescent="0.2">
      <c r="O535" s="67">
        <v>23420</v>
      </c>
      <c r="P535">
        <v>89.62</v>
      </c>
      <c r="Q535">
        <v>89.62</v>
      </c>
      <c r="R535">
        <v>88.75</v>
      </c>
      <c r="S535">
        <v>89.25</v>
      </c>
      <c r="T535">
        <v>1401600</v>
      </c>
      <c r="U535">
        <v>0.19</v>
      </c>
    </row>
    <row r="536" spans="15:21" x14ac:dyDescent="0.2">
      <c r="O536" s="67">
        <v>23421</v>
      </c>
      <c r="P536">
        <v>88.87</v>
      </c>
      <c r="Q536">
        <v>88.87</v>
      </c>
      <c r="R536">
        <v>88.5</v>
      </c>
      <c r="S536">
        <v>88.87</v>
      </c>
      <c r="T536">
        <v>1161600</v>
      </c>
      <c r="U536">
        <v>0.19</v>
      </c>
    </row>
    <row r="537" spans="15:21" x14ac:dyDescent="0.2">
      <c r="O537" s="67">
        <v>23424</v>
      </c>
      <c r="P537">
        <v>88.63</v>
      </c>
      <c r="Q537">
        <v>88.63</v>
      </c>
      <c r="R537">
        <v>87.87</v>
      </c>
      <c r="S537">
        <v>87.87</v>
      </c>
      <c r="T537">
        <v>1305600</v>
      </c>
      <c r="U537">
        <v>0.19</v>
      </c>
    </row>
    <row r="538" spans="15:21" x14ac:dyDescent="0.2">
      <c r="O538" s="67">
        <v>23425</v>
      </c>
      <c r="P538">
        <v>87.87</v>
      </c>
      <c r="Q538">
        <v>88</v>
      </c>
      <c r="R538">
        <v>87.25</v>
      </c>
      <c r="S538">
        <v>87.5</v>
      </c>
      <c r="T538">
        <v>1449600</v>
      </c>
      <c r="U538">
        <v>0.19</v>
      </c>
    </row>
    <row r="539" spans="15:21" x14ac:dyDescent="0.2">
      <c r="O539" s="67">
        <v>23426</v>
      </c>
      <c r="P539">
        <v>87.5</v>
      </c>
      <c r="Q539">
        <v>88</v>
      </c>
      <c r="R539">
        <v>87.25</v>
      </c>
      <c r="S539">
        <v>87.38</v>
      </c>
      <c r="T539">
        <v>1276800</v>
      </c>
      <c r="U539">
        <v>0.19</v>
      </c>
    </row>
    <row r="540" spans="15:21" x14ac:dyDescent="0.2">
      <c r="O540" s="67">
        <v>23427</v>
      </c>
      <c r="P540">
        <v>87.38</v>
      </c>
      <c r="Q540">
        <v>87.75</v>
      </c>
      <c r="R540">
        <v>87.25</v>
      </c>
      <c r="S540">
        <v>87.5</v>
      </c>
      <c r="T540">
        <v>940800</v>
      </c>
      <c r="U540">
        <v>0.19</v>
      </c>
    </row>
    <row r="541" spans="15:21" x14ac:dyDescent="0.2">
      <c r="O541" s="67">
        <v>23431</v>
      </c>
      <c r="P541">
        <v>87.5</v>
      </c>
      <c r="Q541">
        <v>87.87</v>
      </c>
      <c r="R541">
        <v>85.75</v>
      </c>
      <c r="S541">
        <v>85.75</v>
      </c>
      <c r="T541">
        <v>1756800</v>
      </c>
      <c r="U541">
        <v>0.19</v>
      </c>
    </row>
    <row r="542" spans="15:21" x14ac:dyDescent="0.2">
      <c r="O542" s="67">
        <v>23432</v>
      </c>
      <c r="P542">
        <v>85.5</v>
      </c>
      <c r="Q542">
        <v>85.5</v>
      </c>
      <c r="R542">
        <v>84.5</v>
      </c>
      <c r="S542">
        <v>85.25</v>
      </c>
      <c r="T542">
        <v>2515200</v>
      </c>
      <c r="U542">
        <v>0.19</v>
      </c>
    </row>
    <row r="543" spans="15:21" x14ac:dyDescent="0.2">
      <c r="O543" s="67">
        <v>23433</v>
      </c>
      <c r="P543">
        <v>85.25</v>
      </c>
      <c r="Q543">
        <v>86</v>
      </c>
      <c r="R543">
        <v>85.13</v>
      </c>
      <c r="S543">
        <v>85.75</v>
      </c>
      <c r="T543">
        <v>1200000</v>
      </c>
      <c r="U543">
        <v>0.19</v>
      </c>
    </row>
    <row r="544" spans="15:21" x14ac:dyDescent="0.2">
      <c r="O544" s="67">
        <v>23434</v>
      </c>
      <c r="P544">
        <v>85.75</v>
      </c>
      <c r="Q544">
        <v>86.38</v>
      </c>
      <c r="R544">
        <v>85.63</v>
      </c>
      <c r="S544">
        <v>85.87</v>
      </c>
      <c r="T544">
        <v>1046400</v>
      </c>
      <c r="U544">
        <v>0.19</v>
      </c>
    </row>
    <row r="545" spans="15:21" x14ac:dyDescent="0.2">
      <c r="O545" s="67">
        <v>23435</v>
      </c>
      <c r="P545">
        <v>85.87</v>
      </c>
      <c r="Q545">
        <v>85.87</v>
      </c>
      <c r="R545">
        <v>85.37</v>
      </c>
      <c r="S545">
        <v>85.63</v>
      </c>
      <c r="T545">
        <v>1065600</v>
      </c>
      <c r="U545">
        <v>0.19</v>
      </c>
    </row>
    <row r="546" spans="15:21" x14ac:dyDescent="0.2">
      <c r="O546" s="67">
        <v>23438</v>
      </c>
      <c r="P546">
        <v>85.87</v>
      </c>
      <c r="Q546">
        <v>86.5</v>
      </c>
      <c r="R546">
        <v>85.87</v>
      </c>
      <c r="S546">
        <v>86.13</v>
      </c>
      <c r="T546">
        <v>1161600</v>
      </c>
      <c r="U546">
        <v>0.19</v>
      </c>
    </row>
    <row r="547" spans="15:21" x14ac:dyDescent="0.2">
      <c r="O547" s="67">
        <v>23439</v>
      </c>
      <c r="P547">
        <v>86.38</v>
      </c>
      <c r="Q547">
        <v>87.12</v>
      </c>
      <c r="R547">
        <v>86.38</v>
      </c>
      <c r="S547">
        <v>86.75</v>
      </c>
      <c r="T547">
        <v>1430400</v>
      </c>
      <c r="U547">
        <v>0.19</v>
      </c>
    </row>
    <row r="548" spans="15:21" x14ac:dyDescent="0.2">
      <c r="O548" s="67">
        <v>23440</v>
      </c>
      <c r="P548">
        <v>86.88</v>
      </c>
      <c r="Q548">
        <v>87.62</v>
      </c>
      <c r="R548">
        <v>86.88</v>
      </c>
      <c r="S548">
        <v>87.25</v>
      </c>
      <c r="T548">
        <v>1257600</v>
      </c>
      <c r="U548">
        <v>0.19</v>
      </c>
    </row>
    <row r="549" spans="15:21" x14ac:dyDescent="0.2">
      <c r="O549" s="67">
        <v>23441</v>
      </c>
      <c r="P549">
        <v>87.25</v>
      </c>
      <c r="Q549">
        <v>87.25</v>
      </c>
      <c r="R549">
        <v>86.62</v>
      </c>
      <c r="S549">
        <v>86.88</v>
      </c>
      <c r="T549">
        <v>1142400</v>
      </c>
      <c r="U549">
        <v>0.19</v>
      </c>
    </row>
    <row r="550" spans="15:21" x14ac:dyDescent="0.2">
      <c r="O550" s="67">
        <v>23442</v>
      </c>
      <c r="P550">
        <v>86.88</v>
      </c>
      <c r="Q550">
        <v>87.5</v>
      </c>
      <c r="R550">
        <v>86.38</v>
      </c>
      <c r="S550">
        <v>87</v>
      </c>
      <c r="T550">
        <v>2246400</v>
      </c>
      <c r="U550">
        <v>0.19</v>
      </c>
    </row>
    <row r="551" spans="15:21" x14ac:dyDescent="0.2">
      <c r="O551" s="67">
        <v>23445</v>
      </c>
      <c r="P551">
        <v>87</v>
      </c>
      <c r="Q551">
        <v>87.62</v>
      </c>
      <c r="R551">
        <v>86.5</v>
      </c>
      <c r="S551">
        <v>87.5</v>
      </c>
      <c r="T551">
        <v>2188800</v>
      </c>
      <c r="U551">
        <v>0.19</v>
      </c>
    </row>
    <row r="552" spans="15:21" x14ac:dyDescent="0.2">
      <c r="O552" s="67">
        <v>23446</v>
      </c>
      <c r="P552">
        <v>87.5</v>
      </c>
      <c r="Q552">
        <v>88.87</v>
      </c>
      <c r="R552">
        <v>87.12</v>
      </c>
      <c r="S552">
        <v>88.87</v>
      </c>
      <c r="T552">
        <v>4435200</v>
      </c>
      <c r="U552">
        <v>0.19</v>
      </c>
    </row>
    <row r="553" spans="15:21" x14ac:dyDescent="0.2">
      <c r="O553" s="67">
        <v>23447</v>
      </c>
      <c r="P553">
        <v>89.38</v>
      </c>
      <c r="Q553">
        <v>90.62</v>
      </c>
      <c r="R553">
        <v>89.38</v>
      </c>
      <c r="S553">
        <v>90.25</v>
      </c>
      <c r="T553">
        <v>6566400</v>
      </c>
      <c r="U553">
        <v>0.2</v>
      </c>
    </row>
    <row r="554" spans="15:21" x14ac:dyDescent="0.2">
      <c r="O554" s="67">
        <v>23448</v>
      </c>
      <c r="P554">
        <v>90.25</v>
      </c>
      <c r="Q554">
        <v>90.62</v>
      </c>
      <c r="R554">
        <v>90</v>
      </c>
      <c r="S554">
        <v>90</v>
      </c>
      <c r="T554">
        <v>2457600</v>
      </c>
      <c r="U554">
        <v>0.2</v>
      </c>
    </row>
    <row r="555" spans="15:21" x14ac:dyDescent="0.2">
      <c r="O555" s="67">
        <v>23449</v>
      </c>
      <c r="P555">
        <v>90</v>
      </c>
      <c r="Q555">
        <v>91.13</v>
      </c>
      <c r="R555">
        <v>89.62</v>
      </c>
      <c r="S555">
        <v>89.62</v>
      </c>
      <c r="T555">
        <v>1497600</v>
      </c>
      <c r="U555">
        <v>0.2</v>
      </c>
    </row>
    <row r="556" spans="15:21" x14ac:dyDescent="0.2">
      <c r="O556" s="67">
        <v>23452</v>
      </c>
      <c r="P556">
        <v>89.62</v>
      </c>
      <c r="Q556">
        <v>90.12</v>
      </c>
      <c r="R556">
        <v>89.62</v>
      </c>
      <c r="S556">
        <v>89.62</v>
      </c>
      <c r="T556">
        <v>1324800</v>
      </c>
      <c r="U556">
        <v>0.2</v>
      </c>
    </row>
    <row r="557" spans="15:21" x14ac:dyDescent="0.2">
      <c r="O557" s="67">
        <v>23453</v>
      </c>
      <c r="P557">
        <v>89.75</v>
      </c>
      <c r="Q557">
        <v>90.5</v>
      </c>
      <c r="R557">
        <v>89.75</v>
      </c>
      <c r="S557">
        <v>90.25</v>
      </c>
      <c r="T557">
        <v>2284800</v>
      </c>
      <c r="U557">
        <v>0.2</v>
      </c>
    </row>
    <row r="558" spans="15:21" x14ac:dyDescent="0.2">
      <c r="O558" s="67">
        <v>23454</v>
      </c>
      <c r="P558">
        <v>90.25</v>
      </c>
      <c r="Q558">
        <v>90.25</v>
      </c>
      <c r="R558">
        <v>88.87</v>
      </c>
      <c r="S558">
        <v>89.13</v>
      </c>
      <c r="T558">
        <v>1478400</v>
      </c>
      <c r="U558">
        <v>0.19</v>
      </c>
    </row>
    <row r="559" spans="15:21" x14ac:dyDescent="0.2">
      <c r="O559" s="67">
        <v>23455</v>
      </c>
      <c r="P559">
        <v>89.13</v>
      </c>
      <c r="Q559">
        <v>89.13</v>
      </c>
      <c r="R559">
        <v>88.13</v>
      </c>
      <c r="S559">
        <v>88.5</v>
      </c>
      <c r="T559">
        <v>1689600</v>
      </c>
      <c r="U559">
        <v>0.19</v>
      </c>
    </row>
    <row r="560" spans="15:21" x14ac:dyDescent="0.2">
      <c r="O560" s="67">
        <v>23456</v>
      </c>
      <c r="P560">
        <v>88.5</v>
      </c>
      <c r="Q560">
        <v>88.87</v>
      </c>
      <c r="R560">
        <v>87.25</v>
      </c>
      <c r="S560">
        <v>87.5</v>
      </c>
      <c r="T560">
        <v>1536000</v>
      </c>
      <c r="U560">
        <v>0.19</v>
      </c>
    </row>
    <row r="561" spans="15:21" x14ac:dyDescent="0.2">
      <c r="O561" s="67">
        <v>23459</v>
      </c>
      <c r="P561">
        <v>87.5</v>
      </c>
      <c r="Q561">
        <v>87.87</v>
      </c>
      <c r="R561">
        <v>86</v>
      </c>
      <c r="S561">
        <v>86.62</v>
      </c>
      <c r="T561">
        <v>1881600</v>
      </c>
      <c r="U561">
        <v>0.19</v>
      </c>
    </row>
    <row r="562" spans="15:21" x14ac:dyDescent="0.2">
      <c r="O562" s="67">
        <v>23460</v>
      </c>
      <c r="P562">
        <v>86.62</v>
      </c>
      <c r="Q562">
        <v>86.62</v>
      </c>
      <c r="R562">
        <v>85.75</v>
      </c>
      <c r="S562">
        <v>85.87</v>
      </c>
      <c r="T562">
        <v>1622400</v>
      </c>
      <c r="U562">
        <v>0.19</v>
      </c>
    </row>
    <row r="563" spans="15:21" x14ac:dyDescent="0.2">
      <c r="O563" s="67">
        <v>23461</v>
      </c>
      <c r="P563">
        <v>85.87</v>
      </c>
      <c r="Q563">
        <v>86</v>
      </c>
      <c r="R563">
        <v>84.75</v>
      </c>
      <c r="S563">
        <v>85.25</v>
      </c>
      <c r="T563">
        <v>1785600</v>
      </c>
      <c r="U563">
        <v>0.19</v>
      </c>
    </row>
    <row r="564" spans="15:21" x14ac:dyDescent="0.2">
      <c r="O564" s="67">
        <v>23462</v>
      </c>
      <c r="P564">
        <v>85.5</v>
      </c>
      <c r="Q564">
        <v>87</v>
      </c>
      <c r="R564">
        <v>85.5</v>
      </c>
      <c r="S564">
        <v>86.62</v>
      </c>
      <c r="T564">
        <v>1468800</v>
      </c>
      <c r="U564">
        <v>0.19</v>
      </c>
    </row>
    <row r="565" spans="15:21" x14ac:dyDescent="0.2">
      <c r="O565" s="67">
        <v>23466</v>
      </c>
      <c r="P565">
        <v>86.62</v>
      </c>
      <c r="Q565">
        <v>87.12</v>
      </c>
      <c r="R565">
        <v>86.62</v>
      </c>
      <c r="S565">
        <v>86.75</v>
      </c>
      <c r="T565">
        <v>1248000</v>
      </c>
      <c r="U565">
        <v>0.19</v>
      </c>
    </row>
    <row r="566" spans="15:21" x14ac:dyDescent="0.2">
      <c r="O566" s="67">
        <v>23467</v>
      </c>
      <c r="P566">
        <v>86.75</v>
      </c>
      <c r="Q566">
        <v>87.5</v>
      </c>
      <c r="R566">
        <v>86.75</v>
      </c>
      <c r="S566">
        <v>87.25</v>
      </c>
      <c r="T566">
        <v>1382400</v>
      </c>
      <c r="U566">
        <v>0.19</v>
      </c>
    </row>
    <row r="567" spans="15:21" x14ac:dyDescent="0.2">
      <c r="O567" s="67">
        <v>23468</v>
      </c>
      <c r="P567">
        <v>87.38</v>
      </c>
      <c r="Q567">
        <v>89.13</v>
      </c>
      <c r="R567">
        <v>87.38</v>
      </c>
      <c r="S567">
        <v>88.63</v>
      </c>
      <c r="T567">
        <v>1334400</v>
      </c>
      <c r="U567">
        <v>0.19</v>
      </c>
    </row>
    <row r="568" spans="15:21" x14ac:dyDescent="0.2">
      <c r="O568" s="67">
        <v>23469</v>
      </c>
      <c r="P568">
        <v>88.63</v>
      </c>
      <c r="Q568">
        <v>88.87</v>
      </c>
      <c r="R568">
        <v>87.75</v>
      </c>
      <c r="S568">
        <v>88</v>
      </c>
      <c r="T568">
        <v>864000</v>
      </c>
      <c r="U568">
        <v>0.19</v>
      </c>
    </row>
    <row r="569" spans="15:21" x14ac:dyDescent="0.2">
      <c r="O569" s="67">
        <v>23470</v>
      </c>
      <c r="P569">
        <v>88</v>
      </c>
      <c r="Q569">
        <v>88.75</v>
      </c>
      <c r="R569">
        <v>87.87</v>
      </c>
      <c r="S569">
        <v>88.63</v>
      </c>
      <c r="T569">
        <v>1046400</v>
      </c>
      <c r="U569">
        <v>0.19</v>
      </c>
    </row>
    <row r="570" spans="15:21" x14ac:dyDescent="0.2">
      <c r="O570" s="67">
        <v>23473</v>
      </c>
      <c r="P570">
        <v>88.63</v>
      </c>
      <c r="Q570">
        <v>88.75</v>
      </c>
      <c r="R570">
        <v>88</v>
      </c>
      <c r="S570">
        <v>88.25</v>
      </c>
      <c r="T570">
        <v>825600</v>
      </c>
      <c r="U570">
        <v>0.19</v>
      </c>
    </row>
    <row r="571" spans="15:21" x14ac:dyDescent="0.2">
      <c r="O571" s="67">
        <v>23474</v>
      </c>
      <c r="P571">
        <v>88.25</v>
      </c>
      <c r="Q571">
        <v>88.37</v>
      </c>
      <c r="R571">
        <v>87.25</v>
      </c>
      <c r="S571">
        <v>87.25</v>
      </c>
      <c r="T571">
        <v>1084800</v>
      </c>
      <c r="U571">
        <v>0.19</v>
      </c>
    </row>
    <row r="572" spans="15:21" x14ac:dyDescent="0.2">
      <c r="O572" s="67">
        <v>23475</v>
      </c>
      <c r="P572">
        <v>87.25</v>
      </c>
      <c r="Q572">
        <v>87.75</v>
      </c>
      <c r="R572">
        <v>87</v>
      </c>
      <c r="S572">
        <v>87.38</v>
      </c>
      <c r="T572">
        <v>864000</v>
      </c>
      <c r="U572">
        <v>0.19</v>
      </c>
    </row>
    <row r="573" spans="15:21" x14ac:dyDescent="0.2">
      <c r="O573" s="67">
        <v>23476</v>
      </c>
      <c r="P573">
        <v>87.38</v>
      </c>
      <c r="Q573">
        <v>87.5</v>
      </c>
      <c r="R573">
        <v>87</v>
      </c>
      <c r="S573">
        <v>87</v>
      </c>
      <c r="T573">
        <v>988800</v>
      </c>
      <c r="U573">
        <v>0.19</v>
      </c>
    </row>
    <row r="574" spans="15:21" x14ac:dyDescent="0.2">
      <c r="O574" s="67">
        <v>23477</v>
      </c>
      <c r="P574">
        <v>87</v>
      </c>
      <c r="Q574">
        <v>87.25</v>
      </c>
      <c r="R574">
        <v>86.5</v>
      </c>
      <c r="S574">
        <v>86.5</v>
      </c>
      <c r="T574">
        <v>998400</v>
      </c>
      <c r="U574">
        <v>0.19</v>
      </c>
    </row>
    <row r="575" spans="15:21" x14ac:dyDescent="0.2">
      <c r="O575" s="67">
        <v>23480</v>
      </c>
      <c r="P575">
        <v>86.5</v>
      </c>
      <c r="Q575">
        <v>87</v>
      </c>
      <c r="R575">
        <v>86</v>
      </c>
      <c r="S575">
        <v>86</v>
      </c>
      <c r="T575">
        <v>1315200</v>
      </c>
      <c r="U575">
        <v>0.19</v>
      </c>
    </row>
    <row r="576" spans="15:21" x14ac:dyDescent="0.2">
      <c r="O576" s="67">
        <v>23481</v>
      </c>
      <c r="P576">
        <v>86</v>
      </c>
      <c r="Q576">
        <v>86.25</v>
      </c>
      <c r="R576">
        <v>85.5</v>
      </c>
      <c r="S576">
        <v>85.75</v>
      </c>
      <c r="T576">
        <v>796800</v>
      </c>
      <c r="U576">
        <v>0.19</v>
      </c>
    </row>
    <row r="577" spans="15:21" x14ac:dyDescent="0.2">
      <c r="O577" s="67">
        <v>23482</v>
      </c>
      <c r="P577">
        <v>85.75</v>
      </c>
      <c r="Q577">
        <v>86</v>
      </c>
      <c r="R577">
        <v>85.25</v>
      </c>
      <c r="S577">
        <v>85.75</v>
      </c>
      <c r="T577">
        <v>1420800</v>
      </c>
      <c r="U577">
        <v>0.19</v>
      </c>
    </row>
    <row r="578" spans="15:21" x14ac:dyDescent="0.2">
      <c r="O578" s="67">
        <v>23483</v>
      </c>
      <c r="P578">
        <v>85.75</v>
      </c>
      <c r="Q578">
        <v>86.13</v>
      </c>
      <c r="R578">
        <v>85.5</v>
      </c>
      <c r="S578">
        <v>85.63</v>
      </c>
      <c r="T578">
        <v>1411200</v>
      </c>
      <c r="U578">
        <v>0.19</v>
      </c>
    </row>
    <row r="579" spans="15:21" x14ac:dyDescent="0.2">
      <c r="O579" s="67">
        <v>23484</v>
      </c>
      <c r="P579">
        <v>85.75</v>
      </c>
      <c r="Q579">
        <v>86.5</v>
      </c>
      <c r="R579">
        <v>85.75</v>
      </c>
      <c r="S579">
        <v>86.13</v>
      </c>
      <c r="T579">
        <v>1766400</v>
      </c>
      <c r="U579">
        <v>0.19</v>
      </c>
    </row>
    <row r="580" spans="15:21" x14ac:dyDescent="0.2">
      <c r="O580" s="67">
        <v>23487</v>
      </c>
      <c r="P580">
        <v>86.25</v>
      </c>
      <c r="Q580">
        <v>86.62</v>
      </c>
      <c r="R580">
        <v>86.25</v>
      </c>
      <c r="S580">
        <v>86.38</v>
      </c>
      <c r="T580">
        <v>1430400</v>
      </c>
      <c r="U580">
        <v>0.19</v>
      </c>
    </row>
    <row r="581" spans="15:21" x14ac:dyDescent="0.2">
      <c r="O581" s="67">
        <v>23488</v>
      </c>
      <c r="P581">
        <v>86.38</v>
      </c>
      <c r="Q581">
        <v>86.75</v>
      </c>
      <c r="R581">
        <v>86.25</v>
      </c>
      <c r="S581">
        <v>86.25</v>
      </c>
      <c r="T581">
        <v>2160000</v>
      </c>
      <c r="U581">
        <v>0.19</v>
      </c>
    </row>
    <row r="582" spans="15:21" x14ac:dyDescent="0.2">
      <c r="O582" s="67">
        <v>23489</v>
      </c>
      <c r="P582">
        <v>86</v>
      </c>
      <c r="Q582">
        <v>86</v>
      </c>
      <c r="R582">
        <v>85.63</v>
      </c>
      <c r="S582">
        <v>86</v>
      </c>
      <c r="T582">
        <v>960000</v>
      </c>
      <c r="U582">
        <v>0.19</v>
      </c>
    </row>
    <row r="583" spans="15:21" x14ac:dyDescent="0.2">
      <c r="O583" s="67">
        <v>23490</v>
      </c>
      <c r="P583">
        <v>86</v>
      </c>
      <c r="Q583">
        <v>86.25</v>
      </c>
      <c r="R583">
        <v>85.63</v>
      </c>
      <c r="S583">
        <v>85.75</v>
      </c>
      <c r="T583">
        <v>940800</v>
      </c>
      <c r="U583">
        <v>0.19</v>
      </c>
    </row>
    <row r="584" spans="15:21" x14ac:dyDescent="0.2">
      <c r="O584" s="67">
        <v>23491</v>
      </c>
      <c r="P584">
        <v>85.63</v>
      </c>
      <c r="Q584">
        <v>85.63</v>
      </c>
      <c r="R584">
        <v>84.62</v>
      </c>
      <c r="S584">
        <v>84.87</v>
      </c>
      <c r="T584">
        <v>1507200</v>
      </c>
      <c r="U584">
        <v>0.19</v>
      </c>
    </row>
    <row r="585" spans="15:21" x14ac:dyDescent="0.2">
      <c r="O585" s="67">
        <v>23494</v>
      </c>
      <c r="P585">
        <v>84.75</v>
      </c>
      <c r="Q585">
        <v>84.75</v>
      </c>
      <c r="R585">
        <v>83</v>
      </c>
      <c r="S585">
        <v>83.13</v>
      </c>
      <c r="T585">
        <v>2832000</v>
      </c>
      <c r="U585">
        <v>0.18</v>
      </c>
    </row>
    <row r="586" spans="15:21" x14ac:dyDescent="0.2">
      <c r="O586" s="67">
        <v>23495</v>
      </c>
      <c r="P586">
        <v>83.13</v>
      </c>
      <c r="Q586">
        <v>84.38</v>
      </c>
      <c r="R586">
        <v>83.13</v>
      </c>
      <c r="S586">
        <v>84.12</v>
      </c>
      <c r="T586">
        <v>1766400</v>
      </c>
      <c r="U586">
        <v>0.18</v>
      </c>
    </row>
    <row r="587" spans="15:21" x14ac:dyDescent="0.2">
      <c r="O587" s="67">
        <v>23496</v>
      </c>
      <c r="P587">
        <v>84.12</v>
      </c>
      <c r="Q587">
        <v>84.38</v>
      </c>
      <c r="R587">
        <v>83.13</v>
      </c>
      <c r="S587">
        <v>83.38</v>
      </c>
      <c r="T587">
        <v>2438400</v>
      </c>
      <c r="U587">
        <v>0.18</v>
      </c>
    </row>
    <row r="588" spans="15:21" x14ac:dyDescent="0.2">
      <c r="O588" s="67">
        <v>23497</v>
      </c>
      <c r="P588">
        <v>83.25</v>
      </c>
      <c r="Q588">
        <v>83.25</v>
      </c>
      <c r="R588">
        <v>82.25</v>
      </c>
      <c r="S588">
        <v>82.37</v>
      </c>
      <c r="T588">
        <v>3091200</v>
      </c>
      <c r="U588">
        <v>0.18</v>
      </c>
    </row>
    <row r="589" spans="15:21" x14ac:dyDescent="0.2">
      <c r="O589" s="67">
        <v>23498</v>
      </c>
      <c r="P589">
        <v>82.5</v>
      </c>
      <c r="Q589">
        <v>83.38</v>
      </c>
      <c r="R589">
        <v>82.5</v>
      </c>
      <c r="S589">
        <v>83.25</v>
      </c>
      <c r="T589">
        <v>1670400</v>
      </c>
      <c r="U589">
        <v>0.18</v>
      </c>
    </row>
    <row r="590" spans="15:21" x14ac:dyDescent="0.2">
      <c r="O590" s="67">
        <v>23501</v>
      </c>
      <c r="P590">
        <v>83.25</v>
      </c>
      <c r="Q590">
        <v>83.38</v>
      </c>
      <c r="R590">
        <v>82.75</v>
      </c>
      <c r="S590">
        <v>83.25</v>
      </c>
      <c r="T590">
        <v>1747200</v>
      </c>
      <c r="U590">
        <v>0.18</v>
      </c>
    </row>
    <row r="591" spans="15:21" x14ac:dyDescent="0.2">
      <c r="O591" s="67">
        <v>23502</v>
      </c>
      <c r="P591">
        <v>83.13</v>
      </c>
      <c r="Q591">
        <v>83.13</v>
      </c>
      <c r="R591">
        <v>81.87</v>
      </c>
      <c r="S591">
        <v>82.5</v>
      </c>
      <c r="T591">
        <v>1555200</v>
      </c>
      <c r="U591">
        <v>0.18</v>
      </c>
    </row>
    <row r="592" spans="15:21" x14ac:dyDescent="0.2">
      <c r="O592" s="67">
        <v>23503</v>
      </c>
      <c r="P592">
        <v>82.5</v>
      </c>
      <c r="Q592">
        <v>83</v>
      </c>
      <c r="R592">
        <v>82.25</v>
      </c>
      <c r="S592">
        <v>82.63</v>
      </c>
      <c r="T592">
        <v>1315200</v>
      </c>
      <c r="U592">
        <v>0.18</v>
      </c>
    </row>
    <row r="593" spans="15:21" x14ac:dyDescent="0.2">
      <c r="O593" s="67">
        <v>23504</v>
      </c>
      <c r="P593">
        <v>82.63</v>
      </c>
      <c r="Q593">
        <v>83.25</v>
      </c>
      <c r="R593">
        <v>82.13</v>
      </c>
      <c r="S593">
        <v>83.13</v>
      </c>
      <c r="T593">
        <v>1353600</v>
      </c>
      <c r="U593">
        <v>0.18</v>
      </c>
    </row>
    <row r="594" spans="15:21" x14ac:dyDescent="0.2">
      <c r="O594" s="67">
        <v>23505</v>
      </c>
      <c r="P594">
        <v>83.13</v>
      </c>
      <c r="Q594">
        <v>83.13</v>
      </c>
      <c r="R594">
        <v>82.5</v>
      </c>
      <c r="S594">
        <v>82.87</v>
      </c>
      <c r="T594">
        <v>1344000</v>
      </c>
      <c r="U594">
        <v>0.18</v>
      </c>
    </row>
    <row r="595" spans="15:21" x14ac:dyDescent="0.2">
      <c r="O595" s="67">
        <v>23508</v>
      </c>
      <c r="P595">
        <v>82.87</v>
      </c>
      <c r="Q595">
        <v>83</v>
      </c>
      <c r="R595">
        <v>82.37</v>
      </c>
      <c r="S595">
        <v>82.63</v>
      </c>
      <c r="T595">
        <v>1718400</v>
      </c>
      <c r="U595">
        <v>0.18</v>
      </c>
    </row>
    <row r="596" spans="15:21" x14ac:dyDescent="0.2">
      <c r="O596" s="67">
        <v>23509</v>
      </c>
      <c r="P596">
        <v>82.63</v>
      </c>
      <c r="Q596">
        <v>82.87</v>
      </c>
      <c r="R596">
        <v>80.62</v>
      </c>
      <c r="S596">
        <v>80.62</v>
      </c>
      <c r="T596">
        <v>2208000</v>
      </c>
      <c r="U596">
        <v>0.18</v>
      </c>
    </row>
    <row r="597" spans="15:21" x14ac:dyDescent="0.2">
      <c r="O597" s="67">
        <v>23510</v>
      </c>
      <c r="P597">
        <v>80.75</v>
      </c>
      <c r="Q597">
        <v>82.13</v>
      </c>
      <c r="R597">
        <v>80.75</v>
      </c>
      <c r="S597">
        <v>81.75</v>
      </c>
      <c r="T597">
        <v>2544000</v>
      </c>
      <c r="U597">
        <v>0.18</v>
      </c>
    </row>
    <row r="598" spans="15:21" x14ac:dyDescent="0.2">
      <c r="O598" s="67">
        <v>23511</v>
      </c>
      <c r="P598">
        <v>81.87</v>
      </c>
      <c r="Q598">
        <v>83.38</v>
      </c>
      <c r="R598">
        <v>81.87</v>
      </c>
      <c r="S598">
        <v>83.38</v>
      </c>
      <c r="T598">
        <v>2784000</v>
      </c>
      <c r="U598">
        <v>0.18</v>
      </c>
    </row>
    <row r="599" spans="15:21" x14ac:dyDescent="0.2">
      <c r="O599" s="67">
        <v>23512</v>
      </c>
      <c r="P599">
        <v>83.38</v>
      </c>
      <c r="Q599">
        <v>83.75</v>
      </c>
      <c r="R599">
        <v>82.87</v>
      </c>
      <c r="S599">
        <v>83.5</v>
      </c>
      <c r="T599">
        <v>1891200</v>
      </c>
      <c r="U599">
        <v>0.18</v>
      </c>
    </row>
    <row r="600" spans="15:21" x14ac:dyDescent="0.2">
      <c r="O600" s="67">
        <v>23515</v>
      </c>
      <c r="P600">
        <v>83.5</v>
      </c>
      <c r="Q600">
        <v>84.38</v>
      </c>
      <c r="R600">
        <v>83.5</v>
      </c>
      <c r="S600">
        <v>83.88</v>
      </c>
      <c r="T600">
        <v>2054400</v>
      </c>
      <c r="U600">
        <v>0.18</v>
      </c>
    </row>
    <row r="601" spans="15:21" x14ac:dyDescent="0.2">
      <c r="O601" s="67">
        <v>23516</v>
      </c>
      <c r="P601">
        <v>83.75</v>
      </c>
      <c r="Q601">
        <v>83.75</v>
      </c>
      <c r="R601">
        <v>82.13</v>
      </c>
      <c r="S601">
        <v>82.25</v>
      </c>
      <c r="T601">
        <v>1632000</v>
      </c>
      <c r="U601">
        <v>0.18</v>
      </c>
    </row>
    <row r="602" spans="15:21" x14ac:dyDescent="0.2">
      <c r="O602" s="67">
        <v>23517</v>
      </c>
      <c r="P602">
        <v>82.25</v>
      </c>
      <c r="Q602">
        <v>83</v>
      </c>
      <c r="R602">
        <v>82</v>
      </c>
      <c r="S602">
        <v>82.63</v>
      </c>
      <c r="T602">
        <v>2054400</v>
      </c>
      <c r="U602">
        <v>0.18</v>
      </c>
    </row>
    <row r="603" spans="15:21" x14ac:dyDescent="0.2">
      <c r="O603" s="67">
        <v>23518</v>
      </c>
      <c r="P603">
        <v>82.63</v>
      </c>
      <c r="Q603">
        <v>82.87</v>
      </c>
      <c r="R603">
        <v>81.62</v>
      </c>
      <c r="S603">
        <v>82.75</v>
      </c>
      <c r="T603">
        <v>2438400</v>
      </c>
      <c r="U603">
        <v>0.18</v>
      </c>
    </row>
    <row r="604" spans="15:21" x14ac:dyDescent="0.2">
      <c r="O604" s="67">
        <v>23519</v>
      </c>
      <c r="P604">
        <v>82.75</v>
      </c>
      <c r="Q604">
        <v>82.87</v>
      </c>
      <c r="R604">
        <v>82.5</v>
      </c>
      <c r="S604">
        <v>82.75</v>
      </c>
      <c r="T604">
        <v>1075200</v>
      </c>
      <c r="U604">
        <v>0.18</v>
      </c>
    </row>
    <row r="605" spans="15:21" x14ac:dyDescent="0.2">
      <c r="O605" s="67">
        <v>23522</v>
      </c>
      <c r="P605">
        <v>82.63</v>
      </c>
      <c r="Q605">
        <v>82.63</v>
      </c>
      <c r="R605">
        <v>82.25</v>
      </c>
      <c r="S605">
        <v>82.25</v>
      </c>
      <c r="T605">
        <v>1190400</v>
      </c>
      <c r="U605">
        <v>0.18</v>
      </c>
    </row>
    <row r="606" spans="15:21" x14ac:dyDescent="0.2">
      <c r="O606" s="67">
        <v>23523</v>
      </c>
      <c r="P606">
        <v>82.25</v>
      </c>
      <c r="Q606">
        <v>82.37</v>
      </c>
      <c r="R606">
        <v>81.12</v>
      </c>
      <c r="S606">
        <v>81.12</v>
      </c>
      <c r="T606">
        <v>1334400</v>
      </c>
      <c r="U606">
        <v>0.18</v>
      </c>
    </row>
    <row r="607" spans="15:21" x14ac:dyDescent="0.2">
      <c r="O607" s="67">
        <v>23524</v>
      </c>
      <c r="P607">
        <v>81.12</v>
      </c>
      <c r="Q607">
        <v>81.38</v>
      </c>
      <c r="R607">
        <v>80.5</v>
      </c>
      <c r="S607">
        <v>81.12</v>
      </c>
      <c r="T607">
        <v>1996800</v>
      </c>
      <c r="U607">
        <v>0.18</v>
      </c>
    </row>
    <row r="608" spans="15:21" x14ac:dyDescent="0.2">
      <c r="O608" s="67">
        <v>23525</v>
      </c>
      <c r="P608">
        <v>81.12</v>
      </c>
      <c r="Q608">
        <v>81.25</v>
      </c>
      <c r="R608">
        <v>80.62</v>
      </c>
      <c r="S608">
        <v>81</v>
      </c>
      <c r="T608">
        <v>1440000</v>
      </c>
      <c r="U608">
        <v>0.18</v>
      </c>
    </row>
    <row r="609" spans="15:21" x14ac:dyDescent="0.2">
      <c r="O609" s="67">
        <v>23529</v>
      </c>
      <c r="P609">
        <v>81</v>
      </c>
      <c r="Q609">
        <v>81.12</v>
      </c>
      <c r="R609">
        <v>80.62</v>
      </c>
      <c r="S609">
        <v>81.12</v>
      </c>
      <c r="T609">
        <v>1545600</v>
      </c>
      <c r="U609">
        <v>0.18</v>
      </c>
    </row>
    <row r="610" spans="15:21" x14ac:dyDescent="0.2">
      <c r="O610" s="67">
        <v>23530</v>
      </c>
      <c r="P610">
        <v>81.12</v>
      </c>
      <c r="Q610">
        <v>81.12</v>
      </c>
      <c r="R610">
        <v>80.25</v>
      </c>
      <c r="S610">
        <v>80.38</v>
      </c>
      <c r="T610">
        <v>1776000</v>
      </c>
      <c r="U610">
        <v>0.18</v>
      </c>
    </row>
    <row r="611" spans="15:21" x14ac:dyDescent="0.2">
      <c r="O611" s="67">
        <v>23531</v>
      </c>
      <c r="P611">
        <v>80.38</v>
      </c>
      <c r="Q611">
        <v>80.62</v>
      </c>
      <c r="R611">
        <v>80</v>
      </c>
      <c r="S611">
        <v>80.13</v>
      </c>
      <c r="T611">
        <v>1948800</v>
      </c>
      <c r="U611">
        <v>0.17</v>
      </c>
    </row>
    <row r="612" spans="15:21" x14ac:dyDescent="0.2">
      <c r="O612" s="67">
        <v>23532</v>
      </c>
      <c r="P612">
        <v>80.13</v>
      </c>
      <c r="Q612">
        <v>80.13</v>
      </c>
      <c r="R612">
        <v>79.13</v>
      </c>
      <c r="S612">
        <v>79.13</v>
      </c>
      <c r="T612">
        <v>2390400</v>
      </c>
      <c r="U612">
        <v>0.17</v>
      </c>
    </row>
    <row r="613" spans="15:21" x14ac:dyDescent="0.2">
      <c r="O613" s="67">
        <v>23533</v>
      </c>
      <c r="P613">
        <v>79.13</v>
      </c>
      <c r="Q613">
        <v>79.87</v>
      </c>
      <c r="R613">
        <v>78.87</v>
      </c>
      <c r="S613">
        <v>79.5</v>
      </c>
      <c r="T613">
        <v>2294400</v>
      </c>
      <c r="U613">
        <v>0.17</v>
      </c>
    </row>
    <row r="614" spans="15:21" x14ac:dyDescent="0.2">
      <c r="O614" s="67">
        <v>23536</v>
      </c>
      <c r="P614">
        <v>79.5</v>
      </c>
      <c r="Q614">
        <v>79.87</v>
      </c>
      <c r="R614">
        <v>79.37</v>
      </c>
      <c r="S614">
        <v>79.5</v>
      </c>
      <c r="T614">
        <v>1036800</v>
      </c>
      <c r="U614">
        <v>0.17</v>
      </c>
    </row>
    <row r="615" spans="15:21" x14ac:dyDescent="0.2">
      <c r="O615" s="67">
        <v>23537</v>
      </c>
      <c r="P615">
        <v>79.5</v>
      </c>
      <c r="Q615">
        <v>79.63</v>
      </c>
      <c r="R615">
        <v>79</v>
      </c>
      <c r="S615">
        <v>79.37</v>
      </c>
      <c r="T615">
        <v>1996800</v>
      </c>
      <c r="U615">
        <v>0.17</v>
      </c>
    </row>
    <row r="616" spans="15:21" x14ac:dyDescent="0.2">
      <c r="O616" s="67">
        <v>23538</v>
      </c>
      <c r="P616">
        <v>79.37</v>
      </c>
      <c r="Q616">
        <v>79.63</v>
      </c>
      <c r="R616">
        <v>79.13</v>
      </c>
      <c r="S616">
        <v>79.37</v>
      </c>
      <c r="T616">
        <v>1459200</v>
      </c>
      <c r="U616">
        <v>0.17</v>
      </c>
    </row>
    <row r="617" spans="15:21" x14ac:dyDescent="0.2">
      <c r="O617" s="67">
        <v>23539</v>
      </c>
      <c r="P617">
        <v>79.37</v>
      </c>
      <c r="Q617">
        <v>80.5</v>
      </c>
      <c r="R617">
        <v>79.25</v>
      </c>
      <c r="S617">
        <v>80.38</v>
      </c>
      <c r="T617">
        <v>2601600</v>
      </c>
      <c r="U617">
        <v>0.18</v>
      </c>
    </row>
    <row r="618" spans="15:21" x14ac:dyDescent="0.2">
      <c r="O618" s="67">
        <v>23540</v>
      </c>
      <c r="P618">
        <v>80.38</v>
      </c>
      <c r="Q618">
        <v>80.5</v>
      </c>
      <c r="R618">
        <v>80</v>
      </c>
      <c r="S618">
        <v>80</v>
      </c>
      <c r="T618">
        <v>1776000</v>
      </c>
      <c r="U618">
        <v>0.17</v>
      </c>
    </row>
    <row r="619" spans="15:21" x14ac:dyDescent="0.2">
      <c r="O619" s="67">
        <v>23543</v>
      </c>
      <c r="P619">
        <v>80</v>
      </c>
      <c r="Q619">
        <v>80.38</v>
      </c>
      <c r="R619">
        <v>80</v>
      </c>
      <c r="S619">
        <v>80.38</v>
      </c>
      <c r="T619">
        <v>2179200</v>
      </c>
      <c r="U619">
        <v>0.18</v>
      </c>
    </row>
    <row r="620" spans="15:21" x14ac:dyDescent="0.2">
      <c r="O620" s="67">
        <v>23544</v>
      </c>
      <c r="P620">
        <v>80.13</v>
      </c>
      <c r="Q620">
        <v>80.13</v>
      </c>
      <c r="R620">
        <v>79.13</v>
      </c>
      <c r="S620">
        <v>79.25</v>
      </c>
      <c r="T620">
        <v>1632000</v>
      </c>
      <c r="U620">
        <v>0.17</v>
      </c>
    </row>
    <row r="621" spans="15:21" x14ac:dyDescent="0.2">
      <c r="O621" s="67">
        <v>23545</v>
      </c>
      <c r="P621">
        <v>79.63</v>
      </c>
      <c r="Q621">
        <v>80.13</v>
      </c>
      <c r="R621">
        <v>79.63</v>
      </c>
      <c r="S621">
        <v>80.13</v>
      </c>
      <c r="T621">
        <v>1929600</v>
      </c>
      <c r="U621">
        <v>0.18</v>
      </c>
    </row>
    <row r="622" spans="15:21" x14ac:dyDescent="0.2">
      <c r="O622" s="67">
        <v>23546</v>
      </c>
      <c r="P622">
        <v>80.13</v>
      </c>
      <c r="Q622">
        <v>80.25</v>
      </c>
      <c r="R622">
        <v>79.87</v>
      </c>
      <c r="S622">
        <v>79.87</v>
      </c>
      <c r="T622">
        <v>1286400</v>
      </c>
      <c r="U622">
        <v>0.18</v>
      </c>
    </row>
    <row r="623" spans="15:21" x14ac:dyDescent="0.2">
      <c r="O623" s="67">
        <v>23547</v>
      </c>
      <c r="P623">
        <v>79.87</v>
      </c>
      <c r="Q623">
        <v>80.13</v>
      </c>
      <c r="R623">
        <v>79.87</v>
      </c>
      <c r="S623">
        <v>79.87</v>
      </c>
      <c r="T623">
        <v>1334400</v>
      </c>
      <c r="U623">
        <v>0.18</v>
      </c>
    </row>
    <row r="624" spans="15:21" x14ac:dyDescent="0.2">
      <c r="O624" s="67">
        <v>23550</v>
      </c>
      <c r="P624">
        <v>79.87</v>
      </c>
      <c r="Q624">
        <v>80.13</v>
      </c>
      <c r="R624">
        <v>79.75</v>
      </c>
      <c r="S624">
        <v>79.87</v>
      </c>
      <c r="T624">
        <v>1996800</v>
      </c>
      <c r="U624">
        <v>0.18</v>
      </c>
    </row>
    <row r="625" spans="15:21" x14ac:dyDescent="0.2">
      <c r="O625" s="67">
        <v>23551</v>
      </c>
      <c r="P625">
        <v>79.87</v>
      </c>
      <c r="Q625">
        <v>80.13</v>
      </c>
      <c r="R625">
        <v>79.75</v>
      </c>
      <c r="S625">
        <v>79.75</v>
      </c>
      <c r="T625">
        <v>1353600</v>
      </c>
      <c r="U625">
        <v>0.18</v>
      </c>
    </row>
    <row r="626" spans="15:21" x14ac:dyDescent="0.2">
      <c r="O626" s="67">
        <v>23552</v>
      </c>
      <c r="P626">
        <v>79.75</v>
      </c>
      <c r="Q626">
        <v>79.87</v>
      </c>
      <c r="R626">
        <v>79.25</v>
      </c>
      <c r="S626">
        <v>79.25</v>
      </c>
      <c r="T626">
        <v>2044800</v>
      </c>
      <c r="U626">
        <v>0.17</v>
      </c>
    </row>
    <row r="627" spans="15:21" x14ac:dyDescent="0.2">
      <c r="O627" s="67">
        <v>23553</v>
      </c>
      <c r="P627">
        <v>79.25</v>
      </c>
      <c r="Q627">
        <v>79.37</v>
      </c>
      <c r="R627">
        <v>78.75</v>
      </c>
      <c r="S627">
        <v>79.25</v>
      </c>
      <c r="T627">
        <v>1804800</v>
      </c>
      <c r="U627">
        <v>0.17</v>
      </c>
    </row>
    <row r="628" spans="15:21" x14ac:dyDescent="0.2">
      <c r="O628" s="67">
        <v>23554</v>
      </c>
      <c r="P628">
        <v>79.25</v>
      </c>
      <c r="Q628">
        <v>79.25</v>
      </c>
      <c r="R628">
        <v>78.75</v>
      </c>
      <c r="S628">
        <v>79</v>
      </c>
      <c r="T628">
        <v>1881600</v>
      </c>
      <c r="U628">
        <v>0.17</v>
      </c>
    </row>
    <row r="629" spans="15:21" x14ac:dyDescent="0.2">
      <c r="O629" s="67">
        <v>23557</v>
      </c>
      <c r="P629">
        <v>79.25</v>
      </c>
      <c r="Q629">
        <v>79.75</v>
      </c>
      <c r="R629">
        <v>79.25</v>
      </c>
      <c r="S629">
        <v>79.5</v>
      </c>
      <c r="T629">
        <v>1843200</v>
      </c>
      <c r="U629">
        <v>0.17</v>
      </c>
    </row>
    <row r="630" spans="15:21" x14ac:dyDescent="0.2">
      <c r="O630" s="67">
        <v>23558</v>
      </c>
      <c r="P630">
        <v>79.63</v>
      </c>
      <c r="Q630">
        <v>80.13</v>
      </c>
      <c r="R630">
        <v>79.63</v>
      </c>
      <c r="S630">
        <v>79.75</v>
      </c>
      <c r="T630">
        <v>1747200</v>
      </c>
      <c r="U630">
        <v>0.18</v>
      </c>
    </row>
    <row r="631" spans="15:21" x14ac:dyDescent="0.2">
      <c r="O631" s="67">
        <v>23559</v>
      </c>
      <c r="P631">
        <v>79.87</v>
      </c>
      <c r="Q631">
        <v>80.75</v>
      </c>
      <c r="R631">
        <v>79.87</v>
      </c>
      <c r="S631">
        <v>80.75</v>
      </c>
      <c r="T631">
        <v>2668800</v>
      </c>
      <c r="U631">
        <v>0.18</v>
      </c>
    </row>
    <row r="632" spans="15:21" x14ac:dyDescent="0.2">
      <c r="O632" s="67">
        <v>23560</v>
      </c>
      <c r="P632">
        <v>80.88</v>
      </c>
      <c r="Q632">
        <v>82.5</v>
      </c>
      <c r="R632">
        <v>80.88</v>
      </c>
      <c r="S632">
        <v>82.13</v>
      </c>
      <c r="T632">
        <v>2736000</v>
      </c>
      <c r="U632">
        <v>0.18</v>
      </c>
    </row>
    <row r="633" spans="15:21" x14ac:dyDescent="0.2">
      <c r="O633" s="67">
        <v>23564</v>
      </c>
      <c r="P633">
        <v>82.13</v>
      </c>
      <c r="Q633">
        <v>82.87</v>
      </c>
      <c r="R633">
        <v>81.87</v>
      </c>
      <c r="S633">
        <v>82.63</v>
      </c>
      <c r="T633">
        <v>2198400</v>
      </c>
      <c r="U633">
        <v>0.18</v>
      </c>
    </row>
    <row r="634" spans="15:21" x14ac:dyDescent="0.2">
      <c r="O634" s="67">
        <v>23565</v>
      </c>
      <c r="P634">
        <v>82.63</v>
      </c>
      <c r="Q634">
        <v>83</v>
      </c>
      <c r="R634">
        <v>82.25</v>
      </c>
      <c r="S634">
        <v>82.25</v>
      </c>
      <c r="T634">
        <v>2083200</v>
      </c>
      <c r="U634">
        <v>0.18</v>
      </c>
    </row>
    <row r="635" spans="15:21" x14ac:dyDescent="0.2">
      <c r="O635" s="67">
        <v>23566</v>
      </c>
      <c r="P635">
        <v>82.25</v>
      </c>
      <c r="Q635">
        <v>82.5</v>
      </c>
      <c r="R635">
        <v>81.25</v>
      </c>
      <c r="S635">
        <v>81.38</v>
      </c>
      <c r="T635">
        <v>1497600</v>
      </c>
      <c r="U635">
        <v>0.18</v>
      </c>
    </row>
    <row r="636" spans="15:21" x14ac:dyDescent="0.2">
      <c r="O636" s="67">
        <v>23567</v>
      </c>
      <c r="P636">
        <v>81.38</v>
      </c>
      <c r="Q636">
        <v>82.37</v>
      </c>
      <c r="R636">
        <v>81.25</v>
      </c>
      <c r="S636">
        <v>82</v>
      </c>
      <c r="T636">
        <v>1824000</v>
      </c>
      <c r="U636">
        <v>0.18</v>
      </c>
    </row>
    <row r="637" spans="15:21" x14ac:dyDescent="0.2">
      <c r="O637" s="67">
        <v>23568</v>
      </c>
      <c r="P637">
        <v>82</v>
      </c>
      <c r="Q637">
        <v>82.13</v>
      </c>
      <c r="R637">
        <v>81.75</v>
      </c>
      <c r="S637">
        <v>81.87</v>
      </c>
      <c r="T637">
        <v>2428800</v>
      </c>
      <c r="U637">
        <v>0.18</v>
      </c>
    </row>
    <row r="638" spans="15:21" x14ac:dyDescent="0.2">
      <c r="O638" s="67">
        <v>23571</v>
      </c>
      <c r="P638">
        <v>82.13</v>
      </c>
      <c r="Q638">
        <v>83.25</v>
      </c>
      <c r="R638">
        <v>82.13</v>
      </c>
      <c r="S638">
        <v>83</v>
      </c>
      <c r="T638">
        <v>3168000</v>
      </c>
      <c r="U638">
        <v>0.18</v>
      </c>
    </row>
    <row r="639" spans="15:21" x14ac:dyDescent="0.2">
      <c r="O639" s="67">
        <v>23572</v>
      </c>
      <c r="P639">
        <v>83</v>
      </c>
      <c r="Q639">
        <v>83.25</v>
      </c>
      <c r="R639">
        <v>82.87</v>
      </c>
      <c r="S639">
        <v>83</v>
      </c>
      <c r="T639">
        <v>1180800</v>
      </c>
      <c r="U639">
        <v>0.18</v>
      </c>
    </row>
    <row r="640" spans="15:21" x14ac:dyDescent="0.2">
      <c r="O640" s="67">
        <v>23573</v>
      </c>
      <c r="P640">
        <v>83</v>
      </c>
      <c r="Q640">
        <v>83.62</v>
      </c>
      <c r="R640">
        <v>82.75</v>
      </c>
      <c r="S640">
        <v>83.62</v>
      </c>
      <c r="T640">
        <v>1334400</v>
      </c>
      <c r="U640">
        <v>0.18</v>
      </c>
    </row>
    <row r="641" spans="15:21" x14ac:dyDescent="0.2">
      <c r="O641" s="67">
        <v>23574</v>
      </c>
      <c r="P641">
        <v>83.62</v>
      </c>
      <c r="Q641">
        <v>84.25</v>
      </c>
      <c r="R641">
        <v>83.13</v>
      </c>
      <c r="S641">
        <v>84</v>
      </c>
      <c r="T641">
        <v>1910400</v>
      </c>
      <c r="U641">
        <v>0.18</v>
      </c>
    </row>
    <row r="642" spans="15:21" x14ac:dyDescent="0.2">
      <c r="O642" s="67">
        <v>23575</v>
      </c>
      <c r="P642">
        <v>84</v>
      </c>
      <c r="Q642">
        <v>85.25</v>
      </c>
      <c r="R642">
        <v>83.88</v>
      </c>
      <c r="S642">
        <v>85.25</v>
      </c>
      <c r="T642">
        <v>4713600</v>
      </c>
      <c r="U642">
        <v>0.19</v>
      </c>
    </row>
    <row r="643" spans="15:21" x14ac:dyDescent="0.2">
      <c r="O643" s="67">
        <v>23578</v>
      </c>
      <c r="P643">
        <v>85.25</v>
      </c>
      <c r="Q643">
        <v>85.37</v>
      </c>
      <c r="R643">
        <v>85</v>
      </c>
      <c r="S643">
        <v>85</v>
      </c>
      <c r="T643">
        <v>1622400</v>
      </c>
      <c r="U643">
        <v>0.19</v>
      </c>
    </row>
    <row r="644" spans="15:21" x14ac:dyDescent="0.2">
      <c r="O644" s="67">
        <v>23579</v>
      </c>
      <c r="P644">
        <v>85</v>
      </c>
      <c r="Q644">
        <v>85.13</v>
      </c>
      <c r="R644">
        <v>84.62</v>
      </c>
      <c r="S644">
        <v>85</v>
      </c>
      <c r="T644">
        <v>2246400</v>
      </c>
      <c r="U644">
        <v>0.19</v>
      </c>
    </row>
    <row r="645" spans="15:21" x14ac:dyDescent="0.2">
      <c r="O645" s="67">
        <v>23580</v>
      </c>
      <c r="P645">
        <v>85</v>
      </c>
      <c r="Q645">
        <v>85.75</v>
      </c>
      <c r="R645">
        <v>84.87</v>
      </c>
      <c r="S645">
        <v>85.63</v>
      </c>
      <c r="T645">
        <v>4348800</v>
      </c>
      <c r="U645">
        <v>0.19</v>
      </c>
    </row>
    <row r="646" spans="15:21" x14ac:dyDescent="0.2">
      <c r="O646" s="67">
        <v>23581</v>
      </c>
      <c r="P646">
        <v>85.63</v>
      </c>
      <c r="Q646">
        <v>85.75</v>
      </c>
      <c r="R646">
        <v>84.62</v>
      </c>
      <c r="S646">
        <v>84.62</v>
      </c>
      <c r="T646">
        <v>1296000</v>
      </c>
      <c r="U646">
        <v>0.19</v>
      </c>
    </row>
    <row r="647" spans="15:21" x14ac:dyDescent="0.2">
      <c r="O647" s="67">
        <v>23582</v>
      </c>
      <c r="P647">
        <v>84.62</v>
      </c>
      <c r="Q647">
        <v>85.25</v>
      </c>
      <c r="R647">
        <v>84.62</v>
      </c>
      <c r="S647">
        <v>84.75</v>
      </c>
      <c r="T647">
        <v>1132800</v>
      </c>
      <c r="U647">
        <v>0.19</v>
      </c>
    </row>
    <row r="648" spans="15:21" x14ac:dyDescent="0.2">
      <c r="O648" s="67">
        <v>23585</v>
      </c>
      <c r="P648">
        <v>84.75</v>
      </c>
      <c r="Q648">
        <v>85.13</v>
      </c>
      <c r="R648">
        <v>82.75</v>
      </c>
      <c r="S648">
        <v>82.87</v>
      </c>
      <c r="T648">
        <v>2131200</v>
      </c>
      <c r="U648">
        <v>0.18</v>
      </c>
    </row>
    <row r="649" spans="15:21" x14ac:dyDescent="0.2">
      <c r="O649" s="67">
        <v>23586</v>
      </c>
      <c r="P649">
        <v>82.87</v>
      </c>
      <c r="Q649">
        <v>82.87</v>
      </c>
      <c r="R649">
        <v>81.87</v>
      </c>
      <c r="S649">
        <v>82.37</v>
      </c>
      <c r="T649">
        <v>1622400</v>
      </c>
      <c r="U649">
        <v>0.18</v>
      </c>
    </row>
    <row r="650" spans="15:21" x14ac:dyDescent="0.2">
      <c r="O650" s="67">
        <v>23587</v>
      </c>
      <c r="P650">
        <v>82.37</v>
      </c>
      <c r="Q650">
        <v>83.88</v>
      </c>
      <c r="R650">
        <v>82.37</v>
      </c>
      <c r="S650">
        <v>83.13</v>
      </c>
      <c r="T650">
        <v>2246400</v>
      </c>
      <c r="U650">
        <v>0.18</v>
      </c>
    </row>
    <row r="651" spans="15:21" x14ac:dyDescent="0.2">
      <c r="O651" s="67">
        <v>23588</v>
      </c>
      <c r="P651">
        <v>83.13</v>
      </c>
      <c r="Q651">
        <v>83.75</v>
      </c>
      <c r="R651">
        <v>82.75</v>
      </c>
      <c r="S651">
        <v>83.5</v>
      </c>
      <c r="T651">
        <v>1593600</v>
      </c>
      <c r="U651">
        <v>0.18</v>
      </c>
    </row>
    <row r="652" spans="15:21" x14ac:dyDescent="0.2">
      <c r="O652" s="67">
        <v>23589</v>
      </c>
      <c r="P652">
        <v>83.5</v>
      </c>
      <c r="Q652">
        <v>84</v>
      </c>
      <c r="R652">
        <v>83.38</v>
      </c>
      <c r="S652">
        <v>83.38</v>
      </c>
      <c r="T652">
        <v>1411200</v>
      </c>
      <c r="U652">
        <v>0.18</v>
      </c>
    </row>
    <row r="653" spans="15:21" x14ac:dyDescent="0.2">
      <c r="O653" s="67">
        <v>23592</v>
      </c>
      <c r="P653">
        <v>83.38</v>
      </c>
      <c r="Q653">
        <v>83.88</v>
      </c>
      <c r="R653">
        <v>83.25</v>
      </c>
      <c r="S653">
        <v>83.5</v>
      </c>
      <c r="T653">
        <v>1353600</v>
      </c>
      <c r="U653">
        <v>0.18</v>
      </c>
    </row>
    <row r="654" spans="15:21" x14ac:dyDescent="0.2">
      <c r="O654" s="67">
        <v>23593</v>
      </c>
      <c r="P654">
        <v>83.5</v>
      </c>
      <c r="Q654">
        <v>83.75</v>
      </c>
      <c r="R654">
        <v>82.75</v>
      </c>
      <c r="S654">
        <v>83</v>
      </c>
      <c r="T654">
        <v>1776000</v>
      </c>
      <c r="U654">
        <v>0.18</v>
      </c>
    </row>
    <row r="655" spans="15:21" x14ac:dyDescent="0.2">
      <c r="O655" s="67">
        <v>23594</v>
      </c>
      <c r="P655">
        <v>83</v>
      </c>
      <c r="Q655">
        <v>83</v>
      </c>
      <c r="R655">
        <v>81.75</v>
      </c>
      <c r="S655">
        <v>82.87</v>
      </c>
      <c r="T655">
        <v>2313600</v>
      </c>
      <c r="U655">
        <v>0.18</v>
      </c>
    </row>
    <row r="656" spans="15:21" x14ac:dyDescent="0.2">
      <c r="O656" s="67">
        <v>23595</v>
      </c>
      <c r="P656">
        <v>82.87</v>
      </c>
      <c r="Q656">
        <v>83.25</v>
      </c>
      <c r="R656">
        <v>82</v>
      </c>
      <c r="S656">
        <v>82</v>
      </c>
      <c r="T656">
        <v>1603200</v>
      </c>
      <c r="U656">
        <v>0.18</v>
      </c>
    </row>
    <row r="657" spans="15:21" x14ac:dyDescent="0.2">
      <c r="O657" s="67">
        <v>23596</v>
      </c>
      <c r="P657">
        <v>82</v>
      </c>
      <c r="Q657">
        <v>82.87</v>
      </c>
      <c r="R657">
        <v>81.87</v>
      </c>
      <c r="S657">
        <v>82.75</v>
      </c>
      <c r="T657">
        <v>1574400</v>
      </c>
      <c r="U657">
        <v>0.18</v>
      </c>
    </row>
    <row r="658" spans="15:21" x14ac:dyDescent="0.2">
      <c r="O658" s="67">
        <v>23599</v>
      </c>
      <c r="P658">
        <v>82.75</v>
      </c>
      <c r="Q658">
        <v>83.13</v>
      </c>
      <c r="R658">
        <v>81.38</v>
      </c>
      <c r="S658">
        <v>81.75</v>
      </c>
      <c r="T658">
        <v>1785600</v>
      </c>
      <c r="U658">
        <v>0.18</v>
      </c>
    </row>
    <row r="659" spans="15:21" x14ac:dyDescent="0.2">
      <c r="O659" s="67">
        <v>23600</v>
      </c>
      <c r="P659">
        <v>81.75</v>
      </c>
      <c r="Q659">
        <v>82.13</v>
      </c>
      <c r="R659">
        <v>81.12</v>
      </c>
      <c r="S659">
        <v>81.12</v>
      </c>
      <c r="T659">
        <v>1478400</v>
      </c>
      <c r="U659">
        <v>0.18</v>
      </c>
    </row>
    <row r="660" spans="15:21" x14ac:dyDescent="0.2">
      <c r="O660" s="67">
        <v>23601</v>
      </c>
      <c r="P660">
        <v>81.12</v>
      </c>
      <c r="Q660">
        <v>81.62</v>
      </c>
      <c r="R660">
        <v>81</v>
      </c>
      <c r="S660">
        <v>81.5</v>
      </c>
      <c r="T660">
        <v>1564800</v>
      </c>
      <c r="U660">
        <v>0.18</v>
      </c>
    </row>
    <row r="661" spans="15:21" x14ac:dyDescent="0.2">
      <c r="O661" s="67">
        <v>23602</v>
      </c>
      <c r="P661">
        <v>81.75</v>
      </c>
      <c r="Q661">
        <v>82.63</v>
      </c>
      <c r="R661">
        <v>81.75</v>
      </c>
      <c r="S661">
        <v>82.13</v>
      </c>
      <c r="T661">
        <v>2841600</v>
      </c>
      <c r="U661">
        <v>0.18</v>
      </c>
    </row>
    <row r="662" spans="15:21" x14ac:dyDescent="0.2">
      <c r="O662" s="67">
        <v>23603</v>
      </c>
      <c r="P662">
        <v>82.13</v>
      </c>
      <c r="Q662">
        <v>82.63</v>
      </c>
      <c r="R662">
        <v>81.62</v>
      </c>
      <c r="S662">
        <v>81.62</v>
      </c>
      <c r="T662">
        <v>1651200</v>
      </c>
      <c r="U662">
        <v>0.18</v>
      </c>
    </row>
    <row r="663" spans="15:21" x14ac:dyDescent="0.2">
      <c r="O663" s="67">
        <v>23606</v>
      </c>
      <c r="P663">
        <v>81.62</v>
      </c>
      <c r="Q663">
        <v>82</v>
      </c>
      <c r="R663">
        <v>81.5</v>
      </c>
      <c r="S663">
        <v>82</v>
      </c>
      <c r="T663">
        <v>1776000</v>
      </c>
      <c r="U663">
        <v>0.18</v>
      </c>
    </row>
    <row r="664" spans="15:21" x14ac:dyDescent="0.2">
      <c r="O664" s="67">
        <v>23607</v>
      </c>
      <c r="P664">
        <v>82</v>
      </c>
      <c r="Q664">
        <v>82.87</v>
      </c>
      <c r="R664">
        <v>81.75</v>
      </c>
      <c r="S664">
        <v>82.87</v>
      </c>
      <c r="T664">
        <v>1564800</v>
      </c>
      <c r="U664">
        <v>0.18</v>
      </c>
    </row>
    <row r="665" spans="15:21" x14ac:dyDescent="0.2">
      <c r="O665" s="67">
        <v>23608</v>
      </c>
      <c r="P665">
        <v>82.87</v>
      </c>
      <c r="Q665">
        <v>83.75</v>
      </c>
      <c r="R665">
        <v>82.37</v>
      </c>
      <c r="S665">
        <v>83.5</v>
      </c>
      <c r="T665">
        <v>2563200</v>
      </c>
      <c r="U665">
        <v>0.18</v>
      </c>
    </row>
    <row r="666" spans="15:21" x14ac:dyDescent="0.2">
      <c r="O666" s="67">
        <v>23609</v>
      </c>
      <c r="P666">
        <v>83.5</v>
      </c>
      <c r="Q666">
        <v>84</v>
      </c>
      <c r="R666">
        <v>83.5</v>
      </c>
      <c r="S666">
        <v>83.62</v>
      </c>
      <c r="T666">
        <v>1497600</v>
      </c>
      <c r="U666">
        <v>0.18</v>
      </c>
    </row>
    <row r="667" spans="15:21" x14ac:dyDescent="0.2">
      <c r="O667" s="67">
        <v>23610</v>
      </c>
      <c r="P667">
        <v>83.62</v>
      </c>
      <c r="Q667">
        <v>83.88</v>
      </c>
      <c r="R667">
        <v>83.38</v>
      </c>
      <c r="S667">
        <v>83.62</v>
      </c>
      <c r="T667">
        <v>1756800</v>
      </c>
      <c r="U667">
        <v>0.18</v>
      </c>
    </row>
    <row r="668" spans="15:21" x14ac:dyDescent="0.2">
      <c r="O668" s="67">
        <v>23613</v>
      </c>
      <c r="P668">
        <v>83.62</v>
      </c>
      <c r="Q668">
        <v>83.75</v>
      </c>
      <c r="R668">
        <v>83.13</v>
      </c>
      <c r="S668">
        <v>83.38</v>
      </c>
      <c r="T668">
        <v>1372800</v>
      </c>
      <c r="U668">
        <v>0.18</v>
      </c>
    </row>
    <row r="669" spans="15:21" x14ac:dyDescent="0.2">
      <c r="O669" s="67">
        <v>23614</v>
      </c>
      <c r="P669">
        <v>83.38</v>
      </c>
      <c r="Q669">
        <v>83.62</v>
      </c>
      <c r="R669">
        <v>83.13</v>
      </c>
      <c r="S669">
        <v>83.13</v>
      </c>
      <c r="T669">
        <v>1296000</v>
      </c>
      <c r="U669">
        <v>0.18</v>
      </c>
    </row>
    <row r="670" spans="15:21" x14ac:dyDescent="0.2">
      <c r="O670" s="67">
        <v>23615</v>
      </c>
      <c r="P670">
        <v>83.13</v>
      </c>
      <c r="Q670">
        <v>83.38</v>
      </c>
      <c r="R670">
        <v>81.87</v>
      </c>
      <c r="S670">
        <v>82</v>
      </c>
      <c r="T670">
        <v>1276800</v>
      </c>
      <c r="U670">
        <v>0.18</v>
      </c>
    </row>
    <row r="671" spans="15:21" x14ac:dyDescent="0.2">
      <c r="O671" s="67">
        <v>23616</v>
      </c>
      <c r="P671">
        <v>82</v>
      </c>
      <c r="Q671">
        <v>83.25</v>
      </c>
      <c r="R671">
        <v>82</v>
      </c>
      <c r="S671">
        <v>83.25</v>
      </c>
      <c r="T671">
        <v>931200</v>
      </c>
      <c r="U671">
        <v>0.18</v>
      </c>
    </row>
    <row r="672" spans="15:21" x14ac:dyDescent="0.2">
      <c r="O672" s="67">
        <v>23617</v>
      </c>
      <c r="P672">
        <v>83.5</v>
      </c>
      <c r="Q672">
        <v>84.62</v>
      </c>
      <c r="R672">
        <v>83.5</v>
      </c>
      <c r="S672">
        <v>84.12</v>
      </c>
      <c r="T672">
        <v>1756800</v>
      </c>
      <c r="U672">
        <v>0.18</v>
      </c>
    </row>
    <row r="673" spans="15:21" x14ac:dyDescent="0.2">
      <c r="O673" s="67">
        <v>23620</v>
      </c>
      <c r="P673">
        <v>84.12</v>
      </c>
      <c r="Q673">
        <v>84.12</v>
      </c>
      <c r="R673">
        <v>83.62</v>
      </c>
      <c r="S673">
        <v>84</v>
      </c>
      <c r="T673">
        <v>1190400</v>
      </c>
      <c r="U673">
        <v>0.18</v>
      </c>
    </row>
    <row r="674" spans="15:21" x14ac:dyDescent="0.2">
      <c r="O674" s="67">
        <v>23621</v>
      </c>
      <c r="P674">
        <v>84</v>
      </c>
      <c r="Q674">
        <v>85</v>
      </c>
      <c r="R674">
        <v>84</v>
      </c>
      <c r="S674">
        <v>85</v>
      </c>
      <c r="T674">
        <v>1996800</v>
      </c>
      <c r="U674">
        <v>0.19</v>
      </c>
    </row>
    <row r="675" spans="15:21" x14ac:dyDescent="0.2">
      <c r="O675" s="67">
        <v>23622</v>
      </c>
      <c r="P675">
        <v>85</v>
      </c>
      <c r="Q675">
        <v>85.75</v>
      </c>
      <c r="R675">
        <v>83.5</v>
      </c>
      <c r="S675">
        <v>85.75</v>
      </c>
      <c r="T675">
        <v>2064000</v>
      </c>
      <c r="U675">
        <v>0.19</v>
      </c>
    </row>
    <row r="676" spans="15:21" x14ac:dyDescent="0.2">
      <c r="O676" s="67">
        <v>23623</v>
      </c>
      <c r="P676">
        <v>85.75</v>
      </c>
      <c r="Q676">
        <v>86.88</v>
      </c>
      <c r="R676">
        <v>85.5</v>
      </c>
      <c r="S676">
        <v>86.88</v>
      </c>
      <c r="T676">
        <v>2227200</v>
      </c>
      <c r="U676">
        <v>0.19</v>
      </c>
    </row>
    <row r="677" spans="15:21" x14ac:dyDescent="0.2">
      <c r="O677" s="67">
        <v>23624</v>
      </c>
      <c r="P677">
        <v>86.88</v>
      </c>
      <c r="Q677">
        <v>87.38</v>
      </c>
      <c r="R677">
        <v>86.62</v>
      </c>
      <c r="S677">
        <v>87</v>
      </c>
      <c r="T677">
        <v>1900800</v>
      </c>
      <c r="U677">
        <v>0.19</v>
      </c>
    </row>
    <row r="678" spans="15:21" x14ac:dyDescent="0.2">
      <c r="O678" s="67">
        <v>23628</v>
      </c>
      <c r="P678">
        <v>87</v>
      </c>
      <c r="Q678">
        <v>87.25</v>
      </c>
      <c r="R678">
        <v>86.62</v>
      </c>
      <c r="S678">
        <v>87.12</v>
      </c>
      <c r="T678">
        <v>1497600</v>
      </c>
      <c r="U678">
        <v>0.19</v>
      </c>
    </row>
    <row r="679" spans="15:21" x14ac:dyDescent="0.2">
      <c r="O679" s="67">
        <v>23629</v>
      </c>
      <c r="P679">
        <v>87.12</v>
      </c>
      <c r="Q679">
        <v>87.38</v>
      </c>
      <c r="R679">
        <v>86.5</v>
      </c>
      <c r="S679">
        <v>87</v>
      </c>
      <c r="T679">
        <v>1766400</v>
      </c>
      <c r="U679">
        <v>0.19</v>
      </c>
    </row>
    <row r="680" spans="15:21" x14ac:dyDescent="0.2">
      <c r="O680" s="67">
        <v>23630</v>
      </c>
      <c r="P680">
        <v>87</v>
      </c>
      <c r="Q680">
        <v>87.75</v>
      </c>
      <c r="R680">
        <v>87</v>
      </c>
      <c r="S680">
        <v>87.62</v>
      </c>
      <c r="T680">
        <v>1718400</v>
      </c>
      <c r="U680">
        <v>0.19</v>
      </c>
    </row>
    <row r="681" spans="15:21" x14ac:dyDescent="0.2">
      <c r="O681" s="67">
        <v>23631</v>
      </c>
      <c r="P681">
        <v>87.75</v>
      </c>
      <c r="Q681">
        <v>88.5</v>
      </c>
      <c r="R681">
        <v>87.75</v>
      </c>
      <c r="S681">
        <v>88.25</v>
      </c>
      <c r="T681">
        <v>1977600</v>
      </c>
      <c r="U681">
        <v>0.19</v>
      </c>
    </row>
    <row r="682" spans="15:21" x14ac:dyDescent="0.2">
      <c r="O682" s="67">
        <v>23634</v>
      </c>
      <c r="P682">
        <v>88.25</v>
      </c>
      <c r="Q682">
        <v>88.37</v>
      </c>
      <c r="R682">
        <v>87.75</v>
      </c>
      <c r="S682">
        <v>88</v>
      </c>
      <c r="T682">
        <v>1555200</v>
      </c>
      <c r="U682">
        <v>0.19</v>
      </c>
    </row>
    <row r="683" spans="15:21" x14ac:dyDescent="0.2">
      <c r="O683" s="67">
        <v>23635</v>
      </c>
      <c r="P683">
        <v>88</v>
      </c>
      <c r="Q683">
        <v>88</v>
      </c>
      <c r="R683">
        <v>87.62</v>
      </c>
      <c r="S683">
        <v>87.62</v>
      </c>
      <c r="T683">
        <v>1526400</v>
      </c>
      <c r="U683">
        <v>0.19</v>
      </c>
    </row>
    <row r="684" spans="15:21" x14ac:dyDescent="0.2">
      <c r="O684" s="67">
        <v>23636</v>
      </c>
      <c r="P684">
        <v>87.62</v>
      </c>
      <c r="Q684">
        <v>88</v>
      </c>
      <c r="R684">
        <v>87.62</v>
      </c>
      <c r="S684">
        <v>87.62</v>
      </c>
      <c r="T684">
        <v>2112000</v>
      </c>
      <c r="U684">
        <v>0.19</v>
      </c>
    </row>
    <row r="685" spans="15:21" x14ac:dyDescent="0.2">
      <c r="O685" s="67">
        <v>23637</v>
      </c>
      <c r="P685">
        <v>87.87</v>
      </c>
      <c r="Q685">
        <v>88.37</v>
      </c>
      <c r="R685">
        <v>87.87</v>
      </c>
      <c r="S685">
        <v>88.25</v>
      </c>
      <c r="T685">
        <v>1411200</v>
      </c>
      <c r="U685">
        <v>0.2</v>
      </c>
    </row>
    <row r="686" spans="15:21" x14ac:dyDescent="0.2">
      <c r="O686" s="67">
        <v>23638</v>
      </c>
      <c r="P686">
        <v>88.25</v>
      </c>
      <c r="Q686">
        <v>88.5</v>
      </c>
      <c r="R686">
        <v>86.88</v>
      </c>
      <c r="S686">
        <v>87</v>
      </c>
      <c r="T686">
        <v>1852800</v>
      </c>
      <c r="U686">
        <v>0.19</v>
      </c>
    </row>
    <row r="687" spans="15:21" x14ac:dyDescent="0.2">
      <c r="O687" s="67">
        <v>23641</v>
      </c>
      <c r="P687">
        <v>87</v>
      </c>
      <c r="Q687">
        <v>87.62</v>
      </c>
      <c r="R687">
        <v>87</v>
      </c>
      <c r="S687">
        <v>87</v>
      </c>
      <c r="T687">
        <v>1113600</v>
      </c>
      <c r="U687">
        <v>0.19</v>
      </c>
    </row>
    <row r="688" spans="15:21" x14ac:dyDescent="0.2">
      <c r="O688" s="67">
        <v>23642</v>
      </c>
      <c r="P688">
        <v>87</v>
      </c>
      <c r="Q688">
        <v>87.5</v>
      </c>
      <c r="R688">
        <v>87</v>
      </c>
      <c r="S688">
        <v>87.38</v>
      </c>
      <c r="T688">
        <v>1219200</v>
      </c>
      <c r="U688">
        <v>0.19</v>
      </c>
    </row>
    <row r="689" spans="15:21" x14ac:dyDescent="0.2">
      <c r="O689" s="67">
        <v>23643</v>
      </c>
      <c r="P689">
        <v>87.38</v>
      </c>
      <c r="Q689">
        <v>88</v>
      </c>
      <c r="R689">
        <v>87.38</v>
      </c>
      <c r="S689">
        <v>88</v>
      </c>
      <c r="T689">
        <v>1123200</v>
      </c>
      <c r="U689">
        <v>0.19</v>
      </c>
    </row>
    <row r="690" spans="15:21" x14ac:dyDescent="0.2">
      <c r="O690" s="67">
        <v>23644</v>
      </c>
      <c r="P690">
        <v>88</v>
      </c>
      <c r="Q690">
        <v>88.87</v>
      </c>
      <c r="R690">
        <v>87.87</v>
      </c>
      <c r="S690">
        <v>88.75</v>
      </c>
      <c r="T690">
        <v>1507200</v>
      </c>
      <c r="U690">
        <v>0.2</v>
      </c>
    </row>
    <row r="691" spans="15:21" x14ac:dyDescent="0.2">
      <c r="O691" s="67">
        <v>23645</v>
      </c>
      <c r="P691">
        <v>88.75</v>
      </c>
      <c r="Q691">
        <v>89</v>
      </c>
      <c r="R691">
        <v>88.5</v>
      </c>
      <c r="S691">
        <v>88.87</v>
      </c>
      <c r="T691">
        <v>1459200</v>
      </c>
      <c r="U691">
        <v>0.2</v>
      </c>
    </row>
    <row r="692" spans="15:21" x14ac:dyDescent="0.2">
      <c r="O692" s="67">
        <v>23648</v>
      </c>
      <c r="P692">
        <v>88.87</v>
      </c>
      <c r="Q692">
        <v>89.62</v>
      </c>
      <c r="R692">
        <v>88.75</v>
      </c>
      <c r="S692">
        <v>89.5</v>
      </c>
      <c r="T692">
        <v>1929600</v>
      </c>
      <c r="U692">
        <v>0.2</v>
      </c>
    </row>
    <row r="693" spans="15:21" x14ac:dyDescent="0.2">
      <c r="O693" s="67">
        <v>23649</v>
      </c>
      <c r="P693">
        <v>89.5</v>
      </c>
      <c r="Q693">
        <v>89.88</v>
      </c>
      <c r="R693">
        <v>89.38</v>
      </c>
      <c r="S693">
        <v>89.75</v>
      </c>
      <c r="T693">
        <v>1420800</v>
      </c>
      <c r="U693">
        <v>0.2</v>
      </c>
    </row>
    <row r="694" spans="15:21" x14ac:dyDescent="0.2">
      <c r="O694" s="67">
        <v>23650</v>
      </c>
      <c r="P694">
        <v>89.75</v>
      </c>
      <c r="Q694">
        <v>89.88</v>
      </c>
      <c r="R694">
        <v>89.25</v>
      </c>
      <c r="S694">
        <v>89.38</v>
      </c>
      <c r="T694">
        <v>940800</v>
      </c>
      <c r="U694">
        <v>0.2</v>
      </c>
    </row>
    <row r="695" spans="15:21" x14ac:dyDescent="0.2">
      <c r="O695" s="67">
        <v>23651</v>
      </c>
      <c r="P695">
        <v>89.38</v>
      </c>
      <c r="Q695">
        <v>89.75</v>
      </c>
      <c r="R695">
        <v>89.25</v>
      </c>
      <c r="S695">
        <v>89.25</v>
      </c>
      <c r="T695">
        <v>1824000</v>
      </c>
      <c r="U695">
        <v>0.2</v>
      </c>
    </row>
    <row r="696" spans="15:21" x14ac:dyDescent="0.2">
      <c r="O696" s="67">
        <v>23652</v>
      </c>
      <c r="P696">
        <v>89.25</v>
      </c>
      <c r="Q696">
        <v>89.75</v>
      </c>
      <c r="R696">
        <v>89.13</v>
      </c>
      <c r="S696">
        <v>89.5</v>
      </c>
      <c r="T696">
        <v>1536000</v>
      </c>
      <c r="U696">
        <v>0.2</v>
      </c>
    </row>
    <row r="697" spans="15:21" x14ac:dyDescent="0.2">
      <c r="O697" s="67">
        <v>23655</v>
      </c>
      <c r="P697">
        <v>89.5</v>
      </c>
      <c r="Q697">
        <v>90</v>
      </c>
      <c r="R697">
        <v>89.25</v>
      </c>
      <c r="S697">
        <v>89.62</v>
      </c>
      <c r="T697">
        <v>2208000</v>
      </c>
      <c r="U697">
        <v>0.2</v>
      </c>
    </row>
    <row r="698" spans="15:21" x14ac:dyDescent="0.2">
      <c r="O698" s="67">
        <v>23656</v>
      </c>
      <c r="P698">
        <v>89.62</v>
      </c>
      <c r="Q698">
        <v>89.75</v>
      </c>
      <c r="R698">
        <v>89.38</v>
      </c>
      <c r="S698">
        <v>89.38</v>
      </c>
      <c r="T698">
        <v>1075200</v>
      </c>
      <c r="U698">
        <v>0.2</v>
      </c>
    </row>
    <row r="699" spans="15:21" x14ac:dyDescent="0.2">
      <c r="O699" s="67">
        <v>23657</v>
      </c>
      <c r="P699">
        <v>89.38</v>
      </c>
      <c r="Q699">
        <v>89.5</v>
      </c>
      <c r="R699">
        <v>89.13</v>
      </c>
      <c r="S699">
        <v>89.38</v>
      </c>
      <c r="T699">
        <v>1353600</v>
      </c>
      <c r="U699">
        <v>0.2</v>
      </c>
    </row>
    <row r="700" spans="15:21" x14ac:dyDescent="0.2">
      <c r="O700" s="67">
        <v>23658</v>
      </c>
      <c r="P700">
        <v>89.38</v>
      </c>
      <c r="Q700">
        <v>89.62</v>
      </c>
      <c r="R700">
        <v>89.13</v>
      </c>
      <c r="S700">
        <v>89.38</v>
      </c>
      <c r="T700">
        <v>931200</v>
      </c>
      <c r="U700">
        <v>0.2</v>
      </c>
    </row>
    <row r="701" spans="15:21" x14ac:dyDescent="0.2">
      <c r="O701" s="67">
        <v>23659</v>
      </c>
      <c r="P701">
        <v>89.38</v>
      </c>
      <c r="Q701">
        <v>89.88</v>
      </c>
      <c r="R701">
        <v>87.75</v>
      </c>
      <c r="S701">
        <v>88</v>
      </c>
      <c r="T701">
        <v>1564800</v>
      </c>
      <c r="U701">
        <v>0.19</v>
      </c>
    </row>
    <row r="702" spans="15:21" x14ac:dyDescent="0.2">
      <c r="O702" s="67">
        <v>23662</v>
      </c>
      <c r="P702">
        <v>88</v>
      </c>
      <c r="Q702">
        <v>88.37</v>
      </c>
      <c r="R702">
        <v>87</v>
      </c>
      <c r="S702">
        <v>87</v>
      </c>
      <c r="T702">
        <v>816000</v>
      </c>
      <c r="U702">
        <v>0.19</v>
      </c>
    </row>
    <row r="703" spans="15:21" x14ac:dyDescent="0.2">
      <c r="O703" s="67">
        <v>23663</v>
      </c>
      <c r="P703">
        <v>87</v>
      </c>
      <c r="Q703">
        <v>87.38</v>
      </c>
      <c r="R703">
        <v>86.75</v>
      </c>
      <c r="S703">
        <v>86.75</v>
      </c>
      <c r="T703">
        <v>1123200</v>
      </c>
      <c r="U703">
        <v>0.19</v>
      </c>
    </row>
    <row r="704" spans="15:21" x14ac:dyDescent="0.2">
      <c r="O704" s="67">
        <v>23664</v>
      </c>
      <c r="P704">
        <v>86.75</v>
      </c>
      <c r="Q704">
        <v>87.38</v>
      </c>
      <c r="R704">
        <v>86.5</v>
      </c>
      <c r="S704">
        <v>86.88</v>
      </c>
      <c r="T704">
        <v>1305600</v>
      </c>
      <c r="U704">
        <v>0.19</v>
      </c>
    </row>
    <row r="705" spans="15:21" x14ac:dyDescent="0.2">
      <c r="O705" s="67">
        <v>23665</v>
      </c>
      <c r="P705">
        <v>86.88</v>
      </c>
      <c r="Q705">
        <v>87.12</v>
      </c>
      <c r="R705">
        <v>84.38</v>
      </c>
      <c r="S705">
        <v>85.87</v>
      </c>
      <c r="T705">
        <v>2121600</v>
      </c>
      <c r="U705">
        <v>0.19</v>
      </c>
    </row>
    <row r="706" spans="15:21" x14ac:dyDescent="0.2">
      <c r="O706" s="67">
        <v>23666</v>
      </c>
      <c r="P706">
        <v>86</v>
      </c>
      <c r="Q706">
        <v>86.88</v>
      </c>
      <c r="R706">
        <v>86</v>
      </c>
      <c r="S706">
        <v>86.62</v>
      </c>
      <c r="T706">
        <v>2764800</v>
      </c>
      <c r="U706">
        <v>0.19</v>
      </c>
    </row>
    <row r="707" spans="15:21" x14ac:dyDescent="0.2">
      <c r="O707" s="67">
        <v>23669</v>
      </c>
      <c r="P707">
        <v>86.62</v>
      </c>
      <c r="Q707">
        <v>87.12</v>
      </c>
      <c r="R707">
        <v>86.62</v>
      </c>
      <c r="S707">
        <v>87</v>
      </c>
      <c r="T707">
        <v>1257600</v>
      </c>
      <c r="U707">
        <v>0.19</v>
      </c>
    </row>
    <row r="708" spans="15:21" x14ac:dyDescent="0.2">
      <c r="O708" s="67">
        <v>23670</v>
      </c>
      <c r="P708">
        <v>87</v>
      </c>
      <c r="Q708">
        <v>87.87</v>
      </c>
      <c r="R708">
        <v>86.88</v>
      </c>
      <c r="S708">
        <v>87.62</v>
      </c>
      <c r="T708">
        <v>1008000</v>
      </c>
      <c r="U708">
        <v>0.19</v>
      </c>
    </row>
    <row r="709" spans="15:21" x14ac:dyDescent="0.2">
      <c r="O709" s="67">
        <v>23671</v>
      </c>
      <c r="P709">
        <v>87.62</v>
      </c>
      <c r="Q709">
        <v>87.87</v>
      </c>
      <c r="R709">
        <v>87.38</v>
      </c>
      <c r="S709">
        <v>87.5</v>
      </c>
      <c r="T709">
        <v>835200</v>
      </c>
      <c r="U709">
        <v>0.19</v>
      </c>
    </row>
    <row r="710" spans="15:21" x14ac:dyDescent="0.2">
      <c r="O710" s="67">
        <v>23672</v>
      </c>
      <c r="P710">
        <v>87.5</v>
      </c>
      <c r="Q710">
        <v>88.5</v>
      </c>
      <c r="R710">
        <v>87.5</v>
      </c>
      <c r="S710">
        <v>88.5</v>
      </c>
      <c r="T710">
        <v>1488000</v>
      </c>
      <c r="U710">
        <v>0.2</v>
      </c>
    </row>
    <row r="711" spans="15:21" x14ac:dyDescent="0.2">
      <c r="O711" s="67">
        <v>23673</v>
      </c>
      <c r="P711">
        <v>88.5</v>
      </c>
      <c r="Q711">
        <v>88.63</v>
      </c>
      <c r="R711">
        <v>88</v>
      </c>
      <c r="S711">
        <v>88.63</v>
      </c>
      <c r="T711">
        <v>883200</v>
      </c>
      <c r="U711">
        <v>0.2</v>
      </c>
    </row>
    <row r="712" spans="15:21" x14ac:dyDescent="0.2">
      <c r="O712" s="67">
        <v>23676</v>
      </c>
      <c r="P712">
        <v>88.63</v>
      </c>
      <c r="Q712">
        <v>89</v>
      </c>
      <c r="R712">
        <v>88.37</v>
      </c>
      <c r="S712">
        <v>88.37</v>
      </c>
      <c r="T712">
        <v>1334400</v>
      </c>
      <c r="U712">
        <v>0.2</v>
      </c>
    </row>
    <row r="713" spans="15:21" x14ac:dyDescent="0.2">
      <c r="O713" s="67">
        <v>23677</v>
      </c>
      <c r="P713">
        <v>88.37</v>
      </c>
      <c r="Q713">
        <v>88.75</v>
      </c>
      <c r="R713">
        <v>88</v>
      </c>
      <c r="S713">
        <v>88</v>
      </c>
      <c r="T713">
        <v>931200</v>
      </c>
      <c r="U713">
        <v>0.19</v>
      </c>
    </row>
    <row r="714" spans="15:21" x14ac:dyDescent="0.2">
      <c r="O714" s="67">
        <v>23678</v>
      </c>
      <c r="P714">
        <v>88</v>
      </c>
      <c r="Q714">
        <v>88</v>
      </c>
      <c r="R714">
        <v>87.5</v>
      </c>
      <c r="S714">
        <v>87.75</v>
      </c>
      <c r="T714">
        <v>979200</v>
      </c>
      <c r="U714">
        <v>0.19</v>
      </c>
    </row>
    <row r="715" spans="15:21" x14ac:dyDescent="0.2">
      <c r="O715" s="67">
        <v>23679</v>
      </c>
      <c r="P715">
        <v>87.75</v>
      </c>
      <c r="Q715">
        <v>88</v>
      </c>
      <c r="R715">
        <v>87</v>
      </c>
      <c r="S715">
        <v>87</v>
      </c>
      <c r="T715">
        <v>681600</v>
      </c>
      <c r="U715">
        <v>0.19</v>
      </c>
    </row>
    <row r="716" spans="15:21" x14ac:dyDescent="0.2">
      <c r="O716" s="67">
        <v>23680</v>
      </c>
      <c r="P716">
        <v>87.12</v>
      </c>
      <c r="Q716">
        <v>87.87</v>
      </c>
      <c r="R716">
        <v>87.12</v>
      </c>
      <c r="S716">
        <v>87.5</v>
      </c>
      <c r="T716">
        <v>998400</v>
      </c>
      <c r="U716">
        <v>0.19</v>
      </c>
    </row>
    <row r="717" spans="15:21" x14ac:dyDescent="0.2">
      <c r="O717" s="67">
        <v>23683</v>
      </c>
      <c r="P717">
        <v>87.5</v>
      </c>
      <c r="Q717">
        <v>87.75</v>
      </c>
      <c r="R717">
        <v>87.25</v>
      </c>
      <c r="S717">
        <v>87.5</v>
      </c>
      <c r="T717">
        <v>1113600</v>
      </c>
      <c r="U717">
        <v>0.19</v>
      </c>
    </row>
    <row r="718" spans="15:21" x14ac:dyDescent="0.2">
      <c r="O718" s="67">
        <v>23685</v>
      </c>
      <c r="P718">
        <v>87.5</v>
      </c>
      <c r="Q718">
        <v>87.62</v>
      </c>
      <c r="R718">
        <v>87.12</v>
      </c>
      <c r="S718">
        <v>87.5</v>
      </c>
      <c r="T718">
        <v>950400</v>
      </c>
      <c r="U718">
        <v>0.19</v>
      </c>
    </row>
    <row r="719" spans="15:21" x14ac:dyDescent="0.2">
      <c r="O719" s="67">
        <v>23686</v>
      </c>
      <c r="P719">
        <v>87.5</v>
      </c>
      <c r="Q719">
        <v>88.13</v>
      </c>
      <c r="R719">
        <v>87.5</v>
      </c>
      <c r="S719">
        <v>88.13</v>
      </c>
      <c r="T719">
        <v>1036800</v>
      </c>
      <c r="U719">
        <v>0.19</v>
      </c>
    </row>
    <row r="720" spans="15:21" x14ac:dyDescent="0.2">
      <c r="O720" s="67">
        <v>23687</v>
      </c>
      <c r="P720">
        <v>88.13</v>
      </c>
      <c r="Q720">
        <v>88.75</v>
      </c>
      <c r="R720">
        <v>88.13</v>
      </c>
      <c r="S720">
        <v>88.5</v>
      </c>
      <c r="T720">
        <v>2016000</v>
      </c>
      <c r="U720">
        <v>0.2</v>
      </c>
    </row>
    <row r="721" spans="15:21" x14ac:dyDescent="0.2">
      <c r="O721" s="67">
        <v>23690</v>
      </c>
      <c r="P721">
        <v>88.5</v>
      </c>
      <c r="Q721">
        <v>88.87</v>
      </c>
      <c r="R721">
        <v>88.37</v>
      </c>
      <c r="S721">
        <v>88.63</v>
      </c>
      <c r="T721">
        <v>1104000</v>
      </c>
      <c r="U721">
        <v>0.2</v>
      </c>
    </row>
    <row r="722" spans="15:21" x14ac:dyDescent="0.2">
      <c r="O722" s="67">
        <v>23691</v>
      </c>
      <c r="P722">
        <v>88.5</v>
      </c>
      <c r="Q722">
        <v>88.5</v>
      </c>
      <c r="R722">
        <v>87.5</v>
      </c>
      <c r="S722">
        <v>87.5</v>
      </c>
      <c r="T722">
        <v>950400</v>
      </c>
      <c r="U722">
        <v>0.19</v>
      </c>
    </row>
    <row r="723" spans="15:21" x14ac:dyDescent="0.2">
      <c r="O723" s="67">
        <v>23692</v>
      </c>
      <c r="P723">
        <v>87.5</v>
      </c>
      <c r="Q723">
        <v>87.75</v>
      </c>
      <c r="R723">
        <v>87.25</v>
      </c>
      <c r="S723">
        <v>87.62</v>
      </c>
      <c r="T723">
        <v>643200</v>
      </c>
      <c r="U723">
        <v>0.19</v>
      </c>
    </row>
    <row r="724" spans="15:21" x14ac:dyDescent="0.2">
      <c r="O724" s="67">
        <v>23693</v>
      </c>
      <c r="P724">
        <v>87.62</v>
      </c>
      <c r="Q724">
        <v>88.37</v>
      </c>
      <c r="R724">
        <v>87.62</v>
      </c>
      <c r="S724">
        <v>88.37</v>
      </c>
      <c r="T724">
        <v>1084800</v>
      </c>
      <c r="U724">
        <v>0.2</v>
      </c>
    </row>
    <row r="725" spans="15:21" x14ac:dyDescent="0.2">
      <c r="O725" s="67">
        <v>23694</v>
      </c>
      <c r="P725">
        <v>88.37</v>
      </c>
      <c r="Q725">
        <v>88.37</v>
      </c>
      <c r="R725">
        <v>88</v>
      </c>
      <c r="S725">
        <v>88.13</v>
      </c>
      <c r="T725">
        <v>1075200</v>
      </c>
      <c r="U725">
        <v>0.19</v>
      </c>
    </row>
    <row r="726" spans="15:21" x14ac:dyDescent="0.2">
      <c r="O726" s="67">
        <v>23697</v>
      </c>
      <c r="P726">
        <v>88.13</v>
      </c>
      <c r="Q726">
        <v>88.25</v>
      </c>
      <c r="R726">
        <v>87.87</v>
      </c>
      <c r="S726">
        <v>88.25</v>
      </c>
      <c r="T726">
        <v>1094400</v>
      </c>
      <c r="U726">
        <v>0.2</v>
      </c>
    </row>
    <row r="727" spans="15:21" x14ac:dyDescent="0.2">
      <c r="O727" s="67">
        <v>23698</v>
      </c>
      <c r="P727">
        <v>88.25</v>
      </c>
      <c r="Q727">
        <v>88.25</v>
      </c>
      <c r="R727">
        <v>87.75</v>
      </c>
      <c r="S727">
        <v>88</v>
      </c>
      <c r="T727">
        <v>864000</v>
      </c>
      <c r="U727">
        <v>0.19</v>
      </c>
    </row>
    <row r="728" spans="15:21" x14ac:dyDescent="0.2">
      <c r="O728" s="67">
        <v>23699</v>
      </c>
      <c r="P728">
        <v>88.5</v>
      </c>
      <c r="Q728">
        <v>89.62</v>
      </c>
      <c r="R728">
        <v>88.5</v>
      </c>
      <c r="S728">
        <v>89.62</v>
      </c>
      <c r="T728">
        <v>3369600</v>
      </c>
      <c r="U728">
        <v>0.2</v>
      </c>
    </row>
    <row r="729" spans="15:21" x14ac:dyDescent="0.2">
      <c r="O729" s="67">
        <v>23700</v>
      </c>
      <c r="P729">
        <v>89.62</v>
      </c>
      <c r="Q729">
        <v>90</v>
      </c>
      <c r="R729">
        <v>89.38</v>
      </c>
      <c r="S729">
        <v>90</v>
      </c>
      <c r="T729">
        <v>2745600</v>
      </c>
      <c r="U729">
        <v>0.2</v>
      </c>
    </row>
    <row r="730" spans="15:21" x14ac:dyDescent="0.2">
      <c r="O730" s="67">
        <v>23701</v>
      </c>
      <c r="P730">
        <v>90</v>
      </c>
      <c r="Q730">
        <v>91.5</v>
      </c>
      <c r="R730">
        <v>90</v>
      </c>
      <c r="S730">
        <v>91</v>
      </c>
      <c r="T730">
        <v>3916800</v>
      </c>
      <c r="U730">
        <v>0.2</v>
      </c>
    </row>
    <row r="731" spans="15:21" x14ac:dyDescent="0.2">
      <c r="O731" s="67">
        <v>23704</v>
      </c>
      <c r="P731">
        <v>91</v>
      </c>
      <c r="Q731">
        <v>92.13</v>
      </c>
      <c r="R731">
        <v>90.5</v>
      </c>
      <c r="S731">
        <v>92</v>
      </c>
      <c r="T731">
        <v>2899200</v>
      </c>
      <c r="U731">
        <v>0.2</v>
      </c>
    </row>
    <row r="732" spans="15:21" x14ac:dyDescent="0.2">
      <c r="O732" s="67">
        <v>23705</v>
      </c>
      <c r="P732">
        <v>92</v>
      </c>
      <c r="Q732">
        <v>92</v>
      </c>
      <c r="R732">
        <v>90.75</v>
      </c>
      <c r="S732">
        <v>91.87</v>
      </c>
      <c r="T732">
        <v>2611200</v>
      </c>
      <c r="U732">
        <v>0.2</v>
      </c>
    </row>
    <row r="733" spans="15:21" x14ac:dyDescent="0.2">
      <c r="O733" s="67">
        <v>23706</v>
      </c>
      <c r="P733">
        <v>92.13</v>
      </c>
      <c r="Q733">
        <v>93</v>
      </c>
      <c r="R733">
        <v>92.13</v>
      </c>
      <c r="S733">
        <v>93</v>
      </c>
      <c r="T733">
        <v>2496000</v>
      </c>
      <c r="U733">
        <v>0.21</v>
      </c>
    </row>
    <row r="734" spans="15:21" x14ac:dyDescent="0.2">
      <c r="O734" s="67">
        <v>23708</v>
      </c>
      <c r="P734">
        <v>93</v>
      </c>
      <c r="Q734">
        <v>93.5</v>
      </c>
      <c r="R734">
        <v>92.75</v>
      </c>
      <c r="S734">
        <v>93.38</v>
      </c>
      <c r="T734">
        <v>2323200</v>
      </c>
      <c r="U734">
        <v>0.21</v>
      </c>
    </row>
    <row r="735" spans="15:21" x14ac:dyDescent="0.2">
      <c r="O735" s="67">
        <v>23711</v>
      </c>
      <c r="P735">
        <v>93.38</v>
      </c>
      <c r="Q735">
        <v>93.62</v>
      </c>
      <c r="R735">
        <v>91.87</v>
      </c>
      <c r="S735">
        <v>92.62</v>
      </c>
      <c r="T735">
        <v>2102400</v>
      </c>
      <c r="U735">
        <v>0.2</v>
      </c>
    </row>
    <row r="736" spans="15:21" x14ac:dyDescent="0.2">
      <c r="O736" s="67">
        <v>23712</v>
      </c>
      <c r="P736">
        <v>92.5</v>
      </c>
      <c r="Q736">
        <v>92.5</v>
      </c>
      <c r="R736">
        <v>90.75</v>
      </c>
      <c r="S736">
        <v>90.75</v>
      </c>
      <c r="T736">
        <v>1497600</v>
      </c>
      <c r="U736">
        <v>0.2</v>
      </c>
    </row>
    <row r="737" spans="15:21" x14ac:dyDescent="0.2">
      <c r="O737" s="67">
        <v>23713</v>
      </c>
      <c r="P737">
        <v>90.75</v>
      </c>
      <c r="Q737">
        <v>91.5</v>
      </c>
      <c r="R737">
        <v>90.75</v>
      </c>
      <c r="S737">
        <v>91</v>
      </c>
      <c r="T737">
        <v>2313600</v>
      </c>
      <c r="U737">
        <v>0.2</v>
      </c>
    </row>
    <row r="738" spans="15:21" x14ac:dyDescent="0.2">
      <c r="O738" s="67">
        <v>23714</v>
      </c>
      <c r="P738">
        <v>91.13</v>
      </c>
      <c r="Q738">
        <v>91.63</v>
      </c>
      <c r="R738">
        <v>91.13</v>
      </c>
      <c r="S738">
        <v>91.5</v>
      </c>
      <c r="T738">
        <v>1440000</v>
      </c>
      <c r="U738">
        <v>0.2</v>
      </c>
    </row>
    <row r="739" spans="15:21" x14ac:dyDescent="0.2">
      <c r="O739" s="67">
        <v>23715</v>
      </c>
      <c r="P739">
        <v>91.5</v>
      </c>
      <c r="Q739">
        <v>92.5</v>
      </c>
      <c r="R739">
        <v>91.37</v>
      </c>
      <c r="S739">
        <v>92.13</v>
      </c>
      <c r="T739">
        <v>1286400</v>
      </c>
      <c r="U739">
        <v>0.2</v>
      </c>
    </row>
    <row r="740" spans="15:21" x14ac:dyDescent="0.2">
      <c r="O740" s="67">
        <v>23718</v>
      </c>
      <c r="P740">
        <v>92.25</v>
      </c>
      <c r="Q740">
        <v>93.25</v>
      </c>
      <c r="R740">
        <v>92.25</v>
      </c>
      <c r="S740">
        <v>92.75</v>
      </c>
      <c r="T740">
        <v>1833600</v>
      </c>
      <c r="U740">
        <v>0.21</v>
      </c>
    </row>
    <row r="741" spans="15:21" x14ac:dyDescent="0.2">
      <c r="O741" s="67">
        <v>23719</v>
      </c>
      <c r="P741">
        <v>92.75</v>
      </c>
      <c r="Q741">
        <v>93</v>
      </c>
      <c r="R741">
        <v>92.25</v>
      </c>
      <c r="S741">
        <v>92.62</v>
      </c>
      <c r="T741">
        <v>1459200</v>
      </c>
      <c r="U741">
        <v>0.21</v>
      </c>
    </row>
    <row r="742" spans="15:21" x14ac:dyDescent="0.2">
      <c r="O742" s="67">
        <v>23720</v>
      </c>
      <c r="P742">
        <v>92.62</v>
      </c>
      <c r="Q742">
        <v>92.62</v>
      </c>
      <c r="R742">
        <v>91.75</v>
      </c>
      <c r="S742">
        <v>91.87</v>
      </c>
      <c r="T742">
        <v>902400</v>
      </c>
      <c r="U742">
        <v>0.2</v>
      </c>
    </row>
    <row r="743" spans="15:21" x14ac:dyDescent="0.2">
      <c r="O743" s="67">
        <v>23721</v>
      </c>
      <c r="P743">
        <v>91.87</v>
      </c>
      <c r="Q743">
        <v>91.87</v>
      </c>
      <c r="R743">
        <v>90.25</v>
      </c>
      <c r="S743">
        <v>90.5</v>
      </c>
      <c r="T743">
        <v>1257600</v>
      </c>
      <c r="U743">
        <v>0.2</v>
      </c>
    </row>
    <row r="744" spans="15:21" x14ac:dyDescent="0.2">
      <c r="O744" s="67">
        <v>23722</v>
      </c>
      <c r="P744">
        <v>90.5</v>
      </c>
      <c r="Q744">
        <v>91.13</v>
      </c>
      <c r="R744">
        <v>90.25</v>
      </c>
      <c r="S744">
        <v>90.62</v>
      </c>
      <c r="T744">
        <v>1353600</v>
      </c>
      <c r="U744">
        <v>0.2</v>
      </c>
    </row>
    <row r="745" spans="15:21" x14ac:dyDescent="0.2">
      <c r="O745" s="67">
        <v>23725</v>
      </c>
      <c r="P745">
        <v>90.62</v>
      </c>
      <c r="Q745">
        <v>91</v>
      </c>
      <c r="R745">
        <v>89.5</v>
      </c>
      <c r="S745">
        <v>89.75</v>
      </c>
      <c r="T745">
        <v>1536000</v>
      </c>
      <c r="U745">
        <v>0.2</v>
      </c>
    </row>
    <row r="746" spans="15:21" x14ac:dyDescent="0.2">
      <c r="O746" s="67">
        <v>23726</v>
      </c>
      <c r="P746">
        <v>89.75</v>
      </c>
      <c r="Q746">
        <v>90.25</v>
      </c>
      <c r="R746">
        <v>89.25</v>
      </c>
      <c r="S746">
        <v>89.88</v>
      </c>
      <c r="T746">
        <v>1372800</v>
      </c>
      <c r="U746">
        <v>0.2</v>
      </c>
    </row>
    <row r="747" spans="15:21" x14ac:dyDescent="0.2">
      <c r="O747" s="67">
        <v>23727</v>
      </c>
      <c r="P747">
        <v>89.88</v>
      </c>
      <c r="Q747">
        <v>90.38</v>
      </c>
      <c r="R747">
        <v>89.62</v>
      </c>
      <c r="S747">
        <v>89.88</v>
      </c>
      <c r="T747">
        <v>1824000</v>
      </c>
      <c r="U747">
        <v>0.2</v>
      </c>
    </row>
    <row r="748" spans="15:21" x14ac:dyDescent="0.2">
      <c r="O748" s="67">
        <v>23728</v>
      </c>
      <c r="P748">
        <v>89.88</v>
      </c>
      <c r="Q748">
        <v>90.12</v>
      </c>
      <c r="R748">
        <v>89.75</v>
      </c>
      <c r="S748">
        <v>90</v>
      </c>
      <c r="T748">
        <v>825600</v>
      </c>
      <c r="U748">
        <v>0.2</v>
      </c>
    </row>
    <row r="749" spans="15:21" x14ac:dyDescent="0.2">
      <c r="O749" s="67">
        <v>23729</v>
      </c>
      <c r="P749">
        <v>90</v>
      </c>
      <c r="Q749">
        <v>91.25</v>
      </c>
      <c r="R749">
        <v>90</v>
      </c>
      <c r="S749">
        <v>90.62</v>
      </c>
      <c r="T749">
        <v>1334400</v>
      </c>
      <c r="U749">
        <v>0.2</v>
      </c>
    </row>
    <row r="750" spans="15:21" x14ac:dyDescent="0.2">
      <c r="O750" s="67">
        <v>23732</v>
      </c>
      <c r="P750">
        <v>90.62</v>
      </c>
      <c r="Q750">
        <v>92</v>
      </c>
      <c r="R750">
        <v>90.62</v>
      </c>
      <c r="S750">
        <v>92</v>
      </c>
      <c r="T750">
        <v>1161600</v>
      </c>
      <c r="U750">
        <v>0.2</v>
      </c>
    </row>
    <row r="751" spans="15:21" x14ac:dyDescent="0.2">
      <c r="O751" s="67">
        <v>23733</v>
      </c>
      <c r="P751">
        <v>92</v>
      </c>
      <c r="Q751">
        <v>92.5</v>
      </c>
      <c r="R751">
        <v>91.87</v>
      </c>
      <c r="S751">
        <v>92.25</v>
      </c>
      <c r="T751">
        <v>1507200</v>
      </c>
      <c r="U751">
        <v>0.21</v>
      </c>
    </row>
    <row r="752" spans="15:21" x14ac:dyDescent="0.2">
      <c r="O752" s="67">
        <v>23734</v>
      </c>
      <c r="P752">
        <v>92.25</v>
      </c>
      <c r="Q752">
        <v>92.38</v>
      </c>
      <c r="R752">
        <v>91.13</v>
      </c>
      <c r="S752">
        <v>91.75</v>
      </c>
      <c r="T752">
        <v>1161600</v>
      </c>
      <c r="U752">
        <v>0.2</v>
      </c>
    </row>
    <row r="753" spans="15:21" x14ac:dyDescent="0.2">
      <c r="O753" s="67">
        <v>23735</v>
      </c>
      <c r="P753">
        <v>91.75</v>
      </c>
      <c r="Q753">
        <v>91.75</v>
      </c>
      <c r="R753">
        <v>90.62</v>
      </c>
      <c r="S753">
        <v>91</v>
      </c>
      <c r="T753">
        <v>1200000</v>
      </c>
      <c r="U753">
        <v>0.2</v>
      </c>
    </row>
    <row r="754" spans="15:21" x14ac:dyDescent="0.2">
      <c r="O754" s="67">
        <v>23739</v>
      </c>
      <c r="P754">
        <v>90.87</v>
      </c>
      <c r="Q754">
        <v>90.87</v>
      </c>
      <c r="R754">
        <v>89.75</v>
      </c>
      <c r="S754">
        <v>90.5</v>
      </c>
      <c r="T754">
        <v>1555200</v>
      </c>
      <c r="U754">
        <v>0.2</v>
      </c>
    </row>
    <row r="755" spans="15:21" x14ac:dyDescent="0.2">
      <c r="O755" s="67">
        <v>23740</v>
      </c>
      <c r="P755">
        <v>90.5</v>
      </c>
      <c r="Q755">
        <v>90.5</v>
      </c>
      <c r="R755">
        <v>90</v>
      </c>
      <c r="S755">
        <v>90.12</v>
      </c>
      <c r="T755">
        <v>950400</v>
      </c>
      <c r="U755">
        <v>0.2</v>
      </c>
    </row>
    <row r="756" spans="15:21" x14ac:dyDescent="0.2">
      <c r="O756" s="67">
        <v>23741</v>
      </c>
      <c r="P756">
        <v>90.12</v>
      </c>
      <c r="Q756">
        <v>90.75</v>
      </c>
      <c r="R756">
        <v>89.88</v>
      </c>
      <c r="S756">
        <v>90.5</v>
      </c>
      <c r="T756">
        <v>988800</v>
      </c>
      <c r="U756">
        <v>0.2</v>
      </c>
    </row>
    <row r="757" spans="15:21" x14ac:dyDescent="0.2">
      <c r="O757" s="67">
        <v>23742</v>
      </c>
      <c r="P757">
        <v>91</v>
      </c>
      <c r="Q757">
        <v>93.25</v>
      </c>
      <c r="R757">
        <v>91</v>
      </c>
      <c r="S757">
        <v>93.25</v>
      </c>
      <c r="T757">
        <v>3043200</v>
      </c>
      <c r="U757">
        <v>0.21</v>
      </c>
    </row>
    <row r="758" spans="15:21" x14ac:dyDescent="0.2">
      <c r="O758" s="67">
        <v>23746</v>
      </c>
      <c r="P758">
        <v>92.75</v>
      </c>
      <c r="Q758">
        <v>92.75</v>
      </c>
      <c r="R758">
        <v>91</v>
      </c>
      <c r="S758">
        <v>91.13</v>
      </c>
      <c r="T758">
        <v>1257600</v>
      </c>
      <c r="U758">
        <v>0.2</v>
      </c>
    </row>
    <row r="759" spans="15:21" x14ac:dyDescent="0.2">
      <c r="O759" s="67">
        <v>23747</v>
      </c>
      <c r="P759">
        <v>91.5</v>
      </c>
      <c r="Q759">
        <v>92.38</v>
      </c>
      <c r="R759">
        <v>91.5</v>
      </c>
      <c r="S759">
        <v>92.25</v>
      </c>
      <c r="T759">
        <v>1200000</v>
      </c>
      <c r="U759">
        <v>0.21</v>
      </c>
    </row>
    <row r="760" spans="15:21" x14ac:dyDescent="0.2">
      <c r="O760" s="67">
        <v>23748</v>
      </c>
      <c r="P760">
        <v>92.38</v>
      </c>
      <c r="Q760">
        <v>93</v>
      </c>
      <c r="R760">
        <v>92.38</v>
      </c>
      <c r="S760">
        <v>92.75</v>
      </c>
      <c r="T760">
        <v>1257600</v>
      </c>
      <c r="U760">
        <v>0.21</v>
      </c>
    </row>
    <row r="761" spans="15:21" x14ac:dyDescent="0.2">
      <c r="O761" s="67">
        <v>23749</v>
      </c>
      <c r="P761">
        <v>93.38</v>
      </c>
      <c r="Q761">
        <v>95</v>
      </c>
      <c r="R761">
        <v>93.38</v>
      </c>
      <c r="S761">
        <v>95</v>
      </c>
      <c r="T761">
        <v>3321600</v>
      </c>
      <c r="U761">
        <v>0.21</v>
      </c>
    </row>
    <row r="762" spans="15:21" x14ac:dyDescent="0.2">
      <c r="O762" s="67">
        <v>23750</v>
      </c>
      <c r="P762">
        <v>95</v>
      </c>
      <c r="Q762">
        <v>95</v>
      </c>
      <c r="R762">
        <v>94.13</v>
      </c>
      <c r="S762">
        <v>94.25</v>
      </c>
      <c r="T762">
        <v>1516800</v>
      </c>
      <c r="U762">
        <v>0.21</v>
      </c>
    </row>
    <row r="763" spans="15:21" x14ac:dyDescent="0.2">
      <c r="O763" s="67">
        <v>23753</v>
      </c>
      <c r="P763">
        <v>94.37</v>
      </c>
      <c r="Q763">
        <v>94.87</v>
      </c>
      <c r="R763">
        <v>94.37</v>
      </c>
      <c r="S763">
        <v>94.75</v>
      </c>
      <c r="T763">
        <v>1766400</v>
      </c>
      <c r="U763">
        <v>0.21</v>
      </c>
    </row>
    <row r="764" spans="15:21" x14ac:dyDescent="0.2">
      <c r="O764" s="67">
        <v>23754</v>
      </c>
      <c r="P764">
        <v>94.75</v>
      </c>
      <c r="Q764">
        <v>95.62</v>
      </c>
      <c r="R764">
        <v>94.63</v>
      </c>
      <c r="S764">
        <v>95.62</v>
      </c>
      <c r="T764">
        <v>2016000</v>
      </c>
      <c r="U764">
        <v>0.21</v>
      </c>
    </row>
    <row r="765" spans="15:21" x14ac:dyDescent="0.2">
      <c r="O765" s="67">
        <v>23755</v>
      </c>
      <c r="P765">
        <v>95.88</v>
      </c>
      <c r="Q765">
        <v>97.5</v>
      </c>
      <c r="R765">
        <v>95.88</v>
      </c>
      <c r="S765">
        <v>97.25</v>
      </c>
      <c r="T765">
        <v>2524800</v>
      </c>
      <c r="U765">
        <v>0.22</v>
      </c>
    </row>
    <row r="766" spans="15:21" x14ac:dyDescent="0.2">
      <c r="O766" s="67">
        <v>23756</v>
      </c>
      <c r="P766">
        <v>97.63</v>
      </c>
      <c r="Q766">
        <v>98.25</v>
      </c>
      <c r="R766">
        <v>97.63</v>
      </c>
      <c r="S766">
        <v>98.13</v>
      </c>
      <c r="T766">
        <v>3139200</v>
      </c>
      <c r="U766">
        <v>0.22</v>
      </c>
    </row>
    <row r="767" spans="15:21" x14ac:dyDescent="0.2">
      <c r="O767" s="67">
        <v>23757</v>
      </c>
      <c r="P767">
        <v>98</v>
      </c>
      <c r="Q767">
        <v>98</v>
      </c>
      <c r="R767">
        <v>97.37</v>
      </c>
      <c r="S767">
        <v>97.63</v>
      </c>
      <c r="T767">
        <v>1612800</v>
      </c>
      <c r="U767">
        <v>0.22</v>
      </c>
    </row>
    <row r="768" spans="15:21" x14ac:dyDescent="0.2">
      <c r="O768" s="67">
        <v>23760</v>
      </c>
      <c r="P768">
        <v>97.37</v>
      </c>
      <c r="Q768">
        <v>97.37</v>
      </c>
      <c r="R768">
        <v>96.5</v>
      </c>
      <c r="S768">
        <v>96.87</v>
      </c>
      <c r="T768">
        <v>1881600</v>
      </c>
      <c r="U768">
        <v>0.22</v>
      </c>
    </row>
    <row r="769" spans="15:21" x14ac:dyDescent="0.2">
      <c r="O769" s="67">
        <v>23761</v>
      </c>
      <c r="P769">
        <v>97</v>
      </c>
      <c r="Q769">
        <v>97.63</v>
      </c>
      <c r="R769">
        <v>97</v>
      </c>
      <c r="S769">
        <v>97.5</v>
      </c>
      <c r="T769">
        <v>1104000</v>
      </c>
      <c r="U769">
        <v>0.22</v>
      </c>
    </row>
    <row r="770" spans="15:21" x14ac:dyDescent="0.2">
      <c r="O770" s="67">
        <v>23762</v>
      </c>
      <c r="P770">
        <v>97.5</v>
      </c>
      <c r="Q770">
        <v>98.13</v>
      </c>
      <c r="R770">
        <v>96.75</v>
      </c>
      <c r="S770">
        <v>97</v>
      </c>
      <c r="T770">
        <v>2486400</v>
      </c>
      <c r="U770">
        <v>0.22</v>
      </c>
    </row>
    <row r="771" spans="15:21" x14ac:dyDescent="0.2">
      <c r="O771" s="67">
        <v>23763</v>
      </c>
      <c r="P771">
        <v>97</v>
      </c>
      <c r="Q771">
        <v>97.87</v>
      </c>
      <c r="R771">
        <v>96.75</v>
      </c>
      <c r="S771">
        <v>97.87</v>
      </c>
      <c r="T771">
        <v>2160000</v>
      </c>
      <c r="U771">
        <v>0.22</v>
      </c>
    </row>
    <row r="772" spans="15:21" x14ac:dyDescent="0.2">
      <c r="O772" s="67">
        <v>23764</v>
      </c>
      <c r="P772">
        <v>97.87</v>
      </c>
      <c r="Q772">
        <v>98</v>
      </c>
      <c r="R772">
        <v>97.63</v>
      </c>
      <c r="S772">
        <v>97.75</v>
      </c>
      <c r="T772">
        <v>1478400</v>
      </c>
      <c r="U772">
        <v>0.22</v>
      </c>
    </row>
    <row r="773" spans="15:21" x14ac:dyDescent="0.2">
      <c r="O773" s="67">
        <v>23767</v>
      </c>
      <c r="P773">
        <v>97.87</v>
      </c>
      <c r="Q773">
        <v>98.25</v>
      </c>
      <c r="R773">
        <v>97.87</v>
      </c>
      <c r="S773">
        <v>98.13</v>
      </c>
      <c r="T773">
        <v>1334400</v>
      </c>
      <c r="U773">
        <v>0.22</v>
      </c>
    </row>
    <row r="774" spans="15:21" x14ac:dyDescent="0.2">
      <c r="O774" s="67">
        <v>23768</v>
      </c>
      <c r="P774">
        <v>98</v>
      </c>
      <c r="Q774">
        <v>98</v>
      </c>
      <c r="R774">
        <v>97.25</v>
      </c>
      <c r="S774">
        <v>97.37</v>
      </c>
      <c r="T774">
        <v>1411200</v>
      </c>
      <c r="U774">
        <v>0.22</v>
      </c>
    </row>
    <row r="775" spans="15:21" x14ac:dyDescent="0.2">
      <c r="O775" s="67">
        <v>23769</v>
      </c>
      <c r="P775">
        <v>97.37</v>
      </c>
      <c r="Q775">
        <v>97.75</v>
      </c>
      <c r="R775">
        <v>97.37</v>
      </c>
      <c r="S775">
        <v>97.75</v>
      </c>
      <c r="T775">
        <v>1824000</v>
      </c>
      <c r="U775">
        <v>0.22</v>
      </c>
    </row>
    <row r="776" spans="15:21" x14ac:dyDescent="0.2">
      <c r="O776" s="67">
        <v>23770</v>
      </c>
      <c r="P776">
        <v>98</v>
      </c>
      <c r="Q776">
        <v>98.88</v>
      </c>
      <c r="R776">
        <v>98</v>
      </c>
      <c r="S776">
        <v>98.5</v>
      </c>
      <c r="T776">
        <v>2380800</v>
      </c>
      <c r="U776">
        <v>0.22</v>
      </c>
    </row>
    <row r="777" spans="15:21" x14ac:dyDescent="0.2">
      <c r="O777" s="67">
        <v>23771</v>
      </c>
      <c r="P777">
        <v>98.88</v>
      </c>
      <c r="Q777">
        <v>99.62</v>
      </c>
      <c r="R777">
        <v>98.88</v>
      </c>
      <c r="S777">
        <v>99.38</v>
      </c>
      <c r="T777">
        <v>2140800</v>
      </c>
      <c r="U777">
        <v>0.22</v>
      </c>
    </row>
    <row r="778" spans="15:21" x14ac:dyDescent="0.2">
      <c r="O778" s="67">
        <v>23774</v>
      </c>
      <c r="P778">
        <v>99.25</v>
      </c>
      <c r="Q778">
        <v>99.25</v>
      </c>
      <c r="R778">
        <v>98.5</v>
      </c>
      <c r="S778">
        <v>99.12</v>
      </c>
      <c r="T778">
        <v>3168000</v>
      </c>
      <c r="U778">
        <v>0.22</v>
      </c>
    </row>
    <row r="779" spans="15:21" x14ac:dyDescent="0.2">
      <c r="O779" s="67">
        <v>23775</v>
      </c>
      <c r="P779">
        <v>99.12</v>
      </c>
      <c r="Q779">
        <v>99.12</v>
      </c>
      <c r="R779">
        <v>98.38</v>
      </c>
      <c r="S779">
        <v>99</v>
      </c>
      <c r="T779">
        <v>1209600</v>
      </c>
      <c r="U779">
        <v>0.22</v>
      </c>
    </row>
    <row r="780" spans="15:21" x14ac:dyDescent="0.2">
      <c r="O780" s="67">
        <v>23776</v>
      </c>
      <c r="P780">
        <v>99.12</v>
      </c>
      <c r="Q780">
        <v>99.75</v>
      </c>
      <c r="R780">
        <v>99.12</v>
      </c>
      <c r="S780">
        <v>99.75</v>
      </c>
      <c r="T780">
        <v>1785600</v>
      </c>
      <c r="U780">
        <v>0.22</v>
      </c>
    </row>
    <row r="781" spans="15:21" x14ac:dyDescent="0.2">
      <c r="O781" s="67">
        <v>23777</v>
      </c>
      <c r="P781">
        <v>99.75</v>
      </c>
      <c r="Q781">
        <v>100.5</v>
      </c>
      <c r="R781">
        <v>99.5</v>
      </c>
      <c r="S781">
        <v>99.87</v>
      </c>
      <c r="T781">
        <v>4214400</v>
      </c>
      <c r="U781">
        <v>0.22</v>
      </c>
    </row>
    <row r="782" spans="15:21" x14ac:dyDescent="0.2">
      <c r="O782" s="67">
        <v>23778</v>
      </c>
      <c r="P782">
        <v>99.87</v>
      </c>
      <c r="Q782">
        <v>100</v>
      </c>
      <c r="R782">
        <v>98.5</v>
      </c>
      <c r="S782">
        <v>98.62</v>
      </c>
      <c r="T782">
        <v>1862400</v>
      </c>
      <c r="U782">
        <v>0.22</v>
      </c>
    </row>
    <row r="783" spans="15:21" x14ac:dyDescent="0.2">
      <c r="O783" s="67">
        <v>23781</v>
      </c>
      <c r="P783">
        <v>98.62</v>
      </c>
      <c r="Q783">
        <v>98.88</v>
      </c>
      <c r="R783">
        <v>97.37</v>
      </c>
      <c r="S783">
        <v>98.75</v>
      </c>
      <c r="T783">
        <v>2553600</v>
      </c>
      <c r="U783">
        <v>0.22</v>
      </c>
    </row>
    <row r="784" spans="15:21" x14ac:dyDescent="0.2">
      <c r="O784" s="67">
        <v>23782</v>
      </c>
      <c r="P784">
        <v>98.75</v>
      </c>
      <c r="Q784">
        <v>99.25</v>
      </c>
      <c r="R784">
        <v>98.62</v>
      </c>
      <c r="S784">
        <v>98.88</v>
      </c>
      <c r="T784">
        <v>1286400</v>
      </c>
      <c r="U784">
        <v>0.22</v>
      </c>
    </row>
    <row r="785" spans="15:21" x14ac:dyDescent="0.2">
      <c r="O785" s="67">
        <v>23783</v>
      </c>
      <c r="P785">
        <v>98.88</v>
      </c>
      <c r="Q785">
        <v>99.38</v>
      </c>
      <c r="R785">
        <v>97.63</v>
      </c>
      <c r="S785">
        <v>97.63</v>
      </c>
      <c r="T785">
        <v>2256000</v>
      </c>
      <c r="U785">
        <v>0.22</v>
      </c>
    </row>
    <row r="786" spans="15:21" x14ac:dyDescent="0.2">
      <c r="O786" s="67">
        <v>23784</v>
      </c>
      <c r="P786">
        <v>97.5</v>
      </c>
      <c r="Q786">
        <v>97.5</v>
      </c>
      <c r="R786">
        <v>96</v>
      </c>
      <c r="S786">
        <v>96</v>
      </c>
      <c r="T786">
        <v>1900800</v>
      </c>
      <c r="U786">
        <v>0.21</v>
      </c>
    </row>
    <row r="787" spans="15:21" x14ac:dyDescent="0.2">
      <c r="O787" s="67">
        <v>23785</v>
      </c>
      <c r="P787">
        <v>96</v>
      </c>
      <c r="Q787">
        <v>96.87</v>
      </c>
      <c r="R787">
        <v>95.62</v>
      </c>
      <c r="S787">
        <v>96.25</v>
      </c>
      <c r="T787">
        <v>1766400</v>
      </c>
      <c r="U787">
        <v>0.21</v>
      </c>
    </row>
    <row r="788" spans="15:21" x14ac:dyDescent="0.2">
      <c r="O788" s="67">
        <v>23788</v>
      </c>
      <c r="P788">
        <v>96.25</v>
      </c>
      <c r="Q788">
        <v>97</v>
      </c>
      <c r="R788">
        <v>96</v>
      </c>
      <c r="S788">
        <v>96.12</v>
      </c>
      <c r="T788">
        <v>1756800</v>
      </c>
      <c r="U788">
        <v>0.21</v>
      </c>
    </row>
    <row r="789" spans="15:21" x14ac:dyDescent="0.2">
      <c r="O789" s="67">
        <v>23789</v>
      </c>
      <c r="P789">
        <v>95.88</v>
      </c>
      <c r="Q789">
        <v>95.88</v>
      </c>
      <c r="R789">
        <v>94.63</v>
      </c>
      <c r="S789">
        <v>95</v>
      </c>
      <c r="T789">
        <v>1161600</v>
      </c>
      <c r="U789">
        <v>0.21</v>
      </c>
    </row>
    <row r="790" spans="15:21" x14ac:dyDescent="0.2">
      <c r="O790" s="67">
        <v>23790</v>
      </c>
      <c r="P790">
        <v>95.25</v>
      </c>
      <c r="Q790">
        <v>96.25</v>
      </c>
      <c r="R790">
        <v>95.25</v>
      </c>
      <c r="S790">
        <v>96.25</v>
      </c>
      <c r="T790">
        <v>1132800</v>
      </c>
      <c r="U790">
        <v>0.21</v>
      </c>
    </row>
    <row r="791" spans="15:21" x14ac:dyDescent="0.2">
      <c r="O791" s="67">
        <v>23791</v>
      </c>
      <c r="P791">
        <v>96.5</v>
      </c>
      <c r="Q791">
        <v>97.87</v>
      </c>
      <c r="R791">
        <v>96.5</v>
      </c>
      <c r="S791">
        <v>97.37</v>
      </c>
      <c r="T791">
        <v>1564800</v>
      </c>
      <c r="U791">
        <v>0.22</v>
      </c>
    </row>
    <row r="792" spans="15:21" x14ac:dyDescent="0.2">
      <c r="O792" s="67">
        <v>23792</v>
      </c>
      <c r="P792">
        <v>97.37</v>
      </c>
      <c r="Q792">
        <v>97.75</v>
      </c>
      <c r="R792">
        <v>96.75</v>
      </c>
      <c r="S792">
        <v>96.75</v>
      </c>
      <c r="T792">
        <v>1161600</v>
      </c>
      <c r="U792">
        <v>0.22</v>
      </c>
    </row>
    <row r="793" spans="15:21" x14ac:dyDescent="0.2">
      <c r="O793" s="67">
        <v>23796</v>
      </c>
      <c r="P793">
        <v>96.75</v>
      </c>
      <c r="Q793">
        <v>97.13</v>
      </c>
      <c r="R793">
        <v>96.25</v>
      </c>
      <c r="S793">
        <v>96.62</v>
      </c>
      <c r="T793">
        <v>1948800</v>
      </c>
      <c r="U793">
        <v>0.22</v>
      </c>
    </row>
    <row r="794" spans="15:21" x14ac:dyDescent="0.2">
      <c r="O794" s="67">
        <v>23797</v>
      </c>
      <c r="P794">
        <v>96.62</v>
      </c>
      <c r="Q794">
        <v>97.87</v>
      </c>
      <c r="R794">
        <v>96.38</v>
      </c>
      <c r="S794">
        <v>97.87</v>
      </c>
      <c r="T794">
        <v>2745600</v>
      </c>
      <c r="U794">
        <v>0.22</v>
      </c>
    </row>
    <row r="795" spans="15:21" x14ac:dyDescent="0.2">
      <c r="O795" s="67">
        <v>23798</v>
      </c>
      <c r="P795">
        <v>98</v>
      </c>
      <c r="Q795">
        <v>99.62</v>
      </c>
      <c r="R795">
        <v>98</v>
      </c>
      <c r="S795">
        <v>99.62</v>
      </c>
      <c r="T795">
        <v>2726400</v>
      </c>
      <c r="U795">
        <v>0.22</v>
      </c>
    </row>
    <row r="796" spans="15:21" x14ac:dyDescent="0.2">
      <c r="O796" s="67">
        <v>23799</v>
      </c>
      <c r="P796">
        <v>99.62</v>
      </c>
      <c r="Q796">
        <v>100</v>
      </c>
      <c r="R796">
        <v>99</v>
      </c>
      <c r="S796">
        <v>99.87</v>
      </c>
      <c r="T796">
        <v>2092800</v>
      </c>
      <c r="U796">
        <v>0.22</v>
      </c>
    </row>
    <row r="797" spans="15:21" x14ac:dyDescent="0.2">
      <c r="O797" s="67">
        <v>23802</v>
      </c>
      <c r="P797">
        <v>99.87</v>
      </c>
      <c r="Q797">
        <v>99.87</v>
      </c>
      <c r="R797">
        <v>98.5</v>
      </c>
      <c r="S797">
        <v>98.5</v>
      </c>
      <c r="T797">
        <v>1766400</v>
      </c>
      <c r="U797">
        <v>0.22</v>
      </c>
    </row>
    <row r="798" spans="15:21" x14ac:dyDescent="0.2">
      <c r="O798" s="67">
        <v>23803</v>
      </c>
      <c r="P798">
        <v>98.75</v>
      </c>
      <c r="Q798">
        <v>100.13</v>
      </c>
      <c r="R798">
        <v>98.75</v>
      </c>
      <c r="S798">
        <v>100.13</v>
      </c>
      <c r="T798">
        <v>3849600</v>
      </c>
      <c r="U798">
        <v>0.22</v>
      </c>
    </row>
    <row r="799" spans="15:21" x14ac:dyDescent="0.2">
      <c r="O799" s="67">
        <v>23804</v>
      </c>
      <c r="P799">
        <v>100.13</v>
      </c>
      <c r="Q799">
        <v>100.37</v>
      </c>
      <c r="R799">
        <v>99.62</v>
      </c>
      <c r="S799">
        <v>99.62</v>
      </c>
      <c r="T799">
        <v>1238400</v>
      </c>
      <c r="U799">
        <v>0.22</v>
      </c>
    </row>
    <row r="800" spans="15:21" x14ac:dyDescent="0.2">
      <c r="O800" s="67">
        <v>23805</v>
      </c>
      <c r="P800">
        <v>99.62</v>
      </c>
      <c r="Q800">
        <v>99.87</v>
      </c>
      <c r="R800">
        <v>99.38</v>
      </c>
      <c r="S800">
        <v>99.5</v>
      </c>
      <c r="T800">
        <v>1113600</v>
      </c>
      <c r="U800">
        <v>0.22</v>
      </c>
    </row>
    <row r="801" spans="15:21" x14ac:dyDescent="0.2">
      <c r="O801" s="67">
        <v>23806</v>
      </c>
      <c r="P801">
        <v>99.5</v>
      </c>
      <c r="Q801">
        <v>99.75</v>
      </c>
      <c r="R801">
        <v>98.88</v>
      </c>
      <c r="S801">
        <v>99.75</v>
      </c>
      <c r="T801">
        <v>1334400</v>
      </c>
      <c r="U801">
        <v>0.22</v>
      </c>
    </row>
    <row r="802" spans="15:21" x14ac:dyDescent="0.2">
      <c r="O802" s="67">
        <v>23809</v>
      </c>
      <c r="P802">
        <v>99.75</v>
      </c>
      <c r="Q802">
        <v>99.87</v>
      </c>
      <c r="R802">
        <v>99.25</v>
      </c>
      <c r="S802">
        <v>99.25</v>
      </c>
      <c r="T802">
        <v>1180800</v>
      </c>
      <c r="U802">
        <v>0.22</v>
      </c>
    </row>
    <row r="803" spans="15:21" x14ac:dyDescent="0.2">
      <c r="O803" s="67">
        <v>23810</v>
      </c>
      <c r="P803">
        <v>99.25</v>
      </c>
      <c r="Q803">
        <v>99.25</v>
      </c>
      <c r="R803">
        <v>98.75</v>
      </c>
      <c r="S803">
        <v>99.12</v>
      </c>
      <c r="T803">
        <v>969600</v>
      </c>
      <c r="U803">
        <v>0.22</v>
      </c>
    </row>
    <row r="804" spans="15:21" x14ac:dyDescent="0.2">
      <c r="O804" s="67">
        <v>23811</v>
      </c>
      <c r="P804">
        <v>99.12</v>
      </c>
      <c r="Q804">
        <v>99.38</v>
      </c>
      <c r="R804">
        <v>99</v>
      </c>
      <c r="S804">
        <v>99.12</v>
      </c>
      <c r="T804">
        <v>864000</v>
      </c>
      <c r="U804">
        <v>0.22</v>
      </c>
    </row>
    <row r="805" spans="15:21" x14ac:dyDescent="0.2">
      <c r="O805" s="67">
        <v>23812</v>
      </c>
      <c r="P805">
        <v>99.38</v>
      </c>
      <c r="Q805">
        <v>100.5</v>
      </c>
      <c r="R805">
        <v>99.38</v>
      </c>
      <c r="S805">
        <v>100.37</v>
      </c>
      <c r="T805">
        <v>2582400</v>
      </c>
      <c r="U805">
        <v>0.22</v>
      </c>
    </row>
    <row r="806" spans="15:21" x14ac:dyDescent="0.2">
      <c r="O806" s="67">
        <v>23813</v>
      </c>
      <c r="P806">
        <v>100.5</v>
      </c>
      <c r="Q806">
        <v>102.5</v>
      </c>
      <c r="R806">
        <v>100.5</v>
      </c>
      <c r="S806">
        <v>102.5</v>
      </c>
      <c r="T806">
        <v>2400000</v>
      </c>
      <c r="U806">
        <v>0.23</v>
      </c>
    </row>
    <row r="807" spans="15:21" x14ac:dyDescent="0.2">
      <c r="O807" s="67">
        <v>23816</v>
      </c>
      <c r="P807">
        <v>102.5</v>
      </c>
      <c r="Q807">
        <v>104.38</v>
      </c>
      <c r="R807">
        <v>102.12</v>
      </c>
      <c r="S807">
        <v>102.25</v>
      </c>
      <c r="T807">
        <v>2035200</v>
      </c>
      <c r="U807">
        <v>0.23</v>
      </c>
    </row>
    <row r="808" spans="15:21" x14ac:dyDescent="0.2">
      <c r="O808" s="67">
        <v>23817</v>
      </c>
      <c r="P808">
        <v>102.38</v>
      </c>
      <c r="Q808">
        <v>103</v>
      </c>
      <c r="R808">
        <v>102.38</v>
      </c>
      <c r="S808">
        <v>102.38</v>
      </c>
      <c r="T808">
        <v>1219200</v>
      </c>
      <c r="U808">
        <v>0.23</v>
      </c>
    </row>
    <row r="809" spans="15:21" x14ac:dyDescent="0.2">
      <c r="O809" s="67">
        <v>23818</v>
      </c>
      <c r="P809">
        <v>102.62</v>
      </c>
      <c r="Q809">
        <v>103.25</v>
      </c>
      <c r="R809">
        <v>102.62</v>
      </c>
      <c r="S809">
        <v>102.62</v>
      </c>
      <c r="T809">
        <v>1459200</v>
      </c>
      <c r="U809">
        <v>0.23</v>
      </c>
    </row>
    <row r="810" spans="15:21" x14ac:dyDescent="0.2">
      <c r="O810" s="67">
        <v>23819</v>
      </c>
      <c r="P810">
        <v>102.62</v>
      </c>
      <c r="Q810">
        <v>102.87</v>
      </c>
      <c r="R810">
        <v>102.5</v>
      </c>
      <c r="S810">
        <v>102.75</v>
      </c>
      <c r="T810">
        <v>1526400</v>
      </c>
      <c r="U810">
        <v>0.23</v>
      </c>
    </row>
    <row r="811" spans="15:21" x14ac:dyDescent="0.2">
      <c r="O811" s="67">
        <v>23820</v>
      </c>
      <c r="P811">
        <v>102.75</v>
      </c>
      <c r="Q811">
        <v>102.75</v>
      </c>
      <c r="R811">
        <v>102.38</v>
      </c>
      <c r="S811">
        <v>102.75</v>
      </c>
      <c r="T811">
        <v>1161600</v>
      </c>
      <c r="U811">
        <v>0.23</v>
      </c>
    </row>
    <row r="812" spans="15:21" x14ac:dyDescent="0.2">
      <c r="O812" s="67">
        <v>23823</v>
      </c>
      <c r="P812">
        <v>102.75</v>
      </c>
      <c r="Q812">
        <v>102.87</v>
      </c>
      <c r="R812">
        <v>102.25</v>
      </c>
      <c r="S812">
        <v>102.25</v>
      </c>
      <c r="T812">
        <v>1036800</v>
      </c>
      <c r="U812">
        <v>0.23</v>
      </c>
    </row>
    <row r="813" spans="15:21" x14ac:dyDescent="0.2">
      <c r="O813" s="67">
        <v>23824</v>
      </c>
      <c r="P813">
        <v>102.38</v>
      </c>
      <c r="Q813">
        <v>103</v>
      </c>
      <c r="R813">
        <v>102.38</v>
      </c>
      <c r="S813">
        <v>102.87</v>
      </c>
      <c r="T813">
        <v>1276800</v>
      </c>
      <c r="U813">
        <v>0.23</v>
      </c>
    </row>
    <row r="814" spans="15:21" x14ac:dyDescent="0.2">
      <c r="O814" s="67">
        <v>23825</v>
      </c>
      <c r="P814">
        <v>103.25</v>
      </c>
      <c r="Q814">
        <v>103.87</v>
      </c>
      <c r="R814">
        <v>103.25</v>
      </c>
      <c r="S814">
        <v>103.87</v>
      </c>
      <c r="T814">
        <v>1382400</v>
      </c>
      <c r="U814">
        <v>0.23</v>
      </c>
    </row>
    <row r="815" spans="15:21" x14ac:dyDescent="0.2">
      <c r="O815" s="67">
        <v>23826</v>
      </c>
      <c r="P815">
        <v>103.87</v>
      </c>
      <c r="Q815">
        <v>104</v>
      </c>
      <c r="R815">
        <v>102.5</v>
      </c>
      <c r="S815">
        <v>103</v>
      </c>
      <c r="T815">
        <v>1324800</v>
      </c>
      <c r="U815">
        <v>0.23</v>
      </c>
    </row>
    <row r="816" spans="15:21" x14ac:dyDescent="0.2">
      <c r="O816" s="67">
        <v>23827</v>
      </c>
      <c r="P816">
        <v>103</v>
      </c>
      <c r="Q816">
        <v>103</v>
      </c>
      <c r="R816">
        <v>100</v>
      </c>
      <c r="S816">
        <v>100</v>
      </c>
      <c r="T816">
        <v>1516800</v>
      </c>
      <c r="U816">
        <v>0.22</v>
      </c>
    </row>
    <row r="817" spans="15:21" x14ac:dyDescent="0.2">
      <c r="O817" s="67">
        <v>23830</v>
      </c>
      <c r="P817">
        <v>100</v>
      </c>
      <c r="Q817">
        <v>101</v>
      </c>
      <c r="R817">
        <v>98.25</v>
      </c>
      <c r="S817">
        <v>98.62</v>
      </c>
      <c r="T817">
        <v>1843200</v>
      </c>
      <c r="U817">
        <v>0.22</v>
      </c>
    </row>
    <row r="818" spans="15:21" x14ac:dyDescent="0.2">
      <c r="O818" s="67">
        <v>23831</v>
      </c>
      <c r="P818">
        <v>98.62</v>
      </c>
      <c r="Q818">
        <v>99.25</v>
      </c>
      <c r="R818">
        <v>98.62</v>
      </c>
      <c r="S818">
        <v>99.25</v>
      </c>
      <c r="T818">
        <v>1027200</v>
      </c>
      <c r="U818">
        <v>0.22</v>
      </c>
    </row>
    <row r="819" spans="15:21" x14ac:dyDescent="0.2">
      <c r="O819" s="67">
        <v>23832</v>
      </c>
      <c r="P819">
        <v>99.25</v>
      </c>
      <c r="Q819">
        <v>99.5</v>
      </c>
      <c r="R819">
        <v>98.5</v>
      </c>
      <c r="S819">
        <v>99.5</v>
      </c>
      <c r="T819">
        <v>1430400</v>
      </c>
      <c r="U819">
        <v>0.22</v>
      </c>
    </row>
    <row r="820" spans="15:21" x14ac:dyDescent="0.2">
      <c r="O820" s="67">
        <v>23833</v>
      </c>
      <c r="P820">
        <v>99.87</v>
      </c>
      <c r="Q820">
        <v>100.25</v>
      </c>
      <c r="R820">
        <v>99.87</v>
      </c>
      <c r="S820">
        <v>100</v>
      </c>
      <c r="T820">
        <v>1689600</v>
      </c>
      <c r="U820">
        <v>0.22</v>
      </c>
    </row>
    <row r="821" spans="15:21" x14ac:dyDescent="0.2">
      <c r="O821" s="67">
        <v>23834</v>
      </c>
      <c r="P821">
        <v>100</v>
      </c>
      <c r="Q821">
        <v>100.25</v>
      </c>
      <c r="R821">
        <v>99.62</v>
      </c>
      <c r="S821">
        <v>99.87</v>
      </c>
      <c r="T821">
        <v>1516800</v>
      </c>
      <c r="U821">
        <v>0.22</v>
      </c>
    </row>
    <row r="822" spans="15:21" x14ac:dyDescent="0.2">
      <c r="O822" s="67">
        <v>23837</v>
      </c>
      <c r="P822">
        <v>99.87</v>
      </c>
      <c r="Q822">
        <v>100.5</v>
      </c>
      <c r="R822">
        <v>99.75</v>
      </c>
      <c r="S822">
        <v>100.25</v>
      </c>
      <c r="T822">
        <v>1574400</v>
      </c>
      <c r="U822">
        <v>0.22</v>
      </c>
    </row>
    <row r="823" spans="15:21" x14ac:dyDescent="0.2">
      <c r="O823" s="67">
        <v>23838</v>
      </c>
      <c r="P823">
        <v>100.25</v>
      </c>
      <c r="Q823">
        <v>101</v>
      </c>
      <c r="R823">
        <v>100.25</v>
      </c>
      <c r="S823">
        <v>101</v>
      </c>
      <c r="T823">
        <v>1123200</v>
      </c>
      <c r="U823">
        <v>0.23</v>
      </c>
    </row>
    <row r="824" spans="15:21" x14ac:dyDescent="0.2">
      <c r="O824" s="67">
        <v>23839</v>
      </c>
      <c r="P824">
        <v>101</v>
      </c>
      <c r="Q824">
        <v>101.25</v>
      </c>
      <c r="R824">
        <v>100.25</v>
      </c>
      <c r="S824">
        <v>101</v>
      </c>
      <c r="T824">
        <v>998400</v>
      </c>
      <c r="U824">
        <v>0.23</v>
      </c>
    </row>
    <row r="825" spans="15:21" x14ac:dyDescent="0.2">
      <c r="O825" s="67">
        <v>23840</v>
      </c>
      <c r="P825">
        <v>101</v>
      </c>
      <c r="Q825">
        <v>102.5</v>
      </c>
      <c r="R825">
        <v>101</v>
      </c>
      <c r="S825">
        <v>102.38</v>
      </c>
      <c r="T825">
        <v>1737600</v>
      </c>
      <c r="U825">
        <v>0.23</v>
      </c>
    </row>
    <row r="826" spans="15:21" x14ac:dyDescent="0.2">
      <c r="O826" s="67">
        <v>23841</v>
      </c>
      <c r="P826">
        <v>102.62</v>
      </c>
      <c r="Q826">
        <v>103.37</v>
      </c>
      <c r="R826">
        <v>102.62</v>
      </c>
      <c r="S826">
        <v>102.62</v>
      </c>
      <c r="T826">
        <v>1555200</v>
      </c>
      <c r="U826">
        <v>0.23</v>
      </c>
    </row>
    <row r="827" spans="15:21" x14ac:dyDescent="0.2">
      <c r="O827" s="67">
        <v>23844</v>
      </c>
      <c r="P827">
        <v>102.62</v>
      </c>
      <c r="Q827">
        <v>102.75</v>
      </c>
      <c r="R827">
        <v>101.62</v>
      </c>
      <c r="S827">
        <v>102.12</v>
      </c>
      <c r="T827">
        <v>883200</v>
      </c>
      <c r="U827">
        <v>0.23</v>
      </c>
    </row>
    <row r="828" spans="15:21" x14ac:dyDescent="0.2">
      <c r="O828" s="67">
        <v>23845</v>
      </c>
      <c r="P828">
        <v>102.25</v>
      </c>
      <c r="Q828">
        <v>103</v>
      </c>
      <c r="R828">
        <v>102.25</v>
      </c>
      <c r="S828">
        <v>102.5</v>
      </c>
      <c r="T828">
        <v>1660800</v>
      </c>
      <c r="U828">
        <v>0.23</v>
      </c>
    </row>
    <row r="829" spans="15:21" x14ac:dyDescent="0.2">
      <c r="O829" s="67">
        <v>23846</v>
      </c>
      <c r="P829">
        <v>102.5</v>
      </c>
      <c r="Q829">
        <v>103</v>
      </c>
      <c r="R829">
        <v>102.5</v>
      </c>
      <c r="S829">
        <v>102.75</v>
      </c>
      <c r="T829">
        <v>1084800</v>
      </c>
      <c r="U829">
        <v>0.23</v>
      </c>
    </row>
    <row r="830" spans="15:21" x14ac:dyDescent="0.2">
      <c r="O830" s="67">
        <v>23847</v>
      </c>
      <c r="P830">
        <v>102.75</v>
      </c>
      <c r="Q830">
        <v>103.25</v>
      </c>
      <c r="R830">
        <v>102.38</v>
      </c>
      <c r="S830">
        <v>103</v>
      </c>
      <c r="T830">
        <v>1555200</v>
      </c>
      <c r="U830">
        <v>0.23</v>
      </c>
    </row>
    <row r="831" spans="15:21" x14ac:dyDescent="0.2">
      <c r="O831" s="67">
        <v>23851</v>
      </c>
      <c r="P831">
        <v>103</v>
      </c>
      <c r="Q831">
        <v>103.87</v>
      </c>
      <c r="R831">
        <v>102.87</v>
      </c>
      <c r="S831">
        <v>102.87</v>
      </c>
      <c r="T831">
        <v>1084800</v>
      </c>
      <c r="U831">
        <v>0.23</v>
      </c>
    </row>
    <row r="832" spans="15:21" x14ac:dyDescent="0.2">
      <c r="O832" s="67">
        <v>23852</v>
      </c>
      <c r="P832">
        <v>102.87</v>
      </c>
      <c r="Q832">
        <v>103.37</v>
      </c>
      <c r="R832">
        <v>102.12</v>
      </c>
      <c r="S832">
        <v>102.25</v>
      </c>
      <c r="T832">
        <v>1123200</v>
      </c>
      <c r="U832">
        <v>0.23</v>
      </c>
    </row>
    <row r="833" spans="15:21" x14ac:dyDescent="0.2">
      <c r="O833" s="67">
        <v>23853</v>
      </c>
      <c r="P833">
        <v>102.25</v>
      </c>
      <c r="Q833">
        <v>102.75</v>
      </c>
      <c r="R833">
        <v>102.12</v>
      </c>
      <c r="S833">
        <v>102.62</v>
      </c>
      <c r="T833">
        <v>720000</v>
      </c>
      <c r="U833">
        <v>0.23</v>
      </c>
    </row>
    <row r="834" spans="15:21" x14ac:dyDescent="0.2">
      <c r="O834" s="67">
        <v>23854</v>
      </c>
      <c r="P834">
        <v>102.75</v>
      </c>
      <c r="Q834">
        <v>103.37</v>
      </c>
      <c r="R834">
        <v>102.75</v>
      </c>
      <c r="S834">
        <v>103</v>
      </c>
      <c r="T834">
        <v>1075200</v>
      </c>
      <c r="U834">
        <v>0.23</v>
      </c>
    </row>
    <row r="835" spans="15:21" x14ac:dyDescent="0.2">
      <c r="O835" s="67">
        <v>23855</v>
      </c>
      <c r="P835">
        <v>103</v>
      </c>
      <c r="Q835">
        <v>103.13</v>
      </c>
      <c r="R835">
        <v>102.5</v>
      </c>
      <c r="S835">
        <v>102.87</v>
      </c>
      <c r="T835">
        <v>806400</v>
      </c>
      <c r="U835">
        <v>0.23</v>
      </c>
    </row>
    <row r="836" spans="15:21" x14ac:dyDescent="0.2">
      <c r="O836" s="67">
        <v>23858</v>
      </c>
      <c r="P836">
        <v>102.87</v>
      </c>
      <c r="Q836">
        <v>102.87</v>
      </c>
      <c r="R836">
        <v>102.38</v>
      </c>
      <c r="S836">
        <v>102.75</v>
      </c>
      <c r="T836">
        <v>720000</v>
      </c>
      <c r="U836">
        <v>0.23</v>
      </c>
    </row>
    <row r="837" spans="15:21" x14ac:dyDescent="0.2">
      <c r="O837" s="67">
        <v>23859</v>
      </c>
      <c r="P837">
        <v>102.75</v>
      </c>
      <c r="Q837">
        <v>103.25</v>
      </c>
      <c r="R837">
        <v>102.62</v>
      </c>
      <c r="S837">
        <v>102.87</v>
      </c>
      <c r="T837">
        <v>1094400</v>
      </c>
      <c r="U837">
        <v>0.23</v>
      </c>
    </row>
    <row r="838" spans="15:21" x14ac:dyDescent="0.2">
      <c r="O838" s="67">
        <v>23860</v>
      </c>
      <c r="P838">
        <v>102.87</v>
      </c>
      <c r="Q838">
        <v>103</v>
      </c>
      <c r="R838">
        <v>101.75</v>
      </c>
      <c r="S838">
        <v>101.75</v>
      </c>
      <c r="T838">
        <v>1420800</v>
      </c>
      <c r="U838">
        <v>0.23</v>
      </c>
    </row>
    <row r="839" spans="15:21" x14ac:dyDescent="0.2">
      <c r="O839" s="67">
        <v>23861</v>
      </c>
      <c r="P839">
        <v>101.88</v>
      </c>
      <c r="Q839">
        <v>103.87</v>
      </c>
      <c r="R839">
        <v>101.88</v>
      </c>
      <c r="S839">
        <v>103.75</v>
      </c>
      <c r="T839">
        <v>1344000</v>
      </c>
      <c r="U839">
        <v>0.23</v>
      </c>
    </row>
    <row r="840" spans="15:21" x14ac:dyDescent="0.2">
      <c r="O840" s="67">
        <v>23862</v>
      </c>
      <c r="P840">
        <v>103.75</v>
      </c>
      <c r="Q840">
        <v>104.25</v>
      </c>
      <c r="R840">
        <v>103.75</v>
      </c>
      <c r="S840">
        <v>104.25</v>
      </c>
      <c r="T840">
        <v>1257600</v>
      </c>
      <c r="U840">
        <v>0.23</v>
      </c>
    </row>
    <row r="841" spans="15:21" x14ac:dyDescent="0.2">
      <c r="O841" s="67">
        <v>23865</v>
      </c>
      <c r="P841">
        <v>104.62</v>
      </c>
      <c r="Q841">
        <v>105.38</v>
      </c>
      <c r="R841">
        <v>104.62</v>
      </c>
      <c r="S841">
        <v>105.12</v>
      </c>
      <c r="T841">
        <v>1747200</v>
      </c>
      <c r="U841">
        <v>0.24</v>
      </c>
    </row>
    <row r="842" spans="15:21" x14ac:dyDescent="0.2">
      <c r="O842" s="67">
        <v>23866</v>
      </c>
      <c r="P842">
        <v>105.12</v>
      </c>
      <c r="Q842">
        <v>105.87</v>
      </c>
      <c r="R842">
        <v>104.5</v>
      </c>
      <c r="S842">
        <v>105.75</v>
      </c>
      <c r="T842">
        <v>1526400</v>
      </c>
      <c r="U842">
        <v>0.24</v>
      </c>
    </row>
    <row r="843" spans="15:21" x14ac:dyDescent="0.2">
      <c r="O843" s="67">
        <v>23867</v>
      </c>
      <c r="P843">
        <v>105.75</v>
      </c>
      <c r="Q843">
        <v>106.63</v>
      </c>
      <c r="R843">
        <v>105.62</v>
      </c>
      <c r="S843">
        <v>106</v>
      </c>
      <c r="T843">
        <v>1516800</v>
      </c>
      <c r="U843">
        <v>0.24</v>
      </c>
    </row>
    <row r="844" spans="15:21" x14ac:dyDescent="0.2">
      <c r="O844" s="67">
        <v>23868</v>
      </c>
      <c r="P844">
        <v>106</v>
      </c>
      <c r="Q844">
        <v>106.37</v>
      </c>
      <c r="R844">
        <v>105.5</v>
      </c>
      <c r="S844">
        <v>106.37</v>
      </c>
      <c r="T844">
        <v>1200000</v>
      </c>
      <c r="U844">
        <v>0.24</v>
      </c>
    </row>
    <row r="845" spans="15:21" x14ac:dyDescent="0.2">
      <c r="O845" s="67">
        <v>23869</v>
      </c>
      <c r="P845">
        <v>105.87</v>
      </c>
      <c r="Q845">
        <v>105.87</v>
      </c>
      <c r="R845">
        <v>105</v>
      </c>
      <c r="S845">
        <v>105.25</v>
      </c>
      <c r="T845">
        <v>1612800</v>
      </c>
      <c r="U845">
        <v>0.24</v>
      </c>
    </row>
    <row r="846" spans="15:21" x14ac:dyDescent="0.2">
      <c r="O846" s="67">
        <v>23872</v>
      </c>
      <c r="P846">
        <v>105.25</v>
      </c>
      <c r="Q846">
        <v>105.75</v>
      </c>
      <c r="R846">
        <v>104.88</v>
      </c>
      <c r="S846">
        <v>105.75</v>
      </c>
      <c r="T846">
        <v>806400</v>
      </c>
      <c r="U846">
        <v>0.24</v>
      </c>
    </row>
    <row r="847" spans="15:21" x14ac:dyDescent="0.2">
      <c r="O847" s="67">
        <v>23873</v>
      </c>
      <c r="P847">
        <v>105.75</v>
      </c>
      <c r="Q847">
        <v>105.87</v>
      </c>
      <c r="R847">
        <v>105.25</v>
      </c>
      <c r="S847">
        <v>105.87</v>
      </c>
      <c r="T847">
        <v>624000</v>
      </c>
      <c r="U847">
        <v>0.24</v>
      </c>
    </row>
    <row r="848" spans="15:21" x14ac:dyDescent="0.2">
      <c r="O848" s="67">
        <v>23874</v>
      </c>
      <c r="P848">
        <v>105.87</v>
      </c>
      <c r="Q848">
        <v>106.63</v>
      </c>
      <c r="R848">
        <v>105.75</v>
      </c>
      <c r="S848">
        <v>106</v>
      </c>
      <c r="T848">
        <v>1564800</v>
      </c>
      <c r="U848">
        <v>0.24</v>
      </c>
    </row>
    <row r="849" spans="15:21" x14ac:dyDescent="0.2">
      <c r="O849" s="67">
        <v>23875</v>
      </c>
      <c r="P849">
        <v>106.13</v>
      </c>
      <c r="Q849">
        <v>106.75</v>
      </c>
      <c r="R849">
        <v>106.13</v>
      </c>
      <c r="S849">
        <v>106.25</v>
      </c>
      <c r="T849">
        <v>960000</v>
      </c>
      <c r="U849">
        <v>0.24</v>
      </c>
    </row>
    <row r="850" spans="15:21" x14ac:dyDescent="0.2">
      <c r="O850" s="67">
        <v>23876</v>
      </c>
      <c r="P850">
        <v>106.25</v>
      </c>
      <c r="Q850">
        <v>106.37</v>
      </c>
      <c r="R850">
        <v>105.62</v>
      </c>
      <c r="S850">
        <v>106</v>
      </c>
      <c r="T850">
        <v>979200</v>
      </c>
      <c r="U850">
        <v>0.24</v>
      </c>
    </row>
    <row r="851" spans="15:21" x14ac:dyDescent="0.2">
      <c r="O851" s="67">
        <v>23879</v>
      </c>
      <c r="P851">
        <v>106</v>
      </c>
      <c r="Q851">
        <v>106.13</v>
      </c>
      <c r="R851">
        <v>104.25</v>
      </c>
      <c r="S851">
        <v>104.25</v>
      </c>
      <c r="T851">
        <v>1113600</v>
      </c>
      <c r="U851">
        <v>0.23</v>
      </c>
    </row>
    <row r="852" spans="15:21" x14ac:dyDescent="0.2">
      <c r="O852" s="67">
        <v>23880</v>
      </c>
      <c r="P852">
        <v>104.25</v>
      </c>
      <c r="Q852">
        <v>104.75</v>
      </c>
      <c r="R852">
        <v>104.25</v>
      </c>
      <c r="S852">
        <v>104.62</v>
      </c>
      <c r="T852">
        <v>873600</v>
      </c>
      <c r="U852">
        <v>0.23</v>
      </c>
    </row>
    <row r="853" spans="15:21" x14ac:dyDescent="0.2">
      <c r="O853" s="67">
        <v>23881</v>
      </c>
      <c r="P853">
        <v>104.62</v>
      </c>
      <c r="Q853">
        <v>104.88</v>
      </c>
      <c r="R853">
        <v>104.25</v>
      </c>
      <c r="S853">
        <v>104.5</v>
      </c>
      <c r="T853">
        <v>1056000</v>
      </c>
      <c r="U853">
        <v>0.23</v>
      </c>
    </row>
    <row r="854" spans="15:21" x14ac:dyDescent="0.2">
      <c r="O854" s="67">
        <v>23882</v>
      </c>
      <c r="P854">
        <v>104.5</v>
      </c>
      <c r="Q854">
        <v>104.75</v>
      </c>
      <c r="R854">
        <v>103</v>
      </c>
      <c r="S854">
        <v>103</v>
      </c>
      <c r="T854">
        <v>1478400</v>
      </c>
      <c r="U854">
        <v>0.23</v>
      </c>
    </row>
    <row r="855" spans="15:21" x14ac:dyDescent="0.2">
      <c r="O855" s="67">
        <v>23883</v>
      </c>
      <c r="P855">
        <v>103</v>
      </c>
      <c r="Q855">
        <v>103.37</v>
      </c>
      <c r="R855">
        <v>102.62</v>
      </c>
      <c r="S855">
        <v>103</v>
      </c>
      <c r="T855">
        <v>864000</v>
      </c>
      <c r="U855">
        <v>0.23</v>
      </c>
    </row>
    <row r="856" spans="15:21" x14ac:dyDescent="0.2">
      <c r="O856" s="67">
        <v>23886</v>
      </c>
      <c r="P856">
        <v>103</v>
      </c>
      <c r="Q856">
        <v>103.25</v>
      </c>
      <c r="R856">
        <v>100.5</v>
      </c>
      <c r="S856">
        <v>101.13</v>
      </c>
      <c r="T856">
        <v>1584000</v>
      </c>
      <c r="U856">
        <v>0.23</v>
      </c>
    </row>
    <row r="857" spans="15:21" x14ac:dyDescent="0.2">
      <c r="O857" s="67">
        <v>23887</v>
      </c>
      <c r="P857">
        <v>101.25</v>
      </c>
      <c r="Q857">
        <v>102.38</v>
      </c>
      <c r="R857">
        <v>101.25</v>
      </c>
      <c r="S857">
        <v>101.75</v>
      </c>
      <c r="T857">
        <v>1267200</v>
      </c>
      <c r="U857">
        <v>0.23</v>
      </c>
    </row>
    <row r="858" spans="15:21" x14ac:dyDescent="0.2">
      <c r="O858" s="67">
        <v>23888</v>
      </c>
      <c r="P858">
        <v>101.88</v>
      </c>
      <c r="Q858">
        <v>102.5</v>
      </c>
      <c r="R858">
        <v>101.88</v>
      </c>
      <c r="S858">
        <v>102</v>
      </c>
      <c r="T858">
        <v>1113600</v>
      </c>
      <c r="U858">
        <v>0.23</v>
      </c>
    </row>
    <row r="859" spans="15:21" x14ac:dyDescent="0.2">
      <c r="O859" s="67">
        <v>23889</v>
      </c>
      <c r="P859">
        <v>102</v>
      </c>
      <c r="Q859">
        <v>102.38</v>
      </c>
      <c r="R859">
        <v>101.25</v>
      </c>
      <c r="S859">
        <v>102.25</v>
      </c>
      <c r="T859">
        <v>912000</v>
      </c>
      <c r="U859">
        <v>0.23</v>
      </c>
    </row>
    <row r="860" spans="15:21" x14ac:dyDescent="0.2">
      <c r="O860" s="67">
        <v>23890</v>
      </c>
      <c r="P860">
        <v>102.25</v>
      </c>
      <c r="Q860">
        <v>103.37</v>
      </c>
      <c r="R860">
        <v>102</v>
      </c>
      <c r="S860">
        <v>103.37</v>
      </c>
      <c r="T860">
        <v>1046400</v>
      </c>
      <c r="U860">
        <v>0.23</v>
      </c>
    </row>
    <row r="861" spans="15:21" x14ac:dyDescent="0.2">
      <c r="O861" s="67">
        <v>23894</v>
      </c>
      <c r="P861">
        <v>103.37</v>
      </c>
      <c r="Q861">
        <v>103.87</v>
      </c>
      <c r="R861">
        <v>102.5</v>
      </c>
      <c r="S861">
        <v>102.75</v>
      </c>
      <c r="T861">
        <v>979200</v>
      </c>
      <c r="U861">
        <v>0.23</v>
      </c>
    </row>
    <row r="862" spans="15:21" x14ac:dyDescent="0.2">
      <c r="O862" s="67">
        <v>23895</v>
      </c>
      <c r="P862">
        <v>102.5</v>
      </c>
      <c r="Q862">
        <v>102.5</v>
      </c>
      <c r="R862">
        <v>100.5</v>
      </c>
      <c r="S862">
        <v>101.38</v>
      </c>
      <c r="T862">
        <v>2073600</v>
      </c>
      <c r="U862">
        <v>0.23</v>
      </c>
    </row>
    <row r="863" spans="15:21" x14ac:dyDescent="0.2">
      <c r="O863" s="67">
        <v>23896</v>
      </c>
      <c r="P863">
        <v>101.38</v>
      </c>
      <c r="Q863">
        <v>101.75</v>
      </c>
      <c r="R863">
        <v>100.13</v>
      </c>
      <c r="S863">
        <v>100.63</v>
      </c>
      <c r="T863">
        <v>988800</v>
      </c>
      <c r="U863">
        <v>0.23</v>
      </c>
    </row>
    <row r="864" spans="15:21" x14ac:dyDescent="0.2">
      <c r="O864" s="67">
        <v>23897</v>
      </c>
      <c r="P864">
        <v>100.5</v>
      </c>
      <c r="Q864">
        <v>100.5</v>
      </c>
      <c r="R864">
        <v>99.5</v>
      </c>
      <c r="S864">
        <v>100.5</v>
      </c>
      <c r="T864">
        <v>1257600</v>
      </c>
      <c r="U864">
        <v>0.22</v>
      </c>
    </row>
    <row r="865" spans="15:21" x14ac:dyDescent="0.2">
      <c r="O865" s="67">
        <v>23900</v>
      </c>
      <c r="P865">
        <v>100.5</v>
      </c>
      <c r="Q865">
        <v>101.25</v>
      </c>
      <c r="R865">
        <v>99.38</v>
      </c>
      <c r="S865">
        <v>101.13</v>
      </c>
      <c r="T865">
        <v>1814400</v>
      </c>
      <c r="U865">
        <v>0.23</v>
      </c>
    </row>
    <row r="866" spans="15:21" x14ac:dyDescent="0.2">
      <c r="O866" s="67">
        <v>23901</v>
      </c>
      <c r="P866">
        <v>100.63</v>
      </c>
      <c r="Q866">
        <v>100.63</v>
      </c>
      <c r="R866">
        <v>98.88</v>
      </c>
      <c r="S866">
        <v>99.25</v>
      </c>
      <c r="T866">
        <v>1276800</v>
      </c>
      <c r="U866">
        <v>0.22</v>
      </c>
    </row>
    <row r="867" spans="15:21" x14ac:dyDescent="0.2">
      <c r="O867" s="67">
        <v>23902</v>
      </c>
      <c r="P867">
        <v>99</v>
      </c>
      <c r="Q867">
        <v>99</v>
      </c>
      <c r="R867">
        <v>97.37</v>
      </c>
      <c r="S867">
        <v>97.37</v>
      </c>
      <c r="T867">
        <v>2620800</v>
      </c>
      <c r="U867">
        <v>0.22</v>
      </c>
    </row>
    <row r="868" spans="15:21" x14ac:dyDescent="0.2">
      <c r="O868" s="67">
        <v>23903</v>
      </c>
      <c r="P868">
        <v>97.37</v>
      </c>
      <c r="Q868">
        <v>98.62</v>
      </c>
      <c r="R868">
        <v>95.5</v>
      </c>
      <c r="S868">
        <v>96</v>
      </c>
      <c r="T868">
        <v>2668800</v>
      </c>
      <c r="U868">
        <v>0.21</v>
      </c>
    </row>
    <row r="869" spans="15:21" x14ac:dyDescent="0.2">
      <c r="O869" s="67">
        <v>23904</v>
      </c>
      <c r="P869">
        <v>96.38</v>
      </c>
      <c r="Q869">
        <v>97.5</v>
      </c>
      <c r="R869">
        <v>96.38</v>
      </c>
      <c r="S869">
        <v>96.62</v>
      </c>
      <c r="T869">
        <v>1411200</v>
      </c>
      <c r="U869">
        <v>0.22</v>
      </c>
    </row>
    <row r="870" spans="15:21" x14ac:dyDescent="0.2">
      <c r="O870" s="67">
        <v>23907</v>
      </c>
      <c r="P870">
        <v>96.62</v>
      </c>
      <c r="Q870">
        <v>97.37</v>
      </c>
      <c r="R870">
        <v>94.25</v>
      </c>
      <c r="S870">
        <v>95.62</v>
      </c>
      <c r="T870">
        <v>2073600</v>
      </c>
      <c r="U870">
        <v>0.21</v>
      </c>
    </row>
    <row r="871" spans="15:21" x14ac:dyDescent="0.2">
      <c r="O871" s="67">
        <v>23908</v>
      </c>
      <c r="P871">
        <v>95.62</v>
      </c>
      <c r="Q871">
        <v>96.5</v>
      </c>
      <c r="R871">
        <v>93.75</v>
      </c>
      <c r="S871">
        <v>96.25</v>
      </c>
      <c r="T871">
        <v>3849600</v>
      </c>
      <c r="U871">
        <v>0.22</v>
      </c>
    </row>
    <row r="872" spans="15:21" x14ac:dyDescent="0.2">
      <c r="O872" s="67">
        <v>23909</v>
      </c>
      <c r="P872">
        <v>97</v>
      </c>
      <c r="Q872">
        <v>98</v>
      </c>
      <c r="R872">
        <v>97</v>
      </c>
      <c r="S872">
        <v>97.25</v>
      </c>
      <c r="T872">
        <v>3216000</v>
      </c>
      <c r="U872">
        <v>0.22</v>
      </c>
    </row>
    <row r="873" spans="15:21" x14ac:dyDescent="0.2">
      <c r="O873" s="67">
        <v>23910</v>
      </c>
      <c r="P873">
        <v>97.25</v>
      </c>
      <c r="Q873">
        <v>98</v>
      </c>
      <c r="R873">
        <v>97.25</v>
      </c>
      <c r="S873">
        <v>98</v>
      </c>
      <c r="T873">
        <v>1267200</v>
      </c>
      <c r="U873">
        <v>0.22</v>
      </c>
    </row>
    <row r="874" spans="15:21" x14ac:dyDescent="0.2">
      <c r="O874" s="67">
        <v>23911</v>
      </c>
      <c r="P874">
        <v>98</v>
      </c>
      <c r="Q874">
        <v>98.13</v>
      </c>
      <c r="R874">
        <v>96.87</v>
      </c>
      <c r="S874">
        <v>97</v>
      </c>
      <c r="T874">
        <v>1008000</v>
      </c>
      <c r="U874">
        <v>0.22</v>
      </c>
    </row>
    <row r="875" spans="15:21" x14ac:dyDescent="0.2">
      <c r="O875" s="67">
        <v>23914</v>
      </c>
      <c r="P875">
        <v>97</v>
      </c>
      <c r="Q875">
        <v>97.87</v>
      </c>
      <c r="R875">
        <v>96.62</v>
      </c>
      <c r="S875">
        <v>97.87</v>
      </c>
      <c r="T875">
        <v>1440000</v>
      </c>
      <c r="U875">
        <v>0.22</v>
      </c>
    </row>
    <row r="876" spans="15:21" x14ac:dyDescent="0.2">
      <c r="O876" s="67">
        <v>23915</v>
      </c>
      <c r="P876">
        <v>97.87</v>
      </c>
      <c r="Q876">
        <v>98.38</v>
      </c>
      <c r="R876">
        <v>97.63</v>
      </c>
      <c r="S876">
        <v>97.63</v>
      </c>
      <c r="T876">
        <v>1065600</v>
      </c>
      <c r="U876">
        <v>0.22</v>
      </c>
    </row>
    <row r="877" spans="15:21" x14ac:dyDescent="0.2">
      <c r="O877" s="67">
        <v>23916</v>
      </c>
      <c r="P877">
        <v>97.63</v>
      </c>
      <c r="Q877">
        <v>98.38</v>
      </c>
      <c r="R877">
        <v>97.63</v>
      </c>
      <c r="S877">
        <v>97.63</v>
      </c>
      <c r="T877">
        <v>1209600</v>
      </c>
      <c r="U877">
        <v>0.22</v>
      </c>
    </row>
    <row r="878" spans="15:21" x14ac:dyDescent="0.2">
      <c r="O878" s="67">
        <v>23917</v>
      </c>
      <c r="P878">
        <v>97.63</v>
      </c>
      <c r="Q878">
        <v>97.63</v>
      </c>
      <c r="R878">
        <v>95.38</v>
      </c>
      <c r="S878">
        <v>95.38</v>
      </c>
      <c r="T878">
        <v>1478400</v>
      </c>
      <c r="U878">
        <v>0.21</v>
      </c>
    </row>
    <row r="879" spans="15:21" x14ac:dyDescent="0.2">
      <c r="O879" s="67">
        <v>23918</v>
      </c>
      <c r="P879">
        <v>94.87</v>
      </c>
      <c r="Q879">
        <v>94.87</v>
      </c>
      <c r="R879">
        <v>93.62</v>
      </c>
      <c r="S879">
        <v>93.87</v>
      </c>
      <c r="T879">
        <v>1862400</v>
      </c>
      <c r="U879">
        <v>0.21</v>
      </c>
    </row>
    <row r="880" spans="15:21" x14ac:dyDescent="0.2">
      <c r="O880" s="67">
        <v>23921</v>
      </c>
      <c r="P880">
        <v>93.25</v>
      </c>
      <c r="Q880">
        <v>93.25</v>
      </c>
      <c r="R880">
        <v>91.5</v>
      </c>
      <c r="S880">
        <v>91.5</v>
      </c>
      <c r="T880">
        <v>2659200</v>
      </c>
      <c r="U880">
        <v>0.21</v>
      </c>
    </row>
    <row r="881" spans="15:21" x14ac:dyDescent="0.2">
      <c r="O881" s="67">
        <v>23922</v>
      </c>
      <c r="P881">
        <v>91.63</v>
      </c>
      <c r="Q881">
        <v>93.75</v>
      </c>
      <c r="R881">
        <v>91.63</v>
      </c>
      <c r="S881">
        <v>93.75</v>
      </c>
      <c r="T881">
        <v>4886400</v>
      </c>
      <c r="U881">
        <v>0.21</v>
      </c>
    </row>
    <row r="882" spans="15:21" x14ac:dyDescent="0.2">
      <c r="O882" s="67">
        <v>23923</v>
      </c>
      <c r="P882">
        <v>94.63</v>
      </c>
      <c r="Q882">
        <v>95.88</v>
      </c>
      <c r="R882">
        <v>94.63</v>
      </c>
      <c r="S882">
        <v>95.88</v>
      </c>
      <c r="T882">
        <v>2832000</v>
      </c>
      <c r="U882">
        <v>0.22</v>
      </c>
    </row>
    <row r="883" spans="15:21" x14ac:dyDescent="0.2">
      <c r="O883" s="67">
        <v>23924</v>
      </c>
      <c r="P883">
        <v>95.88</v>
      </c>
      <c r="Q883">
        <v>96.75</v>
      </c>
      <c r="R883">
        <v>95.75</v>
      </c>
      <c r="S883">
        <v>96.75</v>
      </c>
      <c r="T883">
        <v>1680000</v>
      </c>
      <c r="U883">
        <v>0.22</v>
      </c>
    </row>
    <row r="884" spans="15:21" x14ac:dyDescent="0.2">
      <c r="O884" s="67">
        <v>23925</v>
      </c>
      <c r="P884">
        <v>97</v>
      </c>
      <c r="Q884">
        <v>98.25</v>
      </c>
      <c r="R884">
        <v>97</v>
      </c>
      <c r="S884">
        <v>98.25</v>
      </c>
      <c r="T884">
        <v>1507200</v>
      </c>
      <c r="U884">
        <v>0.22</v>
      </c>
    </row>
    <row r="885" spans="15:21" x14ac:dyDescent="0.2">
      <c r="O885" s="67">
        <v>23929</v>
      </c>
      <c r="P885">
        <v>98.25</v>
      </c>
      <c r="Q885">
        <v>98.75</v>
      </c>
      <c r="R885">
        <v>97.75</v>
      </c>
      <c r="S885">
        <v>98.62</v>
      </c>
      <c r="T885">
        <v>1094400</v>
      </c>
      <c r="U885">
        <v>0.22</v>
      </c>
    </row>
    <row r="886" spans="15:21" x14ac:dyDescent="0.2">
      <c r="O886" s="67">
        <v>23930</v>
      </c>
      <c r="P886">
        <v>98.62</v>
      </c>
      <c r="Q886">
        <v>98.75</v>
      </c>
      <c r="R886">
        <v>98</v>
      </c>
      <c r="S886">
        <v>98.62</v>
      </c>
      <c r="T886">
        <v>1008000</v>
      </c>
      <c r="U886">
        <v>0.22</v>
      </c>
    </row>
    <row r="887" spans="15:21" x14ac:dyDescent="0.2">
      <c r="O887" s="67">
        <v>23931</v>
      </c>
      <c r="P887">
        <v>98.62</v>
      </c>
      <c r="Q887">
        <v>100.25</v>
      </c>
      <c r="R887">
        <v>98.13</v>
      </c>
      <c r="S887">
        <v>100</v>
      </c>
      <c r="T887">
        <v>1593600</v>
      </c>
      <c r="U887">
        <v>0.23</v>
      </c>
    </row>
    <row r="888" spans="15:21" x14ac:dyDescent="0.2">
      <c r="O888" s="67">
        <v>23932</v>
      </c>
      <c r="P888">
        <v>100.13</v>
      </c>
      <c r="Q888">
        <v>101.5</v>
      </c>
      <c r="R888">
        <v>100.13</v>
      </c>
      <c r="S888">
        <v>101</v>
      </c>
      <c r="T888">
        <v>1622400</v>
      </c>
      <c r="U888">
        <v>0.23</v>
      </c>
    </row>
    <row r="889" spans="15:21" x14ac:dyDescent="0.2">
      <c r="O889" s="67">
        <v>23935</v>
      </c>
      <c r="P889">
        <v>101</v>
      </c>
      <c r="Q889">
        <v>101.38</v>
      </c>
      <c r="R889">
        <v>99.5</v>
      </c>
      <c r="S889">
        <v>99.5</v>
      </c>
      <c r="T889">
        <v>1507200</v>
      </c>
      <c r="U889">
        <v>0.22</v>
      </c>
    </row>
    <row r="890" spans="15:21" x14ac:dyDescent="0.2">
      <c r="O890" s="67">
        <v>23936</v>
      </c>
      <c r="P890">
        <v>99.5</v>
      </c>
      <c r="Q890">
        <v>99.87</v>
      </c>
      <c r="R890">
        <v>98.62</v>
      </c>
      <c r="S890">
        <v>99</v>
      </c>
      <c r="T890">
        <v>1958400</v>
      </c>
      <c r="U890">
        <v>0.22</v>
      </c>
    </row>
    <row r="891" spans="15:21" x14ac:dyDescent="0.2">
      <c r="O891" s="67">
        <v>23937</v>
      </c>
      <c r="P891">
        <v>99.25</v>
      </c>
      <c r="Q891">
        <v>100.5</v>
      </c>
      <c r="R891">
        <v>99.25</v>
      </c>
      <c r="S891">
        <v>100.5</v>
      </c>
      <c r="T891">
        <v>1104000</v>
      </c>
      <c r="U891">
        <v>0.23</v>
      </c>
    </row>
    <row r="892" spans="15:21" x14ac:dyDescent="0.2">
      <c r="O892" s="67">
        <v>23938</v>
      </c>
      <c r="P892">
        <v>100.5</v>
      </c>
      <c r="Q892">
        <v>101.13</v>
      </c>
      <c r="R892">
        <v>99.75</v>
      </c>
      <c r="S892">
        <v>100</v>
      </c>
      <c r="T892">
        <v>1238400</v>
      </c>
      <c r="U892">
        <v>0.23</v>
      </c>
    </row>
    <row r="893" spans="15:21" x14ac:dyDescent="0.2">
      <c r="O893" s="67">
        <v>23939</v>
      </c>
      <c r="P893">
        <v>99.87</v>
      </c>
      <c r="Q893">
        <v>99.87</v>
      </c>
      <c r="R893">
        <v>99.25</v>
      </c>
      <c r="S893">
        <v>99.87</v>
      </c>
      <c r="T893">
        <v>777600</v>
      </c>
      <c r="U893">
        <v>0.22</v>
      </c>
    </row>
    <row r="894" spans="15:21" x14ac:dyDescent="0.2">
      <c r="O894" s="67">
        <v>23942</v>
      </c>
      <c r="P894">
        <v>99.87</v>
      </c>
      <c r="Q894">
        <v>99.87</v>
      </c>
      <c r="R894">
        <v>98</v>
      </c>
      <c r="S894">
        <v>98</v>
      </c>
      <c r="T894">
        <v>1315200</v>
      </c>
      <c r="U894">
        <v>0.22</v>
      </c>
    </row>
    <row r="895" spans="15:21" x14ac:dyDescent="0.2">
      <c r="O895" s="67">
        <v>23943</v>
      </c>
      <c r="P895">
        <v>97.5</v>
      </c>
      <c r="Q895">
        <v>97.5</v>
      </c>
      <c r="R895">
        <v>96.25</v>
      </c>
      <c r="S895">
        <v>96.38</v>
      </c>
      <c r="T895">
        <v>1228800</v>
      </c>
      <c r="U895">
        <v>0.22</v>
      </c>
    </row>
    <row r="896" spans="15:21" x14ac:dyDescent="0.2">
      <c r="O896" s="67">
        <v>23944</v>
      </c>
      <c r="P896">
        <v>96.5</v>
      </c>
      <c r="Q896">
        <v>97.13</v>
      </c>
      <c r="R896">
        <v>96.5</v>
      </c>
      <c r="S896">
        <v>96.62</v>
      </c>
      <c r="T896">
        <v>969600</v>
      </c>
      <c r="U896">
        <v>0.22</v>
      </c>
    </row>
    <row r="897" spans="15:21" x14ac:dyDescent="0.2">
      <c r="O897" s="67">
        <v>23945</v>
      </c>
      <c r="P897">
        <v>96.87</v>
      </c>
      <c r="Q897">
        <v>98</v>
      </c>
      <c r="R897">
        <v>96.87</v>
      </c>
      <c r="S897">
        <v>97.75</v>
      </c>
      <c r="T897">
        <v>1027200</v>
      </c>
      <c r="U897">
        <v>0.22</v>
      </c>
    </row>
    <row r="898" spans="15:21" x14ac:dyDescent="0.2">
      <c r="O898" s="67">
        <v>23946</v>
      </c>
      <c r="P898">
        <v>97.75</v>
      </c>
      <c r="Q898">
        <v>98.5</v>
      </c>
      <c r="R898">
        <v>96.62</v>
      </c>
      <c r="S898">
        <v>98.5</v>
      </c>
      <c r="T898">
        <v>1296000</v>
      </c>
      <c r="U898">
        <v>0.22</v>
      </c>
    </row>
    <row r="899" spans="15:21" x14ac:dyDescent="0.2">
      <c r="O899" s="67">
        <v>23949</v>
      </c>
      <c r="P899">
        <v>98.5</v>
      </c>
      <c r="Q899">
        <v>98.75</v>
      </c>
      <c r="R899">
        <v>97.63</v>
      </c>
      <c r="S899">
        <v>97.87</v>
      </c>
      <c r="T899">
        <v>979200</v>
      </c>
      <c r="U899">
        <v>0.22</v>
      </c>
    </row>
    <row r="900" spans="15:21" x14ac:dyDescent="0.2">
      <c r="O900" s="67">
        <v>23950</v>
      </c>
      <c r="P900">
        <v>97.87</v>
      </c>
      <c r="Q900">
        <v>98.38</v>
      </c>
      <c r="R900">
        <v>97.37</v>
      </c>
      <c r="S900">
        <v>97.63</v>
      </c>
      <c r="T900">
        <v>1123200</v>
      </c>
      <c r="U900">
        <v>0.22</v>
      </c>
    </row>
    <row r="901" spans="15:21" x14ac:dyDescent="0.2">
      <c r="O901" s="67">
        <v>23951</v>
      </c>
      <c r="P901">
        <v>97.63</v>
      </c>
      <c r="Q901">
        <v>99.75</v>
      </c>
      <c r="R901">
        <v>97.5</v>
      </c>
      <c r="S901">
        <v>99.5</v>
      </c>
      <c r="T901">
        <v>1449600</v>
      </c>
      <c r="U901">
        <v>0.22</v>
      </c>
    </row>
    <row r="902" spans="15:21" x14ac:dyDescent="0.2">
      <c r="O902" s="67">
        <v>23952</v>
      </c>
      <c r="P902">
        <v>99.87</v>
      </c>
      <c r="Q902">
        <v>100.63</v>
      </c>
      <c r="R902">
        <v>99.87</v>
      </c>
      <c r="S902">
        <v>100.37</v>
      </c>
      <c r="T902">
        <v>1574400</v>
      </c>
      <c r="U902">
        <v>0.23</v>
      </c>
    </row>
    <row r="903" spans="15:21" x14ac:dyDescent="0.2">
      <c r="O903" s="67">
        <v>23953</v>
      </c>
      <c r="P903">
        <v>100.37</v>
      </c>
      <c r="Q903">
        <v>100.75</v>
      </c>
      <c r="R903">
        <v>99.75</v>
      </c>
      <c r="S903">
        <v>100.63</v>
      </c>
      <c r="T903">
        <v>912000</v>
      </c>
      <c r="U903">
        <v>0.23</v>
      </c>
    </row>
    <row r="904" spans="15:21" x14ac:dyDescent="0.2">
      <c r="O904" s="67">
        <v>23956</v>
      </c>
      <c r="P904">
        <v>100.63</v>
      </c>
      <c r="Q904">
        <v>100.75</v>
      </c>
      <c r="R904">
        <v>99.75</v>
      </c>
      <c r="S904">
        <v>100.63</v>
      </c>
      <c r="T904">
        <v>912000</v>
      </c>
      <c r="U904">
        <v>0.23</v>
      </c>
    </row>
    <row r="905" spans="15:21" x14ac:dyDescent="0.2">
      <c r="O905" s="67">
        <v>23957</v>
      </c>
      <c r="P905">
        <v>100.63</v>
      </c>
      <c r="Q905">
        <v>102.5</v>
      </c>
      <c r="R905">
        <v>100.37</v>
      </c>
      <c r="S905">
        <v>102.5</v>
      </c>
      <c r="T905">
        <v>1660800</v>
      </c>
      <c r="U905">
        <v>0.23</v>
      </c>
    </row>
    <row r="906" spans="15:21" x14ac:dyDescent="0.2">
      <c r="O906" s="67">
        <v>23958</v>
      </c>
      <c r="P906">
        <v>102.5</v>
      </c>
      <c r="Q906">
        <v>103</v>
      </c>
      <c r="R906">
        <v>102.38</v>
      </c>
      <c r="S906">
        <v>102.5</v>
      </c>
      <c r="T906">
        <v>1017600</v>
      </c>
      <c r="U906">
        <v>0.23</v>
      </c>
    </row>
    <row r="907" spans="15:21" x14ac:dyDescent="0.2">
      <c r="O907" s="67">
        <v>23959</v>
      </c>
      <c r="P907">
        <v>102.5</v>
      </c>
      <c r="Q907">
        <v>102.62</v>
      </c>
      <c r="R907">
        <v>101.38</v>
      </c>
      <c r="S907">
        <v>102</v>
      </c>
      <c r="T907">
        <v>1075200</v>
      </c>
      <c r="U907">
        <v>0.23</v>
      </c>
    </row>
    <row r="908" spans="15:21" x14ac:dyDescent="0.2">
      <c r="O908" s="67">
        <v>23960</v>
      </c>
      <c r="P908">
        <v>102</v>
      </c>
      <c r="Q908">
        <v>103.87</v>
      </c>
      <c r="R908">
        <v>101.75</v>
      </c>
      <c r="S908">
        <v>103.5</v>
      </c>
      <c r="T908">
        <v>1372800</v>
      </c>
      <c r="U908">
        <v>0.23</v>
      </c>
    </row>
    <row r="909" spans="15:21" x14ac:dyDescent="0.2">
      <c r="O909" s="67">
        <v>23963</v>
      </c>
      <c r="P909">
        <v>103.5</v>
      </c>
      <c r="Q909">
        <v>103.75</v>
      </c>
      <c r="R909">
        <v>101.88</v>
      </c>
      <c r="S909">
        <v>101.88</v>
      </c>
      <c r="T909">
        <v>1017600</v>
      </c>
      <c r="U909">
        <v>0.23</v>
      </c>
    </row>
    <row r="910" spans="15:21" x14ac:dyDescent="0.2">
      <c r="O910" s="67">
        <v>23964</v>
      </c>
      <c r="P910">
        <v>101.88</v>
      </c>
      <c r="Q910">
        <v>102.62</v>
      </c>
      <c r="R910">
        <v>101.38</v>
      </c>
      <c r="S910">
        <v>102.25</v>
      </c>
      <c r="T910">
        <v>806400</v>
      </c>
      <c r="U910">
        <v>0.23</v>
      </c>
    </row>
    <row r="911" spans="15:21" x14ac:dyDescent="0.2">
      <c r="O911" s="67">
        <v>23965</v>
      </c>
      <c r="P911">
        <v>102.87</v>
      </c>
      <c r="Q911">
        <v>103.75</v>
      </c>
      <c r="R911">
        <v>102.87</v>
      </c>
      <c r="S911">
        <v>103.75</v>
      </c>
      <c r="T911">
        <v>1526400</v>
      </c>
      <c r="U911">
        <v>0.23</v>
      </c>
    </row>
    <row r="912" spans="15:21" x14ac:dyDescent="0.2">
      <c r="O912" s="67">
        <v>23966</v>
      </c>
      <c r="P912">
        <v>104</v>
      </c>
      <c r="Q912">
        <v>105</v>
      </c>
      <c r="R912">
        <v>104</v>
      </c>
      <c r="S912">
        <v>104.88</v>
      </c>
      <c r="T912">
        <v>2025600</v>
      </c>
      <c r="U912">
        <v>0.24</v>
      </c>
    </row>
    <row r="913" spans="15:21" x14ac:dyDescent="0.2">
      <c r="O913" s="67">
        <v>23967</v>
      </c>
      <c r="P913">
        <v>104.88</v>
      </c>
      <c r="Q913">
        <v>105.12</v>
      </c>
      <c r="R913">
        <v>104.25</v>
      </c>
      <c r="S913">
        <v>104.38</v>
      </c>
      <c r="T913">
        <v>1248000</v>
      </c>
      <c r="U913">
        <v>0.23</v>
      </c>
    </row>
    <row r="914" spans="15:21" x14ac:dyDescent="0.2">
      <c r="O914" s="67">
        <v>23970</v>
      </c>
      <c r="P914">
        <v>104.38</v>
      </c>
      <c r="Q914">
        <v>104.5</v>
      </c>
      <c r="R914">
        <v>102.75</v>
      </c>
      <c r="S914">
        <v>102.75</v>
      </c>
      <c r="T914">
        <v>1036800</v>
      </c>
      <c r="U914">
        <v>0.23</v>
      </c>
    </row>
    <row r="915" spans="15:21" x14ac:dyDescent="0.2">
      <c r="O915" s="67">
        <v>23971</v>
      </c>
      <c r="P915">
        <v>102.87</v>
      </c>
      <c r="Q915">
        <v>103.75</v>
      </c>
      <c r="R915">
        <v>102.87</v>
      </c>
      <c r="S915">
        <v>103.25</v>
      </c>
      <c r="T915">
        <v>931200</v>
      </c>
      <c r="U915">
        <v>0.23</v>
      </c>
    </row>
    <row r="916" spans="15:21" x14ac:dyDescent="0.2">
      <c r="O916" s="67">
        <v>23972</v>
      </c>
      <c r="P916">
        <v>103.25</v>
      </c>
      <c r="Q916">
        <v>104</v>
      </c>
      <c r="R916">
        <v>102.87</v>
      </c>
      <c r="S916">
        <v>103</v>
      </c>
      <c r="T916">
        <v>950400</v>
      </c>
      <c r="U916">
        <v>0.23</v>
      </c>
    </row>
    <row r="917" spans="15:21" x14ac:dyDescent="0.2">
      <c r="O917" s="67">
        <v>23973</v>
      </c>
      <c r="P917">
        <v>103</v>
      </c>
      <c r="Q917">
        <v>103.63</v>
      </c>
      <c r="R917">
        <v>102.12</v>
      </c>
      <c r="S917">
        <v>102.25</v>
      </c>
      <c r="T917">
        <v>1046400</v>
      </c>
      <c r="U917">
        <v>0.23</v>
      </c>
    </row>
    <row r="918" spans="15:21" x14ac:dyDescent="0.2">
      <c r="O918" s="67">
        <v>23974</v>
      </c>
      <c r="P918">
        <v>102.25</v>
      </c>
      <c r="Q918">
        <v>102.38</v>
      </c>
      <c r="R918">
        <v>101.62</v>
      </c>
      <c r="S918">
        <v>101.88</v>
      </c>
      <c r="T918">
        <v>806400</v>
      </c>
      <c r="U918">
        <v>0.23</v>
      </c>
    </row>
    <row r="919" spans="15:21" x14ac:dyDescent="0.2">
      <c r="O919" s="67">
        <v>23977</v>
      </c>
      <c r="P919">
        <v>101.5</v>
      </c>
      <c r="Q919">
        <v>101.5</v>
      </c>
      <c r="R919">
        <v>100.87</v>
      </c>
      <c r="S919">
        <v>101.25</v>
      </c>
      <c r="T919">
        <v>950400</v>
      </c>
      <c r="U919">
        <v>0.23</v>
      </c>
    </row>
    <row r="920" spans="15:21" x14ac:dyDescent="0.2">
      <c r="O920" s="67">
        <v>23978</v>
      </c>
      <c r="P920">
        <v>101.5</v>
      </c>
      <c r="Q920">
        <v>102.62</v>
      </c>
      <c r="R920">
        <v>101.5</v>
      </c>
      <c r="S920">
        <v>101.75</v>
      </c>
      <c r="T920">
        <v>1104000</v>
      </c>
      <c r="U920">
        <v>0.23</v>
      </c>
    </row>
    <row r="921" spans="15:21" x14ac:dyDescent="0.2">
      <c r="O921" s="67">
        <v>23979</v>
      </c>
      <c r="P921">
        <v>101.88</v>
      </c>
      <c r="Q921">
        <v>103.87</v>
      </c>
      <c r="R921">
        <v>101.88</v>
      </c>
      <c r="S921">
        <v>103.13</v>
      </c>
      <c r="T921">
        <v>969600</v>
      </c>
      <c r="U921">
        <v>0.23</v>
      </c>
    </row>
    <row r="922" spans="15:21" x14ac:dyDescent="0.2">
      <c r="O922" s="67">
        <v>23980</v>
      </c>
      <c r="P922">
        <v>103.63</v>
      </c>
      <c r="Q922">
        <v>105</v>
      </c>
      <c r="R922">
        <v>103.63</v>
      </c>
      <c r="S922">
        <v>105</v>
      </c>
      <c r="T922">
        <v>1459200</v>
      </c>
      <c r="U922">
        <v>0.24</v>
      </c>
    </row>
    <row r="923" spans="15:21" x14ac:dyDescent="0.2">
      <c r="O923" s="67">
        <v>23981</v>
      </c>
      <c r="P923">
        <v>105</v>
      </c>
      <c r="Q923">
        <v>105</v>
      </c>
      <c r="R923">
        <v>103.75</v>
      </c>
      <c r="S923">
        <v>104.25</v>
      </c>
      <c r="T923">
        <v>1113600</v>
      </c>
      <c r="U923">
        <v>0.23</v>
      </c>
    </row>
    <row r="924" spans="15:21" x14ac:dyDescent="0.2">
      <c r="O924" s="67">
        <v>23984</v>
      </c>
      <c r="P924">
        <v>104.5</v>
      </c>
      <c r="Q924">
        <v>106</v>
      </c>
      <c r="R924">
        <v>104.5</v>
      </c>
      <c r="S924">
        <v>106</v>
      </c>
      <c r="T924">
        <v>1737600</v>
      </c>
      <c r="U924">
        <v>0.24</v>
      </c>
    </row>
    <row r="925" spans="15:21" x14ac:dyDescent="0.2">
      <c r="O925" s="67">
        <v>23985</v>
      </c>
      <c r="P925">
        <v>106</v>
      </c>
      <c r="Q925">
        <v>106.63</v>
      </c>
      <c r="R925">
        <v>103.75</v>
      </c>
      <c r="S925">
        <v>104.62</v>
      </c>
      <c r="T925">
        <v>2870400</v>
      </c>
      <c r="U925">
        <v>0.24</v>
      </c>
    </row>
    <row r="926" spans="15:21" x14ac:dyDescent="0.2">
      <c r="O926" s="67">
        <v>23986</v>
      </c>
      <c r="P926">
        <v>104.62</v>
      </c>
      <c r="Q926">
        <v>104.88</v>
      </c>
      <c r="R926">
        <v>103</v>
      </c>
      <c r="S926">
        <v>103.87</v>
      </c>
      <c r="T926">
        <v>1699200</v>
      </c>
      <c r="U926">
        <v>0.23</v>
      </c>
    </row>
    <row r="927" spans="15:21" x14ac:dyDescent="0.2">
      <c r="O927" s="67">
        <v>23987</v>
      </c>
      <c r="P927">
        <v>104.25</v>
      </c>
      <c r="Q927">
        <v>106</v>
      </c>
      <c r="R927">
        <v>104.25</v>
      </c>
      <c r="S927">
        <v>105.5</v>
      </c>
      <c r="T927">
        <v>1334400</v>
      </c>
      <c r="U927">
        <v>0.24</v>
      </c>
    </row>
    <row r="928" spans="15:21" x14ac:dyDescent="0.2">
      <c r="O928" s="67">
        <v>23988</v>
      </c>
      <c r="P928">
        <v>106.37</v>
      </c>
      <c r="Q928">
        <v>107.75</v>
      </c>
      <c r="R928">
        <v>106.37</v>
      </c>
      <c r="S928">
        <v>107.75</v>
      </c>
      <c r="T928">
        <v>1900800</v>
      </c>
      <c r="U928">
        <v>0.24</v>
      </c>
    </row>
    <row r="929" spans="15:21" x14ac:dyDescent="0.2">
      <c r="O929" s="67">
        <v>23992</v>
      </c>
      <c r="P929">
        <v>107.75</v>
      </c>
      <c r="Q929">
        <v>108.12</v>
      </c>
      <c r="R929">
        <v>107.13</v>
      </c>
      <c r="S929">
        <v>107.5</v>
      </c>
      <c r="T929">
        <v>1507200</v>
      </c>
      <c r="U929">
        <v>0.24</v>
      </c>
    </row>
    <row r="930" spans="15:21" x14ac:dyDescent="0.2">
      <c r="O930" s="67">
        <v>23993</v>
      </c>
      <c r="P930">
        <v>107.5</v>
      </c>
      <c r="Q930">
        <v>109</v>
      </c>
      <c r="R930">
        <v>107.13</v>
      </c>
      <c r="S930">
        <v>108.62</v>
      </c>
      <c r="T930">
        <v>1142400</v>
      </c>
      <c r="U930">
        <v>0.24</v>
      </c>
    </row>
    <row r="931" spans="15:21" x14ac:dyDescent="0.2">
      <c r="O931" s="67">
        <v>23994</v>
      </c>
      <c r="P931">
        <v>108.62</v>
      </c>
      <c r="Q931">
        <v>109.37</v>
      </c>
      <c r="R931">
        <v>108.12</v>
      </c>
      <c r="S931">
        <v>108.12</v>
      </c>
      <c r="T931">
        <v>1699200</v>
      </c>
      <c r="U931">
        <v>0.24</v>
      </c>
    </row>
    <row r="932" spans="15:21" x14ac:dyDescent="0.2">
      <c r="O932" s="67">
        <v>23995</v>
      </c>
      <c r="P932">
        <v>108.12</v>
      </c>
      <c r="Q932">
        <v>109.5</v>
      </c>
      <c r="R932">
        <v>107.75</v>
      </c>
      <c r="S932">
        <v>109.5</v>
      </c>
      <c r="T932">
        <v>1920000</v>
      </c>
      <c r="U932">
        <v>0.25</v>
      </c>
    </row>
    <row r="933" spans="15:21" x14ac:dyDescent="0.2">
      <c r="O933" s="67">
        <v>23998</v>
      </c>
      <c r="P933">
        <v>109.5</v>
      </c>
      <c r="Q933">
        <v>111.5</v>
      </c>
      <c r="R933">
        <v>109.25</v>
      </c>
      <c r="S933">
        <v>111.25</v>
      </c>
      <c r="T933">
        <v>2390400</v>
      </c>
      <c r="U933">
        <v>0.25</v>
      </c>
    </row>
    <row r="934" spans="15:21" x14ac:dyDescent="0.2">
      <c r="O934" s="67">
        <v>23999</v>
      </c>
      <c r="P934">
        <v>111.25</v>
      </c>
      <c r="Q934">
        <v>112</v>
      </c>
      <c r="R934">
        <v>110.25</v>
      </c>
      <c r="S934">
        <v>110.75</v>
      </c>
      <c r="T934">
        <v>2227200</v>
      </c>
      <c r="U934">
        <v>0.25</v>
      </c>
    </row>
    <row r="935" spans="15:21" x14ac:dyDescent="0.2">
      <c r="O935" s="67">
        <v>24000</v>
      </c>
      <c r="P935">
        <v>110.75</v>
      </c>
      <c r="Q935">
        <v>111.75</v>
      </c>
      <c r="R935">
        <v>110.25</v>
      </c>
      <c r="S935">
        <v>111</v>
      </c>
      <c r="T935">
        <v>1708800</v>
      </c>
      <c r="U935">
        <v>0.25</v>
      </c>
    </row>
    <row r="936" spans="15:21" x14ac:dyDescent="0.2">
      <c r="O936" s="67">
        <v>24001</v>
      </c>
      <c r="P936">
        <v>111.75</v>
      </c>
      <c r="Q936">
        <v>112.5</v>
      </c>
      <c r="R936">
        <v>111.75</v>
      </c>
      <c r="S936">
        <v>112.37</v>
      </c>
      <c r="T936">
        <v>1363200</v>
      </c>
      <c r="U936">
        <v>0.25</v>
      </c>
    </row>
    <row r="937" spans="15:21" x14ac:dyDescent="0.2">
      <c r="O937" s="67">
        <v>24002</v>
      </c>
      <c r="P937">
        <v>112</v>
      </c>
      <c r="Q937">
        <v>112</v>
      </c>
      <c r="R937">
        <v>110.25</v>
      </c>
      <c r="S937">
        <v>112</v>
      </c>
      <c r="T937">
        <v>1756800</v>
      </c>
      <c r="U937">
        <v>0.25</v>
      </c>
    </row>
    <row r="938" spans="15:21" x14ac:dyDescent="0.2">
      <c r="O938" s="67">
        <v>24005</v>
      </c>
      <c r="P938">
        <v>112</v>
      </c>
      <c r="Q938">
        <v>113.25</v>
      </c>
      <c r="R938">
        <v>111.62</v>
      </c>
      <c r="S938">
        <v>113.25</v>
      </c>
      <c r="T938">
        <v>2582400</v>
      </c>
      <c r="U938">
        <v>0.25</v>
      </c>
    </row>
    <row r="939" spans="15:21" x14ac:dyDescent="0.2">
      <c r="O939" s="67">
        <v>24006</v>
      </c>
      <c r="P939">
        <v>113.25</v>
      </c>
      <c r="Q939">
        <v>114.25</v>
      </c>
      <c r="R939">
        <v>112.25</v>
      </c>
      <c r="S939">
        <v>112.75</v>
      </c>
      <c r="T939">
        <v>1564800</v>
      </c>
      <c r="U939">
        <v>0.26</v>
      </c>
    </row>
    <row r="940" spans="15:21" x14ac:dyDescent="0.2">
      <c r="O940" s="67">
        <v>24007</v>
      </c>
      <c r="P940">
        <v>112.75</v>
      </c>
      <c r="Q940">
        <v>114</v>
      </c>
      <c r="R940">
        <v>112.63</v>
      </c>
      <c r="S940">
        <v>113.88</v>
      </c>
      <c r="T940">
        <v>1161600</v>
      </c>
      <c r="U940">
        <v>0.26</v>
      </c>
    </row>
    <row r="941" spans="15:21" x14ac:dyDescent="0.2">
      <c r="O941" s="67">
        <v>24008</v>
      </c>
      <c r="P941">
        <v>113.88</v>
      </c>
      <c r="Q941">
        <v>115</v>
      </c>
      <c r="R941">
        <v>112</v>
      </c>
      <c r="S941">
        <v>112.13</v>
      </c>
      <c r="T941">
        <v>220800</v>
      </c>
      <c r="U941">
        <v>0.25</v>
      </c>
    </row>
    <row r="942" spans="15:21" x14ac:dyDescent="0.2">
      <c r="O942" s="67">
        <v>24009</v>
      </c>
      <c r="P942">
        <v>112.13</v>
      </c>
      <c r="Q942">
        <v>115.37</v>
      </c>
      <c r="R942">
        <v>111.75</v>
      </c>
      <c r="S942">
        <v>115.13</v>
      </c>
      <c r="T942">
        <v>1872000</v>
      </c>
      <c r="U942">
        <v>0.26</v>
      </c>
    </row>
    <row r="943" spans="15:21" x14ac:dyDescent="0.2">
      <c r="O943" s="67">
        <v>24012</v>
      </c>
      <c r="P943">
        <v>115.13</v>
      </c>
      <c r="Q943">
        <v>120.25</v>
      </c>
      <c r="R943">
        <v>115.13</v>
      </c>
      <c r="S943">
        <v>119.88</v>
      </c>
      <c r="T943">
        <v>3072000</v>
      </c>
      <c r="U943">
        <v>0.27</v>
      </c>
    </row>
    <row r="944" spans="15:21" x14ac:dyDescent="0.2">
      <c r="O944" s="67">
        <v>24013</v>
      </c>
      <c r="P944">
        <v>119</v>
      </c>
      <c r="Q944">
        <v>119</v>
      </c>
      <c r="R944">
        <v>117.12</v>
      </c>
      <c r="S944">
        <v>117.5</v>
      </c>
      <c r="T944">
        <v>2496000</v>
      </c>
      <c r="U944">
        <v>0.27</v>
      </c>
    </row>
    <row r="945" spans="15:21" x14ac:dyDescent="0.2">
      <c r="O945" s="67">
        <v>24014</v>
      </c>
      <c r="P945">
        <v>117.5</v>
      </c>
      <c r="Q945">
        <v>119.25</v>
      </c>
      <c r="R945">
        <v>114.62</v>
      </c>
      <c r="S945">
        <v>117.87</v>
      </c>
      <c r="T945">
        <v>4713600</v>
      </c>
      <c r="U945">
        <v>0.27</v>
      </c>
    </row>
    <row r="946" spans="15:21" x14ac:dyDescent="0.2">
      <c r="O946" s="67">
        <v>24015</v>
      </c>
      <c r="P946">
        <v>117.75</v>
      </c>
      <c r="Q946">
        <v>117.75</v>
      </c>
      <c r="R946">
        <v>117</v>
      </c>
      <c r="S946">
        <v>117</v>
      </c>
      <c r="T946">
        <v>2006400</v>
      </c>
      <c r="U946">
        <v>0.26</v>
      </c>
    </row>
    <row r="947" spans="15:21" x14ac:dyDescent="0.2">
      <c r="O947" s="67">
        <v>24016</v>
      </c>
      <c r="P947">
        <v>117</v>
      </c>
      <c r="Q947">
        <v>117.5</v>
      </c>
      <c r="R947">
        <v>116.62</v>
      </c>
      <c r="S947">
        <v>116.88</v>
      </c>
      <c r="T947">
        <v>3849600</v>
      </c>
      <c r="U947">
        <v>0.26</v>
      </c>
    </row>
    <row r="948" spans="15:21" x14ac:dyDescent="0.2">
      <c r="O948" s="67">
        <v>24019</v>
      </c>
      <c r="P948">
        <v>116.88</v>
      </c>
      <c r="Q948">
        <v>117</v>
      </c>
      <c r="R948">
        <v>115.5</v>
      </c>
      <c r="S948">
        <v>115.75</v>
      </c>
      <c r="T948">
        <v>1459200</v>
      </c>
      <c r="U948">
        <v>0.26</v>
      </c>
    </row>
    <row r="949" spans="15:21" x14ac:dyDescent="0.2">
      <c r="O949" s="67">
        <v>24020</v>
      </c>
      <c r="P949">
        <v>115.75</v>
      </c>
      <c r="Q949">
        <v>117.87</v>
      </c>
      <c r="R949">
        <v>115.5</v>
      </c>
      <c r="S949">
        <v>117.75</v>
      </c>
      <c r="T949">
        <v>2121600</v>
      </c>
      <c r="U949">
        <v>0.27</v>
      </c>
    </row>
    <row r="950" spans="15:21" x14ac:dyDescent="0.2">
      <c r="O950" s="67">
        <v>24021</v>
      </c>
      <c r="P950">
        <v>117.75</v>
      </c>
      <c r="Q950">
        <v>119.5</v>
      </c>
      <c r="R950">
        <v>116.88</v>
      </c>
      <c r="S950">
        <v>118.75</v>
      </c>
      <c r="T950">
        <v>4704000</v>
      </c>
      <c r="U950">
        <v>0.27</v>
      </c>
    </row>
    <row r="951" spans="15:21" x14ac:dyDescent="0.2">
      <c r="O951" s="67">
        <v>24022</v>
      </c>
      <c r="P951">
        <v>118.75</v>
      </c>
      <c r="Q951">
        <v>118.75</v>
      </c>
      <c r="R951">
        <v>118</v>
      </c>
      <c r="S951">
        <v>118</v>
      </c>
      <c r="T951">
        <v>921600</v>
      </c>
      <c r="U951">
        <v>0.27</v>
      </c>
    </row>
    <row r="952" spans="15:21" x14ac:dyDescent="0.2">
      <c r="O952" s="67">
        <v>24023</v>
      </c>
      <c r="P952">
        <v>118</v>
      </c>
      <c r="Q952">
        <v>119</v>
      </c>
      <c r="R952">
        <v>117.38</v>
      </c>
      <c r="S952">
        <v>117.38</v>
      </c>
      <c r="T952">
        <v>1094400</v>
      </c>
      <c r="U952">
        <v>0.27</v>
      </c>
    </row>
    <row r="953" spans="15:21" x14ac:dyDescent="0.2">
      <c r="O953" s="67">
        <v>24026</v>
      </c>
      <c r="P953">
        <v>117.87</v>
      </c>
      <c r="Q953">
        <v>119</v>
      </c>
      <c r="R953">
        <v>117.87</v>
      </c>
      <c r="S953">
        <v>118.13</v>
      </c>
      <c r="T953">
        <v>1267200</v>
      </c>
      <c r="U953">
        <v>0.27</v>
      </c>
    </row>
    <row r="954" spans="15:21" x14ac:dyDescent="0.2">
      <c r="O954" s="67">
        <v>24027</v>
      </c>
      <c r="P954">
        <v>118.13</v>
      </c>
      <c r="Q954">
        <v>118.75</v>
      </c>
      <c r="R954">
        <v>117.62</v>
      </c>
      <c r="S954">
        <v>117.87</v>
      </c>
      <c r="T954">
        <v>960000</v>
      </c>
      <c r="U954">
        <v>0.27</v>
      </c>
    </row>
    <row r="955" spans="15:21" x14ac:dyDescent="0.2">
      <c r="O955" s="67">
        <v>24028</v>
      </c>
      <c r="P955">
        <v>117.87</v>
      </c>
      <c r="Q955">
        <v>118.25</v>
      </c>
      <c r="R955">
        <v>117.12</v>
      </c>
      <c r="S955">
        <v>117.5</v>
      </c>
      <c r="T955">
        <v>960000</v>
      </c>
      <c r="U955">
        <v>0.27</v>
      </c>
    </row>
    <row r="956" spans="15:21" x14ac:dyDescent="0.2">
      <c r="O956" s="67">
        <v>24029</v>
      </c>
      <c r="P956">
        <v>117.38</v>
      </c>
      <c r="Q956">
        <v>117.38</v>
      </c>
      <c r="R956">
        <v>115</v>
      </c>
      <c r="S956">
        <v>115.13</v>
      </c>
      <c r="T956">
        <v>1459200</v>
      </c>
      <c r="U956">
        <v>0.26</v>
      </c>
    </row>
    <row r="957" spans="15:21" x14ac:dyDescent="0.2">
      <c r="O957" s="67">
        <v>24030</v>
      </c>
      <c r="P957">
        <v>115.13</v>
      </c>
      <c r="Q957">
        <v>115.87</v>
      </c>
      <c r="R957">
        <v>115.13</v>
      </c>
      <c r="S957">
        <v>115.37</v>
      </c>
      <c r="T957">
        <v>1142400</v>
      </c>
      <c r="U957">
        <v>0.26</v>
      </c>
    </row>
    <row r="958" spans="15:21" x14ac:dyDescent="0.2">
      <c r="O958" s="67">
        <v>24033</v>
      </c>
      <c r="P958">
        <v>115.37</v>
      </c>
      <c r="Q958">
        <v>115.87</v>
      </c>
      <c r="R958">
        <v>115</v>
      </c>
      <c r="S958">
        <v>115.63</v>
      </c>
      <c r="T958">
        <v>2198400</v>
      </c>
      <c r="U958">
        <v>0.26</v>
      </c>
    </row>
    <row r="959" spans="15:21" x14ac:dyDescent="0.2">
      <c r="O959" s="67">
        <v>24034</v>
      </c>
      <c r="P959">
        <v>115.63</v>
      </c>
      <c r="Q959">
        <v>116.25</v>
      </c>
      <c r="R959">
        <v>115.5</v>
      </c>
      <c r="S959">
        <v>116</v>
      </c>
      <c r="T959">
        <v>1276800</v>
      </c>
      <c r="U959">
        <v>0.26</v>
      </c>
    </row>
    <row r="960" spans="15:21" x14ac:dyDescent="0.2">
      <c r="O960" s="67">
        <v>24035</v>
      </c>
      <c r="P960">
        <v>116</v>
      </c>
      <c r="Q960">
        <v>117.25</v>
      </c>
      <c r="R960">
        <v>115.87</v>
      </c>
      <c r="S960">
        <v>117.25</v>
      </c>
      <c r="T960">
        <v>2361600</v>
      </c>
      <c r="U960">
        <v>0.27</v>
      </c>
    </row>
    <row r="961" spans="15:21" x14ac:dyDescent="0.2">
      <c r="O961" s="67">
        <v>24036</v>
      </c>
      <c r="P961">
        <v>117.25</v>
      </c>
      <c r="Q961">
        <v>117.87</v>
      </c>
      <c r="R961">
        <v>116.25</v>
      </c>
      <c r="S961">
        <v>116.88</v>
      </c>
      <c r="T961">
        <v>1459200</v>
      </c>
      <c r="U961">
        <v>0.26</v>
      </c>
    </row>
    <row r="962" spans="15:21" x14ac:dyDescent="0.2">
      <c r="O962" s="67">
        <v>24037</v>
      </c>
      <c r="P962">
        <v>117.62</v>
      </c>
      <c r="Q962">
        <v>118.75</v>
      </c>
      <c r="R962">
        <v>117.62</v>
      </c>
      <c r="S962">
        <v>117.75</v>
      </c>
      <c r="T962">
        <v>1977600</v>
      </c>
      <c r="U962">
        <v>0.27</v>
      </c>
    </row>
    <row r="963" spans="15:21" x14ac:dyDescent="0.2">
      <c r="O963" s="67">
        <v>24040</v>
      </c>
      <c r="P963">
        <v>117.75</v>
      </c>
      <c r="Q963">
        <v>118.25</v>
      </c>
      <c r="R963">
        <v>116.88</v>
      </c>
      <c r="S963">
        <v>116.88</v>
      </c>
      <c r="T963">
        <v>1161600</v>
      </c>
      <c r="U963">
        <v>0.26</v>
      </c>
    </row>
    <row r="964" spans="15:21" x14ac:dyDescent="0.2">
      <c r="O964" s="67">
        <v>24041</v>
      </c>
      <c r="P964">
        <v>116.88</v>
      </c>
      <c r="Q964">
        <v>117.75</v>
      </c>
      <c r="R964">
        <v>116.25</v>
      </c>
      <c r="S964">
        <v>117.75</v>
      </c>
      <c r="T964">
        <v>1526400</v>
      </c>
      <c r="U964">
        <v>0.27</v>
      </c>
    </row>
    <row r="965" spans="15:21" x14ac:dyDescent="0.2">
      <c r="O965" s="67">
        <v>24042</v>
      </c>
      <c r="P965">
        <v>117.75</v>
      </c>
      <c r="Q965">
        <v>118</v>
      </c>
      <c r="R965">
        <v>117.62</v>
      </c>
      <c r="S965">
        <v>117.75</v>
      </c>
      <c r="T965">
        <v>1104000</v>
      </c>
      <c r="U965">
        <v>0.27</v>
      </c>
    </row>
    <row r="966" spans="15:21" x14ac:dyDescent="0.2">
      <c r="O966" s="67">
        <v>24043</v>
      </c>
      <c r="P966">
        <v>117.75</v>
      </c>
      <c r="Q966">
        <v>118.75</v>
      </c>
      <c r="R966">
        <v>117.38</v>
      </c>
      <c r="S966">
        <v>118.25</v>
      </c>
      <c r="T966">
        <v>912000</v>
      </c>
      <c r="U966">
        <v>0.27</v>
      </c>
    </row>
    <row r="967" spans="15:21" x14ac:dyDescent="0.2">
      <c r="O967" s="67">
        <v>24044</v>
      </c>
      <c r="P967">
        <v>118.25</v>
      </c>
      <c r="Q967">
        <v>118.87</v>
      </c>
      <c r="R967">
        <v>118</v>
      </c>
      <c r="S967">
        <v>118.25</v>
      </c>
      <c r="T967">
        <v>998400</v>
      </c>
      <c r="U967">
        <v>0.27</v>
      </c>
    </row>
    <row r="968" spans="15:21" x14ac:dyDescent="0.2">
      <c r="O968" s="67">
        <v>24047</v>
      </c>
      <c r="P968">
        <v>118.25</v>
      </c>
      <c r="Q968">
        <v>118.5</v>
      </c>
      <c r="R968">
        <v>117.25</v>
      </c>
      <c r="S968">
        <v>117.25</v>
      </c>
      <c r="T968">
        <v>1008000</v>
      </c>
      <c r="U968">
        <v>0.27</v>
      </c>
    </row>
    <row r="969" spans="15:21" x14ac:dyDescent="0.2">
      <c r="O969" s="67">
        <v>24049</v>
      </c>
      <c r="P969">
        <v>117.25</v>
      </c>
      <c r="Q969">
        <v>117.62</v>
      </c>
      <c r="R969">
        <v>116.62</v>
      </c>
      <c r="S969">
        <v>117.38</v>
      </c>
      <c r="T969">
        <v>1152000</v>
      </c>
      <c r="U969">
        <v>0.27</v>
      </c>
    </row>
    <row r="970" spans="15:21" x14ac:dyDescent="0.2">
      <c r="O970" s="67">
        <v>24050</v>
      </c>
      <c r="P970">
        <v>117.38</v>
      </c>
      <c r="Q970">
        <v>117.75</v>
      </c>
      <c r="R970">
        <v>116</v>
      </c>
      <c r="S970">
        <v>117.25</v>
      </c>
      <c r="T970">
        <v>2246400</v>
      </c>
      <c r="U970">
        <v>0.27</v>
      </c>
    </row>
    <row r="971" spans="15:21" x14ac:dyDescent="0.2">
      <c r="O971" s="67">
        <v>24051</v>
      </c>
      <c r="P971">
        <v>117.25</v>
      </c>
      <c r="Q971">
        <v>117.38</v>
      </c>
      <c r="R971">
        <v>116.5</v>
      </c>
      <c r="S971">
        <v>116.62</v>
      </c>
      <c r="T971">
        <v>758400</v>
      </c>
      <c r="U971">
        <v>0.26</v>
      </c>
    </row>
    <row r="972" spans="15:21" x14ac:dyDescent="0.2">
      <c r="O972" s="67">
        <v>24054</v>
      </c>
      <c r="P972">
        <v>116.62</v>
      </c>
      <c r="Q972">
        <v>116.88</v>
      </c>
      <c r="R972">
        <v>115.37</v>
      </c>
      <c r="S972">
        <v>115.75</v>
      </c>
      <c r="T972">
        <v>1267200</v>
      </c>
      <c r="U972">
        <v>0.26</v>
      </c>
    </row>
    <row r="973" spans="15:21" x14ac:dyDescent="0.2">
      <c r="O973" s="67">
        <v>24055</v>
      </c>
      <c r="P973">
        <v>115.37</v>
      </c>
      <c r="Q973">
        <v>115.37</v>
      </c>
      <c r="R973">
        <v>113.75</v>
      </c>
      <c r="S973">
        <v>114</v>
      </c>
      <c r="T973">
        <v>1612800</v>
      </c>
      <c r="U973">
        <v>0.26</v>
      </c>
    </row>
    <row r="974" spans="15:21" x14ac:dyDescent="0.2">
      <c r="O974" s="67">
        <v>24056</v>
      </c>
      <c r="P974">
        <v>114.87</v>
      </c>
      <c r="Q974">
        <v>116</v>
      </c>
      <c r="R974">
        <v>114.87</v>
      </c>
      <c r="S974">
        <v>115.63</v>
      </c>
      <c r="T974">
        <v>1027200</v>
      </c>
      <c r="U974">
        <v>0.26</v>
      </c>
    </row>
    <row r="975" spans="15:21" x14ac:dyDescent="0.2">
      <c r="O975" s="67">
        <v>24057</v>
      </c>
      <c r="P975">
        <v>115.63</v>
      </c>
      <c r="Q975">
        <v>116.62</v>
      </c>
      <c r="R975">
        <v>115</v>
      </c>
      <c r="S975">
        <v>116.5</v>
      </c>
      <c r="T975">
        <v>1027200</v>
      </c>
      <c r="U975">
        <v>0.26</v>
      </c>
    </row>
    <row r="976" spans="15:21" x14ac:dyDescent="0.2">
      <c r="O976" s="67">
        <v>24058</v>
      </c>
      <c r="P976">
        <v>116.5</v>
      </c>
      <c r="Q976">
        <v>117.12</v>
      </c>
      <c r="R976">
        <v>116</v>
      </c>
      <c r="S976">
        <v>117</v>
      </c>
      <c r="T976">
        <v>1574400</v>
      </c>
      <c r="U976">
        <v>0.26</v>
      </c>
    </row>
    <row r="977" spans="15:21" x14ac:dyDescent="0.2">
      <c r="O977" s="67">
        <v>24061</v>
      </c>
      <c r="P977">
        <v>117</v>
      </c>
      <c r="Q977">
        <v>117</v>
      </c>
      <c r="R977">
        <v>114.62</v>
      </c>
      <c r="S977">
        <v>114.62</v>
      </c>
      <c r="T977">
        <v>1065600</v>
      </c>
      <c r="U977">
        <v>0.26</v>
      </c>
    </row>
    <row r="978" spans="15:21" x14ac:dyDescent="0.2">
      <c r="O978" s="67">
        <v>24062</v>
      </c>
      <c r="P978">
        <v>114.62</v>
      </c>
      <c r="Q978">
        <v>115.63</v>
      </c>
      <c r="R978">
        <v>114.5</v>
      </c>
      <c r="S978">
        <v>115.37</v>
      </c>
      <c r="T978">
        <v>1094400</v>
      </c>
      <c r="U978">
        <v>0.26</v>
      </c>
    </row>
    <row r="979" spans="15:21" x14ac:dyDescent="0.2">
      <c r="O979" s="67">
        <v>24063</v>
      </c>
      <c r="P979">
        <v>115.5</v>
      </c>
      <c r="Q979">
        <v>116.5</v>
      </c>
      <c r="R979">
        <v>115.5</v>
      </c>
      <c r="S979">
        <v>116.13</v>
      </c>
      <c r="T979">
        <v>758400</v>
      </c>
      <c r="U979">
        <v>0.26</v>
      </c>
    </row>
    <row r="980" spans="15:21" x14ac:dyDescent="0.2">
      <c r="O980" s="67">
        <v>24064</v>
      </c>
      <c r="P980">
        <v>115.87</v>
      </c>
      <c r="Q980">
        <v>115.87</v>
      </c>
      <c r="R980">
        <v>114.12</v>
      </c>
      <c r="S980">
        <v>114.62</v>
      </c>
      <c r="T980">
        <v>1814400</v>
      </c>
      <c r="U980">
        <v>0.26</v>
      </c>
    </row>
    <row r="981" spans="15:21" x14ac:dyDescent="0.2">
      <c r="O981" s="67">
        <v>24065</v>
      </c>
      <c r="P981">
        <v>114.62</v>
      </c>
      <c r="Q981">
        <v>114.87</v>
      </c>
      <c r="R981">
        <v>113.13</v>
      </c>
      <c r="S981">
        <v>114.62</v>
      </c>
      <c r="T981">
        <v>2083200</v>
      </c>
      <c r="U981">
        <v>0.26</v>
      </c>
    </row>
    <row r="982" spans="15:21" x14ac:dyDescent="0.2">
      <c r="O982" s="67">
        <v>24068</v>
      </c>
      <c r="P982">
        <v>114.62</v>
      </c>
      <c r="Q982">
        <v>114.75</v>
      </c>
      <c r="R982">
        <v>113.5</v>
      </c>
      <c r="S982">
        <v>113.5</v>
      </c>
      <c r="T982">
        <v>1180800</v>
      </c>
      <c r="U982">
        <v>0.26</v>
      </c>
    </row>
    <row r="983" spans="15:21" x14ac:dyDescent="0.2">
      <c r="O983" s="67">
        <v>24069</v>
      </c>
      <c r="P983">
        <v>113.5</v>
      </c>
      <c r="Q983">
        <v>114.12</v>
      </c>
      <c r="R983">
        <v>113.5</v>
      </c>
      <c r="S983">
        <v>113.75</v>
      </c>
      <c r="T983">
        <v>883200</v>
      </c>
      <c r="U983">
        <v>0.26</v>
      </c>
    </row>
    <row r="984" spans="15:21" x14ac:dyDescent="0.2">
      <c r="O984" s="67">
        <v>24070</v>
      </c>
      <c r="P984">
        <v>113.75</v>
      </c>
      <c r="Q984">
        <v>114</v>
      </c>
      <c r="R984">
        <v>112.5</v>
      </c>
      <c r="S984">
        <v>112.75</v>
      </c>
      <c r="T984">
        <v>1910400</v>
      </c>
      <c r="U984">
        <v>0.26</v>
      </c>
    </row>
    <row r="985" spans="15:21" x14ac:dyDescent="0.2">
      <c r="O985" s="67">
        <v>24072</v>
      </c>
      <c r="P985">
        <v>112.75</v>
      </c>
      <c r="Q985">
        <v>114</v>
      </c>
      <c r="R985">
        <v>112.63</v>
      </c>
      <c r="S985">
        <v>114</v>
      </c>
      <c r="T985">
        <v>3321600</v>
      </c>
      <c r="U985">
        <v>0.26</v>
      </c>
    </row>
    <row r="986" spans="15:21" x14ac:dyDescent="0.2">
      <c r="O986" s="67">
        <v>24075</v>
      </c>
      <c r="P986">
        <v>114.25</v>
      </c>
      <c r="Q986">
        <v>115</v>
      </c>
      <c r="R986">
        <v>114.25</v>
      </c>
      <c r="S986">
        <v>114.38</v>
      </c>
      <c r="T986">
        <v>1084800</v>
      </c>
      <c r="U986">
        <v>0.26</v>
      </c>
    </row>
    <row r="987" spans="15:21" x14ac:dyDescent="0.2">
      <c r="O987" s="67">
        <v>24076</v>
      </c>
      <c r="P987">
        <v>114</v>
      </c>
      <c r="Q987">
        <v>114</v>
      </c>
      <c r="R987">
        <v>113.25</v>
      </c>
      <c r="S987">
        <v>113.75</v>
      </c>
      <c r="T987">
        <v>1238400</v>
      </c>
      <c r="U987">
        <v>0.26</v>
      </c>
    </row>
    <row r="988" spans="15:21" x14ac:dyDescent="0.2">
      <c r="O988" s="67">
        <v>24077</v>
      </c>
      <c r="P988">
        <v>113.75</v>
      </c>
      <c r="Q988">
        <v>114.12</v>
      </c>
      <c r="R988">
        <v>113.25</v>
      </c>
      <c r="S988">
        <v>113.75</v>
      </c>
      <c r="T988">
        <v>1593600</v>
      </c>
      <c r="U988">
        <v>0.26</v>
      </c>
    </row>
    <row r="989" spans="15:21" x14ac:dyDescent="0.2">
      <c r="O989" s="67">
        <v>24078</v>
      </c>
      <c r="P989">
        <v>113.75</v>
      </c>
      <c r="Q989">
        <v>114.75</v>
      </c>
      <c r="R989">
        <v>113.25</v>
      </c>
      <c r="S989">
        <v>114.75</v>
      </c>
      <c r="T989">
        <v>1708800</v>
      </c>
      <c r="U989">
        <v>0.26</v>
      </c>
    </row>
    <row r="990" spans="15:21" x14ac:dyDescent="0.2">
      <c r="O990" s="67">
        <v>24079</v>
      </c>
      <c r="P990">
        <v>114.75</v>
      </c>
      <c r="Q990">
        <v>114.87</v>
      </c>
      <c r="R990">
        <v>114.25</v>
      </c>
      <c r="S990">
        <v>114.87</v>
      </c>
      <c r="T990">
        <v>931200</v>
      </c>
      <c r="U990">
        <v>0.26</v>
      </c>
    </row>
    <row r="991" spans="15:21" x14ac:dyDescent="0.2">
      <c r="O991" s="67">
        <v>24082</v>
      </c>
      <c r="P991">
        <v>114.38</v>
      </c>
      <c r="Q991">
        <v>114.38</v>
      </c>
      <c r="R991">
        <v>112.75</v>
      </c>
      <c r="S991">
        <v>113.88</v>
      </c>
      <c r="T991">
        <v>3014400</v>
      </c>
      <c r="U991">
        <v>0.26</v>
      </c>
    </row>
    <row r="992" spans="15:21" x14ac:dyDescent="0.2">
      <c r="O992" s="67">
        <v>24083</v>
      </c>
      <c r="P992">
        <v>113.88</v>
      </c>
      <c r="Q992">
        <v>115</v>
      </c>
      <c r="R992">
        <v>113.5</v>
      </c>
      <c r="S992">
        <v>114.75</v>
      </c>
      <c r="T992">
        <v>1766400</v>
      </c>
      <c r="U992">
        <v>0.26</v>
      </c>
    </row>
    <row r="993" spans="15:21" x14ac:dyDescent="0.2">
      <c r="O993" s="67">
        <v>24084</v>
      </c>
      <c r="P993">
        <v>114.5</v>
      </c>
      <c r="Q993">
        <v>114.5</v>
      </c>
      <c r="R993">
        <v>113.38</v>
      </c>
      <c r="S993">
        <v>114</v>
      </c>
      <c r="T993">
        <v>2006400</v>
      </c>
      <c r="U993">
        <v>0.26</v>
      </c>
    </row>
    <row r="994" spans="15:21" x14ac:dyDescent="0.2">
      <c r="O994" s="67">
        <v>24085</v>
      </c>
      <c r="P994">
        <v>114</v>
      </c>
      <c r="Q994">
        <v>114.38</v>
      </c>
      <c r="R994">
        <v>112</v>
      </c>
      <c r="S994">
        <v>113.5</v>
      </c>
      <c r="T994">
        <v>1977600</v>
      </c>
      <c r="U994">
        <v>0.26</v>
      </c>
    </row>
    <row r="995" spans="15:21" x14ac:dyDescent="0.2">
      <c r="O995" s="67">
        <v>24086</v>
      </c>
      <c r="P995">
        <v>113.38</v>
      </c>
      <c r="Q995">
        <v>113.38</v>
      </c>
      <c r="R995">
        <v>112.13</v>
      </c>
      <c r="S995">
        <v>113</v>
      </c>
      <c r="T995">
        <v>1689600</v>
      </c>
      <c r="U995">
        <v>0.26</v>
      </c>
    </row>
    <row r="996" spans="15:21" x14ac:dyDescent="0.2">
      <c r="O996" s="67">
        <v>24089</v>
      </c>
      <c r="P996">
        <v>113.13</v>
      </c>
      <c r="Q996">
        <v>113.88</v>
      </c>
      <c r="R996">
        <v>113.13</v>
      </c>
      <c r="S996">
        <v>113.5</v>
      </c>
      <c r="T996">
        <v>1516800</v>
      </c>
      <c r="U996">
        <v>0.26</v>
      </c>
    </row>
    <row r="997" spans="15:21" x14ac:dyDescent="0.2">
      <c r="O997" s="67">
        <v>24090</v>
      </c>
      <c r="P997">
        <v>113.5</v>
      </c>
      <c r="Q997">
        <v>114.38</v>
      </c>
      <c r="R997">
        <v>113.38</v>
      </c>
      <c r="S997">
        <v>114.12</v>
      </c>
      <c r="T997">
        <v>1929600</v>
      </c>
      <c r="U997">
        <v>0.26</v>
      </c>
    </row>
    <row r="998" spans="15:21" x14ac:dyDescent="0.2">
      <c r="O998" s="67">
        <v>24091</v>
      </c>
      <c r="P998">
        <v>114.12</v>
      </c>
      <c r="Q998">
        <v>114.25</v>
      </c>
      <c r="R998">
        <v>113.13</v>
      </c>
      <c r="S998">
        <v>114.12</v>
      </c>
      <c r="T998">
        <v>1699200</v>
      </c>
      <c r="U998">
        <v>0.26</v>
      </c>
    </row>
    <row r="999" spans="15:21" x14ac:dyDescent="0.2">
      <c r="O999" s="67">
        <v>24092</v>
      </c>
      <c r="P999">
        <v>114.12</v>
      </c>
      <c r="Q999">
        <v>114.62</v>
      </c>
      <c r="R999">
        <v>113.88</v>
      </c>
      <c r="S999">
        <v>114.62</v>
      </c>
      <c r="T999">
        <v>1516800</v>
      </c>
      <c r="U999">
        <v>0.26</v>
      </c>
    </row>
    <row r="1000" spans="15:21" x14ac:dyDescent="0.2">
      <c r="O1000" s="67">
        <v>24093</v>
      </c>
      <c r="P1000">
        <v>114</v>
      </c>
      <c r="Q1000">
        <v>114</v>
      </c>
      <c r="R1000">
        <v>112.5</v>
      </c>
      <c r="S1000">
        <v>113.25</v>
      </c>
      <c r="T1000">
        <v>1852800</v>
      </c>
      <c r="U1000">
        <v>0.26</v>
      </c>
    </row>
    <row r="1001" spans="15:21" x14ac:dyDescent="0.2">
      <c r="O1001" s="67">
        <v>24096</v>
      </c>
      <c r="P1001">
        <v>113.25</v>
      </c>
      <c r="Q1001">
        <v>113.62</v>
      </c>
      <c r="R1001">
        <v>112</v>
      </c>
      <c r="S1001">
        <v>113.25</v>
      </c>
      <c r="T1001">
        <v>1315200</v>
      </c>
      <c r="U1001">
        <v>0.26</v>
      </c>
    </row>
    <row r="1002" spans="15:21" x14ac:dyDescent="0.2">
      <c r="O1002" s="67">
        <v>24097</v>
      </c>
      <c r="P1002">
        <v>113.25</v>
      </c>
      <c r="Q1002">
        <v>113.25</v>
      </c>
      <c r="R1002">
        <v>112.63</v>
      </c>
      <c r="S1002">
        <v>113.13</v>
      </c>
      <c r="T1002">
        <v>816000</v>
      </c>
      <c r="U1002">
        <v>0.26</v>
      </c>
    </row>
    <row r="1003" spans="15:21" x14ac:dyDescent="0.2">
      <c r="O1003" s="67">
        <v>24098</v>
      </c>
      <c r="P1003">
        <v>113.13</v>
      </c>
      <c r="Q1003">
        <v>114.62</v>
      </c>
      <c r="R1003">
        <v>113.13</v>
      </c>
      <c r="S1003">
        <v>114.25</v>
      </c>
      <c r="T1003">
        <v>1344000</v>
      </c>
      <c r="U1003">
        <v>0.26</v>
      </c>
    </row>
    <row r="1004" spans="15:21" x14ac:dyDescent="0.2">
      <c r="O1004" s="67">
        <v>24099</v>
      </c>
      <c r="P1004">
        <v>115</v>
      </c>
      <c r="Q1004">
        <v>116.25</v>
      </c>
      <c r="R1004">
        <v>115</v>
      </c>
      <c r="S1004">
        <v>115.75</v>
      </c>
      <c r="T1004">
        <v>2256000</v>
      </c>
      <c r="U1004">
        <v>0.26</v>
      </c>
    </row>
    <row r="1005" spans="15:21" x14ac:dyDescent="0.2">
      <c r="O1005" s="67">
        <v>24103</v>
      </c>
      <c r="P1005">
        <v>115.75</v>
      </c>
      <c r="Q1005">
        <v>116</v>
      </c>
      <c r="R1005">
        <v>115.37</v>
      </c>
      <c r="S1005">
        <v>115.63</v>
      </c>
      <c r="T1005">
        <v>1248000</v>
      </c>
      <c r="U1005">
        <v>0.26</v>
      </c>
    </row>
    <row r="1006" spans="15:21" x14ac:dyDescent="0.2">
      <c r="O1006" s="67">
        <v>24104</v>
      </c>
      <c r="P1006">
        <v>115.63</v>
      </c>
      <c r="Q1006">
        <v>116.5</v>
      </c>
      <c r="R1006">
        <v>115</v>
      </c>
      <c r="S1006">
        <v>116</v>
      </c>
      <c r="T1006">
        <v>1584000</v>
      </c>
      <c r="U1006">
        <v>0.26</v>
      </c>
    </row>
    <row r="1007" spans="15:21" x14ac:dyDescent="0.2">
      <c r="O1007" s="67">
        <v>24105</v>
      </c>
      <c r="P1007">
        <v>116</v>
      </c>
      <c r="Q1007">
        <v>116.88</v>
      </c>
      <c r="R1007">
        <v>116</v>
      </c>
      <c r="S1007">
        <v>116.88</v>
      </c>
      <c r="T1007">
        <v>950400</v>
      </c>
      <c r="U1007">
        <v>0.27</v>
      </c>
    </row>
    <row r="1008" spans="15:21" x14ac:dyDescent="0.2">
      <c r="O1008" s="67">
        <v>24106</v>
      </c>
      <c r="P1008">
        <v>117.25</v>
      </c>
      <c r="Q1008">
        <v>119</v>
      </c>
      <c r="R1008">
        <v>117.25</v>
      </c>
      <c r="S1008">
        <v>119</v>
      </c>
      <c r="T1008">
        <v>1680000</v>
      </c>
      <c r="U1008">
        <v>0.27</v>
      </c>
    </row>
    <row r="1009" spans="15:21" x14ac:dyDescent="0.2">
      <c r="O1009" s="67">
        <v>24107</v>
      </c>
      <c r="P1009">
        <v>119</v>
      </c>
      <c r="Q1009">
        <v>119.62</v>
      </c>
      <c r="R1009">
        <v>117.62</v>
      </c>
      <c r="S1009">
        <v>118</v>
      </c>
      <c r="T1009">
        <v>1968000</v>
      </c>
      <c r="U1009">
        <v>0.27</v>
      </c>
    </row>
    <row r="1010" spans="15:21" x14ac:dyDescent="0.2">
      <c r="O1010" s="67">
        <v>24110</v>
      </c>
      <c r="P1010">
        <v>117.87</v>
      </c>
      <c r="Q1010">
        <v>117.87</v>
      </c>
      <c r="R1010">
        <v>116.5</v>
      </c>
      <c r="S1010">
        <v>116.88</v>
      </c>
      <c r="T1010">
        <v>1075200</v>
      </c>
      <c r="U1010">
        <v>0.27</v>
      </c>
    </row>
    <row r="1011" spans="15:21" x14ac:dyDescent="0.2">
      <c r="O1011" s="67">
        <v>24111</v>
      </c>
      <c r="P1011">
        <v>116.88</v>
      </c>
      <c r="Q1011">
        <v>118.25</v>
      </c>
      <c r="R1011">
        <v>116.62</v>
      </c>
      <c r="S1011">
        <v>116.88</v>
      </c>
      <c r="T1011">
        <v>1478400</v>
      </c>
      <c r="U1011">
        <v>0.27</v>
      </c>
    </row>
    <row r="1012" spans="15:21" x14ac:dyDescent="0.2">
      <c r="O1012" s="67">
        <v>24112</v>
      </c>
      <c r="P1012">
        <v>117.25</v>
      </c>
      <c r="Q1012">
        <v>118.5</v>
      </c>
      <c r="R1012">
        <v>117.25</v>
      </c>
      <c r="S1012">
        <v>117.75</v>
      </c>
      <c r="T1012">
        <v>1651200</v>
      </c>
      <c r="U1012">
        <v>0.27</v>
      </c>
    </row>
    <row r="1013" spans="15:21" x14ac:dyDescent="0.2">
      <c r="O1013" s="67">
        <v>24113</v>
      </c>
      <c r="P1013">
        <v>118.37</v>
      </c>
      <c r="Q1013">
        <v>119.62</v>
      </c>
      <c r="R1013">
        <v>118.37</v>
      </c>
      <c r="S1013">
        <v>119.25</v>
      </c>
      <c r="T1013">
        <v>1747200</v>
      </c>
      <c r="U1013">
        <v>0.27</v>
      </c>
    </row>
    <row r="1014" spans="15:21" x14ac:dyDescent="0.2">
      <c r="O1014" s="67">
        <v>24114</v>
      </c>
      <c r="P1014">
        <v>119.25</v>
      </c>
      <c r="Q1014">
        <v>119.75</v>
      </c>
      <c r="R1014">
        <v>119.13</v>
      </c>
      <c r="S1014">
        <v>119.62</v>
      </c>
      <c r="T1014">
        <v>1305600</v>
      </c>
      <c r="U1014">
        <v>0.27</v>
      </c>
    </row>
    <row r="1015" spans="15:21" x14ac:dyDescent="0.2">
      <c r="O1015" s="67">
        <v>24117</v>
      </c>
      <c r="P1015">
        <v>119.62</v>
      </c>
      <c r="Q1015">
        <v>120</v>
      </c>
      <c r="R1015">
        <v>119.38</v>
      </c>
      <c r="S1015">
        <v>119.38</v>
      </c>
      <c r="T1015">
        <v>2304000</v>
      </c>
      <c r="U1015">
        <v>0.27</v>
      </c>
    </row>
    <row r="1016" spans="15:21" x14ac:dyDescent="0.2">
      <c r="O1016" s="67">
        <v>24118</v>
      </c>
      <c r="P1016">
        <v>119.25</v>
      </c>
      <c r="Q1016">
        <v>119.25</v>
      </c>
      <c r="R1016">
        <v>118.37</v>
      </c>
      <c r="S1016">
        <v>119.25</v>
      </c>
      <c r="T1016">
        <v>1497600</v>
      </c>
      <c r="U1016">
        <v>0.27</v>
      </c>
    </row>
    <row r="1017" spans="15:21" x14ac:dyDescent="0.2">
      <c r="O1017" s="67">
        <v>24119</v>
      </c>
      <c r="P1017">
        <v>119.25</v>
      </c>
      <c r="Q1017">
        <v>119.88</v>
      </c>
      <c r="R1017">
        <v>118.13</v>
      </c>
      <c r="S1017">
        <v>118.75</v>
      </c>
      <c r="T1017">
        <v>1507200</v>
      </c>
      <c r="U1017">
        <v>0.27</v>
      </c>
    </row>
    <row r="1018" spans="15:21" x14ac:dyDescent="0.2">
      <c r="O1018" s="67">
        <v>24120</v>
      </c>
      <c r="P1018">
        <v>118.75</v>
      </c>
      <c r="Q1018">
        <v>118.87</v>
      </c>
      <c r="R1018">
        <v>116.5</v>
      </c>
      <c r="S1018">
        <v>116.5</v>
      </c>
      <c r="T1018">
        <v>1161600</v>
      </c>
      <c r="U1018">
        <v>0.27</v>
      </c>
    </row>
    <row r="1019" spans="15:21" x14ac:dyDescent="0.2">
      <c r="O1019" s="67">
        <v>24121</v>
      </c>
      <c r="P1019">
        <v>116.75</v>
      </c>
      <c r="Q1019">
        <v>117.62</v>
      </c>
      <c r="R1019">
        <v>116.75</v>
      </c>
      <c r="S1019">
        <v>117.12</v>
      </c>
      <c r="T1019">
        <v>1248000</v>
      </c>
      <c r="U1019">
        <v>0.27</v>
      </c>
    </row>
    <row r="1020" spans="15:21" x14ac:dyDescent="0.2">
      <c r="O1020" s="67">
        <v>24124</v>
      </c>
      <c r="P1020">
        <v>117.12</v>
      </c>
      <c r="Q1020">
        <v>117.25</v>
      </c>
      <c r="R1020">
        <v>115.75</v>
      </c>
      <c r="S1020">
        <v>116.38</v>
      </c>
      <c r="T1020">
        <v>1219200</v>
      </c>
      <c r="U1020">
        <v>0.27</v>
      </c>
    </row>
    <row r="1021" spans="15:21" x14ac:dyDescent="0.2">
      <c r="O1021" s="67">
        <v>24125</v>
      </c>
      <c r="P1021">
        <v>116.5</v>
      </c>
      <c r="Q1021">
        <v>117.5</v>
      </c>
      <c r="R1021">
        <v>116.5</v>
      </c>
      <c r="S1021">
        <v>116.5</v>
      </c>
      <c r="T1021">
        <v>1142400</v>
      </c>
      <c r="U1021">
        <v>0.27</v>
      </c>
    </row>
    <row r="1022" spans="15:21" x14ac:dyDescent="0.2">
      <c r="O1022" s="67">
        <v>24126</v>
      </c>
      <c r="P1022">
        <v>116.5</v>
      </c>
      <c r="Q1022">
        <v>117.12</v>
      </c>
      <c r="R1022">
        <v>116.13</v>
      </c>
      <c r="S1022">
        <v>116.13</v>
      </c>
      <c r="T1022">
        <v>1276800</v>
      </c>
      <c r="U1022">
        <v>0.26</v>
      </c>
    </row>
    <row r="1023" spans="15:21" x14ac:dyDescent="0.2">
      <c r="O1023" s="67">
        <v>24127</v>
      </c>
      <c r="P1023">
        <v>116.13</v>
      </c>
      <c r="Q1023">
        <v>116.88</v>
      </c>
      <c r="R1023">
        <v>116</v>
      </c>
      <c r="S1023">
        <v>116.25</v>
      </c>
      <c r="T1023">
        <v>1555200</v>
      </c>
      <c r="U1023">
        <v>0.26</v>
      </c>
    </row>
    <row r="1024" spans="15:21" x14ac:dyDescent="0.2">
      <c r="O1024" s="67">
        <v>24128</v>
      </c>
      <c r="P1024">
        <v>116.25</v>
      </c>
      <c r="Q1024">
        <v>117.75</v>
      </c>
      <c r="R1024">
        <v>116.13</v>
      </c>
      <c r="S1024">
        <v>117.5</v>
      </c>
      <c r="T1024">
        <v>1238400</v>
      </c>
      <c r="U1024">
        <v>0.27</v>
      </c>
    </row>
    <row r="1025" spans="15:21" x14ac:dyDescent="0.2">
      <c r="O1025" s="67">
        <v>24131</v>
      </c>
      <c r="P1025">
        <v>117.5</v>
      </c>
      <c r="Q1025">
        <v>117.5</v>
      </c>
      <c r="R1025">
        <v>116.5</v>
      </c>
      <c r="S1025">
        <v>116.62</v>
      </c>
      <c r="T1025">
        <v>1180800</v>
      </c>
      <c r="U1025">
        <v>0.27</v>
      </c>
    </row>
    <row r="1026" spans="15:21" x14ac:dyDescent="0.2">
      <c r="O1026" s="67">
        <v>24132</v>
      </c>
      <c r="P1026">
        <v>116.62</v>
      </c>
      <c r="Q1026">
        <v>117.5</v>
      </c>
      <c r="R1026">
        <v>116.38</v>
      </c>
      <c r="S1026">
        <v>117.5</v>
      </c>
      <c r="T1026">
        <v>1123200</v>
      </c>
      <c r="U1026">
        <v>0.27</v>
      </c>
    </row>
    <row r="1027" spans="15:21" x14ac:dyDescent="0.2">
      <c r="O1027" s="67">
        <v>24133</v>
      </c>
      <c r="P1027">
        <v>117.5</v>
      </c>
      <c r="Q1027">
        <v>118.25</v>
      </c>
      <c r="R1027">
        <v>116.75</v>
      </c>
      <c r="S1027">
        <v>117.12</v>
      </c>
      <c r="T1027">
        <v>1776000</v>
      </c>
      <c r="U1027">
        <v>0.27</v>
      </c>
    </row>
    <row r="1028" spans="15:21" x14ac:dyDescent="0.2">
      <c r="O1028" s="67">
        <v>24134</v>
      </c>
      <c r="P1028">
        <v>117.12</v>
      </c>
      <c r="Q1028">
        <v>117.62</v>
      </c>
      <c r="R1028">
        <v>115.75</v>
      </c>
      <c r="S1028">
        <v>116</v>
      </c>
      <c r="T1028">
        <v>1948800</v>
      </c>
      <c r="U1028">
        <v>0.26</v>
      </c>
    </row>
    <row r="1029" spans="15:21" x14ac:dyDescent="0.2">
      <c r="O1029" s="67">
        <v>24135</v>
      </c>
      <c r="P1029">
        <v>116</v>
      </c>
      <c r="Q1029">
        <v>116.38</v>
      </c>
      <c r="R1029">
        <v>114.25</v>
      </c>
      <c r="S1029">
        <v>114.5</v>
      </c>
      <c r="T1029">
        <v>1536000</v>
      </c>
      <c r="U1029">
        <v>0.26</v>
      </c>
    </row>
    <row r="1030" spans="15:21" x14ac:dyDescent="0.2">
      <c r="O1030" s="67">
        <v>24138</v>
      </c>
      <c r="P1030">
        <v>114.5</v>
      </c>
      <c r="Q1030">
        <v>115.25</v>
      </c>
      <c r="R1030">
        <v>114.5</v>
      </c>
      <c r="S1030">
        <v>114.75</v>
      </c>
      <c r="T1030">
        <v>777600</v>
      </c>
      <c r="U1030">
        <v>0.26</v>
      </c>
    </row>
    <row r="1031" spans="15:21" x14ac:dyDescent="0.2">
      <c r="O1031" s="67">
        <v>24139</v>
      </c>
      <c r="P1031">
        <v>114.62</v>
      </c>
      <c r="Q1031">
        <v>114.62</v>
      </c>
      <c r="R1031">
        <v>111.75</v>
      </c>
      <c r="S1031">
        <v>111.75</v>
      </c>
      <c r="T1031">
        <v>1392000</v>
      </c>
      <c r="U1031">
        <v>0.25</v>
      </c>
    </row>
    <row r="1032" spans="15:21" x14ac:dyDescent="0.2">
      <c r="O1032" s="67">
        <v>24140</v>
      </c>
      <c r="P1032">
        <v>111.75</v>
      </c>
      <c r="Q1032">
        <v>113.75</v>
      </c>
      <c r="R1032">
        <v>110.62</v>
      </c>
      <c r="S1032">
        <v>113.75</v>
      </c>
      <c r="T1032">
        <v>2601600</v>
      </c>
      <c r="U1032">
        <v>0.26</v>
      </c>
    </row>
    <row r="1033" spans="15:21" x14ac:dyDescent="0.2">
      <c r="O1033" s="67">
        <v>24141</v>
      </c>
      <c r="P1033">
        <v>113.75</v>
      </c>
      <c r="Q1033">
        <v>114.87</v>
      </c>
      <c r="R1033">
        <v>113.62</v>
      </c>
      <c r="S1033">
        <v>113.75</v>
      </c>
      <c r="T1033">
        <v>1622400</v>
      </c>
      <c r="U1033">
        <v>0.26</v>
      </c>
    </row>
    <row r="1034" spans="15:21" x14ac:dyDescent="0.2">
      <c r="O1034" s="67">
        <v>24142</v>
      </c>
      <c r="P1034">
        <v>113.75</v>
      </c>
      <c r="Q1034">
        <v>114</v>
      </c>
      <c r="R1034">
        <v>112.75</v>
      </c>
      <c r="S1034">
        <v>113.88</v>
      </c>
      <c r="T1034">
        <v>1238400</v>
      </c>
      <c r="U1034">
        <v>0.26</v>
      </c>
    </row>
    <row r="1035" spans="15:21" x14ac:dyDescent="0.2">
      <c r="O1035" s="67">
        <v>24145</v>
      </c>
      <c r="P1035">
        <v>113.88</v>
      </c>
      <c r="Q1035">
        <v>114.62</v>
      </c>
      <c r="R1035">
        <v>113</v>
      </c>
      <c r="S1035">
        <v>113.38</v>
      </c>
      <c r="T1035">
        <v>1209600</v>
      </c>
      <c r="U1035">
        <v>0.26</v>
      </c>
    </row>
    <row r="1036" spans="15:21" x14ac:dyDescent="0.2">
      <c r="O1036" s="67">
        <v>24146</v>
      </c>
      <c r="P1036">
        <v>113.13</v>
      </c>
      <c r="Q1036">
        <v>113.13</v>
      </c>
      <c r="R1036">
        <v>111.87</v>
      </c>
      <c r="S1036">
        <v>112.5</v>
      </c>
      <c r="T1036">
        <v>1382400</v>
      </c>
      <c r="U1036">
        <v>0.26</v>
      </c>
    </row>
    <row r="1037" spans="15:21" x14ac:dyDescent="0.2">
      <c r="O1037" s="67">
        <v>24147</v>
      </c>
      <c r="P1037">
        <v>112.5</v>
      </c>
      <c r="Q1037">
        <v>113.25</v>
      </c>
      <c r="R1037">
        <v>111.25</v>
      </c>
      <c r="S1037">
        <v>111.62</v>
      </c>
      <c r="T1037">
        <v>2160000</v>
      </c>
      <c r="U1037">
        <v>0.25</v>
      </c>
    </row>
    <row r="1038" spans="15:21" x14ac:dyDescent="0.2">
      <c r="O1038" s="67">
        <v>24148</v>
      </c>
      <c r="P1038">
        <v>111.62</v>
      </c>
      <c r="Q1038">
        <v>112.25</v>
      </c>
      <c r="R1038">
        <v>111</v>
      </c>
      <c r="S1038">
        <v>111.62</v>
      </c>
      <c r="T1038">
        <v>2294400</v>
      </c>
      <c r="U1038">
        <v>0.25</v>
      </c>
    </row>
    <row r="1039" spans="15:21" x14ac:dyDescent="0.2">
      <c r="O1039" s="67">
        <v>24149</v>
      </c>
      <c r="P1039">
        <v>111.62</v>
      </c>
      <c r="Q1039">
        <v>112.37</v>
      </c>
      <c r="R1039">
        <v>110.5</v>
      </c>
      <c r="S1039">
        <v>110.75</v>
      </c>
      <c r="T1039">
        <v>1536000</v>
      </c>
      <c r="U1039">
        <v>0.25</v>
      </c>
    </row>
    <row r="1040" spans="15:21" x14ac:dyDescent="0.2">
      <c r="O1040" s="67">
        <v>24152</v>
      </c>
      <c r="P1040">
        <v>110.75</v>
      </c>
      <c r="Q1040">
        <v>111.75</v>
      </c>
      <c r="R1040">
        <v>110.75</v>
      </c>
      <c r="S1040">
        <v>111.25</v>
      </c>
      <c r="T1040">
        <v>1996800</v>
      </c>
      <c r="U1040">
        <v>0.25</v>
      </c>
    </row>
    <row r="1041" spans="15:21" x14ac:dyDescent="0.2">
      <c r="O1041" s="67">
        <v>24153</v>
      </c>
      <c r="P1041">
        <v>111.25</v>
      </c>
      <c r="Q1041">
        <v>112.37</v>
      </c>
      <c r="R1041">
        <v>111.25</v>
      </c>
      <c r="S1041">
        <v>112</v>
      </c>
      <c r="T1041">
        <v>2784000</v>
      </c>
      <c r="U1041">
        <v>0.26</v>
      </c>
    </row>
    <row r="1042" spans="15:21" x14ac:dyDescent="0.2">
      <c r="O1042" s="67">
        <v>24154</v>
      </c>
      <c r="P1042">
        <v>112</v>
      </c>
      <c r="Q1042">
        <v>113.75</v>
      </c>
      <c r="R1042">
        <v>112</v>
      </c>
      <c r="S1042">
        <v>113.75</v>
      </c>
      <c r="T1042">
        <v>2217600</v>
      </c>
      <c r="U1042">
        <v>0.26</v>
      </c>
    </row>
    <row r="1043" spans="15:21" x14ac:dyDescent="0.2">
      <c r="O1043" s="67">
        <v>24155</v>
      </c>
      <c r="P1043">
        <v>113.75</v>
      </c>
      <c r="Q1043">
        <v>114.12</v>
      </c>
      <c r="R1043">
        <v>113.13</v>
      </c>
      <c r="S1043">
        <v>113.62</v>
      </c>
      <c r="T1043">
        <v>1526400</v>
      </c>
      <c r="U1043">
        <v>0.26</v>
      </c>
    </row>
    <row r="1044" spans="15:21" x14ac:dyDescent="0.2">
      <c r="O1044" s="67">
        <v>24156</v>
      </c>
      <c r="P1044">
        <v>113.62</v>
      </c>
      <c r="Q1044">
        <v>114.12</v>
      </c>
      <c r="R1044">
        <v>112.75</v>
      </c>
      <c r="S1044">
        <v>113</v>
      </c>
      <c r="T1044">
        <v>1392000</v>
      </c>
      <c r="U1044">
        <v>0.26</v>
      </c>
    </row>
    <row r="1045" spans="15:21" x14ac:dyDescent="0.2">
      <c r="O1045" s="67">
        <v>24159</v>
      </c>
      <c r="P1045">
        <v>112.5</v>
      </c>
      <c r="Q1045">
        <v>112.5</v>
      </c>
      <c r="R1045">
        <v>110</v>
      </c>
      <c r="S1045">
        <v>110.5</v>
      </c>
      <c r="T1045">
        <v>2611200</v>
      </c>
      <c r="U1045">
        <v>0.25</v>
      </c>
    </row>
    <row r="1046" spans="15:21" x14ac:dyDescent="0.2">
      <c r="O1046" s="67">
        <v>24161</v>
      </c>
      <c r="P1046">
        <v>110.5</v>
      </c>
      <c r="Q1046">
        <v>111.25</v>
      </c>
      <c r="R1046">
        <v>109.5</v>
      </c>
      <c r="S1046">
        <v>111.25</v>
      </c>
      <c r="T1046">
        <v>2256000</v>
      </c>
      <c r="U1046">
        <v>0.25</v>
      </c>
    </row>
    <row r="1047" spans="15:21" x14ac:dyDescent="0.2">
      <c r="O1047" s="67">
        <v>24162</v>
      </c>
      <c r="P1047">
        <v>111</v>
      </c>
      <c r="Q1047">
        <v>111</v>
      </c>
      <c r="R1047">
        <v>110</v>
      </c>
      <c r="S1047">
        <v>110</v>
      </c>
      <c r="T1047">
        <v>1891200</v>
      </c>
      <c r="U1047">
        <v>0.25</v>
      </c>
    </row>
    <row r="1048" spans="15:21" x14ac:dyDescent="0.2">
      <c r="O1048" s="67">
        <v>24163</v>
      </c>
      <c r="P1048">
        <v>110.25</v>
      </c>
      <c r="Q1048">
        <v>111.25</v>
      </c>
      <c r="R1048">
        <v>110.25</v>
      </c>
      <c r="S1048">
        <v>110.25</v>
      </c>
      <c r="T1048">
        <v>1449600</v>
      </c>
      <c r="U1048">
        <v>0.25</v>
      </c>
    </row>
    <row r="1049" spans="15:21" x14ac:dyDescent="0.2">
      <c r="O1049" s="67">
        <v>24166</v>
      </c>
      <c r="P1049">
        <v>110.25</v>
      </c>
      <c r="Q1049">
        <v>110.88</v>
      </c>
      <c r="R1049">
        <v>108.62</v>
      </c>
      <c r="S1049">
        <v>109</v>
      </c>
      <c r="T1049">
        <v>2150400</v>
      </c>
      <c r="U1049">
        <v>0.25</v>
      </c>
    </row>
    <row r="1050" spans="15:21" x14ac:dyDescent="0.2">
      <c r="O1050" s="67">
        <v>24167</v>
      </c>
      <c r="P1050">
        <v>108.75</v>
      </c>
      <c r="Q1050">
        <v>108.75</v>
      </c>
      <c r="R1050">
        <v>107.62</v>
      </c>
      <c r="S1050">
        <v>108.12</v>
      </c>
      <c r="T1050">
        <v>2812800</v>
      </c>
      <c r="U1050">
        <v>0.25</v>
      </c>
    </row>
    <row r="1051" spans="15:21" x14ac:dyDescent="0.2">
      <c r="O1051" s="67">
        <v>24168</v>
      </c>
      <c r="P1051">
        <v>108.12</v>
      </c>
      <c r="Q1051">
        <v>108.87</v>
      </c>
      <c r="R1051">
        <v>107.38</v>
      </c>
      <c r="S1051">
        <v>107.38</v>
      </c>
      <c r="T1051">
        <v>2284800</v>
      </c>
      <c r="U1051">
        <v>0.24</v>
      </c>
    </row>
    <row r="1052" spans="15:21" x14ac:dyDescent="0.2">
      <c r="O1052" s="67">
        <v>24169</v>
      </c>
      <c r="P1052">
        <v>107.38</v>
      </c>
      <c r="Q1052">
        <v>108.75</v>
      </c>
      <c r="R1052">
        <v>107.25</v>
      </c>
      <c r="S1052">
        <v>108.38</v>
      </c>
      <c r="T1052">
        <v>3638400</v>
      </c>
      <c r="U1052">
        <v>0.25</v>
      </c>
    </row>
    <row r="1053" spans="15:21" x14ac:dyDescent="0.2">
      <c r="O1053" s="67">
        <v>24170</v>
      </c>
      <c r="P1053">
        <v>108.38</v>
      </c>
      <c r="Q1053">
        <v>109.63</v>
      </c>
      <c r="R1053">
        <v>107.75</v>
      </c>
      <c r="S1053">
        <v>108.38</v>
      </c>
      <c r="T1053">
        <v>2092800</v>
      </c>
      <c r="U1053">
        <v>0.25</v>
      </c>
    </row>
    <row r="1054" spans="15:21" x14ac:dyDescent="0.2">
      <c r="O1054" s="67">
        <v>24173</v>
      </c>
      <c r="P1054">
        <v>108</v>
      </c>
      <c r="Q1054">
        <v>108</v>
      </c>
      <c r="R1054">
        <v>106.13</v>
      </c>
      <c r="S1054">
        <v>106.5</v>
      </c>
      <c r="T1054">
        <v>2332800</v>
      </c>
      <c r="U1054">
        <v>0.24</v>
      </c>
    </row>
    <row r="1055" spans="15:21" x14ac:dyDescent="0.2">
      <c r="O1055" s="67">
        <v>24174</v>
      </c>
      <c r="P1055">
        <v>106.5</v>
      </c>
      <c r="Q1055">
        <v>108.5</v>
      </c>
      <c r="R1055">
        <v>106.25</v>
      </c>
      <c r="S1055">
        <v>108.38</v>
      </c>
      <c r="T1055">
        <v>2630400</v>
      </c>
      <c r="U1055">
        <v>0.25</v>
      </c>
    </row>
    <row r="1056" spans="15:21" x14ac:dyDescent="0.2">
      <c r="O1056" s="67">
        <v>24175</v>
      </c>
      <c r="P1056">
        <v>108.38</v>
      </c>
      <c r="Q1056">
        <v>109.75</v>
      </c>
      <c r="R1056">
        <v>107.5</v>
      </c>
      <c r="S1056">
        <v>108.62</v>
      </c>
      <c r="T1056">
        <v>1190400</v>
      </c>
      <c r="U1056">
        <v>0.25</v>
      </c>
    </row>
    <row r="1057" spans="15:21" x14ac:dyDescent="0.2">
      <c r="O1057" s="67">
        <v>24176</v>
      </c>
      <c r="P1057">
        <v>109</v>
      </c>
      <c r="Q1057">
        <v>109.87</v>
      </c>
      <c r="R1057">
        <v>109</v>
      </c>
      <c r="S1057">
        <v>109</v>
      </c>
      <c r="T1057">
        <v>2112000</v>
      </c>
      <c r="U1057">
        <v>0.25</v>
      </c>
    </row>
    <row r="1058" spans="15:21" x14ac:dyDescent="0.2">
      <c r="O1058" s="67">
        <v>24177</v>
      </c>
      <c r="P1058">
        <v>109.13</v>
      </c>
      <c r="Q1058">
        <v>110.75</v>
      </c>
      <c r="R1058">
        <v>109.13</v>
      </c>
      <c r="S1058">
        <v>109.63</v>
      </c>
      <c r="T1058">
        <v>2803200</v>
      </c>
      <c r="U1058">
        <v>0.25</v>
      </c>
    </row>
    <row r="1059" spans="15:21" x14ac:dyDescent="0.2">
      <c r="O1059" s="67">
        <v>24180</v>
      </c>
      <c r="P1059">
        <v>109</v>
      </c>
      <c r="Q1059">
        <v>109</v>
      </c>
      <c r="R1059">
        <v>107.13</v>
      </c>
      <c r="S1059">
        <v>107.25</v>
      </c>
      <c r="T1059">
        <v>1478400</v>
      </c>
      <c r="U1059">
        <v>0.25</v>
      </c>
    </row>
    <row r="1060" spans="15:21" x14ac:dyDescent="0.2">
      <c r="O1060" s="67">
        <v>24181</v>
      </c>
      <c r="P1060">
        <v>107.25</v>
      </c>
      <c r="Q1060">
        <v>107.88</v>
      </c>
      <c r="R1060">
        <v>107.13</v>
      </c>
      <c r="S1060">
        <v>107.88</v>
      </c>
      <c r="T1060">
        <v>1689600</v>
      </c>
      <c r="U1060">
        <v>0.25</v>
      </c>
    </row>
    <row r="1061" spans="15:21" x14ac:dyDescent="0.2">
      <c r="O1061" s="67">
        <v>24182</v>
      </c>
      <c r="P1061">
        <v>108</v>
      </c>
      <c r="Q1061">
        <v>109.25</v>
      </c>
      <c r="R1061">
        <v>108</v>
      </c>
      <c r="S1061">
        <v>108.87</v>
      </c>
      <c r="T1061">
        <v>1939200</v>
      </c>
      <c r="U1061">
        <v>0.25</v>
      </c>
    </row>
    <row r="1062" spans="15:21" x14ac:dyDescent="0.2">
      <c r="O1062" s="67">
        <v>24183</v>
      </c>
      <c r="P1062">
        <v>108.87</v>
      </c>
      <c r="Q1062">
        <v>110</v>
      </c>
      <c r="R1062">
        <v>108.62</v>
      </c>
      <c r="S1062">
        <v>109.87</v>
      </c>
      <c r="T1062">
        <v>1459200</v>
      </c>
      <c r="U1062">
        <v>0.25</v>
      </c>
    </row>
    <row r="1063" spans="15:21" x14ac:dyDescent="0.2">
      <c r="O1063" s="67">
        <v>24184</v>
      </c>
      <c r="P1063">
        <v>109.87</v>
      </c>
      <c r="Q1063">
        <v>110.38</v>
      </c>
      <c r="R1063">
        <v>109.37</v>
      </c>
      <c r="S1063">
        <v>109.75</v>
      </c>
      <c r="T1063">
        <v>1641600</v>
      </c>
      <c r="U1063">
        <v>0.25</v>
      </c>
    </row>
    <row r="1064" spans="15:21" x14ac:dyDescent="0.2">
      <c r="O1064" s="67">
        <v>24187</v>
      </c>
      <c r="P1064">
        <v>109.75</v>
      </c>
      <c r="Q1064">
        <v>110.13</v>
      </c>
      <c r="R1064">
        <v>109</v>
      </c>
      <c r="S1064">
        <v>110.13</v>
      </c>
      <c r="T1064">
        <v>1430400</v>
      </c>
      <c r="U1064">
        <v>0.25</v>
      </c>
    </row>
    <row r="1065" spans="15:21" x14ac:dyDescent="0.2">
      <c r="O1065" s="67">
        <v>24188</v>
      </c>
      <c r="P1065">
        <v>110.13</v>
      </c>
      <c r="Q1065">
        <v>111.62</v>
      </c>
      <c r="R1065">
        <v>110.13</v>
      </c>
      <c r="S1065">
        <v>110.13</v>
      </c>
      <c r="T1065">
        <v>1824000</v>
      </c>
      <c r="U1065">
        <v>0.25</v>
      </c>
    </row>
    <row r="1066" spans="15:21" x14ac:dyDescent="0.2">
      <c r="O1066" s="67">
        <v>24189</v>
      </c>
      <c r="P1066">
        <v>109.63</v>
      </c>
      <c r="Q1066">
        <v>109.63</v>
      </c>
      <c r="R1066">
        <v>108.62</v>
      </c>
      <c r="S1066">
        <v>109.5</v>
      </c>
      <c r="T1066">
        <v>1536000</v>
      </c>
      <c r="U1066">
        <v>0.25</v>
      </c>
    </row>
    <row r="1067" spans="15:21" x14ac:dyDescent="0.2">
      <c r="O1067" s="67">
        <v>24190</v>
      </c>
      <c r="P1067">
        <v>109.5</v>
      </c>
      <c r="Q1067">
        <v>110.38</v>
      </c>
      <c r="R1067">
        <v>109.25</v>
      </c>
      <c r="S1067">
        <v>109.63</v>
      </c>
      <c r="T1067">
        <v>1929600</v>
      </c>
      <c r="U1067">
        <v>0.25</v>
      </c>
    </row>
    <row r="1068" spans="15:21" x14ac:dyDescent="0.2">
      <c r="O1068" s="67">
        <v>24191</v>
      </c>
      <c r="P1068">
        <v>109.63</v>
      </c>
      <c r="Q1068">
        <v>110.25</v>
      </c>
      <c r="R1068">
        <v>109.37</v>
      </c>
      <c r="S1068">
        <v>109.75</v>
      </c>
      <c r="T1068">
        <v>1958400</v>
      </c>
      <c r="U1068">
        <v>0.25</v>
      </c>
    </row>
    <row r="1069" spans="15:21" x14ac:dyDescent="0.2">
      <c r="O1069" s="67">
        <v>24194</v>
      </c>
      <c r="P1069">
        <v>110</v>
      </c>
      <c r="Q1069">
        <v>111</v>
      </c>
      <c r="R1069">
        <v>110</v>
      </c>
      <c r="S1069">
        <v>110.62</v>
      </c>
      <c r="T1069">
        <v>1507200</v>
      </c>
      <c r="U1069">
        <v>0.25</v>
      </c>
    </row>
    <row r="1070" spans="15:21" x14ac:dyDescent="0.2">
      <c r="O1070" s="67">
        <v>24195</v>
      </c>
      <c r="P1070">
        <v>110.62</v>
      </c>
      <c r="Q1070">
        <v>110.88</v>
      </c>
      <c r="R1070">
        <v>109.75</v>
      </c>
      <c r="S1070">
        <v>110.38</v>
      </c>
      <c r="T1070">
        <v>1555200</v>
      </c>
      <c r="U1070">
        <v>0.25</v>
      </c>
    </row>
    <row r="1071" spans="15:21" x14ac:dyDescent="0.2">
      <c r="O1071" s="67">
        <v>24196</v>
      </c>
      <c r="P1071">
        <v>109.75</v>
      </c>
      <c r="Q1071">
        <v>109.75</v>
      </c>
      <c r="R1071">
        <v>109.25</v>
      </c>
      <c r="S1071">
        <v>109.5</v>
      </c>
      <c r="T1071">
        <v>1248000</v>
      </c>
      <c r="U1071">
        <v>0.25</v>
      </c>
    </row>
    <row r="1072" spans="15:21" x14ac:dyDescent="0.2">
      <c r="O1072" s="67">
        <v>24197</v>
      </c>
      <c r="P1072">
        <v>109.5</v>
      </c>
      <c r="Q1072">
        <v>110.5</v>
      </c>
      <c r="R1072">
        <v>109.37</v>
      </c>
      <c r="S1072">
        <v>109.5</v>
      </c>
      <c r="T1072">
        <v>1996800</v>
      </c>
      <c r="U1072">
        <v>0.25</v>
      </c>
    </row>
    <row r="1073" spans="15:21" x14ac:dyDescent="0.2">
      <c r="O1073" s="67">
        <v>24198</v>
      </c>
      <c r="P1073">
        <v>109.5</v>
      </c>
      <c r="Q1073">
        <v>109.87</v>
      </c>
      <c r="R1073">
        <v>109</v>
      </c>
      <c r="S1073">
        <v>109.75</v>
      </c>
      <c r="T1073">
        <v>1670400</v>
      </c>
      <c r="U1073">
        <v>0.25</v>
      </c>
    </row>
    <row r="1074" spans="15:21" x14ac:dyDescent="0.2">
      <c r="O1074" s="67">
        <v>24201</v>
      </c>
      <c r="P1074">
        <v>109.75</v>
      </c>
      <c r="Q1074">
        <v>110</v>
      </c>
      <c r="R1074">
        <v>108.62</v>
      </c>
      <c r="S1074">
        <v>108.87</v>
      </c>
      <c r="T1074">
        <v>1392000</v>
      </c>
      <c r="U1074">
        <v>0.25</v>
      </c>
    </row>
    <row r="1075" spans="15:21" x14ac:dyDescent="0.2">
      <c r="O1075" s="67">
        <v>24202</v>
      </c>
      <c r="P1075">
        <v>108.87</v>
      </c>
      <c r="Q1075">
        <v>109.13</v>
      </c>
      <c r="R1075">
        <v>108.25</v>
      </c>
      <c r="S1075">
        <v>108.87</v>
      </c>
      <c r="T1075">
        <v>1958400</v>
      </c>
      <c r="U1075">
        <v>0.25</v>
      </c>
    </row>
    <row r="1076" spans="15:21" x14ac:dyDescent="0.2">
      <c r="O1076" s="67">
        <v>24203</v>
      </c>
      <c r="P1076">
        <v>108.87</v>
      </c>
      <c r="Q1076">
        <v>108.87</v>
      </c>
      <c r="R1076">
        <v>107.62</v>
      </c>
      <c r="S1076">
        <v>108.38</v>
      </c>
      <c r="T1076">
        <v>2256000</v>
      </c>
      <c r="U1076">
        <v>0.25</v>
      </c>
    </row>
    <row r="1077" spans="15:21" x14ac:dyDescent="0.2">
      <c r="O1077" s="67">
        <v>24204</v>
      </c>
      <c r="P1077">
        <v>108.38</v>
      </c>
      <c r="Q1077">
        <v>109.5</v>
      </c>
      <c r="R1077">
        <v>108.25</v>
      </c>
      <c r="S1077">
        <v>109.13</v>
      </c>
      <c r="T1077">
        <v>2006400</v>
      </c>
      <c r="U1077">
        <v>0.25</v>
      </c>
    </row>
    <row r="1078" spans="15:21" x14ac:dyDescent="0.2">
      <c r="O1078" s="67">
        <v>24208</v>
      </c>
      <c r="P1078">
        <v>109.13</v>
      </c>
      <c r="Q1078">
        <v>109.25</v>
      </c>
      <c r="R1078">
        <v>108.5</v>
      </c>
      <c r="S1078">
        <v>108.5</v>
      </c>
      <c r="T1078">
        <v>1353600</v>
      </c>
      <c r="U1078">
        <v>0.25</v>
      </c>
    </row>
    <row r="1079" spans="15:21" x14ac:dyDescent="0.2">
      <c r="O1079" s="67">
        <v>24209</v>
      </c>
      <c r="P1079">
        <v>108.5</v>
      </c>
      <c r="Q1079">
        <v>109.13</v>
      </c>
      <c r="R1079">
        <v>108.12</v>
      </c>
      <c r="S1079">
        <v>108.5</v>
      </c>
      <c r="T1079">
        <v>1459200</v>
      </c>
      <c r="U1079">
        <v>0.25</v>
      </c>
    </row>
    <row r="1080" spans="15:21" x14ac:dyDescent="0.2">
      <c r="O1080" s="67">
        <v>24210</v>
      </c>
      <c r="P1080">
        <v>108.5</v>
      </c>
      <c r="Q1080">
        <v>109.37</v>
      </c>
      <c r="R1080">
        <v>108.25</v>
      </c>
      <c r="S1080">
        <v>109.25</v>
      </c>
      <c r="T1080">
        <v>1142400</v>
      </c>
      <c r="U1080">
        <v>0.25</v>
      </c>
    </row>
    <row r="1081" spans="15:21" x14ac:dyDescent="0.2">
      <c r="O1081" s="67">
        <v>24211</v>
      </c>
      <c r="P1081">
        <v>109.25</v>
      </c>
      <c r="Q1081">
        <v>110.38</v>
      </c>
      <c r="R1081">
        <v>109.13</v>
      </c>
      <c r="S1081">
        <v>110.38</v>
      </c>
      <c r="T1081">
        <v>1612800</v>
      </c>
      <c r="U1081">
        <v>0.25</v>
      </c>
    </row>
    <row r="1082" spans="15:21" x14ac:dyDescent="0.2">
      <c r="O1082" s="67">
        <v>24212</v>
      </c>
      <c r="P1082">
        <v>110.38</v>
      </c>
      <c r="Q1082">
        <v>111</v>
      </c>
      <c r="R1082">
        <v>110.13</v>
      </c>
      <c r="S1082">
        <v>110.75</v>
      </c>
      <c r="T1082">
        <v>3158400</v>
      </c>
      <c r="U1082">
        <v>0.25</v>
      </c>
    </row>
    <row r="1083" spans="15:21" x14ac:dyDescent="0.2">
      <c r="O1083" s="67">
        <v>24215</v>
      </c>
      <c r="P1083">
        <v>110.62</v>
      </c>
      <c r="Q1083">
        <v>110.62</v>
      </c>
      <c r="R1083">
        <v>109.87</v>
      </c>
      <c r="S1083">
        <v>110.25</v>
      </c>
      <c r="T1083">
        <v>2064000</v>
      </c>
      <c r="U1083">
        <v>0.25</v>
      </c>
    </row>
    <row r="1084" spans="15:21" x14ac:dyDescent="0.2">
      <c r="O1084" s="67">
        <v>24216</v>
      </c>
      <c r="P1084">
        <v>110.25</v>
      </c>
      <c r="Q1084">
        <v>112</v>
      </c>
      <c r="R1084">
        <v>109.25</v>
      </c>
      <c r="S1084">
        <v>111.62</v>
      </c>
      <c r="T1084">
        <v>2054400</v>
      </c>
      <c r="U1084">
        <v>0.26</v>
      </c>
    </row>
    <row r="1085" spans="15:21" x14ac:dyDescent="0.2">
      <c r="O1085" s="67">
        <v>24217</v>
      </c>
      <c r="P1085">
        <v>112.13</v>
      </c>
      <c r="Q1085">
        <v>114.62</v>
      </c>
      <c r="R1085">
        <v>112.13</v>
      </c>
      <c r="S1085">
        <v>114.62</v>
      </c>
      <c r="T1085">
        <v>1708800</v>
      </c>
      <c r="U1085">
        <v>0.26</v>
      </c>
    </row>
    <row r="1086" spans="15:21" x14ac:dyDescent="0.2">
      <c r="O1086" s="67">
        <v>24218</v>
      </c>
      <c r="P1086">
        <v>115.13</v>
      </c>
      <c r="Q1086">
        <v>118</v>
      </c>
      <c r="R1086">
        <v>115.13</v>
      </c>
      <c r="S1086">
        <v>118</v>
      </c>
      <c r="T1086">
        <v>2150400</v>
      </c>
      <c r="U1086">
        <v>0.27</v>
      </c>
    </row>
    <row r="1087" spans="15:21" x14ac:dyDescent="0.2">
      <c r="O1087" s="67">
        <v>24219</v>
      </c>
      <c r="P1087">
        <v>118</v>
      </c>
      <c r="Q1087">
        <v>118.63</v>
      </c>
      <c r="R1087">
        <v>115.75</v>
      </c>
      <c r="S1087">
        <v>117.5</v>
      </c>
      <c r="T1087">
        <v>1766400</v>
      </c>
      <c r="U1087">
        <v>0.27</v>
      </c>
    </row>
    <row r="1088" spans="15:21" x14ac:dyDescent="0.2">
      <c r="O1088" s="67">
        <v>24222</v>
      </c>
      <c r="P1088">
        <v>117.38</v>
      </c>
      <c r="Q1088">
        <v>117.38</v>
      </c>
      <c r="R1088">
        <v>116.25</v>
      </c>
      <c r="S1088">
        <v>116.62</v>
      </c>
      <c r="T1088">
        <v>1190400</v>
      </c>
      <c r="U1088">
        <v>0.27</v>
      </c>
    </row>
    <row r="1089" spans="15:21" x14ac:dyDescent="0.2">
      <c r="O1089" s="67">
        <v>24223</v>
      </c>
      <c r="P1089">
        <v>116.62</v>
      </c>
      <c r="Q1089">
        <v>116.88</v>
      </c>
      <c r="R1089">
        <v>116</v>
      </c>
      <c r="S1089">
        <v>116.88</v>
      </c>
      <c r="T1089">
        <v>1344000</v>
      </c>
      <c r="U1089">
        <v>0.27</v>
      </c>
    </row>
    <row r="1090" spans="15:21" x14ac:dyDescent="0.2">
      <c r="O1090" s="67">
        <v>24224</v>
      </c>
      <c r="P1090">
        <v>116.88</v>
      </c>
      <c r="Q1090">
        <v>118</v>
      </c>
      <c r="R1090">
        <v>116.5</v>
      </c>
      <c r="S1090">
        <v>117.87</v>
      </c>
      <c r="T1090">
        <v>1190400</v>
      </c>
      <c r="U1090">
        <v>0.27</v>
      </c>
    </row>
    <row r="1091" spans="15:21" x14ac:dyDescent="0.2">
      <c r="O1091" s="67">
        <v>24225</v>
      </c>
      <c r="P1091">
        <v>117.5</v>
      </c>
      <c r="Q1091">
        <v>117.5</v>
      </c>
      <c r="R1091">
        <v>114.12</v>
      </c>
      <c r="S1091">
        <v>116.38</v>
      </c>
      <c r="T1091">
        <v>2092800</v>
      </c>
      <c r="U1091">
        <v>0.27</v>
      </c>
    </row>
    <row r="1092" spans="15:21" x14ac:dyDescent="0.2">
      <c r="O1092" s="67">
        <v>24226</v>
      </c>
      <c r="P1092">
        <v>116.25</v>
      </c>
      <c r="Q1092">
        <v>116.25</v>
      </c>
      <c r="R1092">
        <v>114.62</v>
      </c>
      <c r="S1092">
        <v>114.87</v>
      </c>
      <c r="T1092">
        <v>864000</v>
      </c>
      <c r="U1092">
        <v>0.26</v>
      </c>
    </row>
    <row r="1093" spans="15:21" x14ac:dyDescent="0.2">
      <c r="O1093" s="67">
        <v>24229</v>
      </c>
      <c r="P1093">
        <v>114.62</v>
      </c>
      <c r="Q1093">
        <v>114.62</v>
      </c>
      <c r="R1093">
        <v>112.87</v>
      </c>
      <c r="S1093">
        <v>112.87</v>
      </c>
      <c r="T1093">
        <v>912000</v>
      </c>
      <c r="U1093">
        <v>0.26</v>
      </c>
    </row>
    <row r="1094" spans="15:21" x14ac:dyDescent="0.2">
      <c r="O1094" s="67">
        <v>24230</v>
      </c>
      <c r="P1094">
        <v>112.87</v>
      </c>
      <c r="Q1094">
        <v>113.75</v>
      </c>
      <c r="R1094">
        <v>112.63</v>
      </c>
      <c r="S1094">
        <v>113</v>
      </c>
      <c r="T1094">
        <v>1027200</v>
      </c>
      <c r="U1094">
        <v>0.26</v>
      </c>
    </row>
    <row r="1095" spans="15:21" x14ac:dyDescent="0.2">
      <c r="O1095" s="67">
        <v>24231</v>
      </c>
      <c r="P1095">
        <v>113</v>
      </c>
      <c r="Q1095">
        <v>113</v>
      </c>
      <c r="R1095">
        <v>110</v>
      </c>
      <c r="S1095">
        <v>111.5</v>
      </c>
      <c r="T1095">
        <v>1190400</v>
      </c>
      <c r="U1095">
        <v>0.26</v>
      </c>
    </row>
    <row r="1096" spans="15:21" x14ac:dyDescent="0.2">
      <c r="O1096" s="67">
        <v>24232</v>
      </c>
      <c r="P1096">
        <v>111.5</v>
      </c>
      <c r="Q1096">
        <v>112.5</v>
      </c>
      <c r="R1096">
        <v>110.75</v>
      </c>
      <c r="S1096">
        <v>111.75</v>
      </c>
      <c r="T1096">
        <v>1200000</v>
      </c>
      <c r="U1096">
        <v>0.26</v>
      </c>
    </row>
    <row r="1097" spans="15:21" x14ac:dyDescent="0.2">
      <c r="O1097" s="67">
        <v>24233</v>
      </c>
      <c r="P1097">
        <v>111.75</v>
      </c>
      <c r="Q1097">
        <v>111.87</v>
      </c>
      <c r="R1097">
        <v>108.25</v>
      </c>
      <c r="S1097">
        <v>110.75</v>
      </c>
      <c r="T1097">
        <v>2160000</v>
      </c>
      <c r="U1097">
        <v>0.25</v>
      </c>
    </row>
    <row r="1098" spans="15:21" x14ac:dyDescent="0.2">
      <c r="O1098" s="67">
        <v>24236</v>
      </c>
      <c r="P1098">
        <v>110.75</v>
      </c>
      <c r="Q1098">
        <v>110.75</v>
      </c>
      <c r="R1098">
        <v>108</v>
      </c>
      <c r="S1098">
        <v>108</v>
      </c>
      <c r="T1098">
        <v>2092800</v>
      </c>
      <c r="U1098">
        <v>0.25</v>
      </c>
    </row>
    <row r="1099" spans="15:21" x14ac:dyDescent="0.2">
      <c r="O1099" s="67">
        <v>24237</v>
      </c>
      <c r="P1099">
        <v>108.12</v>
      </c>
      <c r="Q1099">
        <v>110.38</v>
      </c>
      <c r="R1099">
        <v>108.12</v>
      </c>
      <c r="S1099">
        <v>109</v>
      </c>
      <c r="T1099">
        <v>1670400</v>
      </c>
      <c r="U1099">
        <v>0.25</v>
      </c>
    </row>
    <row r="1100" spans="15:21" x14ac:dyDescent="0.2">
      <c r="O1100" s="67">
        <v>24238</v>
      </c>
      <c r="P1100">
        <v>109</v>
      </c>
      <c r="Q1100">
        <v>110.25</v>
      </c>
      <c r="R1100">
        <v>109</v>
      </c>
      <c r="S1100">
        <v>109</v>
      </c>
      <c r="T1100">
        <v>1632000</v>
      </c>
      <c r="U1100">
        <v>0.25</v>
      </c>
    </row>
    <row r="1101" spans="15:21" x14ac:dyDescent="0.2">
      <c r="O1101" s="67">
        <v>24239</v>
      </c>
      <c r="P1101">
        <v>108.25</v>
      </c>
      <c r="Q1101">
        <v>108.25</v>
      </c>
      <c r="R1101">
        <v>105</v>
      </c>
      <c r="S1101">
        <v>106.87</v>
      </c>
      <c r="T1101">
        <v>1948800</v>
      </c>
      <c r="U1101">
        <v>0.24</v>
      </c>
    </row>
    <row r="1102" spans="15:21" x14ac:dyDescent="0.2">
      <c r="O1102" s="67">
        <v>24240</v>
      </c>
      <c r="P1102">
        <v>105.87</v>
      </c>
      <c r="Q1102">
        <v>105.87</v>
      </c>
      <c r="R1102">
        <v>104.13</v>
      </c>
      <c r="S1102">
        <v>104.5</v>
      </c>
      <c r="T1102">
        <v>2688000</v>
      </c>
      <c r="U1102">
        <v>0.24</v>
      </c>
    </row>
    <row r="1103" spans="15:21" x14ac:dyDescent="0.2">
      <c r="O1103" s="67">
        <v>24243</v>
      </c>
      <c r="P1103">
        <v>104.5</v>
      </c>
      <c r="Q1103">
        <v>106</v>
      </c>
      <c r="R1103">
        <v>104.13</v>
      </c>
      <c r="S1103">
        <v>104.25</v>
      </c>
      <c r="T1103">
        <v>1747200</v>
      </c>
      <c r="U1103">
        <v>0.24</v>
      </c>
    </row>
    <row r="1104" spans="15:21" x14ac:dyDescent="0.2">
      <c r="O1104" s="67">
        <v>24244</v>
      </c>
      <c r="P1104">
        <v>104.25</v>
      </c>
      <c r="Q1104">
        <v>104.5</v>
      </c>
      <c r="R1104">
        <v>102.38</v>
      </c>
      <c r="S1104">
        <v>102.5</v>
      </c>
      <c r="T1104">
        <v>1737600</v>
      </c>
      <c r="U1104">
        <v>0.23</v>
      </c>
    </row>
    <row r="1105" spans="15:21" x14ac:dyDescent="0.2">
      <c r="O1105" s="67">
        <v>24245</v>
      </c>
      <c r="P1105">
        <v>102.5</v>
      </c>
      <c r="Q1105">
        <v>104.88</v>
      </c>
      <c r="R1105">
        <v>102.25</v>
      </c>
      <c r="S1105">
        <v>104.88</v>
      </c>
      <c r="T1105">
        <v>1843200</v>
      </c>
      <c r="U1105">
        <v>0.24</v>
      </c>
    </row>
    <row r="1106" spans="15:21" x14ac:dyDescent="0.2">
      <c r="O1106" s="67">
        <v>24246</v>
      </c>
      <c r="P1106">
        <v>104.88</v>
      </c>
      <c r="Q1106">
        <v>105.87</v>
      </c>
      <c r="R1106">
        <v>104.13</v>
      </c>
      <c r="S1106">
        <v>105</v>
      </c>
      <c r="T1106">
        <v>2217600</v>
      </c>
      <c r="U1106">
        <v>0.24</v>
      </c>
    </row>
    <row r="1107" spans="15:21" x14ac:dyDescent="0.2">
      <c r="O1107" s="67">
        <v>24247</v>
      </c>
      <c r="P1107">
        <v>105</v>
      </c>
      <c r="Q1107">
        <v>105.75</v>
      </c>
      <c r="R1107">
        <v>103.25</v>
      </c>
      <c r="S1107">
        <v>105.5</v>
      </c>
      <c r="T1107">
        <v>1833600</v>
      </c>
      <c r="U1107">
        <v>0.24</v>
      </c>
    </row>
    <row r="1108" spans="15:21" x14ac:dyDescent="0.2">
      <c r="O1108" s="67">
        <v>24250</v>
      </c>
      <c r="P1108">
        <v>105.38</v>
      </c>
      <c r="Q1108">
        <v>105.38</v>
      </c>
      <c r="R1108">
        <v>103.25</v>
      </c>
      <c r="S1108">
        <v>103.75</v>
      </c>
      <c r="T1108">
        <v>1228800</v>
      </c>
      <c r="U1108">
        <v>0.24</v>
      </c>
    </row>
    <row r="1109" spans="15:21" x14ac:dyDescent="0.2">
      <c r="O1109" s="67">
        <v>24251</v>
      </c>
      <c r="P1109">
        <v>105</v>
      </c>
      <c r="Q1109">
        <v>107.75</v>
      </c>
      <c r="R1109">
        <v>105</v>
      </c>
      <c r="S1109">
        <v>107.13</v>
      </c>
      <c r="T1109">
        <v>2073600</v>
      </c>
      <c r="U1109">
        <v>0.25</v>
      </c>
    </row>
    <row r="1110" spans="15:21" x14ac:dyDescent="0.2">
      <c r="O1110" s="67">
        <v>24252</v>
      </c>
      <c r="P1110">
        <v>107.13</v>
      </c>
      <c r="Q1110">
        <v>107.88</v>
      </c>
      <c r="R1110">
        <v>106.25</v>
      </c>
      <c r="S1110">
        <v>107</v>
      </c>
      <c r="T1110">
        <v>777600</v>
      </c>
      <c r="U1110">
        <v>0.25</v>
      </c>
    </row>
    <row r="1111" spans="15:21" x14ac:dyDescent="0.2">
      <c r="O1111" s="67">
        <v>24253</v>
      </c>
      <c r="P1111">
        <v>107</v>
      </c>
      <c r="Q1111">
        <v>107.75</v>
      </c>
      <c r="R1111">
        <v>106.5</v>
      </c>
      <c r="S1111">
        <v>107.5</v>
      </c>
      <c r="T1111">
        <v>748800</v>
      </c>
      <c r="U1111">
        <v>0.25</v>
      </c>
    </row>
    <row r="1112" spans="15:21" x14ac:dyDescent="0.2">
      <c r="O1112" s="67">
        <v>24254</v>
      </c>
      <c r="P1112">
        <v>107.38</v>
      </c>
      <c r="Q1112">
        <v>107.38</v>
      </c>
      <c r="R1112">
        <v>105</v>
      </c>
      <c r="S1112">
        <v>106</v>
      </c>
      <c r="T1112">
        <v>1276800</v>
      </c>
      <c r="U1112">
        <v>0.24</v>
      </c>
    </row>
    <row r="1113" spans="15:21" x14ac:dyDescent="0.2">
      <c r="O1113" s="67">
        <v>24258</v>
      </c>
      <c r="P1113">
        <v>106</v>
      </c>
      <c r="Q1113">
        <v>106</v>
      </c>
      <c r="R1113">
        <v>103.75</v>
      </c>
      <c r="S1113">
        <v>104.13</v>
      </c>
      <c r="T1113">
        <v>950400</v>
      </c>
      <c r="U1113">
        <v>0.24</v>
      </c>
    </row>
    <row r="1114" spans="15:21" x14ac:dyDescent="0.2">
      <c r="O1114" s="67">
        <v>24259</v>
      </c>
      <c r="P1114">
        <v>104.13</v>
      </c>
      <c r="Q1114">
        <v>106.25</v>
      </c>
      <c r="R1114">
        <v>104</v>
      </c>
      <c r="S1114">
        <v>105.38</v>
      </c>
      <c r="T1114">
        <v>1161600</v>
      </c>
      <c r="U1114">
        <v>0.24</v>
      </c>
    </row>
    <row r="1115" spans="15:21" x14ac:dyDescent="0.2">
      <c r="O1115" s="67">
        <v>24260</v>
      </c>
      <c r="P1115">
        <v>105.38</v>
      </c>
      <c r="Q1115">
        <v>106</v>
      </c>
      <c r="R1115">
        <v>105</v>
      </c>
      <c r="S1115">
        <v>105.38</v>
      </c>
      <c r="T1115">
        <v>1132800</v>
      </c>
      <c r="U1115">
        <v>0.24</v>
      </c>
    </row>
    <row r="1116" spans="15:21" x14ac:dyDescent="0.2">
      <c r="O1116" s="67">
        <v>24261</v>
      </c>
      <c r="P1116">
        <v>105.38</v>
      </c>
      <c r="Q1116">
        <v>105.38</v>
      </c>
      <c r="R1116">
        <v>104.5</v>
      </c>
      <c r="S1116">
        <v>105</v>
      </c>
      <c r="T1116">
        <v>1305600</v>
      </c>
      <c r="U1116">
        <v>0.24</v>
      </c>
    </row>
    <row r="1117" spans="15:21" x14ac:dyDescent="0.2">
      <c r="O1117" s="67">
        <v>24264</v>
      </c>
      <c r="P1117">
        <v>105</v>
      </c>
      <c r="Q1117">
        <v>105.25</v>
      </c>
      <c r="R1117">
        <v>104.38</v>
      </c>
      <c r="S1117">
        <v>105.25</v>
      </c>
      <c r="T1117">
        <v>1036800</v>
      </c>
      <c r="U1117">
        <v>0.24</v>
      </c>
    </row>
    <row r="1118" spans="15:21" x14ac:dyDescent="0.2">
      <c r="O1118" s="67">
        <v>24265</v>
      </c>
      <c r="P1118">
        <v>105.25</v>
      </c>
      <c r="Q1118">
        <v>105.87</v>
      </c>
      <c r="R1118">
        <v>104.38</v>
      </c>
      <c r="S1118">
        <v>105.5</v>
      </c>
      <c r="T1118">
        <v>1152000</v>
      </c>
      <c r="U1118">
        <v>0.24</v>
      </c>
    </row>
    <row r="1119" spans="15:21" x14ac:dyDescent="0.2">
      <c r="O1119" s="67">
        <v>24266</v>
      </c>
      <c r="P1119">
        <v>105.5</v>
      </c>
      <c r="Q1119">
        <v>106.37</v>
      </c>
      <c r="R1119">
        <v>105.25</v>
      </c>
      <c r="S1119">
        <v>105.87</v>
      </c>
      <c r="T1119">
        <v>1123200</v>
      </c>
      <c r="U1119">
        <v>0.24</v>
      </c>
    </row>
    <row r="1120" spans="15:21" x14ac:dyDescent="0.2">
      <c r="O1120" s="67">
        <v>24267</v>
      </c>
      <c r="P1120">
        <v>105.87</v>
      </c>
      <c r="Q1120">
        <v>107</v>
      </c>
      <c r="R1120">
        <v>105.5</v>
      </c>
      <c r="S1120">
        <v>106.25</v>
      </c>
      <c r="T1120">
        <v>1574400</v>
      </c>
      <c r="U1120">
        <v>0.24</v>
      </c>
    </row>
    <row r="1121" spans="15:21" x14ac:dyDescent="0.2">
      <c r="O1121" s="67">
        <v>24268</v>
      </c>
      <c r="P1121">
        <v>106.87</v>
      </c>
      <c r="Q1121">
        <v>108.5</v>
      </c>
      <c r="R1121">
        <v>106.87</v>
      </c>
      <c r="S1121">
        <v>108.5</v>
      </c>
      <c r="T1121">
        <v>1699200</v>
      </c>
      <c r="U1121">
        <v>0.25</v>
      </c>
    </row>
    <row r="1122" spans="15:21" x14ac:dyDescent="0.2">
      <c r="O1122" s="67">
        <v>24271</v>
      </c>
      <c r="P1122">
        <v>109</v>
      </c>
      <c r="Q1122">
        <v>109.87</v>
      </c>
      <c r="R1122">
        <v>109</v>
      </c>
      <c r="S1122">
        <v>109.75</v>
      </c>
      <c r="T1122">
        <v>1353600</v>
      </c>
      <c r="U1122">
        <v>0.25</v>
      </c>
    </row>
    <row r="1123" spans="15:21" x14ac:dyDescent="0.2">
      <c r="O1123" s="67">
        <v>24272</v>
      </c>
      <c r="P1123">
        <v>109.75</v>
      </c>
      <c r="Q1123">
        <v>111.38</v>
      </c>
      <c r="R1123">
        <v>109.5</v>
      </c>
      <c r="S1123">
        <v>111</v>
      </c>
      <c r="T1123">
        <v>1708800</v>
      </c>
      <c r="U1123">
        <v>0.26</v>
      </c>
    </row>
    <row r="1124" spans="15:21" x14ac:dyDescent="0.2">
      <c r="O1124" s="67">
        <v>24273</v>
      </c>
      <c r="P1124">
        <v>111.38</v>
      </c>
      <c r="Q1124">
        <v>113</v>
      </c>
      <c r="R1124">
        <v>111.38</v>
      </c>
      <c r="S1124">
        <v>111.75</v>
      </c>
      <c r="T1124">
        <v>1449600</v>
      </c>
      <c r="U1124">
        <v>0.26</v>
      </c>
    </row>
    <row r="1125" spans="15:21" x14ac:dyDescent="0.2">
      <c r="O1125" s="67">
        <v>24274</v>
      </c>
      <c r="P1125">
        <v>111.75</v>
      </c>
      <c r="Q1125">
        <v>111.87</v>
      </c>
      <c r="R1125">
        <v>111</v>
      </c>
      <c r="S1125">
        <v>111.12</v>
      </c>
      <c r="T1125">
        <v>1324800</v>
      </c>
      <c r="U1125">
        <v>0.26</v>
      </c>
    </row>
    <row r="1126" spans="15:21" x14ac:dyDescent="0.2">
      <c r="O1126" s="67">
        <v>24275</v>
      </c>
      <c r="P1126">
        <v>111.12</v>
      </c>
      <c r="Q1126">
        <v>111.75</v>
      </c>
      <c r="R1126">
        <v>110.38</v>
      </c>
      <c r="S1126">
        <v>111.25</v>
      </c>
      <c r="T1126">
        <v>1056000</v>
      </c>
      <c r="U1126">
        <v>0.26</v>
      </c>
    </row>
    <row r="1127" spans="15:21" x14ac:dyDescent="0.2">
      <c r="O1127" s="67">
        <v>24278</v>
      </c>
      <c r="P1127">
        <v>111.25</v>
      </c>
      <c r="Q1127">
        <v>112.25</v>
      </c>
      <c r="R1127">
        <v>110.62</v>
      </c>
      <c r="S1127">
        <v>112.25</v>
      </c>
      <c r="T1127">
        <v>1084800</v>
      </c>
      <c r="U1127">
        <v>0.26</v>
      </c>
    </row>
    <row r="1128" spans="15:21" x14ac:dyDescent="0.2">
      <c r="O1128" s="67">
        <v>24279</v>
      </c>
      <c r="P1128">
        <v>112.25</v>
      </c>
      <c r="Q1128">
        <v>113</v>
      </c>
      <c r="R1128">
        <v>111.75</v>
      </c>
      <c r="S1128">
        <v>112.37</v>
      </c>
      <c r="T1128">
        <v>1171200</v>
      </c>
      <c r="U1128">
        <v>0.26</v>
      </c>
    </row>
    <row r="1129" spans="15:21" x14ac:dyDescent="0.2">
      <c r="O1129" s="67">
        <v>24280</v>
      </c>
      <c r="P1129">
        <v>112.37</v>
      </c>
      <c r="Q1129">
        <v>113.38</v>
      </c>
      <c r="R1129">
        <v>112.13</v>
      </c>
      <c r="S1129">
        <v>113</v>
      </c>
      <c r="T1129">
        <v>1276800</v>
      </c>
      <c r="U1129">
        <v>0.26</v>
      </c>
    </row>
    <row r="1130" spans="15:21" x14ac:dyDescent="0.2">
      <c r="O1130" s="67">
        <v>24281</v>
      </c>
      <c r="P1130">
        <v>113</v>
      </c>
      <c r="Q1130">
        <v>114</v>
      </c>
      <c r="R1130">
        <v>112.5</v>
      </c>
      <c r="S1130">
        <v>112.5</v>
      </c>
      <c r="T1130">
        <v>1555200</v>
      </c>
      <c r="U1130">
        <v>0.26</v>
      </c>
    </row>
    <row r="1131" spans="15:21" x14ac:dyDescent="0.2">
      <c r="O1131" s="67">
        <v>24282</v>
      </c>
      <c r="P1131">
        <v>112.5</v>
      </c>
      <c r="Q1131">
        <v>114.25</v>
      </c>
      <c r="R1131">
        <v>112.37</v>
      </c>
      <c r="S1131">
        <v>113.88</v>
      </c>
      <c r="T1131">
        <v>892800</v>
      </c>
      <c r="U1131">
        <v>0.26</v>
      </c>
    </row>
    <row r="1132" spans="15:21" x14ac:dyDescent="0.2">
      <c r="O1132" s="67">
        <v>24285</v>
      </c>
      <c r="P1132">
        <v>114.25</v>
      </c>
      <c r="Q1132">
        <v>115.25</v>
      </c>
      <c r="R1132">
        <v>114.25</v>
      </c>
      <c r="S1132">
        <v>114.5</v>
      </c>
      <c r="T1132">
        <v>1824000</v>
      </c>
      <c r="U1132">
        <v>0.26</v>
      </c>
    </row>
    <row r="1133" spans="15:21" x14ac:dyDescent="0.2">
      <c r="O1133" s="67">
        <v>24286</v>
      </c>
      <c r="P1133">
        <v>113.5</v>
      </c>
      <c r="Q1133">
        <v>113.5</v>
      </c>
      <c r="R1133">
        <v>109.13</v>
      </c>
      <c r="S1133">
        <v>109.5</v>
      </c>
      <c r="T1133">
        <v>1756800</v>
      </c>
      <c r="U1133">
        <v>0.25</v>
      </c>
    </row>
    <row r="1134" spans="15:21" x14ac:dyDescent="0.2">
      <c r="O1134" s="67">
        <v>24287</v>
      </c>
      <c r="P1134">
        <v>109.13</v>
      </c>
      <c r="Q1134">
        <v>109.13</v>
      </c>
      <c r="R1134">
        <v>107.25</v>
      </c>
      <c r="S1134">
        <v>107.75</v>
      </c>
      <c r="T1134">
        <v>1593600</v>
      </c>
      <c r="U1134">
        <v>0.25</v>
      </c>
    </row>
    <row r="1135" spans="15:21" x14ac:dyDescent="0.2">
      <c r="O1135" s="67">
        <v>24288</v>
      </c>
      <c r="P1135">
        <v>107</v>
      </c>
      <c r="Q1135">
        <v>107</v>
      </c>
      <c r="R1135">
        <v>105.87</v>
      </c>
      <c r="S1135">
        <v>106.13</v>
      </c>
      <c r="T1135">
        <v>1411200</v>
      </c>
      <c r="U1135">
        <v>0.24</v>
      </c>
    </row>
    <row r="1136" spans="15:21" x14ac:dyDescent="0.2">
      <c r="O1136" s="67">
        <v>24289</v>
      </c>
      <c r="P1136">
        <v>106.25</v>
      </c>
      <c r="Q1136">
        <v>107</v>
      </c>
      <c r="R1136">
        <v>106.25</v>
      </c>
      <c r="S1136">
        <v>106.25</v>
      </c>
      <c r="T1136">
        <v>1478400</v>
      </c>
      <c r="U1136">
        <v>0.24</v>
      </c>
    </row>
    <row r="1137" spans="15:21" x14ac:dyDescent="0.2">
      <c r="O1137" s="67">
        <v>24293</v>
      </c>
      <c r="P1137">
        <v>106.25</v>
      </c>
      <c r="Q1137">
        <v>106.75</v>
      </c>
      <c r="R1137">
        <v>105.5</v>
      </c>
      <c r="S1137">
        <v>106.25</v>
      </c>
      <c r="T1137">
        <v>825600</v>
      </c>
      <c r="U1137">
        <v>0.24</v>
      </c>
    </row>
    <row r="1138" spans="15:21" x14ac:dyDescent="0.2">
      <c r="O1138" s="67">
        <v>24294</v>
      </c>
      <c r="P1138">
        <v>106.25</v>
      </c>
      <c r="Q1138">
        <v>109.87</v>
      </c>
      <c r="R1138">
        <v>105.75</v>
      </c>
      <c r="S1138">
        <v>109.25</v>
      </c>
      <c r="T1138">
        <v>1353600</v>
      </c>
      <c r="U1138">
        <v>0.25</v>
      </c>
    </row>
    <row r="1139" spans="15:21" x14ac:dyDescent="0.2">
      <c r="O1139" s="67">
        <v>24295</v>
      </c>
      <c r="P1139">
        <v>109.25</v>
      </c>
      <c r="Q1139">
        <v>110.75</v>
      </c>
      <c r="R1139">
        <v>108.25</v>
      </c>
      <c r="S1139">
        <v>108.38</v>
      </c>
      <c r="T1139">
        <v>1372800</v>
      </c>
      <c r="U1139">
        <v>0.25</v>
      </c>
    </row>
    <row r="1140" spans="15:21" x14ac:dyDescent="0.2">
      <c r="O1140" s="67">
        <v>24296</v>
      </c>
      <c r="P1140">
        <v>108.38</v>
      </c>
      <c r="Q1140">
        <v>109.13</v>
      </c>
      <c r="R1140">
        <v>108.25</v>
      </c>
      <c r="S1140">
        <v>108.75</v>
      </c>
      <c r="T1140">
        <v>787200</v>
      </c>
      <c r="U1140">
        <v>0.25</v>
      </c>
    </row>
    <row r="1141" spans="15:21" x14ac:dyDescent="0.2">
      <c r="O1141" s="67">
        <v>24299</v>
      </c>
      <c r="P1141">
        <v>109</v>
      </c>
      <c r="Q1141">
        <v>109.75</v>
      </c>
      <c r="R1141">
        <v>109</v>
      </c>
      <c r="S1141">
        <v>109.63</v>
      </c>
      <c r="T1141">
        <v>1248000</v>
      </c>
      <c r="U1141">
        <v>0.25</v>
      </c>
    </row>
    <row r="1142" spans="15:21" x14ac:dyDescent="0.2">
      <c r="O1142" s="67">
        <v>24300</v>
      </c>
      <c r="P1142">
        <v>109.37</v>
      </c>
      <c r="Q1142">
        <v>109.37</v>
      </c>
      <c r="R1142">
        <v>105.62</v>
      </c>
      <c r="S1142">
        <v>105.62</v>
      </c>
      <c r="T1142">
        <v>1123200</v>
      </c>
      <c r="U1142">
        <v>0.24</v>
      </c>
    </row>
    <row r="1143" spans="15:21" x14ac:dyDescent="0.2">
      <c r="O1143" s="67">
        <v>24301</v>
      </c>
      <c r="P1143">
        <v>105.62</v>
      </c>
      <c r="Q1143">
        <v>106</v>
      </c>
      <c r="R1143">
        <v>105.12</v>
      </c>
      <c r="S1143">
        <v>105.75</v>
      </c>
      <c r="T1143">
        <v>1430400</v>
      </c>
      <c r="U1143">
        <v>0.24</v>
      </c>
    </row>
    <row r="1144" spans="15:21" x14ac:dyDescent="0.2">
      <c r="O1144" s="67">
        <v>24302</v>
      </c>
      <c r="P1144">
        <v>105.75</v>
      </c>
      <c r="Q1144">
        <v>106.63</v>
      </c>
      <c r="R1144">
        <v>105.12</v>
      </c>
      <c r="S1144">
        <v>105.75</v>
      </c>
      <c r="T1144">
        <v>998400</v>
      </c>
      <c r="U1144">
        <v>0.24</v>
      </c>
    </row>
    <row r="1145" spans="15:21" x14ac:dyDescent="0.2">
      <c r="O1145" s="67">
        <v>24303</v>
      </c>
      <c r="P1145">
        <v>105.75</v>
      </c>
      <c r="Q1145">
        <v>107</v>
      </c>
      <c r="R1145">
        <v>105.5</v>
      </c>
      <c r="S1145">
        <v>106.5</v>
      </c>
      <c r="T1145">
        <v>1132800</v>
      </c>
      <c r="U1145">
        <v>0.25</v>
      </c>
    </row>
    <row r="1146" spans="15:21" x14ac:dyDescent="0.2">
      <c r="O1146" s="67">
        <v>24306</v>
      </c>
      <c r="P1146">
        <v>106.5</v>
      </c>
      <c r="Q1146">
        <v>107</v>
      </c>
      <c r="R1146">
        <v>105.75</v>
      </c>
      <c r="S1146">
        <v>106.75</v>
      </c>
      <c r="T1146">
        <v>1209600</v>
      </c>
      <c r="U1146">
        <v>0.25</v>
      </c>
    </row>
    <row r="1147" spans="15:21" x14ac:dyDescent="0.2">
      <c r="O1147" s="67">
        <v>24307</v>
      </c>
      <c r="P1147">
        <v>106.75</v>
      </c>
      <c r="Q1147">
        <v>107</v>
      </c>
      <c r="R1147">
        <v>105.87</v>
      </c>
      <c r="S1147">
        <v>106.5</v>
      </c>
      <c r="T1147">
        <v>1171200</v>
      </c>
      <c r="U1147">
        <v>0.25</v>
      </c>
    </row>
    <row r="1148" spans="15:21" x14ac:dyDescent="0.2">
      <c r="O1148" s="67">
        <v>24308</v>
      </c>
      <c r="P1148">
        <v>106.5</v>
      </c>
      <c r="Q1148">
        <v>107</v>
      </c>
      <c r="R1148">
        <v>104.13</v>
      </c>
      <c r="S1148">
        <v>104.25</v>
      </c>
      <c r="T1148">
        <v>1478400</v>
      </c>
      <c r="U1148">
        <v>0.24</v>
      </c>
    </row>
    <row r="1149" spans="15:21" x14ac:dyDescent="0.2">
      <c r="O1149" s="67">
        <v>24309</v>
      </c>
      <c r="P1149">
        <v>104.25</v>
      </c>
      <c r="Q1149">
        <v>105.12</v>
      </c>
      <c r="R1149">
        <v>103.75</v>
      </c>
      <c r="S1149">
        <v>103.87</v>
      </c>
      <c r="T1149">
        <v>1305600</v>
      </c>
      <c r="U1149">
        <v>0.24</v>
      </c>
    </row>
    <row r="1150" spans="15:21" x14ac:dyDescent="0.2">
      <c r="O1150" s="67">
        <v>24310</v>
      </c>
      <c r="P1150">
        <v>103.87</v>
      </c>
      <c r="Q1150">
        <v>104.38</v>
      </c>
      <c r="R1150">
        <v>101.13</v>
      </c>
      <c r="S1150">
        <v>101.38</v>
      </c>
      <c r="T1150">
        <v>1526400</v>
      </c>
      <c r="U1150">
        <v>0.23</v>
      </c>
    </row>
    <row r="1151" spans="15:21" x14ac:dyDescent="0.2">
      <c r="O1151" s="67">
        <v>24313</v>
      </c>
      <c r="P1151">
        <v>101.38</v>
      </c>
      <c r="Q1151">
        <v>102.25</v>
      </c>
      <c r="R1151">
        <v>97.75</v>
      </c>
      <c r="S1151">
        <v>98</v>
      </c>
      <c r="T1151">
        <v>5798400</v>
      </c>
      <c r="U1151">
        <v>0.23</v>
      </c>
    </row>
    <row r="1152" spans="15:21" x14ac:dyDescent="0.2">
      <c r="O1152" s="67">
        <v>24314</v>
      </c>
      <c r="P1152">
        <v>98.5</v>
      </c>
      <c r="Q1152">
        <v>99.87</v>
      </c>
      <c r="R1152">
        <v>98.5</v>
      </c>
      <c r="S1152">
        <v>99</v>
      </c>
      <c r="T1152">
        <v>2025600</v>
      </c>
      <c r="U1152">
        <v>0.23</v>
      </c>
    </row>
    <row r="1153" spans="15:21" x14ac:dyDescent="0.2">
      <c r="O1153" s="67">
        <v>24315</v>
      </c>
      <c r="P1153">
        <v>99.5</v>
      </c>
      <c r="Q1153">
        <v>100.75</v>
      </c>
      <c r="R1153">
        <v>99.5</v>
      </c>
      <c r="S1153">
        <v>99.5</v>
      </c>
      <c r="T1153">
        <v>1728000</v>
      </c>
      <c r="U1153">
        <v>0.23</v>
      </c>
    </row>
    <row r="1154" spans="15:21" x14ac:dyDescent="0.2">
      <c r="O1154" s="67">
        <v>24316</v>
      </c>
      <c r="P1154">
        <v>99.5</v>
      </c>
      <c r="Q1154">
        <v>99.75</v>
      </c>
      <c r="R1154">
        <v>98.13</v>
      </c>
      <c r="S1154">
        <v>98.25</v>
      </c>
      <c r="T1154">
        <v>1219200</v>
      </c>
      <c r="U1154">
        <v>0.23</v>
      </c>
    </row>
    <row r="1155" spans="15:21" x14ac:dyDescent="0.2">
      <c r="O1155" s="67">
        <v>24317</v>
      </c>
      <c r="P1155">
        <v>98.25</v>
      </c>
      <c r="Q1155">
        <v>98.25</v>
      </c>
      <c r="R1155">
        <v>95</v>
      </c>
      <c r="S1155">
        <v>95.5</v>
      </c>
      <c r="T1155">
        <v>2044800</v>
      </c>
      <c r="U1155">
        <v>0.22</v>
      </c>
    </row>
    <row r="1156" spans="15:21" x14ac:dyDescent="0.2">
      <c r="O1156" s="67">
        <v>24320</v>
      </c>
      <c r="P1156">
        <v>93.62</v>
      </c>
      <c r="Q1156">
        <v>93.62</v>
      </c>
      <c r="R1156">
        <v>92.25</v>
      </c>
      <c r="S1156">
        <v>92.5</v>
      </c>
      <c r="T1156">
        <v>2352000</v>
      </c>
      <c r="U1156">
        <v>0.21</v>
      </c>
    </row>
    <row r="1157" spans="15:21" x14ac:dyDescent="0.2">
      <c r="O1157" s="67">
        <v>24321</v>
      </c>
      <c r="P1157">
        <v>92.5</v>
      </c>
      <c r="Q1157">
        <v>94.37</v>
      </c>
      <c r="R1157">
        <v>92</v>
      </c>
      <c r="S1157">
        <v>92.88</v>
      </c>
      <c r="T1157">
        <v>2112000</v>
      </c>
      <c r="U1157">
        <v>0.21</v>
      </c>
    </row>
    <row r="1158" spans="15:21" x14ac:dyDescent="0.2">
      <c r="O1158" s="67">
        <v>24322</v>
      </c>
      <c r="P1158">
        <v>92.88</v>
      </c>
      <c r="Q1158">
        <v>94.5</v>
      </c>
      <c r="R1158">
        <v>92.75</v>
      </c>
      <c r="S1158">
        <v>94.13</v>
      </c>
      <c r="T1158">
        <v>1948800</v>
      </c>
      <c r="U1158">
        <v>0.22</v>
      </c>
    </row>
    <row r="1159" spans="15:21" x14ac:dyDescent="0.2">
      <c r="O1159" s="67">
        <v>24323</v>
      </c>
      <c r="P1159">
        <v>94.13</v>
      </c>
      <c r="Q1159">
        <v>95</v>
      </c>
      <c r="R1159">
        <v>93.5</v>
      </c>
      <c r="S1159">
        <v>94.5</v>
      </c>
      <c r="T1159">
        <v>1747200</v>
      </c>
      <c r="U1159">
        <v>0.22</v>
      </c>
    </row>
    <row r="1160" spans="15:21" x14ac:dyDescent="0.2">
      <c r="O1160" s="67">
        <v>24324</v>
      </c>
      <c r="P1160">
        <v>94.75</v>
      </c>
      <c r="Q1160">
        <v>96.62</v>
      </c>
      <c r="R1160">
        <v>94.75</v>
      </c>
      <c r="S1160">
        <v>94.75</v>
      </c>
      <c r="T1160">
        <v>1910400</v>
      </c>
      <c r="U1160">
        <v>0.22</v>
      </c>
    </row>
    <row r="1161" spans="15:21" x14ac:dyDescent="0.2">
      <c r="O1161" s="67">
        <v>24327</v>
      </c>
      <c r="P1161">
        <v>94.75</v>
      </c>
      <c r="Q1161">
        <v>96</v>
      </c>
      <c r="R1161">
        <v>94.63</v>
      </c>
      <c r="S1161">
        <v>96</v>
      </c>
      <c r="T1161">
        <v>1785600</v>
      </c>
      <c r="U1161">
        <v>0.22</v>
      </c>
    </row>
    <row r="1162" spans="15:21" x14ac:dyDescent="0.2">
      <c r="O1162" s="67">
        <v>24328</v>
      </c>
      <c r="P1162">
        <v>96</v>
      </c>
      <c r="Q1162">
        <v>97</v>
      </c>
      <c r="R1162">
        <v>96</v>
      </c>
      <c r="S1162">
        <v>96.38</v>
      </c>
      <c r="T1162">
        <v>1238400</v>
      </c>
      <c r="U1162">
        <v>0.22</v>
      </c>
    </row>
    <row r="1163" spans="15:21" x14ac:dyDescent="0.2">
      <c r="O1163" s="67">
        <v>24329</v>
      </c>
      <c r="P1163">
        <v>96.38</v>
      </c>
      <c r="Q1163">
        <v>96.87</v>
      </c>
      <c r="R1163">
        <v>94.5</v>
      </c>
      <c r="S1163">
        <v>94.5</v>
      </c>
      <c r="T1163">
        <v>1344000</v>
      </c>
      <c r="U1163">
        <v>0.22</v>
      </c>
    </row>
    <row r="1164" spans="15:21" x14ac:dyDescent="0.2">
      <c r="O1164" s="67">
        <v>24330</v>
      </c>
      <c r="P1164">
        <v>94.5</v>
      </c>
      <c r="Q1164">
        <v>94.5</v>
      </c>
      <c r="R1164">
        <v>93.5</v>
      </c>
      <c r="S1164">
        <v>94.5</v>
      </c>
      <c r="T1164">
        <v>1238400</v>
      </c>
      <c r="U1164">
        <v>0.22</v>
      </c>
    </row>
    <row r="1165" spans="15:21" x14ac:dyDescent="0.2">
      <c r="O1165" s="67">
        <v>24331</v>
      </c>
      <c r="P1165">
        <v>94.5</v>
      </c>
      <c r="Q1165">
        <v>94.75</v>
      </c>
      <c r="R1165">
        <v>92.5</v>
      </c>
      <c r="S1165">
        <v>94.75</v>
      </c>
      <c r="T1165">
        <v>1286400</v>
      </c>
      <c r="U1165">
        <v>0.22</v>
      </c>
    </row>
    <row r="1166" spans="15:21" x14ac:dyDescent="0.2">
      <c r="O1166" s="67">
        <v>24334</v>
      </c>
      <c r="P1166">
        <v>94.75</v>
      </c>
      <c r="Q1166">
        <v>95.25</v>
      </c>
      <c r="R1166">
        <v>93.62</v>
      </c>
      <c r="S1166">
        <v>93.75</v>
      </c>
      <c r="T1166">
        <v>1152000</v>
      </c>
      <c r="U1166">
        <v>0.22</v>
      </c>
    </row>
    <row r="1167" spans="15:21" x14ac:dyDescent="0.2">
      <c r="O1167" s="67">
        <v>24335</v>
      </c>
      <c r="P1167">
        <v>92</v>
      </c>
      <c r="Q1167">
        <v>92</v>
      </c>
      <c r="R1167">
        <v>90.25</v>
      </c>
      <c r="S1167">
        <v>90.25</v>
      </c>
      <c r="T1167">
        <v>2275200</v>
      </c>
      <c r="U1167">
        <v>0.21</v>
      </c>
    </row>
    <row r="1168" spans="15:21" x14ac:dyDescent="0.2">
      <c r="O1168" s="67">
        <v>24336</v>
      </c>
      <c r="P1168">
        <v>90.25</v>
      </c>
      <c r="Q1168">
        <v>90.38</v>
      </c>
      <c r="R1168">
        <v>89.13</v>
      </c>
      <c r="S1168">
        <v>90</v>
      </c>
      <c r="T1168">
        <v>2716800</v>
      </c>
      <c r="U1168">
        <v>0.21</v>
      </c>
    </row>
    <row r="1169" spans="15:21" x14ac:dyDescent="0.2">
      <c r="O1169" s="67">
        <v>24337</v>
      </c>
      <c r="P1169">
        <v>89.88</v>
      </c>
      <c r="Q1169">
        <v>89.88</v>
      </c>
      <c r="R1169">
        <v>87.87</v>
      </c>
      <c r="S1169">
        <v>89.25</v>
      </c>
      <c r="T1169">
        <v>3724800</v>
      </c>
      <c r="U1169">
        <v>0.21</v>
      </c>
    </row>
    <row r="1170" spans="15:21" x14ac:dyDescent="0.2">
      <c r="O1170" s="67">
        <v>24338</v>
      </c>
      <c r="P1170">
        <v>89.25</v>
      </c>
      <c r="Q1170">
        <v>91</v>
      </c>
      <c r="R1170">
        <v>88</v>
      </c>
      <c r="S1170">
        <v>88</v>
      </c>
      <c r="T1170">
        <v>3235200</v>
      </c>
      <c r="U1170">
        <v>0.2</v>
      </c>
    </row>
    <row r="1171" spans="15:21" x14ac:dyDescent="0.2">
      <c r="O1171" s="67">
        <v>24341</v>
      </c>
      <c r="P1171">
        <v>88</v>
      </c>
      <c r="Q1171">
        <v>88</v>
      </c>
      <c r="R1171">
        <v>85.25</v>
      </c>
      <c r="S1171">
        <v>85.25</v>
      </c>
      <c r="T1171">
        <v>3792000</v>
      </c>
      <c r="U1171">
        <v>0.2</v>
      </c>
    </row>
    <row r="1172" spans="15:21" x14ac:dyDescent="0.2">
      <c r="O1172" s="67">
        <v>24342</v>
      </c>
      <c r="P1172">
        <v>85.25</v>
      </c>
      <c r="Q1172">
        <v>87.75</v>
      </c>
      <c r="R1172">
        <v>85.13</v>
      </c>
      <c r="S1172">
        <v>86.5</v>
      </c>
      <c r="T1172">
        <v>3369600</v>
      </c>
      <c r="U1172">
        <v>0.2</v>
      </c>
    </row>
    <row r="1173" spans="15:21" x14ac:dyDescent="0.2">
      <c r="O1173" s="67">
        <v>24343</v>
      </c>
      <c r="P1173">
        <v>87.12</v>
      </c>
      <c r="Q1173">
        <v>89.13</v>
      </c>
      <c r="R1173">
        <v>87.12</v>
      </c>
      <c r="S1173">
        <v>89</v>
      </c>
      <c r="T1173">
        <v>2169600</v>
      </c>
      <c r="U1173">
        <v>0.21</v>
      </c>
    </row>
    <row r="1174" spans="15:21" x14ac:dyDescent="0.2">
      <c r="O1174" s="67">
        <v>24344</v>
      </c>
      <c r="P1174">
        <v>89</v>
      </c>
      <c r="Q1174">
        <v>89.88</v>
      </c>
      <c r="R1174">
        <v>87.75</v>
      </c>
      <c r="S1174">
        <v>87.87</v>
      </c>
      <c r="T1174">
        <v>2016000</v>
      </c>
      <c r="U1174">
        <v>0.2</v>
      </c>
    </row>
    <row r="1175" spans="15:21" x14ac:dyDescent="0.2">
      <c r="O1175" s="67">
        <v>24345</v>
      </c>
      <c r="P1175">
        <v>87.87</v>
      </c>
      <c r="Q1175">
        <v>88</v>
      </c>
      <c r="R1175">
        <v>86</v>
      </c>
      <c r="S1175">
        <v>86.62</v>
      </c>
      <c r="T1175">
        <v>2659200</v>
      </c>
      <c r="U1175">
        <v>0.2</v>
      </c>
    </row>
    <row r="1176" spans="15:21" x14ac:dyDescent="0.2">
      <c r="O1176" s="67">
        <v>24348</v>
      </c>
      <c r="P1176">
        <v>86.62</v>
      </c>
      <c r="Q1176">
        <v>86.62</v>
      </c>
      <c r="R1176">
        <v>85</v>
      </c>
      <c r="S1176">
        <v>85</v>
      </c>
      <c r="T1176">
        <v>3609600</v>
      </c>
      <c r="U1176">
        <v>0.2</v>
      </c>
    </row>
    <row r="1177" spans="15:21" x14ac:dyDescent="0.2">
      <c r="O1177" s="67">
        <v>24349</v>
      </c>
      <c r="P1177">
        <v>85</v>
      </c>
      <c r="Q1177">
        <v>87.75</v>
      </c>
      <c r="R1177">
        <v>83.5</v>
      </c>
      <c r="S1177">
        <v>85.87</v>
      </c>
      <c r="T1177">
        <v>5184000</v>
      </c>
      <c r="U1177">
        <v>0.2</v>
      </c>
    </row>
    <row r="1178" spans="15:21" x14ac:dyDescent="0.2">
      <c r="O1178" s="67">
        <v>24350</v>
      </c>
      <c r="P1178">
        <v>85.87</v>
      </c>
      <c r="Q1178">
        <v>86.88</v>
      </c>
      <c r="R1178">
        <v>84.62</v>
      </c>
      <c r="S1178">
        <v>85</v>
      </c>
      <c r="T1178">
        <v>3187200</v>
      </c>
      <c r="U1178">
        <v>0.2</v>
      </c>
    </row>
    <row r="1179" spans="15:21" x14ac:dyDescent="0.2">
      <c r="O1179" s="67">
        <v>24351</v>
      </c>
      <c r="P1179">
        <v>85</v>
      </c>
      <c r="Q1179">
        <v>86</v>
      </c>
      <c r="R1179">
        <v>84.62</v>
      </c>
      <c r="S1179">
        <v>85.75</v>
      </c>
      <c r="T1179">
        <v>2265600</v>
      </c>
      <c r="U1179">
        <v>0.2</v>
      </c>
    </row>
    <row r="1180" spans="15:21" x14ac:dyDescent="0.2">
      <c r="O1180" s="67">
        <v>24352</v>
      </c>
      <c r="P1180">
        <v>85.75</v>
      </c>
      <c r="Q1180">
        <v>85.87</v>
      </c>
      <c r="R1180">
        <v>83.88</v>
      </c>
      <c r="S1180">
        <v>84.25</v>
      </c>
      <c r="T1180">
        <v>3868800</v>
      </c>
      <c r="U1180">
        <v>0.19</v>
      </c>
    </row>
    <row r="1181" spans="15:21" x14ac:dyDescent="0.2">
      <c r="O1181" s="67">
        <v>24356</v>
      </c>
      <c r="P1181">
        <v>84.25</v>
      </c>
      <c r="Q1181">
        <v>84.62</v>
      </c>
      <c r="R1181">
        <v>83.5</v>
      </c>
      <c r="S1181">
        <v>83.75</v>
      </c>
      <c r="T1181">
        <v>1353600</v>
      </c>
      <c r="U1181">
        <v>0.19</v>
      </c>
    </row>
    <row r="1182" spans="15:21" x14ac:dyDescent="0.2">
      <c r="O1182" s="67">
        <v>24357</v>
      </c>
      <c r="P1182">
        <v>83.75</v>
      </c>
      <c r="Q1182">
        <v>83.75</v>
      </c>
      <c r="R1182">
        <v>81.62</v>
      </c>
      <c r="S1182">
        <v>82</v>
      </c>
      <c r="T1182">
        <v>3312000</v>
      </c>
      <c r="U1182">
        <v>0.19</v>
      </c>
    </row>
    <row r="1183" spans="15:21" x14ac:dyDescent="0.2">
      <c r="O1183" s="67">
        <v>24358</v>
      </c>
      <c r="P1183">
        <v>82</v>
      </c>
      <c r="Q1183">
        <v>82.37</v>
      </c>
      <c r="R1183">
        <v>80</v>
      </c>
      <c r="S1183">
        <v>81.5</v>
      </c>
      <c r="T1183">
        <v>5884800</v>
      </c>
      <c r="U1183">
        <v>0.19</v>
      </c>
    </row>
    <row r="1184" spans="15:21" x14ac:dyDescent="0.2">
      <c r="O1184" s="67">
        <v>24359</v>
      </c>
      <c r="P1184">
        <v>81.5</v>
      </c>
      <c r="Q1184">
        <v>81.87</v>
      </c>
      <c r="R1184">
        <v>81</v>
      </c>
      <c r="S1184">
        <v>81</v>
      </c>
      <c r="T1184">
        <v>2179200</v>
      </c>
      <c r="U1184">
        <v>0.19</v>
      </c>
    </row>
    <row r="1185" spans="15:21" x14ac:dyDescent="0.2">
      <c r="O1185" s="67">
        <v>24362</v>
      </c>
      <c r="P1185">
        <v>81.25</v>
      </c>
      <c r="Q1185">
        <v>83.75</v>
      </c>
      <c r="R1185">
        <v>81.25</v>
      </c>
      <c r="S1185">
        <v>83.75</v>
      </c>
      <c r="T1185">
        <v>4128000</v>
      </c>
      <c r="U1185">
        <v>0.19</v>
      </c>
    </row>
    <row r="1186" spans="15:21" x14ac:dyDescent="0.2">
      <c r="O1186" s="67">
        <v>24363</v>
      </c>
      <c r="P1186">
        <v>83.75</v>
      </c>
      <c r="Q1186">
        <v>84.62</v>
      </c>
      <c r="R1186">
        <v>83.25</v>
      </c>
      <c r="S1186">
        <v>83.88</v>
      </c>
      <c r="T1186">
        <v>3590400</v>
      </c>
      <c r="U1186">
        <v>0.19</v>
      </c>
    </row>
    <row r="1187" spans="15:21" x14ac:dyDescent="0.2">
      <c r="O1187" s="67">
        <v>24364</v>
      </c>
      <c r="P1187">
        <v>84</v>
      </c>
      <c r="Q1187">
        <v>87.75</v>
      </c>
      <c r="R1187">
        <v>84</v>
      </c>
      <c r="S1187">
        <v>87.75</v>
      </c>
      <c r="T1187">
        <v>4176000</v>
      </c>
      <c r="U1187">
        <v>0.2</v>
      </c>
    </row>
    <row r="1188" spans="15:21" x14ac:dyDescent="0.2">
      <c r="O1188" s="67">
        <v>24365</v>
      </c>
      <c r="P1188">
        <v>87.87</v>
      </c>
      <c r="Q1188">
        <v>89.75</v>
      </c>
      <c r="R1188">
        <v>87.87</v>
      </c>
      <c r="S1188">
        <v>89</v>
      </c>
      <c r="T1188">
        <v>3081600</v>
      </c>
      <c r="U1188">
        <v>0.21</v>
      </c>
    </row>
    <row r="1189" spans="15:21" x14ac:dyDescent="0.2">
      <c r="O1189" s="67">
        <v>24366</v>
      </c>
      <c r="P1189">
        <v>89</v>
      </c>
      <c r="Q1189">
        <v>89.75</v>
      </c>
      <c r="R1189">
        <v>88.5</v>
      </c>
      <c r="S1189">
        <v>88.75</v>
      </c>
      <c r="T1189">
        <v>1891200</v>
      </c>
      <c r="U1189">
        <v>0.21</v>
      </c>
    </row>
    <row r="1190" spans="15:21" x14ac:dyDescent="0.2">
      <c r="O1190" s="67">
        <v>24369</v>
      </c>
      <c r="P1190">
        <v>88.75</v>
      </c>
      <c r="Q1190">
        <v>90</v>
      </c>
      <c r="R1190">
        <v>88.5</v>
      </c>
      <c r="S1190">
        <v>90</v>
      </c>
      <c r="T1190">
        <v>1824000</v>
      </c>
      <c r="U1190">
        <v>0.21</v>
      </c>
    </row>
    <row r="1191" spans="15:21" x14ac:dyDescent="0.2">
      <c r="O1191" s="67">
        <v>24370</v>
      </c>
      <c r="P1191">
        <v>90</v>
      </c>
      <c r="Q1191">
        <v>90.75</v>
      </c>
      <c r="R1191">
        <v>89.25</v>
      </c>
      <c r="S1191">
        <v>89.25</v>
      </c>
      <c r="T1191">
        <v>1756800</v>
      </c>
      <c r="U1191">
        <v>0.21</v>
      </c>
    </row>
    <row r="1192" spans="15:21" x14ac:dyDescent="0.2">
      <c r="O1192" s="67">
        <v>24371</v>
      </c>
      <c r="P1192">
        <v>88.87</v>
      </c>
      <c r="Q1192">
        <v>88.87</v>
      </c>
      <c r="R1192">
        <v>87.25</v>
      </c>
      <c r="S1192">
        <v>87.25</v>
      </c>
      <c r="T1192">
        <v>2428800</v>
      </c>
      <c r="U1192">
        <v>0.2</v>
      </c>
    </row>
    <row r="1193" spans="15:21" x14ac:dyDescent="0.2">
      <c r="O1193" s="67">
        <v>24372</v>
      </c>
      <c r="P1193">
        <v>87.25</v>
      </c>
      <c r="Q1193">
        <v>88.5</v>
      </c>
      <c r="R1193">
        <v>85.75</v>
      </c>
      <c r="S1193">
        <v>87.87</v>
      </c>
      <c r="T1193">
        <v>2064000</v>
      </c>
      <c r="U1193">
        <v>0.2</v>
      </c>
    </row>
    <row r="1194" spans="15:21" x14ac:dyDescent="0.2">
      <c r="O1194" s="67">
        <v>24373</v>
      </c>
      <c r="P1194">
        <v>88</v>
      </c>
      <c r="Q1194">
        <v>88.87</v>
      </c>
      <c r="R1194">
        <v>88</v>
      </c>
      <c r="S1194">
        <v>88.25</v>
      </c>
      <c r="T1194">
        <v>1440000</v>
      </c>
      <c r="U1194">
        <v>0.21</v>
      </c>
    </row>
    <row r="1195" spans="15:21" x14ac:dyDescent="0.2">
      <c r="O1195" s="67">
        <v>24376</v>
      </c>
      <c r="P1195">
        <v>88</v>
      </c>
      <c r="Q1195">
        <v>88</v>
      </c>
      <c r="R1195">
        <v>86.13</v>
      </c>
      <c r="S1195">
        <v>86.13</v>
      </c>
      <c r="T1195">
        <v>1977600</v>
      </c>
      <c r="U1195">
        <v>0.2</v>
      </c>
    </row>
    <row r="1196" spans="15:21" x14ac:dyDescent="0.2">
      <c r="O1196" s="67">
        <v>24377</v>
      </c>
      <c r="P1196">
        <v>86.5</v>
      </c>
      <c r="Q1196">
        <v>88.13</v>
      </c>
      <c r="R1196">
        <v>86.5</v>
      </c>
      <c r="S1196">
        <v>87.75</v>
      </c>
      <c r="T1196">
        <v>2275200</v>
      </c>
      <c r="U1196">
        <v>0.2</v>
      </c>
    </row>
    <row r="1197" spans="15:21" x14ac:dyDescent="0.2">
      <c r="O1197" s="67">
        <v>24378</v>
      </c>
      <c r="P1197">
        <v>87.75</v>
      </c>
      <c r="Q1197">
        <v>87.75</v>
      </c>
      <c r="R1197">
        <v>83.75</v>
      </c>
      <c r="S1197">
        <v>84.62</v>
      </c>
      <c r="T1197">
        <v>4886400</v>
      </c>
      <c r="U1197">
        <v>0.2</v>
      </c>
    </row>
    <row r="1198" spans="15:21" x14ac:dyDescent="0.2">
      <c r="O1198" s="67">
        <v>24379</v>
      </c>
      <c r="P1198">
        <v>84.62</v>
      </c>
      <c r="Q1198">
        <v>84.87</v>
      </c>
      <c r="R1198">
        <v>83.38</v>
      </c>
      <c r="S1198">
        <v>84.38</v>
      </c>
      <c r="T1198">
        <v>2256000</v>
      </c>
      <c r="U1198">
        <v>0.2</v>
      </c>
    </row>
    <row r="1199" spans="15:21" x14ac:dyDescent="0.2">
      <c r="O1199" s="67">
        <v>24380</v>
      </c>
      <c r="P1199">
        <v>84.38</v>
      </c>
      <c r="Q1199">
        <v>85.63</v>
      </c>
      <c r="R1199">
        <v>83.13</v>
      </c>
      <c r="S1199">
        <v>85</v>
      </c>
      <c r="T1199">
        <v>2304000</v>
      </c>
      <c r="U1199">
        <v>0.2</v>
      </c>
    </row>
    <row r="1200" spans="15:21" x14ac:dyDescent="0.2">
      <c r="O1200" s="67">
        <v>24383</v>
      </c>
      <c r="P1200">
        <v>85</v>
      </c>
      <c r="Q1200">
        <v>85.75</v>
      </c>
      <c r="R1200">
        <v>83.5</v>
      </c>
      <c r="S1200">
        <v>83.5</v>
      </c>
      <c r="T1200">
        <v>1862400</v>
      </c>
      <c r="U1200">
        <v>0.19</v>
      </c>
    </row>
    <row r="1201" spans="15:21" x14ac:dyDescent="0.2">
      <c r="O1201" s="67">
        <v>24384</v>
      </c>
      <c r="P1201">
        <v>83.5</v>
      </c>
      <c r="Q1201">
        <v>85.25</v>
      </c>
      <c r="R1201">
        <v>82.75</v>
      </c>
      <c r="S1201">
        <v>85.25</v>
      </c>
      <c r="T1201">
        <v>3139200</v>
      </c>
      <c r="U1201">
        <v>0.2</v>
      </c>
    </row>
    <row r="1202" spans="15:21" x14ac:dyDescent="0.2">
      <c r="O1202" s="67">
        <v>24385</v>
      </c>
      <c r="P1202">
        <v>85.25</v>
      </c>
      <c r="Q1202">
        <v>86.5</v>
      </c>
      <c r="R1202">
        <v>84.75</v>
      </c>
      <c r="S1202">
        <v>84.75</v>
      </c>
      <c r="T1202">
        <v>1526400</v>
      </c>
      <c r="U1202">
        <v>0.2</v>
      </c>
    </row>
    <row r="1203" spans="15:21" x14ac:dyDescent="0.2">
      <c r="O1203" s="67">
        <v>24386</v>
      </c>
      <c r="P1203">
        <v>84.75</v>
      </c>
      <c r="Q1203">
        <v>85.75</v>
      </c>
      <c r="R1203">
        <v>84.38</v>
      </c>
      <c r="S1203">
        <v>84.38</v>
      </c>
      <c r="T1203">
        <v>1843200</v>
      </c>
      <c r="U1203">
        <v>0.2</v>
      </c>
    </row>
    <row r="1204" spans="15:21" x14ac:dyDescent="0.2">
      <c r="O1204" s="67">
        <v>24387</v>
      </c>
      <c r="P1204">
        <v>85</v>
      </c>
      <c r="Q1204">
        <v>86.62</v>
      </c>
      <c r="R1204">
        <v>85</v>
      </c>
      <c r="S1204">
        <v>85.37</v>
      </c>
      <c r="T1204">
        <v>2467200</v>
      </c>
      <c r="U1204">
        <v>0.2</v>
      </c>
    </row>
    <row r="1205" spans="15:21" x14ac:dyDescent="0.2">
      <c r="O1205" s="67">
        <v>24390</v>
      </c>
      <c r="P1205">
        <v>85.37</v>
      </c>
      <c r="Q1205">
        <v>87.25</v>
      </c>
      <c r="R1205">
        <v>83.75</v>
      </c>
      <c r="S1205">
        <v>87.25</v>
      </c>
      <c r="T1205">
        <v>2246400</v>
      </c>
      <c r="U1205">
        <v>0.2</v>
      </c>
    </row>
    <row r="1206" spans="15:21" x14ac:dyDescent="0.2">
      <c r="O1206" s="67">
        <v>24391</v>
      </c>
      <c r="P1206">
        <v>87.5</v>
      </c>
      <c r="Q1206">
        <v>89.62</v>
      </c>
      <c r="R1206">
        <v>87.5</v>
      </c>
      <c r="S1206">
        <v>87.62</v>
      </c>
      <c r="T1206">
        <v>2534400</v>
      </c>
      <c r="U1206">
        <v>0.2</v>
      </c>
    </row>
    <row r="1207" spans="15:21" x14ac:dyDescent="0.2">
      <c r="O1207" s="67">
        <v>24392</v>
      </c>
      <c r="P1207">
        <v>87.62</v>
      </c>
      <c r="Q1207">
        <v>89.5</v>
      </c>
      <c r="R1207">
        <v>86.88</v>
      </c>
      <c r="S1207">
        <v>89.38</v>
      </c>
      <c r="T1207">
        <v>2256000</v>
      </c>
      <c r="U1207">
        <v>0.21</v>
      </c>
    </row>
    <row r="1208" spans="15:21" x14ac:dyDescent="0.2">
      <c r="O1208" s="67">
        <v>24393</v>
      </c>
      <c r="P1208">
        <v>89.38</v>
      </c>
      <c r="Q1208">
        <v>90.25</v>
      </c>
      <c r="R1208">
        <v>88.13</v>
      </c>
      <c r="S1208">
        <v>88.63</v>
      </c>
      <c r="T1208">
        <v>2448000</v>
      </c>
      <c r="U1208">
        <v>0.21</v>
      </c>
    </row>
    <row r="1209" spans="15:21" x14ac:dyDescent="0.2">
      <c r="O1209" s="67">
        <v>24394</v>
      </c>
      <c r="P1209">
        <v>88.63</v>
      </c>
      <c r="Q1209">
        <v>89.25</v>
      </c>
      <c r="R1209">
        <v>86.88</v>
      </c>
      <c r="S1209">
        <v>87</v>
      </c>
      <c r="T1209">
        <v>1507200</v>
      </c>
      <c r="U1209">
        <v>0.2</v>
      </c>
    </row>
    <row r="1210" spans="15:21" x14ac:dyDescent="0.2">
      <c r="O1210" s="67">
        <v>24397</v>
      </c>
      <c r="P1210">
        <v>88</v>
      </c>
      <c r="Q1210">
        <v>89.38</v>
      </c>
      <c r="R1210">
        <v>88</v>
      </c>
      <c r="S1210">
        <v>88.63</v>
      </c>
      <c r="T1210">
        <v>2313600</v>
      </c>
      <c r="U1210">
        <v>0.21</v>
      </c>
    </row>
    <row r="1211" spans="15:21" x14ac:dyDescent="0.2">
      <c r="O1211" s="67">
        <v>24398</v>
      </c>
      <c r="P1211">
        <v>89.5</v>
      </c>
      <c r="Q1211">
        <v>92.38</v>
      </c>
      <c r="R1211">
        <v>89.5</v>
      </c>
      <c r="S1211">
        <v>92.38</v>
      </c>
      <c r="T1211">
        <v>1987200</v>
      </c>
      <c r="U1211">
        <v>0.21</v>
      </c>
    </row>
    <row r="1212" spans="15:21" x14ac:dyDescent="0.2">
      <c r="O1212" s="67">
        <v>24399</v>
      </c>
      <c r="P1212">
        <v>92.62</v>
      </c>
      <c r="Q1212">
        <v>94.25</v>
      </c>
      <c r="R1212">
        <v>92.62</v>
      </c>
      <c r="S1212">
        <v>93</v>
      </c>
      <c r="T1212">
        <v>4291200</v>
      </c>
      <c r="U1212">
        <v>0.22</v>
      </c>
    </row>
    <row r="1213" spans="15:21" x14ac:dyDescent="0.2">
      <c r="O1213" s="67">
        <v>24400</v>
      </c>
      <c r="P1213">
        <v>93</v>
      </c>
      <c r="Q1213">
        <v>93.38</v>
      </c>
      <c r="R1213">
        <v>92.25</v>
      </c>
      <c r="S1213">
        <v>92.38</v>
      </c>
      <c r="T1213">
        <v>1756800</v>
      </c>
      <c r="U1213">
        <v>0.21</v>
      </c>
    </row>
    <row r="1214" spans="15:21" x14ac:dyDescent="0.2">
      <c r="O1214" s="67">
        <v>24401</v>
      </c>
      <c r="P1214">
        <v>92.38</v>
      </c>
      <c r="Q1214">
        <v>93.38</v>
      </c>
      <c r="R1214">
        <v>92.13</v>
      </c>
      <c r="S1214">
        <v>93</v>
      </c>
      <c r="T1214">
        <v>1929600</v>
      </c>
      <c r="U1214">
        <v>0.22</v>
      </c>
    </row>
    <row r="1215" spans="15:21" x14ac:dyDescent="0.2">
      <c r="O1215" s="67">
        <v>24404</v>
      </c>
      <c r="P1215">
        <v>93</v>
      </c>
      <c r="Q1215">
        <v>95</v>
      </c>
      <c r="R1215">
        <v>93</v>
      </c>
      <c r="S1215">
        <v>94.25</v>
      </c>
      <c r="T1215">
        <v>2208000</v>
      </c>
      <c r="U1215">
        <v>0.22</v>
      </c>
    </row>
    <row r="1216" spans="15:21" x14ac:dyDescent="0.2">
      <c r="O1216" s="67">
        <v>24405</v>
      </c>
      <c r="P1216">
        <v>93.75</v>
      </c>
      <c r="Q1216">
        <v>93.75</v>
      </c>
      <c r="R1216">
        <v>92.88</v>
      </c>
      <c r="S1216">
        <v>93.5</v>
      </c>
      <c r="T1216">
        <v>1872000</v>
      </c>
      <c r="U1216">
        <v>0.22</v>
      </c>
    </row>
    <row r="1217" spans="15:21" x14ac:dyDescent="0.2">
      <c r="O1217" s="67">
        <v>24406</v>
      </c>
      <c r="P1217">
        <v>93.87</v>
      </c>
      <c r="Q1217">
        <v>95.75</v>
      </c>
      <c r="R1217">
        <v>93.87</v>
      </c>
      <c r="S1217">
        <v>95.13</v>
      </c>
      <c r="T1217">
        <v>1536000</v>
      </c>
      <c r="U1217">
        <v>0.22</v>
      </c>
    </row>
    <row r="1218" spans="15:21" x14ac:dyDescent="0.2">
      <c r="O1218" s="67">
        <v>24407</v>
      </c>
      <c r="P1218">
        <v>95.13</v>
      </c>
      <c r="Q1218">
        <v>96.25</v>
      </c>
      <c r="R1218">
        <v>95.13</v>
      </c>
      <c r="S1218">
        <v>95.88</v>
      </c>
      <c r="T1218">
        <v>1920000</v>
      </c>
      <c r="U1218">
        <v>0.22</v>
      </c>
    </row>
    <row r="1219" spans="15:21" x14ac:dyDescent="0.2">
      <c r="O1219" s="67">
        <v>24408</v>
      </c>
      <c r="P1219">
        <v>95.88</v>
      </c>
      <c r="Q1219">
        <v>96.5</v>
      </c>
      <c r="R1219">
        <v>94.63</v>
      </c>
      <c r="S1219">
        <v>95</v>
      </c>
      <c r="T1219">
        <v>1747200</v>
      </c>
      <c r="U1219">
        <v>0.22</v>
      </c>
    </row>
    <row r="1220" spans="15:21" x14ac:dyDescent="0.2">
      <c r="O1220" s="67">
        <v>24411</v>
      </c>
      <c r="P1220">
        <v>95</v>
      </c>
      <c r="Q1220">
        <v>95.38</v>
      </c>
      <c r="R1220">
        <v>94.37</v>
      </c>
      <c r="S1220">
        <v>95.38</v>
      </c>
      <c r="T1220">
        <v>1248000</v>
      </c>
      <c r="U1220">
        <v>0.22</v>
      </c>
    </row>
    <row r="1221" spans="15:21" x14ac:dyDescent="0.2">
      <c r="O1221" s="67">
        <v>24412</v>
      </c>
      <c r="P1221">
        <v>95.38</v>
      </c>
      <c r="Q1221">
        <v>96.5</v>
      </c>
      <c r="R1221">
        <v>95.38</v>
      </c>
      <c r="S1221">
        <v>96.5</v>
      </c>
      <c r="T1221">
        <v>1507200</v>
      </c>
      <c r="U1221">
        <v>0.22</v>
      </c>
    </row>
    <row r="1222" spans="15:21" x14ac:dyDescent="0.2">
      <c r="O1222" s="67">
        <v>24413</v>
      </c>
      <c r="P1222">
        <v>97.13</v>
      </c>
      <c r="Q1222">
        <v>98.5</v>
      </c>
      <c r="R1222">
        <v>97.13</v>
      </c>
      <c r="S1222">
        <v>97.13</v>
      </c>
      <c r="T1222">
        <v>2006400</v>
      </c>
      <c r="U1222">
        <v>0.23</v>
      </c>
    </row>
    <row r="1223" spans="15:21" x14ac:dyDescent="0.2">
      <c r="O1223" s="67">
        <v>24414</v>
      </c>
      <c r="P1223">
        <v>97.13</v>
      </c>
      <c r="Q1223">
        <v>97.87</v>
      </c>
      <c r="R1223">
        <v>96</v>
      </c>
      <c r="S1223">
        <v>96.87</v>
      </c>
      <c r="T1223">
        <v>1622400</v>
      </c>
      <c r="U1223">
        <v>0.23</v>
      </c>
    </row>
    <row r="1224" spans="15:21" x14ac:dyDescent="0.2">
      <c r="O1224" s="67">
        <v>24415</v>
      </c>
      <c r="P1224">
        <v>96.87</v>
      </c>
      <c r="Q1224">
        <v>97.5</v>
      </c>
      <c r="R1224">
        <v>95.25</v>
      </c>
      <c r="S1224">
        <v>97</v>
      </c>
      <c r="T1224">
        <v>1910400</v>
      </c>
      <c r="U1224">
        <v>0.23</v>
      </c>
    </row>
    <row r="1225" spans="15:21" x14ac:dyDescent="0.2">
      <c r="O1225" s="67">
        <v>24418</v>
      </c>
      <c r="P1225">
        <v>97</v>
      </c>
      <c r="Q1225">
        <v>97.13</v>
      </c>
      <c r="R1225">
        <v>95.5</v>
      </c>
      <c r="S1225">
        <v>95.75</v>
      </c>
      <c r="T1225">
        <v>1334400</v>
      </c>
      <c r="U1225">
        <v>0.22</v>
      </c>
    </row>
    <row r="1226" spans="15:21" x14ac:dyDescent="0.2">
      <c r="O1226" s="67">
        <v>24420</v>
      </c>
      <c r="P1226">
        <v>95.75</v>
      </c>
      <c r="Q1226">
        <v>96.38</v>
      </c>
      <c r="R1226">
        <v>95</v>
      </c>
      <c r="S1226">
        <v>96</v>
      </c>
      <c r="T1226">
        <v>1977600</v>
      </c>
      <c r="U1226">
        <v>0.22</v>
      </c>
    </row>
    <row r="1227" spans="15:21" x14ac:dyDescent="0.2">
      <c r="O1227" s="67">
        <v>24421</v>
      </c>
      <c r="P1227">
        <v>96.25</v>
      </c>
      <c r="Q1227">
        <v>97.25</v>
      </c>
      <c r="R1227">
        <v>96.25</v>
      </c>
      <c r="S1227">
        <v>96.5</v>
      </c>
      <c r="T1227">
        <v>1516800</v>
      </c>
      <c r="U1227">
        <v>0.22</v>
      </c>
    </row>
    <row r="1228" spans="15:21" x14ac:dyDescent="0.2">
      <c r="O1228" s="67">
        <v>24422</v>
      </c>
      <c r="P1228">
        <v>96.5</v>
      </c>
      <c r="Q1228">
        <v>98.25</v>
      </c>
      <c r="R1228">
        <v>96.5</v>
      </c>
      <c r="S1228">
        <v>98.25</v>
      </c>
      <c r="T1228">
        <v>2361600</v>
      </c>
      <c r="U1228">
        <v>0.23</v>
      </c>
    </row>
    <row r="1229" spans="15:21" x14ac:dyDescent="0.2">
      <c r="O1229" s="67">
        <v>24425</v>
      </c>
      <c r="P1229">
        <v>98.25</v>
      </c>
      <c r="Q1229">
        <v>98.38</v>
      </c>
      <c r="R1229">
        <v>96.62</v>
      </c>
      <c r="S1229">
        <v>97.25</v>
      </c>
      <c r="T1229">
        <v>1353600</v>
      </c>
      <c r="U1229">
        <v>0.23</v>
      </c>
    </row>
    <row r="1230" spans="15:21" x14ac:dyDescent="0.2">
      <c r="O1230" s="67">
        <v>24426</v>
      </c>
      <c r="P1230">
        <v>97.25</v>
      </c>
      <c r="Q1230">
        <v>97.87</v>
      </c>
      <c r="R1230">
        <v>96</v>
      </c>
      <c r="S1230">
        <v>97.63</v>
      </c>
      <c r="T1230">
        <v>1478400</v>
      </c>
      <c r="U1230">
        <v>0.23</v>
      </c>
    </row>
    <row r="1231" spans="15:21" x14ac:dyDescent="0.2">
      <c r="O1231" s="67">
        <v>24427</v>
      </c>
      <c r="P1231">
        <v>97.63</v>
      </c>
      <c r="Q1231">
        <v>98</v>
      </c>
      <c r="R1231">
        <v>97</v>
      </c>
      <c r="S1231">
        <v>97</v>
      </c>
      <c r="T1231">
        <v>1612800</v>
      </c>
      <c r="U1231">
        <v>0.23</v>
      </c>
    </row>
    <row r="1232" spans="15:21" x14ac:dyDescent="0.2">
      <c r="O1232" s="67">
        <v>24428</v>
      </c>
      <c r="P1232">
        <v>97</v>
      </c>
      <c r="Q1232">
        <v>97.75</v>
      </c>
      <c r="R1232">
        <v>96.25</v>
      </c>
      <c r="S1232">
        <v>97.37</v>
      </c>
      <c r="T1232">
        <v>1228800</v>
      </c>
      <c r="U1232">
        <v>0.23</v>
      </c>
    </row>
    <row r="1233" spans="15:21" x14ac:dyDescent="0.2">
      <c r="O1233" s="67">
        <v>24429</v>
      </c>
      <c r="P1233">
        <v>97.37</v>
      </c>
      <c r="Q1233">
        <v>97.87</v>
      </c>
      <c r="R1233">
        <v>97.37</v>
      </c>
      <c r="S1233">
        <v>97.5</v>
      </c>
      <c r="T1233">
        <v>1920000</v>
      </c>
      <c r="U1233">
        <v>0.23</v>
      </c>
    </row>
    <row r="1234" spans="15:21" x14ac:dyDescent="0.2">
      <c r="O1234" s="67">
        <v>24432</v>
      </c>
      <c r="P1234">
        <v>97.13</v>
      </c>
      <c r="Q1234">
        <v>97.13</v>
      </c>
      <c r="R1234">
        <v>95.5</v>
      </c>
      <c r="S1234">
        <v>96.62</v>
      </c>
      <c r="T1234">
        <v>2764800</v>
      </c>
      <c r="U1234">
        <v>0.22</v>
      </c>
    </row>
    <row r="1235" spans="15:21" x14ac:dyDescent="0.2">
      <c r="O1235" s="67">
        <v>24433</v>
      </c>
      <c r="P1235">
        <v>96.62</v>
      </c>
      <c r="Q1235">
        <v>97.5</v>
      </c>
      <c r="R1235">
        <v>95.62</v>
      </c>
      <c r="S1235">
        <v>97.5</v>
      </c>
      <c r="T1235">
        <v>1843200</v>
      </c>
      <c r="U1235">
        <v>0.23</v>
      </c>
    </row>
    <row r="1236" spans="15:21" x14ac:dyDescent="0.2">
      <c r="O1236" s="67">
        <v>24434</v>
      </c>
      <c r="P1236">
        <v>97.5</v>
      </c>
      <c r="Q1236">
        <v>97.87</v>
      </c>
      <c r="R1236">
        <v>96.62</v>
      </c>
      <c r="S1236">
        <v>97</v>
      </c>
      <c r="T1236">
        <v>2179200</v>
      </c>
      <c r="U1236">
        <v>0.23</v>
      </c>
    </row>
    <row r="1237" spans="15:21" x14ac:dyDescent="0.2">
      <c r="O1237" s="67">
        <v>24436</v>
      </c>
      <c r="P1237">
        <v>97</v>
      </c>
      <c r="Q1237">
        <v>97.75</v>
      </c>
      <c r="R1237">
        <v>96.62</v>
      </c>
      <c r="S1237">
        <v>97.25</v>
      </c>
      <c r="T1237">
        <v>2198400</v>
      </c>
      <c r="U1237">
        <v>0.23</v>
      </c>
    </row>
    <row r="1238" spans="15:21" x14ac:dyDescent="0.2">
      <c r="O1238" s="67">
        <v>24439</v>
      </c>
      <c r="P1238">
        <v>97.37</v>
      </c>
      <c r="Q1238">
        <v>99.75</v>
      </c>
      <c r="R1238">
        <v>97.37</v>
      </c>
      <c r="S1238">
        <v>99.38</v>
      </c>
      <c r="T1238">
        <v>1536000</v>
      </c>
      <c r="U1238">
        <v>0.23</v>
      </c>
    </row>
    <row r="1239" spans="15:21" x14ac:dyDescent="0.2">
      <c r="O1239" s="67">
        <v>24440</v>
      </c>
      <c r="P1239">
        <v>99.38</v>
      </c>
      <c r="Q1239">
        <v>99.62</v>
      </c>
      <c r="R1239">
        <v>97.75</v>
      </c>
      <c r="S1239">
        <v>98</v>
      </c>
      <c r="T1239">
        <v>1507200</v>
      </c>
      <c r="U1239">
        <v>0.23</v>
      </c>
    </row>
    <row r="1240" spans="15:21" x14ac:dyDescent="0.2">
      <c r="O1240" s="67">
        <v>24441</v>
      </c>
      <c r="P1240">
        <v>98</v>
      </c>
      <c r="Q1240">
        <v>98.5</v>
      </c>
      <c r="R1240">
        <v>96.75</v>
      </c>
      <c r="S1240">
        <v>98</v>
      </c>
      <c r="T1240">
        <v>1622400</v>
      </c>
      <c r="U1240">
        <v>0.23</v>
      </c>
    </row>
    <row r="1241" spans="15:21" x14ac:dyDescent="0.2">
      <c r="O1241" s="67">
        <v>24442</v>
      </c>
      <c r="P1241">
        <v>98</v>
      </c>
      <c r="Q1241">
        <v>99.25</v>
      </c>
      <c r="R1241">
        <v>97.25</v>
      </c>
      <c r="S1241">
        <v>98.13</v>
      </c>
      <c r="T1241">
        <v>1651200</v>
      </c>
      <c r="U1241">
        <v>0.23</v>
      </c>
    </row>
    <row r="1242" spans="15:21" x14ac:dyDescent="0.2">
      <c r="O1242" s="67">
        <v>24443</v>
      </c>
      <c r="P1242">
        <v>98.13</v>
      </c>
      <c r="Q1242">
        <v>98.75</v>
      </c>
      <c r="R1242">
        <v>97.63</v>
      </c>
      <c r="S1242">
        <v>98.38</v>
      </c>
      <c r="T1242">
        <v>1478400</v>
      </c>
      <c r="U1242">
        <v>0.23</v>
      </c>
    </row>
    <row r="1243" spans="15:21" x14ac:dyDescent="0.2">
      <c r="O1243" s="67">
        <v>24446</v>
      </c>
      <c r="P1243">
        <v>98.38</v>
      </c>
      <c r="Q1243">
        <v>99.87</v>
      </c>
      <c r="R1243">
        <v>98.25</v>
      </c>
      <c r="S1243">
        <v>99.87</v>
      </c>
      <c r="T1243">
        <v>1910400</v>
      </c>
      <c r="U1243">
        <v>0.23</v>
      </c>
    </row>
    <row r="1244" spans="15:21" x14ac:dyDescent="0.2">
      <c r="O1244" s="67">
        <v>24447</v>
      </c>
      <c r="P1244">
        <v>99.87</v>
      </c>
      <c r="Q1244">
        <v>100.13</v>
      </c>
      <c r="R1244">
        <v>98.75</v>
      </c>
      <c r="S1244">
        <v>98.75</v>
      </c>
      <c r="T1244">
        <v>2438400</v>
      </c>
      <c r="U1244">
        <v>0.23</v>
      </c>
    </row>
    <row r="1245" spans="15:21" x14ac:dyDescent="0.2">
      <c r="O1245" s="67">
        <v>24448</v>
      </c>
      <c r="P1245">
        <v>98.75</v>
      </c>
      <c r="Q1245">
        <v>99.25</v>
      </c>
      <c r="R1245">
        <v>98</v>
      </c>
      <c r="S1245">
        <v>98</v>
      </c>
      <c r="T1245">
        <v>2016000</v>
      </c>
      <c r="U1245">
        <v>0.23</v>
      </c>
    </row>
    <row r="1246" spans="15:21" x14ac:dyDescent="0.2">
      <c r="O1246" s="67">
        <v>24449</v>
      </c>
      <c r="P1246">
        <v>98.13</v>
      </c>
      <c r="Q1246">
        <v>99</v>
      </c>
      <c r="R1246">
        <v>98.13</v>
      </c>
      <c r="S1246">
        <v>98.5</v>
      </c>
      <c r="T1246">
        <v>1382400</v>
      </c>
      <c r="U1246">
        <v>0.23</v>
      </c>
    </row>
    <row r="1247" spans="15:21" x14ac:dyDescent="0.2">
      <c r="O1247" s="67">
        <v>24450</v>
      </c>
      <c r="P1247">
        <v>98.5</v>
      </c>
      <c r="Q1247">
        <v>98.75</v>
      </c>
      <c r="R1247">
        <v>97.5</v>
      </c>
      <c r="S1247">
        <v>97.5</v>
      </c>
      <c r="T1247">
        <v>1747200</v>
      </c>
      <c r="U1247">
        <v>0.23</v>
      </c>
    </row>
    <row r="1248" spans="15:21" x14ac:dyDescent="0.2">
      <c r="O1248" s="67">
        <v>24453</v>
      </c>
      <c r="P1248">
        <v>97.75</v>
      </c>
      <c r="Q1248">
        <v>99</v>
      </c>
      <c r="R1248">
        <v>97.75</v>
      </c>
      <c r="S1248">
        <v>98</v>
      </c>
      <c r="T1248">
        <v>1516800</v>
      </c>
      <c r="U1248">
        <v>0.23</v>
      </c>
    </row>
    <row r="1249" spans="15:21" x14ac:dyDescent="0.2">
      <c r="O1249" s="67">
        <v>24454</v>
      </c>
      <c r="P1249">
        <v>98</v>
      </c>
      <c r="Q1249">
        <v>98.62</v>
      </c>
      <c r="R1249">
        <v>97</v>
      </c>
      <c r="S1249">
        <v>97</v>
      </c>
      <c r="T1249">
        <v>1622400</v>
      </c>
      <c r="U1249">
        <v>0.23</v>
      </c>
    </row>
    <row r="1250" spans="15:21" x14ac:dyDescent="0.2">
      <c r="O1250" s="67">
        <v>24455</v>
      </c>
      <c r="P1250">
        <v>97</v>
      </c>
      <c r="Q1250">
        <v>97.37</v>
      </c>
      <c r="R1250">
        <v>96.5</v>
      </c>
      <c r="S1250">
        <v>96.87</v>
      </c>
      <c r="T1250">
        <v>1219200</v>
      </c>
      <c r="U1250">
        <v>0.23</v>
      </c>
    </row>
    <row r="1251" spans="15:21" x14ac:dyDescent="0.2">
      <c r="O1251" s="67">
        <v>24456</v>
      </c>
      <c r="P1251">
        <v>96.87</v>
      </c>
      <c r="Q1251">
        <v>97.13</v>
      </c>
      <c r="R1251">
        <v>94.13</v>
      </c>
      <c r="S1251">
        <v>94.5</v>
      </c>
      <c r="T1251">
        <v>2006400</v>
      </c>
      <c r="U1251">
        <v>0.22</v>
      </c>
    </row>
    <row r="1252" spans="15:21" x14ac:dyDescent="0.2">
      <c r="O1252" s="67">
        <v>24457</v>
      </c>
      <c r="P1252">
        <v>94.13</v>
      </c>
      <c r="Q1252">
        <v>94.13</v>
      </c>
      <c r="R1252">
        <v>93</v>
      </c>
      <c r="S1252">
        <v>93.5</v>
      </c>
      <c r="T1252">
        <v>2198400</v>
      </c>
      <c r="U1252">
        <v>0.22</v>
      </c>
    </row>
    <row r="1253" spans="15:21" x14ac:dyDescent="0.2">
      <c r="O1253" s="67">
        <v>24460</v>
      </c>
      <c r="P1253">
        <v>91.25</v>
      </c>
      <c r="Q1253">
        <v>91.25</v>
      </c>
      <c r="R1253">
        <v>88.5</v>
      </c>
      <c r="S1253">
        <v>89.88</v>
      </c>
      <c r="T1253">
        <v>4665600</v>
      </c>
      <c r="U1253">
        <v>0.21</v>
      </c>
    </row>
    <row r="1254" spans="15:21" x14ac:dyDescent="0.2">
      <c r="O1254" s="67">
        <v>24461</v>
      </c>
      <c r="P1254">
        <v>89</v>
      </c>
      <c r="Q1254">
        <v>89</v>
      </c>
      <c r="R1254">
        <v>87.38</v>
      </c>
      <c r="S1254">
        <v>88.75</v>
      </c>
      <c r="T1254">
        <v>3168000</v>
      </c>
      <c r="U1254">
        <v>0.21</v>
      </c>
    </row>
    <row r="1255" spans="15:21" x14ac:dyDescent="0.2">
      <c r="O1255" s="67">
        <v>24462</v>
      </c>
      <c r="P1255">
        <v>88.5</v>
      </c>
      <c r="Q1255">
        <v>88.5</v>
      </c>
      <c r="R1255">
        <v>87.38</v>
      </c>
      <c r="S1255">
        <v>88.37</v>
      </c>
      <c r="T1255">
        <v>2342400</v>
      </c>
      <c r="U1255">
        <v>0.21</v>
      </c>
    </row>
    <row r="1256" spans="15:21" x14ac:dyDescent="0.2">
      <c r="O1256" s="67">
        <v>24463</v>
      </c>
      <c r="P1256">
        <v>88.37</v>
      </c>
      <c r="Q1256">
        <v>88.87</v>
      </c>
      <c r="R1256">
        <v>87</v>
      </c>
      <c r="S1256">
        <v>87.87</v>
      </c>
      <c r="T1256">
        <v>4598400</v>
      </c>
      <c r="U1256">
        <v>0.21</v>
      </c>
    </row>
    <row r="1257" spans="15:21" x14ac:dyDescent="0.2">
      <c r="O1257" s="67">
        <v>24464</v>
      </c>
      <c r="P1257">
        <v>87.87</v>
      </c>
      <c r="Q1257">
        <v>87.87</v>
      </c>
      <c r="R1257">
        <v>86</v>
      </c>
      <c r="S1257">
        <v>86.38</v>
      </c>
      <c r="T1257">
        <v>2889600</v>
      </c>
      <c r="U1257">
        <v>0.2</v>
      </c>
    </row>
    <row r="1258" spans="15:21" x14ac:dyDescent="0.2">
      <c r="O1258" s="67">
        <v>24468</v>
      </c>
      <c r="P1258">
        <v>86.38</v>
      </c>
      <c r="Q1258">
        <v>86.62</v>
      </c>
      <c r="R1258">
        <v>84.25</v>
      </c>
      <c r="S1258">
        <v>85.63</v>
      </c>
      <c r="T1258">
        <v>5625600</v>
      </c>
      <c r="U1258">
        <v>0.2</v>
      </c>
    </row>
    <row r="1259" spans="15:21" x14ac:dyDescent="0.2">
      <c r="O1259" s="67">
        <v>24469</v>
      </c>
      <c r="P1259">
        <v>85.63</v>
      </c>
      <c r="Q1259">
        <v>87.25</v>
      </c>
      <c r="R1259">
        <v>85.25</v>
      </c>
      <c r="S1259">
        <v>86.25</v>
      </c>
      <c r="T1259">
        <v>3177600</v>
      </c>
      <c r="U1259">
        <v>0.2</v>
      </c>
    </row>
    <row r="1260" spans="15:21" x14ac:dyDescent="0.2">
      <c r="O1260" s="67">
        <v>24470</v>
      </c>
      <c r="P1260">
        <v>86.25</v>
      </c>
      <c r="Q1260">
        <v>88.37</v>
      </c>
      <c r="R1260">
        <v>86.13</v>
      </c>
      <c r="S1260">
        <v>88.37</v>
      </c>
      <c r="T1260">
        <v>2227200</v>
      </c>
      <c r="U1260">
        <v>0.21</v>
      </c>
    </row>
    <row r="1261" spans="15:21" x14ac:dyDescent="0.2">
      <c r="O1261" s="67">
        <v>24471</v>
      </c>
      <c r="P1261">
        <v>88.37</v>
      </c>
      <c r="Q1261">
        <v>89.5</v>
      </c>
      <c r="R1261">
        <v>88.13</v>
      </c>
      <c r="S1261">
        <v>88.5</v>
      </c>
      <c r="T1261">
        <v>1459200</v>
      </c>
      <c r="U1261">
        <v>0.21</v>
      </c>
    </row>
    <row r="1262" spans="15:21" x14ac:dyDescent="0.2">
      <c r="O1262" s="67">
        <v>24475</v>
      </c>
      <c r="P1262">
        <v>89</v>
      </c>
      <c r="Q1262">
        <v>91.37</v>
      </c>
      <c r="R1262">
        <v>89</v>
      </c>
      <c r="S1262">
        <v>89</v>
      </c>
      <c r="T1262">
        <v>2774400</v>
      </c>
      <c r="U1262">
        <v>0.21</v>
      </c>
    </row>
    <row r="1263" spans="15:21" x14ac:dyDescent="0.2">
      <c r="O1263" s="67">
        <v>24476</v>
      </c>
      <c r="P1263">
        <v>89</v>
      </c>
      <c r="Q1263">
        <v>89.5</v>
      </c>
      <c r="R1263">
        <v>88.5</v>
      </c>
      <c r="S1263">
        <v>89.25</v>
      </c>
      <c r="T1263">
        <v>1833600</v>
      </c>
      <c r="U1263">
        <v>0.21</v>
      </c>
    </row>
    <row r="1264" spans="15:21" x14ac:dyDescent="0.2">
      <c r="O1264" s="67">
        <v>24477</v>
      </c>
      <c r="P1264">
        <v>89.25</v>
      </c>
      <c r="Q1264">
        <v>89.88</v>
      </c>
      <c r="R1264">
        <v>88.63</v>
      </c>
      <c r="S1264">
        <v>89.13</v>
      </c>
      <c r="T1264">
        <v>1612800</v>
      </c>
      <c r="U1264">
        <v>0.21</v>
      </c>
    </row>
    <row r="1265" spans="15:21" x14ac:dyDescent="0.2">
      <c r="O1265" s="67">
        <v>24478</v>
      </c>
      <c r="P1265">
        <v>89.13</v>
      </c>
      <c r="Q1265">
        <v>89.38</v>
      </c>
      <c r="R1265">
        <v>87.5</v>
      </c>
      <c r="S1265">
        <v>88</v>
      </c>
      <c r="T1265">
        <v>2467200</v>
      </c>
      <c r="U1265">
        <v>0.21</v>
      </c>
    </row>
    <row r="1266" spans="15:21" x14ac:dyDescent="0.2">
      <c r="O1266" s="67">
        <v>24481</v>
      </c>
      <c r="P1266">
        <v>87.75</v>
      </c>
      <c r="Q1266">
        <v>87.75</v>
      </c>
      <c r="R1266">
        <v>85.75</v>
      </c>
      <c r="S1266">
        <v>86.25</v>
      </c>
      <c r="T1266">
        <v>5088000</v>
      </c>
      <c r="U1266">
        <v>0.2</v>
      </c>
    </row>
    <row r="1267" spans="15:21" x14ac:dyDescent="0.2">
      <c r="O1267" s="67">
        <v>24482</v>
      </c>
      <c r="P1267">
        <v>86.25</v>
      </c>
      <c r="Q1267">
        <v>86.62</v>
      </c>
      <c r="R1267">
        <v>84.62</v>
      </c>
      <c r="S1267">
        <v>85.75</v>
      </c>
      <c r="T1267">
        <v>2736000</v>
      </c>
      <c r="U1267">
        <v>0.2</v>
      </c>
    </row>
    <row r="1268" spans="15:21" x14ac:dyDescent="0.2">
      <c r="O1268" s="67">
        <v>24483</v>
      </c>
      <c r="P1268">
        <v>85.75</v>
      </c>
      <c r="Q1268">
        <v>87.38</v>
      </c>
      <c r="R1268">
        <v>84.62</v>
      </c>
      <c r="S1268">
        <v>86.25</v>
      </c>
      <c r="T1268">
        <v>2976000</v>
      </c>
      <c r="U1268">
        <v>0.2</v>
      </c>
    </row>
    <row r="1269" spans="15:21" x14ac:dyDescent="0.2">
      <c r="O1269" s="67">
        <v>24484</v>
      </c>
      <c r="P1269">
        <v>86.25</v>
      </c>
      <c r="Q1269">
        <v>89</v>
      </c>
      <c r="R1269">
        <v>86.13</v>
      </c>
      <c r="S1269">
        <v>86.62</v>
      </c>
      <c r="T1269">
        <v>2851200</v>
      </c>
      <c r="U1269">
        <v>0.2</v>
      </c>
    </row>
    <row r="1270" spans="15:21" x14ac:dyDescent="0.2">
      <c r="O1270" s="67">
        <v>24485</v>
      </c>
      <c r="P1270">
        <v>86.62</v>
      </c>
      <c r="Q1270">
        <v>87.38</v>
      </c>
      <c r="R1270">
        <v>85.75</v>
      </c>
      <c r="S1270">
        <v>87</v>
      </c>
      <c r="T1270">
        <v>1910400</v>
      </c>
      <c r="U1270">
        <v>0.2</v>
      </c>
    </row>
    <row r="1271" spans="15:21" x14ac:dyDescent="0.2">
      <c r="O1271" s="67">
        <v>24488</v>
      </c>
      <c r="P1271">
        <v>87.12</v>
      </c>
      <c r="Q1271">
        <v>88.37</v>
      </c>
      <c r="R1271">
        <v>87.12</v>
      </c>
      <c r="S1271">
        <v>87.38</v>
      </c>
      <c r="T1271">
        <v>2918400</v>
      </c>
      <c r="U1271">
        <v>0.2</v>
      </c>
    </row>
    <row r="1272" spans="15:21" x14ac:dyDescent="0.2">
      <c r="O1272" s="67">
        <v>24489</v>
      </c>
      <c r="P1272">
        <v>87.38</v>
      </c>
      <c r="Q1272">
        <v>88.75</v>
      </c>
      <c r="R1272">
        <v>87.12</v>
      </c>
      <c r="S1272">
        <v>88.75</v>
      </c>
      <c r="T1272">
        <v>2179200</v>
      </c>
      <c r="U1272">
        <v>0.21</v>
      </c>
    </row>
    <row r="1273" spans="15:21" x14ac:dyDescent="0.2">
      <c r="O1273" s="67">
        <v>24490</v>
      </c>
      <c r="P1273">
        <v>88.75</v>
      </c>
      <c r="Q1273">
        <v>89.25</v>
      </c>
      <c r="R1273">
        <v>88.13</v>
      </c>
      <c r="S1273">
        <v>88.75</v>
      </c>
      <c r="T1273">
        <v>3753600</v>
      </c>
      <c r="U1273">
        <v>0.21</v>
      </c>
    </row>
    <row r="1274" spans="15:21" x14ac:dyDescent="0.2">
      <c r="O1274" s="67">
        <v>24491</v>
      </c>
      <c r="P1274">
        <v>88.75</v>
      </c>
      <c r="Q1274">
        <v>89.38</v>
      </c>
      <c r="R1274">
        <v>88.5</v>
      </c>
      <c r="S1274">
        <v>88.63</v>
      </c>
      <c r="T1274">
        <v>2323200</v>
      </c>
      <c r="U1274">
        <v>0.21</v>
      </c>
    </row>
    <row r="1275" spans="15:21" x14ac:dyDescent="0.2">
      <c r="O1275" s="67">
        <v>24492</v>
      </c>
      <c r="P1275">
        <v>88.63</v>
      </c>
      <c r="Q1275">
        <v>89.13</v>
      </c>
      <c r="R1275">
        <v>88.13</v>
      </c>
      <c r="S1275">
        <v>88.75</v>
      </c>
      <c r="T1275">
        <v>2899200</v>
      </c>
      <c r="U1275">
        <v>0.21</v>
      </c>
    </row>
    <row r="1276" spans="15:21" x14ac:dyDescent="0.2">
      <c r="O1276" s="67">
        <v>24495</v>
      </c>
      <c r="P1276">
        <v>88.75</v>
      </c>
      <c r="Q1276">
        <v>90</v>
      </c>
      <c r="R1276">
        <v>88.37</v>
      </c>
      <c r="S1276">
        <v>88.75</v>
      </c>
      <c r="T1276">
        <v>2515200</v>
      </c>
      <c r="U1276">
        <v>0.21</v>
      </c>
    </row>
    <row r="1277" spans="15:21" x14ac:dyDescent="0.2">
      <c r="O1277" s="67">
        <v>24496</v>
      </c>
      <c r="P1277">
        <v>88.63</v>
      </c>
      <c r="Q1277">
        <v>88.63</v>
      </c>
      <c r="R1277">
        <v>87.12</v>
      </c>
      <c r="S1277">
        <v>87.5</v>
      </c>
      <c r="T1277">
        <v>2755200</v>
      </c>
      <c r="U1277">
        <v>0.2</v>
      </c>
    </row>
    <row r="1278" spans="15:21" x14ac:dyDescent="0.2">
      <c r="O1278" s="67">
        <v>24497</v>
      </c>
      <c r="P1278">
        <v>87.87</v>
      </c>
      <c r="Q1278">
        <v>89.25</v>
      </c>
      <c r="R1278">
        <v>87.87</v>
      </c>
      <c r="S1278">
        <v>88.63</v>
      </c>
      <c r="T1278">
        <v>3225600</v>
      </c>
      <c r="U1278">
        <v>0.21</v>
      </c>
    </row>
    <row r="1279" spans="15:21" x14ac:dyDescent="0.2">
      <c r="O1279" s="67">
        <v>24498</v>
      </c>
      <c r="P1279">
        <v>88.63</v>
      </c>
      <c r="Q1279">
        <v>91.5</v>
      </c>
      <c r="R1279">
        <v>88.37</v>
      </c>
      <c r="S1279">
        <v>88.75</v>
      </c>
      <c r="T1279">
        <v>2764800</v>
      </c>
      <c r="U1279">
        <v>0.21</v>
      </c>
    </row>
    <row r="1280" spans="15:21" x14ac:dyDescent="0.2">
      <c r="O1280" s="67">
        <v>24499</v>
      </c>
      <c r="P1280">
        <v>88.75</v>
      </c>
      <c r="Q1280">
        <v>89.13</v>
      </c>
      <c r="R1280">
        <v>88.25</v>
      </c>
      <c r="S1280">
        <v>88.75</v>
      </c>
      <c r="T1280">
        <v>1680000</v>
      </c>
      <c r="U1280">
        <v>0.21</v>
      </c>
    </row>
    <row r="1281" spans="15:21" x14ac:dyDescent="0.2">
      <c r="O1281" s="67">
        <v>24502</v>
      </c>
      <c r="P1281">
        <v>88.75</v>
      </c>
      <c r="Q1281">
        <v>88.87</v>
      </c>
      <c r="R1281">
        <v>88.13</v>
      </c>
      <c r="S1281">
        <v>88.13</v>
      </c>
      <c r="T1281">
        <v>2899200</v>
      </c>
      <c r="U1281">
        <v>0.21</v>
      </c>
    </row>
    <row r="1282" spans="15:21" x14ac:dyDescent="0.2">
      <c r="O1282" s="67">
        <v>24503</v>
      </c>
      <c r="P1282">
        <v>88.13</v>
      </c>
      <c r="Q1282">
        <v>88.63</v>
      </c>
      <c r="R1282">
        <v>87.87</v>
      </c>
      <c r="S1282">
        <v>87.87</v>
      </c>
      <c r="T1282">
        <v>2707200</v>
      </c>
      <c r="U1282">
        <v>0.21</v>
      </c>
    </row>
    <row r="1283" spans="15:21" x14ac:dyDescent="0.2">
      <c r="O1283" s="67">
        <v>24504</v>
      </c>
      <c r="P1283">
        <v>87.87</v>
      </c>
      <c r="Q1283">
        <v>90.38</v>
      </c>
      <c r="R1283">
        <v>87.87</v>
      </c>
      <c r="S1283">
        <v>88</v>
      </c>
      <c r="T1283">
        <v>2851200</v>
      </c>
      <c r="U1283">
        <v>0.21</v>
      </c>
    </row>
    <row r="1284" spans="15:21" x14ac:dyDescent="0.2">
      <c r="O1284" s="67">
        <v>24505</v>
      </c>
      <c r="P1284">
        <v>88</v>
      </c>
      <c r="Q1284">
        <v>89.38</v>
      </c>
      <c r="R1284">
        <v>88</v>
      </c>
      <c r="S1284">
        <v>89.25</v>
      </c>
      <c r="T1284">
        <v>1968000</v>
      </c>
      <c r="U1284">
        <v>0.21</v>
      </c>
    </row>
    <row r="1285" spans="15:21" x14ac:dyDescent="0.2">
      <c r="O1285" s="67">
        <v>24506</v>
      </c>
      <c r="P1285">
        <v>89.38</v>
      </c>
      <c r="Q1285">
        <v>90</v>
      </c>
      <c r="R1285">
        <v>89.38</v>
      </c>
      <c r="S1285">
        <v>89.75</v>
      </c>
      <c r="T1285">
        <v>3004800</v>
      </c>
      <c r="U1285">
        <v>0.21</v>
      </c>
    </row>
    <row r="1286" spans="15:21" x14ac:dyDescent="0.2">
      <c r="O1286" s="67">
        <v>24509</v>
      </c>
      <c r="P1286">
        <v>89.75</v>
      </c>
      <c r="Q1286">
        <v>90.25</v>
      </c>
      <c r="R1286">
        <v>89.38</v>
      </c>
      <c r="S1286">
        <v>89.88</v>
      </c>
      <c r="T1286">
        <v>2592000</v>
      </c>
      <c r="U1286">
        <v>0.21</v>
      </c>
    </row>
    <row r="1287" spans="15:21" x14ac:dyDescent="0.2">
      <c r="O1287" s="67">
        <v>24510</v>
      </c>
      <c r="P1287">
        <v>89.88</v>
      </c>
      <c r="Q1287">
        <v>90</v>
      </c>
      <c r="R1287">
        <v>89.25</v>
      </c>
      <c r="S1287">
        <v>89.38</v>
      </c>
      <c r="T1287">
        <v>1430400</v>
      </c>
      <c r="U1287">
        <v>0.21</v>
      </c>
    </row>
    <row r="1288" spans="15:21" x14ac:dyDescent="0.2">
      <c r="O1288" s="67">
        <v>24511</v>
      </c>
      <c r="P1288">
        <v>89.38</v>
      </c>
      <c r="Q1288">
        <v>90.38</v>
      </c>
      <c r="R1288">
        <v>89.13</v>
      </c>
      <c r="S1288">
        <v>89.13</v>
      </c>
      <c r="T1288">
        <v>2438400</v>
      </c>
      <c r="U1288">
        <v>0.21</v>
      </c>
    </row>
    <row r="1289" spans="15:21" x14ac:dyDescent="0.2">
      <c r="O1289" s="67">
        <v>24512</v>
      </c>
      <c r="P1289">
        <v>89.13</v>
      </c>
      <c r="Q1289">
        <v>89.5</v>
      </c>
      <c r="R1289">
        <v>87</v>
      </c>
      <c r="S1289">
        <v>87</v>
      </c>
      <c r="T1289">
        <v>2812800</v>
      </c>
      <c r="U1289">
        <v>0.2</v>
      </c>
    </row>
    <row r="1290" spans="15:21" x14ac:dyDescent="0.2">
      <c r="O1290" s="67">
        <v>24513</v>
      </c>
      <c r="P1290">
        <v>87</v>
      </c>
      <c r="Q1290">
        <v>88.63</v>
      </c>
      <c r="R1290">
        <v>86.62</v>
      </c>
      <c r="S1290">
        <v>88.37</v>
      </c>
      <c r="T1290">
        <v>3340800</v>
      </c>
      <c r="U1290">
        <v>0.21</v>
      </c>
    </row>
    <row r="1291" spans="15:21" x14ac:dyDescent="0.2">
      <c r="O1291" s="67">
        <v>24516</v>
      </c>
      <c r="P1291">
        <v>88.37</v>
      </c>
      <c r="Q1291">
        <v>88.5</v>
      </c>
      <c r="R1291">
        <v>87</v>
      </c>
      <c r="S1291">
        <v>87</v>
      </c>
      <c r="T1291">
        <v>1574400</v>
      </c>
      <c r="U1291">
        <v>0.2</v>
      </c>
    </row>
    <row r="1292" spans="15:21" x14ac:dyDescent="0.2">
      <c r="O1292" s="67">
        <v>24517</v>
      </c>
      <c r="P1292">
        <v>87</v>
      </c>
      <c r="Q1292">
        <v>87.75</v>
      </c>
      <c r="R1292">
        <v>86.75</v>
      </c>
      <c r="S1292">
        <v>87.12</v>
      </c>
      <c r="T1292">
        <v>4022400</v>
      </c>
      <c r="U1292">
        <v>0.2</v>
      </c>
    </row>
    <row r="1293" spans="15:21" x14ac:dyDescent="0.2">
      <c r="O1293" s="67">
        <v>24518</v>
      </c>
      <c r="P1293">
        <v>87.12</v>
      </c>
      <c r="Q1293">
        <v>87.87</v>
      </c>
      <c r="R1293">
        <v>86.88</v>
      </c>
      <c r="S1293">
        <v>87.12</v>
      </c>
      <c r="T1293">
        <v>3072000</v>
      </c>
      <c r="U1293">
        <v>0.2</v>
      </c>
    </row>
    <row r="1294" spans="15:21" x14ac:dyDescent="0.2">
      <c r="O1294" s="67">
        <v>24519</v>
      </c>
      <c r="P1294">
        <v>87.12</v>
      </c>
      <c r="Q1294">
        <v>87.25</v>
      </c>
      <c r="R1294">
        <v>85.5</v>
      </c>
      <c r="S1294">
        <v>85.5</v>
      </c>
      <c r="T1294">
        <v>3638400</v>
      </c>
      <c r="U1294">
        <v>0.2</v>
      </c>
    </row>
    <row r="1295" spans="15:21" x14ac:dyDescent="0.2">
      <c r="O1295" s="67">
        <v>24520</v>
      </c>
      <c r="P1295">
        <v>85.5</v>
      </c>
      <c r="Q1295">
        <v>85.87</v>
      </c>
      <c r="R1295">
        <v>84.75</v>
      </c>
      <c r="S1295">
        <v>84.87</v>
      </c>
      <c r="T1295">
        <v>3772800</v>
      </c>
      <c r="U1295">
        <v>0.2</v>
      </c>
    </row>
    <row r="1296" spans="15:21" x14ac:dyDescent="0.2">
      <c r="O1296" s="67">
        <v>24523</v>
      </c>
      <c r="P1296">
        <v>84.5</v>
      </c>
      <c r="Q1296">
        <v>84.5</v>
      </c>
      <c r="R1296">
        <v>83</v>
      </c>
      <c r="S1296">
        <v>83.13</v>
      </c>
      <c r="T1296">
        <v>5212800</v>
      </c>
      <c r="U1296">
        <v>0.19</v>
      </c>
    </row>
    <row r="1297" spans="15:21" x14ac:dyDescent="0.2">
      <c r="O1297" s="67">
        <v>24524</v>
      </c>
      <c r="P1297">
        <v>83.13</v>
      </c>
      <c r="Q1297">
        <v>83.25</v>
      </c>
      <c r="R1297">
        <v>82.5</v>
      </c>
      <c r="S1297">
        <v>82.87</v>
      </c>
      <c r="T1297">
        <v>3129600</v>
      </c>
      <c r="U1297">
        <v>0.19</v>
      </c>
    </row>
    <row r="1298" spans="15:21" x14ac:dyDescent="0.2">
      <c r="O1298" s="67">
        <v>24526</v>
      </c>
      <c r="P1298">
        <v>82.87</v>
      </c>
      <c r="Q1298">
        <v>85.5</v>
      </c>
      <c r="R1298">
        <v>82.87</v>
      </c>
      <c r="S1298">
        <v>85.5</v>
      </c>
      <c r="T1298">
        <v>3638400</v>
      </c>
      <c r="U1298">
        <v>0.2</v>
      </c>
    </row>
    <row r="1299" spans="15:21" x14ac:dyDescent="0.2">
      <c r="O1299" s="67">
        <v>24527</v>
      </c>
      <c r="P1299">
        <v>85.5</v>
      </c>
      <c r="Q1299">
        <v>86.88</v>
      </c>
      <c r="R1299">
        <v>85.13</v>
      </c>
      <c r="S1299">
        <v>86</v>
      </c>
      <c r="T1299">
        <v>2496000</v>
      </c>
      <c r="U1299">
        <v>0.2</v>
      </c>
    </row>
    <row r="1300" spans="15:21" x14ac:dyDescent="0.2">
      <c r="O1300" s="67">
        <v>24530</v>
      </c>
      <c r="P1300">
        <v>86</v>
      </c>
      <c r="Q1300">
        <v>87.38</v>
      </c>
      <c r="R1300">
        <v>84.75</v>
      </c>
      <c r="S1300">
        <v>85.87</v>
      </c>
      <c r="T1300">
        <v>2822400</v>
      </c>
      <c r="U1300">
        <v>0.2</v>
      </c>
    </row>
    <row r="1301" spans="15:21" x14ac:dyDescent="0.2">
      <c r="O1301" s="67">
        <v>24531</v>
      </c>
      <c r="P1301">
        <v>85.87</v>
      </c>
      <c r="Q1301">
        <v>87</v>
      </c>
      <c r="R1301">
        <v>85.13</v>
      </c>
      <c r="S1301">
        <v>86.25</v>
      </c>
      <c r="T1301">
        <v>2380800</v>
      </c>
      <c r="U1301">
        <v>0.2</v>
      </c>
    </row>
    <row r="1302" spans="15:21" x14ac:dyDescent="0.2">
      <c r="O1302" s="67">
        <v>24532</v>
      </c>
      <c r="P1302">
        <v>86.25</v>
      </c>
      <c r="Q1302">
        <v>87</v>
      </c>
      <c r="R1302">
        <v>85.13</v>
      </c>
      <c r="S1302">
        <v>86.5</v>
      </c>
      <c r="T1302">
        <v>3465600</v>
      </c>
      <c r="U1302">
        <v>0.2</v>
      </c>
    </row>
    <row r="1303" spans="15:21" x14ac:dyDescent="0.2">
      <c r="O1303" s="67">
        <v>24533</v>
      </c>
      <c r="P1303">
        <v>86.5</v>
      </c>
      <c r="Q1303">
        <v>88.25</v>
      </c>
      <c r="R1303">
        <v>86.25</v>
      </c>
      <c r="S1303">
        <v>87.75</v>
      </c>
      <c r="T1303">
        <v>3312000</v>
      </c>
      <c r="U1303">
        <v>0.21</v>
      </c>
    </row>
    <row r="1304" spans="15:21" x14ac:dyDescent="0.2">
      <c r="O1304" s="67">
        <v>24534</v>
      </c>
      <c r="P1304">
        <v>87.75</v>
      </c>
      <c r="Q1304">
        <v>88.25</v>
      </c>
      <c r="R1304">
        <v>86.75</v>
      </c>
      <c r="S1304">
        <v>88</v>
      </c>
      <c r="T1304">
        <v>2390400</v>
      </c>
      <c r="U1304">
        <v>0.21</v>
      </c>
    </row>
    <row r="1305" spans="15:21" x14ac:dyDescent="0.2">
      <c r="O1305" s="67">
        <v>24537</v>
      </c>
      <c r="P1305">
        <v>88</v>
      </c>
      <c r="Q1305">
        <v>89.38</v>
      </c>
      <c r="R1305">
        <v>87.25</v>
      </c>
      <c r="S1305">
        <v>87.25</v>
      </c>
      <c r="T1305">
        <v>2649600</v>
      </c>
      <c r="U1305">
        <v>0.2</v>
      </c>
    </row>
    <row r="1306" spans="15:21" x14ac:dyDescent="0.2">
      <c r="O1306" s="67">
        <v>24538</v>
      </c>
      <c r="P1306">
        <v>87.25</v>
      </c>
      <c r="Q1306">
        <v>87.87</v>
      </c>
      <c r="R1306">
        <v>86</v>
      </c>
      <c r="S1306">
        <v>87.25</v>
      </c>
      <c r="T1306">
        <v>1987200</v>
      </c>
      <c r="U1306">
        <v>0.21</v>
      </c>
    </row>
    <row r="1307" spans="15:21" x14ac:dyDescent="0.2">
      <c r="O1307" s="67">
        <v>24539</v>
      </c>
      <c r="P1307">
        <v>88</v>
      </c>
      <c r="Q1307">
        <v>89.25</v>
      </c>
      <c r="R1307">
        <v>88</v>
      </c>
      <c r="S1307">
        <v>88.75</v>
      </c>
      <c r="T1307">
        <v>2016000</v>
      </c>
      <c r="U1307">
        <v>0.21</v>
      </c>
    </row>
    <row r="1308" spans="15:21" x14ac:dyDescent="0.2">
      <c r="O1308" s="67">
        <v>24540</v>
      </c>
      <c r="P1308">
        <v>88.75</v>
      </c>
      <c r="Q1308">
        <v>90.38</v>
      </c>
      <c r="R1308">
        <v>88</v>
      </c>
      <c r="S1308">
        <v>90.38</v>
      </c>
      <c r="T1308">
        <v>5260800</v>
      </c>
      <c r="U1308">
        <v>0.21</v>
      </c>
    </row>
    <row r="1309" spans="15:21" x14ac:dyDescent="0.2">
      <c r="O1309" s="67">
        <v>24541</v>
      </c>
      <c r="P1309">
        <v>90.38</v>
      </c>
      <c r="Q1309">
        <v>92.38</v>
      </c>
      <c r="R1309">
        <v>90.25</v>
      </c>
      <c r="S1309">
        <v>90.5</v>
      </c>
      <c r="T1309">
        <v>5289600</v>
      </c>
      <c r="U1309">
        <v>0.21</v>
      </c>
    </row>
    <row r="1310" spans="15:21" x14ac:dyDescent="0.2">
      <c r="O1310" s="67">
        <v>24544</v>
      </c>
      <c r="P1310">
        <v>90.5</v>
      </c>
      <c r="Q1310">
        <v>91.25</v>
      </c>
      <c r="R1310">
        <v>90.12</v>
      </c>
      <c r="S1310">
        <v>90.38</v>
      </c>
      <c r="T1310">
        <v>2553600</v>
      </c>
      <c r="U1310">
        <v>0.21</v>
      </c>
    </row>
    <row r="1311" spans="15:21" x14ac:dyDescent="0.2">
      <c r="O1311" s="67">
        <v>24545</v>
      </c>
      <c r="P1311">
        <v>90.38</v>
      </c>
      <c r="Q1311">
        <v>91.13</v>
      </c>
      <c r="R1311">
        <v>89</v>
      </c>
      <c r="S1311">
        <v>91.13</v>
      </c>
      <c r="T1311">
        <v>2064000</v>
      </c>
      <c r="U1311">
        <v>0.21</v>
      </c>
    </row>
    <row r="1312" spans="15:21" x14ac:dyDescent="0.2">
      <c r="O1312" s="67">
        <v>24546</v>
      </c>
      <c r="P1312">
        <v>91.37</v>
      </c>
      <c r="Q1312">
        <v>92.75</v>
      </c>
      <c r="R1312">
        <v>91.37</v>
      </c>
      <c r="S1312">
        <v>92.38</v>
      </c>
      <c r="T1312">
        <v>2764800</v>
      </c>
      <c r="U1312">
        <v>0.22</v>
      </c>
    </row>
    <row r="1313" spans="15:21" x14ac:dyDescent="0.2">
      <c r="O1313" s="67">
        <v>24547</v>
      </c>
      <c r="P1313">
        <v>92.38</v>
      </c>
      <c r="Q1313">
        <v>94.25</v>
      </c>
      <c r="R1313">
        <v>92.25</v>
      </c>
      <c r="S1313">
        <v>94.13</v>
      </c>
      <c r="T1313">
        <v>3465600</v>
      </c>
      <c r="U1313">
        <v>0.22</v>
      </c>
    </row>
    <row r="1314" spans="15:21" x14ac:dyDescent="0.2">
      <c r="O1314" s="67">
        <v>24548</v>
      </c>
      <c r="P1314">
        <v>94.13</v>
      </c>
      <c r="Q1314">
        <v>94.13</v>
      </c>
      <c r="R1314">
        <v>92.25</v>
      </c>
      <c r="S1314">
        <v>93</v>
      </c>
      <c r="T1314">
        <v>1785600</v>
      </c>
      <c r="U1314">
        <v>0.22</v>
      </c>
    </row>
    <row r="1315" spans="15:21" x14ac:dyDescent="0.2">
      <c r="O1315" s="67">
        <v>24551</v>
      </c>
      <c r="P1315">
        <v>92.5</v>
      </c>
      <c r="Q1315">
        <v>92.5</v>
      </c>
      <c r="R1315">
        <v>91.13</v>
      </c>
      <c r="S1315">
        <v>92.13</v>
      </c>
      <c r="T1315">
        <v>3340800</v>
      </c>
      <c r="U1315">
        <v>0.22</v>
      </c>
    </row>
    <row r="1316" spans="15:21" x14ac:dyDescent="0.2">
      <c r="O1316" s="67">
        <v>24552</v>
      </c>
      <c r="P1316">
        <v>92.13</v>
      </c>
      <c r="Q1316">
        <v>92.13</v>
      </c>
      <c r="R1316">
        <v>89.13</v>
      </c>
      <c r="S1316">
        <v>89.25</v>
      </c>
      <c r="T1316">
        <v>1996800</v>
      </c>
      <c r="U1316">
        <v>0.21</v>
      </c>
    </row>
    <row r="1317" spans="15:21" x14ac:dyDescent="0.2">
      <c r="O1317" s="67">
        <v>24553</v>
      </c>
      <c r="P1317">
        <v>89.25</v>
      </c>
      <c r="Q1317">
        <v>89.5</v>
      </c>
      <c r="R1317">
        <v>88.5</v>
      </c>
      <c r="S1317">
        <v>89</v>
      </c>
      <c r="T1317">
        <v>2976000</v>
      </c>
      <c r="U1317">
        <v>0.21</v>
      </c>
    </row>
    <row r="1318" spans="15:21" x14ac:dyDescent="0.2">
      <c r="O1318" s="67">
        <v>24554</v>
      </c>
      <c r="P1318">
        <v>88.87</v>
      </c>
      <c r="Q1318">
        <v>88.87</v>
      </c>
      <c r="R1318">
        <v>87.25</v>
      </c>
      <c r="S1318">
        <v>88</v>
      </c>
      <c r="T1318">
        <v>3542400</v>
      </c>
      <c r="U1318">
        <v>0.21</v>
      </c>
    </row>
    <row r="1319" spans="15:21" x14ac:dyDescent="0.2">
      <c r="O1319" s="67">
        <v>24558</v>
      </c>
      <c r="P1319">
        <v>87.62</v>
      </c>
      <c r="Q1319">
        <v>87.62</v>
      </c>
      <c r="R1319">
        <v>86.5</v>
      </c>
      <c r="S1319">
        <v>86.88</v>
      </c>
      <c r="T1319">
        <v>2524800</v>
      </c>
      <c r="U1319">
        <v>0.2</v>
      </c>
    </row>
    <row r="1320" spans="15:21" x14ac:dyDescent="0.2">
      <c r="O1320" s="67">
        <v>24559</v>
      </c>
      <c r="P1320">
        <v>86.88</v>
      </c>
      <c r="Q1320">
        <v>87.38</v>
      </c>
      <c r="R1320">
        <v>85.87</v>
      </c>
      <c r="S1320">
        <v>86.75</v>
      </c>
      <c r="T1320">
        <v>4617600</v>
      </c>
      <c r="U1320">
        <v>0.2</v>
      </c>
    </row>
    <row r="1321" spans="15:21" x14ac:dyDescent="0.2">
      <c r="O1321" s="67">
        <v>24560</v>
      </c>
      <c r="P1321">
        <v>86.5</v>
      </c>
      <c r="Q1321">
        <v>86.5</v>
      </c>
      <c r="R1321">
        <v>85.25</v>
      </c>
      <c r="S1321">
        <v>85.63</v>
      </c>
      <c r="T1321">
        <v>2956800</v>
      </c>
      <c r="U1321">
        <v>0.2</v>
      </c>
    </row>
    <row r="1322" spans="15:21" x14ac:dyDescent="0.2">
      <c r="O1322" s="67">
        <v>24561</v>
      </c>
      <c r="P1322">
        <v>85.63</v>
      </c>
      <c r="Q1322">
        <v>86</v>
      </c>
      <c r="R1322">
        <v>85.13</v>
      </c>
      <c r="S1322">
        <v>85.37</v>
      </c>
      <c r="T1322">
        <v>2630400</v>
      </c>
      <c r="U1322">
        <v>0.2</v>
      </c>
    </row>
    <row r="1323" spans="15:21" x14ac:dyDescent="0.2">
      <c r="O1323" s="67">
        <v>24562</v>
      </c>
      <c r="P1323">
        <v>85.25</v>
      </c>
      <c r="Q1323">
        <v>85.25</v>
      </c>
      <c r="R1323">
        <v>84.5</v>
      </c>
      <c r="S1323">
        <v>84.87</v>
      </c>
      <c r="T1323">
        <v>4838400</v>
      </c>
      <c r="U1323">
        <v>0.2</v>
      </c>
    </row>
    <row r="1324" spans="15:21" x14ac:dyDescent="0.2">
      <c r="O1324" s="67">
        <v>24565</v>
      </c>
      <c r="P1324">
        <v>84.87</v>
      </c>
      <c r="Q1324">
        <v>85.25</v>
      </c>
      <c r="R1324">
        <v>83.75</v>
      </c>
      <c r="S1324">
        <v>84.25</v>
      </c>
      <c r="T1324">
        <v>2611200</v>
      </c>
      <c r="U1324">
        <v>0.2</v>
      </c>
    </row>
    <row r="1325" spans="15:21" x14ac:dyDescent="0.2">
      <c r="O1325" s="67">
        <v>24566</v>
      </c>
      <c r="P1325">
        <v>84.25</v>
      </c>
      <c r="Q1325">
        <v>84.87</v>
      </c>
      <c r="R1325">
        <v>83.75</v>
      </c>
      <c r="S1325">
        <v>84.87</v>
      </c>
      <c r="T1325">
        <v>2976000</v>
      </c>
      <c r="U1325">
        <v>0.2</v>
      </c>
    </row>
    <row r="1326" spans="15:21" x14ac:dyDescent="0.2">
      <c r="O1326" s="67">
        <v>24567</v>
      </c>
      <c r="P1326">
        <v>84.87</v>
      </c>
      <c r="Q1326">
        <v>86.38</v>
      </c>
      <c r="R1326">
        <v>84.87</v>
      </c>
      <c r="S1326">
        <v>85.87</v>
      </c>
      <c r="T1326">
        <v>2889600</v>
      </c>
      <c r="U1326">
        <v>0.2</v>
      </c>
    </row>
    <row r="1327" spans="15:21" x14ac:dyDescent="0.2">
      <c r="O1327" s="67">
        <v>24568</v>
      </c>
      <c r="P1327">
        <v>86</v>
      </c>
      <c r="Q1327">
        <v>87.25</v>
      </c>
      <c r="R1327">
        <v>86</v>
      </c>
      <c r="S1327">
        <v>86.25</v>
      </c>
      <c r="T1327">
        <v>3475200</v>
      </c>
      <c r="U1327">
        <v>0.2</v>
      </c>
    </row>
    <row r="1328" spans="15:21" x14ac:dyDescent="0.2">
      <c r="O1328" s="67">
        <v>24569</v>
      </c>
      <c r="P1328">
        <v>86.25</v>
      </c>
      <c r="Q1328">
        <v>86.88</v>
      </c>
      <c r="R1328">
        <v>85.5</v>
      </c>
      <c r="S1328">
        <v>85.87</v>
      </c>
      <c r="T1328">
        <v>2092800</v>
      </c>
      <c r="U1328">
        <v>0.2</v>
      </c>
    </row>
    <row r="1329" spans="15:21" x14ac:dyDescent="0.2">
      <c r="O1329" s="67">
        <v>24572</v>
      </c>
      <c r="P1329">
        <v>85.37</v>
      </c>
      <c r="Q1329">
        <v>85.37</v>
      </c>
      <c r="R1329">
        <v>84.38</v>
      </c>
      <c r="S1329">
        <v>84.5</v>
      </c>
      <c r="T1329">
        <v>2947200</v>
      </c>
      <c r="U1329">
        <v>0.2</v>
      </c>
    </row>
    <row r="1330" spans="15:21" x14ac:dyDescent="0.2">
      <c r="O1330" s="67">
        <v>24573</v>
      </c>
      <c r="P1330">
        <v>84.62</v>
      </c>
      <c r="Q1330">
        <v>86.25</v>
      </c>
      <c r="R1330">
        <v>84.62</v>
      </c>
      <c r="S1330">
        <v>85.5</v>
      </c>
      <c r="T1330">
        <v>2428800</v>
      </c>
      <c r="U1330">
        <v>0.2</v>
      </c>
    </row>
    <row r="1331" spans="15:21" x14ac:dyDescent="0.2">
      <c r="O1331" s="67">
        <v>24574</v>
      </c>
      <c r="P1331">
        <v>85.5</v>
      </c>
      <c r="Q1331">
        <v>85.63</v>
      </c>
      <c r="R1331">
        <v>84.5</v>
      </c>
      <c r="S1331">
        <v>85</v>
      </c>
      <c r="T1331">
        <v>2342400</v>
      </c>
      <c r="U1331">
        <v>0.2</v>
      </c>
    </row>
    <row r="1332" spans="15:21" x14ac:dyDescent="0.2">
      <c r="O1332" s="67">
        <v>24575</v>
      </c>
      <c r="P1332">
        <v>85</v>
      </c>
      <c r="Q1332">
        <v>88.13</v>
      </c>
      <c r="R1332">
        <v>84.75</v>
      </c>
      <c r="S1332">
        <v>87.25</v>
      </c>
      <c r="T1332">
        <v>5136000</v>
      </c>
      <c r="U1332">
        <v>0.21</v>
      </c>
    </row>
    <row r="1333" spans="15:21" x14ac:dyDescent="0.2">
      <c r="O1333" s="67">
        <v>24576</v>
      </c>
      <c r="P1333">
        <v>87.25</v>
      </c>
      <c r="Q1333">
        <v>90.38</v>
      </c>
      <c r="R1333">
        <v>87.12</v>
      </c>
      <c r="S1333">
        <v>90.25</v>
      </c>
      <c r="T1333">
        <v>5654400</v>
      </c>
      <c r="U1333">
        <v>0.21</v>
      </c>
    </row>
    <row r="1334" spans="15:21" x14ac:dyDescent="0.2">
      <c r="O1334" s="67">
        <v>24579</v>
      </c>
      <c r="P1334">
        <v>90.25</v>
      </c>
      <c r="Q1334">
        <v>93</v>
      </c>
      <c r="R1334">
        <v>89.62</v>
      </c>
      <c r="S1334">
        <v>92</v>
      </c>
      <c r="T1334">
        <v>3849600</v>
      </c>
      <c r="U1334">
        <v>0.22</v>
      </c>
    </row>
    <row r="1335" spans="15:21" x14ac:dyDescent="0.2">
      <c r="O1335" s="67">
        <v>24580</v>
      </c>
      <c r="P1335">
        <v>92</v>
      </c>
      <c r="Q1335">
        <v>92.75</v>
      </c>
      <c r="R1335">
        <v>91.37</v>
      </c>
      <c r="S1335">
        <v>92.25</v>
      </c>
      <c r="T1335">
        <v>4905600</v>
      </c>
      <c r="U1335">
        <v>0.22</v>
      </c>
    </row>
    <row r="1336" spans="15:21" x14ac:dyDescent="0.2">
      <c r="O1336" s="67">
        <v>24581</v>
      </c>
      <c r="P1336">
        <v>92.25</v>
      </c>
      <c r="Q1336">
        <v>92.62</v>
      </c>
      <c r="R1336">
        <v>91.13</v>
      </c>
      <c r="S1336">
        <v>91.37</v>
      </c>
      <c r="T1336">
        <v>2467200</v>
      </c>
      <c r="U1336">
        <v>0.22</v>
      </c>
    </row>
    <row r="1337" spans="15:21" x14ac:dyDescent="0.2">
      <c r="O1337" s="67">
        <v>24582</v>
      </c>
      <c r="P1337">
        <v>91.63</v>
      </c>
      <c r="Q1337">
        <v>93.25</v>
      </c>
      <c r="R1337">
        <v>91.63</v>
      </c>
      <c r="S1337">
        <v>93</v>
      </c>
      <c r="T1337">
        <v>3945600</v>
      </c>
      <c r="U1337">
        <v>0.22</v>
      </c>
    </row>
    <row r="1338" spans="15:21" x14ac:dyDescent="0.2">
      <c r="O1338" s="67">
        <v>24583</v>
      </c>
      <c r="P1338">
        <v>93</v>
      </c>
      <c r="Q1338">
        <v>94.87</v>
      </c>
      <c r="R1338">
        <v>93</v>
      </c>
      <c r="S1338">
        <v>94.87</v>
      </c>
      <c r="T1338">
        <v>4531200</v>
      </c>
      <c r="U1338">
        <v>0.22</v>
      </c>
    </row>
    <row r="1339" spans="15:21" x14ac:dyDescent="0.2">
      <c r="O1339" s="67">
        <v>24586</v>
      </c>
      <c r="P1339">
        <v>94.87</v>
      </c>
      <c r="Q1339">
        <v>95</v>
      </c>
      <c r="R1339">
        <v>94.25</v>
      </c>
      <c r="S1339">
        <v>94.87</v>
      </c>
      <c r="T1339">
        <v>4080000</v>
      </c>
      <c r="U1339">
        <v>0.22</v>
      </c>
    </row>
    <row r="1340" spans="15:21" x14ac:dyDescent="0.2">
      <c r="O1340" s="67">
        <v>24587</v>
      </c>
      <c r="P1340">
        <v>94</v>
      </c>
      <c r="Q1340">
        <v>94</v>
      </c>
      <c r="R1340">
        <v>92.75</v>
      </c>
      <c r="S1340">
        <v>93.75</v>
      </c>
      <c r="T1340">
        <v>2736000</v>
      </c>
      <c r="U1340">
        <v>0.22</v>
      </c>
    </row>
    <row r="1341" spans="15:21" x14ac:dyDescent="0.2">
      <c r="O1341" s="67">
        <v>24588</v>
      </c>
      <c r="P1341">
        <v>93.75</v>
      </c>
      <c r="Q1341">
        <v>94</v>
      </c>
      <c r="R1341">
        <v>93.12</v>
      </c>
      <c r="S1341">
        <v>93.87</v>
      </c>
      <c r="T1341">
        <v>4224000</v>
      </c>
      <c r="U1341">
        <v>0.22</v>
      </c>
    </row>
    <row r="1342" spans="15:21" x14ac:dyDescent="0.2">
      <c r="O1342" s="67">
        <v>24589</v>
      </c>
      <c r="P1342">
        <v>93.87</v>
      </c>
      <c r="Q1342">
        <v>94.37</v>
      </c>
      <c r="R1342">
        <v>93.62</v>
      </c>
      <c r="S1342">
        <v>94.37</v>
      </c>
      <c r="T1342">
        <v>1622400</v>
      </c>
      <c r="U1342">
        <v>0.22</v>
      </c>
    </row>
    <row r="1343" spans="15:21" x14ac:dyDescent="0.2">
      <c r="O1343" s="67">
        <v>24590</v>
      </c>
      <c r="P1343">
        <v>94.63</v>
      </c>
      <c r="Q1343">
        <v>95</v>
      </c>
      <c r="R1343">
        <v>94.63</v>
      </c>
      <c r="S1343">
        <v>94.87</v>
      </c>
      <c r="T1343">
        <v>3014400</v>
      </c>
      <c r="U1343">
        <v>0.22</v>
      </c>
    </row>
    <row r="1344" spans="15:21" x14ac:dyDescent="0.2">
      <c r="O1344" s="67">
        <v>24593</v>
      </c>
      <c r="P1344">
        <v>94.87</v>
      </c>
      <c r="Q1344">
        <v>95</v>
      </c>
      <c r="R1344">
        <v>94.13</v>
      </c>
      <c r="S1344">
        <v>94.5</v>
      </c>
      <c r="T1344">
        <v>2121600</v>
      </c>
      <c r="U1344">
        <v>0.22</v>
      </c>
    </row>
    <row r="1345" spans="15:21" x14ac:dyDescent="0.2">
      <c r="O1345" s="67">
        <v>24594</v>
      </c>
      <c r="P1345">
        <v>94.25</v>
      </c>
      <c r="Q1345">
        <v>94.25</v>
      </c>
      <c r="R1345">
        <v>92.88</v>
      </c>
      <c r="S1345">
        <v>93</v>
      </c>
      <c r="T1345">
        <v>2918400</v>
      </c>
      <c r="U1345">
        <v>0.22</v>
      </c>
    </row>
    <row r="1346" spans="15:21" x14ac:dyDescent="0.2">
      <c r="O1346" s="67">
        <v>24595</v>
      </c>
      <c r="P1346">
        <v>93</v>
      </c>
      <c r="Q1346">
        <v>93.25</v>
      </c>
      <c r="R1346">
        <v>92.25</v>
      </c>
      <c r="S1346">
        <v>93</v>
      </c>
      <c r="T1346">
        <v>2160000</v>
      </c>
      <c r="U1346">
        <v>0.22</v>
      </c>
    </row>
    <row r="1347" spans="15:21" x14ac:dyDescent="0.2">
      <c r="O1347" s="67">
        <v>24596</v>
      </c>
      <c r="P1347">
        <v>92.75</v>
      </c>
      <c r="Q1347">
        <v>92.75</v>
      </c>
      <c r="R1347">
        <v>91.5</v>
      </c>
      <c r="S1347">
        <v>92.25</v>
      </c>
      <c r="T1347">
        <v>2678400</v>
      </c>
      <c r="U1347">
        <v>0.22</v>
      </c>
    </row>
    <row r="1348" spans="15:21" x14ac:dyDescent="0.2">
      <c r="O1348" s="67">
        <v>24597</v>
      </c>
      <c r="P1348">
        <v>92.25</v>
      </c>
      <c r="Q1348">
        <v>93</v>
      </c>
      <c r="R1348">
        <v>91.63</v>
      </c>
      <c r="S1348">
        <v>92.5</v>
      </c>
      <c r="T1348">
        <v>2534400</v>
      </c>
      <c r="U1348">
        <v>0.22</v>
      </c>
    </row>
    <row r="1349" spans="15:21" x14ac:dyDescent="0.2">
      <c r="O1349" s="67">
        <v>24600</v>
      </c>
      <c r="P1349">
        <v>92.5</v>
      </c>
      <c r="Q1349">
        <v>92.62</v>
      </c>
      <c r="R1349">
        <v>91.63</v>
      </c>
      <c r="S1349">
        <v>91.87</v>
      </c>
      <c r="T1349">
        <v>1536000</v>
      </c>
      <c r="U1349">
        <v>0.22</v>
      </c>
    </row>
    <row r="1350" spans="15:21" x14ac:dyDescent="0.2">
      <c r="O1350" s="67">
        <v>24601</v>
      </c>
      <c r="P1350">
        <v>91.87</v>
      </c>
      <c r="Q1350">
        <v>93.25</v>
      </c>
      <c r="R1350">
        <v>91.13</v>
      </c>
      <c r="S1350">
        <v>91.13</v>
      </c>
      <c r="T1350">
        <v>3158400</v>
      </c>
      <c r="U1350">
        <v>0.21</v>
      </c>
    </row>
    <row r="1351" spans="15:21" x14ac:dyDescent="0.2">
      <c r="O1351" s="67">
        <v>24602</v>
      </c>
      <c r="P1351">
        <v>91.13</v>
      </c>
      <c r="Q1351">
        <v>92</v>
      </c>
      <c r="R1351">
        <v>90.25</v>
      </c>
      <c r="S1351">
        <v>91.13</v>
      </c>
      <c r="T1351">
        <v>2870400</v>
      </c>
      <c r="U1351">
        <v>0.21</v>
      </c>
    </row>
    <row r="1352" spans="15:21" x14ac:dyDescent="0.2">
      <c r="O1352" s="67">
        <v>24603</v>
      </c>
      <c r="P1352">
        <v>91.37</v>
      </c>
      <c r="Q1352">
        <v>92.88</v>
      </c>
      <c r="R1352">
        <v>91.37</v>
      </c>
      <c r="S1352">
        <v>92.88</v>
      </c>
      <c r="T1352">
        <v>1708800</v>
      </c>
      <c r="U1352">
        <v>0.22</v>
      </c>
    </row>
    <row r="1353" spans="15:21" x14ac:dyDescent="0.2">
      <c r="O1353" s="67">
        <v>24604</v>
      </c>
      <c r="P1353">
        <v>92.62</v>
      </c>
      <c r="Q1353">
        <v>92.62</v>
      </c>
      <c r="R1353">
        <v>91.13</v>
      </c>
      <c r="S1353">
        <v>91.13</v>
      </c>
      <c r="T1353">
        <v>3840000</v>
      </c>
      <c r="U1353">
        <v>0.21</v>
      </c>
    </row>
    <row r="1354" spans="15:21" x14ac:dyDescent="0.2">
      <c r="O1354" s="67">
        <v>24607</v>
      </c>
      <c r="P1354">
        <v>91.13</v>
      </c>
      <c r="Q1354">
        <v>91.37</v>
      </c>
      <c r="R1354">
        <v>89.5</v>
      </c>
      <c r="S1354">
        <v>89.62</v>
      </c>
      <c r="T1354">
        <v>4483200</v>
      </c>
      <c r="U1354">
        <v>0.21</v>
      </c>
    </row>
    <row r="1355" spans="15:21" x14ac:dyDescent="0.2">
      <c r="O1355" s="67">
        <v>24608</v>
      </c>
      <c r="P1355">
        <v>89.62</v>
      </c>
      <c r="Q1355">
        <v>90.25</v>
      </c>
      <c r="R1355">
        <v>89.5</v>
      </c>
      <c r="S1355">
        <v>90</v>
      </c>
      <c r="T1355">
        <v>1632000</v>
      </c>
      <c r="U1355">
        <v>0.21</v>
      </c>
    </row>
    <row r="1356" spans="15:21" x14ac:dyDescent="0.2">
      <c r="O1356" s="67">
        <v>24609</v>
      </c>
      <c r="P1356">
        <v>90</v>
      </c>
      <c r="Q1356">
        <v>90.38</v>
      </c>
      <c r="R1356">
        <v>89</v>
      </c>
      <c r="S1356">
        <v>89.13</v>
      </c>
      <c r="T1356">
        <v>2505600</v>
      </c>
      <c r="U1356">
        <v>0.21</v>
      </c>
    </row>
    <row r="1357" spans="15:21" x14ac:dyDescent="0.2">
      <c r="O1357" s="67">
        <v>24610</v>
      </c>
      <c r="P1357">
        <v>89.13</v>
      </c>
      <c r="Q1357">
        <v>89.88</v>
      </c>
      <c r="R1357">
        <v>88.63</v>
      </c>
      <c r="S1357">
        <v>89.5</v>
      </c>
      <c r="T1357">
        <v>1776000</v>
      </c>
      <c r="U1357">
        <v>0.21</v>
      </c>
    </row>
    <row r="1358" spans="15:21" x14ac:dyDescent="0.2">
      <c r="O1358" s="67">
        <v>24611</v>
      </c>
      <c r="P1358">
        <v>89.5</v>
      </c>
      <c r="Q1358">
        <v>89.88</v>
      </c>
      <c r="R1358">
        <v>89.13</v>
      </c>
      <c r="S1358">
        <v>89.5</v>
      </c>
      <c r="T1358">
        <v>1593600</v>
      </c>
      <c r="U1358">
        <v>0.21</v>
      </c>
    </row>
    <row r="1359" spans="15:21" x14ac:dyDescent="0.2">
      <c r="O1359" s="67">
        <v>24614</v>
      </c>
      <c r="P1359">
        <v>89.38</v>
      </c>
      <c r="Q1359">
        <v>89.38</v>
      </c>
      <c r="R1359">
        <v>87.38</v>
      </c>
      <c r="S1359">
        <v>89.13</v>
      </c>
      <c r="T1359">
        <v>2774400</v>
      </c>
      <c r="U1359">
        <v>0.21</v>
      </c>
    </row>
    <row r="1360" spans="15:21" x14ac:dyDescent="0.2">
      <c r="O1360" s="67">
        <v>24615</v>
      </c>
      <c r="P1360">
        <v>89.13</v>
      </c>
      <c r="Q1360">
        <v>89.13</v>
      </c>
      <c r="R1360">
        <v>88</v>
      </c>
      <c r="S1360">
        <v>89</v>
      </c>
      <c r="T1360">
        <v>3580800</v>
      </c>
      <c r="U1360">
        <v>0.21</v>
      </c>
    </row>
    <row r="1361" spans="15:21" x14ac:dyDescent="0.2">
      <c r="O1361" s="67">
        <v>24616</v>
      </c>
      <c r="P1361">
        <v>88.75</v>
      </c>
      <c r="Q1361">
        <v>88.75</v>
      </c>
      <c r="R1361">
        <v>86.13</v>
      </c>
      <c r="S1361">
        <v>87</v>
      </c>
      <c r="T1361">
        <v>2112000</v>
      </c>
      <c r="U1361">
        <v>0.2</v>
      </c>
    </row>
    <row r="1362" spans="15:21" x14ac:dyDescent="0.2">
      <c r="O1362" s="67">
        <v>24617</v>
      </c>
      <c r="P1362">
        <v>87</v>
      </c>
      <c r="Q1362">
        <v>88</v>
      </c>
      <c r="R1362">
        <v>86.88</v>
      </c>
      <c r="S1362">
        <v>87.5</v>
      </c>
      <c r="T1362">
        <v>1420800</v>
      </c>
      <c r="U1362">
        <v>0.21</v>
      </c>
    </row>
    <row r="1363" spans="15:21" x14ac:dyDescent="0.2">
      <c r="O1363" s="67">
        <v>24618</v>
      </c>
      <c r="P1363">
        <v>87.5</v>
      </c>
      <c r="Q1363">
        <v>88.37</v>
      </c>
      <c r="R1363">
        <v>87.25</v>
      </c>
      <c r="S1363">
        <v>88.25</v>
      </c>
      <c r="T1363">
        <v>1180800</v>
      </c>
      <c r="U1363">
        <v>0.21</v>
      </c>
    </row>
    <row r="1364" spans="15:21" x14ac:dyDescent="0.2">
      <c r="O1364" s="67">
        <v>24621</v>
      </c>
      <c r="P1364">
        <v>88</v>
      </c>
      <c r="Q1364">
        <v>88</v>
      </c>
      <c r="R1364">
        <v>86.25</v>
      </c>
      <c r="S1364">
        <v>86.88</v>
      </c>
      <c r="T1364">
        <v>1344000</v>
      </c>
      <c r="U1364">
        <v>0.2</v>
      </c>
    </row>
    <row r="1365" spans="15:21" x14ac:dyDescent="0.2">
      <c r="O1365" s="67">
        <v>24623</v>
      </c>
      <c r="P1365">
        <v>86.62</v>
      </c>
      <c r="Q1365">
        <v>86.62</v>
      </c>
      <c r="R1365">
        <v>85.5</v>
      </c>
      <c r="S1365">
        <v>86</v>
      </c>
      <c r="T1365">
        <v>1248000</v>
      </c>
      <c r="U1365">
        <v>0.2</v>
      </c>
    </row>
    <row r="1366" spans="15:21" x14ac:dyDescent="0.2">
      <c r="O1366" s="67">
        <v>24624</v>
      </c>
      <c r="P1366">
        <v>86</v>
      </c>
      <c r="Q1366">
        <v>87.38</v>
      </c>
      <c r="R1366">
        <v>85.37</v>
      </c>
      <c r="S1366">
        <v>85.75</v>
      </c>
      <c r="T1366">
        <v>2716800</v>
      </c>
      <c r="U1366">
        <v>0.2</v>
      </c>
    </row>
    <row r="1367" spans="15:21" x14ac:dyDescent="0.2">
      <c r="O1367" s="67">
        <v>24625</v>
      </c>
      <c r="P1367">
        <v>85.75</v>
      </c>
      <c r="Q1367">
        <v>86.5</v>
      </c>
      <c r="R1367">
        <v>84.62</v>
      </c>
      <c r="S1367">
        <v>85</v>
      </c>
      <c r="T1367">
        <v>2150400</v>
      </c>
      <c r="U1367">
        <v>0.2</v>
      </c>
    </row>
    <row r="1368" spans="15:21" x14ac:dyDescent="0.2">
      <c r="O1368" s="67">
        <v>24628</v>
      </c>
      <c r="P1368">
        <v>85</v>
      </c>
      <c r="Q1368">
        <v>85.37</v>
      </c>
      <c r="R1368">
        <v>83.75</v>
      </c>
      <c r="S1368">
        <v>84.12</v>
      </c>
      <c r="T1368">
        <v>2678400</v>
      </c>
      <c r="U1368">
        <v>0.2</v>
      </c>
    </row>
    <row r="1369" spans="15:21" x14ac:dyDescent="0.2">
      <c r="O1369" s="67">
        <v>24629</v>
      </c>
      <c r="P1369">
        <v>84.12</v>
      </c>
      <c r="Q1369">
        <v>85.63</v>
      </c>
      <c r="R1369">
        <v>84.12</v>
      </c>
      <c r="S1369">
        <v>85.25</v>
      </c>
      <c r="T1369">
        <v>3907200</v>
      </c>
      <c r="U1369">
        <v>0.2</v>
      </c>
    </row>
    <row r="1370" spans="15:21" x14ac:dyDescent="0.2">
      <c r="O1370" s="67">
        <v>24630</v>
      </c>
      <c r="P1370">
        <v>85.25</v>
      </c>
      <c r="Q1370">
        <v>87</v>
      </c>
      <c r="R1370">
        <v>84.38</v>
      </c>
      <c r="S1370">
        <v>85.25</v>
      </c>
      <c r="T1370">
        <v>4070400</v>
      </c>
      <c r="U1370">
        <v>0.2</v>
      </c>
    </row>
    <row r="1371" spans="15:21" x14ac:dyDescent="0.2">
      <c r="O1371" s="67">
        <v>24631</v>
      </c>
      <c r="P1371">
        <v>85.25</v>
      </c>
      <c r="Q1371">
        <v>85.75</v>
      </c>
      <c r="R1371">
        <v>84.12</v>
      </c>
      <c r="S1371">
        <v>85.75</v>
      </c>
      <c r="T1371">
        <v>2236800</v>
      </c>
      <c r="U1371">
        <v>0.2</v>
      </c>
    </row>
    <row r="1372" spans="15:21" x14ac:dyDescent="0.2">
      <c r="O1372" s="67">
        <v>24632</v>
      </c>
      <c r="P1372">
        <v>85.75</v>
      </c>
      <c r="Q1372">
        <v>86.25</v>
      </c>
      <c r="R1372">
        <v>85.25</v>
      </c>
      <c r="S1372">
        <v>85.63</v>
      </c>
      <c r="T1372">
        <v>1536000</v>
      </c>
      <c r="U1372">
        <v>0.2</v>
      </c>
    </row>
    <row r="1373" spans="15:21" x14ac:dyDescent="0.2">
      <c r="O1373" s="67">
        <v>24635</v>
      </c>
      <c r="P1373">
        <v>85.63</v>
      </c>
      <c r="Q1373">
        <v>88.13</v>
      </c>
      <c r="R1373">
        <v>85.5</v>
      </c>
      <c r="S1373">
        <v>87.38</v>
      </c>
      <c r="T1373">
        <v>1641600</v>
      </c>
      <c r="U1373">
        <v>0.21</v>
      </c>
    </row>
    <row r="1374" spans="15:21" x14ac:dyDescent="0.2">
      <c r="O1374" s="67">
        <v>24636</v>
      </c>
      <c r="P1374">
        <v>87.5</v>
      </c>
      <c r="Q1374">
        <v>91</v>
      </c>
      <c r="R1374">
        <v>87.5</v>
      </c>
      <c r="S1374">
        <v>90.75</v>
      </c>
      <c r="T1374">
        <v>3734400</v>
      </c>
      <c r="U1374">
        <v>0.22</v>
      </c>
    </row>
    <row r="1375" spans="15:21" x14ac:dyDescent="0.2">
      <c r="O1375" s="67">
        <v>24637</v>
      </c>
      <c r="P1375">
        <v>90.75</v>
      </c>
      <c r="Q1375">
        <v>91.5</v>
      </c>
      <c r="R1375">
        <v>88.25</v>
      </c>
      <c r="S1375">
        <v>88.75</v>
      </c>
      <c r="T1375">
        <v>2265600</v>
      </c>
      <c r="U1375">
        <v>0.21</v>
      </c>
    </row>
    <row r="1376" spans="15:21" x14ac:dyDescent="0.2">
      <c r="O1376" s="67">
        <v>24638</v>
      </c>
      <c r="P1376">
        <v>88.75</v>
      </c>
      <c r="Q1376">
        <v>89.38</v>
      </c>
      <c r="R1376">
        <v>87.5</v>
      </c>
      <c r="S1376">
        <v>88</v>
      </c>
      <c r="T1376">
        <v>1612800</v>
      </c>
      <c r="U1376">
        <v>0.21</v>
      </c>
    </row>
    <row r="1377" spans="15:21" x14ac:dyDescent="0.2">
      <c r="O1377" s="67">
        <v>24639</v>
      </c>
      <c r="P1377">
        <v>88.13</v>
      </c>
      <c r="Q1377">
        <v>90</v>
      </c>
      <c r="R1377">
        <v>88.13</v>
      </c>
      <c r="S1377">
        <v>89</v>
      </c>
      <c r="T1377">
        <v>1411200</v>
      </c>
      <c r="U1377">
        <v>0.21</v>
      </c>
    </row>
    <row r="1378" spans="15:21" x14ac:dyDescent="0.2">
      <c r="O1378" s="67">
        <v>24642</v>
      </c>
      <c r="P1378">
        <v>89</v>
      </c>
      <c r="Q1378">
        <v>89</v>
      </c>
      <c r="R1378">
        <v>88.13</v>
      </c>
      <c r="S1378">
        <v>88.37</v>
      </c>
      <c r="T1378">
        <v>1574400</v>
      </c>
      <c r="U1378">
        <v>0.21</v>
      </c>
    </row>
    <row r="1379" spans="15:21" x14ac:dyDescent="0.2">
      <c r="O1379" s="67">
        <v>24643</v>
      </c>
      <c r="P1379">
        <v>88.37</v>
      </c>
      <c r="Q1379">
        <v>88.37</v>
      </c>
      <c r="R1379">
        <v>86.88</v>
      </c>
      <c r="S1379">
        <v>87.25</v>
      </c>
      <c r="T1379">
        <v>2092800</v>
      </c>
      <c r="U1379">
        <v>0.21</v>
      </c>
    </row>
    <row r="1380" spans="15:21" x14ac:dyDescent="0.2">
      <c r="O1380" s="67">
        <v>24644</v>
      </c>
      <c r="P1380">
        <v>87.25</v>
      </c>
      <c r="Q1380">
        <v>87.25</v>
      </c>
      <c r="R1380">
        <v>85.25</v>
      </c>
      <c r="S1380">
        <v>85.37</v>
      </c>
      <c r="T1380">
        <v>1843200</v>
      </c>
      <c r="U1380">
        <v>0.2</v>
      </c>
    </row>
    <row r="1381" spans="15:21" x14ac:dyDescent="0.2">
      <c r="O1381" s="67">
        <v>24645</v>
      </c>
      <c r="P1381">
        <v>85.75</v>
      </c>
      <c r="Q1381">
        <v>86.75</v>
      </c>
      <c r="R1381">
        <v>85.75</v>
      </c>
      <c r="S1381">
        <v>86.62</v>
      </c>
      <c r="T1381">
        <v>1737600</v>
      </c>
      <c r="U1381">
        <v>0.21</v>
      </c>
    </row>
    <row r="1382" spans="15:21" x14ac:dyDescent="0.2">
      <c r="O1382" s="67">
        <v>24646</v>
      </c>
      <c r="P1382">
        <v>88.63</v>
      </c>
      <c r="Q1382">
        <v>89.5</v>
      </c>
      <c r="R1382">
        <v>88.63</v>
      </c>
      <c r="S1382">
        <v>89.5</v>
      </c>
      <c r="T1382">
        <v>2716800</v>
      </c>
      <c r="U1382">
        <v>0.21</v>
      </c>
    </row>
    <row r="1383" spans="15:21" x14ac:dyDescent="0.2">
      <c r="O1383" s="67">
        <v>24649</v>
      </c>
      <c r="P1383">
        <v>89.5</v>
      </c>
      <c r="Q1383">
        <v>90.5</v>
      </c>
      <c r="R1383">
        <v>86.25</v>
      </c>
      <c r="S1383">
        <v>86.5</v>
      </c>
      <c r="T1383">
        <v>2083200</v>
      </c>
      <c r="U1383">
        <v>0.21</v>
      </c>
    </row>
    <row r="1384" spans="15:21" x14ac:dyDescent="0.2">
      <c r="O1384" s="67">
        <v>24650</v>
      </c>
      <c r="P1384">
        <v>86.88</v>
      </c>
      <c r="Q1384">
        <v>89.25</v>
      </c>
      <c r="R1384">
        <v>86.88</v>
      </c>
      <c r="S1384">
        <v>89</v>
      </c>
      <c r="T1384">
        <v>1910400</v>
      </c>
      <c r="U1384">
        <v>0.21</v>
      </c>
    </row>
    <row r="1385" spans="15:21" x14ac:dyDescent="0.2">
      <c r="O1385" s="67">
        <v>24651</v>
      </c>
      <c r="P1385">
        <v>89</v>
      </c>
      <c r="Q1385">
        <v>89.13</v>
      </c>
      <c r="R1385">
        <v>87.5</v>
      </c>
      <c r="S1385">
        <v>87.75</v>
      </c>
      <c r="T1385">
        <v>2505600</v>
      </c>
      <c r="U1385">
        <v>0.21</v>
      </c>
    </row>
    <row r="1386" spans="15:21" x14ac:dyDescent="0.2">
      <c r="O1386" s="67">
        <v>24652</v>
      </c>
      <c r="P1386">
        <v>87.75</v>
      </c>
      <c r="Q1386">
        <v>87.87</v>
      </c>
      <c r="R1386">
        <v>86.25</v>
      </c>
      <c r="S1386">
        <v>86.62</v>
      </c>
      <c r="T1386">
        <v>3206400</v>
      </c>
      <c r="U1386">
        <v>0.21</v>
      </c>
    </row>
    <row r="1387" spans="15:21" x14ac:dyDescent="0.2">
      <c r="O1387" s="67">
        <v>24653</v>
      </c>
      <c r="P1387">
        <v>86.62</v>
      </c>
      <c r="Q1387">
        <v>87.75</v>
      </c>
      <c r="R1387">
        <v>86.5</v>
      </c>
      <c r="S1387">
        <v>86.88</v>
      </c>
      <c r="T1387">
        <v>1459200</v>
      </c>
      <c r="U1387">
        <v>0.21</v>
      </c>
    </row>
    <row r="1388" spans="15:21" x14ac:dyDescent="0.2">
      <c r="O1388" s="67">
        <v>24656</v>
      </c>
      <c r="P1388">
        <v>86.88</v>
      </c>
      <c r="Q1388">
        <v>87.25</v>
      </c>
      <c r="R1388">
        <v>86.5</v>
      </c>
      <c r="S1388">
        <v>86.75</v>
      </c>
      <c r="T1388">
        <v>1344000</v>
      </c>
      <c r="U1388">
        <v>0.21</v>
      </c>
    </row>
    <row r="1389" spans="15:21" x14ac:dyDescent="0.2">
      <c r="O1389" s="67">
        <v>24658</v>
      </c>
      <c r="P1389">
        <v>86.75</v>
      </c>
      <c r="Q1389">
        <v>87.5</v>
      </c>
      <c r="R1389">
        <v>86.62</v>
      </c>
      <c r="S1389">
        <v>86.88</v>
      </c>
      <c r="T1389">
        <v>3628800</v>
      </c>
      <c r="U1389">
        <v>0.21</v>
      </c>
    </row>
    <row r="1390" spans="15:21" x14ac:dyDescent="0.2">
      <c r="O1390" s="67">
        <v>24659</v>
      </c>
      <c r="P1390">
        <v>86.88</v>
      </c>
      <c r="Q1390">
        <v>87.12</v>
      </c>
      <c r="R1390">
        <v>86.38</v>
      </c>
      <c r="S1390">
        <v>86.88</v>
      </c>
      <c r="T1390">
        <v>2380800</v>
      </c>
      <c r="U1390">
        <v>0.21</v>
      </c>
    </row>
    <row r="1391" spans="15:21" x14ac:dyDescent="0.2">
      <c r="O1391" s="67">
        <v>24660</v>
      </c>
      <c r="P1391">
        <v>86.88</v>
      </c>
      <c r="Q1391">
        <v>87.25</v>
      </c>
      <c r="R1391">
        <v>85.87</v>
      </c>
      <c r="S1391">
        <v>86.25</v>
      </c>
      <c r="T1391">
        <v>2592000</v>
      </c>
      <c r="U1391">
        <v>0.2</v>
      </c>
    </row>
    <row r="1392" spans="15:21" x14ac:dyDescent="0.2">
      <c r="O1392" s="67">
        <v>24663</v>
      </c>
      <c r="P1392">
        <v>86.25</v>
      </c>
      <c r="Q1392">
        <v>87.25</v>
      </c>
      <c r="R1392">
        <v>85.75</v>
      </c>
      <c r="S1392">
        <v>85.75</v>
      </c>
      <c r="T1392">
        <v>2640000</v>
      </c>
      <c r="U1392">
        <v>0.2</v>
      </c>
    </row>
    <row r="1393" spans="15:21" x14ac:dyDescent="0.2">
      <c r="O1393" s="67">
        <v>24664</v>
      </c>
      <c r="P1393">
        <v>86</v>
      </c>
      <c r="Q1393">
        <v>88</v>
      </c>
      <c r="R1393">
        <v>86</v>
      </c>
      <c r="S1393">
        <v>87.75</v>
      </c>
      <c r="T1393">
        <v>2496000</v>
      </c>
      <c r="U1393">
        <v>0.21</v>
      </c>
    </row>
    <row r="1394" spans="15:21" x14ac:dyDescent="0.2">
      <c r="O1394" s="67">
        <v>24665</v>
      </c>
      <c r="P1394">
        <v>88.25</v>
      </c>
      <c r="Q1394">
        <v>89.5</v>
      </c>
      <c r="R1394">
        <v>88.25</v>
      </c>
      <c r="S1394">
        <v>89.25</v>
      </c>
      <c r="T1394">
        <v>1776000</v>
      </c>
      <c r="U1394">
        <v>0.21</v>
      </c>
    </row>
    <row r="1395" spans="15:21" x14ac:dyDescent="0.2">
      <c r="O1395" s="67">
        <v>24666</v>
      </c>
      <c r="P1395">
        <v>90.12</v>
      </c>
      <c r="Q1395">
        <v>91</v>
      </c>
      <c r="R1395">
        <v>90.12</v>
      </c>
      <c r="S1395">
        <v>90.5</v>
      </c>
      <c r="T1395">
        <v>1958400</v>
      </c>
      <c r="U1395">
        <v>0.21</v>
      </c>
    </row>
    <row r="1396" spans="15:21" x14ac:dyDescent="0.2">
      <c r="O1396" s="67">
        <v>24667</v>
      </c>
      <c r="P1396">
        <v>93.12</v>
      </c>
      <c r="Q1396">
        <v>97.25</v>
      </c>
      <c r="R1396">
        <v>93.12</v>
      </c>
      <c r="S1396">
        <v>97.25</v>
      </c>
      <c r="T1396">
        <v>7478400</v>
      </c>
      <c r="U1396">
        <v>0.23</v>
      </c>
    </row>
    <row r="1397" spans="15:21" x14ac:dyDescent="0.2">
      <c r="O1397" s="67">
        <v>24670</v>
      </c>
      <c r="P1397">
        <v>97.25</v>
      </c>
      <c r="Q1397">
        <v>98.88</v>
      </c>
      <c r="R1397">
        <v>96.5</v>
      </c>
      <c r="S1397">
        <v>97.13</v>
      </c>
      <c r="T1397">
        <v>4838400</v>
      </c>
      <c r="U1397">
        <v>0.23</v>
      </c>
    </row>
    <row r="1398" spans="15:21" x14ac:dyDescent="0.2">
      <c r="O1398" s="67">
        <v>24671</v>
      </c>
      <c r="P1398">
        <v>97.13</v>
      </c>
      <c r="Q1398">
        <v>102.38</v>
      </c>
      <c r="R1398">
        <v>96.87</v>
      </c>
      <c r="S1398">
        <v>101.75</v>
      </c>
      <c r="T1398">
        <v>6739200</v>
      </c>
      <c r="U1398">
        <v>0.24</v>
      </c>
    </row>
    <row r="1399" spans="15:21" x14ac:dyDescent="0.2">
      <c r="O1399" s="67">
        <v>24672</v>
      </c>
      <c r="P1399">
        <v>100.5</v>
      </c>
      <c r="Q1399">
        <v>100.5</v>
      </c>
      <c r="R1399">
        <v>99.38</v>
      </c>
      <c r="S1399">
        <v>99.5</v>
      </c>
      <c r="T1399">
        <v>4262400</v>
      </c>
      <c r="U1399">
        <v>0.24</v>
      </c>
    </row>
    <row r="1400" spans="15:21" x14ac:dyDescent="0.2">
      <c r="O1400" s="67">
        <v>24673</v>
      </c>
      <c r="P1400">
        <v>99.5</v>
      </c>
      <c r="Q1400">
        <v>102.25</v>
      </c>
      <c r="R1400">
        <v>98.5</v>
      </c>
      <c r="S1400">
        <v>102.25</v>
      </c>
      <c r="T1400">
        <v>3177600</v>
      </c>
      <c r="U1400">
        <v>0.24</v>
      </c>
    </row>
    <row r="1401" spans="15:21" x14ac:dyDescent="0.2">
      <c r="O1401" s="67">
        <v>24674</v>
      </c>
      <c r="P1401">
        <v>103.37</v>
      </c>
      <c r="Q1401">
        <v>105.75</v>
      </c>
      <c r="R1401">
        <v>103.37</v>
      </c>
      <c r="S1401">
        <v>104.75</v>
      </c>
      <c r="T1401">
        <v>4790400</v>
      </c>
      <c r="U1401">
        <v>0.25</v>
      </c>
    </row>
    <row r="1402" spans="15:21" x14ac:dyDescent="0.2">
      <c r="O1402" s="67">
        <v>24677</v>
      </c>
      <c r="P1402">
        <v>104.13</v>
      </c>
      <c r="Q1402">
        <v>104.13</v>
      </c>
      <c r="R1402">
        <v>102</v>
      </c>
      <c r="S1402">
        <v>103.25</v>
      </c>
      <c r="T1402">
        <v>2985600</v>
      </c>
      <c r="U1402">
        <v>0.25</v>
      </c>
    </row>
    <row r="1403" spans="15:21" x14ac:dyDescent="0.2">
      <c r="O1403" s="67">
        <v>24678</v>
      </c>
      <c r="P1403">
        <v>103.25</v>
      </c>
      <c r="Q1403">
        <v>103.63</v>
      </c>
      <c r="R1403">
        <v>101.38</v>
      </c>
      <c r="S1403">
        <v>102.5</v>
      </c>
      <c r="T1403">
        <v>3158400</v>
      </c>
      <c r="U1403">
        <v>0.24</v>
      </c>
    </row>
    <row r="1404" spans="15:21" x14ac:dyDescent="0.2">
      <c r="O1404" s="67">
        <v>24679</v>
      </c>
      <c r="P1404">
        <v>102.5</v>
      </c>
      <c r="Q1404">
        <v>103.25</v>
      </c>
      <c r="R1404">
        <v>102.38</v>
      </c>
      <c r="S1404">
        <v>103</v>
      </c>
      <c r="T1404">
        <v>1728000</v>
      </c>
      <c r="U1404">
        <v>0.24</v>
      </c>
    </row>
    <row r="1405" spans="15:21" x14ac:dyDescent="0.2">
      <c r="O1405" s="67">
        <v>24680</v>
      </c>
      <c r="P1405">
        <v>103</v>
      </c>
      <c r="Q1405">
        <v>105.62</v>
      </c>
      <c r="R1405">
        <v>102.75</v>
      </c>
      <c r="S1405">
        <v>104.62</v>
      </c>
      <c r="T1405">
        <v>3494400</v>
      </c>
      <c r="U1405">
        <v>0.25</v>
      </c>
    </row>
    <row r="1406" spans="15:21" x14ac:dyDescent="0.2">
      <c r="O1406" s="67">
        <v>24681</v>
      </c>
      <c r="P1406">
        <v>105.12</v>
      </c>
      <c r="Q1406">
        <v>106.25</v>
      </c>
      <c r="R1406">
        <v>105.12</v>
      </c>
      <c r="S1406">
        <v>106.13</v>
      </c>
      <c r="T1406">
        <v>3676800</v>
      </c>
      <c r="U1406">
        <v>0.25</v>
      </c>
    </row>
    <row r="1407" spans="15:21" x14ac:dyDescent="0.2">
      <c r="O1407" s="67">
        <v>24684</v>
      </c>
      <c r="P1407">
        <v>106.37</v>
      </c>
      <c r="Q1407">
        <v>108.75</v>
      </c>
      <c r="R1407">
        <v>106.37</v>
      </c>
      <c r="S1407">
        <v>108</v>
      </c>
      <c r="T1407">
        <v>2870400</v>
      </c>
      <c r="U1407">
        <v>0.26</v>
      </c>
    </row>
    <row r="1408" spans="15:21" x14ac:dyDescent="0.2">
      <c r="O1408" s="67">
        <v>24685</v>
      </c>
      <c r="P1408">
        <v>108</v>
      </c>
      <c r="Q1408">
        <v>108.5</v>
      </c>
      <c r="R1408">
        <v>107.5</v>
      </c>
      <c r="S1408">
        <v>108.38</v>
      </c>
      <c r="T1408">
        <v>2208000</v>
      </c>
      <c r="U1408">
        <v>0.26</v>
      </c>
    </row>
    <row r="1409" spans="15:21" x14ac:dyDescent="0.2">
      <c r="O1409" s="67">
        <v>24686</v>
      </c>
      <c r="P1409">
        <v>108.38</v>
      </c>
      <c r="Q1409">
        <v>109.37</v>
      </c>
      <c r="R1409">
        <v>108</v>
      </c>
      <c r="S1409">
        <v>108</v>
      </c>
      <c r="T1409">
        <v>2707200</v>
      </c>
      <c r="U1409">
        <v>0.26</v>
      </c>
    </row>
    <row r="1410" spans="15:21" x14ac:dyDescent="0.2">
      <c r="O1410" s="67">
        <v>24687</v>
      </c>
      <c r="P1410">
        <v>107.75</v>
      </c>
      <c r="Q1410">
        <v>107.75</v>
      </c>
      <c r="R1410">
        <v>106.25</v>
      </c>
      <c r="S1410">
        <v>107</v>
      </c>
      <c r="T1410">
        <v>3638400</v>
      </c>
      <c r="U1410">
        <v>0.25</v>
      </c>
    </row>
    <row r="1411" spans="15:21" x14ac:dyDescent="0.2">
      <c r="O1411" s="67">
        <v>24688</v>
      </c>
      <c r="P1411">
        <v>107</v>
      </c>
      <c r="Q1411">
        <v>107.5</v>
      </c>
      <c r="R1411">
        <v>106.87</v>
      </c>
      <c r="S1411">
        <v>107</v>
      </c>
      <c r="T1411">
        <v>1622400</v>
      </c>
      <c r="U1411">
        <v>0.25</v>
      </c>
    </row>
    <row r="1412" spans="15:21" x14ac:dyDescent="0.2">
      <c r="O1412" s="67">
        <v>24691</v>
      </c>
      <c r="P1412">
        <v>107</v>
      </c>
      <c r="Q1412">
        <v>107.25</v>
      </c>
      <c r="R1412">
        <v>106.5</v>
      </c>
      <c r="S1412">
        <v>106.75</v>
      </c>
      <c r="T1412">
        <v>1536000</v>
      </c>
      <c r="U1412">
        <v>0.25</v>
      </c>
    </row>
    <row r="1413" spans="15:21" x14ac:dyDescent="0.2">
      <c r="O1413" s="67">
        <v>24692</v>
      </c>
      <c r="P1413">
        <v>106.75</v>
      </c>
      <c r="Q1413">
        <v>107</v>
      </c>
      <c r="R1413">
        <v>106.5</v>
      </c>
      <c r="S1413">
        <v>107</v>
      </c>
      <c r="T1413">
        <v>1526400</v>
      </c>
      <c r="U1413">
        <v>0.25</v>
      </c>
    </row>
    <row r="1414" spans="15:21" x14ac:dyDescent="0.2">
      <c r="O1414" s="67">
        <v>24693</v>
      </c>
      <c r="P1414">
        <v>107</v>
      </c>
      <c r="Q1414">
        <v>107.38</v>
      </c>
      <c r="R1414">
        <v>106.75</v>
      </c>
      <c r="S1414">
        <v>107.13</v>
      </c>
      <c r="T1414">
        <v>1334400</v>
      </c>
      <c r="U1414">
        <v>0.25</v>
      </c>
    </row>
    <row r="1415" spans="15:21" x14ac:dyDescent="0.2">
      <c r="O1415" s="67">
        <v>24694</v>
      </c>
      <c r="P1415">
        <v>107.13</v>
      </c>
      <c r="Q1415">
        <v>107.25</v>
      </c>
      <c r="R1415">
        <v>106.75</v>
      </c>
      <c r="S1415">
        <v>106.87</v>
      </c>
      <c r="T1415">
        <v>1852800</v>
      </c>
      <c r="U1415">
        <v>0.25</v>
      </c>
    </row>
    <row r="1416" spans="15:21" x14ac:dyDescent="0.2">
      <c r="O1416" s="67">
        <v>24695</v>
      </c>
      <c r="P1416">
        <v>106.87</v>
      </c>
      <c r="Q1416">
        <v>107</v>
      </c>
      <c r="R1416">
        <v>104.5</v>
      </c>
      <c r="S1416">
        <v>105</v>
      </c>
      <c r="T1416">
        <v>3254400</v>
      </c>
      <c r="U1416">
        <v>0.25</v>
      </c>
    </row>
    <row r="1417" spans="15:21" x14ac:dyDescent="0.2">
      <c r="O1417" s="67">
        <v>24698</v>
      </c>
      <c r="P1417">
        <v>104.88</v>
      </c>
      <c r="Q1417">
        <v>104.88</v>
      </c>
      <c r="R1417">
        <v>101.25</v>
      </c>
      <c r="S1417">
        <v>103.25</v>
      </c>
      <c r="T1417">
        <v>2332800</v>
      </c>
      <c r="U1417">
        <v>0.25</v>
      </c>
    </row>
    <row r="1418" spans="15:21" x14ac:dyDescent="0.2">
      <c r="O1418" s="67">
        <v>24699</v>
      </c>
      <c r="P1418">
        <v>103.25</v>
      </c>
      <c r="Q1418">
        <v>103.87</v>
      </c>
      <c r="R1418">
        <v>102.62</v>
      </c>
      <c r="S1418">
        <v>103.25</v>
      </c>
      <c r="T1418">
        <v>2284800</v>
      </c>
      <c r="U1418">
        <v>0.25</v>
      </c>
    </row>
    <row r="1419" spans="15:21" x14ac:dyDescent="0.2">
      <c r="O1419" s="67">
        <v>24700</v>
      </c>
      <c r="P1419">
        <v>103.25</v>
      </c>
      <c r="Q1419">
        <v>103.75</v>
      </c>
      <c r="R1419">
        <v>102.62</v>
      </c>
      <c r="S1419">
        <v>103.37</v>
      </c>
      <c r="T1419">
        <v>1382400</v>
      </c>
      <c r="U1419">
        <v>0.25</v>
      </c>
    </row>
    <row r="1420" spans="15:21" x14ac:dyDescent="0.2">
      <c r="O1420" s="67">
        <v>24701</v>
      </c>
      <c r="P1420">
        <v>104</v>
      </c>
      <c r="Q1420">
        <v>105.38</v>
      </c>
      <c r="R1420">
        <v>104</v>
      </c>
      <c r="S1420">
        <v>105.38</v>
      </c>
      <c r="T1420">
        <v>1824000</v>
      </c>
      <c r="U1420">
        <v>0.25</v>
      </c>
    </row>
    <row r="1421" spans="15:21" x14ac:dyDescent="0.2">
      <c r="O1421" s="67">
        <v>24702</v>
      </c>
      <c r="P1421">
        <v>105.38</v>
      </c>
      <c r="Q1421">
        <v>106.75</v>
      </c>
      <c r="R1421">
        <v>105.12</v>
      </c>
      <c r="S1421">
        <v>105.87</v>
      </c>
      <c r="T1421">
        <v>1392000</v>
      </c>
      <c r="U1421">
        <v>0.25</v>
      </c>
    </row>
    <row r="1422" spans="15:21" x14ac:dyDescent="0.2">
      <c r="O1422" s="67">
        <v>24705</v>
      </c>
      <c r="P1422">
        <v>105.87</v>
      </c>
      <c r="Q1422">
        <v>106.37</v>
      </c>
      <c r="R1422">
        <v>105.75</v>
      </c>
      <c r="S1422">
        <v>106.13</v>
      </c>
      <c r="T1422">
        <v>1574400</v>
      </c>
      <c r="U1422">
        <v>0.25</v>
      </c>
    </row>
    <row r="1423" spans="15:21" x14ac:dyDescent="0.2">
      <c r="O1423" s="67">
        <v>24706</v>
      </c>
      <c r="P1423">
        <v>106.13</v>
      </c>
      <c r="Q1423">
        <v>107.38</v>
      </c>
      <c r="R1423">
        <v>106.13</v>
      </c>
      <c r="S1423">
        <v>106.37</v>
      </c>
      <c r="T1423">
        <v>2294400</v>
      </c>
      <c r="U1423">
        <v>0.25</v>
      </c>
    </row>
    <row r="1424" spans="15:21" x14ac:dyDescent="0.2">
      <c r="O1424" s="67">
        <v>24707</v>
      </c>
      <c r="P1424">
        <v>106.25</v>
      </c>
      <c r="Q1424">
        <v>106.25</v>
      </c>
      <c r="R1424">
        <v>105.62</v>
      </c>
      <c r="S1424">
        <v>106.25</v>
      </c>
      <c r="T1424">
        <v>1334400</v>
      </c>
      <c r="U1424">
        <v>0.25</v>
      </c>
    </row>
    <row r="1425" spans="15:21" x14ac:dyDescent="0.2">
      <c r="O1425" s="67">
        <v>24708</v>
      </c>
      <c r="P1425">
        <v>106.5</v>
      </c>
      <c r="Q1425">
        <v>107.5</v>
      </c>
      <c r="R1425">
        <v>106.5</v>
      </c>
      <c r="S1425">
        <v>107.5</v>
      </c>
      <c r="T1425">
        <v>1708800</v>
      </c>
      <c r="U1425">
        <v>0.26</v>
      </c>
    </row>
    <row r="1426" spans="15:21" x14ac:dyDescent="0.2">
      <c r="O1426" s="67">
        <v>24709</v>
      </c>
      <c r="P1426">
        <v>107.5</v>
      </c>
      <c r="Q1426">
        <v>108.25</v>
      </c>
      <c r="R1426">
        <v>107</v>
      </c>
      <c r="S1426">
        <v>108.25</v>
      </c>
      <c r="T1426">
        <v>3062400</v>
      </c>
      <c r="U1426">
        <v>0.26</v>
      </c>
    </row>
    <row r="1427" spans="15:21" x14ac:dyDescent="0.2">
      <c r="O1427" s="67">
        <v>24712</v>
      </c>
      <c r="P1427">
        <v>108.25</v>
      </c>
      <c r="Q1427">
        <v>110.25</v>
      </c>
      <c r="R1427">
        <v>108</v>
      </c>
      <c r="S1427">
        <v>109.37</v>
      </c>
      <c r="T1427">
        <v>4204800</v>
      </c>
      <c r="U1427">
        <v>0.26</v>
      </c>
    </row>
    <row r="1428" spans="15:21" x14ac:dyDescent="0.2">
      <c r="O1428" s="67">
        <v>24713</v>
      </c>
      <c r="P1428">
        <v>109.25</v>
      </c>
      <c r="Q1428">
        <v>109.25</v>
      </c>
      <c r="R1428">
        <v>107.75</v>
      </c>
      <c r="S1428">
        <v>107.75</v>
      </c>
      <c r="T1428">
        <v>1344000</v>
      </c>
      <c r="U1428">
        <v>0.26</v>
      </c>
    </row>
    <row r="1429" spans="15:21" x14ac:dyDescent="0.2">
      <c r="O1429" s="67">
        <v>24714</v>
      </c>
      <c r="P1429">
        <v>107.75</v>
      </c>
      <c r="Q1429">
        <v>109.63</v>
      </c>
      <c r="R1429">
        <v>107.25</v>
      </c>
      <c r="S1429">
        <v>109.5</v>
      </c>
      <c r="T1429">
        <v>1459200</v>
      </c>
      <c r="U1429">
        <v>0.26</v>
      </c>
    </row>
    <row r="1430" spans="15:21" x14ac:dyDescent="0.2">
      <c r="O1430" s="67">
        <v>24715</v>
      </c>
      <c r="P1430">
        <v>109.5</v>
      </c>
      <c r="Q1430">
        <v>110.5</v>
      </c>
      <c r="R1430">
        <v>109</v>
      </c>
      <c r="S1430">
        <v>109.25</v>
      </c>
      <c r="T1430">
        <v>4358400</v>
      </c>
      <c r="U1430">
        <v>0.26</v>
      </c>
    </row>
    <row r="1431" spans="15:21" x14ac:dyDescent="0.2">
      <c r="O1431" s="67">
        <v>24716</v>
      </c>
      <c r="P1431">
        <v>109.13</v>
      </c>
      <c r="Q1431">
        <v>109.13</v>
      </c>
      <c r="R1431">
        <v>108.25</v>
      </c>
      <c r="S1431">
        <v>108.38</v>
      </c>
      <c r="T1431">
        <v>1315200</v>
      </c>
      <c r="U1431">
        <v>0.26</v>
      </c>
    </row>
    <row r="1432" spans="15:21" x14ac:dyDescent="0.2">
      <c r="O1432" s="67">
        <v>24720</v>
      </c>
      <c r="P1432">
        <v>108.38</v>
      </c>
      <c r="Q1432">
        <v>108.87</v>
      </c>
      <c r="R1432">
        <v>108</v>
      </c>
      <c r="S1432">
        <v>108.12</v>
      </c>
      <c r="T1432">
        <v>998400</v>
      </c>
      <c r="U1432">
        <v>0.26</v>
      </c>
    </row>
    <row r="1433" spans="15:21" x14ac:dyDescent="0.2">
      <c r="O1433" s="67">
        <v>24721</v>
      </c>
      <c r="P1433">
        <v>108.12</v>
      </c>
      <c r="Q1433">
        <v>108.5</v>
      </c>
      <c r="R1433">
        <v>107</v>
      </c>
      <c r="S1433">
        <v>108.12</v>
      </c>
      <c r="T1433">
        <v>1584000</v>
      </c>
      <c r="U1433">
        <v>0.26</v>
      </c>
    </row>
    <row r="1434" spans="15:21" x14ac:dyDescent="0.2">
      <c r="O1434" s="67">
        <v>24722</v>
      </c>
      <c r="P1434">
        <v>108.12</v>
      </c>
      <c r="Q1434">
        <v>110.38</v>
      </c>
      <c r="R1434">
        <v>108.12</v>
      </c>
      <c r="S1434">
        <v>110.38</v>
      </c>
      <c r="T1434">
        <v>1929600</v>
      </c>
      <c r="U1434">
        <v>0.26</v>
      </c>
    </row>
    <row r="1435" spans="15:21" x14ac:dyDescent="0.2">
      <c r="O1435" s="67">
        <v>24723</v>
      </c>
      <c r="P1435">
        <v>110.5</v>
      </c>
      <c r="Q1435">
        <v>112.87</v>
      </c>
      <c r="R1435">
        <v>110.5</v>
      </c>
      <c r="S1435">
        <v>112.13</v>
      </c>
      <c r="T1435">
        <v>5011200</v>
      </c>
      <c r="U1435">
        <v>0.27</v>
      </c>
    </row>
    <row r="1436" spans="15:21" x14ac:dyDescent="0.2">
      <c r="O1436" s="67">
        <v>24726</v>
      </c>
      <c r="P1436">
        <v>112.37</v>
      </c>
      <c r="Q1436">
        <v>113.88</v>
      </c>
      <c r="R1436">
        <v>112.37</v>
      </c>
      <c r="S1436">
        <v>113</v>
      </c>
      <c r="T1436">
        <v>2025600</v>
      </c>
      <c r="U1436">
        <v>0.27</v>
      </c>
    </row>
    <row r="1437" spans="15:21" x14ac:dyDescent="0.2">
      <c r="O1437" s="67">
        <v>24727</v>
      </c>
      <c r="P1437">
        <v>113</v>
      </c>
      <c r="Q1437">
        <v>113.25</v>
      </c>
      <c r="R1437">
        <v>111.5</v>
      </c>
      <c r="S1437">
        <v>111.5</v>
      </c>
      <c r="T1437">
        <v>998400</v>
      </c>
      <c r="U1437">
        <v>0.27</v>
      </c>
    </row>
    <row r="1438" spans="15:21" x14ac:dyDescent="0.2">
      <c r="O1438" s="67">
        <v>24728</v>
      </c>
      <c r="P1438">
        <v>111.75</v>
      </c>
      <c r="Q1438">
        <v>112.87</v>
      </c>
      <c r="R1438">
        <v>111.75</v>
      </c>
      <c r="S1438">
        <v>111.75</v>
      </c>
      <c r="T1438">
        <v>1152000</v>
      </c>
      <c r="U1438">
        <v>0.27</v>
      </c>
    </row>
    <row r="1439" spans="15:21" x14ac:dyDescent="0.2">
      <c r="O1439" s="67">
        <v>24729</v>
      </c>
      <c r="P1439">
        <v>111.75</v>
      </c>
      <c r="Q1439">
        <v>113.38</v>
      </c>
      <c r="R1439">
        <v>111.75</v>
      </c>
      <c r="S1439">
        <v>111.87</v>
      </c>
      <c r="T1439">
        <v>1315200</v>
      </c>
      <c r="U1439">
        <v>0.27</v>
      </c>
    </row>
    <row r="1440" spans="15:21" x14ac:dyDescent="0.2">
      <c r="O1440" s="67">
        <v>24730</v>
      </c>
      <c r="P1440">
        <v>111.87</v>
      </c>
      <c r="Q1440">
        <v>114</v>
      </c>
      <c r="R1440">
        <v>111.62</v>
      </c>
      <c r="S1440">
        <v>113.88</v>
      </c>
      <c r="T1440">
        <v>1008000</v>
      </c>
      <c r="U1440">
        <v>0.27</v>
      </c>
    </row>
    <row r="1441" spans="15:21" x14ac:dyDescent="0.2">
      <c r="O1441" s="67">
        <v>24733</v>
      </c>
      <c r="P1441">
        <v>113.88</v>
      </c>
      <c r="Q1441">
        <v>115.5</v>
      </c>
      <c r="R1441">
        <v>113.62</v>
      </c>
      <c r="S1441">
        <v>115.37</v>
      </c>
      <c r="T1441">
        <v>1776000</v>
      </c>
      <c r="U1441">
        <v>0.27</v>
      </c>
    </row>
    <row r="1442" spans="15:21" x14ac:dyDescent="0.2">
      <c r="O1442" s="67">
        <v>24734</v>
      </c>
      <c r="P1442">
        <v>115.25</v>
      </c>
      <c r="Q1442">
        <v>115.25</v>
      </c>
      <c r="R1442">
        <v>114</v>
      </c>
      <c r="S1442">
        <v>114.87</v>
      </c>
      <c r="T1442">
        <v>2745600</v>
      </c>
      <c r="U1442">
        <v>0.27</v>
      </c>
    </row>
    <row r="1443" spans="15:21" x14ac:dyDescent="0.2">
      <c r="O1443" s="67">
        <v>24735</v>
      </c>
      <c r="P1443">
        <v>114.87</v>
      </c>
      <c r="Q1443">
        <v>114.87</v>
      </c>
      <c r="R1443">
        <v>113.75</v>
      </c>
      <c r="S1443">
        <v>113.88</v>
      </c>
      <c r="T1443">
        <v>1190400</v>
      </c>
      <c r="U1443">
        <v>0.27</v>
      </c>
    </row>
    <row r="1444" spans="15:21" x14ac:dyDescent="0.2">
      <c r="O1444" s="67">
        <v>24736</v>
      </c>
      <c r="P1444">
        <v>113.88</v>
      </c>
      <c r="Q1444">
        <v>114.38</v>
      </c>
      <c r="R1444">
        <v>112.63</v>
      </c>
      <c r="S1444">
        <v>112.63</v>
      </c>
      <c r="T1444">
        <v>1699200</v>
      </c>
      <c r="U1444">
        <v>0.27</v>
      </c>
    </row>
    <row r="1445" spans="15:21" x14ac:dyDescent="0.2">
      <c r="O1445" s="67">
        <v>24737</v>
      </c>
      <c r="P1445">
        <v>112.63</v>
      </c>
      <c r="Q1445">
        <v>113.88</v>
      </c>
      <c r="R1445">
        <v>112.63</v>
      </c>
      <c r="S1445">
        <v>113.88</v>
      </c>
      <c r="T1445">
        <v>1344000</v>
      </c>
      <c r="U1445">
        <v>0.27</v>
      </c>
    </row>
    <row r="1446" spans="15:21" x14ac:dyDescent="0.2">
      <c r="O1446" s="67">
        <v>24740</v>
      </c>
      <c r="P1446">
        <v>113.88</v>
      </c>
      <c r="Q1446">
        <v>114.12</v>
      </c>
      <c r="R1446">
        <v>112.63</v>
      </c>
      <c r="S1446">
        <v>112.63</v>
      </c>
      <c r="T1446">
        <v>988800</v>
      </c>
      <c r="U1446">
        <v>0.27</v>
      </c>
    </row>
    <row r="1447" spans="15:21" x14ac:dyDescent="0.2">
      <c r="O1447" s="67">
        <v>24741</v>
      </c>
      <c r="P1447">
        <v>112.63</v>
      </c>
      <c r="Q1447">
        <v>113.5</v>
      </c>
      <c r="R1447">
        <v>109</v>
      </c>
      <c r="S1447">
        <v>109.5</v>
      </c>
      <c r="T1447">
        <v>1651200</v>
      </c>
      <c r="U1447">
        <v>0.26</v>
      </c>
    </row>
    <row r="1448" spans="15:21" x14ac:dyDescent="0.2">
      <c r="O1448" s="67">
        <v>24742</v>
      </c>
      <c r="P1448">
        <v>109.75</v>
      </c>
      <c r="Q1448">
        <v>112.25</v>
      </c>
      <c r="R1448">
        <v>109.75</v>
      </c>
      <c r="S1448">
        <v>111.5</v>
      </c>
      <c r="T1448">
        <v>1257600</v>
      </c>
      <c r="U1448">
        <v>0.27</v>
      </c>
    </row>
    <row r="1449" spans="15:21" x14ac:dyDescent="0.2">
      <c r="O1449" s="67">
        <v>24743</v>
      </c>
      <c r="P1449">
        <v>111.75</v>
      </c>
      <c r="Q1449">
        <v>112.75</v>
      </c>
      <c r="R1449">
        <v>111.75</v>
      </c>
      <c r="S1449">
        <v>111.87</v>
      </c>
      <c r="T1449">
        <v>1248000</v>
      </c>
      <c r="U1449">
        <v>0.27</v>
      </c>
    </row>
    <row r="1450" spans="15:21" x14ac:dyDescent="0.2">
      <c r="O1450" s="67">
        <v>24744</v>
      </c>
      <c r="P1450">
        <v>112</v>
      </c>
      <c r="Q1450">
        <v>113</v>
      </c>
      <c r="R1450">
        <v>112</v>
      </c>
      <c r="S1450">
        <v>112.13</v>
      </c>
      <c r="T1450">
        <v>1084800</v>
      </c>
      <c r="U1450">
        <v>0.27</v>
      </c>
    </row>
    <row r="1451" spans="15:21" x14ac:dyDescent="0.2">
      <c r="O1451" s="67">
        <v>24747</v>
      </c>
      <c r="P1451">
        <v>112.13</v>
      </c>
      <c r="Q1451">
        <v>112.63</v>
      </c>
      <c r="R1451">
        <v>111.87</v>
      </c>
      <c r="S1451">
        <v>112.13</v>
      </c>
      <c r="T1451">
        <v>1065600</v>
      </c>
      <c r="U1451">
        <v>0.27</v>
      </c>
    </row>
    <row r="1452" spans="15:21" x14ac:dyDescent="0.2">
      <c r="O1452" s="67">
        <v>24748</v>
      </c>
      <c r="P1452">
        <v>112.13</v>
      </c>
      <c r="Q1452">
        <v>115.5</v>
      </c>
      <c r="R1452">
        <v>112</v>
      </c>
      <c r="S1452">
        <v>115.13</v>
      </c>
      <c r="T1452">
        <v>2620800</v>
      </c>
      <c r="U1452">
        <v>0.27</v>
      </c>
    </row>
    <row r="1453" spans="15:21" x14ac:dyDescent="0.2">
      <c r="O1453" s="67">
        <v>24749</v>
      </c>
      <c r="P1453">
        <v>115.13</v>
      </c>
      <c r="Q1453">
        <v>115.87</v>
      </c>
      <c r="R1453">
        <v>114.5</v>
      </c>
      <c r="S1453">
        <v>114.87</v>
      </c>
      <c r="T1453">
        <v>2121600</v>
      </c>
      <c r="U1453">
        <v>0.27</v>
      </c>
    </row>
    <row r="1454" spans="15:21" x14ac:dyDescent="0.2">
      <c r="O1454" s="67">
        <v>24750</v>
      </c>
      <c r="P1454">
        <v>114.87</v>
      </c>
      <c r="Q1454">
        <v>114.87</v>
      </c>
      <c r="R1454">
        <v>113.75</v>
      </c>
      <c r="S1454">
        <v>114.12</v>
      </c>
      <c r="T1454">
        <v>1113600</v>
      </c>
      <c r="U1454">
        <v>0.27</v>
      </c>
    </row>
    <row r="1455" spans="15:21" x14ac:dyDescent="0.2">
      <c r="O1455" s="67">
        <v>24751</v>
      </c>
      <c r="P1455">
        <v>113.88</v>
      </c>
      <c r="Q1455">
        <v>113.88</v>
      </c>
      <c r="R1455">
        <v>112.75</v>
      </c>
      <c r="S1455">
        <v>112.75</v>
      </c>
      <c r="T1455">
        <v>979200</v>
      </c>
      <c r="U1455">
        <v>0.27</v>
      </c>
    </row>
    <row r="1456" spans="15:21" x14ac:dyDescent="0.2">
      <c r="O1456" s="67">
        <v>24754</v>
      </c>
      <c r="P1456">
        <v>112.75</v>
      </c>
      <c r="Q1456">
        <v>112.75</v>
      </c>
      <c r="R1456">
        <v>110.25</v>
      </c>
      <c r="S1456">
        <v>111.38</v>
      </c>
      <c r="T1456">
        <v>1660800</v>
      </c>
      <c r="U1456">
        <v>0.26</v>
      </c>
    </row>
    <row r="1457" spans="15:21" x14ac:dyDescent="0.2">
      <c r="O1457" s="67">
        <v>24755</v>
      </c>
      <c r="P1457">
        <v>111.38</v>
      </c>
      <c r="Q1457">
        <v>111.87</v>
      </c>
      <c r="R1457">
        <v>110.25</v>
      </c>
      <c r="S1457">
        <v>110.25</v>
      </c>
      <c r="T1457">
        <v>1776000</v>
      </c>
      <c r="U1457">
        <v>0.26</v>
      </c>
    </row>
    <row r="1458" spans="15:21" x14ac:dyDescent="0.2">
      <c r="O1458" s="67">
        <v>24756</v>
      </c>
      <c r="P1458">
        <v>110.25</v>
      </c>
      <c r="Q1458">
        <v>110.75</v>
      </c>
      <c r="R1458">
        <v>109.75</v>
      </c>
      <c r="S1458">
        <v>109.75</v>
      </c>
      <c r="T1458">
        <v>729600</v>
      </c>
      <c r="U1458">
        <v>0.26</v>
      </c>
    </row>
    <row r="1459" spans="15:21" x14ac:dyDescent="0.2">
      <c r="O1459" s="67">
        <v>24757</v>
      </c>
      <c r="P1459">
        <v>109.63</v>
      </c>
      <c r="Q1459">
        <v>109.63</v>
      </c>
      <c r="R1459">
        <v>106.87</v>
      </c>
      <c r="S1459">
        <v>106.87</v>
      </c>
      <c r="T1459">
        <v>1142400</v>
      </c>
      <c r="U1459">
        <v>0.25</v>
      </c>
    </row>
    <row r="1460" spans="15:21" x14ac:dyDescent="0.2">
      <c r="O1460" s="67">
        <v>24758</v>
      </c>
      <c r="P1460">
        <v>106.87</v>
      </c>
      <c r="Q1460">
        <v>109</v>
      </c>
      <c r="R1460">
        <v>105.5</v>
      </c>
      <c r="S1460">
        <v>108.62</v>
      </c>
      <c r="T1460">
        <v>2342400</v>
      </c>
      <c r="U1460">
        <v>0.26</v>
      </c>
    </row>
    <row r="1461" spans="15:21" x14ac:dyDescent="0.2">
      <c r="O1461" s="67">
        <v>24761</v>
      </c>
      <c r="P1461">
        <v>108.5</v>
      </c>
      <c r="Q1461">
        <v>108.5</v>
      </c>
      <c r="R1461">
        <v>106.13</v>
      </c>
      <c r="S1461">
        <v>106.75</v>
      </c>
      <c r="T1461">
        <v>1401600</v>
      </c>
      <c r="U1461">
        <v>0.25</v>
      </c>
    </row>
    <row r="1462" spans="15:21" x14ac:dyDescent="0.2">
      <c r="O1462" s="67">
        <v>24762</v>
      </c>
      <c r="P1462">
        <v>106.75</v>
      </c>
      <c r="Q1462">
        <v>108.5</v>
      </c>
      <c r="R1462">
        <v>106.75</v>
      </c>
      <c r="S1462">
        <v>108.5</v>
      </c>
      <c r="T1462">
        <v>1660800</v>
      </c>
      <c r="U1462">
        <v>0.26</v>
      </c>
    </row>
    <row r="1463" spans="15:21" x14ac:dyDescent="0.2">
      <c r="O1463" s="67">
        <v>24763</v>
      </c>
      <c r="P1463">
        <v>108.5</v>
      </c>
      <c r="Q1463">
        <v>108.87</v>
      </c>
      <c r="R1463">
        <v>106.63</v>
      </c>
      <c r="S1463">
        <v>108.87</v>
      </c>
      <c r="T1463">
        <v>1574400</v>
      </c>
      <c r="U1463">
        <v>0.26</v>
      </c>
    </row>
    <row r="1464" spans="15:21" x14ac:dyDescent="0.2">
      <c r="O1464" s="67">
        <v>24764</v>
      </c>
      <c r="P1464">
        <v>108.87</v>
      </c>
      <c r="Q1464">
        <v>110.5</v>
      </c>
      <c r="R1464">
        <v>107.62</v>
      </c>
      <c r="S1464">
        <v>107.62</v>
      </c>
      <c r="T1464">
        <v>1315200</v>
      </c>
      <c r="U1464">
        <v>0.26</v>
      </c>
    </row>
    <row r="1465" spans="15:21" x14ac:dyDescent="0.2">
      <c r="O1465" s="67">
        <v>24765</v>
      </c>
      <c r="P1465">
        <v>107.62</v>
      </c>
      <c r="Q1465">
        <v>107.88</v>
      </c>
      <c r="R1465">
        <v>107</v>
      </c>
      <c r="S1465">
        <v>107.25</v>
      </c>
      <c r="T1465">
        <v>1046400</v>
      </c>
      <c r="U1465">
        <v>0.26</v>
      </c>
    </row>
    <row r="1466" spans="15:21" x14ac:dyDescent="0.2">
      <c r="O1466" s="67">
        <v>24768</v>
      </c>
      <c r="P1466">
        <v>107.25</v>
      </c>
      <c r="Q1466">
        <v>107.88</v>
      </c>
      <c r="R1466">
        <v>105.75</v>
      </c>
      <c r="S1466">
        <v>107.62</v>
      </c>
      <c r="T1466">
        <v>1440000</v>
      </c>
      <c r="U1466">
        <v>0.26</v>
      </c>
    </row>
    <row r="1467" spans="15:21" x14ac:dyDescent="0.2">
      <c r="O1467" s="67">
        <v>24769</v>
      </c>
      <c r="P1467">
        <v>107.62</v>
      </c>
      <c r="Q1467">
        <v>109.25</v>
      </c>
      <c r="R1467">
        <v>107.5</v>
      </c>
      <c r="S1467">
        <v>108.12</v>
      </c>
      <c r="T1467">
        <v>1795200</v>
      </c>
      <c r="U1467">
        <v>0.26</v>
      </c>
    </row>
    <row r="1468" spans="15:21" x14ac:dyDescent="0.2">
      <c r="O1468" s="67">
        <v>24770</v>
      </c>
      <c r="P1468">
        <v>108.12</v>
      </c>
      <c r="Q1468">
        <v>108.62</v>
      </c>
      <c r="R1468">
        <v>106.25</v>
      </c>
      <c r="S1468">
        <v>108.25</v>
      </c>
      <c r="T1468">
        <v>3600000</v>
      </c>
      <c r="U1468">
        <v>0.26</v>
      </c>
    </row>
    <row r="1469" spans="15:21" x14ac:dyDescent="0.2">
      <c r="O1469" s="67">
        <v>24771</v>
      </c>
      <c r="P1469">
        <v>108.62</v>
      </c>
      <c r="Q1469">
        <v>110.5</v>
      </c>
      <c r="R1469">
        <v>108.62</v>
      </c>
      <c r="S1469">
        <v>110.25</v>
      </c>
      <c r="T1469">
        <v>2956800</v>
      </c>
      <c r="U1469">
        <v>0.26</v>
      </c>
    </row>
    <row r="1470" spans="15:21" x14ac:dyDescent="0.2">
      <c r="O1470" s="67">
        <v>24772</v>
      </c>
      <c r="P1470">
        <v>110.25</v>
      </c>
      <c r="Q1470">
        <v>110.5</v>
      </c>
      <c r="R1470">
        <v>109.13</v>
      </c>
      <c r="S1470">
        <v>109.25</v>
      </c>
      <c r="T1470">
        <v>2323200</v>
      </c>
      <c r="U1470">
        <v>0.26</v>
      </c>
    </row>
    <row r="1471" spans="15:21" x14ac:dyDescent="0.2">
      <c r="O1471" s="67">
        <v>24775</v>
      </c>
      <c r="P1471">
        <v>109.25</v>
      </c>
      <c r="Q1471">
        <v>109.5</v>
      </c>
      <c r="R1471">
        <v>107.88</v>
      </c>
      <c r="S1471">
        <v>108.25</v>
      </c>
      <c r="T1471">
        <v>1094400</v>
      </c>
      <c r="U1471">
        <v>0.26</v>
      </c>
    </row>
    <row r="1472" spans="15:21" x14ac:dyDescent="0.2">
      <c r="O1472" s="67">
        <v>24776</v>
      </c>
      <c r="P1472">
        <v>107.5</v>
      </c>
      <c r="Q1472">
        <v>107.5</v>
      </c>
      <c r="R1472">
        <v>106</v>
      </c>
      <c r="S1472">
        <v>106</v>
      </c>
      <c r="T1472">
        <v>1545600</v>
      </c>
      <c r="U1472">
        <v>0.25</v>
      </c>
    </row>
    <row r="1473" spans="15:21" x14ac:dyDescent="0.2">
      <c r="O1473" s="67">
        <v>24777</v>
      </c>
      <c r="P1473">
        <v>105.62</v>
      </c>
      <c r="Q1473">
        <v>105.62</v>
      </c>
      <c r="R1473">
        <v>100.25</v>
      </c>
      <c r="S1473">
        <v>100.5</v>
      </c>
      <c r="T1473">
        <v>3840000</v>
      </c>
      <c r="U1473">
        <v>0.24</v>
      </c>
    </row>
    <row r="1474" spans="15:21" x14ac:dyDescent="0.2">
      <c r="O1474" s="67">
        <v>24778</v>
      </c>
      <c r="P1474">
        <v>100.5</v>
      </c>
      <c r="Q1474">
        <v>102.5</v>
      </c>
      <c r="R1474">
        <v>100.37</v>
      </c>
      <c r="S1474">
        <v>100.37</v>
      </c>
      <c r="T1474">
        <v>3360000</v>
      </c>
      <c r="U1474">
        <v>0.24</v>
      </c>
    </row>
    <row r="1475" spans="15:21" x14ac:dyDescent="0.2">
      <c r="O1475" s="67">
        <v>24779</v>
      </c>
      <c r="P1475">
        <v>100.37</v>
      </c>
      <c r="Q1475">
        <v>101.5</v>
      </c>
      <c r="R1475">
        <v>100</v>
      </c>
      <c r="S1475">
        <v>100</v>
      </c>
      <c r="T1475">
        <v>1555200</v>
      </c>
      <c r="U1475">
        <v>0.24</v>
      </c>
    </row>
    <row r="1476" spans="15:21" x14ac:dyDescent="0.2">
      <c r="O1476" s="67">
        <v>24782</v>
      </c>
      <c r="P1476">
        <v>100</v>
      </c>
      <c r="Q1476">
        <v>101</v>
      </c>
      <c r="R1476">
        <v>99</v>
      </c>
      <c r="S1476">
        <v>100.75</v>
      </c>
      <c r="T1476">
        <v>2611200</v>
      </c>
      <c r="U1476">
        <v>0.24</v>
      </c>
    </row>
    <row r="1477" spans="15:21" x14ac:dyDescent="0.2">
      <c r="O1477" s="67">
        <v>24784</v>
      </c>
      <c r="P1477">
        <v>100.75</v>
      </c>
      <c r="Q1477">
        <v>103.5</v>
      </c>
      <c r="R1477">
        <v>99.87</v>
      </c>
      <c r="S1477">
        <v>99.87</v>
      </c>
      <c r="T1477">
        <v>2448000</v>
      </c>
      <c r="U1477">
        <v>0.24</v>
      </c>
    </row>
    <row r="1478" spans="15:21" x14ac:dyDescent="0.2">
      <c r="O1478" s="67">
        <v>24785</v>
      </c>
      <c r="P1478">
        <v>99.87</v>
      </c>
      <c r="Q1478">
        <v>102</v>
      </c>
      <c r="R1478">
        <v>99.75</v>
      </c>
      <c r="S1478">
        <v>101.75</v>
      </c>
      <c r="T1478">
        <v>1804800</v>
      </c>
      <c r="U1478">
        <v>0.24</v>
      </c>
    </row>
    <row r="1479" spans="15:21" x14ac:dyDescent="0.2">
      <c r="O1479" s="67">
        <v>24786</v>
      </c>
      <c r="P1479">
        <v>101.75</v>
      </c>
      <c r="Q1479">
        <v>103</v>
      </c>
      <c r="R1479">
        <v>101.75</v>
      </c>
      <c r="S1479">
        <v>102.62</v>
      </c>
      <c r="T1479">
        <v>2448000</v>
      </c>
      <c r="U1479">
        <v>0.24</v>
      </c>
    </row>
    <row r="1480" spans="15:21" x14ac:dyDescent="0.2">
      <c r="O1480" s="67">
        <v>24789</v>
      </c>
      <c r="P1480">
        <v>102.62</v>
      </c>
      <c r="Q1480">
        <v>103.63</v>
      </c>
      <c r="R1480">
        <v>100.5</v>
      </c>
      <c r="S1480">
        <v>100.75</v>
      </c>
      <c r="T1480">
        <v>1833600</v>
      </c>
      <c r="U1480">
        <v>0.24</v>
      </c>
    </row>
    <row r="1481" spans="15:21" x14ac:dyDescent="0.2">
      <c r="O1481" s="67">
        <v>24790</v>
      </c>
      <c r="P1481">
        <v>100.75</v>
      </c>
      <c r="Q1481">
        <v>101</v>
      </c>
      <c r="R1481">
        <v>98</v>
      </c>
      <c r="S1481">
        <v>98.5</v>
      </c>
      <c r="T1481">
        <v>2438400</v>
      </c>
      <c r="U1481">
        <v>0.23</v>
      </c>
    </row>
    <row r="1482" spans="15:21" x14ac:dyDescent="0.2">
      <c r="O1482" s="67">
        <v>24791</v>
      </c>
      <c r="P1482">
        <v>98.5</v>
      </c>
      <c r="Q1482">
        <v>99</v>
      </c>
      <c r="R1482">
        <v>97.37</v>
      </c>
      <c r="S1482">
        <v>99</v>
      </c>
      <c r="T1482">
        <v>1843200</v>
      </c>
      <c r="U1482">
        <v>0.24</v>
      </c>
    </row>
    <row r="1483" spans="15:21" x14ac:dyDescent="0.2">
      <c r="O1483" s="67">
        <v>24792</v>
      </c>
      <c r="P1483">
        <v>99.25</v>
      </c>
      <c r="Q1483">
        <v>102.87</v>
      </c>
      <c r="R1483">
        <v>99.25</v>
      </c>
      <c r="S1483">
        <v>102.87</v>
      </c>
      <c r="T1483">
        <v>3254400</v>
      </c>
      <c r="U1483">
        <v>0.24</v>
      </c>
    </row>
    <row r="1484" spans="15:21" x14ac:dyDescent="0.2">
      <c r="O1484" s="67">
        <v>24793</v>
      </c>
      <c r="P1484">
        <v>102.87</v>
      </c>
      <c r="Q1484">
        <v>102.87</v>
      </c>
      <c r="R1484">
        <v>101.13</v>
      </c>
      <c r="S1484">
        <v>101.5</v>
      </c>
      <c r="T1484">
        <v>2083200</v>
      </c>
      <c r="U1484">
        <v>0.24</v>
      </c>
    </row>
    <row r="1485" spans="15:21" x14ac:dyDescent="0.2">
      <c r="O1485" s="67">
        <v>24796</v>
      </c>
      <c r="P1485">
        <v>101.38</v>
      </c>
      <c r="Q1485">
        <v>101.38</v>
      </c>
      <c r="R1485">
        <v>98.38</v>
      </c>
      <c r="S1485">
        <v>100.75</v>
      </c>
      <c r="T1485">
        <v>2592000</v>
      </c>
      <c r="U1485">
        <v>0.24</v>
      </c>
    </row>
    <row r="1486" spans="15:21" x14ac:dyDescent="0.2">
      <c r="O1486" s="67">
        <v>24797</v>
      </c>
      <c r="P1486">
        <v>101.25</v>
      </c>
      <c r="Q1486">
        <v>104</v>
      </c>
      <c r="R1486">
        <v>101.25</v>
      </c>
      <c r="S1486">
        <v>104</v>
      </c>
      <c r="T1486">
        <v>2620800</v>
      </c>
      <c r="U1486">
        <v>0.25</v>
      </c>
    </row>
    <row r="1487" spans="15:21" x14ac:dyDescent="0.2">
      <c r="O1487" s="67">
        <v>24798</v>
      </c>
      <c r="P1487">
        <v>104</v>
      </c>
      <c r="Q1487">
        <v>105</v>
      </c>
      <c r="R1487">
        <v>103.37</v>
      </c>
      <c r="S1487">
        <v>104.75</v>
      </c>
      <c r="T1487">
        <v>2140800</v>
      </c>
      <c r="U1487">
        <v>0.25</v>
      </c>
    </row>
    <row r="1488" spans="15:21" x14ac:dyDescent="0.2">
      <c r="O1488" s="67">
        <v>24800</v>
      </c>
      <c r="P1488">
        <v>104.75</v>
      </c>
      <c r="Q1488">
        <v>104.75</v>
      </c>
      <c r="R1488">
        <v>102.12</v>
      </c>
      <c r="S1488">
        <v>104</v>
      </c>
      <c r="T1488">
        <v>2899200</v>
      </c>
      <c r="U1488">
        <v>0.25</v>
      </c>
    </row>
    <row r="1489" spans="15:21" x14ac:dyDescent="0.2">
      <c r="O1489" s="67">
        <v>24803</v>
      </c>
      <c r="P1489">
        <v>104.38</v>
      </c>
      <c r="Q1489">
        <v>105.87</v>
      </c>
      <c r="R1489">
        <v>104.38</v>
      </c>
      <c r="S1489">
        <v>104.62</v>
      </c>
      <c r="T1489">
        <v>2582400</v>
      </c>
      <c r="U1489">
        <v>0.25</v>
      </c>
    </row>
    <row r="1490" spans="15:21" x14ac:dyDescent="0.2">
      <c r="O1490" s="67">
        <v>24804</v>
      </c>
      <c r="P1490">
        <v>104.62</v>
      </c>
      <c r="Q1490">
        <v>106</v>
      </c>
      <c r="R1490">
        <v>104.38</v>
      </c>
      <c r="S1490">
        <v>106</v>
      </c>
      <c r="T1490">
        <v>2611200</v>
      </c>
      <c r="U1490">
        <v>0.25</v>
      </c>
    </row>
    <row r="1491" spans="15:21" x14ac:dyDescent="0.2">
      <c r="O1491" s="67">
        <v>24805</v>
      </c>
      <c r="P1491">
        <v>106.25</v>
      </c>
      <c r="Q1491">
        <v>108</v>
      </c>
      <c r="R1491">
        <v>106.25</v>
      </c>
      <c r="S1491">
        <v>107</v>
      </c>
      <c r="T1491">
        <v>1939200</v>
      </c>
      <c r="U1491">
        <v>0.25</v>
      </c>
    </row>
    <row r="1492" spans="15:21" x14ac:dyDescent="0.2">
      <c r="O1492" s="67">
        <v>24806</v>
      </c>
      <c r="P1492">
        <v>106.87</v>
      </c>
      <c r="Q1492">
        <v>106.87</v>
      </c>
      <c r="R1492">
        <v>104.13</v>
      </c>
      <c r="S1492">
        <v>104.13</v>
      </c>
      <c r="T1492">
        <v>1670400</v>
      </c>
      <c r="U1492">
        <v>0.25</v>
      </c>
    </row>
    <row r="1493" spans="15:21" x14ac:dyDescent="0.2">
      <c r="O1493" s="67">
        <v>24807</v>
      </c>
      <c r="P1493">
        <v>104.13</v>
      </c>
      <c r="Q1493">
        <v>104.38</v>
      </c>
      <c r="R1493">
        <v>103.25</v>
      </c>
      <c r="S1493">
        <v>103.87</v>
      </c>
      <c r="T1493">
        <v>1315200</v>
      </c>
      <c r="U1493">
        <v>0.25</v>
      </c>
    </row>
    <row r="1494" spans="15:21" x14ac:dyDescent="0.2">
      <c r="O1494" s="67">
        <v>24810</v>
      </c>
      <c r="P1494">
        <v>103.87</v>
      </c>
      <c r="Q1494">
        <v>103.87</v>
      </c>
      <c r="R1494">
        <v>102.25</v>
      </c>
      <c r="S1494">
        <v>103.63</v>
      </c>
      <c r="T1494">
        <v>4032000</v>
      </c>
      <c r="U1494">
        <v>0.25</v>
      </c>
    </row>
    <row r="1495" spans="15:21" x14ac:dyDescent="0.2">
      <c r="O1495" s="67">
        <v>24811</v>
      </c>
      <c r="P1495">
        <v>103.63</v>
      </c>
      <c r="Q1495">
        <v>104.75</v>
      </c>
      <c r="R1495">
        <v>103.13</v>
      </c>
      <c r="S1495">
        <v>103.75</v>
      </c>
      <c r="T1495">
        <v>1372800</v>
      </c>
      <c r="U1495">
        <v>0.25</v>
      </c>
    </row>
    <row r="1496" spans="15:21" x14ac:dyDescent="0.2">
      <c r="O1496" s="67">
        <v>24812</v>
      </c>
      <c r="P1496">
        <v>103.75</v>
      </c>
      <c r="Q1496">
        <v>104.5</v>
      </c>
      <c r="R1496">
        <v>103.5</v>
      </c>
      <c r="S1496">
        <v>104</v>
      </c>
      <c r="T1496">
        <v>1555200</v>
      </c>
      <c r="U1496">
        <v>0.25</v>
      </c>
    </row>
    <row r="1497" spans="15:21" x14ac:dyDescent="0.2">
      <c r="O1497" s="67">
        <v>24813</v>
      </c>
      <c r="P1497">
        <v>104</v>
      </c>
      <c r="Q1497">
        <v>104.25</v>
      </c>
      <c r="R1497">
        <v>103</v>
      </c>
      <c r="S1497">
        <v>103.25</v>
      </c>
      <c r="T1497">
        <v>2006400</v>
      </c>
      <c r="U1497">
        <v>0.25</v>
      </c>
    </row>
    <row r="1498" spans="15:21" x14ac:dyDescent="0.2">
      <c r="O1498" s="67">
        <v>24814</v>
      </c>
      <c r="P1498">
        <v>103</v>
      </c>
      <c r="Q1498">
        <v>103</v>
      </c>
      <c r="R1498">
        <v>100</v>
      </c>
      <c r="S1498">
        <v>100.37</v>
      </c>
      <c r="T1498">
        <v>4540800</v>
      </c>
      <c r="U1498">
        <v>0.24</v>
      </c>
    </row>
    <row r="1499" spans="15:21" x14ac:dyDescent="0.2">
      <c r="O1499" s="67">
        <v>24817</v>
      </c>
      <c r="P1499">
        <v>100.37</v>
      </c>
      <c r="Q1499">
        <v>101.13</v>
      </c>
      <c r="R1499">
        <v>98.25</v>
      </c>
      <c r="S1499">
        <v>98.5</v>
      </c>
      <c r="T1499">
        <v>2150400</v>
      </c>
      <c r="U1499">
        <v>0.24</v>
      </c>
    </row>
    <row r="1500" spans="15:21" x14ac:dyDescent="0.2">
      <c r="O1500" s="67">
        <v>24818</v>
      </c>
      <c r="P1500">
        <v>98.5</v>
      </c>
      <c r="Q1500">
        <v>98.88</v>
      </c>
      <c r="R1500">
        <v>96.5</v>
      </c>
      <c r="S1500">
        <v>96.87</v>
      </c>
      <c r="T1500">
        <v>2438400</v>
      </c>
      <c r="U1500">
        <v>0.23</v>
      </c>
    </row>
    <row r="1501" spans="15:21" x14ac:dyDescent="0.2">
      <c r="O1501" s="67">
        <v>24819</v>
      </c>
      <c r="P1501">
        <v>96.87</v>
      </c>
      <c r="Q1501">
        <v>98.25</v>
      </c>
      <c r="R1501">
        <v>96.75</v>
      </c>
      <c r="S1501">
        <v>98.25</v>
      </c>
      <c r="T1501">
        <v>2716800</v>
      </c>
      <c r="U1501">
        <v>0.24</v>
      </c>
    </row>
    <row r="1502" spans="15:21" x14ac:dyDescent="0.2">
      <c r="O1502" s="67">
        <v>24820</v>
      </c>
      <c r="P1502">
        <v>98.25</v>
      </c>
      <c r="Q1502">
        <v>99</v>
      </c>
      <c r="R1502">
        <v>97.5</v>
      </c>
      <c r="S1502">
        <v>97.5</v>
      </c>
      <c r="T1502">
        <v>3369600</v>
      </c>
      <c r="U1502">
        <v>0.23</v>
      </c>
    </row>
    <row r="1503" spans="15:21" x14ac:dyDescent="0.2">
      <c r="O1503" s="67">
        <v>24821</v>
      </c>
      <c r="P1503">
        <v>97.5</v>
      </c>
      <c r="Q1503">
        <v>97.75</v>
      </c>
      <c r="R1503">
        <v>95.88</v>
      </c>
      <c r="S1503">
        <v>96.25</v>
      </c>
      <c r="T1503">
        <v>3916800</v>
      </c>
      <c r="U1503">
        <v>0.23</v>
      </c>
    </row>
    <row r="1504" spans="15:21" x14ac:dyDescent="0.2">
      <c r="O1504" s="67">
        <v>24824</v>
      </c>
      <c r="P1504">
        <v>96.25</v>
      </c>
      <c r="Q1504">
        <v>96.87</v>
      </c>
      <c r="R1504">
        <v>95</v>
      </c>
      <c r="S1504">
        <v>95.88</v>
      </c>
      <c r="T1504">
        <v>4732800</v>
      </c>
      <c r="U1504">
        <v>0.23</v>
      </c>
    </row>
    <row r="1505" spans="15:21" x14ac:dyDescent="0.2">
      <c r="O1505" s="67">
        <v>24825</v>
      </c>
      <c r="P1505">
        <v>95.88</v>
      </c>
      <c r="Q1505">
        <v>96</v>
      </c>
      <c r="R1505">
        <v>94.75</v>
      </c>
      <c r="S1505">
        <v>95.5</v>
      </c>
      <c r="T1505">
        <v>3254400</v>
      </c>
      <c r="U1505">
        <v>0.23</v>
      </c>
    </row>
    <row r="1506" spans="15:21" x14ac:dyDescent="0.2">
      <c r="O1506" s="67">
        <v>24826</v>
      </c>
      <c r="P1506">
        <v>95.5</v>
      </c>
      <c r="Q1506">
        <v>95.88</v>
      </c>
      <c r="R1506">
        <v>95</v>
      </c>
      <c r="S1506">
        <v>95.75</v>
      </c>
      <c r="T1506">
        <v>3446400</v>
      </c>
      <c r="U1506">
        <v>0.23</v>
      </c>
    </row>
    <row r="1507" spans="15:21" x14ac:dyDescent="0.2">
      <c r="O1507" s="67">
        <v>24827</v>
      </c>
      <c r="P1507">
        <v>95.75</v>
      </c>
      <c r="Q1507">
        <v>96</v>
      </c>
      <c r="R1507">
        <v>95.5</v>
      </c>
      <c r="S1507">
        <v>95.88</v>
      </c>
      <c r="T1507">
        <v>2342400</v>
      </c>
      <c r="U1507">
        <v>0.23</v>
      </c>
    </row>
    <row r="1508" spans="15:21" x14ac:dyDescent="0.2">
      <c r="O1508" s="67">
        <v>24828</v>
      </c>
      <c r="P1508">
        <v>95.88</v>
      </c>
      <c r="Q1508">
        <v>95.88</v>
      </c>
      <c r="R1508">
        <v>95.13</v>
      </c>
      <c r="S1508">
        <v>95.38</v>
      </c>
      <c r="T1508">
        <v>2592000</v>
      </c>
      <c r="U1508">
        <v>0.23</v>
      </c>
    </row>
    <row r="1509" spans="15:21" x14ac:dyDescent="0.2">
      <c r="O1509" s="67">
        <v>24832</v>
      </c>
      <c r="P1509">
        <v>95.38</v>
      </c>
      <c r="Q1509">
        <v>95.75</v>
      </c>
      <c r="R1509">
        <v>94.75</v>
      </c>
      <c r="S1509">
        <v>95</v>
      </c>
      <c r="T1509">
        <v>2438400</v>
      </c>
      <c r="U1509">
        <v>0.23</v>
      </c>
    </row>
    <row r="1510" spans="15:21" x14ac:dyDescent="0.2">
      <c r="O1510" s="67">
        <v>24833</v>
      </c>
      <c r="P1510">
        <v>95</v>
      </c>
      <c r="Q1510">
        <v>95.5</v>
      </c>
      <c r="R1510">
        <v>92.25</v>
      </c>
      <c r="S1510">
        <v>92.75</v>
      </c>
      <c r="T1510">
        <v>4012800</v>
      </c>
      <c r="U1510">
        <v>0.22</v>
      </c>
    </row>
    <row r="1511" spans="15:21" x14ac:dyDescent="0.2">
      <c r="O1511" s="67">
        <v>24834</v>
      </c>
      <c r="P1511">
        <v>92.75</v>
      </c>
      <c r="Q1511">
        <v>93.62</v>
      </c>
      <c r="R1511">
        <v>92.62</v>
      </c>
      <c r="S1511">
        <v>93.5</v>
      </c>
      <c r="T1511">
        <v>3571200</v>
      </c>
      <c r="U1511">
        <v>0.22</v>
      </c>
    </row>
    <row r="1512" spans="15:21" x14ac:dyDescent="0.2">
      <c r="O1512" s="67">
        <v>24835</v>
      </c>
      <c r="P1512">
        <v>95</v>
      </c>
      <c r="Q1512">
        <v>96</v>
      </c>
      <c r="R1512">
        <v>95</v>
      </c>
      <c r="S1512">
        <v>96</v>
      </c>
      <c r="T1512">
        <v>5251200</v>
      </c>
      <c r="U1512">
        <v>0.23</v>
      </c>
    </row>
    <row r="1513" spans="15:21" x14ac:dyDescent="0.2">
      <c r="O1513" s="67">
        <v>24839</v>
      </c>
      <c r="P1513">
        <v>96</v>
      </c>
      <c r="Q1513">
        <v>96</v>
      </c>
      <c r="R1513">
        <v>95.13</v>
      </c>
      <c r="S1513">
        <v>95.62</v>
      </c>
      <c r="T1513">
        <v>1526400</v>
      </c>
      <c r="U1513">
        <v>0.23</v>
      </c>
    </row>
    <row r="1514" spans="15:21" x14ac:dyDescent="0.2">
      <c r="O1514" s="67">
        <v>24840</v>
      </c>
      <c r="P1514">
        <v>95.62</v>
      </c>
      <c r="Q1514">
        <v>97.87</v>
      </c>
      <c r="R1514">
        <v>95.5</v>
      </c>
      <c r="S1514">
        <v>95.88</v>
      </c>
      <c r="T1514">
        <v>2332800</v>
      </c>
      <c r="U1514">
        <v>0.23</v>
      </c>
    </row>
    <row r="1515" spans="15:21" x14ac:dyDescent="0.2">
      <c r="O1515" s="67">
        <v>24841</v>
      </c>
      <c r="P1515">
        <v>95.88</v>
      </c>
      <c r="Q1515">
        <v>96.25</v>
      </c>
      <c r="R1515">
        <v>94.63</v>
      </c>
      <c r="S1515">
        <v>95</v>
      </c>
      <c r="T1515">
        <v>2592000</v>
      </c>
      <c r="U1515">
        <v>0.23</v>
      </c>
    </row>
    <row r="1516" spans="15:21" x14ac:dyDescent="0.2">
      <c r="O1516" s="67">
        <v>24842</v>
      </c>
      <c r="P1516">
        <v>95.25</v>
      </c>
      <c r="Q1516">
        <v>96.5</v>
      </c>
      <c r="R1516">
        <v>95.25</v>
      </c>
      <c r="S1516">
        <v>96</v>
      </c>
      <c r="T1516">
        <v>1641600</v>
      </c>
      <c r="U1516">
        <v>0.23</v>
      </c>
    </row>
    <row r="1517" spans="15:21" x14ac:dyDescent="0.2">
      <c r="O1517" s="67">
        <v>24845</v>
      </c>
      <c r="P1517">
        <v>96.5</v>
      </c>
      <c r="Q1517">
        <v>98.5</v>
      </c>
      <c r="R1517">
        <v>96.5</v>
      </c>
      <c r="S1517">
        <v>98</v>
      </c>
      <c r="T1517">
        <v>1920000</v>
      </c>
      <c r="U1517">
        <v>0.23</v>
      </c>
    </row>
    <row r="1518" spans="15:21" x14ac:dyDescent="0.2">
      <c r="O1518" s="67">
        <v>24846</v>
      </c>
      <c r="P1518">
        <v>98.75</v>
      </c>
      <c r="Q1518">
        <v>100</v>
      </c>
      <c r="R1518">
        <v>98.75</v>
      </c>
      <c r="S1518">
        <v>99</v>
      </c>
      <c r="T1518">
        <v>2380800</v>
      </c>
      <c r="U1518">
        <v>0.24</v>
      </c>
    </row>
    <row r="1519" spans="15:21" x14ac:dyDescent="0.2">
      <c r="O1519" s="67">
        <v>24847</v>
      </c>
      <c r="P1519">
        <v>99</v>
      </c>
      <c r="Q1519">
        <v>99.75</v>
      </c>
      <c r="R1519">
        <v>98.38</v>
      </c>
      <c r="S1519">
        <v>98.88</v>
      </c>
      <c r="T1519">
        <v>1843200</v>
      </c>
      <c r="U1519">
        <v>0.24</v>
      </c>
    </row>
    <row r="1520" spans="15:21" x14ac:dyDescent="0.2">
      <c r="O1520" s="67">
        <v>24848</v>
      </c>
      <c r="P1520">
        <v>98.88</v>
      </c>
      <c r="Q1520">
        <v>99.62</v>
      </c>
      <c r="R1520">
        <v>97.25</v>
      </c>
      <c r="S1520">
        <v>97.25</v>
      </c>
      <c r="T1520">
        <v>1958400</v>
      </c>
      <c r="U1520">
        <v>0.23</v>
      </c>
    </row>
    <row r="1521" spans="15:21" x14ac:dyDescent="0.2">
      <c r="O1521" s="67">
        <v>24849</v>
      </c>
      <c r="P1521">
        <v>97.13</v>
      </c>
      <c r="Q1521">
        <v>97.13</v>
      </c>
      <c r="R1521">
        <v>94.63</v>
      </c>
      <c r="S1521">
        <v>95.38</v>
      </c>
      <c r="T1521">
        <v>2131200</v>
      </c>
      <c r="U1521">
        <v>0.23</v>
      </c>
    </row>
    <row r="1522" spans="15:21" x14ac:dyDescent="0.2">
      <c r="O1522" s="67">
        <v>24852</v>
      </c>
      <c r="P1522">
        <v>95.38</v>
      </c>
      <c r="Q1522">
        <v>95.62</v>
      </c>
      <c r="R1522">
        <v>94.13</v>
      </c>
      <c r="S1522">
        <v>95.38</v>
      </c>
      <c r="T1522">
        <v>2294400</v>
      </c>
      <c r="U1522">
        <v>0.23</v>
      </c>
    </row>
    <row r="1523" spans="15:21" x14ac:dyDescent="0.2">
      <c r="O1523" s="67">
        <v>24853</v>
      </c>
      <c r="P1523">
        <v>95.38</v>
      </c>
      <c r="Q1523">
        <v>95.75</v>
      </c>
      <c r="R1523">
        <v>93.75</v>
      </c>
      <c r="S1523">
        <v>94.25</v>
      </c>
      <c r="T1523">
        <v>1651200</v>
      </c>
      <c r="U1523">
        <v>0.23</v>
      </c>
    </row>
    <row r="1524" spans="15:21" x14ac:dyDescent="0.2">
      <c r="O1524" s="67">
        <v>24854</v>
      </c>
      <c r="P1524">
        <v>93.87</v>
      </c>
      <c r="Q1524">
        <v>93.87</v>
      </c>
      <c r="R1524">
        <v>92.88</v>
      </c>
      <c r="S1524">
        <v>93.62</v>
      </c>
      <c r="T1524">
        <v>3369600</v>
      </c>
      <c r="U1524">
        <v>0.22</v>
      </c>
    </row>
    <row r="1525" spans="15:21" x14ac:dyDescent="0.2">
      <c r="O1525" s="67">
        <v>24855</v>
      </c>
      <c r="P1525">
        <v>93.62</v>
      </c>
      <c r="Q1525">
        <v>95</v>
      </c>
      <c r="R1525">
        <v>92.88</v>
      </c>
      <c r="S1525">
        <v>93</v>
      </c>
      <c r="T1525">
        <v>2716800</v>
      </c>
      <c r="U1525">
        <v>0.22</v>
      </c>
    </row>
    <row r="1526" spans="15:21" x14ac:dyDescent="0.2">
      <c r="O1526" s="67">
        <v>24856</v>
      </c>
      <c r="P1526">
        <v>93</v>
      </c>
      <c r="Q1526">
        <v>95</v>
      </c>
      <c r="R1526">
        <v>93</v>
      </c>
      <c r="S1526">
        <v>93.38</v>
      </c>
      <c r="T1526">
        <v>2851200</v>
      </c>
      <c r="U1526">
        <v>0.22</v>
      </c>
    </row>
    <row r="1527" spans="15:21" x14ac:dyDescent="0.2">
      <c r="O1527" s="67">
        <v>24859</v>
      </c>
      <c r="P1527">
        <v>93.38</v>
      </c>
      <c r="Q1527">
        <v>93.5</v>
      </c>
      <c r="R1527">
        <v>92.5</v>
      </c>
      <c r="S1527">
        <v>92.62</v>
      </c>
      <c r="T1527">
        <v>2361600</v>
      </c>
      <c r="U1527">
        <v>0.22</v>
      </c>
    </row>
    <row r="1528" spans="15:21" x14ac:dyDescent="0.2">
      <c r="O1528" s="67">
        <v>24860</v>
      </c>
      <c r="P1528">
        <v>92.62</v>
      </c>
      <c r="Q1528">
        <v>93</v>
      </c>
      <c r="R1528">
        <v>91.5</v>
      </c>
      <c r="S1528">
        <v>91.75</v>
      </c>
      <c r="T1528">
        <v>2851200</v>
      </c>
      <c r="U1528">
        <v>0.22</v>
      </c>
    </row>
    <row r="1529" spans="15:21" x14ac:dyDescent="0.2">
      <c r="O1529" s="67">
        <v>24861</v>
      </c>
      <c r="P1529">
        <v>91.75</v>
      </c>
      <c r="Q1529">
        <v>92.38</v>
      </c>
      <c r="R1529">
        <v>91.5</v>
      </c>
      <c r="S1529">
        <v>92.25</v>
      </c>
      <c r="T1529">
        <v>1459200</v>
      </c>
      <c r="U1529">
        <v>0.22</v>
      </c>
    </row>
    <row r="1530" spans="15:21" x14ac:dyDescent="0.2">
      <c r="O1530" s="67">
        <v>24862</v>
      </c>
      <c r="P1530">
        <v>92.25</v>
      </c>
      <c r="Q1530">
        <v>92.25</v>
      </c>
      <c r="R1530">
        <v>90.62</v>
      </c>
      <c r="S1530">
        <v>91</v>
      </c>
      <c r="T1530">
        <v>3100800</v>
      </c>
      <c r="U1530">
        <v>0.22</v>
      </c>
    </row>
    <row r="1531" spans="15:21" x14ac:dyDescent="0.2">
      <c r="O1531" s="67">
        <v>24863</v>
      </c>
      <c r="P1531">
        <v>91</v>
      </c>
      <c r="Q1531">
        <v>91.75</v>
      </c>
      <c r="R1531">
        <v>90.62</v>
      </c>
      <c r="S1531">
        <v>90.87</v>
      </c>
      <c r="T1531">
        <v>1814400</v>
      </c>
      <c r="U1531">
        <v>0.22</v>
      </c>
    </row>
    <row r="1532" spans="15:21" x14ac:dyDescent="0.2">
      <c r="O1532" s="67">
        <v>24866</v>
      </c>
      <c r="P1532">
        <v>90.87</v>
      </c>
      <c r="Q1532">
        <v>91.37</v>
      </c>
      <c r="R1532">
        <v>90.62</v>
      </c>
      <c r="S1532">
        <v>91</v>
      </c>
      <c r="T1532">
        <v>1584000</v>
      </c>
      <c r="U1532">
        <v>0.22</v>
      </c>
    </row>
    <row r="1533" spans="15:21" x14ac:dyDescent="0.2">
      <c r="O1533" s="67">
        <v>24867</v>
      </c>
      <c r="P1533">
        <v>91</v>
      </c>
      <c r="Q1533">
        <v>91.13</v>
      </c>
      <c r="R1533">
        <v>89.75</v>
      </c>
      <c r="S1533">
        <v>89.75</v>
      </c>
      <c r="T1533">
        <v>2169600</v>
      </c>
      <c r="U1533">
        <v>0.21</v>
      </c>
    </row>
    <row r="1534" spans="15:21" x14ac:dyDescent="0.2">
      <c r="O1534" s="67">
        <v>24868</v>
      </c>
      <c r="P1534">
        <v>89.5</v>
      </c>
      <c r="Q1534">
        <v>89.5</v>
      </c>
      <c r="R1534">
        <v>87.25</v>
      </c>
      <c r="S1534">
        <v>87.87</v>
      </c>
      <c r="T1534">
        <v>3177600</v>
      </c>
      <c r="U1534">
        <v>0.21</v>
      </c>
    </row>
    <row r="1535" spans="15:21" x14ac:dyDescent="0.2">
      <c r="O1535" s="67">
        <v>24869</v>
      </c>
      <c r="P1535">
        <v>87.87</v>
      </c>
      <c r="Q1535">
        <v>89.75</v>
      </c>
      <c r="R1535">
        <v>87.62</v>
      </c>
      <c r="S1535">
        <v>89.38</v>
      </c>
      <c r="T1535">
        <v>2150400</v>
      </c>
      <c r="U1535">
        <v>0.21</v>
      </c>
    </row>
    <row r="1536" spans="15:21" x14ac:dyDescent="0.2">
      <c r="O1536" s="67">
        <v>24870</v>
      </c>
      <c r="P1536">
        <v>89.75</v>
      </c>
      <c r="Q1536">
        <v>91.37</v>
      </c>
      <c r="R1536">
        <v>89.75</v>
      </c>
      <c r="S1536">
        <v>90.87</v>
      </c>
      <c r="T1536">
        <v>1929600</v>
      </c>
      <c r="U1536">
        <v>0.22</v>
      </c>
    </row>
    <row r="1537" spans="15:21" x14ac:dyDescent="0.2">
      <c r="O1537" s="67">
        <v>24873</v>
      </c>
      <c r="P1537">
        <v>90.87</v>
      </c>
      <c r="Q1537">
        <v>90.87</v>
      </c>
      <c r="R1537">
        <v>89</v>
      </c>
      <c r="S1537">
        <v>89.38</v>
      </c>
      <c r="T1537">
        <v>1209600</v>
      </c>
      <c r="U1537">
        <v>0.21</v>
      </c>
    </row>
    <row r="1538" spans="15:21" x14ac:dyDescent="0.2">
      <c r="O1538" s="67">
        <v>24874</v>
      </c>
      <c r="P1538">
        <v>89.75</v>
      </c>
      <c r="Q1538">
        <v>90.38</v>
      </c>
      <c r="R1538">
        <v>89.75</v>
      </c>
      <c r="S1538">
        <v>90</v>
      </c>
      <c r="T1538">
        <v>1881600</v>
      </c>
      <c r="U1538">
        <v>0.22</v>
      </c>
    </row>
    <row r="1539" spans="15:21" x14ac:dyDescent="0.2">
      <c r="O1539" s="67">
        <v>24875</v>
      </c>
      <c r="P1539">
        <v>89.88</v>
      </c>
      <c r="Q1539">
        <v>89.88</v>
      </c>
      <c r="R1539">
        <v>88.87</v>
      </c>
      <c r="S1539">
        <v>89.62</v>
      </c>
      <c r="T1539">
        <v>2016000</v>
      </c>
      <c r="U1539">
        <v>0.21</v>
      </c>
    </row>
    <row r="1540" spans="15:21" x14ac:dyDescent="0.2">
      <c r="O1540" s="67">
        <v>24876</v>
      </c>
      <c r="P1540">
        <v>89.62</v>
      </c>
      <c r="Q1540">
        <v>90</v>
      </c>
      <c r="R1540">
        <v>88.5</v>
      </c>
      <c r="S1540">
        <v>88.5</v>
      </c>
      <c r="T1540">
        <v>2102400</v>
      </c>
      <c r="U1540">
        <v>0.21</v>
      </c>
    </row>
    <row r="1541" spans="15:21" x14ac:dyDescent="0.2">
      <c r="O1541" s="67">
        <v>24877</v>
      </c>
      <c r="P1541">
        <v>88.5</v>
      </c>
      <c r="Q1541">
        <v>89</v>
      </c>
      <c r="R1541">
        <v>87.12</v>
      </c>
      <c r="S1541">
        <v>87.75</v>
      </c>
      <c r="T1541">
        <v>3561600</v>
      </c>
      <c r="U1541">
        <v>0.21</v>
      </c>
    </row>
    <row r="1542" spans="15:21" x14ac:dyDescent="0.2">
      <c r="O1542" s="67">
        <v>24881</v>
      </c>
      <c r="P1542">
        <v>87.75</v>
      </c>
      <c r="Q1542">
        <v>88</v>
      </c>
      <c r="R1542">
        <v>87</v>
      </c>
      <c r="S1542">
        <v>87</v>
      </c>
      <c r="T1542">
        <v>2371200</v>
      </c>
      <c r="U1542">
        <v>0.21</v>
      </c>
    </row>
    <row r="1543" spans="15:21" x14ac:dyDescent="0.2">
      <c r="O1543" s="67">
        <v>24882</v>
      </c>
      <c r="P1543">
        <v>87</v>
      </c>
      <c r="Q1543">
        <v>88.37</v>
      </c>
      <c r="R1543">
        <v>86.5</v>
      </c>
      <c r="S1543">
        <v>88</v>
      </c>
      <c r="T1543">
        <v>2707200</v>
      </c>
      <c r="U1543">
        <v>0.21</v>
      </c>
    </row>
    <row r="1544" spans="15:21" x14ac:dyDescent="0.2">
      <c r="O1544" s="67">
        <v>24883</v>
      </c>
      <c r="P1544">
        <v>88</v>
      </c>
      <c r="Q1544">
        <v>88.25</v>
      </c>
      <c r="R1544">
        <v>87.62</v>
      </c>
      <c r="S1544">
        <v>87.87</v>
      </c>
      <c r="T1544">
        <v>2112000</v>
      </c>
      <c r="U1544">
        <v>0.21</v>
      </c>
    </row>
    <row r="1545" spans="15:21" x14ac:dyDescent="0.2">
      <c r="O1545" s="67">
        <v>24884</v>
      </c>
      <c r="P1545">
        <v>87.87</v>
      </c>
      <c r="Q1545">
        <v>88.25</v>
      </c>
      <c r="R1545">
        <v>87</v>
      </c>
      <c r="S1545">
        <v>87.75</v>
      </c>
      <c r="T1545">
        <v>2313600</v>
      </c>
      <c r="U1545">
        <v>0.21</v>
      </c>
    </row>
    <row r="1546" spans="15:21" x14ac:dyDescent="0.2">
      <c r="O1546" s="67">
        <v>24887</v>
      </c>
      <c r="P1546">
        <v>87.75</v>
      </c>
      <c r="Q1546">
        <v>87.75</v>
      </c>
      <c r="R1546">
        <v>86.5</v>
      </c>
      <c r="S1546">
        <v>86.62</v>
      </c>
      <c r="T1546">
        <v>1814400</v>
      </c>
      <c r="U1546">
        <v>0.21</v>
      </c>
    </row>
    <row r="1547" spans="15:21" x14ac:dyDescent="0.2">
      <c r="O1547" s="67">
        <v>24888</v>
      </c>
      <c r="P1547">
        <v>86.62</v>
      </c>
      <c r="Q1547">
        <v>87.75</v>
      </c>
      <c r="R1547">
        <v>86.5</v>
      </c>
      <c r="S1547">
        <v>87.25</v>
      </c>
      <c r="T1547">
        <v>1795200</v>
      </c>
      <c r="U1547">
        <v>0.21</v>
      </c>
    </row>
    <row r="1548" spans="15:21" x14ac:dyDescent="0.2">
      <c r="O1548" s="67">
        <v>24889</v>
      </c>
      <c r="P1548">
        <v>87.25</v>
      </c>
      <c r="Q1548">
        <v>88</v>
      </c>
      <c r="R1548">
        <v>87</v>
      </c>
      <c r="S1548">
        <v>87.75</v>
      </c>
      <c r="T1548">
        <v>2812800</v>
      </c>
      <c r="U1548">
        <v>0.21</v>
      </c>
    </row>
    <row r="1549" spans="15:21" x14ac:dyDescent="0.2">
      <c r="O1549" s="67">
        <v>24891</v>
      </c>
      <c r="P1549">
        <v>87.75</v>
      </c>
      <c r="Q1549">
        <v>89.75</v>
      </c>
      <c r="R1549">
        <v>87.62</v>
      </c>
      <c r="S1549">
        <v>88</v>
      </c>
      <c r="T1549">
        <v>4876800</v>
      </c>
      <c r="U1549">
        <v>0.21</v>
      </c>
    </row>
    <row r="1550" spans="15:21" x14ac:dyDescent="0.2">
      <c r="O1550" s="67">
        <v>24894</v>
      </c>
      <c r="P1550">
        <v>87.87</v>
      </c>
      <c r="Q1550">
        <v>87.87</v>
      </c>
      <c r="R1550">
        <v>86.13</v>
      </c>
      <c r="S1550">
        <v>86.75</v>
      </c>
      <c r="T1550">
        <v>2044800</v>
      </c>
      <c r="U1550">
        <v>0.21</v>
      </c>
    </row>
    <row r="1551" spans="15:21" x14ac:dyDescent="0.2">
      <c r="O1551" s="67">
        <v>24895</v>
      </c>
      <c r="P1551">
        <v>86.75</v>
      </c>
      <c r="Q1551">
        <v>87.75</v>
      </c>
      <c r="R1551">
        <v>86</v>
      </c>
      <c r="S1551">
        <v>87.75</v>
      </c>
      <c r="T1551">
        <v>2409600</v>
      </c>
      <c r="U1551">
        <v>0.21</v>
      </c>
    </row>
    <row r="1552" spans="15:21" x14ac:dyDescent="0.2">
      <c r="O1552" s="67">
        <v>24896</v>
      </c>
      <c r="P1552">
        <v>87.75</v>
      </c>
      <c r="Q1552">
        <v>88.25</v>
      </c>
      <c r="R1552">
        <v>86.75</v>
      </c>
      <c r="S1552">
        <v>87</v>
      </c>
      <c r="T1552">
        <v>2496000</v>
      </c>
      <c r="U1552">
        <v>0.21</v>
      </c>
    </row>
    <row r="1553" spans="15:21" x14ac:dyDescent="0.2">
      <c r="O1553" s="67">
        <v>24897</v>
      </c>
      <c r="P1553">
        <v>87</v>
      </c>
      <c r="Q1553">
        <v>87.5</v>
      </c>
      <c r="R1553">
        <v>86.75</v>
      </c>
      <c r="S1553">
        <v>86.88</v>
      </c>
      <c r="T1553">
        <v>2188800</v>
      </c>
      <c r="U1553">
        <v>0.21</v>
      </c>
    </row>
    <row r="1554" spans="15:21" x14ac:dyDescent="0.2">
      <c r="O1554" s="67">
        <v>24898</v>
      </c>
      <c r="P1554">
        <v>87</v>
      </c>
      <c r="Q1554">
        <v>87.62</v>
      </c>
      <c r="R1554">
        <v>87</v>
      </c>
      <c r="S1554">
        <v>87.25</v>
      </c>
      <c r="T1554">
        <v>1228800</v>
      </c>
      <c r="U1554">
        <v>0.21</v>
      </c>
    </row>
    <row r="1555" spans="15:21" x14ac:dyDescent="0.2">
      <c r="O1555" s="67">
        <v>24901</v>
      </c>
      <c r="P1555">
        <v>87.25</v>
      </c>
      <c r="Q1555">
        <v>87.25</v>
      </c>
      <c r="R1555">
        <v>84.75</v>
      </c>
      <c r="S1555">
        <v>84.75</v>
      </c>
      <c r="T1555">
        <v>3091200</v>
      </c>
      <c r="U1555">
        <v>0.2</v>
      </c>
    </row>
    <row r="1556" spans="15:21" x14ac:dyDescent="0.2">
      <c r="O1556" s="67">
        <v>24902</v>
      </c>
      <c r="P1556">
        <v>85.13</v>
      </c>
      <c r="Q1556">
        <v>86.5</v>
      </c>
      <c r="R1556">
        <v>85.13</v>
      </c>
      <c r="S1556">
        <v>86</v>
      </c>
      <c r="T1556">
        <v>2025600</v>
      </c>
      <c r="U1556">
        <v>0.21</v>
      </c>
    </row>
    <row r="1557" spans="15:21" x14ac:dyDescent="0.2">
      <c r="O1557" s="67">
        <v>24903</v>
      </c>
      <c r="P1557">
        <v>86.13</v>
      </c>
      <c r="Q1557">
        <v>87.5</v>
      </c>
      <c r="R1557">
        <v>86.13</v>
      </c>
      <c r="S1557">
        <v>87.5</v>
      </c>
      <c r="T1557">
        <v>2764800</v>
      </c>
      <c r="U1557">
        <v>0.21</v>
      </c>
    </row>
    <row r="1558" spans="15:21" x14ac:dyDescent="0.2">
      <c r="O1558" s="67">
        <v>24904</v>
      </c>
      <c r="P1558">
        <v>87.5</v>
      </c>
      <c r="Q1558">
        <v>87.87</v>
      </c>
      <c r="R1558">
        <v>86.25</v>
      </c>
      <c r="S1558">
        <v>87.12</v>
      </c>
      <c r="T1558">
        <v>1737600</v>
      </c>
      <c r="U1558">
        <v>0.21</v>
      </c>
    </row>
    <row r="1559" spans="15:21" x14ac:dyDescent="0.2">
      <c r="O1559" s="67">
        <v>24905</v>
      </c>
      <c r="P1559">
        <v>87.12</v>
      </c>
      <c r="Q1559">
        <v>87.5</v>
      </c>
      <c r="R1559">
        <v>86.38</v>
      </c>
      <c r="S1559">
        <v>86.62</v>
      </c>
      <c r="T1559">
        <v>1795200</v>
      </c>
      <c r="U1559">
        <v>0.21</v>
      </c>
    </row>
    <row r="1560" spans="15:21" x14ac:dyDescent="0.2">
      <c r="O1560" s="67">
        <v>24908</v>
      </c>
      <c r="P1560">
        <v>87</v>
      </c>
      <c r="Q1560">
        <v>88.5</v>
      </c>
      <c r="R1560">
        <v>87</v>
      </c>
      <c r="S1560">
        <v>88</v>
      </c>
      <c r="T1560">
        <v>1680000</v>
      </c>
      <c r="U1560">
        <v>0.21</v>
      </c>
    </row>
    <row r="1561" spans="15:21" x14ac:dyDescent="0.2">
      <c r="O1561" s="67">
        <v>24909</v>
      </c>
      <c r="P1561">
        <v>88</v>
      </c>
      <c r="Q1561">
        <v>88.5</v>
      </c>
      <c r="R1561">
        <v>87</v>
      </c>
      <c r="S1561">
        <v>88.13</v>
      </c>
      <c r="T1561">
        <v>1804800</v>
      </c>
      <c r="U1561">
        <v>0.21</v>
      </c>
    </row>
    <row r="1562" spans="15:21" x14ac:dyDescent="0.2">
      <c r="O1562" s="67">
        <v>24910</v>
      </c>
      <c r="P1562">
        <v>88.13</v>
      </c>
      <c r="Q1562">
        <v>88.37</v>
      </c>
      <c r="R1562">
        <v>87.38</v>
      </c>
      <c r="S1562">
        <v>87.62</v>
      </c>
      <c r="T1562">
        <v>1920000</v>
      </c>
      <c r="U1562">
        <v>0.21</v>
      </c>
    </row>
    <row r="1563" spans="15:21" x14ac:dyDescent="0.2">
      <c r="O1563" s="67">
        <v>24911</v>
      </c>
      <c r="P1563">
        <v>87.5</v>
      </c>
      <c r="Q1563">
        <v>87.5</v>
      </c>
      <c r="R1563">
        <v>86.5</v>
      </c>
      <c r="S1563">
        <v>86.62</v>
      </c>
      <c r="T1563">
        <v>1622400</v>
      </c>
      <c r="U1563">
        <v>0.21</v>
      </c>
    </row>
    <row r="1564" spans="15:21" x14ac:dyDescent="0.2">
      <c r="O1564" s="67">
        <v>24912</v>
      </c>
      <c r="P1564">
        <v>86.62</v>
      </c>
      <c r="Q1564">
        <v>89.5</v>
      </c>
      <c r="R1564">
        <v>86.62</v>
      </c>
      <c r="S1564">
        <v>88.37</v>
      </c>
      <c r="T1564">
        <v>1872000</v>
      </c>
      <c r="U1564">
        <v>0.21</v>
      </c>
    </row>
    <row r="1565" spans="15:21" x14ac:dyDescent="0.2">
      <c r="O1565" s="67">
        <v>24915</v>
      </c>
      <c r="P1565">
        <v>88.37</v>
      </c>
      <c r="Q1565">
        <v>90</v>
      </c>
      <c r="R1565">
        <v>87.25</v>
      </c>
      <c r="S1565">
        <v>87.5</v>
      </c>
      <c r="T1565">
        <v>2870400</v>
      </c>
      <c r="U1565">
        <v>0.21</v>
      </c>
    </row>
    <row r="1566" spans="15:21" x14ac:dyDescent="0.2">
      <c r="O1566" s="67">
        <v>24916</v>
      </c>
      <c r="P1566">
        <v>87.5</v>
      </c>
      <c r="Q1566">
        <v>87.5</v>
      </c>
      <c r="R1566">
        <v>86.75</v>
      </c>
      <c r="S1566">
        <v>86.75</v>
      </c>
      <c r="T1566">
        <v>2582400</v>
      </c>
      <c r="U1566">
        <v>0.21</v>
      </c>
    </row>
    <row r="1567" spans="15:21" x14ac:dyDescent="0.2">
      <c r="O1567" s="67">
        <v>24917</v>
      </c>
      <c r="P1567">
        <v>86.75</v>
      </c>
      <c r="Q1567">
        <v>87.38</v>
      </c>
      <c r="R1567">
        <v>86.5</v>
      </c>
      <c r="S1567">
        <v>87.38</v>
      </c>
      <c r="T1567">
        <v>1200000</v>
      </c>
      <c r="U1567">
        <v>0.21</v>
      </c>
    </row>
    <row r="1568" spans="15:21" x14ac:dyDescent="0.2">
      <c r="O1568" s="67">
        <v>24918</v>
      </c>
      <c r="P1568">
        <v>87.38</v>
      </c>
      <c r="Q1568">
        <v>87.62</v>
      </c>
      <c r="R1568">
        <v>86.88</v>
      </c>
      <c r="S1568">
        <v>86.88</v>
      </c>
      <c r="T1568">
        <v>1526400</v>
      </c>
      <c r="U1568">
        <v>0.21</v>
      </c>
    </row>
    <row r="1569" spans="15:21" x14ac:dyDescent="0.2">
      <c r="O1569" s="67">
        <v>24919</v>
      </c>
      <c r="P1569">
        <v>86.88</v>
      </c>
      <c r="Q1569">
        <v>87.5</v>
      </c>
      <c r="R1569">
        <v>86</v>
      </c>
      <c r="S1569">
        <v>86.38</v>
      </c>
      <c r="T1569">
        <v>2140800</v>
      </c>
      <c r="U1569">
        <v>0.21</v>
      </c>
    </row>
    <row r="1570" spans="15:21" x14ac:dyDescent="0.2">
      <c r="O1570" s="67">
        <v>24922</v>
      </c>
      <c r="P1570">
        <v>85.87</v>
      </c>
      <c r="Q1570">
        <v>85.87</v>
      </c>
      <c r="R1570">
        <v>85</v>
      </c>
      <c r="S1570">
        <v>85.63</v>
      </c>
      <c r="T1570">
        <v>2083200</v>
      </c>
      <c r="U1570">
        <v>0.21</v>
      </c>
    </row>
    <row r="1571" spans="15:21" x14ac:dyDescent="0.2">
      <c r="O1571" s="67">
        <v>24923</v>
      </c>
      <c r="P1571">
        <v>85.63</v>
      </c>
      <c r="Q1571">
        <v>85.75</v>
      </c>
      <c r="R1571">
        <v>85.13</v>
      </c>
      <c r="S1571">
        <v>85.25</v>
      </c>
      <c r="T1571">
        <v>1632000</v>
      </c>
      <c r="U1571">
        <v>0.21</v>
      </c>
    </row>
    <row r="1572" spans="15:21" x14ac:dyDescent="0.2">
      <c r="O1572" s="67">
        <v>24924</v>
      </c>
      <c r="P1572">
        <v>85.87</v>
      </c>
      <c r="Q1572">
        <v>86.62</v>
      </c>
      <c r="R1572">
        <v>85.87</v>
      </c>
      <c r="S1572">
        <v>86</v>
      </c>
      <c r="T1572">
        <v>1670400</v>
      </c>
      <c r="U1572">
        <v>0.21</v>
      </c>
    </row>
    <row r="1573" spans="15:21" x14ac:dyDescent="0.2">
      <c r="O1573" s="67">
        <v>24925</v>
      </c>
      <c r="P1573">
        <v>86</v>
      </c>
      <c r="Q1573">
        <v>86.25</v>
      </c>
      <c r="R1573">
        <v>85.13</v>
      </c>
      <c r="S1573">
        <v>85.5</v>
      </c>
      <c r="T1573">
        <v>2006400</v>
      </c>
      <c r="U1573">
        <v>0.21</v>
      </c>
    </row>
    <row r="1574" spans="15:21" x14ac:dyDescent="0.2">
      <c r="O1574" s="67">
        <v>24926</v>
      </c>
      <c r="P1574">
        <v>85.5</v>
      </c>
      <c r="Q1574">
        <v>86.5</v>
      </c>
      <c r="R1574">
        <v>85.13</v>
      </c>
      <c r="S1574">
        <v>86.38</v>
      </c>
      <c r="T1574">
        <v>2035200</v>
      </c>
      <c r="U1574">
        <v>0.21</v>
      </c>
    </row>
    <row r="1575" spans="15:21" x14ac:dyDescent="0.2">
      <c r="O1575" s="67">
        <v>24929</v>
      </c>
      <c r="P1575">
        <v>87.75</v>
      </c>
      <c r="Q1575">
        <v>90</v>
      </c>
      <c r="R1575">
        <v>87.75</v>
      </c>
      <c r="S1575">
        <v>89.75</v>
      </c>
      <c r="T1575">
        <v>4147200</v>
      </c>
      <c r="U1575">
        <v>0.22</v>
      </c>
    </row>
    <row r="1576" spans="15:21" x14ac:dyDescent="0.2">
      <c r="O1576" s="67">
        <v>24930</v>
      </c>
      <c r="P1576">
        <v>89.75</v>
      </c>
      <c r="Q1576">
        <v>89.75</v>
      </c>
      <c r="R1576">
        <v>88.37</v>
      </c>
      <c r="S1576">
        <v>89</v>
      </c>
      <c r="T1576">
        <v>2668800</v>
      </c>
      <c r="U1576">
        <v>0.21</v>
      </c>
    </row>
    <row r="1577" spans="15:21" x14ac:dyDescent="0.2">
      <c r="O1577" s="67">
        <v>24931</v>
      </c>
      <c r="P1577">
        <v>89</v>
      </c>
      <c r="Q1577">
        <v>90.5</v>
      </c>
      <c r="R1577">
        <v>89</v>
      </c>
      <c r="S1577">
        <v>89.62</v>
      </c>
      <c r="T1577">
        <v>4694400</v>
      </c>
      <c r="U1577">
        <v>0.22</v>
      </c>
    </row>
    <row r="1578" spans="15:21" x14ac:dyDescent="0.2">
      <c r="O1578" s="67">
        <v>24932</v>
      </c>
      <c r="P1578">
        <v>89.62</v>
      </c>
      <c r="Q1578">
        <v>90.5</v>
      </c>
      <c r="R1578">
        <v>89.13</v>
      </c>
      <c r="S1578">
        <v>90</v>
      </c>
      <c r="T1578">
        <v>2515200</v>
      </c>
      <c r="U1578">
        <v>0.22</v>
      </c>
    </row>
    <row r="1579" spans="15:21" x14ac:dyDescent="0.2">
      <c r="O1579" s="67">
        <v>24933</v>
      </c>
      <c r="P1579">
        <v>90</v>
      </c>
      <c r="Q1579">
        <v>90.62</v>
      </c>
      <c r="R1579">
        <v>89</v>
      </c>
      <c r="S1579">
        <v>89.25</v>
      </c>
      <c r="T1579">
        <v>2332800</v>
      </c>
      <c r="U1579">
        <v>0.22</v>
      </c>
    </row>
    <row r="1580" spans="15:21" x14ac:dyDescent="0.2">
      <c r="O1580" s="67">
        <v>24936</v>
      </c>
      <c r="P1580">
        <v>89.25</v>
      </c>
      <c r="Q1580">
        <v>90.25</v>
      </c>
      <c r="R1580">
        <v>89.25</v>
      </c>
      <c r="S1580">
        <v>90</v>
      </c>
      <c r="T1580">
        <v>1411200</v>
      </c>
      <c r="U1580">
        <v>0.22</v>
      </c>
    </row>
    <row r="1581" spans="15:21" x14ac:dyDescent="0.2">
      <c r="O1581" s="67">
        <v>24938</v>
      </c>
      <c r="P1581">
        <v>91.5</v>
      </c>
      <c r="Q1581">
        <v>93</v>
      </c>
      <c r="R1581">
        <v>91.5</v>
      </c>
      <c r="S1581">
        <v>91.63</v>
      </c>
      <c r="T1581">
        <v>5836800</v>
      </c>
      <c r="U1581">
        <v>0.22</v>
      </c>
    </row>
    <row r="1582" spans="15:21" x14ac:dyDescent="0.2">
      <c r="O1582" s="67">
        <v>24939</v>
      </c>
      <c r="P1582">
        <v>91.63</v>
      </c>
      <c r="Q1582">
        <v>92.88</v>
      </c>
      <c r="R1582">
        <v>91</v>
      </c>
      <c r="S1582">
        <v>92.62</v>
      </c>
      <c r="T1582">
        <v>3235200</v>
      </c>
      <c r="U1582">
        <v>0.22</v>
      </c>
    </row>
    <row r="1583" spans="15:21" x14ac:dyDescent="0.2">
      <c r="O1583" s="67">
        <v>24943</v>
      </c>
      <c r="P1583">
        <v>92.13</v>
      </c>
      <c r="Q1583">
        <v>92.13</v>
      </c>
      <c r="R1583">
        <v>90.75</v>
      </c>
      <c r="S1583">
        <v>91</v>
      </c>
      <c r="T1583">
        <v>3897600</v>
      </c>
      <c r="U1583">
        <v>0.22</v>
      </c>
    </row>
    <row r="1584" spans="15:21" x14ac:dyDescent="0.2">
      <c r="O1584" s="67">
        <v>24944</v>
      </c>
      <c r="P1584">
        <v>91</v>
      </c>
      <c r="Q1584">
        <v>93.25</v>
      </c>
      <c r="R1584">
        <v>90.38</v>
      </c>
      <c r="S1584">
        <v>93.25</v>
      </c>
      <c r="T1584">
        <v>7065600</v>
      </c>
      <c r="U1584">
        <v>0.22</v>
      </c>
    </row>
    <row r="1585" spans="15:21" x14ac:dyDescent="0.2">
      <c r="O1585" s="67">
        <v>24945</v>
      </c>
      <c r="P1585">
        <v>93.25</v>
      </c>
      <c r="Q1585">
        <v>93.75</v>
      </c>
      <c r="R1585">
        <v>92.5</v>
      </c>
      <c r="S1585">
        <v>93.75</v>
      </c>
      <c r="T1585">
        <v>1977600</v>
      </c>
      <c r="U1585">
        <v>0.23</v>
      </c>
    </row>
    <row r="1586" spans="15:21" x14ac:dyDescent="0.2">
      <c r="O1586" s="67">
        <v>24946</v>
      </c>
      <c r="P1586">
        <v>93.75</v>
      </c>
      <c r="Q1586">
        <v>95.62</v>
      </c>
      <c r="R1586">
        <v>93.5</v>
      </c>
      <c r="S1586">
        <v>94.5</v>
      </c>
      <c r="T1586">
        <v>2160000</v>
      </c>
      <c r="U1586">
        <v>0.23</v>
      </c>
    </row>
    <row r="1587" spans="15:21" x14ac:dyDescent="0.2">
      <c r="O1587" s="67">
        <v>24947</v>
      </c>
      <c r="P1587">
        <v>94.5</v>
      </c>
      <c r="Q1587">
        <v>94.75</v>
      </c>
      <c r="R1587">
        <v>92.62</v>
      </c>
      <c r="S1587">
        <v>93.62</v>
      </c>
      <c r="T1587">
        <v>2755200</v>
      </c>
      <c r="U1587">
        <v>0.23</v>
      </c>
    </row>
    <row r="1588" spans="15:21" x14ac:dyDescent="0.2">
      <c r="O1588" s="67">
        <v>24950</v>
      </c>
      <c r="P1588">
        <v>92.62</v>
      </c>
      <c r="Q1588">
        <v>92.62</v>
      </c>
      <c r="R1588">
        <v>91.25</v>
      </c>
      <c r="S1588">
        <v>91.63</v>
      </c>
      <c r="T1588">
        <v>2572800</v>
      </c>
      <c r="U1588">
        <v>0.22</v>
      </c>
    </row>
    <row r="1589" spans="15:21" x14ac:dyDescent="0.2">
      <c r="O1589" s="67">
        <v>24951</v>
      </c>
      <c r="P1589">
        <v>91.63</v>
      </c>
      <c r="Q1589">
        <v>92.5</v>
      </c>
      <c r="R1589">
        <v>91.63</v>
      </c>
      <c r="S1589">
        <v>91.63</v>
      </c>
      <c r="T1589">
        <v>2169600</v>
      </c>
      <c r="U1589">
        <v>0.22</v>
      </c>
    </row>
    <row r="1590" spans="15:21" x14ac:dyDescent="0.2">
      <c r="O1590" s="67">
        <v>24952</v>
      </c>
      <c r="P1590">
        <v>92.13</v>
      </c>
      <c r="Q1590">
        <v>92.88</v>
      </c>
      <c r="R1590">
        <v>92.13</v>
      </c>
      <c r="S1590">
        <v>92.5</v>
      </c>
      <c r="T1590">
        <v>2092800</v>
      </c>
      <c r="U1590">
        <v>0.22</v>
      </c>
    </row>
    <row r="1591" spans="15:21" x14ac:dyDescent="0.2">
      <c r="O1591" s="67">
        <v>24953</v>
      </c>
      <c r="P1591">
        <v>92.75</v>
      </c>
      <c r="Q1591">
        <v>94.37</v>
      </c>
      <c r="R1591">
        <v>92.75</v>
      </c>
      <c r="S1591">
        <v>93.38</v>
      </c>
      <c r="T1591">
        <v>2121600</v>
      </c>
      <c r="U1591">
        <v>0.23</v>
      </c>
    </row>
    <row r="1592" spans="15:21" x14ac:dyDescent="0.2">
      <c r="O1592" s="67">
        <v>24954</v>
      </c>
      <c r="P1592">
        <v>93.38</v>
      </c>
      <c r="Q1592">
        <v>95.88</v>
      </c>
      <c r="R1592">
        <v>93.38</v>
      </c>
      <c r="S1592">
        <v>95.38</v>
      </c>
      <c r="T1592">
        <v>1584000</v>
      </c>
      <c r="U1592">
        <v>0.23</v>
      </c>
    </row>
    <row r="1593" spans="15:21" x14ac:dyDescent="0.2">
      <c r="O1593" s="67">
        <v>24957</v>
      </c>
      <c r="P1593">
        <v>95.38</v>
      </c>
      <c r="Q1593">
        <v>96</v>
      </c>
      <c r="R1593">
        <v>94.13</v>
      </c>
      <c r="S1593">
        <v>96</v>
      </c>
      <c r="T1593">
        <v>1593600</v>
      </c>
      <c r="U1593">
        <v>0.23</v>
      </c>
    </row>
    <row r="1594" spans="15:21" x14ac:dyDescent="0.2">
      <c r="O1594" s="67">
        <v>24958</v>
      </c>
      <c r="P1594">
        <v>96</v>
      </c>
      <c r="Q1594">
        <v>96.62</v>
      </c>
      <c r="R1594">
        <v>95.62</v>
      </c>
      <c r="S1594">
        <v>95.88</v>
      </c>
      <c r="T1594">
        <v>1267200</v>
      </c>
      <c r="U1594">
        <v>0.23</v>
      </c>
    </row>
    <row r="1595" spans="15:21" x14ac:dyDescent="0.2">
      <c r="O1595" s="67">
        <v>24959</v>
      </c>
      <c r="P1595">
        <v>95.88</v>
      </c>
      <c r="Q1595">
        <v>96</v>
      </c>
      <c r="R1595">
        <v>93.12</v>
      </c>
      <c r="S1595">
        <v>93.62</v>
      </c>
      <c r="T1595">
        <v>2928000</v>
      </c>
      <c r="U1595">
        <v>0.23</v>
      </c>
    </row>
    <row r="1596" spans="15:21" x14ac:dyDescent="0.2">
      <c r="O1596" s="67">
        <v>24960</v>
      </c>
      <c r="P1596">
        <v>93.62</v>
      </c>
      <c r="Q1596">
        <v>95.38</v>
      </c>
      <c r="R1596">
        <v>93.25</v>
      </c>
      <c r="S1596">
        <v>95.13</v>
      </c>
      <c r="T1596">
        <v>1516800</v>
      </c>
      <c r="U1596">
        <v>0.23</v>
      </c>
    </row>
    <row r="1597" spans="15:21" x14ac:dyDescent="0.2">
      <c r="O1597" s="67">
        <v>24961</v>
      </c>
      <c r="P1597">
        <v>95.13</v>
      </c>
      <c r="Q1597">
        <v>97.75</v>
      </c>
      <c r="R1597">
        <v>94.25</v>
      </c>
      <c r="S1597">
        <v>94.5</v>
      </c>
      <c r="T1597">
        <v>3676800</v>
      </c>
      <c r="U1597">
        <v>0.23</v>
      </c>
    </row>
    <row r="1598" spans="15:21" x14ac:dyDescent="0.2">
      <c r="O1598" s="67">
        <v>24964</v>
      </c>
      <c r="P1598">
        <v>94</v>
      </c>
      <c r="Q1598">
        <v>94</v>
      </c>
      <c r="R1598">
        <v>93.25</v>
      </c>
      <c r="S1598">
        <v>93.62</v>
      </c>
      <c r="T1598">
        <v>1392000</v>
      </c>
      <c r="U1598">
        <v>0.23</v>
      </c>
    </row>
    <row r="1599" spans="15:21" x14ac:dyDescent="0.2">
      <c r="O1599" s="67">
        <v>24965</v>
      </c>
      <c r="P1599">
        <v>93.62</v>
      </c>
      <c r="Q1599">
        <v>93.62</v>
      </c>
      <c r="R1599">
        <v>92.13</v>
      </c>
      <c r="S1599">
        <v>92.5</v>
      </c>
      <c r="T1599">
        <v>2131200</v>
      </c>
      <c r="U1599">
        <v>0.22</v>
      </c>
    </row>
    <row r="1600" spans="15:21" x14ac:dyDescent="0.2">
      <c r="O1600" s="67">
        <v>24966</v>
      </c>
      <c r="P1600">
        <v>92.5</v>
      </c>
      <c r="Q1600">
        <v>92.75</v>
      </c>
      <c r="R1600">
        <v>91.63</v>
      </c>
      <c r="S1600">
        <v>92</v>
      </c>
      <c r="T1600">
        <v>1680000</v>
      </c>
      <c r="U1600">
        <v>0.22</v>
      </c>
    </row>
    <row r="1601" spans="15:21" x14ac:dyDescent="0.2">
      <c r="O1601" s="67">
        <v>24967</v>
      </c>
      <c r="P1601">
        <v>92</v>
      </c>
      <c r="Q1601">
        <v>92</v>
      </c>
      <c r="R1601">
        <v>90.5</v>
      </c>
      <c r="S1601">
        <v>91.37</v>
      </c>
      <c r="T1601">
        <v>2160000</v>
      </c>
      <c r="U1601">
        <v>0.22</v>
      </c>
    </row>
    <row r="1602" spans="15:21" x14ac:dyDescent="0.2">
      <c r="O1602" s="67">
        <v>24968</v>
      </c>
      <c r="P1602">
        <v>91.37</v>
      </c>
      <c r="Q1602">
        <v>92.25</v>
      </c>
      <c r="R1602">
        <v>91</v>
      </c>
      <c r="S1602">
        <v>91.5</v>
      </c>
      <c r="T1602">
        <v>1977600</v>
      </c>
      <c r="U1602">
        <v>0.22</v>
      </c>
    </row>
    <row r="1603" spans="15:21" x14ac:dyDescent="0.2">
      <c r="O1603" s="67">
        <v>24971</v>
      </c>
      <c r="P1603">
        <v>91.5</v>
      </c>
      <c r="Q1603">
        <v>91.75</v>
      </c>
      <c r="R1603">
        <v>90.75</v>
      </c>
      <c r="S1603">
        <v>91.25</v>
      </c>
      <c r="T1603">
        <v>2227200</v>
      </c>
      <c r="U1603">
        <v>0.22</v>
      </c>
    </row>
    <row r="1604" spans="15:21" x14ac:dyDescent="0.2">
      <c r="O1604" s="67">
        <v>24972</v>
      </c>
      <c r="P1604">
        <v>91.13</v>
      </c>
      <c r="Q1604">
        <v>91.13</v>
      </c>
      <c r="R1604">
        <v>89.88</v>
      </c>
      <c r="S1604">
        <v>89.88</v>
      </c>
      <c r="T1604">
        <v>2918400</v>
      </c>
      <c r="U1604">
        <v>0.22</v>
      </c>
    </row>
    <row r="1605" spans="15:21" x14ac:dyDescent="0.2">
      <c r="O1605" s="67">
        <v>24973</v>
      </c>
      <c r="P1605">
        <v>90</v>
      </c>
      <c r="Q1605">
        <v>91</v>
      </c>
      <c r="R1605">
        <v>90</v>
      </c>
      <c r="S1605">
        <v>90.75</v>
      </c>
      <c r="T1605">
        <v>2947200</v>
      </c>
      <c r="U1605">
        <v>0.22</v>
      </c>
    </row>
    <row r="1606" spans="15:21" x14ac:dyDescent="0.2">
      <c r="O1606" s="67">
        <v>24974</v>
      </c>
      <c r="P1606">
        <v>90.75</v>
      </c>
      <c r="Q1606">
        <v>93</v>
      </c>
      <c r="R1606">
        <v>90.62</v>
      </c>
      <c r="S1606">
        <v>92.25</v>
      </c>
      <c r="T1606">
        <v>1766400</v>
      </c>
      <c r="U1606">
        <v>0.22</v>
      </c>
    </row>
    <row r="1607" spans="15:21" x14ac:dyDescent="0.2">
      <c r="O1607" s="67">
        <v>24975</v>
      </c>
      <c r="P1607">
        <v>91.75</v>
      </c>
      <c r="Q1607">
        <v>91.75</v>
      </c>
      <c r="R1607">
        <v>90.5</v>
      </c>
      <c r="S1607">
        <v>90.87</v>
      </c>
      <c r="T1607">
        <v>1536000</v>
      </c>
      <c r="U1607">
        <v>0.22</v>
      </c>
    </row>
    <row r="1608" spans="15:21" x14ac:dyDescent="0.2">
      <c r="O1608" s="67">
        <v>24978</v>
      </c>
      <c r="P1608">
        <v>90.75</v>
      </c>
      <c r="Q1608">
        <v>90.75</v>
      </c>
      <c r="R1608">
        <v>89.5</v>
      </c>
      <c r="S1608">
        <v>89.5</v>
      </c>
      <c r="T1608">
        <v>3254400</v>
      </c>
      <c r="U1608">
        <v>0.22</v>
      </c>
    </row>
    <row r="1609" spans="15:21" x14ac:dyDescent="0.2">
      <c r="O1609" s="67">
        <v>24979</v>
      </c>
      <c r="P1609">
        <v>89.5</v>
      </c>
      <c r="Q1609">
        <v>90</v>
      </c>
      <c r="R1609">
        <v>88.25</v>
      </c>
      <c r="S1609">
        <v>88.75</v>
      </c>
      <c r="T1609">
        <v>4492800</v>
      </c>
      <c r="U1609">
        <v>0.21</v>
      </c>
    </row>
    <row r="1610" spans="15:21" x14ac:dyDescent="0.2">
      <c r="O1610" s="67">
        <v>24980</v>
      </c>
      <c r="P1610">
        <v>88.75</v>
      </c>
      <c r="Q1610">
        <v>89</v>
      </c>
      <c r="R1610">
        <v>86.62</v>
      </c>
      <c r="S1610">
        <v>86.75</v>
      </c>
      <c r="T1610">
        <v>3331200</v>
      </c>
      <c r="U1610">
        <v>0.21</v>
      </c>
    </row>
    <row r="1611" spans="15:21" x14ac:dyDescent="0.2">
      <c r="O1611" s="67">
        <v>24981</v>
      </c>
      <c r="P1611">
        <v>86.75</v>
      </c>
      <c r="Q1611">
        <v>87.5</v>
      </c>
      <c r="R1611">
        <v>86.5</v>
      </c>
      <c r="S1611">
        <v>86.88</v>
      </c>
      <c r="T1611">
        <v>3772800</v>
      </c>
      <c r="U1611">
        <v>0.21</v>
      </c>
    </row>
    <row r="1612" spans="15:21" x14ac:dyDescent="0.2">
      <c r="O1612" s="67">
        <v>24982</v>
      </c>
      <c r="P1612">
        <v>87.25</v>
      </c>
      <c r="Q1612">
        <v>88.37</v>
      </c>
      <c r="R1612">
        <v>87.25</v>
      </c>
      <c r="S1612">
        <v>88.25</v>
      </c>
      <c r="T1612">
        <v>5654400</v>
      </c>
      <c r="U1612">
        <v>0.21</v>
      </c>
    </row>
    <row r="1613" spans="15:21" x14ac:dyDescent="0.2">
      <c r="O1613" s="67">
        <v>24985</v>
      </c>
      <c r="P1613">
        <v>88.25</v>
      </c>
      <c r="Q1613">
        <v>88.5</v>
      </c>
      <c r="R1613">
        <v>87.25</v>
      </c>
      <c r="S1613">
        <v>87.25</v>
      </c>
      <c r="T1613">
        <v>2380800</v>
      </c>
      <c r="U1613">
        <v>0.21</v>
      </c>
    </row>
    <row r="1614" spans="15:21" x14ac:dyDescent="0.2">
      <c r="O1614" s="67">
        <v>24986</v>
      </c>
      <c r="P1614">
        <v>87.38</v>
      </c>
      <c r="Q1614">
        <v>88.5</v>
      </c>
      <c r="R1614">
        <v>87.38</v>
      </c>
      <c r="S1614">
        <v>87.75</v>
      </c>
      <c r="T1614">
        <v>3763200</v>
      </c>
      <c r="U1614">
        <v>0.21</v>
      </c>
    </row>
    <row r="1615" spans="15:21" x14ac:dyDescent="0.2">
      <c r="O1615" s="67">
        <v>24987</v>
      </c>
      <c r="P1615">
        <v>87.75</v>
      </c>
      <c r="Q1615">
        <v>88.25</v>
      </c>
      <c r="R1615">
        <v>86.75</v>
      </c>
      <c r="S1615">
        <v>88</v>
      </c>
      <c r="T1615">
        <v>2736000</v>
      </c>
      <c r="U1615">
        <v>0.21</v>
      </c>
    </row>
    <row r="1616" spans="15:21" x14ac:dyDescent="0.2">
      <c r="O1616" s="67">
        <v>24989</v>
      </c>
      <c r="P1616">
        <v>88.13</v>
      </c>
      <c r="Q1616">
        <v>90</v>
      </c>
      <c r="R1616">
        <v>88.13</v>
      </c>
      <c r="S1616">
        <v>88.13</v>
      </c>
      <c r="T1616">
        <v>2956800</v>
      </c>
      <c r="U1616">
        <v>0.21</v>
      </c>
    </row>
    <row r="1617" spans="15:21" x14ac:dyDescent="0.2">
      <c r="O1617" s="67">
        <v>24992</v>
      </c>
      <c r="P1617">
        <v>88.75</v>
      </c>
      <c r="Q1617">
        <v>90.25</v>
      </c>
      <c r="R1617">
        <v>88.75</v>
      </c>
      <c r="S1617">
        <v>90.25</v>
      </c>
      <c r="T1617">
        <v>1795200</v>
      </c>
      <c r="U1617">
        <v>0.22</v>
      </c>
    </row>
    <row r="1618" spans="15:21" x14ac:dyDescent="0.2">
      <c r="O1618" s="67">
        <v>24993</v>
      </c>
      <c r="P1618">
        <v>90.25</v>
      </c>
      <c r="Q1618">
        <v>90.87</v>
      </c>
      <c r="R1618">
        <v>89.62</v>
      </c>
      <c r="S1618">
        <v>90.12</v>
      </c>
      <c r="T1618">
        <v>3628800</v>
      </c>
      <c r="U1618">
        <v>0.22</v>
      </c>
    </row>
    <row r="1619" spans="15:21" x14ac:dyDescent="0.2">
      <c r="O1619" s="67">
        <v>24994</v>
      </c>
      <c r="P1619">
        <v>90.12</v>
      </c>
      <c r="Q1619">
        <v>91.5</v>
      </c>
      <c r="R1619">
        <v>89.25</v>
      </c>
      <c r="S1619">
        <v>89.25</v>
      </c>
      <c r="T1619">
        <v>5001600</v>
      </c>
      <c r="U1619">
        <v>0.22</v>
      </c>
    </row>
    <row r="1620" spans="15:21" x14ac:dyDescent="0.2">
      <c r="O1620" s="67">
        <v>24995</v>
      </c>
      <c r="P1620">
        <v>89.25</v>
      </c>
      <c r="Q1620">
        <v>90.25</v>
      </c>
      <c r="R1620">
        <v>88.63</v>
      </c>
      <c r="S1620">
        <v>88.87</v>
      </c>
      <c r="T1620">
        <v>6873600</v>
      </c>
      <c r="U1620">
        <v>0.22</v>
      </c>
    </row>
    <row r="1621" spans="15:21" x14ac:dyDescent="0.2">
      <c r="O1621" s="67">
        <v>24996</v>
      </c>
      <c r="P1621">
        <v>88.87</v>
      </c>
      <c r="Q1621">
        <v>90</v>
      </c>
      <c r="R1621">
        <v>88</v>
      </c>
      <c r="S1621">
        <v>88.87</v>
      </c>
      <c r="T1621">
        <v>4137600</v>
      </c>
      <c r="U1621">
        <v>0.22</v>
      </c>
    </row>
    <row r="1622" spans="15:21" x14ac:dyDescent="0.2">
      <c r="O1622" s="67">
        <v>24999</v>
      </c>
      <c r="P1622">
        <v>88.87</v>
      </c>
      <c r="Q1622">
        <v>90.12</v>
      </c>
      <c r="R1622">
        <v>88.63</v>
      </c>
      <c r="S1622">
        <v>88.63</v>
      </c>
      <c r="T1622">
        <v>3043200</v>
      </c>
      <c r="U1622">
        <v>0.22</v>
      </c>
    </row>
    <row r="1623" spans="15:21" x14ac:dyDescent="0.2">
      <c r="O1623" s="67">
        <v>25000</v>
      </c>
      <c r="P1623">
        <v>88.63</v>
      </c>
      <c r="Q1623">
        <v>89.38</v>
      </c>
      <c r="R1623">
        <v>88</v>
      </c>
      <c r="S1623">
        <v>88.25</v>
      </c>
      <c r="T1623">
        <v>3120000</v>
      </c>
      <c r="U1623">
        <v>0.21</v>
      </c>
    </row>
    <row r="1624" spans="15:21" x14ac:dyDescent="0.2">
      <c r="O1624" s="67">
        <v>25002</v>
      </c>
      <c r="P1624">
        <v>88.75</v>
      </c>
      <c r="Q1624">
        <v>89.5</v>
      </c>
      <c r="R1624">
        <v>88.75</v>
      </c>
      <c r="S1624">
        <v>89.13</v>
      </c>
      <c r="T1624">
        <v>6057600</v>
      </c>
      <c r="U1624">
        <v>0.22</v>
      </c>
    </row>
    <row r="1625" spans="15:21" x14ac:dyDescent="0.2">
      <c r="O1625" s="67">
        <v>25003</v>
      </c>
      <c r="P1625">
        <v>89.13</v>
      </c>
      <c r="Q1625">
        <v>89.38</v>
      </c>
      <c r="R1625">
        <v>88.5</v>
      </c>
      <c r="S1625">
        <v>88.87</v>
      </c>
      <c r="T1625">
        <v>3072000</v>
      </c>
      <c r="U1625">
        <v>0.22</v>
      </c>
    </row>
    <row r="1626" spans="15:21" x14ac:dyDescent="0.2">
      <c r="O1626" s="67">
        <v>25006</v>
      </c>
      <c r="P1626">
        <v>88.87</v>
      </c>
      <c r="Q1626">
        <v>89.25</v>
      </c>
      <c r="R1626">
        <v>87.62</v>
      </c>
      <c r="S1626">
        <v>87.87</v>
      </c>
      <c r="T1626">
        <v>2601600</v>
      </c>
      <c r="U1626">
        <v>0.21</v>
      </c>
    </row>
    <row r="1627" spans="15:21" x14ac:dyDescent="0.2">
      <c r="O1627" s="67">
        <v>25007</v>
      </c>
      <c r="P1627">
        <v>87.87</v>
      </c>
      <c r="Q1627">
        <v>88.5</v>
      </c>
      <c r="R1627">
        <v>86.5</v>
      </c>
      <c r="S1627">
        <v>86.75</v>
      </c>
      <c r="T1627">
        <v>3686400</v>
      </c>
      <c r="U1627">
        <v>0.21</v>
      </c>
    </row>
    <row r="1628" spans="15:21" x14ac:dyDescent="0.2">
      <c r="O1628" s="67">
        <v>25009</v>
      </c>
      <c r="P1628">
        <v>87.25</v>
      </c>
      <c r="Q1628">
        <v>89.88</v>
      </c>
      <c r="R1628">
        <v>87.25</v>
      </c>
      <c r="S1628">
        <v>87.75</v>
      </c>
      <c r="T1628">
        <v>4982400</v>
      </c>
      <c r="U1628">
        <v>0.21</v>
      </c>
    </row>
    <row r="1629" spans="15:21" x14ac:dyDescent="0.2">
      <c r="O1629" s="67">
        <v>25010</v>
      </c>
      <c r="P1629">
        <v>87.75</v>
      </c>
      <c r="Q1629">
        <v>88.37</v>
      </c>
      <c r="R1629">
        <v>86.75</v>
      </c>
      <c r="S1629">
        <v>87.25</v>
      </c>
      <c r="T1629">
        <v>5817600</v>
      </c>
      <c r="U1629">
        <v>0.21</v>
      </c>
    </row>
    <row r="1630" spans="15:21" x14ac:dyDescent="0.2">
      <c r="O1630" s="67">
        <v>25013</v>
      </c>
      <c r="P1630">
        <v>87.25</v>
      </c>
      <c r="Q1630">
        <v>87.25</v>
      </c>
      <c r="R1630">
        <v>86.5</v>
      </c>
      <c r="S1630">
        <v>86.88</v>
      </c>
      <c r="T1630">
        <v>3225600</v>
      </c>
      <c r="U1630">
        <v>0.21</v>
      </c>
    </row>
    <row r="1631" spans="15:21" x14ac:dyDescent="0.2">
      <c r="O1631" s="67">
        <v>25014</v>
      </c>
      <c r="P1631">
        <v>86.88</v>
      </c>
      <c r="Q1631">
        <v>86.88</v>
      </c>
      <c r="R1631">
        <v>86</v>
      </c>
      <c r="S1631">
        <v>86.25</v>
      </c>
      <c r="T1631">
        <v>5356800</v>
      </c>
      <c r="U1631">
        <v>0.21</v>
      </c>
    </row>
    <row r="1632" spans="15:21" x14ac:dyDescent="0.2">
      <c r="O1632" s="67">
        <v>25016</v>
      </c>
      <c r="P1632">
        <v>86.25</v>
      </c>
      <c r="Q1632">
        <v>86.88</v>
      </c>
      <c r="R1632">
        <v>85.75</v>
      </c>
      <c r="S1632">
        <v>86.25</v>
      </c>
      <c r="T1632">
        <v>5251200</v>
      </c>
      <c r="U1632">
        <v>0.21</v>
      </c>
    </row>
    <row r="1633" spans="15:21" x14ac:dyDescent="0.2">
      <c r="O1633" s="67">
        <v>25017</v>
      </c>
      <c r="P1633">
        <v>86.25</v>
      </c>
      <c r="Q1633">
        <v>86.38</v>
      </c>
      <c r="R1633">
        <v>85.75</v>
      </c>
      <c r="S1633">
        <v>86.25</v>
      </c>
      <c r="T1633">
        <v>3302400</v>
      </c>
      <c r="U1633">
        <v>0.21</v>
      </c>
    </row>
    <row r="1634" spans="15:21" x14ac:dyDescent="0.2">
      <c r="O1634" s="67">
        <v>25020</v>
      </c>
      <c r="P1634">
        <v>86.25</v>
      </c>
      <c r="Q1634">
        <v>86.25</v>
      </c>
      <c r="R1634">
        <v>85.5</v>
      </c>
      <c r="S1634">
        <v>85.63</v>
      </c>
      <c r="T1634">
        <v>2544000</v>
      </c>
      <c r="U1634">
        <v>0.21</v>
      </c>
    </row>
    <row r="1635" spans="15:21" x14ac:dyDescent="0.2">
      <c r="O1635" s="67">
        <v>25021</v>
      </c>
      <c r="P1635">
        <v>85.63</v>
      </c>
      <c r="Q1635">
        <v>85.87</v>
      </c>
      <c r="R1635">
        <v>85.25</v>
      </c>
      <c r="S1635">
        <v>85.5</v>
      </c>
      <c r="T1635">
        <v>7593600</v>
      </c>
      <c r="U1635">
        <v>0.21</v>
      </c>
    </row>
    <row r="1636" spans="15:21" x14ac:dyDescent="0.2">
      <c r="O1636" s="67">
        <v>25022</v>
      </c>
      <c r="P1636">
        <v>85.5</v>
      </c>
      <c r="Q1636">
        <v>86.13</v>
      </c>
      <c r="R1636">
        <v>85.13</v>
      </c>
      <c r="S1636">
        <v>85.5</v>
      </c>
      <c r="T1636">
        <v>4262400</v>
      </c>
      <c r="U1636">
        <v>0.21</v>
      </c>
    </row>
    <row r="1637" spans="15:21" x14ac:dyDescent="0.2">
      <c r="O1637" s="67">
        <v>25027</v>
      </c>
      <c r="P1637">
        <v>85.5</v>
      </c>
      <c r="Q1637">
        <v>87.12</v>
      </c>
      <c r="R1637">
        <v>85.5</v>
      </c>
      <c r="S1637">
        <v>86.75</v>
      </c>
      <c r="T1637">
        <v>5136000</v>
      </c>
      <c r="U1637">
        <v>0.21</v>
      </c>
    </row>
    <row r="1638" spans="15:21" x14ac:dyDescent="0.2">
      <c r="O1638" s="67">
        <v>25028</v>
      </c>
      <c r="P1638">
        <v>86.75</v>
      </c>
      <c r="Q1638">
        <v>86.88</v>
      </c>
      <c r="R1638">
        <v>86.13</v>
      </c>
      <c r="S1638">
        <v>86.88</v>
      </c>
      <c r="T1638">
        <v>4560000</v>
      </c>
      <c r="U1638">
        <v>0.21</v>
      </c>
    </row>
    <row r="1639" spans="15:21" x14ac:dyDescent="0.2">
      <c r="O1639" s="67">
        <v>25030</v>
      </c>
      <c r="P1639">
        <v>86.88</v>
      </c>
      <c r="Q1639">
        <v>88.75</v>
      </c>
      <c r="R1639">
        <v>86.75</v>
      </c>
      <c r="S1639">
        <v>87.38</v>
      </c>
      <c r="T1639">
        <v>11548800</v>
      </c>
      <c r="U1639">
        <v>0.21</v>
      </c>
    </row>
    <row r="1640" spans="15:21" x14ac:dyDescent="0.2">
      <c r="O1640" s="67">
        <v>25031</v>
      </c>
      <c r="P1640">
        <v>87</v>
      </c>
      <c r="Q1640">
        <v>87</v>
      </c>
      <c r="R1640">
        <v>86</v>
      </c>
      <c r="S1640">
        <v>86</v>
      </c>
      <c r="T1640">
        <v>5731200</v>
      </c>
      <c r="U1640">
        <v>0.21</v>
      </c>
    </row>
    <row r="1641" spans="15:21" x14ac:dyDescent="0.2">
      <c r="O1641" s="67">
        <v>25034</v>
      </c>
      <c r="P1641">
        <v>86</v>
      </c>
      <c r="Q1641">
        <v>86.88</v>
      </c>
      <c r="R1641">
        <v>85.5</v>
      </c>
      <c r="S1641">
        <v>85.87</v>
      </c>
      <c r="T1641">
        <v>4099200</v>
      </c>
      <c r="U1641">
        <v>0.21</v>
      </c>
    </row>
    <row r="1642" spans="15:21" x14ac:dyDescent="0.2">
      <c r="O1642" s="67">
        <v>25035</v>
      </c>
      <c r="P1642">
        <v>85.87</v>
      </c>
      <c r="Q1642">
        <v>86.38</v>
      </c>
      <c r="R1642">
        <v>85.5</v>
      </c>
      <c r="S1642">
        <v>85.87</v>
      </c>
      <c r="T1642">
        <v>3638400</v>
      </c>
      <c r="U1642">
        <v>0.21</v>
      </c>
    </row>
    <row r="1643" spans="15:21" x14ac:dyDescent="0.2">
      <c r="O1643" s="67">
        <v>25037</v>
      </c>
      <c r="P1643">
        <v>85.87</v>
      </c>
      <c r="Q1643">
        <v>86.13</v>
      </c>
      <c r="R1643">
        <v>85.13</v>
      </c>
      <c r="S1643">
        <v>85.37</v>
      </c>
      <c r="T1643">
        <v>5491200</v>
      </c>
      <c r="U1643">
        <v>0.21</v>
      </c>
    </row>
    <row r="1644" spans="15:21" x14ac:dyDescent="0.2">
      <c r="O1644" s="67">
        <v>25038</v>
      </c>
      <c r="P1644">
        <v>85.37</v>
      </c>
      <c r="Q1644">
        <v>86</v>
      </c>
      <c r="R1644">
        <v>84.5</v>
      </c>
      <c r="S1644">
        <v>85.63</v>
      </c>
      <c r="T1644">
        <v>4502400</v>
      </c>
      <c r="U1644">
        <v>0.21</v>
      </c>
    </row>
    <row r="1645" spans="15:21" x14ac:dyDescent="0.2">
      <c r="O1645" s="67">
        <v>25041</v>
      </c>
      <c r="P1645">
        <v>85.63</v>
      </c>
      <c r="Q1645">
        <v>85.75</v>
      </c>
      <c r="R1645">
        <v>83.75</v>
      </c>
      <c r="S1645">
        <v>83.75</v>
      </c>
      <c r="T1645">
        <v>3724800</v>
      </c>
      <c r="U1645">
        <v>0.2</v>
      </c>
    </row>
    <row r="1646" spans="15:21" x14ac:dyDescent="0.2">
      <c r="O1646" s="67">
        <v>25042</v>
      </c>
      <c r="P1646">
        <v>83.75</v>
      </c>
      <c r="Q1646">
        <v>84</v>
      </c>
      <c r="R1646">
        <v>83.25</v>
      </c>
      <c r="S1646">
        <v>83.62</v>
      </c>
      <c r="T1646">
        <v>4569600</v>
      </c>
      <c r="U1646">
        <v>0.2</v>
      </c>
    </row>
    <row r="1647" spans="15:21" x14ac:dyDescent="0.2">
      <c r="O1647" s="67">
        <v>25044</v>
      </c>
      <c r="P1647">
        <v>83.62</v>
      </c>
      <c r="Q1647">
        <v>84.5</v>
      </c>
      <c r="R1647">
        <v>83</v>
      </c>
      <c r="S1647">
        <v>83.38</v>
      </c>
      <c r="T1647">
        <v>6297600</v>
      </c>
      <c r="U1647">
        <v>0.2</v>
      </c>
    </row>
    <row r="1648" spans="15:21" x14ac:dyDescent="0.2">
      <c r="O1648" s="67">
        <v>25045</v>
      </c>
      <c r="P1648">
        <v>83.38</v>
      </c>
      <c r="Q1648">
        <v>84.38</v>
      </c>
      <c r="R1648">
        <v>83.13</v>
      </c>
      <c r="S1648">
        <v>83.75</v>
      </c>
      <c r="T1648">
        <v>3062400</v>
      </c>
      <c r="U1648">
        <v>0.2</v>
      </c>
    </row>
    <row r="1649" spans="15:21" x14ac:dyDescent="0.2">
      <c r="O1649" s="67">
        <v>25048</v>
      </c>
      <c r="P1649">
        <v>83.75</v>
      </c>
      <c r="Q1649">
        <v>84.5</v>
      </c>
      <c r="R1649">
        <v>83.75</v>
      </c>
      <c r="S1649">
        <v>83.88</v>
      </c>
      <c r="T1649">
        <v>4579200</v>
      </c>
      <c r="U1649">
        <v>0.2</v>
      </c>
    </row>
    <row r="1650" spans="15:21" x14ac:dyDescent="0.2">
      <c r="O1650" s="67">
        <v>25049</v>
      </c>
      <c r="P1650">
        <v>83.88</v>
      </c>
      <c r="Q1650">
        <v>84.38</v>
      </c>
      <c r="R1650">
        <v>83.62</v>
      </c>
      <c r="S1650">
        <v>84.38</v>
      </c>
      <c r="T1650">
        <v>2505600</v>
      </c>
      <c r="U1650">
        <v>0.2</v>
      </c>
    </row>
    <row r="1651" spans="15:21" x14ac:dyDescent="0.2">
      <c r="O1651" s="67">
        <v>25051</v>
      </c>
      <c r="P1651">
        <v>84.38</v>
      </c>
      <c r="Q1651">
        <v>84.38</v>
      </c>
      <c r="R1651">
        <v>83.38</v>
      </c>
      <c r="S1651">
        <v>83.38</v>
      </c>
      <c r="T1651">
        <v>4569600</v>
      </c>
      <c r="U1651">
        <v>0.2</v>
      </c>
    </row>
    <row r="1652" spans="15:21" x14ac:dyDescent="0.2">
      <c r="O1652" s="67">
        <v>25052</v>
      </c>
      <c r="P1652">
        <v>83.38</v>
      </c>
      <c r="Q1652">
        <v>83.88</v>
      </c>
      <c r="R1652">
        <v>82.63</v>
      </c>
      <c r="S1652">
        <v>83.13</v>
      </c>
      <c r="T1652">
        <v>2860800</v>
      </c>
      <c r="U1652">
        <v>0.2</v>
      </c>
    </row>
    <row r="1653" spans="15:21" x14ac:dyDescent="0.2">
      <c r="O1653" s="67">
        <v>25055</v>
      </c>
      <c r="P1653">
        <v>83.38</v>
      </c>
      <c r="Q1653">
        <v>84.5</v>
      </c>
      <c r="R1653">
        <v>83.38</v>
      </c>
      <c r="S1653">
        <v>84.25</v>
      </c>
      <c r="T1653">
        <v>2092800</v>
      </c>
      <c r="U1653">
        <v>0.2</v>
      </c>
    </row>
    <row r="1654" spans="15:21" x14ac:dyDescent="0.2">
      <c r="O1654" s="67">
        <v>25056</v>
      </c>
      <c r="P1654">
        <v>84.25</v>
      </c>
      <c r="Q1654">
        <v>84.38</v>
      </c>
      <c r="R1654">
        <v>83</v>
      </c>
      <c r="S1654">
        <v>83.5</v>
      </c>
      <c r="T1654">
        <v>2342400</v>
      </c>
      <c r="U1654">
        <v>0.2</v>
      </c>
    </row>
    <row r="1655" spans="15:21" x14ac:dyDescent="0.2">
      <c r="O1655" s="67">
        <v>25058</v>
      </c>
      <c r="P1655">
        <v>83.5</v>
      </c>
      <c r="Q1655">
        <v>83.5</v>
      </c>
      <c r="R1655">
        <v>80.25</v>
      </c>
      <c r="S1655">
        <v>80.75</v>
      </c>
      <c r="T1655">
        <v>6489600</v>
      </c>
      <c r="U1655">
        <v>0.2</v>
      </c>
    </row>
    <row r="1656" spans="15:21" x14ac:dyDescent="0.2">
      <c r="O1656" s="67">
        <v>25059</v>
      </c>
      <c r="P1656">
        <v>80.75</v>
      </c>
      <c r="Q1656">
        <v>82</v>
      </c>
      <c r="R1656">
        <v>80.5</v>
      </c>
      <c r="S1656">
        <v>81.5</v>
      </c>
      <c r="T1656">
        <v>4156800</v>
      </c>
      <c r="U1656">
        <v>0.2</v>
      </c>
    </row>
    <row r="1657" spans="15:21" x14ac:dyDescent="0.2">
      <c r="O1657" s="67">
        <v>25062</v>
      </c>
      <c r="P1657">
        <v>81.5</v>
      </c>
      <c r="Q1657">
        <v>82</v>
      </c>
      <c r="R1657">
        <v>81</v>
      </c>
      <c r="S1657">
        <v>82</v>
      </c>
      <c r="T1657">
        <v>2985600</v>
      </c>
      <c r="U1657">
        <v>0.2</v>
      </c>
    </row>
    <row r="1658" spans="15:21" x14ac:dyDescent="0.2">
      <c r="O1658" s="67">
        <v>25063</v>
      </c>
      <c r="P1658">
        <v>82</v>
      </c>
      <c r="Q1658">
        <v>82.75</v>
      </c>
      <c r="R1658">
        <v>81.87</v>
      </c>
      <c r="S1658">
        <v>81.87</v>
      </c>
      <c r="T1658">
        <v>2227200</v>
      </c>
      <c r="U1658">
        <v>0.2</v>
      </c>
    </row>
    <row r="1659" spans="15:21" x14ac:dyDescent="0.2">
      <c r="O1659" s="67">
        <v>25065</v>
      </c>
      <c r="P1659">
        <v>81.87</v>
      </c>
      <c r="Q1659">
        <v>82.25</v>
      </c>
      <c r="R1659">
        <v>81.38</v>
      </c>
      <c r="S1659">
        <v>81.5</v>
      </c>
      <c r="T1659">
        <v>3379200</v>
      </c>
      <c r="U1659">
        <v>0.2</v>
      </c>
    </row>
    <row r="1660" spans="15:21" x14ac:dyDescent="0.2">
      <c r="O1660" s="67">
        <v>25066</v>
      </c>
      <c r="P1660">
        <v>81.5</v>
      </c>
      <c r="Q1660">
        <v>82.13</v>
      </c>
      <c r="R1660">
        <v>81.38</v>
      </c>
      <c r="S1660">
        <v>82.13</v>
      </c>
      <c r="T1660">
        <v>3561600</v>
      </c>
      <c r="U1660">
        <v>0.2</v>
      </c>
    </row>
    <row r="1661" spans="15:21" x14ac:dyDescent="0.2">
      <c r="O1661" s="67">
        <v>25069</v>
      </c>
      <c r="P1661">
        <v>82.13</v>
      </c>
      <c r="Q1661">
        <v>83</v>
      </c>
      <c r="R1661">
        <v>82</v>
      </c>
      <c r="S1661">
        <v>82.75</v>
      </c>
      <c r="T1661">
        <v>2937600</v>
      </c>
      <c r="U1661">
        <v>0.2</v>
      </c>
    </row>
    <row r="1662" spans="15:21" x14ac:dyDescent="0.2">
      <c r="O1662" s="67">
        <v>25070</v>
      </c>
      <c r="P1662">
        <v>82.75</v>
      </c>
      <c r="Q1662">
        <v>82.87</v>
      </c>
      <c r="R1662">
        <v>82</v>
      </c>
      <c r="S1662">
        <v>82.25</v>
      </c>
      <c r="T1662">
        <v>2332800</v>
      </c>
      <c r="U1662">
        <v>0.2</v>
      </c>
    </row>
    <row r="1663" spans="15:21" x14ac:dyDescent="0.2">
      <c r="O1663" s="67">
        <v>25072</v>
      </c>
      <c r="P1663">
        <v>82.25</v>
      </c>
      <c r="Q1663">
        <v>83.13</v>
      </c>
      <c r="R1663">
        <v>82.13</v>
      </c>
      <c r="S1663">
        <v>82.87</v>
      </c>
      <c r="T1663">
        <v>5136000</v>
      </c>
      <c r="U1663">
        <v>0.2</v>
      </c>
    </row>
    <row r="1664" spans="15:21" x14ac:dyDescent="0.2">
      <c r="O1664" s="67">
        <v>25073</v>
      </c>
      <c r="P1664">
        <v>82.87</v>
      </c>
      <c r="Q1664">
        <v>83.5</v>
      </c>
      <c r="R1664">
        <v>82.75</v>
      </c>
      <c r="S1664">
        <v>83.25</v>
      </c>
      <c r="T1664">
        <v>2419200</v>
      </c>
      <c r="U1664">
        <v>0.2</v>
      </c>
    </row>
    <row r="1665" spans="15:21" x14ac:dyDescent="0.2">
      <c r="O1665" s="67">
        <v>25076</v>
      </c>
      <c r="P1665">
        <v>83.25</v>
      </c>
      <c r="Q1665">
        <v>83.62</v>
      </c>
      <c r="R1665">
        <v>83.13</v>
      </c>
      <c r="S1665">
        <v>83.25</v>
      </c>
      <c r="T1665">
        <v>1459200</v>
      </c>
      <c r="U1665">
        <v>0.2</v>
      </c>
    </row>
    <row r="1666" spans="15:21" x14ac:dyDescent="0.2">
      <c r="O1666" s="67">
        <v>25077</v>
      </c>
      <c r="P1666">
        <v>83.25</v>
      </c>
      <c r="Q1666">
        <v>84.75</v>
      </c>
      <c r="R1666">
        <v>83.13</v>
      </c>
      <c r="S1666">
        <v>84.75</v>
      </c>
      <c r="T1666">
        <v>2438400</v>
      </c>
      <c r="U1666">
        <v>0.21</v>
      </c>
    </row>
    <row r="1667" spans="15:21" x14ac:dyDescent="0.2">
      <c r="O1667" s="67">
        <v>25079</v>
      </c>
      <c r="P1667">
        <v>84.75</v>
      </c>
      <c r="Q1667">
        <v>85.37</v>
      </c>
      <c r="R1667">
        <v>84</v>
      </c>
      <c r="S1667">
        <v>84.62</v>
      </c>
      <c r="T1667">
        <v>3916800</v>
      </c>
      <c r="U1667">
        <v>0.21</v>
      </c>
    </row>
    <row r="1668" spans="15:21" x14ac:dyDescent="0.2">
      <c r="O1668" s="67">
        <v>25080</v>
      </c>
      <c r="P1668">
        <v>84.62</v>
      </c>
      <c r="Q1668">
        <v>84.62</v>
      </c>
      <c r="R1668">
        <v>83.75</v>
      </c>
      <c r="S1668">
        <v>84.12</v>
      </c>
      <c r="T1668">
        <v>2956800</v>
      </c>
      <c r="U1668">
        <v>0.2</v>
      </c>
    </row>
    <row r="1669" spans="15:21" x14ac:dyDescent="0.2">
      <c r="O1669" s="67">
        <v>25084</v>
      </c>
      <c r="P1669">
        <v>84.12</v>
      </c>
      <c r="Q1669">
        <v>84.62</v>
      </c>
      <c r="R1669">
        <v>83.5</v>
      </c>
      <c r="S1669">
        <v>83.88</v>
      </c>
      <c r="T1669">
        <v>2390400</v>
      </c>
      <c r="U1669">
        <v>0.2</v>
      </c>
    </row>
    <row r="1670" spans="15:21" x14ac:dyDescent="0.2">
      <c r="O1670" s="67">
        <v>25085</v>
      </c>
      <c r="P1670">
        <v>83.88</v>
      </c>
      <c r="Q1670">
        <v>84.12</v>
      </c>
      <c r="R1670">
        <v>82.75</v>
      </c>
      <c r="S1670">
        <v>83.38</v>
      </c>
      <c r="T1670">
        <v>3542400</v>
      </c>
      <c r="U1670">
        <v>0.2</v>
      </c>
    </row>
    <row r="1671" spans="15:21" x14ac:dyDescent="0.2">
      <c r="O1671" s="67">
        <v>25086</v>
      </c>
      <c r="P1671">
        <v>83.5</v>
      </c>
      <c r="Q1671">
        <v>84.62</v>
      </c>
      <c r="R1671">
        <v>83.5</v>
      </c>
      <c r="S1671">
        <v>84.38</v>
      </c>
      <c r="T1671">
        <v>3456000</v>
      </c>
      <c r="U1671">
        <v>0.2</v>
      </c>
    </row>
    <row r="1672" spans="15:21" x14ac:dyDescent="0.2">
      <c r="O1672" s="67">
        <v>25087</v>
      </c>
      <c r="P1672">
        <v>84.75</v>
      </c>
      <c r="Q1672">
        <v>86</v>
      </c>
      <c r="R1672">
        <v>84.75</v>
      </c>
      <c r="S1672">
        <v>85.13</v>
      </c>
      <c r="T1672">
        <v>3321600</v>
      </c>
      <c r="U1672">
        <v>0.21</v>
      </c>
    </row>
    <row r="1673" spans="15:21" x14ac:dyDescent="0.2">
      <c r="O1673" s="67">
        <v>25090</v>
      </c>
      <c r="P1673">
        <v>85.5</v>
      </c>
      <c r="Q1673">
        <v>88</v>
      </c>
      <c r="R1673">
        <v>85.5</v>
      </c>
      <c r="S1673">
        <v>86.5</v>
      </c>
      <c r="T1673">
        <v>4099200</v>
      </c>
      <c r="U1673">
        <v>0.21</v>
      </c>
    </row>
    <row r="1674" spans="15:21" x14ac:dyDescent="0.2">
      <c r="O1674" s="67">
        <v>25091</v>
      </c>
      <c r="P1674">
        <v>86.5</v>
      </c>
      <c r="Q1674">
        <v>87.25</v>
      </c>
      <c r="R1674">
        <v>86.25</v>
      </c>
      <c r="S1674">
        <v>87</v>
      </c>
      <c r="T1674">
        <v>2179200</v>
      </c>
      <c r="U1674">
        <v>0.21</v>
      </c>
    </row>
    <row r="1675" spans="15:21" x14ac:dyDescent="0.2">
      <c r="O1675" s="67">
        <v>25093</v>
      </c>
      <c r="P1675">
        <v>87</v>
      </c>
      <c r="Q1675">
        <v>87.5</v>
      </c>
      <c r="R1675">
        <v>85.37</v>
      </c>
      <c r="S1675">
        <v>86</v>
      </c>
      <c r="T1675">
        <v>5664000</v>
      </c>
      <c r="U1675">
        <v>0.21</v>
      </c>
    </row>
    <row r="1676" spans="15:21" x14ac:dyDescent="0.2">
      <c r="O1676" s="67">
        <v>25094</v>
      </c>
      <c r="P1676">
        <v>86</v>
      </c>
      <c r="Q1676">
        <v>86.5</v>
      </c>
      <c r="R1676">
        <v>85.5</v>
      </c>
      <c r="S1676">
        <v>86.25</v>
      </c>
      <c r="T1676">
        <v>2419200</v>
      </c>
      <c r="U1676">
        <v>0.21</v>
      </c>
    </row>
    <row r="1677" spans="15:21" x14ac:dyDescent="0.2">
      <c r="O1677" s="67">
        <v>25097</v>
      </c>
      <c r="P1677">
        <v>86.25</v>
      </c>
      <c r="Q1677">
        <v>87.25</v>
      </c>
      <c r="R1677">
        <v>85.63</v>
      </c>
      <c r="S1677">
        <v>87.25</v>
      </c>
      <c r="T1677">
        <v>2544000</v>
      </c>
      <c r="U1677">
        <v>0.21</v>
      </c>
    </row>
    <row r="1678" spans="15:21" x14ac:dyDescent="0.2">
      <c r="O1678" s="67">
        <v>25098</v>
      </c>
      <c r="P1678">
        <v>87.25</v>
      </c>
      <c r="Q1678">
        <v>89.25</v>
      </c>
      <c r="R1678">
        <v>86.88</v>
      </c>
      <c r="S1678">
        <v>88.75</v>
      </c>
      <c r="T1678">
        <v>5548800</v>
      </c>
      <c r="U1678">
        <v>0.22</v>
      </c>
    </row>
    <row r="1679" spans="15:21" x14ac:dyDescent="0.2">
      <c r="O1679" s="67">
        <v>25100</v>
      </c>
      <c r="P1679">
        <v>88.75</v>
      </c>
      <c r="Q1679">
        <v>88.75</v>
      </c>
      <c r="R1679">
        <v>86.62</v>
      </c>
      <c r="S1679">
        <v>86.75</v>
      </c>
      <c r="T1679">
        <v>3216000</v>
      </c>
      <c r="U1679">
        <v>0.21</v>
      </c>
    </row>
    <row r="1680" spans="15:21" x14ac:dyDescent="0.2">
      <c r="O1680" s="67">
        <v>25101</v>
      </c>
      <c r="P1680">
        <v>86.75</v>
      </c>
      <c r="Q1680">
        <v>86.75</v>
      </c>
      <c r="R1680">
        <v>86</v>
      </c>
      <c r="S1680">
        <v>86.13</v>
      </c>
      <c r="T1680">
        <v>2361600</v>
      </c>
      <c r="U1680">
        <v>0.21</v>
      </c>
    </row>
    <row r="1681" spans="15:21" x14ac:dyDescent="0.2">
      <c r="O1681" s="67">
        <v>25104</v>
      </c>
      <c r="P1681">
        <v>86.13</v>
      </c>
      <c r="Q1681">
        <v>86.62</v>
      </c>
      <c r="R1681">
        <v>85.25</v>
      </c>
      <c r="S1681">
        <v>85.5</v>
      </c>
      <c r="T1681">
        <v>2812800</v>
      </c>
      <c r="U1681">
        <v>0.21</v>
      </c>
    </row>
    <row r="1682" spans="15:21" x14ac:dyDescent="0.2">
      <c r="O1682" s="67">
        <v>25105</v>
      </c>
      <c r="P1682">
        <v>85.5</v>
      </c>
      <c r="Q1682">
        <v>86.38</v>
      </c>
      <c r="R1682">
        <v>85.13</v>
      </c>
      <c r="S1682">
        <v>86.13</v>
      </c>
      <c r="T1682">
        <v>6067200</v>
      </c>
      <c r="U1682">
        <v>0.21</v>
      </c>
    </row>
    <row r="1683" spans="15:21" x14ac:dyDescent="0.2">
      <c r="O1683" s="67">
        <v>25107</v>
      </c>
      <c r="P1683">
        <v>86.13</v>
      </c>
      <c r="Q1683">
        <v>86.25</v>
      </c>
      <c r="R1683">
        <v>85</v>
      </c>
      <c r="S1683">
        <v>85.25</v>
      </c>
      <c r="T1683">
        <v>3292800</v>
      </c>
      <c r="U1683">
        <v>0.21</v>
      </c>
    </row>
    <row r="1684" spans="15:21" x14ac:dyDescent="0.2">
      <c r="O1684" s="67">
        <v>25108</v>
      </c>
      <c r="P1684">
        <v>85.25</v>
      </c>
      <c r="Q1684">
        <v>86.25</v>
      </c>
      <c r="R1684">
        <v>85.25</v>
      </c>
      <c r="S1684">
        <v>85.63</v>
      </c>
      <c r="T1684">
        <v>2409600</v>
      </c>
      <c r="U1684">
        <v>0.21</v>
      </c>
    </row>
    <row r="1685" spans="15:21" x14ac:dyDescent="0.2">
      <c r="O1685" s="67">
        <v>25111</v>
      </c>
      <c r="P1685">
        <v>85.63</v>
      </c>
      <c r="Q1685">
        <v>86</v>
      </c>
      <c r="R1685">
        <v>84.5</v>
      </c>
      <c r="S1685">
        <v>85.25</v>
      </c>
      <c r="T1685">
        <v>4003200</v>
      </c>
      <c r="U1685">
        <v>0.21</v>
      </c>
    </row>
    <row r="1686" spans="15:21" x14ac:dyDescent="0.2">
      <c r="O1686" s="67">
        <v>25112</v>
      </c>
      <c r="P1686">
        <v>85.25</v>
      </c>
      <c r="Q1686">
        <v>85.63</v>
      </c>
      <c r="R1686">
        <v>85</v>
      </c>
      <c r="S1686">
        <v>85.25</v>
      </c>
      <c r="T1686">
        <v>3225600</v>
      </c>
      <c r="U1686">
        <v>0.21</v>
      </c>
    </row>
    <row r="1687" spans="15:21" x14ac:dyDescent="0.2">
      <c r="O1687" s="67">
        <v>25114</v>
      </c>
      <c r="P1687">
        <v>85.5</v>
      </c>
      <c r="Q1687">
        <v>86.62</v>
      </c>
      <c r="R1687">
        <v>85.5</v>
      </c>
      <c r="S1687">
        <v>86.62</v>
      </c>
      <c r="T1687">
        <v>8083200</v>
      </c>
      <c r="U1687">
        <v>0.21</v>
      </c>
    </row>
    <row r="1688" spans="15:21" x14ac:dyDescent="0.2">
      <c r="O1688" s="67">
        <v>25115</v>
      </c>
      <c r="P1688">
        <v>87.38</v>
      </c>
      <c r="Q1688">
        <v>89.25</v>
      </c>
      <c r="R1688">
        <v>87.38</v>
      </c>
      <c r="S1688">
        <v>89</v>
      </c>
      <c r="T1688">
        <v>3600000</v>
      </c>
      <c r="U1688">
        <v>0.22</v>
      </c>
    </row>
    <row r="1689" spans="15:21" x14ac:dyDescent="0.2">
      <c r="O1689" s="67">
        <v>25118</v>
      </c>
      <c r="P1689">
        <v>89</v>
      </c>
      <c r="Q1689">
        <v>90.75</v>
      </c>
      <c r="R1689">
        <v>88.75</v>
      </c>
      <c r="S1689">
        <v>90.5</v>
      </c>
      <c r="T1689">
        <v>3715200</v>
      </c>
      <c r="U1689">
        <v>0.22</v>
      </c>
    </row>
    <row r="1690" spans="15:21" x14ac:dyDescent="0.2">
      <c r="O1690" s="67">
        <v>25119</v>
      </c>
      <c r="P1690">
        <v>90.5</v>
      </c>
      <c r="Q1690">
        <v>91.37</v>
      </c>
      <c r="R1690">
        <v>90</v>
      </c>
      <c r="S1690">
        <v>90.62</v>
      </c>
      <c r="T1690">
        <v>6211200</v>
      </c>
      <c r="U1690">
        <v>0.22</v>
      </c>
    </row>
    <row r="1691" spans="15:21" x14ac:dyDescent="0.2">
      <c r="O1691" s="67">
        <v>25121</v>
      </c>
      <c r="P1691">
        <v>89.5</v>
      </c>
      <c r="Q1691">
        <v>89.5</v>
      </c>
      <c r="R1691">
        <v>87.38</v>
      </c>
      <c r="S1691">
        <v>88.5</v>
      </c>
      <c r="T1691">
        <v>4934400</v>
      </c>
      <c r="U1691">
        <v>0.22</v>
      </c>
    </row>
    <row r="1692" spans="15:21" x14ac:dyDescent="0.2">
      <c r="O1692" s="67">
        <v>25122</v>
      </c>
      <c r="P1692">
        <v>88.5</v>
      </c>
      <c r="Q1692">
        <v>89</v>
      </c>
      <c r="R1692">
        <v>87.5</v>
      </c>
      <c r="S1692">
        <v>88.63</v>
      </c>
      <c r="T1692">
        <v>2947200</v>
      </c>
      <c r="U1692">
        <v>0.22</v>
      </c>
    </row>
    <row r="1693" spans="15:21" x14ac:dyDescent="0.2">
      <c r="O1693" s="67">
        <v>25125</v>
      </c>
      <c r="P1693">
        <v>88.63</v>
      </c>
      <c r="Q1693">
        <v>91.25</v>
      </c>
      <c r="R1693">
        <v>88.63</v>
      </c>
      <c r="S1693">
        <v>90.25</v>
      </c>
      <c r="T1693">
        <v>6124800</v>
      </c>
      <c r="U1693">
        <v>0.22</v>
      </c>
    </row>
    <row r="1694" spans="15:21" x14ac:dyDescent="0.2">
      <c r="O1694" s="67">
        <v>25126</v>
      </c>
      <c r="P1694">
        <v>91.25</v>
      </c>
      <c r="Q1694">
        <v>93.12</v>
      </c>
      <c r="R1694">
        <v>91.25</v>
      </c>
      <c r="S1694">
        <v>92.25</v>
      </c>
      <c r="T1694">
        <v>5500800</v>
      </c>
      <c r="U1694">
        <v>0.22</v>
      </c>
    </row>
    <row r="1695" spans="15:21" x14ac:dyDescent="0.2">
      <c r="O1695" s="67">
        <v>25128</v>
      </c>
      <c r="P1695">
        <v>94.37</v>
      </c>
      <c r="Q1695">
        <v>96.75</v>
      </c>
      <c r="R1695">
        <v>94.37</v>
      </c>
      <c r="S1695">
        <v>94.37</v>
      </c>
      <c r="T1695">
        <v>12316800</v>
      </c>
      <c r="U1695">
        <v>0.23</v>
      </c>
    </row>
    <row r="1696" spans="15:21" x14ac:dyDescent="0.2">
      <c r="O1696" s="67">
        <v>25129</v>
      </c>
      <c r="P1696">
        <v>95.25</v>
      </c>
      <c r="Q1696">
        <v>98</v>
      </c>
      <c r="R1696">
        <v>95.25</v>
      </c>
      <c r="S1696">
        <v>96.62</v>
      </c>
      <c r="T1696">
        <v>5798400</v>
      </c>
      <c r="U1696">
        <v>0.23</v>
      </c>
    </row>
    <row r="1697" spans="15:21" x14ac:dyDescent="0.2">
      <c r="O1697" s="67">
        <v>25132</v>
      </c>
      <c r="P1697">
        <v>96.62</v>
      </c>
      <c r="Q1697">
        <v>98</v>
      </c>
      <c r="R1697">
        <v>94.87</v>
      </c>
      <c r="S1697">
        <v>97.75</v>
      </c>
      <c r="T1697">
        <v>5577600</v>
      </c>
      <c r="U1697">
        <v>0.24</v>
      </c>
    </row>
    <row r="1698" spans="15:21" x14ac:dyDescent="0.2">
      <c r="O1698" s="67">
        <v>25133</v>
      </c>
      <c r="P1698">
        <v>97.63</v>
      </c>
      <c r="Q1698">
        <v>97.63</v>
      </c>
      <c r="R1698">
        <v>95.5</v>
      </c>
      <c r="S1698">
        <v>95.5</v>
      </c>
      <c r="T1698">
        <v>3024000</v>
      </c>
      <c r="U1698">
        <v>0.23</v>
      </c>
    </row>
    <row r="1699" spans="15:21" x14ac:dyDescent="0.2">
      <c r="O1699" s="67">
        <v>25135</v>
      </c>
      <c r="P1699">
        <v>95.5</v>
      </c>
      <c r="Q1699">
        <v>96.5</v>
      </c>
      <c r="R1699">
        <v>94.63</v>
      </c>
      <c r="S1699">
        <v>96.5</v>
      </c>
      <c r="T1699">
        <v>6816000</v>
      </c>
      <c r="U1699">
        <v>0.23</v>
      </c>
    </row>
    <row r="1700" spans="15:21" x14ac:dyDescent="0.2">
      <c r="O1700" s="67">
        <v>25136</v>
      </c>
      <c r="P1700">
        <v>96.5</v>
      </c>
      <c r="Q1700">
        <v>96.5</v>
      </c>
      <c r="R1700">
        <v>95.25</v>
      </c>
      <c r="S1700">
        <v>95.88</v>
      </c>
      <c r="T1700">
        <v>4396800</v>
      </c>
      <c r="U1700">
        <v>0.23</v>
      </c>
    </row>
    <row r="1701" spans="15:21" x14ac:dyDescent="0.2">
      <c r="O1701" s="67">
        <v>25139</v>
      </c>
      <c r="P1701">
        <v>95.62</v>
      </c>
      <c r="Q1701">
        <v>95.62</v>
      </c>
      <c r="R1701">
        <v>94</v>
      </c>
      <c r="S1701">
        <v>94</v>
      </c>
      <c r="T1701">
        <v>3100800</v>
      </c>
      <c r="U1701">
        <v>0.23</v>
      </c>
    </row>
    <row r="1702" spans="15:21" x14ac:dyDescent="0.2">
      <c r="O1702" s="67">
        <v>25140</v>
      </c>
      <c r="P1702">
        <v>94</v>
      </c>
      <c r="Q1702">
        <v>94.75</v>
      </c>
      <c r="R1702">
        <v>93</v>
      </c>
      <c r="S1702">
        <v>93</v>
      </c>
      <c r="T1702">
        <v>3427200</v>
      </c>
      <c r="U1702">
        <v>0.23</v>
      </c>
    </row>
    <row r="1703" spans="15:21" x14ac:dyDescent="0.2">
      <c r="O1703" s="67">
        <v>25142</v>
      </c>
      <c r="P1703">
        <v>93.5</v>
      </c>
      <c r="Q1703">
        <v>95.25</v>
      </c>
      <c r="R1703">
        <v>93.5</v>
      </c>
      <c r="S1703">
        <v>95</v>
      </c>
      <c r="T1703">
        <v>6604800</v>
      </c>
      <c r="U1703">
        <v>0.23</v>
      </c>
    </row>
    <row r="1704" spans="15:21" x14ac:dyDescent="0.2">
      <c r="O1704" s="67">
        <v>25143</v>
      </c>
      <c r="P1704">
        <v>95</v>
      </c>
      <c r="Q1704">
        <v>95.75</v>
      </c>
      <c r="R1704">
        <v>94.13</v>
      </c>
      <c r="S1704">
        <v>94.13</v>
      </c>
      <c r="T1704">
        <v>6153600</v>
      </c>
      <c r="U1704">
        <v>0.23</v>
      </c>
    </row>
    <row r="1705" spans="15:21" x14ac:dyDescent="0.2">
      <c r="O1705" s="67">
        <v>25146</v>
      </c>
      <c r="P1705">
        <v>94.13</v>
      </c>
      <c r="Q1705">
        <v>94.37</v>
      </c>
      <c r="R1705">
        <v>93.5</v>
      </c>
      <c r="S1705">
        <v>94.37</v>
      </c>
      <c r="T1705">
        <v>2918400</v>
      </c>
      <c r="U1705">
        <v>0.23</v>
      </c>
    </row>
    <row r="1706" spans="15:21" x14ac:dyDescent="0.2">
      <c r="O1706" s="67">
        <v>25148</v>
      </c>
      <c r="P1706">
        <v>94.5</v>
      </c>
      <c r="Q1706">
        <v>95.75</v>
      </c>
      <c r="R1706">
        <v>94.5</v>
      </c>
      <c r="S1706">
        <v>94.75</v>
      </c>
      <c r="T1706">
        <v>4540800</v>
      </c>
      <c r="U1706">
        <v>0.23</v>
      </c>
    </row>
    <row r="1707" spans="15:21" x14ac:dyDescent="0.2">
      <c r="O1707" s="67">
        <v>25149</v>
      </c>
      <c r="P1707">
        <v>94.75</v>
      </c>
      <c r="Q1707">
        <v>95.88</v>
      </c>
      <c r="R1707">
        <v>93.75</v>
      </c>
      <c r="S1707">
        <v>95.38</v>
      </c>
      <c r="T1707">
        <v>2188800</v>
      </c>
      <c r="U1707">
        <v>0.23</v>
      </c>
    </row>
    <row r="1708" spans="15:21" x14ac:dyDescent="0.2">
      <c r="O1708" s="67">
        <v>25150</v>
      </c>
      <c r="P1708">
        <v>95.38</v>
      </c>
      <c r="Q1708">
        <v>96</v>
      </c>
      <c r="R1708">
        <v>94.87</v>
      </c>
      <c r="S1708">
        <v>95.38</v>
      </c>
      <c r="T1708">
        <v>2505600</v>
      </c>
      <c r="U1708">
        <v>0.23</v>
      </c>
    </row>
    <row r="1709" spans="15:21" x14ac:dyDescent="0.2">
      <c r="O1709" s="67">
        <v>25154</v>
      </c>
      <c r="P1709">
        <v>95.38</v>
      </c>
      <c r="Q1709">
        <v>95.75</v>
      </c>
      <c r="R1709">
        <v>94.5</v>
      </c>
      <c r="S1709">
        <v>94.75</v>
      </c>
      <c r="T1709">
        <v>2294400</v>
      </c>
      <c r="U1709">
        <v>0.23</v>
      </c>
    </row>
    <row r="1710" spans="15:21" x14ac:dyDescent="0.2">
      <c r="O1710" s="67">
        <v>25155</v>
      </c>
      <c r="P1710">
        <v>94.75</v>
      </c>
      <c r="Q1710">
        <v>94.87</v>
      </c>
      <c r="R1710">
        <v>94</v>
      </c>
      <c r="S1710">
        <v>94.63</v>
      </c>
      <c r="T1710">
        <v>3724800</v>
      </c>
      <c r="U1710">
        <v>0.23</v>
      </c>
    </row>
    <row r="1711" spans="15:21" x14ac:dyDescent="0.2">
      <c r="O1711" s="67">
        <v>25156</v>
      </c>
      <c r="P1711">
        <v>94.63</v>
      </c>
      <c r="Q1711">
        <v>96</v>
      </c>
      <c r="R1711">
        <v>94.13</v>
      </c>
      <c r="S1711">
        <v>95.75</v>
      </c>
      <c r="T1711">
        <v>3292800</v>
      </c>
      <c r="U1711">
        <v>0.23</v>
      </c>
    </row>
    <row r="1712" spans="15:21" x14ac:dyDescent="0.2">
      <c r="O1712" s="67">
        <v>25157</v>
      </c>
      <c r="P1712">
        <v>96.12</v>
      </c>
      <c r="Q1712">
        <v>98</v>
      </c>
      <c r="R1712">
        <v>96.12</v>
      </c>
      <c r="S1712">
        <v>96.75</v>
      </c>
      <c r="T1712">
        <v>3417600</v>
      </c>
      <c r="U1712">
        <v>0.24</v>
      </c>
    </row>
    <row r="1713" spans="15:21" x14ac:dyDescent="0.2">
      <c r="O1713" s="67">
        <v>25160</v>
      </c>
      <c r="P1713">
        <v>96.75</v>
      </c>
      <c r="Q1713">
        <v>97.37</v>
      </c>
      <c r="R1713">
        <v>96.12</v>
      </c>
      <c r="S1713">
        <v>96.25</v>
      </c>
      <c r="T1713">
        <v>2217600</v>
      </c>
      <c r="U1713">
        <v>0.23</v>
      </c>
    </row>
    <row r="1714" spans="15:21" x14ac:dyDescent="0.2">
      <c r="O1714" s="67">
        <v>25161</v>
      </c>
      <c r="P1714">
        <v>96.25</v>
      </c>
      <c r="Q1714">
        <v>96.25</v>
      </c>
      <c r="R1714">
        <v>95.38</v>
      </c>
      <c r="S1714">
        <v>96</v>
      </c>
      <c r="T1714">
        <v>2265600</v>
      </c>
      <c r="U1714">
        <v>0.23</v>
      </c>
    </row>
    <row r="1715" spans="15:21" x14ac:dyDescent="0.2">
      <c r="O1715" s="67">
        <v>25163</v>
      </c>
      <c r="P1715">
        <v>96</v>
      </c>
      <c r="Q1715">
        <v>97.75</v>
      </c>
      <c r="R1715">
        <v>96</v>
      </c>
      <c r="S1715">
        <v>97.37</v>
      </c>
      <c r="T1715">
        <v>3724800</v>
      </c>
      <c r="U1715">
        <v>0.24</v>
      </c>
    </row>
    <row r="1716" spans="15:21" x14ac:dyDescent="0.2">
      <c r="O1716" s="67">
        <v>25164</v>
      </c>
      <c r="P1716">
        <v>97.37</v>
      </c>
      <c r="Q1716">
        <v>98</v>
      </c>
      <c r="R1716">
        <v>97.25</v>
      </c>
      <c r="S1716">
        <v>97.87</v>
      </c>
      <c r="T1716">
        <v>2428800</v>
      </c>
      <c r="U1716">
        <v>0.24</v>
      </c>
    </row>
    <row r="1717" spans="15:21" x14ac:dyDescent="0.2">
      <c r="O1717" s="67">
        <v>25167</v>
      </c>
      <c r="P1717">
        <v>97.87</v>
      </c>
      <c r="Q1717">
        <v>99.38</v>
      </c>
      <c r="R1717">
        <v>97.37</v>
      </c>
      <c r="S1717">
        <v>99.12</v>
      </c>
      <c r="T1717">
        <v>4502400</v>
      </c>
      <c r="U1717">
        <v>0.24</v>
      </c>
    </row>
    <row r="1718" spans="15:21" x14ac:dyDescent="0.2">
      <c r="O1718" s="67">
        <v>25168</v>
      </c>
      <c r="P1718">
        <v>99.12</v>
      </c>
      <c r="Q1718">
        <v>99.87</v>
      </c>
      <c r="R1718">
        <v>98.75</v>
      </c>
      <c r="S1718">
        <v>99.75</v>
      </c>
      <c r="T1718">
        <v>4080000</v>
      </c>
      <c r="U1718">
        <v>0.24</v>
      </c>
    </row>
    <row r="1719" spans="15:21" x14ac:dyDescent="0.2">
      <c r="O1719" s="67">
        <v>25169</v>
      </c>
      <c r="P1719">
        <v>99.75</v>
      </c>
      <c r="Q1719">
        <v>100.37</v>
      </c>
      <c r="R1719">
        <v>99.38</v>
      </c>
      <c r="S1719">
        <v>99.38</v>
      </c>
      <c r="T1719">
        <v>4147200</v>
      </c>
      <c r="U1719">
        <v>0.24</v>
      </c>
    </row>
    <row r="1720" spans="15:21" x14ac:dyDescent="0.2">
      <c r="O1720" s="67">
        <v>25171</v>
      </c>
      <c r="P1720">
        <v>99.38</v>
      </c>
      <c r="Q1720">
        <v>99.75</v>
      </c>
      <c r="R1720">
        <v>98.75</v>
      </c>
      <c r="S1720">
        <v>99.62</v>
      </c>
      <c r="T1720">
        <v>1584000</v>
      </c>
      <c r="U1720">
        <v>0.24</v>
      </c>
    </row>
    <row r="1721" spans="15:21" x14ac:dyDescent="0.2">
      <c r="O1721" s="67">
        <v>25174</v>
      </c>
      <c r="P1721">
        <v>99.62</v>
      </c>
      <c r="Q1721">
        <v>99.75</v>
      </c>
      <c r="R1721">
        <v>98.75</v>
      </c>
      <c r="S1721">
        <v>99</v>
      </c>
      <c r="T1721">
        <v>1852800</v>
      </c>
      <c r="U1721">
        <v>0.24</v>
      </c>
    </row>
    <row r="1722" spans="15:21" x14ac:dyDescent="0.2">
      <c r="O1722" s="67">
        <v>25175</v>
      </c>
      <c r="P1722">
        <v>99</v>
      </c>
      <c r="Q1722">
        <v>99.12</v>
      </c>
      <c r="R1722">
        <v>98.25</v>
      </c>
      <c r="S1722">
        <v>98.75</v>
      </c>
      <c r="T1722">
        <v>2409600</v>
      </c>
      <c r="U1722">
        <v>0.24</v>
      </c>
    </row>
    <row r="1723" spans="15:21" x14ac:dyDescent="0.2">
      <c r="O1723" s="67">
        <v>25177</v>
      </c>
      <c r="P1723">
        <v>98.75</v>
      </c>
      <c r="Q1723">
        <v>99.25</v>
      </c>
      <c r="R1723">
        <v>97.5</v>
      </c>
      <c r="S1723">
        <v>98.5</v>
      </c>
      <c r="T1723">
        <v>3888000</v>
      </c>
      <c r="U1723">
        <v>0.24</v>
      </c>
    </row>
    <row r="1724" spans="15:21" x14ac:dyDescent="0.2">
      <c r="O1724" s="67">
        <v>25178</v>
      </c>
      <c r="P1724">
        <v>98.5</v>
      </c>
      <c r="Q1724">
        <v>99</v>
      </c>
      <c r="R1724">
        <v>98.25</v>
      </c>
      <c r="S1724">
        <v>98.25</v>
      </c>
      <c r="T1724">
        <v>2092800</v>
      </c>
      <c r="U1724">
        <v>0.24</v>
      </c>
    </row>
    <row r="1725" spans="15:21" x14ac:dyDescent="0.2">
      <c r="O1725" s="67">
        <v>25181</v>
      </c>
      <c r="P1725">
        <v>98.13</v>
      </c>
      <c r="Q1725">
        <v>98.13</v>
      </c>
      <c r="R1725">
        <v>96.25</v>
      </c>
      <c r="S1725">
        <v>96.75</v>
      </c>
      <c r="T1725">
        <v>3840000</v>
      </c>
      <c r="U1725">
        <v>0.24</v>
      </c>
    </row>
    <row r="1726" spans="15:21" x14ac:dyDescent="0.2">
      <c r="O1726" s="67">
        <v>25182</v>
      </c>
      <c r="P1726">
        <v>96.75</v>
      </c>
      <c r="Q1726">
        <v>96.75</v>
      </c>
      <c r="R1726">
        <v>93.25</v>
      </c>
      <c r="S1726">
        <v>93.25</v>
      </c>
      <c r="T1726">
        <v>2121600</v>
      </c>
      <c r="U1726">
        <v>0.23</v>
      </c>
    </row>
    <row r="1727" spans="15:21" x14ac:dyDescent="0.2">
      <c r="O1727" s="67">
        <v>25184</v>
      </c>
      <c r="P1727">
        <v>95</v>
      </c>
      <c r="Q1727">
        <v>96</v>
      </c>
      <c r="R1727">
        <v>95</v>
      </c>
      <c r="S1727">
        <v>95.5</v>
      </c>
      <c r="T1727">
        <v>4598400</v>
      </c>
      <c r="U1727">
        <v>0.23</v>
      </c>
    </row>
    <row r="1728" spans="15:21" x14ac:dyDescent="0.2">
      <c r="O1728" s="67">
        <v>25185</v>
      </c>
      <c r="P1728">
        <v>95.5</v>
      </c>
      <c r="Q1728">
        <v>96.87</v>
      </c>
      <c r="R1728">
        <v>95.5</v>
      </c>
      <c r="S1728">
        <v>96.5</v>
      </c>
      <c r="T1728">
        <v>3600000</v>
      </c>
      <c r="U1728">
        <v>0.24</v>
      </c>
    </row>
    <row r="1729" spans="15:21" x14ac:dyDescent="0.2">
      <c r="O1729" s="67">
        <v>25188</v>
      </c>
      <c r="P1729">
        <v>96.5</v>
      </c>
      <c r="Q1729">
        <v>97.13</v>
      </c>
      <c r="R1729">
        <v>96.12</v>
      </c>
      <c r="S1729">
        <v>96.12</v>
      </c>
      <c r="T1729">
        <v>2035200</v>
      </c>
      <c r="U1729">
        <v>0.24</v>
      </c>
    </row>
    <row r="1730" spans="15:21" x14ac:dyDescent="0.2">
      <c r="O1730" s="67">
        <v>25189</v>
      </c>
      <c r="P1730">
        <v>96</v>
      </c>
      <c r="Q1730">
        <v>96</v>
      </c>
      <c r="R1730">
        <v>95</v>
      </c>
      <c r="S1730">
        <v>95.62</v>
      </c>
      <c r="T1730">
        <v>2342400</v>
      </c>
      <c r="U1730">
        <v>0.23</v>
      </c>
    </row>
    <row r="1731" spans="15:21" x14ac:dyDescent="0.2">
      <c r="O1731" s="67">
        <v>25191</v>
      </c>
      <c r="P1731">
        <v>95.62</v>
      </c>
      <c r="Q1731">
        <v>97.25</v>
      </c>
      <c r="R1731">
        <v>94.75</v>
      </c>
      <c r="S1731">
        <v>97.25</v>
      </c>
      <c r="T1731">
        <v>3388800</v>
      </c>
      <c r="U1731">
        <v>0.24</v>
      </c>
    </row>
    <row r="1732" spans="15:21" x14ac:dyDescent="0.2">
      <c r="O1732" s="67">
        <v>25192</v>
      </c>
      <c r="P1732">
        <v>97.25</v>
      </c>
      <c r="Q1732">
        <v>97.87</v>
      </c>
      <c r="R1732">
        <v>95.5</v>
      </c>
      <c r="S1732">
        <v>95.62</v>
      </c>
      <c r="T1732">
        <v>3446400</v>
      </c>
      <c r="U1732">
        <v>0.23</v>
      </c>
    </row>
    <row r="1733" spans="15:21" x14ac:dyDescent="0.2">
      <c r="O1733" s="67">
        <v>25195</v>
      </c>
      <c r="P1733">
        <v>95.62</v>
      </c>
      <c r="Q1733">
        <v>96</v>
      </c>
      <c r="R1733">
        <v>95</v>
      </c>
      <c r="S1733">
        <v>95.38</v>
      </c>
      <c r="T1733">
        <v>2832000</v>
      </c>
      <c r="U1733">
        <v>0.23</v>
      </c>
    </row>
    <row r="1734" spans="15:21" x14ac:dyDescent="0.2">
      <c r="O1734" s="67">
        <v>25196</v>
      </c>
      <c r="P1734">
        <v>95.38</v>
      </c>
      <c r="Q1734">
        <v>95.75</v>
      </c>
      <c r="R1734">
        <v>95</v>
      </c>
      <c r="S1734">
        <v>95.13</v>
      </c>
      <c r="T1734">
        <v>1430400</v>
      </c>
      <c r="U1734">
        <v>0.23</v>
      </c>
    </row>
    <row r="1735" spans="15:21" x14ac:dyDescent="0.2">
      <c r="O1735" s="67">
        <v>25198</v>
      </c>
      <c r="P1735">
        <v>95.13</v>
      </c>
      <c r="Q1735">
        <v>96.12</v>
      </c>
      <c r="R1735">
        <v>95.13</v>
      </c>
      <c r="S1735">
        <v>95.38</v>
      </c>
      <c r="T1735">
        <v>1766400</v>
      </c>
      <c r="U1735">
        <v>0.23</v>
      </c>
    </row>
    <row r="1736" spans="15:21" x14ac:dyDescent="0.2">
      <c r="O1736" s="67">
        <v>25199</v>
      </c>
      <c r="P1736">
        <v>95.38</v>
      </c>
      <c r="Q1736">
        <v>95.38</v>
      </c>
      <c r="R1736">
        <v>94.5</v>
      </c>
      <c r="S1736">
        <v>94.5</v>
      </c>
      <c r="T1736">
        <v>2246400</v>
      </c>
      <c r="U1736">
        <v>0.23</v>
      </c>
    </row>
    <row r="1737" spans="15:21" x14ac:dyDescent="0.2">
      <c r="O1737" s="67">
        <v>25202</v>
      </c>
      <c r="P1737">
        <v>94.5</v>
      </c>
      <c r="Q1737">
        <v>94.87</v>
      </c>
      <c r="R1737">
        <v>93.38</v>
      </c>
      <c r="S1737">
        <v>93.5</v>
      </c>
      <c r="T1737">
        <v>1795200</v>
      </c>
      <c r="U1737">
        <v>0.23</v>
      </c>
    </row>
    <row r="1738" spans="15:21" x14ac:dyDescent="0.2">
      <c r="O1738" s="67">
        <v>25203</v>
      </c>
      <c r="P1738">
        <v>93.5</v>
      </c>
      <c r="Q1738">
        <v>93.87</v>
      </c>
      <c r="R1738">
        <v>93</v>
      </c>
      <c r="S1738">
        <v>93.87</v>
      </c>
      <c r="T1738">
        <v>3292800</v>
      </c>
      <c r="U1738">
        <v>0.23</v>
      </c>
    </row>
    <row r="1739" spans="15:21" x14ac:dyDescent="0.2">
      <c r="O1739" s="67">
        <v>25205</v>
      </c>
      <c r="P1739">
        <v>94.13</v>
      </c>
      <c r="Q1739">
        <v>95</v>
      </c>
      <c r="R1739">
        <v>94.13</v>
      </c>
      <c r="S1739">
        <v>94.87</v>
      </c>
      <c r="T1739">
        <v>2112000</v>
      </c>
      <c r="U1739">
        <v>0.23</v>
      </c>
    </row>
    <row r="1740" spans="15:21" x14ac:dyDescent="0.2">
      <c r="O1740" s="67">
        <v>25206</v>
      </c>
      <c r="P1740">
        <v>95.38</v>
      </c>
      <c r="Q1740">
        <v>96.25</v>
      </c>
      <c r="R1740">
        <v>95.38</v>
      </c>
      <c r="S1740">
        <v>95.75</v>
      </c>
      <c r="T1740">
        <v>2784000</v>
      </c>
      <c r="U1740">
        <v>0.23</v>
      </c>
    </row>
    <row r="1741" spans="15:21" x14ac:dyDescent="0.2">
      <c r="O1741" s="67">
        <v>25209</v>
      </c>
      <c r="P1741">
        <v>95.75</v>
      </c>
      <c r="Q1741">
        <v>95.75</v>
      </c>
      <c r="R1741">
        <v>93.75</v>
      </c>
      <c r="S1741">
        <v>94.37</v>
      </c>
      <c r="T1741">
        <v>2697600</v>
      </c>
      <c r="U1741">
        <v>0.23</v>
      </c>
    </row>
    <row r="1742" spans="15:21" x14ac:dyDescent="0.2">
      <c r="O1742" s="67">
        <v>25210</v>
      </c>
      <c r="P1742">
        <v>94</v>
      </c>
      <c r="Q1742">
        <v>94</v>
      </c>
      <c r="R1742">
        <v>91</v>
      </c>
      <c r="S1742">
        <v>92.38</v>
      </c>
      <c r="T1742">
        <v>4070400</v>
      </c>
      <c r="U1742">
        <v>0.23</v>
      </c>
    </row>
    <row r="1743" spans="15:21" x14ac:dyDescent="0.2">
      <c r="O1743" s="67">
        <v>25211</v>
      </c>
      <c r="P1743">
        <v>92.38</v>
      </c>
      <c r="Q1743">
        <v>92.88</v>
      </c>
      <c r="R1743">
        <v>90.62</v>
      </c>
      <c r="S1743">
        <v>92</v>
      </c>
      <c r="T1743">
        <v>2947200</v>
      </c>
      <c r="U1743">
        <v>0.22</v>
      </c>
    </row>
    <row r="1744" spans="15:21" x14ac:dyDescent="0.2">
      <c r="O1744" s="67">
        <v>25212</v>
      </c>
      <c r="P1744">
        <v>92</v>
      </c>
      <c r="Q1744">
        <v>93</v>
      </c>
      <c r="R1744">
        <v>91.5</v>
      </c>
      <c r="S1744">
        <v>91.87</v>
      </c>
      <c r="T1744">
        <v>2947200</v>
      </c>
      <c r="U1744">
        <v>0.22</v>
      </c>
    </row>
    <row r="1745" spans="15:21" x14ac:dyDescent="0.2">
      <c r="O1745" s="67">
        <v>25213</v>
      </c>
      <c r="P1745">
        <v>91.63</v>
      </c>
      <c r="Q1745">
        <v>91.63</v>
      </c>
      <c r="R1745">
        <v>90.5</v>
      </c>
      <c r="S1745">
        <v>90.5</v>
      </c>
      <c r="T1745">
        <v>2496000</v>
      </c>
      <c r="U1745">
        <v>0.22</v>
      </c>
    </row>
    <row r="1746" spans="15:21" x14ac:dyDescent="0.2">
      <c r="O1746" s="67">
        <v>25216</v>
      </c>
      <c r="P1746">
        <v>90.5</v>
      </c>
      <c r="Q1746">
        <v>91.75</v>
      </c>
      <c r="R1746">
        <v>90.12</v>
      </c>
      <c r="S1746">
        <v>91.25</v>
      </c>
      <c r="T1746">
        <v>1574400</v>
      </c>
      <c r="U1746">
        <v>0.22</v>
      </c>
    </row>
    <row r="1747" spans="15:21" x14ac:dyDescent="0.2">
      <c r="O1747" s="67">
        <v>25217</v>
      </c>
      <c r="P1747">
        <v>91.25</v>
      </c>
      <c r="Q1747">
        <v>92.25</v>
      </c>
      <c r="R1747">
        <v>90.87</v>
      </c>
      <c r="S1747">
        <v>92.25</v>
      </c>
      <c r="T1747">
        <v>2688000</v>
      </c>
      <c r="U1747">
        <v>0.23</v>
      </c>
    </row>
    <row r="1748" spans="15:21" x14ac:dyDescent="0.2">
      <c r="O1748" s="67">
        <v>25218</v>
      </c>
      <c r="P1748">
        <v>92.25</v>
      </c>
      <c r="Q1748">
        <v>92.62</v>
      </c>
      <c r="R1748">
        <v>91.5</v>
      </c>
      <c r="S1748">
        <v>91.5</v>
      </c>
      <c r="T1748">
        <v>3187200</v>
      </c>
      <c r="U1748">
        <v>0.22</v>
      </c>
    </row>
    <row r="1749" spans="15:21" x14ac:dyDescent="0.2">
      <c r="O1749" s="67">
        <v>25219</v>
      </c>
      <c r="P1749">
        <v>91.5</v>
      </c>
      <c r="Q1749">
        <v>92.38</v>
      </c>
      <c r="R1749">
        <v>91</v>
      </c>
      <c r="S1749">
        <v>91.25</v>
      </c>
      <c r="T1749">
        <v>1968000</v>
      </c>
      <c r="U1749">
        <v>0.22</v>
      </c>
    </row>
    <row r="1750" spans="15:21" x14ac:dyDescent="0.2">
      <c r="O1750" s="67">
        <v>25220</v>
      </c>
      <c r="P1750">
        <v>90.5</v>
      </c>
      <c r="Q1750">
        <v>90.5</v>
      </c>
      <c r="R1750">
        <v>89.75</v>
      </c>
      <c r="S1750">
        <v>90.38</v>
      </c>
      <c r="T1750">
        <v>4060800</v>
      </c>
      <c r="U1750">
        <v>0.22</v>
      </c>
    </row>
    <row r="1751" spans="15:21" x14ac:dyDescent="0.2">
      <c r="O1751" s="67">
        <v>25223</v>
      </c>
      <c r="P1751">
        <v>90.38</v>
      </c>
      <c r="Q1751">
        <v>90.38</v>
      </c>
      <c r="R1751">
        <v>89.38</v>
      </c>
      <c r="S1751">
        <v>89.5</v>
      </c>
      <c r="T1751">
        <v>2208000</v>
      </c>
      <c r="U1751">
        <v>0.22</v>
      </c>
    </row>
    <row r="1752" spans="15:21" x14ac:dyDescent="0.2">
      <c r="O1752" s="67">
        <v>25224</v>
      </c>
      <c r="P1752">
        <v>89.5</v>
      </c>
      <c r="Q1752">
        <v>90.62</v>
      </c>
      <c r="R1752">
        <v>89</v>
      </c>
      <c r="S1752">
        <v>89.88</v>
      </c>
      <c r="T1752">
        <v>2611200</v>
      </c>
      <c r="U1752">
        <v>0.22</v>
      </c>
    </row>
    <row r="1753" spans="15:21" x14ac:dyDescent="0.2">
      <c r="O1753" s="67">
        <v>25225</v>
      </c>
      <c r="P1753">
        <v>89.88</v>
      </c>
      <c r="Q1753">
        <v>90.87</v>
      </c>
      <c r="R1753">
        <v>89.5</v>
      </c>
      <c r="S1753">
        <v>90.5</v>
      </c>
      <c r="T1753">
        <v>3168000</v>
      </c>
      <c r="U1753">
        <v>0.22</v>
      </c>
    </row>
    <row r="1754" spans="15:21" x14ac:dyDescent="0.2">
      <c r="O1754" s="67">
        <v>25226</v>
      </c>
      <c r="P1754">
        <v>90.5</v>
      </c>
      <c r="Q1754">
        <v>91.63</v>
      </c>
      <c r="R1754">
        <v>90.25</v>
      </c>
      <c r="S1754">
        <v>91.63</v>
      </c>
      <c r="T1754">
        <v>3792000</v>
      </c>
      <c r="U1754">
        <v>0.22</v>
      </c>
    </row>
    <row r="1755" spans="15:21" x14ac:dyDescent="0.2">
      <c r="O1755" s="67">
        <v>25227</v>
      </c>
      <c r="P1755">
        <v>91.63</v>
      </c>
      <c r="Q1755">
        <v>92.25</v>
      </c>
      <c r="R1755">
        <v>90.25</v>
      </c>
      <c r="S1755">
        <v>90.62</v>
      </c>
      <c r="T1755">
        <v>3408000</v>
      </c>
      <c r="U1755">
        <v>0.22</v>
      </c>
    </row>
    <row r="1756" spans="15:21" x14ac:dyDescent="0.2">
      <c r="O1756" s="67">
        <v>25230</v>
      </c>
      <c r="P1756">
        <v>90.62</v>
      </c>
      <c r="Q1756">
        <v>90.75</v>
      </c>
      <c r="R1756">
        <v>89.5</v>
      </c>
      <c r="S1756">
        <v>90.62</v>
      </c>
      <c r="T1756">
        <v>3494400</v>
      </c>
      <c r="U1756">
        <v>0.22</v>
      </c>
    </row>
    <row r="1757" spans="15:21" x14ac:dyDescent="0.2">
      <c r="O1757" s="67">
        <v>25231</v>
      </c>
      <c r="P1757">
        <v>90.62</v>
      </c>
      <c r="Q1757">
        <v>91.25</v>
      </c>
      <c r="R1757">
        <v>90.38</v>
      </c>
      <c r="S1757">
        <v>90.75</v>
      </c>
      <c r="T1757">
        <v>2217600</v>
      </c>
      <c r="U1757">
        <v>0.22</v>
      </c>
    </row>
    <row r="1758" spans="15:21" x14ac:dyDescent="0.2">
      <c r="O1758" s="67">
        <v>25232</v>
      </c>
      <c r="P1758">
        <v>90.75</v>
      </c>
      <c r="Q1758">
        <v>91.5</v>
      </c>
      <c r="R1758">
        <v>90.38</v>
      </c>
      <c r="S1758">
        <v>90.87</v>
      </c>
      <c r="T1758">
        <v>2361600</v>
      </c>
      <c r="U1758">
        <v>0.22</v>
      </c>
    </row>
    <row r="1759" spans="15:21" x14ac:dyDescent="0.2">
      <c r="O1759" s="67">
        <v>25233</v>
      </c>
      <c r="P1759">
        <v>90.87</v>
      </c>
      <c r="Q1759">
        <v>91.5</v>
      </c>
      <c r="R1759">
        <v>90.62</v>
      </c>
      <c r="S1759">
        <v>91.25</v>
      </c>
      <c r="T1759">
        <v>2198400</v>
      </c>
      <c r="U1759">
        <v>0.22</v>
      </c>
    </row>
    <row r="1760" spans="15:21" x14ac:dyDescent="0.2">
      <c r="O1760" s="67">
        <v>25234</v>
      </c>
      <c r="P1760">
        <v>91.25</v>
      </c>
      <c r="Q1760">
        <v>92.75</v>
      </c>
      <c r="R1760">
        <v>91.13</v>
      </c>
      <c r="S1760">
        <v>92.75</v>
      </c>
      <c r="T1760">
        <v>2505600</v>
      </c>
      <c r="U1760">
        <v>0.23</v>
      </c>
    </row>
    <row r="1761" spans="15:21" x14ac:dyDescent="0.2">
      <c r="O1761" s="67">
        <v>25237</v>
      </c>
      <c r="P1761">
        <v>92.38</v>
      </c>
      <c r="Q1761">
        <v>92.38</v>
      </c>
      <c r="R1761">
        <v>90</v>
      </c>
      <c r="S1761">
        <v>90.38</v>
      </c>
      <c r="T1761">
        <v>2640000</v>
      </c>
      <c r="U1761">
        <v>0.22</v>
      </c>
    </row>
    <row r="1762" spans="15:21" x14ac:dyDescent="0.2">
      <c r="O1762" s="67">
        <v>25238</v>
      </c>
      <c r="P1762">
        <v>90.38</v>
      </c>
      <c r="Q1762">
        <v>90.87</v>
      </c>
      <c r="R1762">
        <v>89.88</v>
      </c>
      <c r="S1762">
        <v>90.38</v>
      </c>
      <c r="T1762">
        <v>11721600</v>
      </c>
      <c r="U1762">
        <v>0.22</v>
      </c>
    </row>
    <row r="1763" spans="15:21" x14ac:dyDescent="0.2">
      <c r="O1763" s="67">
        <v>25239</v>
      </c>
      <c r="P1763">
        <v>90.38</v>
      </c>
      <c r="Q1763">
        <v>90.87</v>
      </c>
      <c r="R1763">
        <v>90</v>
      </c>
      <c r="S1763">
        <v>90.5</v>
      </c>
      <c r="T1763">
        <v>2179200</v>
      </c>
      <c r="U1763">
        <v>0.22</v>
      </c>
    </row>
    <row r="1764" spans="15:21" x14ac:dyDescent="0.2">
      <c r="O1764" s="67">
        <v>25240</v>
      </c>
      <c r="P1764">
        <v>90.5</v>
      </c>
      <c r="Q1764">
        <v>91.63</v>
      </c>
      <c r="R1764">
        <v>90.5</v>
      </c>
      <c r="S1764">
        <v>90.75</v>
      </c>
      <c r="T1764">
        <v>3091200</v>
      </c>
      <c r="U1764">
        <v>0.22</v>
      </c>
    </row>
    <row r="1765" spans="15:21" x14ac:dyDescent="0.2">
      <c r="O1765" s="67">
        <v>25241</v>
      </c>
      <c r="P1765">
        <v>90.87</v>
      </c>
      <c r="Q1765">
        <v>92</v>
      </c>
      <c r="R1765">
        <v>90.87</v>
      </c>
      <c r="S1765">
        <v>91.87</v>
      </c>
      <c r="T1765">
        <v>2803200</v>
      </c>
      <c r="U1765">
        <v>0.22</v>
      </c>
    </row>
    <row r="1766" spans="15:21" x14ac:dyDescent="0.2">
      <c r="O1766" s="67">
        <v>25245</v>
      </c>
      <c r="P1766">
        <v>91.87</v>
      </c>
      <c r="Q1766">
        <v>92.25</v>
      </c>
      <c r="R1766">
        <v>91.25</v>
      </c>
      <c r="S1766">
        <v>91.37</v>
      </c>
      <c r="T1766">
        <v>3206400</v>
      </c>
      <c r="U1766">
        <v>0.22</v>
      </c>
    </row>
    <row r="1767" spans="15:21" x14ac:dyDescent="0.2">
      <c r="O1767" s="67">
        <v>25246</v>
      </c>
      <c r="P1767">
        <v>91.37</v>
      </c>
      <c r="Q1767">
        <v>91.87</v>
      </c>
      <c r="R1767">
        <v>91</v>
      </c>
      <c r="S1767">
        <v>91.75</v>
      </c>
      <c r="T1767">
        <v>1564800</v>
      </c>
      <c r="U1767">
        <v>0.22</v>
      </c>
    </row>
    <row r="1768" spans="15:21" x14ac:dyDescent="0.2">
      <c r="O1768" s="67">
        <v>25247</v>
      </c>
      <c r="P1768">
        <v>91.75</v>
      </c>
      <c r="Q1768">
        <v>92.88</v>
      </c>
      <c r="R1768">
        <v>91.75</v>
      </c>
      <c r="S1768">
        <v>92.88</v>
      </c>
      <c r="T1768">
        <v>2832000</v>
      </c>
      <c r="U1768">
        <v>0.23</v>
      </c>
    </row>
    <row r="1769" spans="15:21" x14ac:dyDescent="0.2">
      <c r="O1769" s="67">
        <v>25248</v>
      </c>
      <c r="P1769">
        <v>92.88</v>
      </c>
      <c r="Q1769">
        <v>92.88</v>
      </c>
      <c r="R1769">
        <v>92.13</v>
      </c>
      <c r="S1769">
        <v>92.62</v>
      </c>
      <c r="T1769">
        <v>2553600</v>
      </c>
      <c r="U1769">
        <v>0.23</v>
      </c>
    </row>
    <row r="1770" spans="15:21" x14ac:dyDescent="0.2">
      <c r="O1770" s="67">
        <v>25251</v>
      </c>
      <c r="P1770">
        <v>92.62</v>
      </c>
      <c r="Q1770">
        <v>92.88</v>
      </c>
      <c r="R1770">
        <v>90.5</v>
      </c>
      <c r="S1770">
        <v>90.75</v>
      </c>
      <c r="T1770">
        <v>2688000</v>
      </c>
      <c r="U1770">
        <v>0.22</v>
      </c>
    </row>
    <row r="1771" spans="15:21" x14ac:dyDescent="0.2">
      <c r="O1771" s="67">
        <v>25252</v>
      </c>
      <c r="P1771">
        <v>90.38</v>
      </c>
      <c r="Q1771">
        <v>90.38</v>
      </c>
      <c r="R1771">
        <v>89.25</v>
      </c>
      <c r="S1771">
        <v>90</v>
      </c>
      <c r="T1771">
        <v>2841600</v>
      </c>
      <c r="U1771">
        <v>0.22</v>
      </c>
    </row>
    <row r="1772" spans="15:21" x14ac:dyDescent="0.2">
      <c r="O1772" s="67">
        <v>25253</v>
      </c>
      <c r="P1772">
        <v>90</v>
      </c>
      <c r="Q1772">
        <v>90.12</v>
      </c>
      <c r="R1772">
        <v>89.5</v>
      </c>
      <c r="S1772">
        <v>89.5</v>
      </c>
      <c r="T1772">
        <v>1852800</v>
      </c>
      <c r="U1772">
        <v>0.22</v>
      </c>
    </row>
    <row r="1773" spans="15:21" x14ac:dyDescent="0.2">
      <c r="O1773" s="67">
        <v>25254</v>
      </c>
      <c r="P1773">
        <v>89.5</v>
      </c>
      <c r="Q1773">
        <v>89.62</v>
      </c>
      <c r="R1773">
        <v>88</v>
      </c>
      <c r="S1773">
        <v>88.75</v>
      </c>
      <c r="T1773">
        <v>3264000</v>
      </c>
      <c r="U1773">
        <v>0.22</v>
      </c>
    </row>
    <row r="1774" spans="15:21" x14ac:dyDescent="0.2">
      <c r="O1774" s="67">
        <v>25258</v>
      </c>
      <c r="P1774">
        <v>88.63</v>
      </c>
      <c r="Q1774">
        <v>88.63</v>
      </c>
      <c r="R1774">
        <v>86.75</v>
      </c>
      <c r="S1774">
        <v>86.75</v>
      </c>
      <c r="T1774">
        <v>4646400</v>
      </c>
      <c r="U1774">
        <v>0.21</v>
      </c>
    </row>
    <row r="1775" spans="15:21" x14ac:dyDescent="0.2">
      <c r="O1775" s="67">
        <v>25259</v>
      </c>
      <c r="P1775">
        <v>86.75</v>
      </c>
      <c r="Q1775">
        <v>88.5</v>
      </c>
      <c r="R1775">
        <v>86.5</v>
      </c>
      <c r="S1775">
        <v>86.88</v>
      </c>
      <c r="T1775">
        <v>4022400</v>
      </c>
      <c r="U1775">
        <v>0.21</v>
      </c>
    </row>
    <row r="1776" spans="15:21" x14ac:dyDescent="0.2">
      <c r="O1776" s="67">
        <v>25260</v>
      </c>
      <c r="P1776">
        <v>86.88</v>
      </c>
      <c r="Q1776">
        <v>87.5</v>
      </c>
      <c r="R1776">
        <v>86.25</v>
      </c>
      <c r="S1776">
        <v>86.75</v>
      </c>
      <c r="T1776">
        <v>2630400</v>
      </c>
      <c r="U1776">
        <v>0.21</v>
      </c>
    </row>
    <row r="1777" spans="15:21" x14ac:dyDescent="0.2">
      <c r="O1777" s="67">
        <v>25261</v>
      </c>
      <c r="P1777">
        <v>86.75</v>
      </c>
      <c r="Q1777">
        <v>86.75</v>
      </c>
      <c r="R1777">
        <v>85.13</v>
      </c>
      <c r="S1777">
        <v>86.5</v>
      </c>
      <c r="T1777">
        <v>2534400</v>
      </c>
      <c r="U1777">
        <v>0.21</v>
      </c>
    </row>
    <row r="1778" spans="15:21" x14ac:dyDescent="0.2">
      <c r="O1778" s="67">
        <v>25262</v>
      </c>
      <c r="P1778">
        <v>86.5</v>
      </c>
      <c r="Q1778">
        <v>87.12</v>
      </c>
      <c r="R1778">
        <v>86.38</v>
      </c>
      <c r="S1778">
        <v>86.5</v>
      </c>
      <c r="T1778">
        <v>2553600</v>
      </c>
      <c r="U1778">
        <v>0.21</v>
      </c>
    </row>
    <row r="1779" spans="15:21" x14ac:dyDescent="0.2">
      <c r="O1779" s="67">
        <v>25265</v>
      </c>
      <c r="P1779">
        <v>86.5</v>
      </c>
      <c r="Q1779">
        <v>87</v>
      </c>
      <c r="R1779">
        <v>86.13</v>
      </c>
      <c r="S1779">
        <v>87</v>
      </c>
      <c r="T1779">
        <v>1977600</v>
      </c>
      <c r="U1779">
        <v>0.21</v>
      </c>
    </row>
    <row r="1780" spans="15:21" x14ac:dyDescent="0.2">
      <c r="O1780" s="67">
        <v>25266</v>
      </c>
      <c r="P1780">
        <v>87</v>
      </c>
      <c r="Q1780">
        <v>87.25</v>
      </c>
      <c r="R1780">
        <v>86.62</v>
      </c>
      <c r="S1780">
        <v>87</v>
      </c>
      <c r="T1780">
        <v>3312000</v>
      </c>
      <c r="U1780">
        <v>0.21</v>
      </c>
    </row>
    <row r="1781" spans="15:21" x14ac:dyDescent="0.2">
      <c r="O1781" s="67">
        <v>25267</v>
      </c>
      <c r="P1781">
        <v>87</v>
      </c>
      <c r="Q1781">
        <v>88.63</v>
      </c>
      <c r="R1781">
        <v>87</v>
      </c>
      <c r="S1781">
        <v>88.5</v>
      </c>
      <c r="T1781">
        <v>3696000</v>
      </c>
      <c r="U1781">
        <v>0.22</v>
      </c>
    </row>
    <row r="1782" spans="15:21" x14ac:dyDescent="0.2">
      <c r="O1782" s="67">
        <v>25268</v>
      </c>
      <c r="P1782">
        <v>88.5</v>
      </c>
      <c r="Q1782">
        <v>88.63</v>
      </c>
      <c r="R1782">
        <v>88</v>
      </c>
      <c r="S1782">
        <v>88</v>
      </c>
      <c r="T1782">
        <v>2899200</v>
      </c>
      <c r="U1782">
        <v>0.22</v>
      </c>
    </row>
    <row r="1783" spans="15:21" x14ac:dyDescent="0.2">
      <c r="O1783" s="67">
        <v>25269</v>
      </c>
      <c r="P1783">
        <v>88</v>
      </c>
      <c r="Q1783">
        <v>88.63</v>
      </c>
      <c r="R1783">
        <v>87.75</v>
      </c>
      <c r="S1783">
        <v>88.25</v>
      </c>
      <c r="T1783">
        <v>1920000</v>
      </c>
      <c r="U1783">
        <v>0.22</v>
      </c>
    </row>
    <row r="1784" spans="15:21" x14ac:dyDescent="0.2">
      <c r="O1784" s="67">
        <v>25272</v>
      </c>
      <c r="P1784">
        <v>88.25</v>
      </c>
      <c r="Q1784">
        <v>90.38</v>
      </c>
      <c r="R1784">
        <v>87.75</v>
      </c>
      <c r="S1784">
        <v>89.62</v>
      </c>
      <c r="T1784">
        <v>2841600</v>
      </c>
      <c r="U1784">
        <v>0.22</v>
      </c>
    </row>
    <row r="1785" spans="15:21" x14ac:dyDescent="0.2">
      <c r="O1785" s="67">
        <v>25273</v>
      </c>
      <c r="P1785">
        <v>89.62</v>
      </c>
      <c r="Q1785">
        <v>90.5</v>
      </c>
      <c r="R1785">
        <v>89.13</v>
      </c>
      <c r="S1785">
        <v>89.13</v>
      </c>
      <c r="T1785">
        <v>2323200</v>
      </c>
      <c r="U1785">
        <v>0.22</v>
      </c>
    </row>
    <row r="1786" spans="15:21" x14ac:dyDescent="0.2">
      <c r="O1786" s="67">
        <v>25274</v>
      </c>
      <c r="P1786">
        <v>89.13</v>
      </c>
      <c r="Q1786">
        <v>90</v>
      </c>
      <c r="R1786">
        <v>89</v>
      </c>
      <c r="S1786">
        <v>89.62</v>
      </c>
      <c r="T1786">
        <v>1574400</v>
      </c>
      <c r="U1786">
        <v>0.22</v>
      </c>
    </row>
    <row r="1787" spans="15:21" x14ac:dyDescent="0.2">
      <c r="O1787" s="67">
        <v>25275</v>
      </c>
      <c r="P1787">
        <v>89.62</v>
      </c>
      <c r="Q1787">
        <v>89.62</v>
      </c>
      <c r="R1787">
        <v>88.5</v>
      </c>
      <c r="S1787">
        <v>88.75</v>
      </c>
      <c r="T1787">
        <v>1776000</v>
      </c>
      <c r="U1787">
        <v>0.22</v>
      </c>
    </row>
    <row r="1788" spans="15:21" x14ac:dyDescent="0.2">
      <c r="O1788" s="67">
        <v>25276</v>
      </c>
      <c r="P1788">
        <v>87.38</v>
      </c>
      <c r="Q1788">
        <v>87.38</v>
      </c>
      <c r="R1788">
        <v>86.5</v>
      </c>
      <c r="S1788">
        <v>87</v>
      </c>
      <c r="T1788">
        <v>2755200</v>
      </c>
      <c r="U1788">
        <v>0.21</v>
      </c>
    </row>
    <row r="1789" spans="15:21" x14ac:dyDescent="0.2">
      <c r="O1789" s="67">
        <v>25279</v>
      </c>
      <c r="P1789">
        <v>87</v>
      </c>
      <c r="Q1789">
        <v>87.25</v>
      </c>
      <c r="R1789">
        <v>86</v>
      </c>
      <c r="S1789">
        <v>87.12</v>
      </c>
      <c r="T1789">
        <v>2150400</v>
      </c>
      <c r="U1789">
        <v>0.21</v>
      </c>
    </row>
    <row r="1790" spans="15:21" x14ac:dyDescent="0.2">
      <c r="O1790" s="67">
        <v>25280</v>
      </c>
      <c r="P1790">
        <v>87.12</v>
      </c>
      <c r="Q1790">
        <v>87.87</v>
      </c>
      <c r="R1790">
        <v>86.62</v>
      </c>
      <c r="S1790">
        <v>86.62</v>
      </c>
      <c r="T1790">
        <v>1910400</v>
      </c>
      <c r="U1790">
        <v>0.21</v>
      </c>
    </row>
    <row r="1791" spans="15:21" x14ac:dyDescent="0.2">
      <c r="O1791" s="67">
        <v>25281</v>
      </c>
      <c r="P1791">
        <v>86.62</v>
      </c>
      <c r="Q1791">
        <v>87.5</v>
      </c>
      <c r="R1791">
        <v>85.75</v>
      </c>
      <c r="S1791">
        <v>87.38</v>
      </c>
      <c r="T1791">
        <v>3417600</v>
      </c>
      <c r="U1791">
        <v>0.22</v>
      </c>
    </row>
    <row r="1792" spans="15:21" x14ac:dyDescent="0.2">
      <c r="O1792" s="67">
        <v>25282</v>
      </c>
      <c r="P1792">
        <v>87.38</v>
      </c>
      <c r="Q1792">
        <v>90</v>
      </c>
      <c r="R1792">
        <v>87.25</v>
      </c>
      <c r="S1792">
        <v>90</v>
      </c>
      <c r="T1792">
        <v>5270400</v>
      </c>
      <c r="U1792">
        <v>0.22</v>
      </c>
    </row>
    <row r="1793" spans="15:21" x14ac:dyDescent="0.2">
      <c r="O1793" s="67">
        <v>25283</v>
      </c>
      <c r="P1793">
        <v>90</v>
      </c>
      <c r="Q1793">
        <v>90</v>
      </c>
      <c r="R1793">
        <v>89.25</v>
      </c>
      <c r="S1793">
        <v>89.38</v>
      </c>
      <c r="T1793">
        <v>1603200</v>
      </c>
      <c r="U1793">
        <v>0.22</v>
      </c>
    </row>
    <row r="1794" spans="15:21" x14ac:dyDescent="0.2">
      <c r="O1794" s="67">
        <v>25286</v>
      </c>
      <c r="P1794">
        <v>89.38</v>
      </c>
      <c r="Q1794">
        <v>89.75</v>
      </c>
      <c r="R1794">
        <v>88.87</v>
      </c>
      <c r="S1794">
        <v>88.87</v>
      </c>
      <c r="T1794">
        <v>2361600</v>
      </c>
      <c r="U1794">
        <v>0.22</v>
      </c>
    </row>
    <row r="1795" spans="15:21" x14ac:dyDescent="0.2">
      <c r="O1795" s="67">
        <v>25287</v>
      </c>
      <c r="P1795">
        <v>88.87</v>
      </c>
      <c r="Q1795">
        <v>89.88</v>
      </c>
      <c r="R1795">
        <v>88</v>
      </c>
      <c r="S1795">
        <v>89.5</v>
      </c>
      <c r="T1795">
        <v>5203200</v>
      </c>
      <c r="U1795">
        <v>0.22</v>
      </c>
    </row>
    <row r="1796" spans="15:21" x14ac:dyDescent="0.2">
      <c r="O1796" s="67">
        <v>25288</v>
      </c>
      <c r="P1796">
        <v>89.5</v>
      </c>
      <c r="Q1796">
        <v>90</v>
      </c>
      <c r="R1796">
        <v>89.5</v>
      </c>
      <c r="S1796">
        <v>90</v>
      </c>
      <c r="T1796">
        <v>3302400</v>
      </c>
      <c r="U1796">
        <v>0.22</v>
      </c>
    </row>
    <row r="1797" spans="15:21" x14ac:dyDescent="0.2">
      <c r="O1797" s="67">
        <v>25289</v>
      </c>
      <c r="P1797">
        <v>90</v>
      </c>
      <c r="Q1797">
        <v>92.5</v>
      </c>
      <c r="R1797">
        <v>90</v>
      </c>
      <c r="S1797">
        <v>92.5</v>
      </c>
      <c r="T1797">
        <v>6422400</v>
      </c>
      <c r="U1797">
        <v>0.23</v>
      </c>
    </row>
    <row r="1798" spans="15:21" x14ac:dyDescent="0.2">
      <c r="O1798" s="67">
        <v>25290</v>
      </c>
      <c r="P1798">
        <v>92.5</v>
      </c>
      <c r="Q1798">
        <v>93</v>
      </c>
      <c r="R1798">
        <v>92</v>
      </c>
      <c r="S1798">
        <v>92.25</v>
      </c>
      <c r="T1798">
        <v>3820800</v>
      </c>
      <c r="U1798">
        <v>0.23</v>
      </c>
    </row>
    <row r="1799" spans="15:21" x14ac:dyDescent="0.2">
      <c r="O1799" s="67">
        <v>25294</v>
      </c>
      <c r="P1799">
        <v>92.25</v>
      </c>
      <c r="Q1799">
        <v>92.75</v>
      </c>
      <c r="R1799">
        <v>91.75</v>
      </c>
      <c r="S1799">
        <v>92.75</v>
      </c>
      <c r="T1799">
        <v>4435200</v>
      </c>
      <c r="U1799">
        <v>0.23</v>
      </c>
    </row>
    <row r="1800" spans="15:21" x14ac:dyDescent="0.2">
      <c r="O1800" s="67">
        <v>25295</v>
      </c>
      <c r="P1800">
        <v>92.5</v>
      </c>
      <c r="Q1800">
        <v>92.5</v>
      </c>
      <c r="R1800">
        <v>91</v>
      </c>
      <c r="S1800">
        <v>91.25</v>
      </c>
      <c r="T1800">
        <v>3571200</v>
      </c>
      <c r="U1800">
        <v>0.22</v>
      </c>
    </row>
    <row r="1801" spans="15:21" x14ac:dyDescent="0.2">
      <c r="O1801" s="67">
        <v>25296</v>
      </c>
      <c r="P1801">
        <v>90.75</v>
      </c>
      <c r="Q1801">
        <v>90.75</v>
      </c>
      <c r="R1801">
        <v>89.75</v>
      </c>
      <c r="S1801">
        <v>90.38</v>
      </c>
      <c r="T1801">
        <v>2448000</v>
      </c>
      <c r="U1801">
        <v>0.22</v>
      </c>
    </row>
    <row r="1802" spans="15:21" x14ac:dyDescent="0.2">
      <c r="O1802" s="67">
        <v>25300</v>
      </c>
      <c r="P1802">
        <v>90.38</v>
      </c>
      <c r="Q1802">
        <v>91.25</v>
      </c>
      <c r="R1802">
        <v>88.75</v>
      </c>
      <c r="S1802">
        <v>90.75</v>
      </c>
      <c r="T1802">
        <v>3667200</v>
      </c>
      <c r="U1802">
        <v>0.22</v>
      </c>
    </row>
    <row r="1803" spans="15:21" x14ac:dyDescent="0.2">
      <c r="O1803" s="67">
        <v>25301</v>
      </c>
      <c r="P1803">
        <v>90.75</v>
      </c>
      <c r="Q1803">
        <v>91.25</v>
      </c>
      <c r="R1803">
        <v>89.62</v>
      </c>
      <c r="S1803">
        <v>90.5</v>
      </c>
      <c r="T1803">
        <v>2572800</v>
      </c>
      <c r="U1803">
        <v>0.22</v>
      </c>
    </row>
    <row r="1804" spans="15:21" x14ac:dyDescent="0.2">
      <c r="O1804" s="67">
        <v>25302</v>
      </c>
      <c r="P1804">
        <v>90.5</v>
      </c>
      <c r="Q1804">
        <v>91</v>
      </c>
      <c r="R1804">
        <v>90.25</v>
      </c>
      <c r="S1804">
        <v>90.62</v>
      </c>
      <c r="T1804">
        <v>1920000</v>
      </c>
      <c r="U1804">
        <v>0.22</v>
      </c>
    </row>
    <row r="1805" spans="15:21" x14ac:dyDescent="0.2">
      <c r="O1805" s="67">
        <v>25303</v>
      </c>
      <c r="P1805">
        <v>91.25</v>
      </c>
      <c r="Q1805">
        <v>92</v>
      </c>
      <c r="R1805">
        <v>91.25</v>
      </c>
      <c r="S1805">
        <v>91.75</v>
      </c>
      <c r="T1805">
        <v>2841600</v>
      </c>
      <c r="U1805">
        <v>0.23</v>
      </c>
    </row>
    <row r="1806" spans="15:21" x14ac:dyDescent="0.2">
      <c r="O1806" s="67">
        <v>25304</v>
      </c>
      <c r="P1806">
        <v>91.75</v>
      </c>
      <c r="Q1806">
        <v>91.87</v>
      </c>
      <c r="R1806">
        <v>91</v>
      </c>
      <c r="S1806">
        <v>91.63</v>
      </c>
      <c r="T1806">
        <v>2083200</v>
      </c>
      <c r="U1806">
        <v>0.23</v>
      </c>
    </row>
    <row r="1807" spans="15:21" x14ac:dyDescent="0.2">
      <c r="O1807" s="67">
        <v>25307</v>
      </c>
      <c r="P1807">
        <v>91.63</v>
      </c>
      <c r="Q1807">
        <v>91.75</v>
      </c>
      <c r="R1807">
        <v>90.75</v>
      </c>
      <c r="S1807">
        <v>91.25</v>
      </c>
      <c r="T1807">
        <v>2496000</v>
      </c>
      <c r="U1807">
        <v>0.22</v>
      </c>
    </row>
    <row r="1808" spans="15:21" x14ac:dyDescent="0.2">
      <c r="O1808" s="67">
        <v>25308</v>
      </c>
      <c r="P1808">
        <v>91.25</v>
      </c>
      <c r="Q1808">
        <v>91.87</v>
      </c>
      <c r="R1808">
        <v>90.87</v>
      </c>
      <c r="S1808">
        <v>91.87</v>
      </c>
      <c r="T1808">
        <v>1267200</v>
      </c>
      <c r="U1808">
        <v>0.23</v>
      </c>
    </row>
    <row r="1809" spans="15:21" x14ac:dyDescent="0.2">
      <c r="O1809" s="67">
        <v>25309</v>
      </c>
      <c r="P1809">
        <v>91.63</v>
      </c>
      <c r="Q1809">
        <v>91.63</v>
      </c>
      <c r="R1809">
        <v>90.62</v>
      </c>
      <c r="S1809">
        <v>90.75</v>
      </c>
      <c r="T1809">
        <v>2755200</v>
      </c>
      <c r="U1809">
        <v>0.22</v>
      </c>
    </row>
    <row r="1810" spans="15:21" x14ac:dyDescent="0.2">
      <c r="O1810" s="67">
        <v>25310</v>
      </c>
      <c r="P1810">
        <v>90.75</v>
      </c>
      <c r="Q1810">
        <v>91.25</v>
      </c>
      <c r="R1810">
        <v>90.12</v>
      </c>
      <c r="S1810">
        <v>90.62</v>
      </c>
      <c r="T1810">
        <v>1555200</v>
      </c>
      <c r="U1810">
        <v>0.22</v>
      </c>
    </row>
    <row r="1811" spans="15:21" x14ac:dyDescent="0.2">
      <c r="O1811" s="67">
        <v>25311</v>
      </c>
      <c r="P1811">
        <v>90.62</v>
      </c>
      <c r="Q1811">
        <v>91.37</v>
      </c>
      <c r="R1811">
        <v>90.62</v>
      </c>
      <c r="S1811">
        <v>91</v>
      </c>
      <c r="T1811">
        <v>1881600</v>
      </c>
      <c r="U1811">
        <v>0.22</v>
      </c>
    </row>
    <row r="1812" spans="15:21" x14ac:dyDescent="0.2">
      <c r="O1812" s="67">
        <v>25314</v>
      </c>
      <c r="P1812">
        <v>90.75</v>
      </c>
      <c r="Q1812">
        <v>90.75</v>
      </c>
      <c r="R1812">
        <v>90.12</v>
      </c>
      <c r="S1812">
        <v>90.5</v>
      </c>
      <c r="T1812">
        <v>2467200</v>
      </c>
      <c r="U1812">
        <v>0.22</v>
      </c>
    </row>
    <row r="1813" spans="15:21" x14ac:dyDescent="0.2">
      <c r="O1813" s="67">
        <v>25315</v>
      </c>
      <c r="P1813">
        <v>90.38</v>
      </c>
      <c r="Q1813">
        <v>90.38</v>
      </c>
      <c r="R1813">
        <v>89.75</v>
      </c>
      <c r="S1813">
        <v>89.75</v>
      </c>
      <c r="T1813">
        <v>2083200</v>
      </c>
      <c r="U1813">
        <v>0.22</v>
      </c>
    </row>
    <row r="1814" spans="15:21" x14ac:dyDescent="0.2">
      <c r="O1814" s="67">
        <v>25316</v>
      </c>
      <c r="P1814">
        <v>89.75</v>
      </c>
      <c r="Q1814">
        <v>90.38</v>
      </c>
      <c r="R1814">
        <v>89.5</v>
      </c>
      <c r="S1814">
        <v>89.75</v>
      </c>
      <c r="T1814">
        <v>2102400</v>
      </c>
      <c r="U1814">
        <v>0.22</v>
      </c>
    </row>
    <row r="1815" spans="15:21" x14ac:dyDescent="0.2">
      <c r="O1815" s="67">
        <v>25317</v>
      </c>
      <c r="P1815">
        <v>89.88</v>
      </c>
      <c r="Q1815">
        <v>92.13</v>
      </c>
      <c r="R1815">
        <v>89.88</v>
      </c>
      <c r="S1815">
        <v>92.13</v>
      </c>
      <c r="T1815">
        <v>3504000</v>
      </c>
      <c r="U1815">
        <v>0.23</v>
      </c>
    </row>
    <row r="1816" spans="15:21" x14ac:dyDescent="0.2">
      <c r="O1816" s="67">
        <v>25318</v>
      </c>
      <c r="P1816">
        <v>92.25</v>
      </c>
      <c r="Q1816">
        <v>93.38</v>
      </c>
      <c r="R1816">
        <v>92.25</v>
      </c>
      <c r="S1816">
        <v>92.62</v>
      </c>
      <c r="T1816">
        <v>2908800</v>
      </c>
      <c r="U1816">
        <v>0.23</v>
      </c>
    </row>
    <row r="1817" spans="15:21" x14ac:dyDescent="0.2">
      <c r="O1817" s="67">
        <v>25321</v>
      </c>
      <c r="P1817">
        <v>92.5</v>
      </c>
      <c r="Q1817">
        <v>92.5</v>
      </c>
      <c r="R1817">
        <v>91</v>
      </c>
      <c r="S1817">
        <v>92.5</v>
      </c>
      <c r="T1817">
        <v>2073600</v>
      </c>
      <c r="U1817">
        <v>0.23</v>
      </c>
    </row>
    <row r="1818" spans="15:21" x14ac:dyDescent="0.2">
      <c r="O1818" s="67">
        <v>25322</v>
      </c>
      <c r="P1818">
        <v>92.5</v>
      </c>
      <c r="Q1818">
        <v>94.87</v>
      </c>
      <c r="R1818">
        <v>92.25</v>
      </c>
      <c r="S1818">
        <v>94.87</v>
      </c>
      <c r="T1818">
        <v>3984000</v>
      </c>
      <c r="U1818">
        <v>0.23</v>
      </c>
    </row>
    <row r="1819" spans="15:21" x14ac:dyDescent="0.2">
      <c r="O1819" s="67">
        <v>25323</v>
      </c>
      <c r="P1819">
        <v>95</v>
      </c>
      <c r="Q1819">
        <v>97.75</v>
      </c>
      <c r="R1819">
        <v>95</v>
      </c>
      <c r="S1819">
        <v>97.75</v>
      </c>
      <c r="T1819">
        <v>6585600</v>
      </c>
      <c r="U1819">
        <v>0.24</v>
      </c>
    </row>
    <row r="1820" spans="15:21" x14ac:dyDescent="0.2">
      <c r="O1820" s="67">
        <v>25324</v>
      </c>
      <c r="P1820">
        <v>97.75</v>
      </c>
      <c r="Q1820">
        <v>98</v>
      </c>
      <c r="R1820">
        <v>96</v>
      </c>
      <c r="S1820">
        <v>96</v>
      </c>
      <c r="T1820">
        <v>4320000</v>
      </c>
      <c r="U1820">
        <v>0.24</v>
      </c>
    </row>
    <row r="1821" spans="15:21" x14ac:dyDescent="0.2">
      <c r="O1821" s="67">
        <v>25325</v>
      </c>
      <c r="P1821">
        <v>96</v>
      </c>
      <c r="Q1821">
        <v>97.75</v>
      </c>
      <c r="R1821">
        <v>96</v>
      </c>
      <c r="S1821">
        <v>97.63</v>
      </c>
      <c r="T1821">
        <v>3292800</v>
      </c>
      <c r="U1821">
        <v>0.24</v>
      </c>
    </row>
    <row r="1822" spans="15:21" x14ac:dyDescent="0.2">
      <c r="O1822" s="67">
        <v>25328</v>
      </c>
      <c r="P1822">
        <v>97.25</v>
      </c>
      <c r="Q1822">
        <v>97.25</v>
      </c>
      <c r="R1822">
        <v>96</v>
      </c>
      <c r="S1822">
        <v>96.87</v>
      </c>
      <c r="T1822">
        <v>1948800</v>
      </c>
      <c r="U1822">
        <v>0.24</v>
      </c>
    </row>
    <row r="1823" spans="15:21" x14ac:dyDescent="0.2">
      <c r="O1823" s="67">
        <v>25329</v>
      </c>
      <c r="P1823">
        <v>96.5</v>
      </c>
      <c r="Q1823">
        <v>96.5</v>
      </c>
      <c r="R1823">
        <v>96</v>
      </c>
      <c r="S1823">
        <v>96.5</v>
      </c>
      <c r="T1823">
        <v>1833600</v>
      </c>
      <c r="U1823">
        <v>0.24</v>
      </c>
    </row>
    <row r="1824" spans="15:21" x14ac:dyDescent="0.2">
      <c r="O1824" s="67">
        <v>25330</v>
      </c>
      <c r="P1824">
        <v>96.25</v>
      </c>
      <c r="Q1824">
        <v>96.25</v>
      </c>
      <c r="R1824">
        <v>94.25</v>
      </c>
      <c r="S1824">
        <v>95.62</v>
      </c>
      <c r="T1824">
        <v>3820800</v>
      </c>
      <c r="U1824">
        <v>0.24</v>
      </c>
    </row>
    <row r="1825" spans="15:21" x14ac:dyDescent="0.2">
      <c r="O1825" s="67">
        <v>25331</v>
      </c>
      <c r="P1825">
        <v>95.62</v>
      </c>
      <c r="Q1825">
        <v>96</v>
      </c>
      <c r="R1825">
        <v>95</v>
      </c>
      <c r="S1825">
        <v>95.62</v>
      </c>
      <c r="T1825">
        <v>4358400</v>
      </c>
      <c r="U1825">
        <v>0.24</v>
      </c>
    </row>
    <row r="1826" spans="15:21" x14ac:dyDescent="0.2">
      <c r="O1826" s="67">
        <v>25332</v>
      </c>
      <c r="P1826">
        <v>95.62</v>
      </c>
      <c r="Q1826">
        <v>96.87</v>
      </c>
      <c r="R1826">
        <v>95.5</v>
      </c>
      <c r="S1826">
        <v>96.12</v>
      </c>
      <c r="T1826">
        <v>3600000</v>
      </c>
      <c r="U1826">
        <v>0.24</v>
      </c>
    </row>
    <row r="1827" spans="15:21" x14ac:dyDescent="0.2">
      <c r="O1827" s="67">
        <v>25335</v>
      </c>
      <c r="P1827">
        <v>96.12</v>
      </c>
      <c r="Q1827">
        <v>96.25</v>
      </c>
      <c r="R1827">
        <v>95.25</v>
      </c>
      <c r="S1827">
        <v>96.25</v>
      </c>
      <c r="T1827">
        <v>2908800</v>
      </c>
      <c r="U1827">
        <v>0.24</v>
      </c>
    </row>
    <row r="1828" spans="15:21" x14ac:dyDescent="0.2">
      <c r="O1828" s="67">
        <v>25336</v>
      </c>
      <c r="P1828">
        <v>96.25</v>
      </c>
      <c r="Q1828">
        <v>96.62</v>
      </c>
      <c r="R1828">
        <v>95.75</v>
      </c>
      <c r="S1828">
        <v>96.25</v>
      </c>
      <c r="T1828">
        <v>2899200</v>
      </c>
      <c r="U1828">
        <v>0.24</v>
      </c>
    </row>
    <row r="1829" spans="15:21" x14ac:dyDescent="0.2">
      <c r="O1829" s="67">
        <v>25337</v>
      </c>
      <c r="P1829">
        <v>97</v>
      </c>
      <c r="Q1829">
        <v>98.25</v>
      </c>
      <c r="R1829">
        <v>97</v>
      </c>
      <c r="S1829">
        <v>97.5</v>
      </c>
      <c r="T1829">
        <v>4396800</v>
      </c>
      <c r="U1829">
        <v>0.24</v>
      </c>
    </row>
    <row r="1830" spans="15:21" x14ac:dyDescent="0.2">
      <c r="O1830" s="67">
        <v>25338</v>
      </c>
      <c r="P1830">
        <v>97.5</v>
      </c>
      <c r="Q1830">
        <v>97.87</v>
      </c>
      <c r="R1830">
        <v>96.12</v>
      </c>
      <c r="S1830">
        <v>96.5</v>
      </c>
      <c r="T1830">
        <v>1344000</v>
      </c>
      <c r="U1830">
        <v>0.24</v>
      </c>
    </row>
    <row r="1831" spans="15:21" x14ac:dyDescent="0.2">
      <c r="O1831" s="67">
        <v>25339</v>
      </c>
      <c r="P1831">
        <v>96.5</v>
      </c>
      <c r="Q1831">
        <v>97</v>
      </c>
      <c r="R1831">
        <v>96.25</v>
      </c>
      <c r="S1831">
        <v>96.75</v>
      </c>
      <c r="T1831">
        <v>1699200</v>
      </c>
      <c r="U1831">
        <v>0.24</v>
      </c>
    </row>
    <row r="1832" spans="15:21" x14ac:dyDescent="0.2">
      <c r="O1832" s="67">
        <v>25342</v>
      </c>
      <c r="P1832">
        <v>96.75</v>
      </c>
      <c r="Q1832">
        <v>97.13</v>
      </c>
      <c r="R1832">
        <v>95.38</v>
      </c>
      <c r="S1832">
        <v>95.38</v>
      </c>
      <c r="T1832">
        <v>3292800</v>
      </c>
      <c r="U1832">
        <v>0.24</v>
      </c>
    </row>
    <row r="1833" spans="15:21" x14ac:dyDescent="0.2">
      <c r="O1833" s="67">
        <v>25343</v>
      </c>
      <c r="P1833">
        <v>95.38</v>
      </c>
      <c r="Q1833">
        <v>95.38</v>
      </c>
      <c r="R1833">
        <v>94.25</v>
      </c>
      <c r="S1833">
        <v>95</v>
      </c>
      <c r="T1833">
        <v>2640000</v>
      </c>
      <c r="U1833">
        <v>0.23</v>
      </c>
    </row>
    <row r="1834" spans="15:21" x14ac:dyDescent="0.2">
      <c r="O1834" s="67">
        <v>25344</v>
      </c>
      <c r="P1834">
        <v>95</v>
      </c>
      <c r="Q1834">
        <v>95.5</v>
      </c>
      <c r="R1834">
        <v>94</v>
      </c>
      <c r="S1834">
        <v>95.13</v>
      </c>
      <c r="T1834">
        <v>2409600</v>
      </c>
      <c r="U1834">
        <v>0.23</v>
      </c>
    </row>
    <row r="1835" spans="15:21" x14ac:dyDescent="0.2">
      <c r="O1835" s="67">
        <v>25345</v>
      </c>
      <c r="P1835">
        <v>95.5</v>
      </c>
      <c r="Q1835">
        <v>97</v>
      </c>
      <c r="R1835">
        <v>95.5</v>
      </c>
      <c r="S1835">
        <v>96</v>
      </c>
      <c r="T1835">
        <v>3264000</v>
      </c>
      <c r="U1835">
        <v>0.24</v>
      </c>
    </row>
    <row r="1836" spans="15:21" x14ac:dyDescent="0.2">
      <c r="O1836" s="67">
        <v>25346</v>
      </c>
      <c r="P1836">
        <v>96</v>
      </c>
      <c r="Q1836">
        <v>96.5</v>
      </c>
      <c r="R1836">
        <v>95.62</v>
      </c>
      <c r="S1836">
        <v>96.38</v>
      </c>
      <c r="T1836">
        <v>1756800</v>
      </c>
      <c r="U1836">
        <v>0.24</v>
      </c>
    </row>
    <row r="1837" spans="15:21" x14ac:dyDescent="0.2">
      <c r="O1837" s="67">
        <v>25349</v>
      </c>
      <c r="P1837">
        <v>96.25</v>
      </c>
      <c r="Q1837">
        <v>96.25</v>
      </c>
      <c r="R1837">
        <v>95.38</v>
      </c>
      <c r="S1837">
        <v>95.38</v>
      </c>
      <c r="T1837">
        <v>921600</v>
      </c>
      <c r="U1837">
        <v>0.24</v>
      </c>
    </row>
    <row r="1838" spans="15:21" x14ac:dyDescent="0.2">
      <c r="O1838" s="67">
        <v>25350</v>
      </c>
      <c r="P1838">
        <v>95.38</v>
      </c>
      <c r="Q1838">
        <v>95.62</v>
      </c>
      <c r="R1838">
        <v>94.87</v>
      </c>
      <c r="S1838">
        <v>95</v>
      </c>
      <c r="T1838">
        <v>2044800</v>
      </c>
      <c r="U1838">
        <v>0.23</v>
      </c>
    </row>
    <row r="1839" spans="15:21" x14ac:dyDescent="0.2">
      <c r="O1839" s="67">
        <v>25351</v>
      </c>
      <c r="P1839">
        <v>95</v>
      </c>
      <c r="Q1839">
        <v>95.75</v>
      </c>
      <c r="R1839">
        <v>93.5</v>
      </c>
      <c r="S1839">
        <v>95.75</v>
      </c>
      <c r="T1839">
        <v>4656000</v>
      </c>
      <c r="U1839">
        <v>0.24</v>
      </c>
    </row>
    <row r="1840" spans="15:21" x14ac:dyDescent="0.2">
      <c r="O1840" s="67">
        <v>25352</v>
      </c>
      <c r="P1840">
        <v>95.5</v>
      </c>
      <c r="Q1840">
        <v>95.5</v>
      </c>
      <c r="R1840">
        <v>94</v>
      </c>
      <c r="S1840">
        <v>94.25</v>
      </c>
      <c r="T1840">
        <v>1372800</v>
      </c>
      <c r="U1840">
        <v>0.23</v>
      </c>
    </row>
    <row r="1841" spans="15:21" x14ac:dyDescent="0.2">
      <c r="O1841" s="67">
        <v>25356</v>
      </c>
      <c r="P1841">
        <v>94</v>
      </c>
      <c r="Q1841">
        <v>94</v>
      </c>
      <c r="R1841">
        <v>92.75</v>
      </c>
      <c r="S1841">
        <v>94</v>
      </c>
      <c r="T1841">
        <v>1113600</v>
      </c>
      <c r="U1841">
        <v>0.23</v>
      </c>
    </row>
    <row r="1842" spans="15:21" x14ac:dyDescent="0.2">
      <c r="O1842" s="67">
        <v>25357</v>
      </c>
      <c r="P1842">
        <v>94</v>
      </c>
      <c r="Q1842">
        <v>94</v>
      </c>
      <c r="R1842">
        <v>93</v>
      </c>
      <c r="S1842">
        <v>93</v>
      </c>
      <c r="T1842">
        <v>1795200</v>
      </c>
      <c r="U1842">
        <v>0.23</v>
      </c>
    </row>
    <row r="1843" spans="15:21" x14ac:dyDescent="0.2">
      <c r="O1843" s="67">
        <v>25358</v>
      </c>
      <c r="P1843">
        <v>93</v>
      </c>
      <c r="Q1843">
        <v>93.5</v>
      </c>
      <c r="R1843">
        <v>93</v>
      </c>
      <c r="S1843">
        <v>93.12</v>
      </c>
      <c r="T1843">
        <v>1200000</v>
      </c>
      <c r="U1843">
        <v>0.23</v>
      </c>
    </row>
    <row r="1844" spans="15:21" x14ac:dyDescent="0.2">
      <c r="O1844" s="67">
        <v>25359</v>
      </c>
      <c r="P1844">
        <v>93.12</v>
      </c>
      <c r="Q1844">
        <v>94</v>
      </c>
      <c r="R1844">
        <v>92.5</v>
      </c>
      <c r="S1844">
        <v>94</v>
      </c>
      <c r="T1844">
        <v>1910400</v>
      </c>
      <c r="U1844">
        <v>0.23</v>
      </c>
    </row>
    <row r="1845" spans="15:21" x14ac:dyDescent="0.2">
      <c r="O1845" s="67">
        <v>25360</v>
      </c>
      <c r="P1845">
        <v>93.87</v>
      </c>
      <c r="Q1845">
        <v>93.87</v>
      </c>
      <c r="R1845">
        <v>92.25</v>
      </c>
      <c r="S1845">
        <v>92.5</v>
      </c>
      <c r="T1845">
        <v>1872000</v>
      </c>
      <c r="U1845">
        <v>0.23</v>
      </c>
    </row>
    <row r="1846" spans="15:21" x14ac:dyDescent="0.2">
      <c r="O1846" s="67">
        <v>25363</v>
      </c>
      <c r="P1846">
        <v>92.5</v>
      </c>
      <c r="Q1846">
        <v>92.88</v>
      </c>
      <c r="R1846">
        <v>91.25</v>
      </c>
      <c r="S1846">
        <v>92.88</v>
      </c>
      <c r="T1846">
        <v>1900800</v>
      </c>
      <c r="U1846">
        <v>0.23</v>
      </c>
    </row>
    <row r="1847" spans="15:21" x14ac:dyDescent="0.2">
      <c r="O1847" s="67">
        <v>25364</v>
      </c>
      <c r="P1847">
        <v>92.88</v>
      </c>
      <c r="Q1847">
        <v>92.88</v>
      </c>
      <c r="R1847">
        <v>91.63</v>
      </c>
      <c r="S1847">
        <v>91.75</v>
      </c>
      <c r="T1847">
        <v>1468800</v>
      </c>
      <c r="U1847">
        <v>0.23</v>
      </c>
    </row>
    <row r="1848" spans="15:21" x14ac:dyDescent="0.2">
      <c r="O1848" s="67">
        <v>25365</v>
      </c>
      <c r="P1848">
        <v>91.37</v>
      </c>
      <c r="Q1848">
        <v>91.37</v>
      </c>
      <c r="R1848">
        <v>90.25</v>
      </c>
      <c r="S1848">
        <v>90.25</v>
      </c>
      <c r="T1848">
        <v>3619200</v>
      </c>
      <c r="U1848">
        <v>0.22</v>
      </c>
    </row>
    <row r="1849" spans="15:21" x14ac:dyDescent="0.2">
      <c r="O1849" s="67">
        <v>25366</v>
      </c>
      <c r="P1849">
        <v>90.25</v>
      </c>
      <c r="Q1849">
        <v>90.25</v>
      </c>
      <c r="R1849">
        <v>89.5</v>
      </c>
      <c r="S1849">
        <v>89.62</v>
      </c>
      <c r="T1849">
        <v>4291200</v>
      </c>
      <c r="U1849">
        <v>0.22</v>
      </c>
    </row>
    <row r="1850" spans="15:21" x14ac:dyDescent="0.2">
      <c r="O1850" s="67">
        <v>25367</v>
      </c>
      <c r="P1850">
        <v>89.62</v>
      </c>
      <c r="Q1850">
        <v>91.63</v>
      </c>
      <c r="R1850">
        <v>89.5</v>
      </c>
      <c r="S1850">
        <v>91.5</v>
      </c>
      <c r="T1850">
        <v>3081600</v>
      </c>
      <c r="U1850">
        <v>0.23</v>
      </c>
    </row>
    <row r="1851" spans="15:21" x14ac:dyDescent="0.2">
      <c r="O1851" s="67">
        <v>25370</v>
      </c>
      <c r="P1851">
        <v>91.5</v>
      </c>
      <c r="Q1851">
        <v>92.75</v>
      </c>
      <c r="R1851">
        <v>90.62</v>
      </c>
      <c r="S1851">
        <v>90.62</v>
      </c>
      <c r="T1851">
        <v>2822400</v>
      </c>
      <c r="U1851">
        <v>0.22</v>
      </c>
    </row>
    <row r="1852" spans="15:21" x14ac:dyDescent="0.2">
      <c r="O1852" s="67">
        <v>25371</v>
      </c>
      <c r="P1852">
        <v>90.62</v>
      </c>
      <c r="Q1852">
        <v>91.5</v>
      </c>
      <c r="R1852">
        <v>89.62</v>
      </c>
      <c r="S1852">
        <v>90.25</v>
      </c>
      <c r="T1852">
        <v>2688000</v>
      </c>
      <c r="U1852">
        <v>0.22</v>
      </c>
    </row>
    <row r="1853" spans="15:21" x14ac:dyDescent="0.2">
      <c r="O1853" s="67">
        <v>25372</v>
      </c>
      <c r="P1853">
        <v>91</v>
      </c>
      <c r="Q1853">
        <v>92.5</v>
      </c>
      <c r="R1853">
        <v>91</v>
      </c>
      <c r="S1853">
        <v>91</v>
      </c>
      <c r="T1853">
        <v>2630400</v>
      </c>
      <c r="U1853">
        <v>0.23</v>
      </c>
    </row>
    <row r="1854" spans="15:21" x14ac:dyDescent="0.2">
      <c r="O1854" s="67">
        <v>25373</v>
      </c>
      <c r="P1854">
        <v>91</v>
      </c>
      <c r="Q1854">
        <v>91.5</v>
      </c>
      <c r="R1854">
        <v>90</v>
      </c>
      <c r="S1854">
        <v>90.75</v>
      </c>
      <c r="T1854">
        <v>5596800</v>
      </c>
      <c r="U1854">
        <v>0.23</v>
      </c>
    </row>
    <row r="1855" spans="15:21" x14ac:dyDescent="0.2">
      <c r="O1855" s="67">
        <v>25374</v>
      </c>
      <c r="P1855">
        <v>90.75</v>
      </c>
      <c r="Q1855">
        <v>91.37</v>
      </c>
      <c r="R1855">
        <v>90.38</v>
      </c>
      <c r="S1855">
        <v>90.38</v>
      </c>
      <c r="T1855">
        <v>3379200</v>
      </c>
      <c r="U1855">
        <v>0.22</v>
      </c>
    </row>
    <row r="1856" spans="15:21" x14ac:dyDescent="0.2">
      <c r="O1856" s="67">
        <v>25377</v>
      </c>
      <c r="P1856">
        <v>90.38</v>
      </c>
      <c r="Q1856">
        <v>90.62</v>
      </c>
      <c r="R1856">
        <v>89</v>
      </c>
      <c r="S1856">
        <v>89.13</v>
      </c>
      <c r="T1856">
        <v>3820800</v>
      </c>
      <c r="U1856">
        <v>0.22</v>
      </c>
    </row>
    <row r="1857" spans="15:21" x14ac:dyDescent="0.2">
      <c r="O1857" s="67">
        <v>25378</v>
      </c>
      <c r="P1857">
        <v>89.13</v>
      </c>
      <c r="Q1857">
        <v>90.62</v>
      </c>
      <c r="R1857">
        <v>88.75</v>
      </c>
      <c r="S1857">
        <v>88.87</v>
      </c>
      <c r="T1857">
        <v>6700800</v>
      </c>
      <c r="U1857">
        <v>0.22</v>
      </c>
    </row>
    <row r="1858" spans="15:21" x14ac:dyDescent="0.2">
      <c r="O1858" s="67">
        <v>25379</v>
      </c>
      <c r="P1858">
        <v>88.87</v>
      </c>
      <c r="Q1858">
        <v>89.38</v>
      </c>
      <c r="R1858">
        <v>88.5</v>
      </c>
      <c r="S1858">
        <v>88.87</v>
      </c>
      <c r="T1858">
        <v>2678400</v>
      </c>
      <c r="U1858">
        <v>0.22</v>
      </c>
    </row>
    <row r="1859" spans="15:21" x14ac:dyDescent="0.2">
      <c r="O1859" s="67">
        <v>25380</v>
      </c>
      <c r="P1859">
        <v>88.87</v>
      </c>
      <c r="Q1859">
        <v>90.12</v>
      </c>
      <c r="R1859">
        <v>88.37</v>
      </c>
      <c r="S1859">
        <v>89.75</v>
      </c>
      <c r="T1859">
        <v>2208000</v>
      </c>
      <c r="U1859">
        <v>0.22</v>
      </c>
    </row>
    <row r="1860" spans="15:21" x14ac:dyDescent="0.2">
      <c r="O1860" s="67">
        <v>25381</v>
      </c>
      <c r="P1860">
        <v>89.75</v>
      </c>
      <c r="Q1860">
        <v>90.75</v>
      </c>
      <c r="R1860">
        <v>89.25</v>
      </c>
      <c r="S1860">
        <v>90.75</v>
      </c>
      <c r="T1860">
        <v>2793600</v>
      </c>
      <c r="U1860">
        <v>0.23</v>
      </c>
    </row>
    <row r="1861" spans="15:21" x14ac:dyDescent="0.2">
      <c r="O1861" s="67">
        <v>25384</v>
      </c>
      <c r="P1861">
        <v>90.75</v>
      </c>
      <c r="Q1861">
        <v>91.25</v>
      </c>
      <c r="R1861">
        <v>90</v>
      </c>
      <c r="S1861">
        <v>90</v>
      </c>
      <c r="T1861">
        <v>1689600</v>
      </c>
      <c r="U1861">
        <v>0.22</v>
      </c>
    </row>
    <row r="1862" spans="15:21" x14ac:dyDescent="0.2">
      <c r="O1862" s="67">
        <v>25385</v>
      </c>
      <c r="P1862">
        <v>90</v>
      </c>
      <c r="Q1862">
        <v>90.62</v>
      </c>
      <c r="R1862">
        <v>89.62</v>
      </c>
      <c r="S1862">
        <v>90.5</v>
      </c>
      <c r="T1862">
        <v>1612800</v>
      </c>
      <c r="U1862">
        <v>0.22</v>
      </c>
    </row>
    <row r="1863" spans="15:21" x14ac:dyDescent="0.2">
      <c r="O1863" s="67">
        <v>25386</v>
      </c>
      <c r="P1863">
        <v>90.5</v>
      </c>
      <c r="Q1863">
        <v>91.25</v>
      </c>
      <c r="R1863">
        <v>90.38</v>
      </c>
      <c r="S1863">
        <v>90.87</v>
      </c>
      <c r="T1863">
        <v>1372800</v>
      </c>
      <c r="U1863">
        <v>0.23</v>
      </c>
    </row>
    <row r="1864" spans="15:21" x14ac:dyDescent="0.2">
      <c r="O1864" s="67">
        <v>25387</v>
      </c>
      <c r="P1864">
        <v>90.87</v>
      </c>
      <c r="Q1864">
        <v>90.87</v>
      </c>
      <c r="R1864">
        <v>89.75</v>
      </c>
      <c r="S1864">
        <v>90</v>
      </c>
      <c r="T1864">
        <v>1603200</v>
      </c>
      <c r="U1864">
        <v>0.22</v>
      </c>
    </row>
    <row r="1865" spans="15:21" x14ac:dyDescent="0.2">
      <c r="O1865" s="67">
        <v>25391</v>
      </c>
      <c r="P1865">
        <v>90</v>
      </c>
      <c r="Q1865">
        <v>90.62</v>
      </c>
      <c r="R1865">
        <v>88.87</v>
      </c>
      <c r="S1865">
        <v>89.5</v>
      </c>
      <c r="T1865">
        <v>2188800</v>
      </c>
      <c r="U1865">
        <v>0.22</v>
      </c>
    </row>
    <row r="1866" spans="15:21" x14ac:dyDescent="0.2">
      <c r="O1866" s="67">
        <v>25392</v>
      </c>
      <c r="P1866">
        <v>88.5</v>
      </c>
      <c r="Q1866">
        <v>88.5</v>
      </c>
      <c r="R1866">
        <v>87.25</v>
      </c>
      <c r="S1866">
        <v>87.75</v>
      </c>
      <c r="T1866">
        <v>2640000</v>
      </c>
      <c r="U1866">
        <v>0.22</v>
      </c>
    </row>
    <row r="1867" spans="15:21" x14ac:dyDescent="0.2">
      <c r="O1867" s="67">
        <v>25393</v>
      </c>
      <c r="P1867">
        <v>87.5</v>
      </c>
      <c r="Q1867">
        <v>87.5</v>
      </c>
      <c r="R1867">
        <v>86.75</v>
      </c>
      <c r="S1867">
        <v>87</v>
      </c>
      <c r="T1867">
        <v>2764800</v>
      </c>
      <c r="U1867">
        <v>0.22</v>
      </c>
    </row>
    <row r="1868" spans="15:21" x14ac:dyDescent="0.2">
      <c r="O1868" s="67">
        <v>25394</v>
      </c>
      <c r="P1868">
        <v>86.75</v>
      </c>
      <c r="Q1868">
        <v>86.75</v>
      </c>
      <c r="R1868">
        <v>84.5</v>
      </c>
      <c r="S1868">
        <v>85</v>
      </c>
      <c r="T1868">
        <v>4656000</v>
      </c>
      <c r="U1868">
        <v>0.21</v>
      </c>
    </row>
    <row r="1869" spans="15:21" x14ac:dyDescent="0.2">
      <c r="O1869" s="67">
        <v>25395</v>
      </c>
      <c r="P1869">
        <v>85</v>
      </c>
      <c r="Q1869">
        <v>86.75</v>
      </c>
      <c r="R1869">
        <v>85</v>
      </c>
      <c r="S1869">
        <v>86.38</v>
      </c>
      <c r="T1869">
        <v>2361600</v>
      </c>
      <c r="U1869">
        <v>0.21</v>
      </c>
    </row>
    <row r="1870" spans="15:21" x14ac:dyDescent="0.2">
      <c r="O1870" s="67">
        <v>25398</v>
      </c>
      <c r="P1870">
        <v>86.38</v>
      </c>
      <c r="Q1870">
        <v>87</v>
      </c>
      <c r="R1870">
        <v>85.13</v>
      </c>
      <c r="S1870">
        <v>85.13</v>
      </c>
      <c r="T1870">
        <v>2073600</v>
      </c>
      <c r="U1870">
        <v>0.21</v>
      </c>
    </row>
    <row r="1871" spans="15:21" x14ac:dyDescent="0.2">
      <c r="O1871" s="67">
        <v>25399</v>
      </c>
      <c r="P1871">
        <v>85.13</v>
      </c>
      <c r="Q1871">
        <v>85.25</v>
      </c>
      <c r="R1871">
        <v>84.38</v>
      </c>
      <c r="S1871">
        <v>84.62</v>
      </c>
      <c r="T1871">
        <v>1737600</v>
      </c>
      <c r="U1871">
        <v>0.21</v>
      </c>
    </row>
    <row r="1872" spans="15:21" x14ac:dyDescent="0.2">
      <c r="O1872" s="67">
        <v>25400</v>
      </c>
      <c r="P1872">
        <v>85.13</v>
      </c>
      <c r="Q1872">
        <v>86.75</v>
      </c>
      <c r="R1872">
        <v>85.13</v>
      </c>
      <c r="S1872">
        <v>86.13</v>
      </c>
      <c r="T1872">
        <v>1728000</v>
      </c>
      <c r="U1872">
        <v>0.21</v>
      </c>
    </row>
    <row r="1873" spans="15:21" x14ac:dyDescent="0.2">
      <c r="O1873" s="67">
        <v>25401</v>
      </c>
      <c r="P1873">
        <v>86.5</v>
      </c>
      <c r="Q1873">
        <v>88.13</v>
      </c>
      <c r="R1873">
        <v>86.5</v>
      </c>
      <c r="S1873">
        <v>87.87</v>
      </c>
      <c r="T1873">
        <v>2428800</v>
      </c>
      <c r="U1873">
        <v>0.22</v>
      </c>
    </row>
    <row r="1874" spans="15:21" x14ac:dyDescent="0.2">
      <c r="O1874" s="67">
        <v>25402</v>
      </c>
      <c r="P1874">
        <v>87.25</v>
      </c>
      <c r="Q1874">
        <v>87.25</v>
      </c>
      <c r="R1874">
        <v>85.25</v>
      </c>
      <c r="S1874">
        <v>87.25</v>
      </c>
      <c r="T1874">
        <v>3091200</v>
      </c>
      <c r="U1874">
        <v>0.22</v>
      </c>
    </row>
    <row r="1875" spans="15:21" x14ac:dyDescent="0.2">
      <c r="O1875" s="67">
        <v>25406</v>
      </c>
      <c r="P1875">
        <v>87.25</v>
      </c>
      <c r="Q1875">
        <v>87.5</v>
      </c>
      <c r="R1875">
        <v>85.87</v>
      </c>
      <c r="S1875">
        <v>85.87</v>
      </c>
      <c r="T1875">
        <v>2572800</v>
      </c>
      <c r="U1875">
        <v>0.21</v>
      </c>
    </row>
    <row r="1876" spans="15:21" x14ac:dyDescent="0.2">
      <c r="O1876" s="67">
        <v>25407</v>
      </c>
      <c r="P1876">
        <v>85.87</v>
      </c>
      <c r="Q1876">
        <v>86</v>
      </c>
      <c r="R1876">
        <v>84.75</v>
      </c>
      <c r="S1876">
        <v>85</v>
      </c>
      <c r="T1876">
        <v>3801600</v>
      </c>
      <c r="U1876">
        <v>0.21</v>
      </c>
    </row>
    <row r="1877" spans="15:21" x14ac:dyDescent="0.2">
      <c r="O1877" s="67">
        <v>25408</v>
      </c>
      <c r="P1877">
        <v>85</v>
      </c>
      <c r="Q1877">
        <v>85.37</v>
      </c>
      <c r="R1877">
        <v>84.5</v>
      </c>
      <c r="S1877">
        <v>84.87</v>
      </c>
      <c r="T1877">
        <v>1776000</v>
      </c>
      <c r="U1877">
        <v>0.21</v>
      </c>
    </row>
    <row r="1878" spans="15:21" x14ac:dyDescent="0.2">
      <c r="O1878" s="67">
        <v>25409</v>
      </c>
      <c r="P1878">
        <v>84.87</v>
      </c>
      <c r="Q1878">
        <v>85</v>
      </c>
      <c r="R1878">
        <v>84</v>
      </c>
      <c r="S1878">
        <v>84</v>
      </c>
      <c r="T1878">
        <v>2092800</v>
      </c>
      <c r="U1878">
        <v>0.21</v>
      </c>
    </row>
    <row r="1879" spans="15:21" x14ac:dyDescent="0.2">
      <c r="O1879" s="67">
        <v>25412</v>
      </c>
      <c r="P1879">
        <v>84</v>
      </c>
      <c r="Q1879">
        <v>84.25</v>
      </c>
      <c r="R1879">
        <v>83.5</v>
      </c>
      <c r="S1879">
        <v>84</v>
      </c>
      <c r="T1879">
        <v>2505600</v>
      </c>
      <c r="U1879">
        <v>0.21</v>
      </c>
    </row>
    <row r="1880" spans="15:21" x14ac:dyDescent="0.2">
      <c r="O1880" s="67">
        <v>25413</v>
      </c>
      <c r="P1880">
        <v>84.25</v>
      </c>
      <c r="Q1880">
        <v>86.75</v>
      </c>
      <c r="R1880">
        <v>84.25</v>
      </c>
      <c r="S1880">
        <v>84.38</v>
      </c>
      <c r="T1880">
        <v>3504000</v>
      </c>
      <c r="U1880">
        <v>0.21</v>
      </c>
    </row>
    <row r="1881" spans="15:21" x14ac:dyDescent="0.2">
      <c r="O1881" s="67">
        <v>25414</v>
      </c>
      <c r="P1881">
        <v>84.38</v>
      </c>
      <c r="Q1881">
        <v>85.75</v>
      </c>
      <c r="R1881">
        <v>83.25</v>
      </c>
      <c r="S1881">
        <v>85.37</v>
      </c>
      <c r="T1881">
        <v>2755200</v>
      </c>
      <c r="U1881">
        <v>0.21</v>
      </c>
    </row>
    <row r="1882" spans="15:21" x14ac:dyDescent="0.2">
      <c r="O1882" s="67">
        <v>25415</v>
      </c>
      <c r="P1882">
        <v>85.37</v>
      </c>
      <c r="Q1882">
        <v>86.62</v>
      </c>
      <c r="R1882">
        <v>85.13</v>
      </c>
      <c r="S1882">
        <v>86.13</v>
      </c>
      <c r="T1882">
        <v>2006400</v>
      </c>
      <c r="U1882">
        <v>0.21</v>
      </c>
    </row>
    <row r="1883" spans="15:21" x14ac:dyDescent="0.2">
      <c r="O1883" s="67">
        <v>25416</v>
      </c>
      <c r="P1883">
        <v>86.13</v>
      </c>
      <c r="Q1883">
        <v>88.25</v>
      </c>
      <c r="R1883">
        <v>86</v>
      </c>
      <c r="S1883">
        <v>86.38</v>
      </c>
      <c r="T1883">
        <v>8784000</v>
      </c>
      <c r="U1883">
        <v>0.21</v>
      </c>
    </row>
    <row r="1884" spans="15:21" x14ac:dyDescent="0.2">
      <c r="O1884" s="67">
        <v>25419</v>
      </c>
      <c r="P1884">
        <v>86.38</v>
      </c>
      <c r="Q1884">
        <v>86.62</v>
      </c>
      <c r="R1884">
        <v>85.63</v>
      </c>
      <c r="S1884">
        <v>86.13</v>
      </c>
      <c r="T1884">
        <v>2304000</v>
      </c>
      <c r="U1884">
        <v>0.21</v>
      </c>
    </row>
    <row r="1885" spans="15:21" x14ac:dyDescent="0.2">
      <c r="O1885" s="67">
        <v>25420</v>
      </c>
      <c r="P1885">
        <v>86.13</v>
      </c>
      <c r="Q1885">
        <v>86.25</v>
      </c>
      <c r="R1885">
        <v>85.25</v>
      </c>
      <c r="S1885">
        <v>85.5</v>
      </c>
      <c r="T1885">
        <v>1488000</v>
      </c>
      <c r="U1885">
        <v>0.21</v>
      </c>
    </row>
    <row r="1886" spans="15:21" x14ac:dyDescent="0.2">
      <c r="O1886" s="67">
        <v>25421</v>
      </c>
      <c r="P1886">
        <v>85.5</v>
      </c>
      <c r="Q1886">
        <v>85.5</v>
      </c>
      <c r="R1886">
        <v>84.38</v>
      </c>
      <c r="S1886">
        <v>85.25</v>
      </c>
      <c r="T1886">
        <v>2928000</v>
      </c>
      <c r="U1886">
        <v>0.21</v>
      </c>
    </row>
    <row r="1887" spans="15:21" x14ac:dyDescent="0.2">
      <c r="O1887" s="67">
        <v>25422</v>
      </c>
      <c r="P1887">
        <v>85.25</v>
      </c>
      <c r="Q1887">
        <v>86</v>
      </c>
      <c r="R1887">
        <v>84.75</v>
      </c>
      <c r="S1887">
        <v>84.75</v>
      </c>
      <c r="T1887">
        <v>1267200</v>
      </c>
      <c r="U1887">
        <v>0.21</v>
      </c>
    </row>
    <row r="1888" spans="15:21" x14ac:dyDescent="0.2">
      <c r="O1888" s="67">
        <v>25423</v>
      </c>
      <c r="P1888">
        <v>84.75</v>
      </c>
      <c r="Q1888">
        <v>84.75</v>
      </c>
      <c r="R1888">
        <v>84.12</v>
      </c>
      <c r="S1888">
        <v>84.25</v>
      </c>
      <c r="T1888">
        <v>2227200</v>
      </c>
      <c r="U1888">
        <v>0.21</v>
      </c>
    </row>
    <row r="1889" spans="15:21" x14ac:dyDescent="0.2">
      <c r="O1889" s="67">
        <v>25426</v>
      </c>
      <c r="P1889">
        <v>84.25</v>
      </c>
      <c r="Q1889">
        <v>84.25</v>
      </c>
      <c r="R1889">
        <v>83.38</v>
      </c>
      <c r="S1889">
        <v>84.12</v>
      </c>
      <c r="T1889">
        <v>1507200</v>
      </c>
      <c r="U1889">
        <v>0.21</v>
      </c>
    </row>
    <row r="1890" spans="15:21" x14ac:dyDescent="0.2">
      <c r="O1890" s="67">
        <v>25427</v>
      </c>
      <c r="P1890">
        <v>84.12</v>
      </c>
      <c r="Q1890">
        <v>84.12</v>
      </c>
      <c r="R1890">
        <v>83</v>
      </c>
      <c r="S1890">
        <v>83</v>
      </c>
      <c r="T1890">
        <v>3024000</v>
      </c>
      <c r="U1890">
        <v>0.21</v>
      </c>
    </row>
    <row r="1891" spans="15:21" x14ac:dyDescent="0.2">
      <c r="O1891" s="67">
        <v>25428</v>
      </c>
      <c r="P1891">
        <v>82.63</v>
      </c>
      <c r="Q1891">
        <v>82.63</v>
      </c>
      <c r="R1891">
        <v>81.25</v>
      </c>
      <c r="S1891">
        <v>82.37</v>
      </c>
      <c r="T1891">
        <v>5712000</v>
      </c>
      <c r="U1891">
        <v>0.2</v>
      </c>
    </row>
    <row r="1892" spans="15:21" x14ac:dyDescent="0.2">
      <c r="O1892" s="67">
        <v>25429</v>
      </c>
      <c r="P1892">
        <v>82.37</v>
      </c>
      <c r="Q1892">
        <v>83.75</v>
      </c>
      <c r="R1892">
        <v>81.75</v>
      </c>
      <c r="S1892">
        <v>82.37</v>
      </c>
      <c r="T1892">
        <v>3504000</v>
      </c>
      <c r="U1892">
        <v>0.2</v>
      </c>
    </row>
    <row r="1893" spans="15:21" x14ac:dyDescent="0.2">
      <c r="O1893" s="67">
        <v>25430</v>
      </c>
      <c r="P1893">
        <v>82.37</v>
      </c>
      <c r="Q1893">
        <v>83.25</v>
      </c>
      <c r="R1893">
        <v>82.13</v>
      </c>
      <c r="S1893">
        <v>83</v>
      </c>
      <c r="T1893">
        <v>3772800</v>
      </c>
      <c r="U1893">
        <v>0.21</v>
      </c>
    </row>
    <row r="1894" spans="15:21" x14ac:dyDescent="0.2">
      <c r="O1894" s="67">
        <v>25433</v>
      </c>
      <c r="P1894">
        <v>83</v>
      </c>
      <c r="Q1894">
        <v>83.88</v>
      </c>
      <c r="R1894">
        <v>82.25</v>
      </c>
      <c r="S1894">
        <v>83.88</v>
      </c>
      <c r="T1894">
        <v>2054400</v>
      </c>
      <c r="U1894">
        <v>0.21</v>
      </c>
    </row>
    <row r="1895" spans="15:21" x14ac:dyDescent="0.2">
      <c r="O1895" s="67">
        <v>25434</v>
      </c>
      <c r="P1895">
        <v>83.88</v>
      </c>
      <c r="Q1895">
        <v>84.5</v>
      </c>
      <c r="R1895">
        <v>83.62</v>
      </c>
      <c r="S1895">
        <v>84</v>
      </c>
      <c r="T1895">
        <v>2659200</v>
      </c>
      <c r="U1895">
        <v>0.21</v>
      </c>
    </row>
    <row r="1896" spans="15:21" x14ac:dyDescent="0.2">
      <c r="O1896" s="67">
        <v>25435</v>
      </c>
      <c r="P1896">
        <v>83.62</v>
      </c>
      <c r="Q1896">
        <v>83.62</v>
      </c>
      <c r="R1896">
        <v>82.87</v>
      </c>
      <c r="S1896">
        <v>83</v>
      </c>
      <c r="T1896">
        <v>1660800</v>
      </c>
      <c r="U1896">
        <v>0.21</v>
      </c>
    </row>
    <row r="1897" spans="15:21" x14ac:dyDescent="0.2">
      <c r="O1897" s="67">
        <v>25436</v>
      </c>
      <c r="P1897">
        <v>83</v>
      </c>
      <c r="Q1897">
        <v>83.88</v>
      </c>
      <c r="R1897">
        <v>82.37</v>
      </c>
      <c r="S1897">
        <v>83.5</v>
      </c>
      <c r="T1897">
        <v>2371200</v>
      </c>
      <c r="U1897">
        <v>0.21</v>
      </c>
    </row>
    <row r="1898" spans="15:21" x14ac:dyDescent="0.2">
      <c r="O1898" s="67">
        <v>25437</v>
      </c>
      <c r="P1898">
        <v>83.62</v>
      </c>
      <c r="Q1898">
        <v>85</v>
      </c>
      <c r="R1898">
        <v>83.62</v>
      </c>
      <c r="S1898">
        <v>84.75</v>
      </c>
      <c r="T1898">
        <v>1622400</v>
      </c>
      <c r="U1898">
        <v>0.21</v>
      </c>
    </row>
    <row r="1899" spans="15:21" x14ac:dyDescent="0.2">
      <c r="O1899" s="67">
        <v>25440</v>
      </c>
      <c r="P1899">
        <v>84.75</v>
      </c>
      <c r="Q1899">
        <v>85.37</v>
      </c>
      <c r="R1899">
        <v>84</v>
      </c>
      <c r="S1899">
        <v>84.38</v>
      </c>
      <c r="T1899">
        <v>2400000</v>
      </c>
      <c r="U1899">
        <v>0.21</v>
      </c>
    </row>
    <row r="1900" spans="15:21" x14ac:dyDescent="0.2">
      <c r="O1900" s="67">
        <v>25441</v>
      </c>
      <c r="P1900">
        <v>84</v>
      </c>
      <c r="Q1900">
        <v>84</v>
      </c>
      <c r="R1900">
        <v>82.75</v>
      </c>
      <c r="S1900">
        <v>83.38</v>
      </c>
      <c r="T1900">
        <v>1564800</v>
      </c>
      <c r="U1900">
        <v>0.21</v>
      </c>
    </row>
    <row r="1901" spans="15:21" x14ac:dyDescent="0.2">
      <c r="O1901" s="67">
        <v>25442</v>
      </c>
      <c r="P1901">
        <v>83.5</v>
      </c>
      <c r="Q1901">
        <v>84.12</v>
      </c>
      <c r="R1901">
        <v>83.5</v>
      </c>
      <c r="S1901">
        <v>83.5</v>
      </c>
      <c r="T1901">
        <v>1612800</v>
      </c>
      <c r="U1901">
        <v>0.21</v>
      </c>
    </row>
    <row r="1902" spans="15:21" x14ac:dyDescent="0.2">
      <c r="O1902" s="67">
        <v>25443</v>
      </c>
      <c r="P1902">
        <v>83.5</v>
      </c>
      <c r="Q1902">
        <v>83.88</v>
      </c>
      <c r="R1902">
        <v>83.25</v>
      </c>
      <c r="S1902">
        <v>83.75</v>
      </c>
      <c r="T1902">
        <v>1488000</v>
      </c>
      <c r="U1902">
        <v>0.21</v>
      </c>
    </row>
    <row r="1903" spans="15:21" x14ac:dyDescent="0.2">
      <c r="O1903" s="67">
        <v>25444</v>
      </c>
      <c r="P1903">
        <v>83.75</v>
      </c>
      <c r="Q1903">
        <v>84</v>
      </c>
      <c r="R1903">
        <v>83</v>
      </c>
      <c r="S1903">
        <v>83.75</v>
      </c>
      <c r="T1903">
        <v>1689600</v>
      </c>
      <c r="U1903">
        <v>0.21</v>
      </c>
    </row>
    <row r="1904" spans="15:21" x14ac:dyDescent="0.2">
      <c r="O1904" s="67">
        <v>25448</v>
      </c>
      <c r="P1904">
        <v>83.75</v>
      </c>
      <c r="Q1904">
        <v>84.12</v>
      </c>
      <c r="R1904">
        <v>83</v>
      </c>
      <c r="S1904">
        <v>83.13</v>
      </c>
      <c r="T1904">
        <v>1507200</v>
      </c>
      <c r="U1904">
        <v>0.21</v>
      </c>
    </row>
    <row r="1905" spans="15:21" x14ac:dyDescent="0.2">
      <c r="O1905" s="67">
        <v>25449</v>
      </c>
      <c r="P1905">
        <v>83.13</v>
      </c>
      <c r="Q1905">
        <v>83.5</v>
      </c>
      <c r="R1905">
        <v>82.25</v>
      </c>
      <c r="S1905">
        <v>83.5</v>
      </c>
      <c r="T1905">
        <v>2524800</v>
      </c>
      <c r="U1905">
        <v>0.21</v>
      </c>
    </row>
    <row r="1906" spans="15:21" x14ac:dyDescent="0.2">
      <c r="O1906" s="67">
        <v>25450</v>
      </c>
      <c r="P1906">
        <v>83.5</v>
      </c>
      <c r="Q1906">
        <v>83.5</v>
      </c>
      <c r="R1906">
        <v>82.37</v>
      </c>
      <c r="S1906">
        <v>82.75</v>
      </c>
      <c r="T1906">
        <v>1881600</v>
      </c>
      <c r="U1906">
        <v>0.21</v>
      </c>
    </row>
    <row r="1907" spans="15:21" x14ac:dyDescent="0.2">
      <c r="O1907" s="67">
        <v>25451</v>
      </c>
      <c r="P1907">
        <v>82</v>
      </c>
      <c r="Q1907">
        <v>82</v>
      </c>
      <c r="R1907">
        <v>81.62</v>
      </c>
      <c r="S1907">
        <v>81.62</v>
      </c>
      <c r="T1907">
        <v>2380800</v>
      </c>
      <c r="U1907">
        <v>0.2</v>
      </c>
    </row>
    <row r="1908" spans="15:21" x14ac:dyDescent="0.2">
      <c r="O1908" s="67">
        <v>25454</v>
      </c>
      <c r="P1908">
        <v>81.62</v>
      </c>
      <c r="Q1908">
        <v>82</v>
      </c>
      <c r="R1908">
        <v>81.38</v>
      </c>
      <c r="S1908">
        <v>81.38</v>
      </c>
      <c r="T1908">
        <v>1632000</v>
      </c>
      <c r="U1908">
        <v>0.2</v>
      </c>
    </row>
    <row r="1909" spans="15:21" x14ac:dyDescent="0.2">
      <c r="O1909" s="67">
        <v>25455</v>
      </c>
      <c r="P1909">
        <v>81.38</v>
      </c>
      <c r="Q1909">
        <v>83.5</v>
      </c>
      <c r="R1909">
        <v>81</v>
      </c>
      <c r="S1909">
        <v>82.75</v>
      </c>
      <c r="T1909">
        <v>2294400</v>
      </c>
      <c r="U1909">
        <v>0.21</v>
      </c>
    </row>
    <row r="1910" spans="15:21" x14ac:dyDescent="0.2">
      <c r="O1910" s="67">
        <v>25456</v>
      </c>
      <c r="P1910">
        <v>82.75</v>
      </c>
      <c r="Q1910">
        <v>83.75</v>
      </c>
      <c r="R1910">
        <v>82.63</v>
      </c>
      <c r="S1910">
        <v>83.75</v>
      </c>
      <c r="T1910">
        <v>2774400</v>
      </c>
      <c r="U1910">
        <v>0.21</v>
      </c>
    </row>
    <row r="1911" spans="15:21" x14ac:dyDescent="0.2">
      <c r="O1911" s="67">
        <v>25457</v>
      </c>
      <c r="P1911">
        <v>83.75</v>
      </c>
      <c r="Q1911">
        <v>84.5</v>
      </c>
      <c r="R1911">
        <v>83.38</v>
      </c>
      <c r="S1911">
        <v>84.5</v>
      </c>
      <c r="T1911">
        <v>2323200</v>
      </c>
      <c r="U1911">
        <v>0.21</v>
      </c>
    </row>
    <row r="1912" spans="15:21" x14ac:dyDescent="0.2">
      <c r="O1912" s="67">
        <v>25458</v>
      </c>
      <c r="P1912">
        <v>84.5</v>
      </c>
      <c r="Q1912">
        <v>84.5</v>
      </c>
      <c r="R1912">
        <v>83.13</v>
      </c>
      <c r="S1912">
        <v>83.75</v>
      </c>
      <c r="T1912">
        <v>4608000</v>
      </c>
      <c r="U1912">
        <v>0.21</v>
      </c>
    </row>
    <row r="1913" spans="15:21" x14ac:dyDescent="0.2">
      <c r="O1913" s="67">
        <v>25461</v>
      </c>
      <c r="P1913">
        <v>84</v>
      </c>
      <c r="Q1913">
        <v>86.25</v>
      </c>
      <c r="R1913">
        <v>84</v>
      </c>
      <c r="S1913">
        <v>86.25</v>
      </c>
      <c r="T1913">
        <v>3340800</v>
      </c>
      <c r="U1913">
        <v>0.22</v>
      </c>
    </row>
    <row r="1914" spans="15:21" x14ac:dyDescent="0.2">
      <c r="O1914" s="67">
        <v>25462</v>
      </c>
      <c r="P1914">
        <v>86.25</v>
      </c>
      <c r="Q1914">
        <v>86.25</v>
      </c>
      <c r="R1914">
        <v>85.37</v>
      </c>
      <c r="S1914">
        <v>85.63</v>
      </c>
      <c r="T1914">
        <v>3148800</v>
      </c>
      <c r="U1914">
        <v>0.21</v>
      </c>
    </row>
    <row r="1915" spans="15:21" x14ac:dyDescent="0.2">
      <c r="O1915" s="67">
        <v>25463</v>
      </c>
      <c r="P1915">
        <v>85.63</v>
      </c>
      <c r="Q1915">
        <v>86</v>
      </c>
      <c r="R1915">
        <v>84.12</v>
      </c>
      <c r="S1915">
        <v>84.12</v>
      </c>
      <c r="T1915">
        <v>3619200</v>
      </c>
      <c r="U1915">
        <v>0.21</v>
      </c>
    </row>
    <row r="1916" spans="15:21" x14ac:dyDescent="0.2">
      <c r="O1916" s="67">
        <v>25464</v>
      </c>
      <c r="P1916">
        <v>84.12</v>
      </c>
      <c r="Q1916">
        <v>85</v>
      </c>
      <c r="R1916">
        <v>83.5</v>
      </c>
      <c r="S1916">
        <v>83.75</v>
      </c>
      <c r="T1916">
        <v>4262400</v>
      </c>
      <c r="U1916">
        <v>0.21</v>
      </c>
    </row>
    <row r="1917" spans="15:21" x14ac:dyDescent="0.2">
      <c r="O1917" s="67">
        <v>25465</v>
      </c>
      <c r="P1917">
        <v>83.88</v>
      </c>
      <c r="Q1917">
        <v>84.38</v>
      </c>
      <c r="R1917">
        <v>83.88</v>
      </c>
      <c r="S1917">
        <v>84</v>
      </c>
      <c r="T1917">
        <v>4617600</v>
      </c>
      <c r="U1917">
        <v>0.21</v>
      </c>
    </row>
    <row r="1918" spans="15:21" x14ac:dyDescent="0.2">
      <c r="O1918" s="67">
        <v>25468</v>
      </c>
      <c r="P1918">
        <v>84.25</v>
      </c>
      <c r="Q1918">
        <v>85.13</v>
      </c>
      <c r="R1918">
        <v>84.25</v>
      </c>
      <c r="S1918">
        <v>84.87</v>
      </c>
      <c r="T1918">
        <v>2073600</v>
      </c>
      <c r="U1918">
        <v>0.21</v>
      </c>
    </row>
    <row r="1919" spans="15:21" x14ac:dyDescent="0.2">
      <c r="O1919" s="67">
        <v>25469</v>
      </c>
      <c r="P1919">
        <v>84.87</v>
      </c>
      <c r="Q1919">
        <v>86.5</v>
      </c>
      <c r="R1919">
        <v>84.87</v>
      </c>
      <c r="S1919">
        <v>86.5</v>
      </c>
      <c r="T1919">
        <v>4320000</v>
      </c>
      <c r="U1919">
        <v>0.22</v>
      </c>
    </row>
    <row r="1920" spans="15:21" x14ac:dyDescent="0.2">
      <c r="O1920" s="67">
        <v>25470</v>
      </c>
      <c r="P1920">
        <v>86.5</v>
      </c>
      <c r="Q1920">
        <v>86.62</v>
      </c>
      <c r="R1920">
        <v>86</v>
      </c>
      <c r="S1920">
        <v>86.5</v>
      </c>
      <c r="T1920">
        <v>3091200</v>
      </c>
      <c r="U1920">
        <v>0.22</v>
      </c>
    </row>
    <row r="1921" spans="15:21" x14ac:dyDescent="0.2">
      <c r="O1921" s="67">
        <v>25471</v>
      </c>
      <c r="P1921">
        <v>86.5</v>
      </c>
      <c r="Q1921">
        <v>86.62</v>
      </c>
      <c r="R1921">
        <v>85.25</v>
      </c>
      <c r="S1921">
        <v>85.5</v>
      </c>
      <c r="T1921">
        <v>4905600</v>
      </c>
      <c r="U1921">
        <v>0.21</v>
      </c>
    </row>
    <row r="1922" spans="15:21" x14ac:dyDescent="0.2">
      <c r="O1922" s="67">
        <v>25472</v>
      </c>
      <c r="P1922">
        <v>85.5</v>
      </c>
      <c r="Q1922">
        <v>85.75</v>
      </c>
      <c r="R1922">
        <v>84.75</v>
      </c>
      <c r="S1922">
        <v>85.5</v>
      </c>
      <c r="T1922">
        <v>2304000</v>
      </c>
      <c r="U1922">
        <v>0.21</v>
      </c>
    </row>
    <row r="1923" spans="15:21" x14ac:dyDescent="0.2">
      <c r="O1923" s="67">
        <v>25475</v>
      </c>
      <c r="P1923">
        <v>85.5</v>
      </c>
      <c r="Q1923">
        <v>85.5</v>
      </c>
      <c r="R1923">
        <v>85</v>
      </c>
      <c r="S1923">
        <v>85.37</v>
      </c>
      <c r="T1923">
        <v>1392000</v>
      </c>
      <c r="U1923">
        <v>0.21</v>
      </c>
    </row>
    <row r="1924" spans="15:21" x14ac:dyDescent="0.2">
      <c r="O1924" s="67">
        <v>25476</v>
      </c>
      <c r="P1924">
        <v>85.37</v>
      </c>
      <c r="Q1924">
        <v>86.13</v>
      </c>
      <c r="R1924">
        <v>84.87</v>
      </c>
      <c r="S1924">
        <v>85</v>
      </c>
      <c r="T1924">
        <v>3609600</v>
      </c>
      <c r="U1924">
        <v>0.21</v>
      </c>
    </row>
    <row r="1925" spans="15:21" x14ac:dyDescent="0.2">
      <c r="O1925" s="67">
        <v>25477</v>
      </c>
      <c r="P1925">
        <v>85</v>
      </c>
      <c r="Q1925">
        <v>85.37</v>
      </c>
      <c r="R1925">
        <v>84.5</v>
      </c>
      <c r="S1925">
        <v>84.87</v>
      </c>
      <c r="T1925">
        <v>1401600</v>
      </c>
      <c r="U1925">
        <v>0.21</v>
      </c>
    </row>
    <row r="1926" spans="15:21" x14ac:dyDescent="0.2">
      <c r="O1926" s="67">
        <v>25478</v>
      </c>
      <c r="P1926">
        <v>84.87</v>
      </c>
      <c r="Q1926">
        <v>85.13</v>
      </c>
      <c r="R1926">
        <v>82.5</v>
      </c>
      <c r="S1926">
        <v>85.13</v>
      </c>
      <c r="T1926">
        <v>3705600</v>
      </c>
      <c r="U1926">
        <v>0.21</v>
      </c>
    </row>
    <row r="1927" spans="15:21" x14ac:dyDescent="0.2">
      <c r="O1927" s="67">
        <v>25479</v>
      </c>
      <c r="P1927">
        <v>86</v>
      </c>
      <c r="Q1927">
        <v>86.88</v>
      </c>
      <c r="R1927">
        <v>86</v>
      </c>
      <c r="S1927">
        <v>86.13</v>
      </c>
      <c r="T1927">
        <v>4435200</v>
      </c>
      <c r="U1927">
        <v>0.22</v>
      </c>
    </row>
    <row r="1928" spans="15:21" x14ac:dyDescent="0.2">
      <c r="O1928" s="67">
        <v>25482</v>
      </c>
      <c r="P1928">
        <v>86.13</v>
      </c>
      <c r="Q1928">
        <v>86.88</v>
      </c>
      <c r="R1928">
        <v>86</v>
      </c>
      <c r="S1928">
        <v>86.5</v>
      </c>
      <c r="T1928">
        <v>1987200</v>
      </c>
      <c r="U1928">
        <v>0.22</v>
      </c>
    </row>
    <row r="1929" spans="15:21" x14ac:dyDescent="0.2">
      <c r="O1929" s="67">
        <v>25483</v>
      </c>
      <c r="P1929">
        <v>86.5</v>
      </c>
      <c r="Q1929">
        <v>86.75</v>
      </c>
      <c r="R1929">
        <v>85.25</v>
      </c>
      <c r="S1929">
        <v>85.75</v>
      </c>
      <c r="T1929">
        <v>2044800</v>
      </c>
      <c r="U1929">
        <v>0.21</v>
      </c>
    </row>
    <row r="1930" spans="15:21" x14ac:dyDescent="0.2">
      <c r="O1930" s="67">
        <v>25484</v>
      </c>
      <c r="P1930">
        <v>85.25</v>
      </c>
      <c r="Q1930">
        <v>85.25</v>
      </c>
      <c r="R1930">
        <v>84.38</v>
      </c>
      <c r="S1930">
        <v>84.75</v>
      </c>
      <c r="T1930">
        <v>1488000</v>
      </c>
      <c r="U1930">
        <v>0.21</v>
      </c>
    </row>
    <row r="1931" spans="15:21" x14ac:dyDescent="0.2">
      <c r="O1931" s="67">
        <v>25485</v>
      </c>
      <c r="P1931">
        <v>84.75</v>
      </c>
      <c r="Q1931">
        <v>85.13</v>
      </c>
      <c r="R1931">
        <v>83.5</v>
      </c>
      <c r="S1931">
        <v>84.12</v>
      </c>
      <c r="T1931">
        <v>3100800</v>
      </c>
      <c r="U1931">
        <v>0.21</v>
      </c>
    </row>
    <row r="1932" spans="15:21" x14ac:dyDescent="0.2">
      <c r="O1932" s="67">
        <v>25486</v>
      </c>
      <c r="P1932">
        <v>84.75</v>
      </c>
      <c r="Q1932">
        <v>85.25</v>
      </c>
      <c r="R1932">
        <v>84.75</v>
      </c>
      <c r="S1932">
        <v>85.25</v>
      </c>
      <c r="T1932">
        <v>3264000</v>
      </c>
      <c r="U1932">
        <v>0.21</v>
      </c>
    </row>
    <row r="1933" spans="15:21" x14ac:dyDescent="0.2">
      <c r="O1933" s="67">
        <v>25489</v>
      </c>
      <c r="P1933">
        <v>85.25</v>
      </c>
      <c r="Q1933">
        <v>86.13</v>
      </c>
      <c r="R1933">
        <v>84.87</v>
      </c>
      <c r="S1933">
        <v>86.13</v>
      </c>
      <c r="T1933">
        <v>1315200</v>
      </c>
      <c r="U1933">
        <v>0.22</v>
      </c>
    </row>
    <row r="1934" spans="15:21" x14ac:dyDescent="0.2">
      <c r="O1934" s="67">
        <v>25490</v>
      </c>
      <c r="P1934">
        <v>86.13</v>
      </c>
      <c r="Q1934">
        <v>87</v>
      </c>
      <c r="R1934">
        <v>85.75</v>
      </c>
      <c r="S1934">
        <v>86.75</v>
      </c>
      <c r="T1934">
        <v>5683200</v>
      </c>
      <c r="U1934">
        <v>0.22</v>
      </c>
    </row>
    <row r="1935" spans="15:21" x14ac:dyDescent="0.2">
      <c r="O1935" s="67">
        <v>25491</v>
      </c>
      <c r="P1935">
        <v>86.75</v>
      </c>
      <c r="Q1935">
        <v>87</v>
      </c>
      <c r="R1935">
        <v>86.13</v>
      </c>
      <c r="S1935">
        <v>86.5</v>
      </c>
      <c r="T1935">
        <v>4262400</v>
      </c>
      <c r="U1935">
        <v>0.22</v>
      </c>
    </row>
    <row r="1936" spans="15:21" x14ac:dyDescent="0.2">
      <c r="O1936" s="67">
        <v>25492</v>
      </c>
      <c r="P1936">
        <v>86.5</v>
      </c>
      <c r="Q1936">
        <v>87.38</v>
      </c>
      <c r="R1936">
        <v>86.13</v>
      </c>
      <c r="S1936">
        <v>86.62</v>
      </c>
      <c r="T1936">
        <v>4080000</v>
      </c>
      <c r="U1936">
        <v>0.22</v>
      </c>
    </row>
    <row r="1937" spans="15:21" x14ac:dyDescent="0.2">
      <c r="O1937" s="67">
        <v>25493</v>
      </c>
      <c r="P1937">
        <v>86.62</v>
      </c>
      <c r="Q1937">
        <v>87</v>
      </c>
      <c r="R1937">
        <v>86.25</v>
      </c>
      <c r="S1937">
        <v>86.5</v>
      </c>
      <c r="T1937">
        <v>2908800</v>
      </c>
      <c r="U1937">
        <v>0.22</v>
      </c>
    </row>
    <row r="1938" spans="15:21" x14ac:dyDescent="0.2">
      <c r="O1938" s="67">
        <v>25496</v>
      </c>
      <c r="P1938">
        <v>86.5</v>
      </c>
      <c r="Q1938">
        <v>86.75</v>
      </c>
      <c r="R1938">
        <v>85.63</v>
      </c>
      <c r="S1938">
        <v>85.63</v>
      </c>
      <c r="T1938">
        <v>1440000</v>
      </c>
      <c r="U1938">
        <v>0.21</v>
      </c>
    </row>
    <row r="1939" spans="15:21" x14ac:dyDescent="0.2">
      <c r="O1939" s="67">
        <v>25497</v>
      </c>
      <c r="P1939">
        <v>85.63</v>
      </c>
      <c r="Q1939">
        <v>86.25</v>
      </c>
      <c r="R1939">
        <v>85.5</v>
      </c>
      <c r="S1939">
        <v>86.13</v>
      </c>
      <c r="T1939">
        <v>2227200</v>
      </c>
      <c r="U1939">
        <v>0.22</v>
      </c>
    </row>
    <row r="1940" spans="15:21" x14ac:dyDescent="0.2">
      <c r="O1940" s="67">
        <v>25498</v>
      </c>
      <c r="P1940">
        <v>86.13</v>
      </c>
      <c r="Q1940">
        <v>89.88</v>
      </c>
      <c r="R1940">
        <v>86.13</v>
      </c>
      <c r="S1940">
        <v>89.25</v>
      </c>
      <c r="T1940">
        <v>3177600</v>
      </c>
      <c r="U1940">
        <v>0.22</v>
      </c>
    </row>
    <row r="1941" spans="15:21" x14ac:dyDescent="0.2">
      <c r="O1941" s="67">
        <v>25499</v>
      </c>
      <c r="P1941">
        <v>89.25</v>
      </c>
      <c r="Q1941">
        <v>89.38</v>
      </c>
      <c r="R1941">
        <v>87</v>
      </c>
      <c r="S1941">
        <v>87.5</v>
      </c>
      <c r="T1941">
        <v>3475200</v>
      </c>
      <c r="U1941">
        <v>0.22</v>
      </c>
    </row>
    <row r="1942" spans="15:21" x14ac:dyDescent="0.2">
      <c r="O1942" s="67">
        <v>25500</v>
      </c>
      <c r="P1942">
        <v>87.5</v>
      </c>
      <c r="Q1942">
        <v>87.62</v>
      </c>
      <c r="R1942">
        <v>87</v>
      </c>
      <c r="S1942">
        <v>87</v>
      </c>
      <c r="T1942">
        <v>2025600</v>
      </c>
      <c r="U1942">
        <v>0.22</v>
      </c>
    </row>
    <row r="1943" spans="15:21" x14ac:dyDescent="0.2">
      <c r="O1943" s="67">
        <v>25503</v>
      </c>
      <c r="P1943">
        <v>86.62</v>
      </c>
      <c r="Q1943">
        <v>86.62</v>
      </c>
      <c r="R1943">
        <v>85</v>
      </c>
      <c r="S1943">
        <v>85.63</v>
      </c>
      <c r="T1943">
        <v>3763200</v>
      </c>
      <c r="U1943">
        <v>0.21</v>
      </c>
    </row>
    <row r="1944" spans="15:21" x14ac:dyDescent="0.2">
      <c r="O1944" s="67">
        <v>25504</v>
      </c>
      <c r="P1944">
        <v>85.5</v>
      </c>
      <c r="Q1944">
        <v>85.5</v>
      </c>
      <c r="R1944">
        <v>84</v>
      </c>
      <c r="S1944">
        <v>84</v>
      </c>
      <c r="T1944">
        <v>5088000</v>
      </c>
      <c r="U1944">
        <v>0.21</v>
      </c>
    </row>
    <row r="1945" spans="15:21" x14ac:dyDescent="0.2">
      <c r="O1945" s="67">
        <v>25505</v>
      </c>
      <c r="P1945">
        <v>83.25</v>
      </c>
      <c r="Q1945">
        <v>83.25</v>
      </c>
      <c r="R1945">
        <v>82.37</v>
      </c>
      <c r="S1945">
        <v>82.5</v>
      </c>
      <c r="T1945">
        <v>4800000</v>
      </c>
      <c r="U1945">
        <v>0.21</v>
      </c>
    </row>
    <row r="1946" spans="15:21" x14ac:dyDescent="0.2">
      <c r="O1946" s="67">
        <v>25506</v>
      </c>
      <c r="P1946">
        <v>82.5</v>
      </c>
      <c r="Q1946">
        <v>84.38</v>
      </c>
      <c r="R1946">
        <v>82.37</v>
      </c>
      <c r="S1946">
        <v>84.38</v>
      </c>
      <c r="T1946">
        <v>5203200</v>
      </c>
      <c r="U1946">
        <v>0.21</v>
      </c>
    </row>
    <row r="1947" spans="15:21" x14ac:dyDescent="0.2">
      <c r="O1947" s="67">
        <v>25507</v>
      </c>
      <c r="P1947">
        <v>84.38</v>
      </c>
      <c r="Q1947">
        <v>84.5</v>
      </c>
      <c r="R1947">
        <v>83.88</v>
      </c>
      <c r="S1947">
        <v>84.12</v>
      </c>
      <c r="T1947">
        <v>4089600</v>
      </c>
      <c r="U1947">
        <v>0.21</v>
      </c>
    </row>
    <row r="1948" spans="15:21" x14ac:dyDescent="0.2">
      <c r="O1948" s="67">
        <v>25510</v>
      </c>
      <c r="P1948">
        <v>84.12</v>
      </c>
      <c r="Q1948">
        <v>84.38</v>
      </c>
      <c r="R1948">
        <v>83.62</v>
      </c>
      <c r="S1948">
        <v>84.38</v>
      </c>
      <c r="T1948">
        <v>2745600</v>
      </c>
      <c r="U1948">
        <v>0.21</v>
      </c>
    </row>
    <row r="1949" spans="15:21" x14ac:dyDescent="0.2">
      <c r="O1949" s="67">
        <v>25511</v>
      </c>
      <c r="P1949">
        <v>84.38</v>
      </c>
      <c r="Q1949">
        <v>84.38</v>
      </c>
      <c r="R1949">
        <v>83.13</v>
      </c>
      <c r="S1949">
        <v>84.38</v>
      </c>
      <c r="T1949">
        <v>2409600</v>
      </c>
      <c r="U1949">
        <v>0.21</v>
      </c>
    </row>
    <row r="1950" spans="15:21" x14ac:dyDescent="0.2">
      <c r="O1950" s="67">
        <v>25512</v>
      </c>
      <c r="P1950">
        <v>84.38</v>
      </c>
      <c r="Q1950">
        <v>84.87</v>
      </c>
      <c r="R1950">
        <v>84.12</v>
      </c>
      <c r="S1950">
        <v>84.5</v>
      </c>
      <c r="T1950">
        <v>2688000</v>
      </c>
      <c r="U1950">
        <v>0.21</v>
      </c>
    </row>
    <row r="1951" spans="15:21" x14ac:dyDescent="0.2">
      <c r="O1951" s="67">
        <v>25513</v>
      </c>
      <c r="P1951">
        <v>84.38</v>
      </c>
      <c r="Q1951">
        <v>84.38</v>
      </c>
      <c r="R1951">
        <v>83.62</v>
      </c>
      <c r="S1951">
        <v>84</v>
      </c>
      <c r="T1951">
        <v>1881600</v>
      </c>
      <c r="U1951">
        <v>0.21</v>
      </c>
    </row>
    <row r="1952" spans="15:21" x14ac:dyDescent="0.2">
      <c r="O1952" s="67">
        <v>25514</v>
      </c>
      <c r="P1952">
        <v>84</v>
      </c>
      <c r="Q1952">
        <v>85</v>
      </c>
      <c r="R1952">
        <v>83.88</v>
      </c>
      <c r="S1952">
        <v>85</v>
      </c>
      <c r="T1952">
        <v>1891200</v>
      </c>
      <c r="U1952">
        <v>0.21</v>
      </c>
    </row>
    <row r="1953" spans="15:21" x14ac:dyDescent="0.2">
      <c r="O1953" s="67">
        <v>25517</v>
      </c>
      <c r="P1953">
        <v>85</v>
      </c>
      <c r="Q1953">
        <v>85.13</v>
      </c>
      <c r="R1953">
        <v>84.5</v>
      </c>
      <c r="S1953">
        <v>85</v>
      </c>
      <c r="T1953">
        <v>1804800</v>
      </c>
      <c r="U1953">
        <v>0.21</v>
      </c>
    </row>
    <row r="1954" spans="15:21" x14ac:dyDescent="0.2">
      <c r="O1954" s="67">
        <v>25518</v>
      </c>
      <c r="P1954">
        <v>85</v>
      </c>
      <c r="Q1954">
        <v>85.63</v>
      </c>
      <c r="R1954">
        <v>85</v>
      </c>
      <c r="S1954">
        <v>85.25</v>
      </c>
      <c r="T1954">
        <v>1699200</v>
      </c>
      <c r="U1954">
        <v>0.21</v>
      </c>
    </row>
    <row r="1955" spans="15:21" x14ac:dyDescent="0.2">
      <c r="O1955" s="67">
        <v>25519</v>
      </c>
      <c r="P1955">
        <v>85.25</v>
      </c>
      <c r="Q1955">
        <v>85.37</v>
      </c>
      <c r="R1955">
        <v>84.12</v>
      </c>
      <c r="S1955">
        <v>84.25</v>
      </c>
      <c r="T1955">
        <v>2515200</v>
      </c>
      <c r="U1955">
        <v>0.21</v>
      </c>
    </row>
    <row r="1956" spans="15:21" x14ac:dyDescent="0.2">
      <c r="O1956" s="67">
        <v>25520</v>
      </c>
      <c r="P1956">
        <v>84.25</v>
      </c>
      <c r="Q1956">
        <v>84.38</v>
      </c>
      <c r="R1956">
        <v>84.12</v>
      </c>
      <c r="S1956">
        <v>84.25</v>
      </c>
      <c r="T1956">
        <v>2352000</v>
      </c>
      <c r="U1956">
        <v>0.21</v>
      </c>
    </row>
    <row r="1957" spans="15:21" x14ac:dyDescent="0.2">
      <c r="O1957" s="67">
        <v>25521</v>
      </c>
      <c r="P1957">
        <v>84.12</v>
      </c>
      <c r="Q1957">
        <v>84.12</v>
      </c>
      <c r="R1957">
        <v>83.25</v>
      </c>
      <c r="S1957">
        <v>83.5</v>
      </c>
      <c r="T1957">
        <v>2083200</v>
      </c>
      <c r="U1957">
        <v>0.21</v>
      </c>
    </row>
    <row r="1958" spans="15:21" x14ac:dyDescent="0.2">
      <c r="O1958" s="67">
        <v>25524</v>
      </c>
      <c r="P1958">
        <v>83.38</v>
      </c>
      <c r="Q1958">
        <v>83.38</v>
      </c>
      <c r="R1958">
        <v>81.75</v>
      </c>
      <c r="S1958">
        <v>83.13</v>
      </c>
      <c r="T1958">
        <v>2515200</v>
      </c>
      <c r="U1958">
        <v>0.21</v>
      </c>
    </row>
    <row r="1959" spans="15:21" x14ac:dyDescent="0.2">
      <c r="O1959" s="67">
        <v>25525</v>
      </c>
      <c r="P1959">
        <v>83.13</v>
      </c>
      <c r="Q1959">
        <v>84.38</v>
      </c>
      <c r="R1959">
        <v>83</v>
      </c>
      <c r="S1959">
        <v>84.25</v>
      </c>
      <c r="T1959">
        <v>2928000</v>
      </c>
      <c r="U1959">
        <v>0.21</v>
      </c>
    </row>
    <row r="1960" spans="15:21" x14ac:dyDescent="0.2">
      <c r="O1960" s="67">
        <v>25526</v>
      </c>
      <c r="P1960">
        <v>83.75</v>
      </c>
      <c r="Q1960">
        <v>83.75</v>
      </c>
      <c r="R1960">
        <v>82</v>
      </c>
      <c r="S1960">
        <v>82.75</v>
      </c>
      <c r="T1960">
        <v>5337600</v>
      </c>
      <c r="U1960">
        <v>0.21</v>
      </c>
    </row>
    <row r="1961" spans="15:21" x14ac:dyDescent="0.2">
      <c r="O1961" s="67">
        <v>25527</v>
      </c>
      <c r="P1961">
        <v>82.75</v>
      </c>
      <c r="Q1961">
        <v>82.75</v>
      </c>
      <c r="R1961">
        <v>81.5</v>
      </c>
      <c r="S1961">
        <v>82.13</v>
      </c>
      <c r="T1961">
        <v>3014400</v>
      </c>
      <c r="U1961">
        <v>0.21</v>
      </c>
    </row>
    <row r="1962" spans="15:21" x14ac:dyDescent="0.2">
      <c r="O1962" s="67">
        <v>25528</v>
      </c>
      <c r="P1962">
        <v>81.87</v>
      </c>
      <c r="Q1962">
        <v>81.87</v>
      </c>
      <c r="R1962">
        <v>80.5</v>
      </c>
      <c r="S1962">
        <v>80.88</v>
      </c>
      <c r="T1962">
        <v>5376000</v>
      </c>
      <c r="U1962">
        <v>0.2</v>
      </c>
    </row>
    <row r="1963" spans="15:21" x14ac:dyDescent="0.2">
      <c r="O1963" s="67">
        <v>25531</v>
      </c>
      <c r="P1963">
        <v>80.88</v>
      </c>
      <c r="Q1963">
        <v>81.62</v>
      </c>
      <c r="R1963">
        <v>80.5</v>
      </c>
      <c r="S1963">
        <v>81.62</v>
      </c>
      <c r="T1963">
        <v>3408000</v>
      </c>
      <c r="U1963">
        <v>0.2</v>
      </c>
    </row>
    <row r="1964" spans="15:21" x14ac:dyDescent="0.2">
      <c r="O1964" s="67">
        <v>25532</v>
      </c>
      <c r="P1964">
        <v>81.5</v>
      </c>
      <c r="Q1964">
        <v>81.5</v>
      </c>
      <c r="R1964">
        <v>80.5</v>
      </c>
      <c r="S1964">
        <v>81</v>
      </c>
      <c r="T1964">
        <v>4003200</v>
      </c>
      <c r="U1964">
        <v>0.2</v>
      </c>
    </row>
    <row r="1965" spans="15:21" x14ac:dyDescent="0.2">
      <c r="O1965" s="67">
        <v>25533</v>
      </c>
      <c r="P1965">
        <v>81</v>
      </c>
      <c r="Q1965">
        <v>81.12</v>
      </c>
      <c r="R1965">
        <v>80.25</v>
      </c>
      <c r="S1965">
        <v>81</v>
      </c>
      <c r="T1965">
        <v>3782400</v>
      </c>
      <c r="U1965">
        <v>0.2</v>
      </c>
    </row>
    <row r="1966" spans="15:21" x14ac:dyDescent="0.2">
      <c r="O1966" s="67">
        <v>25535</v>
      </c>
      <c r="P1966">
        <v>81</v>
      </c>
      <c r="Q1966">
        <v>81.25</v>
      </c>
      <c r="R1966">
        <v>80</v>
      </c>
      <c r="S1966">
        <v>80.13</v>
      </c>
      <c r="T1966">
        <v>3052800</v>
      </c>
      <c r="U1966">
        <v>0.2</v>
      </c>
    </row>
    <row r="1967" spans="15:21" x14ac:dyDescent="0.2">
      <c r="O1967" s="67">
        <v>25538</v>
      </c>
      <c r="P1967">
        <v>80.13</v>
      </c>
      <c r="Q1967">
        <v>80.75</v>
      </c>
      <c r="R1967">
        <v>79.5</v>
      </c>
      <c r="S1967">
        <v>79.5</v>
      </c>
      <c r="T1967">
        <v>3264000</v>
      </c>
      <c r="U1967">
        <v>0.2</v>
      </c>
    </row>
    <row r="1968" spans="15:21" x14ac:dyDescent="0.2">
      <c r="O1968" s="67">
        <v>25539</v>
      </c>
      <c r="P1968">
        <v>79.5</v>
      </c>
      <c r="Q1968">
        <v>79.87</v>
      </c>
      <c r="R1968">
        <v>78.75</v>
      </c>
      <c r="S1968">
        <v>79</v>
      </c>
      <c r="T1968">
        <v>2956800</v>
      </c>
      <c r="U1968">
        <v>0.2</v>
      </c>
    </row>
    <row r="1969" spans="15:21" x14ac:dyDescent="0.2">
      <c r="O1969" s="67">
        <v>25540</v>
      </c>
      <c r="P1969">
        <v>79</v>
      </c>
      <c r="Q1969">
        <v>79</v>
      </c>
      <c r="R1969">
        <v>77</v>
      </c>
      <c r="S1969">
        <v>78.12</v>
      </c>
      <c r="T1969">
        <v>4022400</v>
      </c>
      <c r="U1969">
        <v>0.2</v>
      </c>
    </row>
    <row r="1970" spans="15:21" x14ac:dyDescent="0.2">
      <c r="O1970" s="67">
        <v>25541</v>
      </c>
      <c r="P1970">
        <v>78.12</v>
      </c>
      <c r="Q1970">
        <v>79.87</v>
      </c>
      <c r="R1970">
        <v>76.25</v>
      </c>
      <c r="S1970">
        <v>79.87</v>
      </c>
      <c r="T1970">
        <v>6124800</v>
      </c>
      <c r="U1970">
        <v>0.2</v>
      </c>
    </row>
    <row r="1971" spans="15:21" x14ac:dyDescent="0.2">
      <c r="O1971" s="67">
        <v>25542</v>
      </c>
      <c r="P1971">
        <v>79.87</v>
      </c>
      <c r="Q1971">
        <v>79.87</v>
      </c>
      <c r="R1971">
        <v>78.38</v>
      </c>
      <c r="S1971">
        <v>79.13</v>
      </c>
      <c r="T1971">
        <v>3091200</v>
      </c>
      <c r="U1971">
        <v>0.2</v>
      </c>
    </row>
    <row r="1972" spans="15:21" x14ac:dyDescent="0.2">
      <c r="O1972" s="67">
        <v>25545</v>
      </c>
      <c r="P1972">
        <v>79.13</v>
      </c>
      <c r="Q1972">
        <v>79.25</v>
      </c>
      <c r="R1972">
        <v>77</v>
      </c>
      <c r="S1972">
        <v>77.25</v>
      </c>
      <c r="T1972">
        <v>3552000</v>
      </c>
      <c r="U1972">
        <v>0.19</v>
      </c>
    </row>
    <row r="1973" spans="15:21" x14ac:dyDescent="0.2">
      <c r="O1973" s="67">
        <v>25546</v>
      </c>
      <c r="P1973">
        <v>77.25</v>
      </c>
      <c r="Q1973">
        <v>78.87</v>
      </c>
      <c r="R1973">
        <v>76.5</v>
      </c>
      <c r="S1973">
        <v>78</v>
      </c>
      <c r="T1973">
        <v>3897600</v>
      </c>
      <c r="U1973">
        <v>0.2</v>
      </c>
    </row>
    <row r="1974" spans="15:21" x14ac:dyDescent="0.2">
      <c r="O1974" s="67">
        <v>25547</v>
      </c>
      <c r="P1974">
        <v>78</v>
      </c>
      <c r="Q1974">
        <v>80</v>
      </c>
      <c r="R1974">
        <v>77.88</v>
      </c>
      <c r="S1974">
        <v>79.87</v>
      </c>
      <c r="T1974">
        <v>3033600</v>
      </c>
      <c r="U1974">
        <v>0.2</v>
      </c>
    </row>
    <row r="1975" spans="15:21" x14ac:dyDescent="0.2">
      <c r="O1975" s="67">
        <v>25548</v>
      </c>
      <c r="P1975">
        <v>79.87</v>
      </c>
      <c r="Q1975">
        <v>80</v>
      </c>
      <c r="R1975">
        <v>79.5</v>
      </c>
      <c r="S1975">
        <v>79.63</v>
      </c>
      <c r="T1975">
        <v>2803200</v>
      </c>
      <c r="U1975">
        <v>0.2</v>
      </c>
    </row>
    <row r="1976" spans="15:21" x14ac:dyDescent="0.2">
      <c r="O1976" s="67">
        <v>25549</v>
      </c>
      <c r="P1976">
        <v>79.63</v>
      </c>
      <c r="Q1976">
        <v>80</v>
      </c>
      <c r="R1976">
        <v>78.12</v>
      </c>
      <c r="S1976">
        <v>78.62</v>
      </c>
      <c r="T1976">
        <v>2966400</v>
      </c>
      <c r="U1976">
        <v>0.2</v>
      </c>
    </row>
    <row r="1977" spans="15:21" x14ac:dyDescent="0.2">
      <c r="O1977" s="67">
        <v>25552</v>
      </c>
      <c r="P1977">
        <v>78.62</v>
      </c>
      <c r="Q1977">
        <v>78.75</v>
      </c>
      <c r="R1977">
        <v>77.62</v>
      </c>
      <c r="S1977">
        <v>77.75</v>
      </c>
      <c r="T1977">
        <v>2774400</v>
      </c>
      <c r="U1977">
        <v>0.2</v>
      </c>
    </row>
    <row r="1978" spans="15:21" x14ac:dyDescent="0.2">
      <c r="O1978" s="67">
        <v>25553</v>
      </c>
      <c r="P1978">
        <v>77.62</v>
      </c>
      <c r="Q1978">
        <v>77.62</v>
      </c>
      <c r="R1978">
        <v>75.62</v>
      </c>
      <c r="S1978">
        <v>75.87</v>
      </c>
      <c r="T1978">
        <v>6729600</v>
      </c>
      <c r="U1978">
        <v>0.19</v>
      </c>
    </row>
    <row r="1979" spans="15:21" x14ac:dyDescent="0.2">
      <c r="O1979" s="67">
        <v>25554</v>
      </c>
      <c r="P1979">
        <v>75.87</v>
      </c>
      <c r="Q1979">
        <v>76.5</v>
      </c>
      <c r="R1979">
        <v>74.62</v>
      </c>
      <c r="S1979">
        <v>74.88</v>
      </c>
      <c r="T1979">
        <v>5952000</v>
      </c>
      <c r="U1979">
        <v>0.19</v>
      </c>
    </row>
    <row r="1980" spans="15:21" x14ac:dyDescent="0.2">
      <c r="O1980" s="67">
        <v>25555</v>
      </c>
      <c r="P1980">
        <v>74.88</v>
      </c>
      <c r="Q1980">
        <v>76.37</v>
      </c>
      <c r="R1980">
        <v>74.13</v>
      </c>
      <c r="S1980">
        <v>75.25</v>
      </c>
      <c r="T1980">
        <v>7584000</v>
      </c>
      <c r="U1980">
        <v>0.19</v>
      </c>
    </row>
    <row r="1981" spans="15:21" x14ac:dyDescent="0.2">
      <c r="O1981" s="67">
        <v>25556</v>
      </c>
      <c r="P1981">
        <v>75.5</v>
      </c>
      <c r="Q1981">
        <v>77.25</v>
      </c>
      <c r="R1981">
        <v>75.5</v>
      </c>
      <c r="S1981">
        <v>77.25</v>
      </c>
      <c r="T1981">
        <v>3993600</v>
      </c>
      <c r="U1981">
        <v>0.19</v>
      </c>
    </row>
    <row r="1982" spans="15:21" x14ac:dyDescent="0.2">
      <c r="O1982" s="67">
        <v>25559</v>
      </c>
      <c r="P1982">
        <v>77.25</v>
      </c>
      <c r="Q1982">
        <v>77.5</v>
      </c>
      <c r="R1982">
        <v>76.25</v>
      </c>
      <c r="S1982">
        <v>76.25</v>
      </c>
      <c r="T1982">
        <v>4089600</v>
      </c>
      <c r="U1982">
        <v>0.19</v>
      </c>
    </row>
    <row r="1983" spans="15:21" x14ac:dyDescent="0.2">
      <c r="O1983" s="67">
        <v>25560</v>
      </c>
      <c r="P1983">
        <v>76.25</v>
      </c>
      <c r="Q1983">
        <v>76.75</v>
      </c>
      <c r="R1983">
        <v>76</v>
      </c>
      <c r="S1983">
        <v>76.63</v>
      </c>
      <c r="T1983">
        <v>4185600</v>
      </c>
      <c r="U1983">
        <v>0.19</v>
      </c>
    </row>
    <row r="1984" spans="15:21" x14ac:dyDescent="0.2">
      <c r="O1984" s="67">
        <v>25561</v>
      </c>
      <c r="P1984">
        <v>76.63</v>
      </c>
      <c r="Q1984">
        <v>77.75</v>
      </c>
      <c r="R1984">
        <v>76.37</v>
      </c>
      <c r="S1984">
        <v>77.25</v>
      </c>
      <c r="T1984">
        <v>2812800</v>
      </c>
      <c r="U1984">
        <v>0.19</v>
      </c>
    </row>
    <row r="1985" spans="15:21" x14ac:dyDescent="0.2">
      <c r="O1985" s="67">
        <v>25563</v>
      </c>
      <c r="P1985">
        <v>77.25</v>
      </c>
      <c r="Q1985">
        <v>78.38</v>
      </c>
      <c r="R1985">
        <v>77.13</v>
      </c>
      <c r="S1985">
        <v>77.75</v>
      </c>
      <c r="T1985">
        <v>1430400</v>
      </c>
      <c r="U1985">
        <v>0.2</v>
      </c>
    </row>
    <row r="1986" spans="15:21" x14ac:dyDescent="0.2">
      <c r="O1986" s="67">
        <v>25566</v>
      </c>
      <c r="P1986">
        <v>77.75</v>
      </c>
      <c r="Q1986">
        <v>78.38</v>
      </c>
      <c r="R1986">
        <v>76.37</v>
      </c>
      <c r="S1986">
        <v>76.87</v>
      </c>
      <c r="T1986">
        <v>4051200</v>
      </c>
      <c r="U1986">
        <v>0.19</v>
      </c>
    </row>
    <row r="1987" spans="15:21" x14ac:dyDescent="0.2">
      <c r="O1987" s="67">
        <v>25567</v>
      </c>
      <c r="P1987">
        <v>76.87</v>
      </c>
      <c r="Q1987">
        <v>77.13</v>
      </c>
      <c r="R1987">
        <v>76.37</v>
      </c>
      <c r="S1987">
        <v>77</v>
      </c>
      <c r="T1987">
        <v>2688000</v>
      </c>
      <c r="U1987">
        <v>0.19</v>
      </c>
    </row>
    <row r="1988" spans="15:21" x14ac:dyDescent="0.2">
      <c r="O1988" s="67">
        <v>25568</v>
      </c>
      <c r="P1988">
        <v>77</v>
      </c>
      <c r="Q1988">
        <v>77.5</v>
      </c>
      <c r="R1988">
        <v>76.37</v>
      </c>
      <c r="S1988">
        <v>77.5</v>
      </c>
      <c r="T1988">
        <v>3187200</v>
      </c>
      <c r="U1988">
        <v>0.2</v>
      </c>
    </row>
    <row r="1989" spans="15:21" x14ac:dyDescent="0.2">
      <c r="O1989" s="67">
        <v>25570</v>
      </c>
      <c r="P1989">
        <v>77.5</v>
      </c>
      <c r="Q1989">
        <v>77.62</v>
      </c>
      <c r="R1989">
        <v>76.5</v>
      </c>
      <c r="S1989">
        <v>76.63</v>
      </c>
      <c r="T1989">
        <v>2227200</v>
      </c>
      <c r="U1989">
        <v>0.19</v>
      </c>
    </row>
    <row r="1990" spans="15:21" x14ac:dyDescent="0.2">
      <c r="O1990" s="67">
        <v>25573</v>
      </c>
      <c r="P1990">
        <v>76.63</v>
      </c>
      <c r="Q1990">
        <v>77</v>
      </c>
      <c r="R1990">
        <v>75.62</v>
      </c>
      <c r="S1990">
        <v>76.25</v>
      </c>
      <c r="T1990">
        <v>4070400</v>
      </c>
      <c r="U1990">
        <v>0.19</v>
      </c>
    </row>
    <row r="1991" spans="15:21" x14ac:dyDescent="0.2">
      <c r="O1991" s="67">
        <v>25574</v>
      </c>
      <c r="P1991">
        <v>76.13</v>
      </c>
      <c r="Q1991">
        <v>76.13</v>
      </c>
      <c r="R1991">
        <v>73.63</v>
      </c>
      <c r="S1991">
        <v>74</v>
      </c>
      <c r="T1991">
        <v>3408000</v>
      </c>
      <c r="U1991">
        <v>0.19</v>
      </c>
    </row>
    <row r="1992" spans="15:21" x14ac:dyDescent="0.2">
      <c r="O1992" s="67">
        <v>25575</v>
      </c>
      <c r="P1992">
        <v>74.25</v>
      </c>
      <c r="Q1992">
        <v>75.38</v>
      </c>
      <c r="R1992">
        <v>74.25</v>
      </c>
      <c r="S1992">
        <v>74.38</v>
      </c>
      <c r="T1992">
        <v>4425600</v>
      </c>
      <c r="U1992">
        <v>0.19</v>
      </c>
    </row>
    <row r="1993" spans="15:21" x14ac:dyDescent="0.2">
      <c r="O1993" s="67">
        <v>25576</v>
      </c>
      <c r="P1993">
        <v>74.62</v>
      </c>
      <c r="Q1993">
        <v>75.75</v>
      </c>
      <c r="R1993">
        <v>74.62</v>
      </c>
      <c r="S1993">
        <v>75</v>
      </c>
      <c r="T1993">
        <v>13363200</v>
      </c>
      <c r="U1993">
        <v>0.19</v>
      </c>
    </row>
    <row r="1994" spans="15:21" x14ac:dyDescent="0.2">
      <c r="O1994" s="67">
        <v>25577</v>
      </c>
      <c r="P1994">
        <v>75</v>
      </c>
      <c r="Q1994">
        <v>75.12</v>
      </c>
      <c r="R1994">
        <v>73.13</v>
      </c>
      <c r="S1994">
        <v>73.13</v>
      </c>
      <c r="T1994">
        <v>5712000</v>
      </c>
      <c r="U1994">
        <v>0.18</v>
      </c>
    </row>
    <row r="1995" spans="15:21" x14ac:dyDescent="0.2">
      <c r="O1995" s="67">
        <v>25580</v>
      </c>
      <c r="P1995">
        <v>73.13</v>
      </c>
      <c r="Q1995">
        <v>73.37</v>
      </c>
      <c r="R1995">
        <v>72.38</v>
      </c>
      <c r="S1995">
        <v>73</v>
      </c>
      <c r="T1995">
        <v>3888000</v>
      </c>
      <c r="U1995">
        <v>0.18</v>
      </c>
    </row>
    <row r="1996" spans="15:21" x14ac:dyDescent="0.2">
      <c r="O1996" s="67">
        <v>25581</v>
      </c>
      <c r="P1996">
        <v>73</v>
      </c>
      <c r="Q1996">
        <v>73.63</v>
      </c>
      <c r="R1996">
        <v>72.87</v>
      </c>
      <c r="S1996">
        <v>73.25</v>
      </c>
      <c r="T1996">
        <v>2764800</v>
      </c>
      <c r="U1996">
        <v>0.18</v>
      </c>
    </row>
    <row r="1997" spans="15:21" x14ac:dyDescent="0.2">
      <c r="O1997" s="67">
        <v>25582</v>
      </c>
      <c r="P1997">
        <v>73.37</v>
      </c>
      <c r="Q1997">
        <v>75.12</v>
      </c>
      <c r="R1997">
        <v>73.37</v>
      </c>
      <c r="S1997">
        <v>74.62</v>
      </c>
      <c r="T1997">
        <v>3552000</v>
      </c>
      <c r="U1997">
        <v>0.19</v>
      </c>
    </row>
    <row r="1998" spans="15:21" x14ac:dyDescent="0.2">
      <c r="O1998" s="67">
        <v>25583</v>
      </c>
      <c r="P1998">
        <v>74.62</v>
      </c>
      <c r="Q1998">
        <v>75.25</v>
      </c>
      <c r="R1998">
        <v>74.5</v>
      </c>
      <c r="S1998">
        <v>74.75</v>
      </c>
      <c r="T1998">
        <v>2572800</v>
      </c>
      <c r="U1998">
        <v>0.19</v>
      </c>
    </row>
    <row r="1999" spans="15:21" x14ac:dyDescent="0.2">
      <c r="O1999" s="67">
        <v>25584</v>
      </c>
      <c r="P1999">
        <v>74.75</v>
      </c>
      <c r="Q1999">
        <v>74.88</v>
      </c>
      <c r="R1999">
        <v>74.38</v>
      </c>
      <c r="S1999">
        <v>74.38</v>
      </c>
      <c r="T1999">
        <v>1987200</v>
      </c>
      <c r="U1999">
        <v>0.19</v>
      </c>
    </row>
    <row r="2000" spans="15:21" x14ac:dyDescent="0.2">
      <c r="O2000" s="67">
        <v>25587</v>
      </c>
      <c r="P2000">
        <v>74.38</v>
      </c>
      <c r="Q2000">
        <v>74.62</v>
      </c>
      <c r="R2000">
        <v>73</v>
      </c>
      <c r="S2000">
        <v>73</v>
      </c>
      <c r="T2000">
        <v>5136000</v>
      </c>
      <c r="U2000">
        <v>0.18</v>
      </c>
    </row>
    <row r="2001" spans="15:21" x14ac:dyDescent="0.2">
      <c r="O2001" s="67">
        <v>25588</v>
      </c>
      <c r="P2001">
        <v>73</v>
      </c>
      <c r="Q2001">
        <v>73.37</v>
      </c>
      <c r="R2001">
        <v>72.75</v>
      </c>
      <c r="S2001">
        <v>73.25</v>
      </c>
      <c r="T2001">
        <v>3456000</v>
      </c>
      <c r="U2001">
        <v>0.18</v>
      </c>
    </row>
    <row r="2002" spans="15:21" x14ac:dyDescent="0.2">
      <c r="O2002" s="67">
        <v>25589</v>
      </c>
      <c r="P2002">
        <v>73.25</v>
      </c>
      <c r="Q2002">
        <v>74.62</v>
      </c>
      <c r="R2002">
        <v>73.25</v>
      </c>
      <c r="S2002">
        <v>74</v>
      </c>
      <c r="T2002">
        <v>2236800</v>
      </c>
      <c r="U2002">
        <v>0.19</v>
      </c>
    </row>
    <row r="2003" spans="15:21" x14ac:dyDescent="0.2">
      <c r="O2003" s="67">
        <v>25590</v>
      </c>
      <c r="P2003">
        <v>74</v>
      </c>
      <c r="Q2003">
        <v>74.5</v>
      </c>
      <c r="R2003">
        <v>73.75</v>
      </c>
      <c r="S2003">
        <v>74.13</v>
      </c>
      <c r="T2003">
        <v>3475200</v>
      </c>
      <c r="U2003">
        <v>0.19</v>
      </c>
    </row>
    <row r="2004" spans="15:21" x14ac:dyDescent="0.2">
      <c r="O2004" s="67">
        <v>25591</v>
      </c>
      <c r="P2004">
        <v>74.13</v>
      </c>
      <c r="Q2004">
        <v>74.38</v>
      </c>
      <c r="R2004">
        <v>72.87</v>
      </c>
      <c r="S2004">
        <v>73</v>
      </c>
      <c r="T2004">
        <v>3667200</v>
      </c>
      <c r="U2004">
        <v>0.18</v>
      </c>
    </row>
    <row r="2005" spans="15:21" x14ac:dyDescent="0.2">
      <c r="O2005" s="67">
        <v>25594</v>
      </c>
      <c r="P2005">
        <v>73</v>
      </c>
      <c r="Q2005">
        <v>73.13</v>
      </c>
      <c r="R2005">
        <v>72.75</v>
      </c>
      <c r="S2005">
        <v>73</v>
      </c>
      <c r="T2005">
        <v>2179200</v>
      </c>
      <c r="U2005">
        <v>0.18</v>
      </c>
    </row>
    <row r="2006" spans="15:21" x14ac:dyDescent="0.2">
      <c r="O2006" s="67">
        <v>25595</v>
      </c>
      <c r="P2006">
        <v>73</v>
      </c>
      <c r="Q2006">
        <v>74.38</v>
      </c>
      <c r="R2006">
        <v>73</v>
      </c>
      <c r="S2006">
        <v>74.13</v>
      </c>
      <c r="T2006">
        <v>1900800</v>
      </c>
      <c r="U2006">
        <v>0.19</v>
      </c>
    </row>
    <row r="2007" spans="15:21" x14ac:dyDescent="0.2">
      <c r="O2007" s="67">
        <v>25596</v>
      </c>
      <c r="P2007">
        <v>74.13</v>
      </c>
      <c r="Q2007">
        <v>75</v>
      </c>
      <c r="R2007">
        <v>74.13</v>
      </c>
      <c r="S2007">
        <v>74.13</v>
      </c>
      <c r="T2007">
        <v>4195200</v>
      </c>
      <c r="U2007">
        <v>0.19</v>
      </c>
    </row>
    <row r="2008" spans="15:21" x14ac:dyDescent="0.2">
      <c r="O2008" s="67">
        <v>25597</v>
      </c>
      <c r="P2008">
        <v>74.13</v>
      </c>
      <c r="Q2008">
        <v>74.75</v>
      </c>
      <c r="R2008">
        <v>73.37</v>
      </c>
      <c r="S2008">
        <v>73.37</v>
      </c>
      <c r="T2008">
        <v>3590400</v>
      </c>
      <c r="U2008">
        <v>0.19</v>
      </c>
    </row>
    <row r="2009" spans="15:21" x14ac:dyDescent="0.2">
      <c r="O2009" s="67">
        <v>25598</v>
      </c>
      <c r="P2009">
        <v>73.37</v>
      </c>
      <c r="Q2009">
        <v>73.87</v>
      </c>
      <c r="R2009">
        <v>72.38</v>
      </c>
      <c r="S2009">
        <v>72.38</v>
      </c>
      <c r="T2009">
        <v>3504000</v>
      </c>
      <c r="U2009">
        <v>0.18</v>
      </c>
    </row>
    <row r="2010" spans="15:21" x14ac:dyDescent="0.2">
      <c r="O2010" s="67">
        <v>25601</v>
      </c>
      <c r="P2010">
        <v>72.62</v>
      </c>
      <c r="Q2010">
        <v>73.87</v>
      </c>
      <c r="R2010">
        <v>72.62</v>
      </c>
      <c r="S2010">
        <v>73.13</v>
      </c>
      <c r="T2010">
        <v>9091200</v>
      </c>
      <c r="U2010">
        <v>0.18</v>
      </c>
    </row>
    <row r="2011" spans="15:21" x14ac:dyDescent="0.2">
      <c r="O2011" s="67">
        <v>25602</v>
      </c>
      <c r="P2011">
        <v>73.13</v>
      </c>
      <c r="Q2011">
        <v>73.5</v>
      </c>
      <c r="R2011">
        <v>72</v>
      </c>
      <c r="S2011">
        <v>72.62</v>
      </c>
      <c r="T2011">
        <v>5059200</v>
      </c>
      <c r="U2011">
        <v>0.18</v>
      </c>
    </row>
    <row r="2012" spans="15:21" x14ac:dyDescent="0.2">
      <c r="O2012" s="67">
        <v>25603</v>
      </c>
      <c r="P2012">
        <v>72.62</v>
      </c>
      <c r="Q2012">
        <v>73</v>
      </c>
      <c r="R2012">
        <v>70.87</v>
      </c>
      <c r="S2012">
        <v>72.62</v>
      </c>
      <c r="T2012">
        <v>5721600</v>
      </c>
      <c r="U2012">
        <v>0.18</v>
      </c>
    </row>
    <row r="2013" spans="15:21" x14ac:dyDescent="0.2">
      <c r="O2013" s="67">
        <v>25604</v>
      </c>
      <c r="P2013">
        <v>71.13</v>
      </c>
      <c r="Q2013">
        <v>71.13</v>
      </c>
      <c r="R2013">
        <v>69.12</v>
      </c>
      <c r="S2013">
        <v>69.87</v>
      </c>
      <c r="T2013">
        <v>5952000</v>
      </c>
      <c r="U2013">
        <v>0.18</v>
      </c>
    </row>
    <row r="2014" spans="15:21" x14ac:dyDescent="0.2">
      <c r="O2014" s="67">
        <v>25605</v>
      </c>
      <c r="P2014">
        <v>69.87</v>
      </c>
      <c r="Q2014">
        <v>70.75</v>
      </c>
      <c r="R2014">
        <v>69.38</v>
      </c>
      <c r="S2014">
        <v>70.13</v>
      </c>
      <c r="T2014">
        <v>2006400</v>
      </c>
      <c r="U2014">
        <v>0.18</v>
      </c>
    </row>
    <row r="2015" spans="15:21" x14ac:dyDescent="0.2">
      <c r="O2015" s="67">
        <v>25608</v>
      </c>
      <c r="P2015">
        <v>70.13</v>
      </c>
      <c r="Q2015">
        <v>72.25</v>
      </c>
      <c r="R2015">
        <v>70.13</v>
      </c>
      <c r="S2015">
        <v>70.13</v>
      </c>
      <c r="T2015">
        <v>5520000</v>
      </c>
      <c r="U2015">
        <v>0.18</v>
      </c>
    </row>
    <row r="2016" spans="15:21" x14ac:dyDescent="0.2">
      <c r="O2016" s="67">
        <v>25609</v>
      </c>
      <c r="P2016">
        <v>70.13</v>
      </c>
      <c r="Q2016">
        <v>70.25</v>
      </c>
      <c r="R2016">
        <v>69</v>
      </c>
      <c r="S2016">
        <v>69</v>
      </c>
      <c r="T2016">
        <v>3571200</v>
      </c>
      <c r="U2016">
        <v>0.17</v>
      </c>
    </row>
    <row r="2017" spans="15:21" x14ac:dyDescent="0.2">
      <c r="O2017" s="67">
        <v>25610</v>
      </c>
      <c r="P2017">
        <v>69</v>
      </c>
      <c r="Q2017">
        <v>70.87</v>
      </c>
      <c r="R2017">
        <v>69</v>
      </c>
      <c r="S2017">
        <v>70.37</v>
      </c>
      <c r="T2017">
        <v>3456000</v>
      </c>
      <c r="U2017">
        <v>0.18</v>
      </c>
    </row>
    <row r="2018" spans="15:21" x14ac:dyDescent="0.2">
      <c r="O2018" s="67">
        <v>25611</v>
      </c>
      <c r="P2018">
        <v>70.13</v>
      </c>
      <c r="Q2018">
        <v>70.13</v>
      </c>
      <c r="R2018">
        <v>69.38</v>
      </c>
      <c r="S2018">
        <v>70</v>
      </c>
      <c r="T2018">
        <v>1584000</v>
      </c>
      <c r="U2018">
        <v>0.18</v>
      </c>
    </row>
    <row r="2019" spans="15:21" x14ac:dyDescent="0.2">
      <c r="O2019" s="67">
        <v>25612</v>
      </c>
      <c r="P2019">
        <v>69.87</v>
      </c>
      <c r="Q2019">
        <v>69.87</v>
      </c>
      <c r="R2019">
        <v>68.25</v>
      </c>
      <c r="S2019">
        <v>68.88</v>
      </c>
      <c r="T2019">
        <v>3888000</v>
      </c>
      <c r="U2019">
        <v>0.17</v>
      </c>
    </row>
    <row r="2020" spans="15:21" x14ac:dyDescent="0.2">
      <c r="O2020" s="67">
        <v>25615</v>
      </c>
      <c r="P2020">
        <v>69</v>
      </c>
      <c r="Q2020">
        <v>69.87</v>
      </c>
      <c r="R2020">
        <v>69</v>
      </c>
      <c r="S2020">
        <v>69.38</v>
      </c>
      <c r="T2020">
        <v>3859200</v>
      </c>
      <c r="U2020">
        <v>0.17</v>
      </c>
    </row>
    <row r="2021" spans="15:21" x14ac:dyDescent="0.2">
      <c r="O2021" s="67">
        <v>25616</v>
      </c>
      <c r="P2021">
        <v>69</v>
      </c>
      <c r="Q2021">
        <v>69</v>
      </c>
      <c r="R2021">
        <v>67.87</v>
      </c>
      <c r="S2021">
        <v>68.62</v>
      </c>
      <c r="T2021">
        <v>2707200</v>
      </c>
      <c r="U2021">
        <v>0.17</v>
      </c>
    </row>
    <row r="2022" spans="15:21" x14ac:dyDescent="0.2">
      <c r="O2022" s="67">
        <v>25617</v>
      </c>
      <c r="P2022">
        <v>68.62</v>
      </c>
      <c r="Q2022">
        <v>69.75</v>
      </c>
      <c r="R2022">
        <v>68.62</v>
      </c>
      <c r="S2022">
        <v>69.5</v>
      </c>
      <c r="T2022">
        <v>4012800</v>
      </c>
      <c r="U2022">
        <v>0.18</v>
      </c>
    </row>
    <row r="2023" spans="15:21" x14ac:dyDescent="0.2">
      <c r="O2023" s="67">
        <v>25618</v>
      </c>
      <c r="P2023">
        <v>69.5</v>
      </c>
      <c r="Q2023">
        <v>70.25</v>
      </c>
      <c r="R2023">
        <v>69.5</v>
      </c>
      <c r="S2023">
        <v>69.5</v>
      </c>
      <c r="T2023">
        <v>4108800</v>
      </c>
      <c r="U2023">
        <v>0.18</v>
      </c>
    </row>
    <row r="2024" spans="15:21" x14ac:dyDescent="0.2">
      <c r="O2024" s="67">
        <v>25619</v>
      </c>
      <c r="P2024">
        <v>69.5</v>
      </c>
      <c r="Q2024">
        <v>70.13</v>
      </c>
      <c r="R2024">
        <v>68.62</v>
      </c>
      <c r="S2024">
        <v>68.62</v>
      </c>
      <c r="T2024">
        <v>2956800</v>
      </c>
      <c r="U2024">
        <v>0.17</v>
      </c>
    </row>
    <row r="2025" spans="15:21" x14ac:dyDescent="0.2">
      <c r="O2025" s="67">
        <v>25623</v>
      </c>
      <c r="P2025">
        <v>68.62</v>
      </c>
      <c r="Q2025">
        <v>69.25</v>
      </c>
      <c r="R2025">
        <v>68.5</v>
      </c>
      <c r="S2025">
        <v>68.88</v>
      </c>
      <c r="T2025">
        <v>3273600</v>
      </c>
      <c r="U2025">
        <v>0.17</v>
      </c>
    </row>
    <row r="2026" spans="15:21" x14ac:dyDescent="0.2">
      <c r="O2026" s="67">
        <v>25624</v>
      </c>
      <c r="P2026">
        <v>68.88</v>
      </c>
      <c r="Q2026">
        <v>69.87</v>
      </c>
      <c r="R2026">
        <v>68.5</v>
      </c>
      <c r="S2026">
        <v>69.12</v>
      </c>
      <c r="T2026">
        <v>3331200</v>
      </c>
      <c r="U2026">
        <v>0.17</v>
      </c>
    </row>
    <row r="2027" spans="15:21" x14ac:dyDescent="0.2">
      <c r="O2027" s="67">
        <v>25625</v>
      </c>
      <c r="P2027">
        <v>69.12</v>
      </c>
      <c r="Q2027">
        <v>69.38</v>
      </c>
      <c r="R2027">
        <v>67.63</v>
      </c>
      <c r="S2027">
        <v>68.75</v>
      </c>
      <c r="T2027">
        <v>4377600</v>
      </c>
      <c r="U2027">
        <v>0.17</v>
      </c>
    </row>
    <row r="2028" spans="15:21" x14ac:dyDescent="0.2">
      <c r="O2028" s="67">
        <v>25626</v>
      </c>
      <c r="P2028">
        <v>68.75</v>
      </c>
      <c r="Q2028">
        <v>71.13</v>
      </c>
      <c r="R2028">
        <v>68.75</v>
      </c>
      <c r="S2028">
        <v>70.5</v>
      </c>
      <c r="T2028">
        <v>5654400</v>
      </c>
      <c r="U2028">
        <v>0.18</v>
      </c>
    </row>
    <row r="2029" spans="15:21" x14ac:dyDescent="0.2">
      <c r="O2029" s="67">
        <v>25629</v>
      </c>
      <c r="P2029">
        <v>70.87</v>
      </c>
      <c r="Q2029">
        <v>72.25</v>
      </c>
      <c r="R2029">
        <v>70.87</v>
      </c>
      <c r="S2029">
        <v>71.75</v>
      </c>
      <c r="T2029">
        <v>3273600</v>
      </c>
      <c r="U2029">
        <v>0.18</v>
      </c>
    </row>
    <row r="2030" spans="15:21" x14ac:dyDescent="0.2">
      <c r="O2030" s="67">
        <v>25630</v>
      </c>
      <c r="P2030">
        <v>71.75</v>
      </c>
      <c r="Q2030">
        <v>74.25</v>
      </c>
      <c r="R2030">
        <v>70.75</v>
      </c>
      <c r="S2030">
        <v>74</v>
      </c>
      <c r="T2030">
        <v>5712000</v>
      </c>
      <c r="U2030">
        <v>0.19</v>
      </c>
    </row>
    <row r="2031" spans="15:21" x14ac:dyDescent="0.2">
      <c r="O2031" s="67">
        <v>25631</v>
      </c>
      <c r="P2031">
        <v>74</v>
      </c>
      <c r="Q2031">
        <v>75</v>
      </c>
      <c r="R2031">
        <v>74</v>
      </c>
      <c r="S2031">
        <v>74.5</v>
      </c>
      <c r="T2031">
        <v>4771200</v>
      </c>
      <c r="U2031">
        <v>0.19</v>
      </c>
    </row>
    <row r="2032" spans="15:21" x14ac:dyDescent="0.2">
      <c r="O2032" s="67">
        <v>25632</v>
      </c>
      <c r="P2032">
        <v>74.5</v>
      </c>
      <c r="Q2032">
        <v>75.38</v>
      </c>
      <c r="R2032">
        <v>74.5</v>
      </c>
      <c r="S2032">
        <v>74.75</v>
      </c>
      <c r="T2032">
        <v>4233600</v>
      </c>
      <c r="U2032">
        <v>0.19</v>
      </c>
    </row>
    <row r="2033" spans="15:21" x14ac:dyDescent="0.2">
      <c r="O2033" s="67">
        <v>25633</v>
      </c>
      <c r="P2033">
        <v>74.75</v>
      </c>
      <c r="Q2033">
        <v>75.12</v>
      </c>
      <c r="R2033">
        <v>74.13</v>
      </c>
      <c r="S2033">
        <v>74.38</v>
      </c>
      <c r="T2033">
        <v>2976000</v>
      </c>
      <c r="U2033">
        <v>0.19</v>
      </c>
    </row>
    <row r="2034" spans="15:21" x14ac:dyDescent="0.2">
      <c r="O2034" s="67">
        <v>25636</v>
      </c>
      <c r="P2034">
        <v>74.38</v>
      </c>
      <c r="Q2034">
        <v>74.88</v>
      </c>
      <c r="R2034">
        <v>73.13</v>
      </c>
      <c r="S2034">
        <v>73.75</v>
      </c>
      <c r="T2034">
        <v>4569600</v>
      </c>
      <c r="U2034">
        <v>0.19</v>
      </c>
    </row>
    <row r="2035" spans="15:21" x14ac:dyDescent="0.2">
      <c r="O2035" s="67">
        <v>25637</v>
      </c>
      <c r="P2035">
        <v>73.75</v>
      </c>
      <c r="Q2035">
        <v>74</v>
      </c>
      <c r="R2035">
        <v>73.25</v>
      </c>
      <c r="S2035">
        <v>73.5</v>
      </c>
      <c r="T2035">
        <v>2371200</v>
      </c>
      <c r="U2035">
        <v>0.19</v>
      </c>
    </row>
    <row r="2036" spans="15:21" x14ac:dyDescent="0.2">
      <c r="O2036" s="67">
        <v>25638</v>
      </c>
      <c r="P2036">
        <v>73.5</v>
      </c>
      <c r="Q2036">
        <v>74</v>
      </c>
      <c r="R2036">
        <v>71.88</v>
      </c>
      <c r="S2036">
        <v>71.88</v>
      </c>
      <c r="T2036">
        <v>4329600</v>
      </c>
      <c r="U2036">
        <v>0.18</v>
      </c>
    </row>
    <row r="2037" spans="15:21" x14ac:dyDescent="0.2">
      <c r="O2037" s="67">
        <v>25639</v>
      </c>
      <c r="P2037">
        <v>71.88</v>
      </c>
      <c r="Q2037">
        <v>72.12</v>
      </c>
      <c r="R2037">
        <v>71.25</v>
      </c>
      <c r="S2037">
        <v>71.38</v>
      </c>
      <c r="T2037">
        <v>5174400</v>
      </c>
      <c r="U2037">
        <v>0.18</v>
      </c>
    </row>
    <row r="2038" spans="15:21" x14ac:dyDescent="0.2">
      <c r="O2038" s="67">
        <v>25640</v>
      </c>
      <c r="P2038">
        <v>71.25</v>
      </c>
      <c r="Q2038">
        <v>71.25</v>
      </c>
      <c r="R2038">
        <v>70</v>
      </c>
      <c r="S2038">
        <v>70.25</v>
      </c>
      <c r="T2038">
        <v>4003200</v>
      </c>
      <c r="U2038">
        <v>0.18</v>
      </c>
    </row>
    <row r="2039" spans="15:21" x14ac:dyDescent="0.2">
      <c r="O2039" s="67">
        <v>25643</v>
      </c>
      <c r="P2039">
        <v>70.25</v>
      </c>
      <c r="Q2039">
        <v>70.63</v>
      </c>
      <c r="R2039">
        <v>69.12</v>
      </c>
      <c r="S2039">
        <v>69.12</v>
      </c>
      <c r="T2039">
        <v>4588800</v>
      </c>
      <c r="U2039">
        <v>0.18</v>
      </c>
    </row>
    <row r="2040" spans="15:21" x14ac:dyDescent="0.2">
      <c r="O2040" s="67">
        <v>25644</v>
      </c>
      <c r="P2040">
        <v>69.12</v>
      </c>
      <c r="Q2040">
        <v>70.5</v>
      </c>
      <c r="R2040">
        <v>69</v>
      </c>
      <c r="S2040">
        <v>70.25</v>
      </c>
      <c r="T2040">
        <v>3177600</v>
      </c>
      <c r="U2040">
        <v>0.18</v>
      </c>
    </row>
    <row r="2041" spans="15:21" x14ac:dyDescent="0.2">
      <c r="O2041" s="67">
        <v>25645</v>
      </c>
      <c r="P2041">
        <v>70.25</v>
      </c>
      <c r="Q2041">
        <v>70.5</v>
      </c>
      <c r="R2041">
        <v>69.87</v>
      </c>
      <c r="S2041">
        <v>70.25</v>
      </c>
      <c r="T2041">
        <v>2515200</v>
      </c>
      <c r="U2041">
        <v>0.18</v>
      </c>
    </row>
    <row r="2042" spans="15:21" x14ac:dyDescent="0.2">
      <c r="O2042" s="67">
        <v>25646</v>
      </c>
      <c r="P2042">
        <v>70.25</v>
      </c>
      <c r="Q2042">
        <v>70.75</v>
      </c>
      <c r="R2042">
        <v>69.87</v>
      </c>
      <c r="S2042">
        <v>70.13</v>
      </c>
      <c r="T2042">
        <v>3014400</v>
      </c>
      <c r="U2042">
        <v>0.18</v>
      </c>
    </row>
    <row r="2043" spans="15:21" x14ac:dyDescent="0.2">
      <c r="O2043" s="67">
        <v>25647</v>
      </c>
      <c r="P2043">
        <v>70.13</v>
      </c>
      <c r="Q2043">
        <v>70.13</v>
      </c>
      <c r="R2043">
        <v>69.62</v>
      </c>
      <c r="S2043">
        <v>69.87</v>
      </c>
      <c r="T2043">
        <v>3494400</v>
      </c>
      <c r="U2043">
        <v>0.18</v>
      </c>
    </row>
    <row r="2044" spans="15:21" x14ac:dyDescent="0.2">
      <c r="O2044" s="67">
        <v>25650</v>
      </c>
      <c r="P2044">
        <v>69.87</v>
      </c>
      <c r="Q2044">
        <v>71.13</v>
      </c>
      <c r="R2044">
        <v>69.75</v>
      </c>
      <c r="S2044">
        <v>70.87</v>
      </c>
      <c r="T2044">
        <v>4080000</v>
      </c>
      <c r="U2044">
        <v>0.18</v>
      </c>
    </row>
    <row r="2045" spans="15:21" x14ac:dyDescent="0.2">
      <c r="O2045" s="67">
        <v>25651</v>
      </c>
      <c r="P2045">
        <v>71.13</v>
      </c>
      <c r="Q2045">
        <v>72.38</v>
      </c>
      <c r="R2045">
        <v>71.13</v>
      </c>
      <c r="S2045">
        <v>71.75</v>
      </c>
      <c r="T2045">
        <v>4512000</v>
      </c>
      <c r="U2045">
        <v>0.18</v>
      </c>
    </row>
    <row r="2046" spans="15:21" x14ac:dyDescent="0.2">
      <c r="O2046" s="67">
        <v>25652</v>
      </c>
      <c r="P2046">
        <v>72.38</v>
      </c>
      <c r="Q2046">
        <v>75.87</v>
      </c>
      <c r="R2046">
        <v>72.38</v>
      </c>
      <c r="S2046">
        <v>73.87</v>
      </c>
      <c r="T2046">
        <v>8294400</v>
      </c>
      <c r="U2046">
        <v>0.19</v>
      </c>
    </row>
    <row r="2047" spans="15:21" x14ac:dyDescent="0.2">
      <c r="O2047" s="67">
        <v>25653</v>
      </c>
      <c r="P2047">
        <v>73.87</v>
      </c>
      <c r="Q2047">
        <v>75.62</v>
      </c>
      <c r="R2047">
        <v>73.75</v>
      </c>
      <c r="S2047">
        <v>74.13</v>
      </c>
      <c r="T2047">
        <v>8438400</v>
      </c>
      <c r="U2047">
        <v>0.19</v>
      </c>
    </row>
    <row r="2048" spans="15:21" x14ac:dyDescent="0.2">
      <c r="O2048" s="67">
        <v>25657</v>
      </c>
      <c r="P2048">
        <v>74</v>
      </c>
      <c r="Q2048">
        <v>74</v>
      </c>
      <c r="R2048">
        <v>73</v>
      </c>
      <c r="S2048">
        <v>73.5</v>
      </c>
      <c r="T2048">
        <v>3014400</v>
      </c>
      <c r="U2048">
        <v>0.19</v>
      </c>
    </row>
    <row r="2049" spans="15:21" x14ac:dyDescent="0.2">
      <c r="O2049" s="67">
        <v>25658</v>
      </c>
      <c r="P2049">
        <v>73.5</v>
      </c>
      <c r="Q2049">
        <v>74</v>
      </c>
      <c r="R2049">
        <v>73.13</v>
      </c>
      <c r="S2049">
        <v>73.75</v>
      </c>
      <c r="T2049">
        <v>3014400</v>
      </c>
      <c r="U2049">
        <v>0.19</v>
      </c>
    </row>
    <row r="2050" spans="15:21" x14ac:dyDescent="0.2">
      <c r="O2050" s="67">
        <v>25659</v>
      </c>
      <c r="P2050">
        <v>73.87</v>
      </c>
      <c r="Q2050">
        <v>74.88</v>
      </c>
      <c r="R2050">
        <v>73.87</v>
      </c>
      <c r="S2050">
        <v>74.5</v>
      </c>
      <c r="T2050">
        <v>5068800</v>
      </c>
      <c r="U2050">
        <v>0.19</v>
      </c>
    </row>
    <row r="2051" spans="15:21" x14ac:dyDescent="0.2">
      <c r="O2051" s="67">
        <v>25660</v>
      </c>
      <c r="P2051">
        <v>74.5</v>
      </c>
      <c r="Q2051">
        <v>74.75</v>
      </c>
      <c r="R2051">
        <v>73.87</v>
      </c>
      <c r="S2051">
        <v>74.5</v>
      </c>
      <c r="T2051">
        <v>2745600</v>
      </c>
      <c r="U2051">
        <v>0.19</v>
      </c>
    </row>
    <row r="2052" spans="15:21" x14ac:dyDescent="0.2">
      <c r="O2052" s="67">
        <v>25661</v>
      </c>
      <c r="P2052">
        <v>74.5</v>
      </c>
      <c r="Q2052">
        <v>75</v>
      </c>
      <c r="R2052">
        <v>74.25</v>
      </c>
      <c r="S2052">
        <v>74.25</v>
      </c>
      <c r="T2052">
        <v>3801600</v>
      </c>
      <c r="U2052">
        <v>0.19</v>
      </c>
    </row>
    <row r="2053" spans="15:21" x14ac:dyDescent="0.2">
      <c r="O2053" s="67">
        <v>25664</v>
      </c>
      <c r="P2053">
        <v>74.25</v>
      </c>
      <c r="Q2053">
        <v>74.88</v>
      </c>
      <c r="R2053">
        <v>74</v>
      </c>
      <c r="S2053">
        <v>74.5</v>
      </c>
      <c r="T2053">
        <v>1862400</v>
      </c>
      <c r="U2053">
        <v>0.19</v>
      </c>
    </row>
    <row r="2054" spans="15:21" x14ac:dyDescent="0.2">
      <c r="O2054" s="67">
        <v>25665</v>
      </c>
      <c r="P2054">
        <v>74.75</v>
      </c>
      <c r="Q2054">
        <v>75.75</v>
      </c>
      <c r="R2054">
        <v>74.75</v>
      </c>
      <c r="S2054">
        <v>75.25</v>
      </c>
      <c r="T2054">
        <v>2880000</v>
      </c>
      <c r="U2054">
        <v>0.19</v>
      </c>
    </row>
    <row r="2055" spans="15:21" x14ac:dyDescent="0.2">
      <c r="O2055" s="67">
        <v>25666</v>
      </c>
      <c r="P2055">
        <v>75.25</v>
      </c>
      <c r="Q2055">
        <v>75.87</v>
      </c>
      <c r="R2055">
        <v>74.88</v>
      </c>
      <c r="S2055">
        <v>75.12</v>
      </c>
      <c r="T2055">
        <v>4560000</v>
      </c>
      <c r="U2055">
        <v>0.19</v>
      </c>
    </row>
    <row r="2056" spans="15:21" x14ac:dyDescent="0.2">
      <c r="O2056" s="67">
        <v>25667</v>
      </c>
      <c r="P2056">
        <v>75.12</v>
      </c>
      <c r="Q2056">
        <v>76.37</v>
      </c>
      <c r="R2056">
        <v>75.12</v>
      </c>
      <c r="S2056">
        <v>75.87</v>
      </c>
      <c r="T2056">
        <v>5174400</v>
      </c>
      <c r="U2056">
        <v>0.19</v>
      </c>
    </row>
    <row r="2057" spans="15:21" x14ac:dyDescent="0.2">
      <c r="O2057" s="67">
        <v>25668</v>
      </c>
      <c r="P2057">
        <v>75.87</v>
      </c>
      <c r="Q2057">
        <v>76.37</v>
      </c>
      <c r="R2057">
        <v>75</v>
      </c>
      <c r="S2057">
        <v>76.37</v>
      </c>
      <c r="T2057">
        <v>3628800</v>
      </c>
      <c r="U2057">
        <v>0.19</v>
      </c>
    </row>
    <row r="2058" spans="15:21" x14ac:dyDescent="0.2">
      <c r="O2058" s="67">
        <v>25671</v>
      </c>
      <c r="P2058">
        <v>76.37</v>
      </c>
      <c r="Q2058">
        <v>77</v>
      </c>
      <c r="R2058">
        <v>75.75</v>
      </c>
      <c r="S2058">
        <v>76.13</v>
      </c>
      <c r="T2058">
        <v>2524800</v>
      </c>
      <c r="U2058">
        <v>0.19</v>
      </c>
    </row>
    <row r="2059" spans="15:21" x14ac:dyDescent="0.2">
      <c r="O2059" s="67">
        <v>25672</v>
      </c>
      <c r="P2059">
        <v>76.13</v>
      </c>
      <c r="Q2059">
        <v>76.13</v>
      </c>
      <c r="R2059">
        <v>74.5</v>
      </c>
      <c r="S2059">
        <v>74.62</v>
      </c>
      <c r="T2059">
        <v>4579200</v>
      </c>
      <c r="U2059">
        <v>0.19</v>
      </c>
    </row>
    <row r="2060" spans="15:21" x14ac:dyDescent="0.2">
      <c r="O2060" s="67">
        <v>25673</v>
      </c>
      <c r="P2060">
        <v>74.62</v>
      </c>
      <c r="Q2060">
        <v>75.38</v>
      </c>
      <c r="R2060">
        <v>74.5</v>
      </c>
      <c r="S2060">
        <v>75</v>
      </c>
      <c r="T2060">
        <v>2697600</v>
      </c>
      <c r="U2060">
        <v>0.19</v>
      </c>
    </row>
    <row r="2061" spans="15:21" x14ac:dyDescent="0.2">
      <c r="O2061" s="67">
        <v>25674</v>
      </c>
      <c r="P2061">
        <v>75</v>
      </c>
      <c r="Q2061">
        <v>75.62</v>
      </c>
      <c r="R2061">
        <v>74.5</v>
      </c>
      <c r="S2061">
        <v>75.25</v>
      </c>
      <c r="T2061">
        <v>4608000</v>
      </c>
      <c r="U2061">
        <v>0.19</v>
      </c>
    </row>
    <row r="2062" spans="15:21" x14ac:dyDescent="0.2">
      <c r="O2062" s="67">
        <v>25675</v>
      </c>
      <c r="P2062">
        <v>75.25</v>
      </c>
      <c r="Q2062">
        <v>75.75</v>
      </c>
      <c r="R2062">
        <v>74.38</v>
      </c>
      <c r="S2062">
        <v>75.75</v>
      </c>
      <c r="T2062">
        <v>3004800</v>
      </c>
      <c r="U2062">
        <v>0.19</v>
      </c>
    </row>
    <row r="2063" spans="15:21" x14ac:dyDescent="0.2">
      <c r="O2063" s="67">
        <v>25678</v>
      </c>
      <c r="P2063">
        <v>75.75</v>
      </c>
      <c r="Q2063">
        <v>76</v>
      </c>
      <c r="R2063">
        <v>74.5</v>
      </c>
      <c r="S2063">
        <v>75.62</v>
      </c>
      <c r="T2063">
        <v>2323200</v>
      </c>
      <c r="U2063">
        <v>0.19</v>
      </c>
    </row>
    <row r="2064" spans="15:21" x14ac:dyDescent="0.2">
      <c r="O2064" s="67">
        <v>25679</v>
      </c>
      <c r="P2064">
        <v>75.62</v>
      </c>
      <c r="Q2064">
        <v>76.5</v>
      </c>
      <c r="R2064">
        <v>75.25</v>
      </c>
      <c r="S2064">
        <v>76</v>
      </c>
      <c r="T2064">
        <v>1852800</v>
      </c>
      <c r="U2064">
        <v>0.19</v>
      </c>
    </row>
    <row r="2065" spans="15:21" x14ac:dyDescent="0.2">
      <c r="O2065" s="67">
        <v>25680</v>
      </c>
      <c r="P2065">
        <v>75.87</v>
      </c>
      <c r="Q2065">
        <v>75.87</v>
      </c>
      <c r="R2065">
        <v>74</v>
      </c>
      <c r="S2065">
        <v>74.25</v>
      </c>
      <c r="T2065">
        <v>3062400</v>
      </c>
      <c r="U2065">
        <v>0.19</v>
      </c>
    </row>
    <row r="2066" spans="15:21" x14ac:dyDescent="0.2">
      <c r="O2066" s="67">
        <v>25681</v>
      </c>
      <c r="P2066">
        <v>73.87</v>
      </c>
      <c r="Q2066">
        <v>73.87</v>
      </c>
      <c r="R2066">
        <v>73</v>
      </c>
      <c r="S2066">
        <v>73.25</v>
      </c>
      <c r="T2066">
        <v>4761600</v>
      </c>
      <c r="U2066">
        <v>0.19</v>
      </c>
    </row>
    <row r="2067" spans="15:21" x14ac:dyDescent="0.2">
      <c r="O2067" s="67">
        <v>25682</v>
      </c>
      <c r="P2067">
        <v>72.87</v>
      </c>
      <c r="Q2067">
        <v>72.87</v>
      </c>
      <c r="R2067">
        <v>72</v>
      </c>
      <c r="S2067">
        <v>72.5</v>
      </c>
      <c r="T2067">
        <v>3667200</v>
      </c>
      <c r="U2067">
        <v>0.18</v>
      </c>
    </row>
    <row r="2068" spans="15:21" x14ac:dyDescent="0.2">
      <c r="O2068" s="67">
        <v>25685</v>
      </c>
      <c r="P2068">
        <v>72.5</v>
      </c>
      <c r="Q2068">
        <v>72.5</v>
      </c>
      <c r="R2068">
        <v>70.25</v>
      </c>
      <c r="S2068">
        <v>70.63</v>
      </c>
      <c r="T2068">
        <v>5366400</v>
      </c>
      <c r="U2068">
        <v>0.18</v>
      </c>
    </row>
    <row r="2069" spans="15:21" x14ac:dyDescent="0.2">
      <c r="O2069" s="67">
        <v>25686</v>
      </c>
      <c r="P2069">
        <v>70.63</v>
      </c>
      <c r="Q2069">
        <v>71.5</v>
      </c>
      <c r="R2069">
        <v>69.62</v>
      </c>
      <c r="S2069">
        <v>69.62</v>
      </c>
      <c r="T2069">
        <v>3110400</v>
      </c>
      <c r="U2069">
        <v>0.18</v>
      </c>
    </row>
    <row r="2070" spans="15:21" x14ac:dyDescent="0.2">
      <c r="O2070" s="67">
        <v>25687</v>
      </c>
      <c r="P2070">
        <v>69.62</v>
      </c>
      <c r="Q2070">
        <v>71.38</v>
      </c>
      <c r="R2070">
        <v>69.62</v>
      </c>
      <c r="S2070">
        <v>71.38</v>
      </c>
      <c r="T2070">
        <v>3782400</v>
      </c>
      <c r="U2070">
        <v>0.18</v>
      </c>
    </row>
    <row r="2071" spans="15:21" x14ac:dyDescent="0.2">
      <c r="O2071" s="67">
        <v>25688</v>
      </c>
      <c r="P2071">
        <v>71.38</v>
      </c>
      <c r="Q2071">
        <v>72</v>
      </c>
      <c r="R2071">
        <v>70</v>
      </c>
      <c r="S2071">
        <v>71.25</v>
      </c>
      <c r="T2071">
        <v>4272000</v>
      </c>
      <c r="U2071">
        <v>0.18</v>
      </c>
    </row>
    <row r="2072" spans="15:21" x14ac:dyDescent="0.2">
      <c r="O2072" s="67">
        <v>25689</v>
      </c>
      <c r="P2072">
        <v>71.25</v>
      </c>
      <c r="Q2072">
        <v>71.5</v>
      </c>
      <c r="R2072">
        <v>70</v>
      </c>
      <c r="S2072">
        <v>71.38</v>
      </c>
      <c r="T2072">
        <v>2736000</v>
      </c>
      <c r="U2072">
        <v>0.18</v>
      </c>
    </row>
    <row r="2073" spans="15:21" x14ac:dyDescent="0.2">
      <c r="O2073" s="67">
        <v>25692</v>
      </c>
      <c r="P2073">
        <v>71.38</v>
      </c>
      <c r="Q2073">
        <v>71.62</v>
      </c>
      <c r="R2073">
        <v>68.25</v>
      </c>
      <c r="S2073">
        <v>69</v>
      </c>
      <c r="T2073">
        <v>5376000</v>
      </c>
      <c r="U2073">
        <v>0.18</v>
      </c>
    </row>
    <row r="2074" spans="15:21" x14ac:dyDescent="0.2">
      <c r="O2074" s="67">
        <v>25693</v>
      </c>
      <c r="P2074">
        <v>69</v>
      </c>
      <c r="Q2074">
        <v>69.5</v>
      </c>
      <c r="R2074">
        <v>68</v>
      </c>
      <c r="S2074">
        <v>68.13</v>
      </c>
      <c r="T2074">
        <v>2409600</v>
      </c>
      <c r="U2074">
        <v>0.17</v>
      </c>
    </row>
    <row r="2075" spans="15:21" x14ac:dyDescent="0.2">
      <c r="O2075" s="67">
        <v>25694</v>
      </c>
      <c r="P2075">
        <v>68.38</v>
      </c>
      <c r="Q2075">
        <v>70.37</v>
      </c>
      <c r="R2075">
        <v>68.38</v>
      </c>
      <c r="S2075">
        <v>69.25</v>
      </c>
      <c r="T2075">
        <v>3475200</v>
      </c>
      <c r="U2075">
        <v>0.18</v>
      </c>
    </row>
    <row r="2076" spans="15:21" x14ac:dyDescent="0.2">
      <c r="O2076" s="67">
        <v>25695</v>
      </c>
      <c r="P2076">
        <v>69.5</v>
      </c>
      <c r="Q2076">
        <v>70.75</v>
      </c>
      <c r="R2076">
        <v>69.5</v>
      </c>
      <c r="S2076">
        <v>70.13</v>
      </c>
      <c r="T2076">
        <v>1747200</v>
      </c>
      <c r="U2076">
        <v>0.18</v>
      </c>
    </row>
    <row r="2077" spans="15:21" x14ac:dyDescent="0.2">
      <c r="O2077" s="67">
        <v>25696</v>
      </c>
      <c r="P2077">
        <v>70.13</v>
      </c>
      <c r="Q2077">
        <v>70.13</v>
      </c>
      <c r="R2077">
        <v>68.62</v>
      </c>
      <c r="S2077">
        <v>69.25</v>
      </c>
      <c r="T2077">
        <v>2524800</v>
      </c>
      <c r="U2077">
        <v>0.18</v>
      </c>
    </row>
    <row r="2078" spans="15:21" x14ac:dyDescent="0.2">
      <c r="O2078" s="67">
        <v>25699</v>
      </c>
      <c r="P2078">
        <v>69.38</v>
      </c>
      <c r="Q2078">
        <v>70.25</v>
      </c>
      <c r="R2078">
        <v>69.38</v>
      </c>
      <c r="S2078">
        <v>69.38</v>
      </c>
      <c r="T2078">
        <v>2409600</v>
      </c>
      <c r="U2078">
        <v>0.18</v>
      </c>
    </row>
    <row r="2079" spans="15:21" x14ac:dyDescent="0.2">
      <c r="O2079" s="67">
        <v>25700</v>
      </c>
      <c r="P2079">
        <v>69.12</v>
      </c>
      <c r="Q2079">
        <v>69.12</v>
      </c>
      <c r="R2079">
        <v>68</v>
      </c>
      <c r="S2079">
        <v>68.5</v>
      </c>
      <c r="T2079">
        <v>2947200</v>
      </c>
      <c r="U2079">
        <v>0.17</v>
      </c>
    </row>
    <row r="2080" spans="15:21" x14ac:dyDescent="0.2">
      <c r="O2080" s="67">
        <v>25701</v>
      </c>
      <c r="P2080">
        <v>68.38</v>
      </c>
      <c r="Q2080">
        <v>68.38</v>
      </c>
      <c r="R2080">
        <v>66.5</v>
      </c>
      <c r="S2080">
        <v>66.5</v>
      </c>
      <c r="T2080">
        <v>2774400</v>
      </c>
      <c r="U2080">
        <v>0.17</v>
      </c>
    </row>
    <row r="2081" spans="15:21" x14ac:dyDescent="0.2">
      <c r="O2081" s="67">
        <v>25702</v>
      </c>
      <c r="P2081">
        <v>66.5</v>
      </c>
      <c r="Q2081">
        <v>66.5</v>
      </c>
      <c r="R2081">
        <v>64.75</v>
      </c>
      <c r="S2081">
        <v>65.62</v>
      </c>
      <c r="T2081">
        <v>5011200</v>
      </c>
      <c r="U2081">
        <v>0.17</v>
      </c>
    </row>
    <row r="2082" spans="15:21" x14ac:dyDescent="0.2">
      <c r="O2082" s="67">
        <v>25703</v>
      </c>
      <c r="P2082">
        <v>65.62</v>
      </c>
      <c r="Q2082">
        <v>66.87</v>
      </c>
      <c r="R2082">
        <v>64.63</v>
      </c>
      <c r="S2082">
        <v>66.62</v>
      </c>
      <c r="T2082">
        <v>4665600</v>
      </c>
      <c r="U2082">
        <v>0.17</v>
      </c>
    </row>
    <row r="2083" spans="15:21" x14ac:dyDescent="0.2">
      <c r="O2083" s="67">
        <v>25706</v>
      </c>
      <c r="P2083">
        <v>67</v>
      </c>
      <c r="Q2083">
        <v>68.25</v>
      </c>
      <c r="R2083">
        <v>67</v>
      </c>
      <c r="S2083">
        <v>67.37</v>
      </c>
      <c r="T2083">
        <v>4569600</v>
      </c>
      <c r="U2083">
        <v>0.17</v>
      </c>
    </row>
    <row r="2084" spans="15:21" x14ac:dyDescent="0.2">
      <c r="O2084" s="67">
        <v>25707</v>
      </c>
      <c r="P2084">
        <v>67.37</v>
      </c>
      <c r="Q2084">
        <v>67.5</v>
      </c>
      <c r="R2084">
        <v>67</v>
      </c>
      <c r="S2084">
        <v>67</v>
      </c>
      <c r="T2084">
        <v>1555200</v>
      </c>
      <c r="U2084">
        <v>0.17</v>
      </c>
    </row>
    <row r="2085" spans="15:21" x14ac:dyDescent="0.2">
      <c r="O2085" s="67">
        <v>25708</v>
      </c>
      <c r="P2085">
        <v>67</v>
      </c>
      <c r="Q2085">
        <v>67.13</v>
      </c>
      <c r="R2085">
        <v>64</v>
      </c>
      <c r="S2085">
        <v>64.25</v>
      </c>
      <c r="T2085">
        <v>3014400</v>
      </c>
      <c r="U2085">
        <v>0.16</v>
      </c>
    </row>
    <row r="2086" spans="15:21" x14ac:dyDescent="0.2">
      <c r="O2086" s="67">
        <v>25709</v>
      </c>
      <c r="P2086">
        <v>64.25</v>
      </c>
      <c r="Q2086">
        <v>64.5</v>
      </c>
      <c r="R2086">
        <v>62.5</v>
      </c>
      <c r="S2086">
        <v>63.5</v>
      </c>
      <c r="T2086">
        <v>3916800</v>
      </c>
      <c r="U2086">
        <v>0.16</v>
      </c>
    </row>
    <row r="2087" spans="15:21" x14ac:dyDescent="0.2">
      <c r="O2087" s="67">
        <v>25710</v>
      </c>
      <c r="P2087">
        <v>63.5</v>
      </c>
      <c r="Q2087">
        <v>65.13</v>
      </c>
      <c r="R2087">
        <v>62.5</v>
      </c>
      <c r="S2087">
        <v>63.75</v>
      </c>
      <c r="T2087">
        <v>2908800</v>
      </c>
      <c r="U2087">
        <v>0.16</v>
      </c>
    </row>
    <row r="2088" spans="15:21" x14ac:dyDescent="0.2">
      <c r="O2088" s="67">
        <v>25713</v>
      </c>
      <c r="P2088">
        <v>63</v>
      </c>
      <c r="Q2088">
        <v>63</v>
      </c>
      <c r="R2088">
        <v>61.63</v>
      </c>
      <c r="S2088">
        <v>61.75</v>
      </c>
      <c r="T2088">
        <v>5212800</v>
      </c>
      <c r="U2088">
        <v>0.16</v>
      </c>
    </row>
    <row r="2089" spans="15:21" x14ac:dyDescent="0.2">
      <c r="O2089" s="67">
        <v>25714</v>
      </c>
      <c r="P2089">
        <v>61.75</v>
      </c>
      <c r="Q2089">
        <v>62</v>
      </c>
      <c r="R2089">
        <v>60.5</v>
      </c>
      <c r="S2089">
        <v>60.5</v>
      </c>
      <c r="T2089">
        <v>4060800</v>
      </c>
      <c r="U2089">
        <v>0.15</v>
      </c>
    </row>
    <row r="2090" spans="15:21" x14ac:dyDescent="0.2">
      <c r="O2090" s="67">
        <v>25715</v>
      </c>
      <c r="P2090">
        <v>60.5</v>
      </c>
      <c r="Q2090">
        <v>63.38</v>
      </c>
      <c r="R2090">
        <v>60.25</v>
      </c>
      <c r="S2090">
        <v>62.88</v>
      </c>
      <c r="T2090">
        <v>5270400</v>
      </c>
      <c r="U2090">
        <v>0.16</v>
      </c>
    </row>
    <row r="2091" spans="15:21" x14ac:dyDescent="0.2">
      <c r="O2091" s="67">
        <v>25716</v>
      </c>
      <c r="P2091">
        <v>63.12</v>
      </c>
      <c r="Q2091">
        <v>64.87</v>
      </c>
      <c r="R2091">
        <v>63.12</v>
      </c>
      <c r="S2091">
        <v>63.87</v>
      </c>
      <c r="T2091">
        <v>4185600</v>
      </c>
      <c r="U2091">
        <v>0.16</v>
      </c>
    </row>
    <row r="2092" spans="15:21" x14ac:dyDescent="0.2">
      <c r="O2092" s="67">
        <v>25717</v>
      </c>
      <c r="P2092">
        <v>63.87</v>
      </c>
      <c r="Q2092">
        <v>66.75</v>
      </c>
      <c r="R2092">
        <v>63</v>
      </c>
      <c r="S2092">
        <v>66.38</v>
      </c>
      <c r="T2092">
        <v>5779200</v>
      </c>
      <c r="U2092">
        <v>0.17</v>
      </c>
    </row>
    <row r="2093" spans="15:21" x14ac:dyDescent="0.2">
      <c r="O2093" s="67">
        <v>25720</v>
      </c>
      <c r="P2093">
        <v>66.38</v>
      </c>
      <c r="Q2093">
        <v>67.63</v>
      </c>
      <c r="R2093">
        <v>66.38</v>
      </c>
      <c r="S2093">
        <v>67.25</v>
      </c>
      <c r="T2093">
        <v>4300800</v>
      </c>
      <c r="U2093">
        <v>0.17</v>
      </c>
    </row>
    <row r="2094" spans="15:21" x14ac:dyDescent="0.2">
      <c r="O2094" s="67">
        <v>25721</v>
      </c>
      <c r="P2094">
        <v>67.25</v>
      </c>
      <c r="Q2094">
        <v>67.5</v>
      </c>
      <c r="R2094">
        <v>66.25</v>
      </c>
      <c r="S2094">
        <v>67</v>
      </c>
      <c r="T2094">
        <v>6076800</v>
      </c>
      <c r="U2094">
        <v>0.17</v>
      </c>
    </row>
    <row r="2095" spans="15:21" x14ac:dyDescent="0.2">
      <c r="O2095" s="67">
        <v>25722</v>
      </c>
      <c r="P2095">
        <v>67</v>
      </c>
      <c r="Q2095">
        <v>68.38</v>
      </c>
      <c r="R2095">
        <v>66.75</v>
      </c>
      <c r="S2095">
        <v>68.13</v>
      </c>
      <c r="T2095">
        <v>5270400</v>
      </c>
      <c r="U2095">
        <v>0.17</v>
      </c>
    </row>
    <row r="2096" spans="15:21" x14ac:dyDescent="0.2">
      <c r="O2096" s="67">
        <v>25723</v>
      </c>
      <c r="P2096">
        <v>68.13</v>
      </c>
      <c r="Q2096">
        <v>68.5</v>
      </c>
      <c r="R2096">
        <v>67.63</v>
      </c>
      <c r="S2096">
        <v>67.63</v>
      </c>
      <c r="T2096">
        <v>3100800</v>
      </c>
      <c r="U2096">
        <v>0.17</v>
      </c>
    </row>
    <row r="2097" spans="15:21" x14ac:dyDescent="0.2">
      <c r="O2097" s="67">
        <v>25724</v>
      </c>
      <c r="P2097">
        <v>67.63</v>
      </c>
      <c r="Q2097">
        <v>67.63</v>
      </c>
      <c r="R2097">
        <v>66.62</v>
      </c>
      <c r="S2097">
        <v>66.62</v>
      </c>
      <c r="T2097">
        <v>3552000</v>
      </c>
      <c r="U2097">
        <v>0.17</v>
      </c>
    </row>
    <row r="2098" spans="15:21" x14ac:dyDescent="0.2">
      <c r="O2098" s="67">
        <v>25727</v>
      </c>
      <c r="P2098">
        <v>66.62</v>
      </c>
      <c r="Q2098">
        <v>67.75</v>
      </c>
      <c r="R2098">
        <v>66.5</v>
      </c>
      <c r="S2098">
        <v>67.37</v>
      </c>
      <c r="T2098">
        <v>3168000</v>
      </c>
      <c r="U2098">
        <v>0.17</v>
      </c>
    </row>
    <row r="2099" spans="15:21" x14ac:dyDescent="0.2">
      <c r="O2099" s="67">
        <v>25728</v>
      </c>
      <c r="P2099">
        <v>67.37</v>
      </c>
      <c r="Q2099">
        <v>67.63</v>
      </c>
      <c r="R2099">
        <v>67.25</v>
      </c>
      <c r="S2099">
        <v>67.25</v>
      </c>
      <c r="T2099">
        <v>2860800</v>
      </c>
      <c r="U2099">
        <v>0.17</v>
      </c>
    </row>
    <row r="2100" spans="15:21" x14ac:dyDescent="0.2">
      <c r="O2100" s="67">
        <v>25729</v>
      </c>
      <c r="P2100">
        <v>67.25</v>
      </c>
      <c r="Q2100">
        <v>67.25</v>
      </c>
      <c r="R2100">
        <v>66.5</v>
      </c>
      <c r="S2100">
        <v>66.5</v>
      </c>
      <c r="T2100">
        <v>2553600</v>
      </c>
      <c r="U2100">
        <v>0.17</v>
      </c>
    </row>
    <row r="2101" spans="15:21" x14ac:dyDescent="0.2">
      <c r="O2101" s="67">
        <v>25730</v>
      </c>
      <c r="P2101">
        <v>66.38</v>
      </c>
      <c r="Q2101">
        <v>66.38</v>
      </c>
      <c r="R2101">
        <v>65.38</v>
      </c>
      <c r="S2101">
        <v>66.12</v>
      </c>
      <c r="T2101">
        <v>2025600</v>
      </c>
      <c r="U2101">
        <v>0.17</v>
      </c>
    </row>
    <row r="2102" spans="15:21" x14ac:dyDescent="0.2">
      <c r="O2102" s="67">
        <v>25731</v>
      </c>
      <c r="P2102">
        <v>65.88</v>
      </c>
      <c r="Q2102">
        <v>65.88</v>
      </c>
      <c r="R2102">
        <v>65</v>
      </c>
      <c r="S2102">
        <v>65.88</v>
      </c>
      <c r="T2102">
        <v>2524800</v>
      </c>
      <c r="U2102">
        <v>0.17</v>
      </c>
    </row>
    <row r="2103" spans="15:21" x14ac:dyDescent="0.2">
      <c r="O2103" s="67">
        <v>25734</v>
      </c>
      <c r="P2103">
        <v>65.88</v>
      </c>
      <c r="Q2103">
        <v>66.75</v>
      </c>
      <c r="R2103">
        <v>65.75</v>
      </c>
      <c r="S2103">
        <v>65.88</v>
      </c>
      <c r="T2103">
        <v>1420800</v>
      </c>
      <c r="U2103">
        <v>0.17</v>
      </c>
    </row>
    <row r="2104" spans="15:21" x14ac:dyDescent="0.2">
      <c r="O2104" s="67">
        <v>25735</v>
      </c>
      <c r="P2104">
        <v>65.88</v>
      </c>
      <c r="Q2104">
        <v>67.63</v>
      </c>
      <c r="R2104">
        <v>65.75</v>
      </c>
      <c r="S2104">
        <v>67.5</v>
      </c>
      <c r="T2104">
        <v>2928000</v>
      </c>
      <c r="U2104">
        <v>0.17</v>
      </c>
    </row>
    <row r="2105" spans="15:21" x14ac:dyDescent="0.2">
      <c r="O2105" s="67">
        <v>25736</v>
      </c>
      <c r="P2105">
        <v>67.5</v>
      </c>
      <c r="Q2105">
        <v>68.75</v>
      </c>
      <c r="R2105">
        <v>67.25</v>
      </c>
      <c r="S2105">
        <v>67.37</v>
      </c>
      <c r="T2105">
        <v>3158400</v>
      </c>
      <c r="U2105">
        <v>0.17</v>
      </c>
    </row>
    <row r="2106" spans="15:21" x14ac:dyDescent="0.2">
      <c r="O2106" s="67">
        <v>25737</v>
      </c>
      <c r="P2106">
        <v>67.37</v>
      </c>
      <c r="Q2106">
        <v>68.88</v>
      </c>
      <c r="R2106">
        <v>67.13</v>
      </c>
      <c r="S2106">
        <v>68.5</v>
      </c>
      <c r="T2106">
        <v>2630400</v>
      </c>
      <c r="U2106">
        <v>0.18</v>
      </c>
    </row>
    <row r="2107" spans="15:21" x14ac:dyDescent="0.2">
      <c r="O2107" s="67">
        <v>25738</v>
      </c>
      <c r="P2107">
        <v>69.25</v>
      </c>
      <c r="Q2107">
        <v>71</v>
      </c>
      <c r="R2107">
        <v>69.25</v>
      </c>
      <c r="S2107">
        <v>69.75</v>
      </c>
      <c r="T2107">
        <v>7190400</v>
      </c>
      <c r="U2107">
        <v>0.18</v>
      </c>
    </row>
    <row r="2108" spans="15:21" x14ac:dyDescent="0.2">
      <c r="O2108" s="67">
        <v>25741</v>
      </c>
      <c r="P2108">
        <v>69.75</v>
      </c>
      <c r="Q2108">
        <v>70.63</v>
      </c>
      <c r="R2108">
        <v>69.12</v>
      </c>
      <c r="S2108">
        <v>70.37</v>
      </c>
      <c r="T2108">
        <v>3148800</v>
      </c>
      <c r="U2108">
        <v>0.18</v>
      </c>
    </row>
    <row r="2109" spans="15:21" x14ac:dyDescent="0.2">
      <c r="O2109" s="67">
        <v>25742</v>
      </c>
      <c r="P2109">
        <v>70.37</v>
      </c>
      <c r="Q2109">
        <v>70.37</v>
      </c>
      <c r="R2109">
        <v>69.12</v>
      </c>
      <c r="S2109">
        <v>69.12</v>
      </c>
      <c r="T2109">
        <v>5472000</v>
      </c>
      <c r="U2109">
        <v>0.18</v>
      </c>
    </row>
    <row r="2110" spans="15:21" x14ac:dyDescent="0.2">
      <c r="O2110" s="67">
        <v>25743</v>
      </c>
      <c r="P2110">
        <v>69.12</v>
      </c>
      <c r="Q2110">
        <v>69.62</v>
      </c>
      <c r="R2110">
        <v>68</v>
      </c>
      <c r="S2110">
        <v>68.88</v>
      </c>
      <c r="T2110">
        <v>4492800</v>
      </c>
      <c r="U2110">
        <v>0.18</v>
      </c>
    </row>
    <row r="2111" spans="15:21" x14ac:dyDescent="0.2">
      <c r="O2111" s="67">
        <v>25744</v>
      </c>
      <c r="P2111">
        <v>68.88</v>
      </c>
      <c r="Q2111">
        <v>69.5</v>
      </c>
      <c r="R2111">
        <v>68.62</v>
      </c>
      <c r="S2111">
        <v>68.62</v>
      </c>
      <c r="T2111">
        <v>1843200</v>
      </c>
      <c r="U2111">
        <v>0.18</v>
      </c>
    </row>
    <row r="2112" spans="15:21" x14ac:dyDescent="0.2">
      <c r="O2112" s="67">
        <v>25745</v>
      </c>
      <c r="P2112">
        <v>68.5</v>
      </c>
      <c r="Q2112">
        <v>68.5</v>
      </c>
      <c r="R2112">
        <v>67.25</v>
      </c>
      <c r="S2112">
        <v>67.37</v>
      </c>
      <c r="T2112">
        <v>3283200</v>
      </c>
      <c r="U2112">
        <v>0.17</v>
      </c>
    </row>
    <row r="2113" spans="15:21" x14ac:dyDescent="0.2">
      <c r="O2113" s="67">
        <v>25748</v>
      </c>
      <c r="P2113">
        <v>67.37</v>
      </c>
      <c r="Q2113">
        <v>67.63</v>
      </c>
      <c r="R2113">
        <v>67</v>
      </c>
      <c r="S2113">
        <v>67.37</v>
      </c>
      <c r="T2113">
        <v>1488000</v>
      </c>
      <c r="U2113">
        <v>0.17</v>
      </c>
    </row>
    <row r="2114" spans="15:21" x14ac:dyDescent="0.2">
      <c r="O2114" s="67">
        <v>25749</v>
      </c>
      <c r="P2114">
        <v>67.37</v>
      </c>
      <c r="Q2114">
        <v>68.25</v>
      </c>
      <c r="R2114">
        <v>67</v>
      </c>
      <c r="S2114">
        <v>67.5</v>
      </c>
      <c r="T2114">
        <v>2150400</v>
      </c>
      <c r="U2114">
        <v>0.17</v>
      </c>
    </row>
    <row r="2115" spans="15:21" x14ac:dyDescent="0.2">
      <c r="O2115" s="67">
        <v>25750</v>
      </c>
      <c r="P2115">
        <v>67.5</v>
      </c>
      <c r="Q2115">
        <v>67.87</v>
      </c>
      <c r="R2115">
        <v>67.25</v>
      </c>
      <c r="S2115">
        <v>67.75</v>
      </c>
      <c r="T2115">
        <v>2121600</v>
      </c>
      <c r="U2115">
        <v>0.17</v>
      </c>
    </row>
    <row r="2116" spans="15:21" x14ac:dyDescent="0.2">
      <c r="O2116" s="67">
        <v>25751</v>
      </c>
      <c r="P2116">
        <v>67.87</v>
      </c>
      <c r="Q2116">
        <v>69.25</v>
      </c>
      <c r="R2116">
        <v>67.87</v>
      </c>
      <c r="S2116">
        <v>68.5</v>
      </c>
      <c r="T2116">
        <v>3244800</v>
      </c>
      <c r="U2116">
        <v>0.18</v>
      </c>
    </row>
    <row r="2117" spans="15:21" x14ac:dyDescent="0.2">
      <c r="O2117" s="67">
        <v>25755</v>
      </c>
      <c r="P2117">
        <v>68.5</v>
      </c>
      <c r="Q2117">
        <v>69.38</v>
      </c>
      <c r="R2117">
        <v>67.25</v>
      </c>
      <c r="S2117">
        <v>67.25</v>
      </c>
      <c r="T2117">
        <v>2524800</v>
      </c>
      <c r="U2117">
        <v>0.17</v>
      </c>
    </row>
    <row r="2118" spans="15:21" x14ac:dyDescent="0.2">
      <c r="O2118" s="67">
        <v>25756</v>
      </c>
      <c r="P2118">
        <v>67.25</v>
      </c>
      <c r="Q2118">
        <v>67.87</v>
      </c>
      <c r="R2118">
        <v>66.75</v>
      </c>
      <c r="S2118">
        <v>67.25</v>
      </c>
      <c r="T2118">
        <v>2102400</v>
      </c>
      <c r="U2118">
        <v>0.17</v>
      </c>
    </row>
    <row r="2119" spans="15:21" x14ac:dyDescent="0.2">
      <c r="O2119" s="67">
        <v>25757</v>
      </c>
      <c r="P2119">
        <v>67.25</v>
      </c>
      <c r="Q2119">
        <v>68</v>
      </c>
      <c r="R2119">
        <v>67</v>
      </c>
      <c r="S2119">
        <v>67.87</v>
      </c>
      <c r="T2119">
        <v>2179200</v>
      </c>
      <c r="U2119">
        <v>0.17</v>
      </c>
    </row>
    <row r="2120" spans="15:21" x14ac:dyDescent="0.2">
      <c r="O2120" s="67">
        <v>25758</v>
      </c>
      <c r="P2120">
        <v>67.87</v>
      </c>
      <c r="Q2120">
        <v>68.38</v>
      </c>
      <c r="R2120">
        <v>67</v>
      </c>
      <c r="S2120">
        <v>68</v>
      </c>
      <c r="T2120">
        <v>3072000</v>
      </c>
      <c r="U2120">
        <v>0.17</v>
      </c>
    </row>
    <row r="2121" spans="15:21" x14ac:dyDescent="0.2">
      <c r="O2121" s="67">
        <v>25759</v>
      </c>
      <c r="P2121">
        <v>69.5</v>
      </c>
      <c r="Q2121">
        <v>71.62</v>
      </c>
      <c r="R2121">
        <v>69.5</v>
      </c>
      <c r="S2121">
        <v>71.62</v>
      </c>
      <c r="T2121">
        <v>4636800</v>
      </c>
      <c r="U2121">
        <v>0.18</v>
      </c>
    </row>
    <row r="2122" spans="15:21" x14ac:dyDescent="0.2">
      <c r="O2122" s="67">
        <v>25762</v>
      </c>
      <c r="P2122">
        <v>71.62</v>
      </c>
      <c r="Q2122">
        <v>72.38</v>
      </c>
      <c r="R2122">
        <v>71.5</v>
      </c>
      <c r="S2122">
        <v>72.12</v>
      </c>
      <c r="T2122">
        <v>2304000</v>
      </c>
      <c r="U2122">
        <v>0.19</v>
      </c>
    </row>
    <row r="2123" spans="15:21" x14ac:dyDescent="0.2">
      <c r="O2123" s="67">
        <v>25763</v>
      </c>
      <c r="P2123">
        <v>72.12</v>
      </c>
      <c r="Q2123">
        <v>72.12</v>
      </c>
      <c r="R2123">
        <v>71.25</v>
      </c>
      <c r="S2123">
        <v>72</v>
      </c>
      <c r="T2123">
        <v>2361600</v>
      </c>
      <c r="U2123">
        <v>0.19</v>
      </c>
    </row>
    <row r="2124" spans="15:21" x14ac:dyDescent="0.2">
      <c r="O2124" s="67">
        <v>25764</v>
      </c>
      <c r="P2124">
        <v>72</v>
      </c>
      <c r="Q2124">
        <v>72.62</v>
      </c>
      <c r="R2124">
        <v>71.5</v>
      </c>
      <c r="S2124">
        <v>72.25</v>
      </c>
      <c r="T2124">
        <v>3244800</v>
      </c>
      <c r="U2124">
        <v>0.19</v>
      </c>
    </row>
    <row r="2125" spans="15:21" x14ac:dyDescent="0.2">
      <c r="O2125" s="67">
        <v>25765</v>
      </c>
      <c r="P2125">
        <v>73</v>
      </c>
      <c r="Q2125">
        <v>75.25</v>
      </c>
      <c r="R2125">
        <v>73</v>
      </c>
      <c r="S2125">
        <v>75</v>
      </c>
      <c r="T2125">
        <v>4003200</v>
      </c>
      <c r="U2125">
        <v>0.19</v>
      </c>
    </row>
    <row r="2126" spans="15:21" x14ac:dyDescent="0.2">
      <c r="O2126" s="67">
        <v>25766</v>
      </c>
      <c r="P2126">
        <v>75.25</v>
      </c>
      <c r="Q2126">
        <v>76.63</v>
      </c>
      <c r="R2126">
        <v>75.25</v>
      </c>
      <c r="S2126">
        <v>76.63</v>
      </c>
      <c r="T2126">
        <v>4291200</v>
      </c>
      <c r="U2126">
        <v>0.2</v>
      </c>
    </row>
    <row r="2127" spans="15:21" x14ac:dyDescent="0.2">
      <c r="O2127" s="67">
        <v>25769</v>
      </c>
      <c r="P2127">
        <v>76.63</v>
      </c>
      <c r="Q2127">
        <v>76.63</v>
      </c>
      <c r="R2127">
        <v>75.5</v>
      </c>
      <c r="S2127">
        <v>75.87</v>
      </c>
      <c r="T2127">
        <v>3168000</v>
      </c>
      <c r="U2127">
        <v>0.19</v>
      </c>
    </row>
    <row r="2128" spans="15:21" x14ac:dyDescent="0.2">
      <c r="O2128" s="67">
        <v>25770</v>
      </c>
      <c r="P2128">
        <v>75.38</v>
      </c>
      <c r="Q2128">
        <v>75.38</v>
      </c>
      <c r="R2128">
        <v>73.87</v>
      </c>
      <c r="S2128">
        <v>74.13</v>
      </c>
      <c r="T2128">
        <v>4252800</v>
      </c>
      <c r="U2128">
        <v>0.19</v>
      </c>
    </row>
    <row r="2129" spans="15:21" x14ac:dyDescent="0.2">
      <c r="O2129" s="67">
        <v>25771</v>
      </c>
      <c r="P2129">
        <v>74.25</v>
      </c>
      <c r="Q2129">
        <v>75.38</v>
      </c>
      <c r="R2129">
        <v>74.25</v>
      </c>
      <c r="S2129">
        <v>74.62</v>
      </c>
      <c r="T2129">
        <v>2294400</v>
      </c>
      <c r="U2129">
        <v>0.19</v>
      </c>
    </row>
    <row r="2130" spans="15:21" x14ac:dyDescent="0.2">
      <c r="O2130" s="67">
        <v>25772</v>
      </c>
      <c r="P2130">
        <v>74.62</v>
      </c>
      <c r="Q2130">
        <v>76</v>
      </c>
      <c r="R2130">
        <v>74.62</v>
      </c>
      <c r="S2130">
        <v>76</v>
      </c>
      <c r="T2130">
        <v>8764800</v>
      </c>
      <c r="U2130">
        <v>0.2</v>
      </c>
    </row>
    <row r="2131" spans="15:21" x14ac:dyDescent="0.2">
      <c r="O2131" s="67">
        <v>25773</v>
      </c>
      <c r="P2131">
        <v>76</v>
      </c>
      <c r="Q2131">
        <v>76.63</v>
      </c>
      <c r="R2131">
        <v>74.88</v>
      </c>
      <c r="S2131">
        <v>76.63</v>
      </c>
      <c r="T2131">
        <v>3849600</v>
      </c>
      <c r="U2131">
        <v>0.2</v>
      </c>
    </row>
    <row r="2132" spans="15:21" x14ac:dyDescent="0.2">
      <c r="O2132" s="67">
        <v>25776</v>
      </c>
      <c r="P2132">
        <v>76.5</v>
      </c>
      <c r="Q2132">
        <v>76.5</v>
      </c>
      <c r="R2132">
        <v>75.38</v>
      </c>
      <c r="S2132">
        <v>75.62</v>
      </c>
      <c r="T2132">
        <v>1459200</v>
      </c>
      <c r="U2132">
        <v>0.19</v>
      </c>
    </row>
    <row r="2133" spans="15:21" x14ac:dyDescent="0.2">
      <c r="O2133" s="67">
        <v>25777</v>
      </c>
      <c r="P2133">
        <v>75.62</v>
      </c>
      <c r="Q2133">
        <v>76.37</v>
      </c>
      <c r="R2133">
        <v>75</v>
      </c>
      <c r="S2133">
        <v>76.25</v>
      </c>
      <c r="T2133">
        <v>2630400</v>
      </c>
      <c r="U2133">
        <v>0.2</v>
      </c>
    </row>
    <row r="2134" spans="15:21" x14ac:dyDescent="0.2">
      <c r="O2134" s="67">
        <v>25778</v>
      </c>
      <c r="P2134">
        <v>76.37</v>
      </c>
      <c r="Q2134">
        <v>77.25</v>
      </c>
      <c r="R2134">
        <v>76.37</v>
      </c>
      <c r="S2134">
        <v>77.13</v>
      </c>
      <c r="T2134">
        <v>4032000</v>
      </c>
      <c r="U2134">
        <v>0.2</v>
      </c>
    </row>
    <row r="2135" spans="15:21" x14ac:dyDescent="0.2">
      <c r="O2135" s="67">
        <v>25779</v>
      </c>
      <c r="P2135">
        <v>77.13</v>
      </c>
      <c r="Q2135">
        <v>77.75</v>
      </c>
      <c r="R2135">
        <v>76.87</v>
      </c>
      <c r="S2135">
        <v>77.13</v>
      </c>
      <c r="T2135">
        <v>2688000</v>
      </c>
      <c r="U2135">
        <v>0.2</v>
      </c>
    </row>
    <row r="2136" spans="15:21" x14ac:dyDescent="0.2">
      <c r="O2136" s="67">
        <v>25780</v>
      </c>
      <c r="P2136">
        <v>77.13</v>
      </c>
      <c r="Q2136">
        <v>78</v>
      </c>
      <c r="R2136">
        <v>76.63</v>
      </c>
      <c r="S2136">
        <v>76.87</v>
      </c>
      <c r="T2136">
        <v>4675200</v>
      </c>
      <c r="U2136">
        <v>0.2</v>
      </c>
    </row>
    <row r="2137" spans="15:21" x14ac:dyDescent="0.2">
      <c r="O2137" s="67">
        <v>25783</v>
      </c>
      <c r="P2137">
        <v>76.25</v>
      </c>
      <c r="Q2137">
        <v>76.25</v>
      </c>
      <c r="R2137">
        <v>74.75</v>
      </c>
      <c r="S2137">
        <v>75</v>
      </c>
      <c r="T2137">
        <v>2121600</v>
      </c>
      <c r="U2137">
        <v>0.19</v>
      </c>
    </row>
    <row r="2138" spans="15:21" x14ac:dyDescent="0.2">
      <c r="O2138" s="67">
        <v>25784</v>
      </c>
      <c r="P2138">
        <v>75</v>
      </c>
      <c r="Q2138">
        <v>76</v>
      </c>
      <c r="R2138">
        <v>74.13</v>
      </c>
      <c r="S2138">
        <v>75.5</v>
      </c>
      <c r="T2138">
        <v>2390400</v>
      </c>
      <c r="U2138">
        <v>0.19</v>
      </c>
    </row>
    <row r="2139" spans="15:21" x14ac:dyDescent="0.2">
      <c r="O2139" s="67">
        <v>25785</v>
      </c>
      <c r="P2139">
        <v>75.62</v>
      </c>
      <c r="Q2139">
        <v>76.63</v>
      </c>
      <c r="R2139">
        <v>75.62</v>
      </c>
      <c r="S2139">
        <v>76</v>
      </c>
      <c r="T2139">
        <v>2131200</v>
      </c>
      <c r="U2139">
        <v>0.2</v>
      </c>
    </row>
    <row r="2140" spans="15:21" x14ac:dyDescent="0.2">
      <c r="O2140" s="67">
        <v>25786</v>
      </c>
      <c r="P2140">
        <v>75.87</v>
      </c>
      <c r="Q2140">
        <v>75.87</v>
      </c>
      <c r="R2140">
        <v>75.38</v>
      </c>
      <c r="S2140">
        <v>75.38</v>
      </c>
      <c r="T2140">
        <v>1881600</v>
      </c>
      <c r="U2140">
        <v>0.19</v>
      </c>
    </row>
    <row r="2141" spans="15:21" x14ac:dyDescent="0.2">
      <c r="O2141" s="67">
        <v>25787</v>
      </c>
      <c r="P2141">
        <v>75.38</v>
      </c>
      <c r="Q2141">
        <v>76.25</v>
      </c>
      <c r="R2141">
        <v>74.62</v>
      </c>
      <c r="S2141">
        <v>75.5</v>
      </c>
      <c r="T2141">
        <v>2995200</v>
      </c>
      <c r="U2141">
        <v>0.19</v>
      </c>
    </row>
    <row r="2142" spans="15:21" x14ac:dyDescent="0.2">
      <c r="O2142" s="67">
        <v>25790</v>
      </c>
      <c r="P2142">
        <v>75.5</v>
      </c>
      <c r="Q2142">
        <v>75.62</v>
      </c>
      <c r="R2142">
        <v>74.5</v>
      </c>
      <c r="S2142">
        <v>74.88</v>
      </c>
      <c r="T2142">
        <v>1545600</v>
      </c>
      <c r="U2142">
        <v>0.19</v>
      </c>
    </row>
    <row r="2143" spans="15:21" x14ac:dyDescent="0.2">
      <c r="O2143" s="67">
        <v>25791</v>
      </c>
      <c r="P2143">
        <v>74.88</v>
      </c>
      <c r="Q2143">
        <v>74.88</v>
      </c>
      <c r="R2143">
        <v>74.13</v>
      </c>
      <c r="S2143">
        <v>74.38</v>
      </c>
      <c r="T2143">
        <v>2371200</v>
      </c>
      <c r="U2143">
        <v>0.19</v>
      </c>
    </row>
    <row r="2144" spans="15:21" x14ac:dyDescent="0.2">
      <c r="O2144" s="67">
        <v>25792</v>
      </c>
      <c r="P2144">
        <v>74.38</v>
      </c>
      <c r="Q2144">
        <v>74.88</v>
      </c>
      <c r="R2144">
        <v>74</v>
      </c>
      <c r="S2144">
        <v>74.62</v>
      </c>
      <c r="T2144">
        <v>2092800</v>
      </c>
      <c r="U2144">
        <v>0.19</v>
      </c>
    </row>
    <row r="2145" spans="15:21" x14ac:dyDescent="0.2">
      <c r="O2145" s="67">
        <v>25793</v>
      </c>
      <c r="P2145">
        <v>74.25</v>
      </c>
      <c r="Q2145">
        <v>74.25</v>
      </c>
      <c r="R2145">
        <v>73.5</v>
      </c>
      <c r="S2145">
        <v>73.5</v>
      </c>
      <c r="T2145">
        <v>1929600</v>
      </c>
      <c r="U2145">
        <v>0.19</v>
      </c>
    </row>
    <row r="2146" spans="15:21" x14ac:dyDescent="0.2">
      <c r="O2146" s="67">
        <v>25794</v>
      </c>
      <c r="P2146">
        <v>73.5</v>
      </c>
      <c r="Q2146">
        <v>73.87</v>
      </c>
      <c r="R2146">
        <v>73.37</v>
      </c>
      <c r="S2146">
        <v>73.75</v>
      </c>
      <c r="T2146">
        <v>1987200</v>
      </c>
      <c r="U2146">
        <v>0.19</v>
      </c>
    </row>
    <row r="2147" spans="15:21" x14ac:dyDescent="0.2">
      <c r="O2147" s="67">
        <v>25797</v>
      </c>
      <c r="P2147">
        <v>73.75</v>
      </c>
      <c r="Q2147">
        <v>74</v>
      </c>
      <c r="R2147">
        <v>73.5</v>
      </c>
      <c r="S2147">
        <v>74</v>
      </c>
      <c r="T2147">
        <v>1526400</v>
      </c>
      <c r="U2147">
        <v>0.19</v>
      </c>
    </row>
    <row r="2148" spans="15:21" x14ac:dyDescent="0.2">
      <c r="O2148" s="67">
        <v>25798</v>
      </c>
      <c r="P2148">
        <v>74</v>
      </c>
      <c r="Q2148">
        <v>74.5</v>
      </c>
      <c r="R2148">
        <v>73.75</v>
      </c>
      <c r="S2148">
        <v>74.38</v>
      </c>
      <c r="T2148">
        <v>7689600</v>
      </c>
      <c r="U2148">
        <v>0.19</v>
      </c>
    </row>
    <row r="2149" spans="15:21" x14ac:dyDescent="0.2">
      <c r="O2149" s="67">
        <v>25799</v>
      </c>
      <c r="P2149">
        <v>74.75</v>
      </c>
      <c r="Q2149">
        <v>76</v>
      </c>
      <c r="R2149">
        <v>74.75</v>
      </c>
      <c r="S2149">
        <v>75.25</v>
      </c>
      <c r="T2149">
        <v>4137600</v>
      </c>
      <c r="U2149">
        <v>0.19</v>
      </c>
    </row>
    <row r="2150" spans="15:21" x14ac:dyDescent="0.2">
      <c r="O2150" s="67">
        <v>25800</v>
      </c>
      <c r="P2150">
        <v>75.25</v>
      </c>
      <c r="Q2150">
        <v>76.37</v>
      </c>
      <c r="R2150">
        <v>75</v>
      </c>
      <c r="S2150">
        <v>76.25</v>
      </c>
      <c r="T2150">
        <v>2803200</v>
      </c>
      <c r="U2150">
        <v>0.2</v>
      </c>
    </row>
    <row r="2151" spans="15:21" x14ac:dyDescent="0.2">
      <c r="O2151" s="67">
        <v>25801</v>
      </c>
      <c r="P2151">
        <v>77.13</v>
      </c>
      <c r="Q2151">
        <v>79</v>
      </c>
      <c r="R2151">
        <v>77.13</v>
      </c>
      <c r="S2151">
        <v>79</v>
      </c>
      <c r="T2151">
        <v>3907200</v>
      </c>
      <c r="U2151">
        <v>0.2</v>
      </c>
    </row>
    <row r="2152" spans="15:21" x14ac:dyDescent="0.2">
      <c r="O2152" s="67">
        <v>25804</v>
      </c>
      <c r="P2152">
        <v>79</v>
      </c>
      <c r="Q2152">
        <v>80</v>
      </c>
      <c r="R2152">
        <v>79</v>
      </c>
      <c r="S2152">
        <v>79.5</v>
      </c>
      <c r="T2152">
        <v>4300800</v>
      </c>
      <c r="U2152">
        <v>0.2</v>
      </c>
    </row>
    <row r="2153" spans="15:21" x14ac:dyDescent="0.2">
      <c r="O2153" s="67">
        <v>25805</v>
      </c>
      <c r="P2153">
        <v>79.5</v>
      </c>
      <c r="Q2153">
        <v>79.87</v>
      </c>
      <c r="R2153">
        <v>78.38</v>
      </c>
      <c r="S2153">
        <v>78.87</v>
      </c>
      <c r="T2153">
        <v>4915200</v>
      </c>
      <c r="U2153">
        <v>0.2</v>
      </c>
    </row>
    <row r="2154" spans="15:21" x14ac:dyDescent="0.2">
      <c r="O2154" s="67">
        <v>25806</v>
      </c>
      <c r="P2154">
        <v>78.87</v>
      </c>
      <c r="Q2154">
        <v>79.37</v>
      </c>
      <c r="R2154">
        <v>78.5</v>
      </c>
      <c r="S2154">
        <v>78.62</v>
      </c>
      <c r="T2154">
        <v>5395200</v>
      </c>
      <c r="U2154">
        <v>0.2</v>
      </c>
    </row>
    <row r="2155" spans="15:21" x14ac:dyDescent="0.2">
      <c r="O2155" s="67">
        <v>25807</v>
      </c>
      <c r="P2155">
        <v>78.62</v>
      </c>
      <c r="Q2155">
        <v>79.5</v>
      </c>
      <c r="R2155">
        <v>78.5</v>
      </c>
      <c r="S2155">
        <v>78.62</v>
      </c>
      <c r="T2155">
        <v>2707200</v>
      </c>
      <c r="U2155">
        <v>0.2</v>
      </c>
    </row>
    <row r="2156" spans="15:21" x14ac:dyDescent="0.2">
      <c r="O2156" s="67">
        <v>25808</v>
      </c>
      <c r="P2156">
        <v>78.62</v>
      </c>
      <c r="Q2156">
        <v>80</v>
      </c>
      <c r="R2156">
        <v>78.5</v>
      </c>
      <c r="S2156">
        <v>79</v>
      </c>
      <c r="T2156">
        <v>4137600</v>
      </c>
      <c r="U2156">
        <v>0.2</v>
      </c>
    </row>
    <row r="2157" spans="15:21" x14ac:dyDescent="0.2">
      <c r="O2157" s="67">
        <v>25811</v>
      </c>
      <c r="P2157">
        <v>79</v>
      </c>
      <c r="Q2157">
        <v>79.25</v>
      </c>
      <c r="R2157">
        <v>78.5</v>
      </c>
      <c r="S2157">
        <v>78.5</v>
      </c>
      <c r="T2157">
        <v>2352000</v>
      </c>
      <c r="U2157">
        <v>0.2</v>
      </c>
    </row>
    <row r="2158" spans="15:21" x14ac:dyDescent="0.2">
      <c r="O2158" s="67">
        <v>25812</v>
      </c>
      <c r="P2158">
        <v>78.5</v>
      </c>
      <c r="Q2158">
        <v>78.62</v>
      </c>
      <c r="R2158">
        <v>77.5</v>
      </c>
      <c r="S2158">
        <v>78.12</v>
      </c>
      <c r="T2158">
        <v>3139200</v>
      </c>
      <c r="U2158">
        <v>0.2</v>
      </c>
    </row>
    <row r="2159" spans="15:21" x14ac:dyDescent="0.2">
      <c r="O2159" s="67">
        <v>25813</v>
      </c>
      <c r="P2159">
        <v>78.12</v>
      </c>
      <c r="Q2159">
        <v>78.12</v>
      </c>
      <c r="R2159">
        <v>76.63</v>
      </c>
      <c r="S2159">
        <v>77.88</v>
      </c>
      <c r="T2159">
        <v>2841600</v>
      </c>
      <c r="U2159">
        <v>0.2</v>
      </c>
    </row>
    <row r="2160" spans="15:21" x14ac:dyDescent="0.2">
      <c r="O2160" s="67">
        <v>25814</v>
      </c>
      <c r="P2160">
        <v>78.25</v>
      </c>
      <c r="Q2160">
        <v>79.37</v>
      </c>
      <c r="R2160">
        <v>78.25</v>
      </c>
      <c r="S2160">
        <v>78.75</v>
      </c>
      <c r="T2160">
        <v>1824000</v>
      </c>
      <c r="U2160">
        <v>0.2</v>
      </c>
    </row>
    <row r="2161" spans="15:21" x14ac:dyDescent="0.2">
      <c r="O2161" s="67">
        <v>25815</v>
      </c>
      <c r="P2161">
        <v>78.75</v>
      </c>
      <c r="Q2161">
        <v>78.87</v>
      </c>
      <c r="R2161">
        <v>78.12</v>
      </c>
      <c r="S2161">
        <v>78.62</v>
      </c>
      <c r="T2161">
        <v>2582400</v>
      </c>
      <c r="U2161">
        <v>0.2</v>
      </c>
    </row>
    <row r="2162" spans="15:21" x14ac:dyDescent="0.2">
      <c r="O2162" s="67">
        <v>25819</v>
      </c>
      <c r="P2162">
        <v>78.62</v>
      </c>
      <c r="Q2162">
        <v>79.75</v>
      </c>
      <c r="R2162">
        <v>77.88</v>
      </c>
      <c r="S2162">
        <v>79.75</v>
      </c>
      <c r="T2162">
        <v>2630400</v>
      </c>
      <c r="U2162">
        <v>0.2</v>
      </c>
    </row>
    <row r="2163" spans="15:21" x14ac:dyDescent="0.2">
      <c r="O2163" s="67">
        <v>25820</v>
      </c>
      <c r="P2163">
        <v>79.75</v>
      </c>
      <c r="Q2163">
        <v>80.75</v>
      </c>
      <c r="R2163">
        <v>79.5</v>
      </c>
      <c r="S2163">
        <v>79.87</v>
      </c>
      <c r="T2163">
        <v>5308800</v>
      </c>
      <c r="U2163">
        <v>0.21</v>
      </c>
    </row>
    <row r="2164" spans="15:21" x14ac:dyDescent="0.2">
      <c r="O2164" s="67">
        <v>25821</v>
      </c>
      <c r="P2164">
        <v>79.87</v>
      </c>
      <c r="Q2164">
        <v>80.13</v>
      </c>
      <c r="R2164">
        <v>79.63</v>
      </c>
      <c r="S2164">
        <v>80</v>
      </c>
      <c r="T2164">
        <v>1756800</v>
      </c>
      <c r="U2164">
        <v>0.21</v>
      </c>
    </row>
    <row r="2165" spans="15:21" x14ac:dyDescent="0.2">
      <c r="O2165" s="67">
        <v>25822</v>
      </c>
      <c r="P2165">
        <v>80</v>
      </c>
      <c r="Q2165">
        <v>80.62</v>
      </c>
      <c r="R2165">
        <v>79.75</v>
      </c>
      <c r="S2165">
        <v>80.25</v>
      </c>
      <c r="T2165">
        <v>3196800</v>
      </c>
      <c r="U2165">
        <v>0.21</v>
      </c>
    </row>
    <row r="2166" spans="15:21" x14ac:dyDescent="0.2">
      <c r="O2166" s="67">
        <v>25825</v>
      </c>
      <c r="P2166">
        <v>80.25</v>
      </c>
      <c r="Q2166">
        <v>80.5</v>
      </c>
      <c r="R2166">
        <v>79.63</v>
      </c>
      <c r="S2166">
        <v>79.63</v>
      </c>
      <c r="T2166">
        <v>2620800</v>
      </c>
      <c r="U2166">
        <v>0.2</v>
      </c>
    </row>
    <row r="2167" spans="15:21" x14ac:dyDescent="0.2">
      <c r="O2167" s="67">
        <v>25826</v>
      </c>
      <c r="P2167">
        <v>79.63</v>
      </c>
      <c r="Q2167">
        <v>79.63</v>
      </c>
      <c r="R2167">
        <v>79</v>
      </c>
      <c r="S2167">
        <v>79.25</v>
      </c>
      <c r="T2167">
        <v>2246400</v>
      </c>
      <c r="U2167">
        <v>0.2</v>
      </c>
    </row>
    <row r="2168" spans="15:21" x14ac:dyDescent="0.2">
      <c r="O2168" s="67">
        <v>25827</v>
      </c>
      <c r="P2168">
        <v>79.25</v>
      </c>
      <c r="Q2168">
        <v>80.13</v>
      </c>
      <c r="R2168">
        <v>78.75</v>
      </c>
      <c r="S2168">
        <v>80</v>
      </c>
      <c r="T2168">
        <v>3110400</v>
      </c>
      <c r="U2168">
        <v>0.21</v>
      </c>
    </row>
    <row r="2169" spans="15:21" x14ac:dyDescent="0.2">
      <c r="O2169" s="67">
        <v>25828</v>
      </c>
      <c r="P2169">
        <v>80.25</v>
      </c>
      <c r="Q2169">
        <v>81.87</v>
      </c>
      <c r="R2169">
        <v>80.25</v>
      </c>
      <c r="S2169">
        <v>81</v>
      </c>
      <c r="T2169">
        <v>4003200</v>
      </c>
      <c r="U2169">
        <v>0.21</v>
      </c>
    </row>
    <row r="2170" spans="15:21" x14ac:dyDescent="0.2">
      <c r="O2170" s="67">
        <v>25829</v>
      </c>
      <c r="P2170">
        <v>81</v>
      </c>
      <c r="Q2170">
        <v>81.75</v>
      </c>
      <c r="R2170">
        <v>80.5</v>
      </c>
      <c r="S2170">
        <v>80.88</v>
      </c>
      <c r="T2170">
        <v>2419200</v>
      </c>
      <c r="U2170">
        <v>0.21</v>
      </c>
    </row>
    <row r="2171" spans="15:21" x14ac:dyDescent="0.2">
      <c r="O2171" s="67">
        <v>25832</v>
      </c>
      <c r="P2171">
        <v>80.88</v>
      </c>
      <c r="Q2171">
        <v>81.38</v>
      </c>
      <c r="R2171">
        <v>80.25</v>
      </c>
      <c r="S2171">
        <v>80.38</v>
      </c>
      <c r="T2171">
        <v>2928000</v>
      </c>
      <c r="U2171">
        <v>0.21</v>
      </c>
    </row>
    <row r="2172" spans="15:21" x14ac:dyDescent="0.2">
      <c r="O2172" s="67">
        <v>25833</v>
      </c>
      <c r="P2172">
        <v>80.38</v>
      </c>
      <c r="Q2172">
        <v>81.5</v>
      </c>
      <c r="R2172">
        <v>80</v>
      </c>
      <c r="S2172">
        <v>81</v>
      </c>
      <c r="T2172">
        <v>2294400</v>
      </c>
      <c r="U2172">
        <v>0.21</v>
      </c>
    </row>
    <row r="2173" spans="15:21" x14ac:dyDescent="0.2">
      <c r="O2173" s="67">
        <v>25834</v>
      </c>
      <c r="P2173">
        <v>81</v>
      </c>
      <c r="Q2173">
        <v>82.5</v>
      </c>
      <c r="R2173">
        <v>80.88</v>
      </c>
      <c r="S2173">
        <v>81.5</v>
      </c>
      <c r="T2173">
        <v>2496000</v>
      </c>
      <c r="U2173">
        <v>0.21</v>
      </c>
    </row>
    <row r="2174" spans="15:21" x14ac:dyDescent="0.2">
      <c r="O2174" s="67">
        <v>25835</v>
      </c>
      <c r="P2174">
        <v>81.5</v>
      </c>
      <c r="Q2174">
        <v>82.5</v>
      </c>
      <c r="R2174">
        <v>81.5</v>
      </c>
      <c r="S2174">
        <v>82</v>
      </c>
      <c r="T2174">
        <v>2323200</v>
      </c>
      <c r="U2174">
        <v>0.21</v>
      </c>
    </row>
    <row r="2175" spans="15:21" x14ac:dyDescent="0.2">
      <c r="O2175" s="67">
        <v>25836</v>
      </c>
      <c r="P2175">
        <v>82.25</v>
      </c>
      <c r="Q2175">
        <v>83.62</v>
      </c>
      <c r="R2175">
        <v>82.25</v>
      </c>
      <c r="S2175">
        <v>82.75</v>
      </c>
      <c r="T2175">
        <v>2572800</v>
      </c>
      <c r="U2175">
        <v>0.21</v>
      </c>
    </row>
    <row r="2176" spans="15:21" x14ac:dyDescent="0.2">
      <c r="O2176" s="67">
        <v>25839</v>
      </c>
      <c r="P2176">
        <v>82.75</v>
      </c>
      <c r="Q2176">
        <v>84.5</v>
      </c>
      <c r="R2176">
        <v>82.5</v>
      </c>
      <c r="S2176">
        <v>84</v>
      </c>
      <c r="T2176">
        <v>3964800</v>
      </c>
      <c r="U2176">
        <v>0.22</v>
      </c>
    </row>
    <row r="2177" spans="15:21" x14ac:dyDescent="0.2">
      <c r="O2177" s="67">
        <v>25840</v>
      </c>
      <c r="P2177">
        <v>84</v>
      </c>
      <c r="Q2177">
        <v>86.88</v>
      </c>
      <c r="R2177">
        <v>83.25</v>
      </c>
      <c r="S2177">
        <v>84.75</v>
      </c>
      <c r="T2177">
        <v>5318400</v>
      </c>
      <c r="U2177">
        <v>0.22</v>
      </c>
    </row>
    <row r="2178" spans="15:21" x14ac:dyDescent="0.2">
      <c r="O2178" s="67">
        <v>25841</v>
      </c>
      <c r="P2178">
        <v>84.75</v>
      </c>
      <c r="Q2178">
        <v>85.5</v>
      </c>
      <c r="R2178">
        <v>83.25</v>
      </c>
      <c r="S2178">
        <v>84.38</v>
      </c>
      <c r="T2178">
        <v>4032000</v>
      </c>
      <c r="U2178">
        <v>0.22</v>
      </c>
    </row>
    <row r="2179" spans="15:21" x14ac:dyDescent="0.2">
      <c r="O2179" s="67">
        <v>25842</v>
      </c>
      <c r="P2179">
        <v>84.38</v>
      </c>
      <c r="Q2179">
        <v>84.5</v>
      </c>
      <c r="R2179">
        <v>83.5</v>
      </c>
      <c r="S2179">
        <v>84.25</v>
      </c>
      <c r="T2179">
        <v>3648000</v>
      </c>
      <c r="U2179">
        <v>0.22</v>
      </c>
    </row>
    <row r="2180" spans="15:21" x14ac:dyDescent="0.2">
      <c r="O2180" s="67">
        <v>25843</v>
      </c>
      <c r="P2180">
        <v>84.25</v>
      </c>
      <c r="Q2180">
        <v>85.5</v>
      </c>
      <c r="R2180">
        <v>84.25</v>
      </c>
      <c r="S2180">
        <v>85</v>
      </c>
      <c r="T2180">
        <v>2611200</v>
      </c>
      <c r="U2180">
        <v>0.22</v>
      </c>
    </row>
    <row r="2181" spans="15:21" x14ac:dyDescent="0.2">
      <c r="O2181" s="67">
        <v>25846</v>
      </c>
      <c r="P2181">
        <v>85</v>
      </c>
      <c r="Q2181">
        <v>86.62</v>
      </c>
      <c r="R2181">
        <v>84.12</v>
      </c>
      <c r="S2181">
        <v>85.5</v>
      </c>
      <c r="T2181">
        <v>3696000</v>
      </c>
      <c r="U2181">
        <v>0.22</v>
      </c>
    </row>
    <row r="2182" spans="15:21" x14ac:dyDescent="0.2">
      <c r="O2182" s="67">
        <v>25847</v>
      </c>
      <c r="P2182">
        <v>85.5</v>
      </c>
      <c r="Q2182">
        <v>86.38</v>
      </c>
      <c r="R2182">
        <v>85</v>
      </c>
      <c r="S2182">
        <v>85</v>
      </c>
      <c r="T2182">
        <v>3196800</v>
      </c>
      <c r="U2182">
        <v>0.22</v>
      </c>
    </row>
    <row r="2183" spans="15:21" x14ac:dyDescent="0.2">
      <c r="O2183" s="67">
        <v>25848</v>
      </c>
      <c r="P2183">
        <v>85</v>
      </c>
      <c r="Q2183">
        <v>85.37</v>
      </c>
      <c r="R2183">
        <v>84.12</v>
      </c>
      <c r="S2183">
        <v>84.87</v>
      </c>
      <c r="T2183">
        <v>2620800</v>
      </c>
      <c r="U2183">
        <v>0.22</v>
      </c>
    </row>
    <row r="2184" spans="15:21" x14ac:dyDescent="0.2">
      <c r="O2184" s="67">
        <v>25849</v>
      </c>
      <c r="P2184">
        <v>85</v>
      </c>
      <c r="Q2184">
        <v>86.5</v>
      </c>
      <c r="R2184">
        <v>85</v>
      </c>
      <c r="S2184">
        <v>85.13</v>
      </c>
      <c r="T2184">
        <v>5088000</v>
      </c>
      <c r="U2184">
        <v>0.22</v>
      </c>
    </row>
    <row r="2185" spans="15:21" x14ac:dyDescent="0.2">
      <c r="O2185" s="67">
        <v>25850</v>
      </c>
      <c r="P2185">
        <v>85</v>
      </c>
      <c r="Q2185">
        <v>85</v>
      </c>
      <c r="R2185">
        <v>84</v>
      </c>
      <c r="S2185">
        <v>84.38</v>
      </c>
      <c r="T2185">
        <v>3744000</v>
      </c>
      <c r="U2185">
        <v>0.22</v>
      </c>
    </row>
    <row r="2186" spans="15:21" x14ac:dyDescent="0.2">
      <c r="O2186" s="67">
        <v>25853</v>
      </c>
      <c r="P2186">
        <v>84.38</v>
      </c>
      <c r="Q2186">
        <v>84.38</v>
      </c>
      <c r="R2186">
        <v>83.38</v>
      </c>
      <c r="S2186">
        <v>83.5</v>
      </c>
      <c r="T2186">
        <v>1036800</v>
      </c>
      <c r="U2186">
        <v>0.22</v>
      </c>
    </row>
    <row r="2187" spans="15:21" x14ac:dyDescent="0.2">
      <c r="O2187" s="67">
        <v>25854</v>
      </c>
      <c r="P2187">
        <v>83.5</v>
      </c>
      <c r="Q2187">
        <v>83.5</v>
      </c>
      <c r="R2187">
        <v>82.63</v>
      </c>
      <c r="S2187">
        <v>82.63</v>
      </c>
      <c r="T2187">
        <v>2630400</v>
      </c>
      <c r="U2187">
        <v>0.21</v>
      </c>
    </row>
    <row r="2188" spans="15:21" x14ac:dyDescent="0.2">
      <c r="O2188" s="67">
        <v>25855</v>
      </c>
      <c r="P2188">
        <v>82.75</v>
      </c>
      <c r="Q2188">
        <v>83.5</v>
      </c>
      <c r="R2188">
        <v>82.75</v>
      </c>
      <c r="S2188">
        <v>83.25</v>
      </c>
      <c r="T2188">
        <v>7200000</v>
      </c>
      <c r="U2188">
        <v>0.22</v>
      </c>
    </row>
    <row r="2189" spans="15:21" x14ac:dyDescent="0.2">
      <c r="O2189" s="67">
        <v>25856</v>
      </c>
      <c r="P2189">
        <v>83.5</v>
      </c>
      <c r="Q2189">
        <v>85</v>
      </c>
      <c r="R2189">
        <v>83.5</v>
      </c>
      <c r="S2189">
        <v>84.5</v>
      </c>
      <c r="T2189">
        <v>3206400</v>
      </c>
      <c r="U2189">
        <v>0.22</v>
      </c>
    </row>
    <row r="2190" spans="15:21" x14ac:dyDescent="0.2">
      <c r="O2190" s="67">
        <v>25857</v>
      </c>
      <c r="P2190">
        <v>84.38</v>
      </c>
      <c r="Q2190">
        <v>84.38</v>
      </c>
      <c r="R2190">
        <v>82.75</v>
      </c>
      <c r="S2190">
        <v>83.25</v>
      </c>
      <c r="T2190">
        <v>2131200</v>
      </c>
      <c r="U2190">
        <v>0.22</v>
      </c>
    </row>
    <row r="2191" spans="15:21" x14ac:dyDescent="0.2">
      <c r="O2191" s="67">
        <v>25860</v>
      </c>
      <c r="P2191">
        <v>83.25</v>
      </c>
      <c r="Q2191">
        <v>83.25</v>
      </c>
      <c r="R2191">
        <v>82.5</v>
      </c>
      <c r="S2191">
        <v>83</v>
      </c>
      <c r="T2191">
        <v>2563200</v>
      </c>
      <c r="U2191">
        <v>0.22</v>
      </c>
    </row>
    <row r="2192" spans="15:21" x14ac:dyDescent="0.2">
      <c r="O2192" s="67">
        <v>25861</v>
      </c>
      <c r="P2192">
        <v>83</v>
      </c>
      <c r="Q2192">
        <v>84.12</v>
      </c>
      <c r="R2192">
        <v>82.87</v>
      </c>
      <c r="S2192">
        <v>83.88</v>
      </c>
      <c r="T2192">
        <v>2419200</v>
      </c>
      <c r="U2192">
        <v>0.22</v>
      </c>
    </row>
    <row r="2193" spans="15:21" x14ac:dyDescent="0.2">
      <c r="O2193" s="67">
        <v>25862</v>
      </c>
      <c r="P2193">
        <v>84.5</v>
      </c>
      <c r="Q2193">
        <v>85.87</v>
      </c>
      <c r="R2193">
        <v>84.5</v>
      </c>
      <c r="S2193">
        <v>85</v>
      </c>
      <c r="T2193">
        <v>4118400</v>
      </c>
      <c r="U2193">
        <v>0.22</v>
      </c>
    </row>
    <row r="2194" spans="15:21" x14ac:dyDescent="0.2">
      <c r="O2194" s="67">
        <v>25863</v>
      </c>
      <c r="P2194">
        <v>85</v>
      </c>
      <c r="Q2194">
        <v>85.63</v>
      </c>
      <c r="R2194">
        <v>84.87</v>
      </c>
      <c r="S2194">
        <v>85.13</v>
      </c>
      <c r="T2194">
        <v>2265600</v>
      </c>
      <c r="U2194">
        <v>0.22</v>
      </c>
    </row>
    <row r="2195" spans="15:21" x14ac:dyDescent="0.2">
      <c r="O2195" s="67">
        <v>25864</v>
      </c>
      <c r="P2195">
        <v>85.13</v>
      </c>
      <c r="Q2195">
        <v>86.62</v>
      </c>
      <c r="R2195">
        <v>85.13</v>
      </c>
      <c r="S2195">
        <v>86</v>
      </c>
      <c r="T2195">
        <v>3264000</v>
      </c>
      <c r="U2195">
        <v>0.22</v>
      </c>
    </row>
    <row r="2196" spans="15:21" x14ac:dyDescent="0.2">
      <c r="O2196" s="67">
        <v>25867</v>
      </c>
      <c r="P2196">
        <v>86</v>
      </c>
      <c r="Q2196">
        <v>87.38</v>
      </c>
      <c r="R2196">
        <v>85.75</v>
      </c>
      <c r="S2196">
        <v>86.13</v>
      </c>
      <c r="T2196">
        <v>3801600</v>
      </c>
      <c r="U2196">
        <v>0.22</v>
      </c>
    </row>
    <row r="2197" spans="15:21" x14ac:dyDescent="0.2">
      <c r="O2197" s="67">
        <v>25868</v>
      </c>
      <c r="P2197">
        <v>86</v>
      </c>
      <c r="Q2197">
        <v>86</v>
      </c>
      <c r="R2197">
        <v>85.37</v>
      </c>
      <c r="S2197">
        <v>85.37</v>
      </c>
      <c r="T2197">
        <v>1795200</v>
      </c>
      <c r="U2197">
        <v>0.22</v>
      </c>
    </row>
    <row r="2198" spans="15:21" x14ac:dyDescent="0.2">
      <c r="O2198" s="67">
        <v>25869</v>
      </c>
      <c r="P2198">
        <v>85.37</v>
      </c>
      <c r="Q2198">
        <v>86.38</v>
      </c>
      <c r="R2198">
        <v>85.37</v>
      </c>
      <c r="S2198">
        <v>86.38</v>
      </c>
      <c r="T2198">
        <v>3600000</v>
      </c>
      <c r="U2198">
        <v>0.22</v>
      </c>
    </row>
    <row r="2199" spans="15:21" x14ac:dyDescent="0.2">
      <c r="O2199" s="67">
        <v>25870</v>
      </c>
      <c r="P2199">
        <v>86.38</v>
      </c>
      <c r="Q2199">
        <v>86.38</v>
      </c>
      <c r="R2199">
        <v>85.63</v>
      </c>
      <c r="S2199">
        <v>85.87</v>
      </c>
      <c r="T2199">
        <v>2572800</v>
      </c>
      <c r="U2199">
        <v>0.22</v>
      </c>
    </row>
    <row r="2200" spans="15:21" x14ac:dyDescent="0.2">
      <c r="O2200" s="67">
        <v>25871</v>
      </c>
      <c r="P2200">
        <v>86</v>
      </c>
      <c r="Q2200">
        <v>86.5</v>
      </c>
      <c r="R2200">
        <v>86</v>
      </c>
      <c r="S2200">
        <v>86</v>
      </c>
      <c r="T2200">
        <v>2697600</v>
      </c>
      <c r="U2200">
        <v>0.22</v>
      </c>
    </row>
    <row r="2201" spans="15:21" x14ac:dyDescent="0.2">
      <c r="O2201" s="67">
        <v>25874</v>
      </c>
      <c r="P2201">
        <v>86</v>
      </c>
      <c r="Q2201">
        <v>86.5</v>
      </c>
      <c r="R2201">
        <v>85.5</v>
      </c>
      <c r="S2201">
        <v>85.63</v>
      </c>
      <c r="T2201">
        <v>3120000</v>
      </c>
      <c r="U2201">
        <v>0.22</v>
      </c>
    </row>
    <row r="2202" spans="15:21" x14ac:dyDescent="0.2">
      <c r="O2202" s="67">
        <v>25875</v>
      </c>
      <c r="P2202">
        <v>85.63</v>
      </c>
      <c r="Q2202">
        <v>87.5</v>
      </c>
      <c r="R2202">
        <v>85.5</v>
      </c>
      <c r="S2202">
        <v>87</v>
      </c>
      <c r="T2202">
        <v>3168000</v>
      </c>
      <c r="U2202">
        <v>0.23</v>
      </c>
    </row>
    <row r="2203" spans="15:21" x14ac:dyDescent="0.2">
      <c r="O2203" s="67">
        <v>25876</v>
      </c>
      <c r="P2203">
        <v>87</v>
      </c>
      <c r="Q2203">
        <v>89</v>
      </c>
      <c r="R2203">
        <v>86.62</v>
      </c>
      <c r="S2203">
        <v>87.87</v>
      </c>
      <c r="T2203">
        <v>4416000</v>
      </c>
      <c r="U2203">
        <v>0.23</v>
      </c>
    </row>
    <row r="2204" spans="15:21" x14ac:dyDescent="0.2">
      <c r="O2204" s="67">
        <v>25877</v>
      </c>
      <c r="P2204">
        <v>87.5</v>
      </c>
      <c r="Q2204">
        <v>87.5</v>
      </c>
      <c r="R2204">
        <v>86.62</v>
      </c>
      <c r="S2204">
        <v>86.88</v>
      </c>
      <c r="T2204">
        <v>2889600</v>
      </c>
      <c r="U2204">
        <v>0.23</v>
      </c>
    </row>
    <row r="2205" spans="15:21" x14ac:dyDescent="0.2">
      <c r="O2205" s="67">
        <v>25878</v>
      </c>
      <c r="P2205">
        <v>86.88</v>
      </c>
      <c r="Q2205">
        <v>87.25</v>
      </c>
      <c r="R2205">
        <v>86.62</v>
      </c>
      <c r="S2205">
        <v>86.75</v>
      </c>
      <c r="T2205">
        <v>2419200</v>
      </c>
      <c r="U2205">
        <v>0.22</v>
      </c>
    </row>
    <row r="2206" spans="15:21" x14ac:dyDescent="0.2">
      <c r="O2206" s="67">
        <v>25881</v>
      </c>
      <c r="P2206">
        <v>86.75</v>
      </c>
      <c r="Q2206">
        <v>87.87</v>
      </c>
      <c r="R2206">
        <v>86.75</v>
      </c>
      <c r="S2206">
        <v>87</v>
      </c>
      <c r="T2206">
        <v>4147200</v>
      </c>
      <c r="U2206">
        <v>0.23</v>
      </c>
    </row>
    <row r="2207" spans="15:21" x14ac:dyDescent="0.2">
      <c r="O2207" s="67">
        <v>25882</v>
      </c>
      <c r="P2207">
        <v>87</v>
      </c>
      <c r="Q2207">
        <v>87.38</v>
      </c>
      <c r="R2207">
        <v>86.75</v>
      </c>
      <c r="S2207">
        <v>87.12</v>
      </c>
      <c r="T2207">
        <v>3532800</v>
      </c>
      <c r="U2207">
        <v>0.23</v>
      </c>
    </row>
    <row r="2208" spans="15:21" x14ac:dyDescent="0.2">
      <c r="O2208" s="67">
        <v>25883</v>
      </c>
      <c r="P2208">
        <v>87.12</v>
      </c>
      <c r="Q2208">
        <v>87.62</v>
      </c>
      <c r="R2208">
        <v>86.75</v>
      </c>
      <c r="S2208">
        <v>86.88</v>
      </c>
      <c r="T2208">
        <v>2496000</v>
      </c>
      <c r="U2208">
        <v>0.23</v>
      </c>
    </row>
    <row r="2209" spans="15:21" x14ac:dyDescent="0.2">
      <c r="O2209" s="67">
        <v>25884</v>
      </c>
      <c r="P2209">
        <v>86.88</v>
      </c>
      <c r="Q2209">
        <v>86.88</v>
      </c>
      <c r="R2209">
        <v>85.5</v>
      </c>
      <c r="S2209">
        <v>85.63</v>
      </c>
      <c r="T2209">
        <v>2918400</v>
      </c>
      <c r="U2209">
        <v>0.22</v>
      </c>
    </row>
    <row r="2210" spans="15:21" x14ac:dyDescent="0.2">
      <c r="O2210" s="67">
        <v>25885</v>
      </c>
      <c r="P2210">
        <v>85.5</v>
      </c>
      <c r="Q2210">
        <v>85.5</v>
      </c>
      <c r="R2210">
        <v>84.38</v>
      </c>
      <c r="S2210">
        <v>85</v>
      </c>
      <c r="T2210">
        <v>5068800</v>
      </c>
      <c r="U2210">
        <v>0.22</v>
      </c>
    </row>
    <row r="2211" spans="15:21" x14ac:dyDescent="0.2">
      <c r="O2211" s="67">
        <v>25888</v>
      </c>
      <c r="P2211">
        <v>85</v>
      </c>
      <c r="Q2211">
        <v>85.63</v>
      </c>
      <c r="R2211">
        <v>84.62</v>
      </c>
      <c r="S2211">
        <v>84.75</v>
      </c>
      <c r="T2211">
        <v>3369600</v>
      </c>
      <c r="U2211">
        <v>0.22</v>
      </c>
    </row>
    <row r="2212" spans="15:21" x14ac:dyDescent="0.2">
      <c r="O2212" s="67">
        <v>25889</v>
      </c>
      <c r="P2212">
        <v>85</v>
      </c>
      <c r="Q2212">
        <v>85.75</v>
      </c>
      <c r="R2212">
        <v>85</v>
      </c>
      <c r="S2212">
        <v>85</v>
      </c>
      <c r="T2212">
        <v>2812800</v>
      </c>
      <c r="U2212">
        <v>0.22</v>
      </c>
    </row>
    <row r="2213" spans="15:21" x14ac:dyDescent="0.2">
      <c r="O2213" s="67">
        <v>25890</v>
      </c>
      <c r="P2213">
        <v>85</v>
      </c>
      <c r="Q2213">
        <v>85.63</v>
      </c>
      <c r="R2213">
        <v>85</v>
      </c>
      <c r="S2213">
        <v>85.13</v>
      </c>
      <c r="T2213">
        <v>6230400</v>
      </c>
      <c r="U2213">
        <v>0.22</v>
      </c>
    </row>
    <row r="2214" spans="15:21" x14ac:dyDescent="0.2">
      <c r="O2214" s="67">
        <v>25891</v>
      </c>
      <c r="P2214">
        <v>85.13</v>
      </c>
      <c r="Q2214">
        <v>86.13</v>
      </c>
      <c r="R2214">
        <v>85.13</v>
      </c>
      <c r="S2214">
        <v>85.75</v>
      </c>
      <c r="T2214">
        <v>2496000</v>
      </c>
      <c r="U2214">
        <v>0.22</v>
      </c>
    </row>
    <row r="2215" spans="15:21" x14ac:dyDescent="0.2">
      <c r="O2215" s="67">
        <v>25892</v>
      </c>
      <c r="P2215">
        <v>85.75</v>
      </c>
      <c r="Q2215">
        <v>86.25</v>
      </c>
      <c r="R2215">
        <v>85.63</v>
      </c>
      <c r="S2215">
        <v>86.25</v>
      </c>
      <c r="T2215">
        <v>2659200</v>
      </c>
      <c r="U2215">
        <v>0.22</v>
      </c>
    </row>
    <row r="2216" spans="15:21" x14ac:dyDescent="0.2">
      <c r="O2216" s="67">
        <v>25895</v>
      </c>
      <c r="P2216">
        <v>86.25</v>
      </c>
      <c r="Q2216">
        <v>87.38</v>
      </c>
      <c r="R2216">
        <v>86</v>
      </c>
      <c r="S2216">
        <v>86.38</v>
      </c>
      <c r="T2216">
        <v>4819200</v>
      </c>
      <c r="U2216">
        <v>0.22</v>
      </c>
    </row>
    <row r="2217" spans="15:21" x14ac:dyDescent="0.2">
      <c r="O2217" s="67">
        <v>25896</v>
      </c>
      <c r="P2217">
        <v>86.38</v>
      </c>
      <c r="Q2217">
        <v>87</v>
      </c>
      <c r="R2217">
        <v>86.25</v>
      </c>
      <c r="S2217">
        <v>87</v>
      </c>
      <c r="T2217">
        <v>2438400</v>
      </c>
      <c r="U2217">
        <v>0.23</v>
      </c>
    </row>
    <row r="2218" spans="15:21" x14ac:dyDescent="0.2">
      <c r="O2218" s="67">
        <v>25897</v>
      </c>
      <c r="P2218">
        <v>87</v>
      </c>
      <c r="Q2218">
        <v>87.75</v>
      </c>
      <c r="R2218">
        <v>87</v>
      </c>
      <c r="S2218">
        <v>87.38</v>
      </c>
      <c r="T2218">
        <v>4406400</v>
      </c>
      <c r="U2218">
        <v>0.23</v>
      </c>
    </row>
    <row r="2219" spans="15:21" x14ac:dyDescent="0.2">
      <c r="O2219" s="67">
        <v>25899</v>
      </c>
      <c r="P2219">
        <v>87.38</v>
      </c>
      <c r="Q2219">
        <v>88</v>
      </c>
      <c r="R2219">
        <v>87.38</v>
      </c>
      <c r="S2219">
        <v>87.5</v>
      </c>
      <c r="T2219">
        <v>2409600</v>
      </c>
      <c r="U2219">
        <v>0.23</v>
      </c>
    </row>
    <row r="2220" spans="15:21" x14ac:dyDescent="0.2">
      <c r="O2220" s="67">
        <v>25902</v>
      </c>
      <c r="P2220">
        <v>87.5</v>
      </c>
      <c r="Q2220">
        <v>88.37</v>
      </c>
      <c r="R2220">
        <v>87.38</v>
      </c>
      <c r="S2220">
        <v>88.37</v>
      </c>
      <c r="T2220">
        <v>3148800</v>
      </c>
      <c r="U2220">
        <v>0.23</v>
      </c>
    </row>
    <row r="2221" spans="15:21" x14ac:dyDescent="0.2">
      <c r="O2221" s="67">
        <v>25903</v>
      </c>
      <c r="P2221">
        <v>88.37</v>
      </c>
      <c r="Q2221">
        <v>88.87</v>
      </c>
      <c r="R2221">
        <v>87</v>
      </c>
      <c r="S2221">
        <v>87.5</v>
      </c>
      <c r="T2221">
        <v>4416000</v>
      </c>
      <c r="U2221">
        <v>0.23</v>
      </c>
    </row>
    <row r="2222" spans="15:21" x14ac:dyDescent="0.2">
      <c r="O2222" s="67">
        <v>25904</v>
      </c>
      <c r="P2222">
        <v>87.5</v>
      </c>
      <c r="Q2222">
        <v>88.87</v>
      </c>
      <c r="R2222">
        <v>87</v>
      </c>
      <c r="S2222">
        <v>88.63</v>
      </c>
      <c r="T2222">
        <v>7363200</v>
      </c>
      <c r="U2222">
        <v>0.23</v>
      </c>
    </row>
    <row r="2223" spans="15:21" x14ac:dyDescent="0.2">
      <c r="O2223" s="67">
        <v>25905</v>
      </c>
      <c r="P2223">
        <v>88.63</v>
      </c>
      <c r="Q2223">
        <v>88.63</v>
      </c>
      <c r="R2223">
        <v>87.25</v>
      </c>
      <c r="S2223">
        <v>87.75</v>
      </c>
      <c r="T2223">
        <v>4828800</v>
      </c>
      <c r="U2223">
        <v>0.23</v>
      </c>
    </row>
    <row r="2224" spans="15:21" x14ac:dyDescent="0.2">
      <c r="O2224" s="67">
        <v>25906</v>
      </c>
      <c r="P2224">
        <v>87.75</v>
      </c>
      <c r="Q2224">
        <v>88.25</v>
      </c>
      <c r="R2224">
        <v>87.38</v>
      </c>
      <c r="S2224">
        <v>87.5</v>
      </c>
      <c r="T2224">
        <v>2524800</v>
      </c>
      <c r="U2224">
        <v>0.23</v>
      </c>
    </row>
    <row r="2225" spans="15:21" x14ac:dyDescent="0.2">
      <c r="O2225" s="67">
        <v>25909</v>
      </c>
      <c r="P2225">
        <v>87.5</v>
      </c>
      <c r="Q2225">
        <v>87.75</v>
      </c>
      <c r="R2225">
        <v>87.25</v>
      </c>
      <c r="S2225">
        <v>87.75</v>
      </c>
      <c r="T2225">
        <v>4675200</v>
      </c>
      <c r="U2225">
        <v>0.23</v>
      </c>
    </row>
    <row r="2226" spans="15:21" x14ac:dyDescent="0.2">
      <c r="O2226" s="67">
        <v>25910</v>
      </c>
      <c r="P2226">
        <v>87.75</v>
      </c>
      <c r="Q2226">
        <v>87.87</v>
      </c>
      <c r="R2226">
        <v>87.25</v>
      </c>
      <c r="S2226">
        <v>87.38</v>
      </c>
      <c r="T2226">
        <v>3100800</v>
      </c>
      <c r="U2226">
        <v>0.23</v>
      </c>
    </row>
    <row r="2227" spans="15:21" x14ac:dyDescent="0.2">
      <c r="O2227" s="67">
        <v>25911</v>
      </c>
      <c r="P2227">
        <v>87.38</v>
      </c>
      <c r="Q2227">
        <v>88.5</v>
      </c>
      <c r="R2227">
        <v>86.88</v>
      </c>
      <c r="S2227">
        <v>88.5</v>
      </c>
      <c r="T2227">
        <v>5980800</v>
      </c>
      <c r="U2227">
        <v>0.23</v>
      </c>
    </row>
    <row r="2228" spans="15:21" x14ac:dyDescent="0.2">
      <c r="O2228" s="67">
        <v>25912</v>
      </c>
      <c r="P2228">
        <v>89</v>
      </c>
      <c r="Q2228">
        <v>90</v>
      </c>
      <c r="R2228">
        <v>89</v>
      </c>
      <c r="S2228">
        <v>89.88</v>
      </c>
      <c r="T2228">
        <v>4694400</v>
      </c>
      <c r="U2228">
        <v>0.23</v>
      </c>
    </row>
    <row r="2229" spans="15:21" x14ac:dyDescent="0.2">
      <c r="O2229" s="67">
        <v>25913</v>
      </c>
      <c r="P2229">
        <v>90.25</v>
      </c>
      <c r="Q2229">
        <v>91.25</v>
      </c>
      <c r="R2229">
        <v>90.25</v>
      </c>
      <c r="S2229">
        <v>91</v>
      </c>
      <c r="T2229">
        <v>4416000</v>
      </c>
      <c r="U2229">
        <v>0.24</v>
      </c>
    </row>
    <row r="2230" spans="15:21" x14ac:dyDescent="0.2">
      <c r="O2230" s="67">
        <v>25916</v>
      </c>
      <c r="P2230">
        <v>91</v>
      </c>
      <c r="Q2230">
        <v>92.25</v>
      </c>
      <c r="R2230">
        <v>90.62</v>
      </c>
      <c r="S2230">
        <v>90.87</v>
      </c>
      <c r="T2230">
        <v>4041600</v>
      </c>
      <c r="U2230">
        <v>0.24</v>
      </c>
    </row>
    <row r="2231" spans="15:21" x14ac:dyDescent="0.2">
      <c r="O2231" s="67">
        <v>25917</v>
      </c>
      <c r="P2231">
        <v>90.87</v>
      </c>
      <c r="Q2231">
        <v>91</v>
      </c>
      <c r="R2231">
        <v>89.75</v>
      </c>
      <c r="S2231">
        <v>90.62</v>
      </c>
      <c r="T2231">
        <v>2678400</v>
      </c>
      <c r="U2231">
        <v>0.24</v>
      </c>
    </row>
    <row r="2232" spans="15:21" x14ac:dyDescent="0.2">
      <c r="O2232" s="67">
        <v>25918</v>
      </c>
      <c r="P2232">
        <v>90.62</v>
      </c>
      <c r="Q2232">
        <v>90.75</v>
      </c>
      <c r="R2232">
        <v>89.88</v>
      </c>
      <c r="S2232">
        <v>90.75</v>
      </c>
      <c r="T2232">
        <v>1804800</v>
      </c>
      <c r="U2232">
        <v>0.24</v>
      </c>
    </row>
    <row r="2233" spans="15:21" x14ac:dyDescent="0.2">
      <c r="O2233" s="67">
        <v>25919</v>
      </c>
      <c r="P2233">
        <v>90.75</v>
      </c>
      <c r="Q2233">
        <v>91.37</v>
      </c>
      <c r="R2233">
        <v>90.5</v>
      </c>
      <c r="S2233">
        <v>91.25</v>
      </c>
      <c r="T2233">
        <v>2390400</v>
      </c>
      <c r="U2233">
        <v>0.24</v>
      </c>
    </row>
    <row r="2234" spans="15:21" x14ac:dyDescent="0.2">
      <c r="O2234" s="67">
        <v>25920</v>
      </c>
      <c r="P2234">
        <v>91.25</v>
      </c>
      <c r="Q2234">
        <v>92.38</v>
      </c>
      <c r="R2234">
        <v>90.87</v>
      </c>
      <c r="S2234">
        <v>91.75</v>
      </c>
      <c r="T2234">
        <v>4521600</v>
      </c>
      <c r="U2234">
        <v>0.24</v>
      </c>
    </row>
    <row r="2235" spans="15:21" x14ac:dyDescent="0.2">
      <c r="O2235" s="67">
        <v>25923</v>
      </c>
      <c r="P2235">
        <v>91.75</v>
      </c>
      <c r="Q2235">
        <v>91.87</v>
      </c>
      <c r="R2235">
        <v>89.38</v>
      </c>
      <c r="S2235">
        <v>89.88</v>
      </c>
      <c r="T2235">
        <v>2476800</v>
      </c>
      <c r="U2235">
        <v>0.23</v>
      </c>
    </row>
    <row r="2236" spans="15:21" x14ac:dyDescent="0.2">
      <c r="O2236" s="67">
        <v>25924</v>
      </c>
      <c r="P2236">
        <v>89.88</v>
      </c>
      <c r="Q2236">
        <v>91.5</v>
      </c>
      <c r="R2236">
        <v>89.13</v>
      </c>
      <c r="S2236">
        <v>91</v>
      </c>
      <c r="T2236">
        <v>6211200</v>
      </c>
      <c r="U2236">
        <v>0.24</v>
      </c>
    </row>
    <row r="2237" spans="15:21" x14ac:dyDescent="0.2">
      <c r="O2237" s="67">
        <v>25925</v>
      </c>
      <c r="P2237">
        <v>91</v>
      </c>
      <c r="Q2237">
        <v>92</v>
      </c>
      <c r="R2237">
        <v>90.75</v>
      </c>
      <c r="S2237">
        <v>91.63</v>
      </c>
      <c r="T2237">
        <v>6076800</v>
      </c>
      <c r="U2237">
        <v>0.24</v>
      </c>
    </row>
    <row r="2238" spans="15:21" x14ac:dyDescent="0.2">
      <c r="O2238" s="67">
        <v>25926</v>
      </c>
      <c r="P2238">
        <v>91.63</v>
      </c>
      <c r="Q2238">
        <v>91.63</v>
      </c>
      <c r="R2238">
        <v>90.5</v>
      </c>
      <c r="S2238">
        <v>90.75</v>
      </c>
      <c r="T2238">
        <v>2313600</v>
      </c>
      <c r="U2238">
        <v>0.24</v>
      </c>
    </row>
    <row r="2239" spans="15:21" x14ac:dyDescent="0.2">
      <c r="O2239" s="67">
        <v>25930</v>
      </c>
      <c r="P2239">
        <v>90.75</v>
      </c>
      <c r="Q2239">
        <v>90.75</v>
      </c>
      <c r="R2239">
        <v>89.25</v>
      </c>
      <c r="S2239">
        <v>90</v>
      </c>
      <c r="T2239">
        <v>3254400</v>
      </c>
      <c r="U2239">
        <v>0.23</v>
      </c>
    </row>
    <row r="2240" spans="15:21" x14ac:dyDescent="0.2">
      <c r="O2240" s="67">
        <v>25931</v>
      </c>
      <c r="P2240">
        <v>90.38</v>
      </c>
      <c r="Q2240">
        <v>92</v>
      </c>
      <c r="R2240">
        <v>90.38</v>
      </c>
      <c r="S2240">
        <v>91.87</v>
      </c>
      <c r="T2240">
        <v>4588800</v>
      </c>
      <c r="U2240">
        <v>0.24</v>
      </c>
    </row>
    <row r="2241" spans="15:21" x14ac:dyDescent="0.2">
      <c r="O2241" s="67">
        <v>25932</v>
      </c>
      <c r="P2241">
        <v>91.87</v>
      </c>
      <c r="Q2241">
        <v>92.75</v>
      </c>
      <c r="R2241">
        <v>91.63</v>
      </c>
      <c r="S2241">
        <v>92.38</v>
      </c>
      <c r="T2241">
        <v>5001600</v>
      </c>
      <c r="U2241">
        <v>0.24</v>
      </c>
    </row>
    <row r="2242" spans="15:21" x14ac:dyDescent="0.2">
      <c r="O2242" s="67">
        <v>25933</v>
      </c>
      <c r="P2242">
        <v>93.25</v>
      </c>
      <c r="Q2242">
        <v>94.5</v>
      </c>
      <c r="R2242">
        <v>93.25</v>
      </c>
      <c r="S2242">
        <v>93.87</v>
      </c>
      <c r="T2242">
        <v>2208000</v>
      </c>
      <c r="U2242">
        <v>0.25</v>
      </c>
    </row>
    <row r="2243" spans="15:21" x14ac:dyDescent="0.2">
      <c r="O2243" s="67">
        <v>25937</v>
      </c>
      <c r="P2243">
        <v>93.87</v>
      </c>
      <c r="Q2243">
        <v>94.5</v>
      </c>
      <c r="R2243">
        <v>93.25</v>
      </c>
      <c r="S2243">
        <v>93.87</v>
      </c>
      <c r="T2243">
        <v>2601600</v>
      </c>
      <c r="U2243">
        <v>0.25</v>
      </c>
    </row>
    <row r="2244" spans="15:21" x14ac:dyDescent="0.2">
      <c r="O2244" s="67">
        <v>25938</v>
      </c>
      <c r="P2244">
        <v>93.87</v>
      </c>
      <c r="Q2244">
        <v>94.37</v>
      </c>
      <c r="R2244">
        <v>93.25</v>
      </c>
      <c r="S2244">
        <v>94.37</v>
      </c>
      <c r="T2244">
        <v>1401600</v>
      </c>
      <c r="U2244">
        <v>0.25</v>
      </c>
    </row>
    <row r="2245" spans="15:21" x14ac:dyDescent="0.2">
      <c r="O2245" s="67">
        <v>25939</v>
      </c>
      <c r="P2245">
        <v>94.37</v>
      </c>
      <c r="Q2245">
        <v>94.5</v>
      </c>
      <c r="R2245">
        <v>93.12</v>
      </c>
      <c r="S2245">
        <v>93.5</v>
      </c>
      <c r="T2245">
        <v>2515200</v>
      </c>
      <c r="U2245">
        <v>0.24</v>
      </c>
    </row>
    <row r="2246" spans="15:21" x14ac:dyDescent="0.2">
      <c r="O2246" s="67">
        <v>25940</v>
      </c>
      <c r="P2246">
        <v>93.5</v>
      </c>
      <c r="Q2246">
        <v>93.87</v>
      </c>
      <c r="R2246">
        <v>93</v>
      </c>
      <c r="S2246">
        <v>93.87</v>
      </c>
      <c r="T2246">
        <v>2323200</v>
      </c>
      <c r="U2246">
        <v>0.25</v>
      </c>
    </row>
    <row r="2247" spans="15:21" x14ac:dyDescent="0.2">
      <c r="O2247" s="67">
        <v>25941</v>
      </c>
      <c r="P2247">
        <v>93.75</v>
      </c>
      <c r="Q2247">
        <v>93.75</v>
      </c>
      <c r="R2247">
        <v>93.25</v>
      </c>
      <c r="S2247">
        <v>93.62</v>
      </c>
      <c r="T2247">
        <v>1814400</v>
      </c>
      <c r="U2247">
        <v>0.24</v>
      </c>
    </row>
    <row r="2248" spans="15:21" x14ac:dyDescent="0.2">
      <c r="O2248" s="67">
        <v>25944</v>
      </c>
      <c r="P2248">
        <v>93.62</v>
      </c>
      <c r="Q2248">
        <v>93.87</v>
      </c>
      <c r="R2248">
        <v>93.25</v>
      </c>
      <c r="S2248">
        <v>93.75</v>
      </c>
      <c r="T2248">
        <v>3350400</v>
      </c>
      <c r="U2248">
        <v>0.24</v>
      </c>
    </row>
    <row r="2249" spans="15:21" x14ac:dyDescent="0.2">
      <c r="O2249" s="67">
        <v>25945</v>
      </c>
      <c r="P2249">
        <v>93.75</v>
      </c>
      <c r="Q2249">
        <v>94.13</v>
      </c>
      <c r="R2249">
        <v>93.62</v>
      </c>
      <c r="S2249">
        <v>93.87</v>
      </c>
      <c r="T2249">
        <v>2380800</v>
      </c>
      <c r="U2249">
        <v>0.25</v>
      </c>
    </row>
    <row r="2250" spans="15:21" x14ac:dyDescent="0.2">
      <c r="O2250" s="67">
        <v>25946</v>
      </c>
      <c r="P2250">
        <v>93.87</v>
      </c>
      <c r="Q2250">
        <v>94.13</v>
      </c>
      <c r="R2250">
        <v>93.5</v>
      </c>
      <c r="S2250">
        <v>93.62</v>
      </c>
      <c r="T2250">
        <v>2966400</v>
      </c>
      <c r="U2250">
        <v>0.24</v>
      </c>
    </row>
    <row r="2251" spans="15:21" x14ac:dyDescent="0.2">
      <c r="O2251" s="67">
        <v>25947</v>
      </c>
      <c r="P2251">
        <v>93.62</v>
      </c>
      <c r="Q2251">
        <v>95</v>
      </c>
      <c r="R2251">
        <v>93.38</v>
      </c>
      <c r="S2251">
        <v>94.5</v>
      </c>
      <c r="T2251">
        <v>3244800</v>
      </c>
      <c r="U2251">
        <v>0.25</v>
      </c>
    </row>
    <row r="2252" spans="15:21" x14ac:dyDescent="0.2">
      <c r="O2252" s="67">
        <v>25948</v>
      </c>
      <c r="P2252">
        <v>94.5</v>
      </c>
      <c r="Q2252">
        <v>95.5</v>
      </c>
      <c r="R2252">
        <v>94.37</v>
      </c>
      <c r="S2252">
        <v>95.25</v>
      </c>
      <c r="T2252">
        <v>4070400</v>
      </c>
      <c r="U2252">
        <v>0.25</v>
      </c>
    </row>
    <row r="2253" spans="15:21" x14ac:dyDescent="0.2">
      <c r="O2253" s="67">
        <v>25951</v>
      </c>
      <c r="P2253">
        <v>95.25</v>
      </c>
      <c r="Q2253">
        <v>95.38</v>
      </c>
      <c r="R2253">
        <v>95</v>
      </c>
      <c r="S2253">
        <v>95.25</v>
      </c>
      <c r="T2253">
        <v>2832000</v>
      </c>
      <c r="U2253">
        <v>0.25</v>
      </c>
    </row>
    <row r="2254" spans="15:21" x14ac:dyDescent="0.2">
      <c r="O2254" s="67">
        <v>25952</v>
      </c>
      <c r="P2254">
        <v>95.25</v>
      </c>
      <c r="Q2254">
        <v>95.88</v>
      </c>
      <c r="R2254">
        <v>95.25</v>
      </c>
      <c r="S2254">
        <v>95.88</v>
      </c>
      <c r="T2254">
        <v>1939200</v>
      </c>
      <c r="U2254">
        <v>0.25</v>
      </c>
    </row>
    <row r="2255" spans="15:21" x14ac:dyDescent="0.2">
      <c r="O2255" s="67">
        <v>25953</v>
      </c>
      <c r="P2255">
        <v>95.88</v>
      </c>
      <c r="Q2255">
        <v>96.5</v>
      </c>
      <c r="R2255">
        <v>95.88</v>
      </c>
      <c r="S2255">
        <v>96.38</v>
      </c>
      <c r="T2255">
        <v>2198400</v>
      </c>
      <c r="U2255">
        <v>0.25</v>
      </c>
    </row>
    <row r="2256" spans="15:21" x14ac:dyDescent="0.2">
      <c r="O2256" s="67">
        <v>25954</v>
      </c>
      <c r="P2256">
        <v>96.38</v>
      </c>
      <c r="Q2256">
        <v>100.37</v>
      </c>
      <c r="R2256">
        <v>96.12</v>
      </c>
      <c r="S2256">
        <v>100.13</v>
      </c>
      <c r="T2256">
        <v>8361600</v>
      </c>
      <c r="U2256">
        <v>0.26</v>
      </c>
    </row>
    <row r="2257" spans="15:21" x14ac:dyDescent="0.2">
      <c r="O2257" s="67">
        <v>25955</v>
      </c>
      <c r="P2257">
        <v>103.5</v>
      </c>
      <c r="Q2257">
        <v>104.5</v>
      </c>
      <c r="R2257">
        <v>103.5</v>
      </c>
      <c r="S2257">
        <v>103.75</v>
      </c>
      <c r="T2257">
        <v>8150400</v>
      </c>
      <c r="U2257">
        <v>0.27</v>
      </c>
    </row>
    <row r="2258" spans="15:21" x14ac:dyDescent="0.2">
      <c r="O2258" s="67">
        <v>25958</v>
      </c>
      <c r="P2258">
        <v>103.75</v>
      </c>
      <c r="Q2258">
        <v>106.37</v>
      </c>
      <c r="R2258">
        <v>102.25</v>
      </c>
      <c r="S2258">
        <v>105.5</v>
      </c>
      <c r="T2258">
        <v>12988800</v>
      </c>
      <c r="U2258">
        <v>0.28000000000000003</v>
      </c>
    </row>
    <row r="2259" spans="15:21" x14ac:dyDescent="0.2">
      <c r="O2259" s="67">
        <v>25959</v>
      </c>
      <c r="P2259">
        <v>104.88</v>
      </c>
      <c r="Q2259">
        <v>104.88</v>
      </c>
      <c r="R2259">
        <v>103.5</v>
      </c>
      <c r="S2259">
        <v>103.5</v>
      </c>
      <c r="T2259">
        <v>5049600</v>
      </c>
      <c r="U2259">
        <v>0.27</v>
      </c>
    </row>
    <row r="2260" spans="15:21" x14ac:dyDescent="0.2">
      <c r="O2260" s="67">
        <v>25960</v>
      </c>
      <c r="P2260">
        <v>100.63</v>
      </c>
      <c r="Q2260">
        <v>100.63</v>
      </c>
      <c r="R2260">
        <v>99.12</v>
      </c>
      <c r="S2260">
        <v>100.13</v>
      </c>
      <c r="T2260">
        <v>10723200</v>
      </c>
      <c r="U2260">
        <v>0.26</v>
      </c>
    </row>
    <row r="2261" spans="15:21" x14ac:dyDescent="0.2">
      <c r="O2261" s="67">
        <v>25961</v>
      </c>
      <c r="P2261">
        <v>100.13</v>
      </c>
      <c r="Q2261">
        <v>100.25</v>
      </c>
      <c r="R2261">
        <v>98.75</v>
      </c>
      <c r="S2261">
        <v>99.87</v>
      </c>
      <c r="T2261">
        <v>4665600</v>
      </c>
      <c r="U2261">
        <v>0.26</v>
      </c>
    </row>
    <row r="2262" spans="15:21" x14ac:dyDescent="0.2">
      <c r="O2262" s="67">
        <v>25962</v>
      </c>
      <c r="P2262">
        <v>99.5</v>
      </c>
      <c r="Q2262">
        <v>99.5</v>
      </c>
      <c r="R2262">
        <v>98.38</v>
      </c>
      <c r="S2262">
        <v>99.25</v>
      </c>
      <c r="T2262">
        <v>4627200</v>
      </c>
      <c r="U2262">
        <v>0.26</v>
      </c>
    </row>
    <row r="2263" spans="15:21" x14ac:dyDescent="0.2">
      <c r="O2263" s="67">
        <v>25965</v>
      </c>
      <c r="P2263">
        <v>99.25</v>
      </c>
      <c r="Q2263">
        <v>105</v>
      </c>
      <c r="R2263">
        <v>99.12</v>
      </c>
      <c r="S2263">
        <v>104.75</v>
      </c>
      <c r="T2263">
        <v>10070400</v>
      </c>
      <c r="U2263">
        <v>0.27</v>
      </c>
    </row>
    <row r="2264" spans="15:21" x14ac:dyDescent="0.2">
      <c r="O2264" s="67">
        <v>25966</v>
      </c>
      <c r="P2264">
        <v>104.25</v>
      </c>
      <c r="Q2264">
        <v>104.25</v>
      </c>
      <c r="R2264">
        <v>102</v>
      </c>
      <c r="S2264">
        <v>102.62</v>
      </c>
      <c r="T2264">
        <v>7948800</v>
      </c>
      <c r="U2264">
        <v>0.27</v>
      </c>
    </row>
    <row r="2265" spans="15:21" x14ac:dyDescent="0.2">
      <c r="O2265" s="67">
        <v>25967</v>
      </c>
      <c r="P2265">
        <v>102.62</v>
      </c>
      <c r="Q2265">
        <v>104</v>
      </c>
      <c r="R2265">
        <v>102.62</v>
      </c>
      <c r="S2265">
        <v>103</v>
      </c>
      <c r="T2265">
        <v>7142400</v>
      </c>
      <c r="U2265">
        <v>0.27</v>
      </c>
    </row>
    <row r="2266" spans="15:21" x14ac:dyDescent="0.2">
      <c r="O2266" s="67">
        <v>25968</v>
      </c>
      <c r="P2266">
        <v>103</v>
      </c>
      <c r="Q2266">
        <v>104</v>
      </c>
      <c r="R2266">
        <v>102.38</v>
      </c>
      <c r="S2266">
        <v>103.5</v>
      </c>
      <c r="T2266">
        <v>4915200</v>
      </c>
      <c r="U2266">
        <v>0.27</v>
      </c>
    </row>
    <row r="2267" spans="15:21" x14ac:dyDescent="0.2">
      <c r="O2267" s="67">
        <v>25969</v>
      </c>
      <c r="P2267">
        <v>103.5</v>
      </c>
      <c r="Q2267">
        <v>104.75</v>
      </c>
      <c r="R2267">
        <v>102.75</v>
      </c>
      <c r="S2267">
        <v>103.5</v>
      </c>
      <c r="T2267">
        <v>5923200</v>
      </c>
      <c r="U2267">
        <v>0.27</v>
      </c>
    </row>
    <row r="2268" spans="15:21" x14ac:dyDescent="0.2">
      <c r="O2268" s="67">
        <v>25972</v>
      </c>
      <c r="P2268">
        <v>103.5</v>
      </c>
      <c r="Q2268">
        <v>105.87</v>
      </c>
      <c r="R2268">
        <v>102.5</v>
      </c>
      <c r="S2268">
        <v>105.25</v>
      </c>
      <c r="T2268">
        <v>6988800</v>
      </c>
      <c r="U2268">
        <v>0.27</v>
      </c>
    </row>
    <row r="2269" spans="15:21" x14ac:dyDescent="0.2">
      <c r="O2269" s="67">
        <v>25973</v>
      </c>
      <c r="P2269">
        <v>105.25</v>
      </c>
      <c r="Q2269">
        <v>105.62</v>
      </c>
      <c r="R2269">
        <v>104</v>
      </c>
      <c r="S2269">
        <v>104</v>
      </c>
      <c r="T2269">
        <v>4368000</v>
      </c>
      <c r="U2269">
        <v>0.27</v>
      </c>
    </row>
    <row r="2270" spans="15:21" x14ac:dyDescent="0.2">
      <c r="O2270" s="67">
        <v>25974</v>
      </c>
      <c r="P2270">
        <v>104</v>
      </c>
      <c r="Q2270">
        <v>105</v>
      </c>
      <c r="R2270">
        <v>103.37</v>
      </c>
      <c r="S2270">
        <v>104.75</v>
      </c>
      <c r="T2270">
        <v>4848000</v>
      </c>
      <c r="U2270">
        <v>0.27</v>
      </c>
    </row>
    <row r="2271" spans="15:21" x14ac:dyDescent="0.2">
      <c r="O2271" s="67">
        <v>25975</v>
      </c>
      <c r="P2271">
        <v>104.75</v>
      </c>
      <c r="Q2271">
        <v>105.25</v>
      </c>
      <c r="R2271">
        <v>104.5</v>
      </c>
      <c r="S2271">
        <v>104.5</v>
      </c>
      <c r="T2271">
        <v>4992000</v>
      </c>
      <c r="U2271">
        <v>0.27</v>
      </c>
    </row>
    <row r="2272" spans="15:21" x14ac:dyDescent="0.2">
      <c r="O2272" s="67">
        <v>25976</v>
      </c>
      <c r="P2272">
        <v>104.5</v>
      </c>
      <c r="Q2272">
        <v>106.87</v>
      </c>
      <c r="R2272">
        <v>104.5</v>
      </c>
      <c r="S2272">
        <v>106.63</v>
      </c>
      <c r="T2272">
        <v>6537600</v>
      </c>
      <c r="U2272">
        <v>0.28000000000000003</v>
      </c>
    </row>
    <row r="2273" spans="15:21" x14ac:dyDescent="0.2">
      <c r="O2273" s="67">
        <v>25980</v>
      </c>
      <c r="P2273">
        <v>106.5</v>
      </c>
      <c r="Q2273">
        <v>106.5</v>
      </c>
      <c r="R2273">
        <v>105.25</v>
      </c>
      <c r="S2273">
        <v>105.75</v>
      </c>
      <c r="T2273">
        <v>4531200</v>
      </c>
      <c r="U2273">
        <v>0.28000000000000003</v>
      </c>
    </row>
    <row r="2274" spans="15:21" x14ac:dyDescent="0.2">
      <c r="O2274" s="67">
        <v>25981</v>
      </c>
      <c r="P2274">
        <v>105.12</v>
      </c>
      <c r="Q2274">
        <v>105.12</v>
      </c>
      <c r="R2274">
        <v>104</v>
      </c>
      <c r="S2274">
        <v>104</v>
      </c>
      <c r="T2274">
        <v>3849600</v>
      </c>
      <c r="U2274">
        <v>0.27</v>
      </c>
    </row>
    <row r="2275" spans="15:21" x14ac:dyDescent="0.2">
      <c r="O2275" s="67">
        <v>25982</v>
      </c>
      <c r="P2275">
        <v>104</v>
      </c>
      <c r="Q2275">
        <v>104.88</v>
      </c>
      <c r="R2275">
        <v>103.75</v>
      </c>
      <c r="S2275">
        <v>104.25</v>
      </c>
      <c r="T2275">
        <v>4310400</v>
      </c>
      <c r="U2275">
        <v>0.27</v>
      </c>
    </row>
    <row r="2276" spans="15:21" x14ac:dyDescent="0.2">
      <c r="O2276" s="67">
        <v>25983</v>
      </c>
      <c r="P2276">
        <v>104.25</v>
      </c>
      <c r="Q2276">
        <v>104.38</v>
      </c>
      <c r="R2276">
        <v>103.37</v>
      </c>
      <c r="S2276">
        <v>103.5</v>
      </c>
      <c r="T2276">
        <v>3196800</v>
      </c>
      <c r="U2276">
        <v>0.27</v>
      </c>
    </row>
    <row r="2277" spans="15:21" x14ac:dyDescent="0.2">
      <c r="O2277" s="67">
        <v>25986</v>
      </c>
      <c r="P2277">
        <v>103.37</v>
      </c>
      <c r="Q2277">
        <v>103.37</v>
      </c>
      <c r="R2277">
        <v>102.5</v>
      </c>
      <c r="S2277">
        <v>103</v>
      </c>
      <c r="T2277">
        <v>3840000</v>
      </c>
      <c r="U2277">
        <v>0.27</v>
      </c>
    </row>
    <row r="2278" spans="15:21" x14ac:dyDescent="0.2">
      <c r="O2278" s="67">
        <v>25987</v>
      </c>
      <c r="P2278">
        <v>103</v>
      </c>
      <c r="Q2278">
        <v>104.5</v>
      </c>
      <c r="R2278">
        <v>102.87</v>
      </c>
      <c r="S2278">
        <v>103.63</v>
      </c>
      <c r="T2278">
        <v>3964800</v>
      </c>
      <c r="U2278">
        <v>0.27</v>
      </c>
    </row>
    <row r="2279" spans="15:21" x14ac:dyDescent="0.2">
      <c r="O2279" s="67">
        <v>25988</v>
      </c>
      <c r="P2279">
        <v>104.13</v>
      </c>
      <c r="Q2279">
        <v>106</v>
      </c>
      <c r="R2279">
        <v>104.13</v>
      </c>
      <c r="S2279">
        <v>105.38</v>
      </c>
      <c r="T2279">
        <v>5606400</v>
      </c>
      <c r="U2279">
        <v>0.28000000000000003</v>
      </c>
    </row>
    <row r="2280" spans="15:21" x14ac:dyDescent="0.2">
      <c r="O2280" s="67">
        <v>25989</v>
      </c>
      <c r="P2280">
        <v>105.75</v>
      </c>
      <c r="Q2280">
        <v>108.5</v>
      </c>
      <c r="R2280">
        <v>105.75</v>
      </c>
      <c r="S2280">
        <v>108.12</v>
      </c>
      <c r="T2280">
        <v>7564800</v>
      </c>
      <c r="U2280">
        <v>0.28000000000000003</v>
      </c>
    </row>
    <row r="2281" spans="15:21" x14ac:dyDescent="0.2">
      <c r="O2281" s="67">
        <v>25990</v>
      </c>
      <c r="P2281">
        <v>108.12</v>
      </c>
      <c r="Q2281">
        <v>108.25</v>
      </c>
      <c r="R2281">
        <v>106.75</v>
      </c>
      <c r="S2281">
        <v>108.12</v>
      </c>
      <c r="T2281">
        <v>4118400</v>
      </c>
      <c r="U2281">
        <v>0.28000000000000003</v>
      </c>
    </row>
    <row r="2282" spans="15:21" x14ac:dyDescent="0.2">
      <c r="O2282" s="67">
        <v>25993</v>
      </c>
      <c r="P2282">
        <v>108</v>
      </c>
      <c r="Q2282">
        <v>108</v>
      </c>
      <c r="R2282">
        <v>107</v>
      </c>
      <c r="S2282">
        <v>107.62</v>
      </c>
      <c r="T2282">
        <v>3062400</v>
      </c>
      <c r="U2282">
        <v>0.28000000000000003</v>
      </c>
    </row>
    <row r="2283" spans="15:21" x14ac:dyDescent="0.2">
      <c r="O2283" s="67">
        <v>25994</v>
      </c>
      <c r="P2283">
        <v>107.62</v>
      </c>
      <c r="Q2283">
        <v>108.87</v>
      </c>
      <c r="R2283">
        <v>107.25</v>
      </c>
      <c r="S2283">
        <v>108.12</v>
      </c>
      <c r="T2283">
        <v>3456000</v>
      </c>
      <c r="U2283">
        <v>0.28000000000000003</v>
      </c>
    </row>
    <row r="2284" spans="15:21" x14ac:dyDescent="0.2">
      <c r="O2284" s="67">
        <v>25995</v>
      </c>
      <c r="P2284">
        <v>108.12</v>
      </c>
      <c r="Q2284">
        <v>108.75</v>
      </c>
      <c r="R2284">
        <v>107.5</v>
      </c>
      <c r="S2284">
        <v>108.38</v>
      </c>
      <c r="T2284">
        <v>3532800</v>
      </c>
      <c r="U2284">
        <v>0.28000000000000003</v>
      </c>
    </row>
    <row r="2285" spans="15:21" x14ac:dyDescent="0.2">
      <c r="O2285" s="67">
        <v>25996</v>
      </c>
      <c r="P2285">
        <v>108.38</v>
      </c>
      <c r="Q2285">
        <v>109.75</v>
      </c>
      <c r="R2285">
        <v>108.12</v>
      </c>
      <c r="S2285">
        <v>109.37</v>
      </c>
      <c r="T2285">
        <v>3456000</v>
      </c>
      <c r="U2285">
        <v>0.28999999999999998</v>
      </c>
    </row>
    <row r="2286" spans="15:21" x14ac:dyDescent="0.2">
      <c r="O2286" s="67">
        <v>25997</v>
      </c>
      <c r="P2286">
        <v>110</v>
      </c>
      <c r="Q2286">
        <v>111.75</v>
      </c>
      <c r="R2286">
        <v>110</v>
      </c>
      <c r="S2286">
        <v>110.38</v>
      </c>
      <c r="T2286">
        <v>6940800</v>
      </c>
      <c r="U2286">
        <v>0.28999999999999998</v>
      </c>
    </row>
    <row r="2287" spans="15:21" x14ac:dyDescent="0.2">
      <c r="O2287" s="67">
        <v>26000</v>
      </c>
      <c r="P2287">
        <v>110.38</v>
      </c>
      <c r="Q2287">
        <v>110.5</v>
      </c>
      <c r="R2287">
        <v>109.25</v>
      </c>
      <c r="S2287">
        <v>110.25</v>
      </c>
      <c r="T2287">
        <v>2860800</v>
      </c>
      <c r="U2287">
        <v>0.28999999999999998</v>
      </c>
    </row>
    <row r="2288" spans="15:21" x14ac:dyDescent="0.2">
      <c r="O2288" s="67">
        <v>26001</v>
      </c>
      <c r="P2288">
        <v>110.25</v>
      </c>
      <c r="Q2288">
        <v>110.62</v>
      </c>
      <c r="R2288">
        <v>108</v>
      </c>
      <c r="S2288">
        <v>108</v>
      </c>
      <c r="T2288">
        <v>2697600</v>
      </c>
      <c r="U2288">
        <v>0.28000000000000003</v>
      </c>
    </row>
    <row r="2289" spans="15:21" x14ac:dyDescent="0.2">
      <c r="O2289" s="67">
        <v>26002</v>
      </c>
      <c r="P2289">
        <v>108.25</v>
      </c>
      <c r="Q2289">
        <v>109</v>
      </c>
      <c r="R2289">
        <v>108.25</v>
      </c>
      <c r="S2289">
        <v>108.62</v>
      </c>
      <c r="T2289">
        <v>2044800</v>
      </c>
      <c r="U2289">
        <v>0.28999999999999998</v>
      </c>
    </row>
    <row r="2290" spans="15:21" x14ac:dyDescent="0.2">
      <c r="O2290" s="67">
        <v>26003</v>
      </c>
      <c r="P2290">
        <v>108.62</v>
      </c>
      <c r="Q2290">
        <v>109.37</v>
      </c>
      <c r="R2290">
        <v>107.75</v>
      </c>
      <c r="S2290">
        <v>107.75</v>
      </c>
      <c r="T2290">
        <v>3705600</v>
      </c>
      <c r="U2290">
        <v>0.28000000000000003</v>
      </c>
    </row>
    <row r="2291" spans="15:21" x14ac:dyDescent="0.2">
      <c r="O2291" s="67">
        <v>26004</v>
      </c>
      <c r="P2291">
        <v>107.88</v>
      </c>
      <c r="Q2291">
        <v>108.62</v>
      </c>
      <c r="R2291">
        <v>107.88</v>
      </c>
      <c r="S2291">
        <v>108.62</v>
      </c>
      <c r="T2291">
        <v>4972800</v>
      </c>
      <c r="U2291">
        <v>0.28999999999999998</v>
      </c>
    </row>
    <row r="2292" spans="15:21" x14ac:dyDescent="0.2">
      <c r="O2292" s="67">
        <v>26007</v>
      </c>
      <c r="P2292">
        <v>108.62</v>
      </c>
      <c r="Q2292">
        <v>112</v>
      </c>
      <c r="R2292">
        <v>108.25</v>
      </c>
      <c r="S2292">
        <v>111</v>
      </c>
      <c r="T2292">
        <v>5222400</v>
      </c>
      <c r="U2292">
        <v>0.28999999999999998</v>
      </c>
    </row>
    <row r="2293" spans="15:21" x14ac:dyDescent="0.2">
      <c r="O2293" s="67">
        <v>26008</v>
      </c>
      <c r="P2293">
        <v>111</v>
      </c>
      <c r="Q2293">
        <v>112.5</v>
      </c>
      <c r="R2293">
        <v>110.38</v>
      </c>
      <c r="S2293">
        <v>110.5</v>
      </c>
      <c r="T2293">
        <v>3811200</v>
      </c>
      <c r="U2293">
        <v>0.28999999999999998</v>
      </c>
    </row>
    <row r="2294" spans="15:21" x14ac:dyDescent="0.2">
      <c r="O2294" s="67">
        <v>26009</v>
      </c>
      <c r="P2294">
        <v>110.5</v>
      </c>
      <c r="Q2294">
        <v>110.88</v>
      </c>
      <c r="R2294">
        <v>109.75</v>
      </c>
      <c r="S2294">
        <v>110.5</v>
      </c>
      <c r="T2294">
        <v>2793600</v>
      </c>
      <c r="U2294">
        <v>0.28999999999999998</v>
      </c>
    </row>
    <row r="2295" spans="15:21" x14ac:dyDescent="0.2">
      <c r="O2295" s="67">
        <v>26010</v>
      </c>
      <c r="P2295">
        <v>110.5</v>
      </c>
      <c r="Q2295">
        <v>111.25</v>
      </c>
      <c r="R2295">
        <v>110</v>
      </c>
      <c r="S2295">
        <v>110.38</v>
      </c>
      <c r="T2295">
        <v>1977600</v>
      </c>
      <c r="U2295">
        <v>0.28999999999999998</v>
      </c>
    </row>
    <row r="2296" spans="15:21" x14ac:dyDescent="0.2">
      <c r="O2296" s="67">
        <v>26011</v>
      </c>
      <c r="P2296">
        <v>110.38</v>
      </c>
      <c r="Q2296">
        <v>111.38</v>
      </c>
      <c r="R2296">
        <v>110.38</v>
      </c>
      <c r="S2296">
        <v>110.75</v>
      </c>
      <c r="T2296">
        <v>3715200</v>
      </c>
      <c r="U2296">
        <v>0.28999999999999998</v>
      </c>
    </row>
    <row r="2297" spans="15:21" x14ac:dyDescent="0.2">
      <c r="O2297" s="67">
        <v>26014</v>
      </c>
      <c r="P2297">
        <v>110.75</v>
      </c>
      <c r="Q2297">
        <v>110.88</v>
      </c>
      <c r="R2297">
        <v>109.63</v>
      </c>
      <c r="S2297">
        <v>110.38</v>
      </c>
      <c r="T2297">
        <v>1929600</v>
      </c>
      <c r="U2297">
        <v>0.28999999999999998</v>
      </c>
    </row>
    <row r="2298" spans="15:21" x14ac:dyDescent="0.2">
      <c r="O2298" s="67">
        <v>26015</v>
      </c>
      <c r="P2298">
        <v>110.38</v>
      </c>
      <c r="Q2298">
        <v>111.12</v>
      </c>
      <c r="R2298">
        <v>109.87</v>
      </c>
      <c r="S2298">
        <v>111.12</v>
      </c>
      <c r="T2298">
        <v>11059200</v>
      </c>
      <c r="U2298">
        <v>0.28999999999999998</v>
      </c>
    </row>
    <row r="2299" spans="15:21" x14ac:dyDescent="0.2">
      <c r="O2299" s="67">
        <v>26016</v>
      </c>
      <c r="P2299">
        <v>111.12</v>
      </c>
      <c r="Q2299">
        <v>111.25</v>
      </c>
      <c r="R2299">
        <v>110.25</v>
      </c>
      <c r="S2299">
        <v>110.62</v>
      </c>
      <c r="T2299">
        <v>3052800</v>
      </c>
      <c r="U2299">
        <v>0.28999999999999998</v>
      </c>
    </row>
    <row r="2300" spans="15:21" x14ac:dyDescent="0.2">
      <c r="O2300" s="67">
        <v>26017</v>
      </c>
      <c r="P2300">
        <v>110.62</v>
      </c>
      <c r="Q2300">
        <v>111.12</v>
      </c>
      <c r="R2300">
        <v>109.37</v>
      </c>
      <c r="S2300">
        <v>111.12</v>
      </c>
      <c r="T2300">
        <v>4204800</v>
      </c>
      <c r="U2300">
        <v>0.28999999999999998</v>
      </c>
    </row>
    <row r="2301" spans="15:21" x14ac:dyDescent="0.2">
      <c r="O2301" s="67">
        <v>26018</v>
      </c>
      <c r="P2301">
        <v>111.62</v>
      </c>
      <c r="Q2301">
        <v>112.5</v>
      </c>
      <c r="R2301">
        <v>111.62</v>
      </c>
      <c r="S2301">
        <v>111.75</v>
      </c>
      <c r="T2301">
        <v>3638400</v>
      </c>
      <c r="U2301">
        <v>0.28999999999999998</v>
      </c>
    </row>
    <row r="2302" spans="15:21" x14ac:dyDescent="0.2">
      <c r="O2302" s="67">
        <v>26021</v>
      </c>
      <c r="P2302">
        <v>111.75</v>
      </c>
      <c r="Q2302">
        <v>113</v>
      </c>
      <c r="R2302">
        <v>111.25</v>
      </c>
      <c r="S2302">
        <v>112</v>
      </c>
      <c r="T2302">
        <v>4800000</v>
      </c>
      <c r="U2302">
        <v>0.28999999999999998</v>
      </c>
    </row>
    <row r="2303" spans="15:21" x14ac:dyDescent="0.2">
      <c r="O2303" s="67">
        <v>26022</v>
      </c>
      <c r="P2303">
        <v>112</v>
      </c>
      <c r="Q2303">
        <v>112</v>
      </c>
      <c r="R2303">
        <v>111.38</v>
      </c>
      <c r="S2303">
        <v>111.75</v>
      </c>
      <c r="T2303">
        <v>2755200</v>
      </c>
      <c r="U2303">
        <v>0.28999999999999998</v>
      </c>
    </row>
    <row r="2304" spans="15:21" x14ac:dyDescent="0.2">
      <c r="O2304" s="67">
        <v>26023</v>
      </c>
      <c r="P2304">
        <v>112</v>
      </c>
      <c r="Q2304">
        <v>112.87</v>
      </c>
      <c r="R2304">
        <v>112</v>
      </c>
      <c r="S2304">
        <v>112</v>
      </c>
      <c r="T2304">
        <v>2601600</v>
      </c>
      <c r="U2304">
        <v>0.28999999999999998</v>
      </c>
    </row>
    <row r="2305" spans="15:21" x14ac:dyDescent="0.2">
      <c r="O2305" s="67">
        <v>26024</v>
      </c>
      <c r="P2305">
        <v>112</v>
      </c>
      <c r="Q2305">
        <v>112.63</v>
      </c>
      <c r="R2305">
        <v>111.75</v>
      </c>
      <c r="S2305">
        <v>112.25</v>
      </c>
      <c r="T2305">
        <v>2400000</v>
      </c>
      <c r="U2305">
        <v>0.28999999999999998</v>
      </c>
    </row>
    <row r="2306" spans="15:21" x14ac:dyDescent="0.2">
      <c r="O2306" s="67">
        <v>26025</v>
      </c>
      <c r="P2306">
        <v>112.25</v>
      </c>
      <c r="Q2306">
        <v>113</v>
      </c>
      <c r="R2306">
        <v>111.5</v>
      </c>
      <c r="S2306">
        <v>111.62</v>
      </c>
      <c r="T2306">
        <v>3984000</v>
      </c>
      <c r="U2306">
        <v>0.28999999999999998</v>
      </c>
    </row>
    <row r="2307" spans="15:21" x14ac:dyDescent="0.2">
      <c r="O2307" s="67">
        <v>26028</v>
      </c>
      <c r="P2307">
        <v>111.62</v>
      </c>
      <c r="Q2307">
        <v>112.63</v>
      </c>
      <c r="R2307">
        <v>111.12</v>
      </c>
      <c r="S2307">
        <v>112.5</v>
      </c>
      <c r="T2307">
        <v>3052800</v>
      </c>
      <c r="U2307">
        <v>0.3</v>
      </c>
    </row>
    <row r="2308" spans="15:21" x14ac:dyDescent="0.2">
      <c r="O2308" s="67">
        <v>26029</v>
      </c>
      <c r="P2308">
        <v>112.5</v>
      </c>
      <c r="Q2308">
        <v>116.5</v>
      </c>
      <c r="R2308">
        <v>112.13</v>
      </c>
      <c r="S2308">
        <v>116.13</v>
      </c>
      <c r="T2308">
        <v>7843200</v>
      </c>
      <c r="U2308">
        <v>0.3</v>
      </c>
    </row>
    <row r="2309" spans="15:21" x14ac:dyDescent="0.2">
      <c r="O2309" s="67">
        <v>26030</v>
      </c>
      <c r="P2309">
        <v>116.13</v>
      </c>
      <c r="Q2309">
        <v>117</v>
      </c>
      <c r="R2309">
        <v>115.37</v>
      </c>
      <c r="S2309">
        <v>117</v>
      </c>
      <c r="T2309">
        <v>4128000</v>
      </c>
      <c r="U2309">
        <v>0.31</v>
      </c>
    </row>
    <row r="2310" spans="15:21" x14ac:dyDescent="0.2">
      <c r="O2310" s="67">
        <v>26031</v>
      </c>
      <c r="P2310">
        <v>117</v>
      </c>
      <c r="Q2310">
        <v>117.25</v>
      </c>
      <c r="R2310">
        <v>115.75</v>
      </c>
      <c r="S2310">
        <v>116.75</v>
      </c>
      <c r="T2310">
        <v>9062400</v>
      </c>
      <c r="U2310">
        <v>0.31</v>
      </c>
    </row>
    <row r="2311" spans="15:21" x14ac:dyDescent="0.2">
      <c r="O2311" s="67">
        <v>26035</v>
      </c>
      <c r="P2311">
        <v>117.75</v>
      </c>
      <c r="Q2311">
        <v>118.37</v>
      </c>
      <c r="R2311">
        <v>117.75</v>
      </c>
      <c r="S2311">
        <v>118.37</v>
      </c>
      <c r="T2311">
        <v>4636800</v>
      </c>
      <c r="U2311">
        <v>0.31</v>
      </c>
    </row>
    <row r="2312" spans="15:21" x14ac:dyDescent="0.2">
      <c r="O2312" s="67">
        <v>26036</v>
      </c>
      <c r="P2312">
        <v>118.37</v>
      </c>
      <c r="Q2312">
        <v>119</v>
      </c>
      <c r="R2312">
        <v>118.13</v>
      </c>
      <c r="S2312">
        <v>118.5</v>
      </c>
      <c r="T2312">
        <v>2150400</v>
      </c>
      <c r="U2312">
        <v>0.31</v>
      </c>
    </row>
    <row r="2313" spans="15:21" x14ac:dyDescent="0.2">
      <c r="O2313" s="67">
        <v>26037</v>
      </c>
      <c r="P2313">
        <v>118.5</v>
      </c>
      <c r="Q2313">
        <v>120</v>
      </c>
      <c r="R2313">
        <v>117.75</v>
      </c>
      <c r="S2313">
        <v>120</v>
      </c>
      <c r="T2313">
        <v>4032000</v>
      </c>
      <c r="U2313">
        <v>0.32</v>
      </c>
    </row>
    <row r="2314" spans="15:21" x14ac:dyDescent="0.2">
      <c r="O2314" s="67">
        <v>26038</v>
      </c>
      <c r="P2314">
        <v>120</v>
      </c>
      <c r="Q2314">
        <v>120.87</v>
      </c>
      <c r="R2314">
        <v>119</v>
      </c>
      <c r="S2314">
        <v>119.25</v>
      </c>
      <c r="T2314">
        <v>5260800</v>
      </c>
      <c r="U2314">
        <v>0.31</v>
      </c>
    </row>
    <row r="2315" spans="15:21" x14ac:dyDescent="0.2">
      <c r="O2315" s="67">
        <v>26039</v>
      </c>
      <c r="P2315">
        <v>119.25</v>
      </c>
      <c r="Q2315">
        <v>119.75</v>
      </c>
      <c r="R2315">
        <v>118.63</v>
      </c>
      <c r="S2315">
        <v>119.5</v>
      </c>
      <c r="T2315">
        <v>3609600</v>
      </c>
      <c r="U2315">
        <v>0.31</v>
      </c>
    </row>
    <row r="2316" spans="15:21" x14ac:dyDescent="0.2">
      <c r="O2316" s="67">
        <v>26042</v>
      </c>
      <c r="P2316">
        <v>119.5</v>
      </c>
      <c r="Q2316">
        <v>120</v>
      </c>
      <c r="R2316">
        <v>119.13</v>
      </c>
      <c r="S2316">
        <v>119.5</v>
      </c>
      <c r="T2316">
        <v>3369600</v>
      </c>
      <c r="U2316">
        <v>0.31</v>
      </c>
    </row>
    <row r="2317" spans="15:21" x14ac:dyDescent="0.2">
      <c r="O2317" s="67">
        <v>26043</v>
      </c>
      <c r="P2317">
        <v>119.25</v>
      </c>
      <c r="Q2317">
        <v>119.25</v>
      </c>
      <c r="R2317">
        <v>118.5</v>
      </c>
      <c r="S2317">
        <v>118.63</v>
      </c>
      <c r="T2317">
        <v>2428800</v>
      </c>
      <c r="U2317">
        <v>0.31</v>
      </c>
    </row>
    <row r="2318" spans="15:21" x14ac:dyDescent="0.2">
      <c r="O2318" s="67">
        <v>26044</v>
      </c>
      <c r="P2318">
        <v>118.63</v>
      </c>
      <c r="Q2318">
        <v>120.62</v>
      </c>
      <c r="R2318">
        <v>118.63</v>
      </c>
      <c r="S2318">
        <v>120.38</v>
      </c>
      <c r="T2318">
        <v>5193600</v>
      </c>
      <c r="U2318">
        <v>0.32</v>
      </c>
    </row>
    <row r="2319" spans="15:21" x14ac:dyDescent="0.2">
      <c r="O2319" s="67">
        <v>26045</v>
      </c>
      <c r="P2319">
        <v>120.38</v>
      </c>
      <c r="Q2319">
        <v>120.62</v>
      </c>
      <c r="R2319">
        <v>119</v>
      </c>
      <c r="S2319">
        <v>120.38</v>
      </c>
      <c r="T2319">
        <v>6892800</v>
      </c>
      <c r="U2319">
        <v>0.32</v>
      </c>
    </row>
    <row r="2320" spans="15:21" x14ac:dyDescent="0.2">
      <c r="O2320" s="67">
        <v>26046</v>
      </c>
      <c r="P2320">
        <v>120.38</v>
      </c>
      <c r="Q2320">
        <v>124</v>
      </c>
      <c r="R2320">
        <v>120</v>
      </c>
      <c r="S2320">
        <v>123.25</v>
      </c>
      <c r="T2320">
        <v>6134400</v>
      </c>
      <c r="U2320">
        <v>0.32</v>
      </c>
    </row>
    <row r="2321" spans="15:21" x14ac:dyDescent="0.2">
      <c r="O2321" s="67">
        <v>26049</v>
      </c>
      <c r="P2321">
        <v>123.25</v>
      </c>
      <c r="Q2321">
        <v>123.38</v>
      </c>
      <c r="R2321">
        <v>121.13</v>
      </c>
      <c r="S2321">
        <v>121.13</v>
      </c>
      <c r="T2321">
        <v>3686400</v>
      </c>
      <c r="U2321">
        <v>0.32</v>
      </c>
    </row>
    <row r="2322" spans="15:21" x14ac:dyDescent="0.2">
      <c r="O2322" s="67">
        <v>26050</v>
      </c>
      <c r="P2322">
        <v>121.13</v>
      </c>
      <c r="Q2322">
        <v>122.75</v>
      </c>
      <c r="R2322">
        <v>119.75</v>
      </c>
      <c r="S2322">
        <v>122.5</v>
      </c>
      <c r="T2322">
        <v>3849600</v>
      </c>
      <c r="U2322">
        <v>0.32</v>
      </c>
    </row>
    <row r="2323" spans="15:21" x14ac:dyDescent="0.2">
      <c r="O2323" s="67">
        <v>26051</v>
      </c>
      <c r="P2323">
        <v>122.5</v>
      </c>
      <c r="Q2323">
        <v>124.13</v>
      </c>
      <c r="R2323">
        <v>122</v>
      </c>
      <c r="S2323">
        <v>124</v>
      </c>
      <c r="T2323">
        <v>4512000</v>
      </c>
      <c r="U2323">
        <v>0.33</v>
      </c>
    </row>
    <row r="2324" spans="15:21" x14ac:dyDescent="0.2">
      <c r="O2324" s="67">
        <v>26052</v>
      </c>
      <c r="P2324">
        <v>124</v>
      </c>
      <c r="Q2324">
        <v>124.37</v>
      </c>
      <c r="R2324">
        <v>123.38</v>
      </c>
      <c r="S2324">
        <v>123.75</v>
      </c>
      <c r="T2324">
        <v>3360000</v>
      </c>
      <c r="U2324">
        <v>0.32</v>
      </c>
    </row>
    <row r="2325" spans="15:21" x14ac:dyDescent="0.2">
      <c r="O2325" s="67">
        <v>26053</v>
      </c>
      <c r="P2325">
        <v>123.75</v>
      </c>
      <c r="Q2325">
        <v>123.87</v>
      </c>
      <c r="R2325">
        <v>121.75</v>
      </c>
      <c r="S2325">
        <v>122.88</v>
      </c>
      <c r="T2325">
        <v>2611200</v>
      </c>
      <c r="U2325">
        <v>0.32</v>
      </c>
    </row>
    <row r="2326" spans="15:21" x14ac:dyDescent="0.2">
      <c r="O2326" s="67">
        <v>26056</v>
      </c>
      <c r="P2326">
        <v>122.75</v>
      </c>
      <c r="Q2326">
        <v>122.75</v>
      </c>
      <c r="R2326">
        <v>120.75</v>
      </c>
      <c r="S2326">
        <v>121.87</v>
      </c>
      <c r="T2326">
        <v>2764800</v>
      </c>
      <c r="U2326">
        <v>0.32</v>
      </c>
    </row>
    <row r="2327" spans="15:21" x14ac:dyDescent="0.2">
      <c r="O2327" s="67">
        <v>26057</v>
      </c>
      <c r="P2327">
        <v>121.87</v>
      </c>
      <c r="Q2327">
        <v>121.87</v>
      </c>
      <c r="R2327">
        <v>121.25</v>
      </c>
      <c r="S2327">
        <v>121.5</v>
      </c>
      <c r="T2327">
        <v>2736000</v>
      </c>
      <c r="U2327">
        <v>0.32</v>
      </c>
    </row>
    <row r="2328" spans="15:21" x14ac:dyDescent="0.2">
      <c r="O2328" s="67">
        <v>26058</v>
      </c>
      <c r="P2328">
        <v>121.5</v>
      </c>
      <c r="Q2328">
        <v>121.87</v>
      </c>
      <c r="R2328">
        <v>120.62</v>
      </c>
      <c r="S2328">
        <v>121.63</v>
      </c>
      <c r="T2328">
        <v>2841600</v>
      </c>
      <c r="U2328">
        <v>0.32</v>
      </c>
    </row>
    <row r="2329" spans="15:21" x14ac:dyDescent="0.2">
      <c r="O2329" s="67">
        <v>26059</v>
      </c>
      <c r="P2329">
        <v>121.5</v>
      </c>
      <c r="Q2329">
        <v>121.5</v>
      </c>
      <c r="R2329">
        <v>120.5</v>
      </c>
      <c r="S2329">
        <v>120.5</v>
      </c>
      <c r="T2329">
        <v>3043200</v>
      </c>
      <c r="U2329">
        <v>0.32</v>
      </c>
    </row>
    <row r="2330" spans="15:21" x14ac:dyDescent="0.2">
      <c r="O2330" s="67">
        <v>26060</v>
      </c>
      <c r="P2330">
        <v>120.5</v>
      </c>
      <c r="Q2330">
        <v>121.25</v>
      </c>
      <c r="R2330">
        <v>120.38</v>
      </c>
      <c r="S2330">
        <v>120.87</v>
      </c>
      <c r="T2330">
        <v>4992000</v>
      </c>
      <c r="U2330">
        <v>0.32</v>
      </c>
    </row>
    <row r="2331" spans="15:21" x14ac:dyDescent="0.2">
      <c r="O2331" s="67">
        <v>26063</v>
      </c>
      <c r="P2331">
        <v>120.87</v>
      </c>
      <c r="Q2331">
        <v>120.87</v>
      </c>
      <c r="R2331">
        <v>119.5</v>
      </c>
      <c r="S2331">
        <v>120.75</v>
      </c>
      <c r="T2331">
        <v>3302400</v>
      </c>
      <c r="U2331">
        <v>0.32</v>
      </c>
    </row>
    <row r="2332" spans="15:21" x14ac:dyDescent="0.2">
      <c r="O2332" s="67">
        <v>26064</v>
      </c>
      <c r="P2332">
        <v>120.75</v>
      </c>
      <c r="Q2332">
        <v>121.5</v>
      </c>
      <c r="R2332">
        <v>120.12</v>
      </c>
      <c r="S2332">
        <v>121.13</v>
      </c>
      <c r="T2332">
        <v>3580800</v>
      </c>
      <c r="U2332">
        <v>0.32</v>
      </c>
    </row>
    <row r="2333" spans="15:21" x14ac:dyDescent="0.2">
      <c r="O2333" s="67">
        <v>26065</v>
      </c>
      <c r="P2333">
        <v>121.13</v>
      </c>
      <c r="Q2333">
        <v>121.5</v>
      </c>
      <c r="R2333">
        <v>120.25</v>
      </c>
      <c r="S2333">
        <v>120.25</v>
      </c>
      <c r="T2333">
        <v>1910400</v>
      </c>
      <c r="U2333">
        <v>0.32</v>
      </c>
    </row>
    <row r="2334" spans="15:21" x14ac:dyDescent="0.2">
      <c r="O2334" s="67">
        <v>26066</v>
      </c>
      <c r="P2334">
        <v>120.62</v>
      </c>
      <c r="Q2334">
        <v>121.87</v>
      </c>
      <c r="R2334">
        <v>120.62</v>
      </c>
      <c r="S2334">
        <v>121.75</v>
      </c>
      <c r="T2334">
        <v>2323200</v>
      </c>
      <c r="U2334">
        <v>0.32</v>
      </c>
    </row>
    <row r="2335" spans="15:21" x14ac:dyDescent="0.2">
      <c r="O2335" s="67">
        <v>26067</v>
      </c>
      <c r="P2335">
        <v>121.63</v>
      </c>
      <c r="Q2335">
        <v>121.63</v>
      </c>
      <c r="R2335">
        <v>120.5</v>
      </c>
      <c r="S2335">
        <v>120.75</v>
      </c>
      <c r="T2335">
        <v>3417600</v>
      </c>
      <c r="U2335">
        <v>0.32</v>
      </c>
    </row>
    <row r="2336" spans="15:21" x14ac:dyDescent="0.2">
      <c r="O2336" s="67">
        <v>26070</v>
      </c>
      <c r="P2336">
        <v>120.5</v>
      </c>
      <c r="Q2336">
        <v>120.5</v>
      </c>
      <c r="R2336">
        <v>116.62</v>
      </c>
      <c r="S2336">
        <v>116.75</v>
      </c>
      <c r="T2336">
        <v>4992000</v>
      </c>
      <c r="U2336">
        <v>0.31</v>
      </c>
    </row>
    <row r="2337" spans="15:21" x14ac:dyDescent="0.2">
      <c r="O2337" s="67">
        <v>26071</v>
      </c>
      <c r="P2337">
        <v>116.75</v>
      </c>
      <c r="Q2337">
        <v>119</v>
      </c>
      <c r="R2337">
        <v>115</v>
      </c>
      <c r="S2337">
        <v>117.25</v>
      </c>
      <c r="T2337">
        <v>6355200</v>
      </c>
      <c r="U2337">
        <v>0.31</v>
      </c>
    </row>
    <row r="2338" spans="15:21" x14ac:dyDescent="0.2">
      <c r="O2338" s="67">
        <v>26072</v>
      </c>
      <c r="P2338">
        <v>117.5</v>
      </c>
      <c r="Q2338">
        <v>119.88</v>
      </c>
      <c r="R2338">
        <v>117.5</v>
      </c>
      <c r="S2338">
        <v>119.88</v>
      </c>
      <c r="T2338">
        <v>1891200</v>
      </c>
      <c r="U2338">
        <v>0.31</v>
      </c>
    </row>
    <row r="2339" spans="15:21" x14ac:dyDescent="0.2">
      <c r="O2339" s="67">
        <v>26073</v>
      </c>
      <c r="P2339">
        <v>121</v>
      </c>
      <c r="Q2339">
        <v>124.25</v>
      </c>
      <c r="R2339">
        <v>121</v>
      </c>
      <c r="S2339">
        <v>121.63</v>
      </c>
      <c r="T2339">
        <v>6144000</v>
      </c>
      <c r="U2339">
        <v>0.32</v>
      </c>
    </row>
    <row r="2340" spans="15:21" x14ac:dyDescent="0.2">
      <c r="O2340" s="67">
        <v>26074</v>
      </c>
      <c r="P2340">
        <v>121.5</v>
      </c>
      <c r="Q2340">
        <v>121.5</v>
      </c>
      <c r="R2340">
        <v>120.62</v>
      </c>
      <c r="S2340">
        <v>121.37</v>
      </c>
      <c r="T2340">
        <v>4800000</v>
      </c>
      <c r="U2340">
        <v>0.32</v>
      </c>
    </row>
    <row r="2341" spans="15:21" x14ac:dyDescent="0.2">
      <c r="O2341" s="67">
        <v>26077</v>
      </c>
      <c r="P2341">
        <v>121.37</v>
      </c>
      <c r="Q2341">
        <v>121.87</v>
      </c>
      <c r="R2341">
        <v>121.13</v>
      </c>
      <c r="S2341">
        <v>121.37</v>
      </c>
      <c r="T2341">
        <v>3561600</v>
      </c>
      <c r="U2341">
        <v>0.32</v>
      </c>
    </row>
    <row r="2342" spans="15:21" x14ac:dyDescent="0.2">
      <c r="O2342" s="67">
        <v>26078</v>
      </c>
      <c r="P2342">
        <v>121.37</v>
      </c>
      <c r="Q2342">
        <v>121.87</v>
      </c>
      <c r="R2342">
        <v>119</v>
      </c>
      <c r="S2342">
        <v>120.5</v>
      </c>
      <c r="T2342">
        <v>6624000</v>
      </c>
      <c r="U2342">
        <v>0.32</v>
      </c>
    </row>
    <row r="2343" spans="15:21" x14ac:dyDescent="0.2">
      <c r="O2343" s="67">
        <v>26079</v>
      </c>
      <c r="P2343">
        <v>120.5</v>
      </c>
      <c r="Q2343">
        <v>120.87</v>
      </c>
      <c r="R2343">
        <v>119.13</v>
      </c>
      <c r="S2343">
        <v>119.13</v>
      </c>
      <c r="T2343">
        <v>3177600</v>
      </c>
      <c r="U2343">
        <v>0.31</v>
      </c>
    </row>
    <row r="2344" spans="15:21" x14ac:dyDescent="0.2">
      <c r="O2344" s="67">
        <v>26080</v>
      </c>
      <c r="P2344">
        <v>119.13</v>
      </c>
      <c r="Q2344">
        <v>119.75</v>
      </c>
      <c r="R2344">
        <v>119</v>
      </c>
      <c r="S2344">
        <v>119.25</v>
      </c>
      <c r="T2344">
        <v>1113600</v>
      </c>
      <c r="U2344">
        <v>0.31</v>
      </c>
    </row>
    <row r="2345" spans="15:21" x14ac:dyDescent="0.2">
      <c r="O2345" s="67">
        <v>26081</v>
      </c>
      <c r="P2345">
        <v>119.25</v>
      </c>
      <c r="Q2345">
        <v>119.88</v>
      </c>
      <c r="R2345">
        <v>118.63</v>
      </c>
      <c r="S2345">
        <v>119.88</v>
      </c>
      <c r="T2345">
        <v>2035200</v>
      </c>
      <c r="U2345">
        <v>0.31</v>
      </c>
    </row>
    <row r="2346" spans="15:21" x14ac:dyDescent="0.2">
      <c r="O2346" s="67">
        <v>26085</v>
      </c>
      <c r="P2346">
        <v>119.88</v>
      </c>
      <c r="Q2346">
        <v>121</v>
      </c>
      <c r="R2346">
        <v>119</v>
      </c>
      <c r="S2346">
        <v>121</v>
      </c>
      <c r="T2346">
        <v>2275200</v>
      </c>
      <c r="U2346">
        <v>0.32</v>
      </c>
    </row>
    <row r="2347" spans="15:21" x14ac:dyDescent="0.2">
      <c r="O2347" s="67">
        <v>26086</v>
      </c>
      <c r="P2347">
        <v>121.13</v>
      </c>
      <c r="Q2347">
        <v>121.87</v>
      </c>
      <c r="R2347">
        <v>121.13</v>
      </c>
      <c r="S2347">
        <v>121.37</v>
      </c>
      <c r="T2347">
        <v>5116800</v>
      </c>
      <c r="U2347">
        <v>0.32</v>
      </c>
    </row>
    <row r="2348" spans="15:21" x14ac:dyDescent="0.2">
      <c r="O2348" s="67">
        <v>26087</v>
      </c>
      <c r="P2348">
        <v>121.37</v>
      </c>
      <c r="Q2348">
        <v>122.25</v>
      </c>
      <c r="R2348">
        <v>121.37</v>
      </c>
      <c r="S2348">
        <v>122.13</v>
      </c>
      <c r="T2348">
        <v>4195200</v>
      </c>
      <c r="U2348">
        <v>0.32</v>
      </c>
    </row>
    <row r="2349" spans="15:21" x14ac:dyDescent="0.2">
      <c r="O2349" s="67">
        <v>26088</v>
      </c>
      <c r="P2349">
        <v>122.13</v>
      </c>
      <c r="Q2349">
        <v>122.75</v>
      </c>
      <c r="R2349">
        <v>122.13</v>
      </c>
      <c r="S2349">
        <v>122.75</v>
      </c>
      <c r="T2349">
        <v>2467200</v>
      </c>
      <c r="U2349">
        <v>0.32</v>
      </c>
    </row>
    <row r="2350" spans="15:21" x14ac:dyDescent="0.2">
      <c r="O2350" s="67">
        <v>26091</v>
      </c>
      <c r="P2350">
        <v>122.75</v>
      </c>
      <c r="Q2350">
        <v>123.87</v>
      </c>
      <c r="R2350">
        <v>122.25</v>
      </c>
      <c r="S2350">
        <v>123.5</v>
      </c>
      <c r="T2350">
        <v>2534400</v>
      </c>
      <c r="U2350">
        <v>0.32</v>
      </c>
    </row>
    <row r="2351" spans="15:21" x14ac:dyDescent="0.2">
      <c r="O2351" s="67">
        <v>26092</v>
      </c>
      <c r="P2351">
        <v>61.38</v>
      </c>
      <c r="Q2351">
        <v>61.38</v>
      </c>
      <c r="R2351">
        <v>59.63</v>
      </c>
      <c r="S2351">
        <v>59.63</v>
      </c>
      <c r="T2351">
        <v>4464000</v>
      </c>
      <c r="U2351">
        <v>0.31</v>
      </c>
    </row>
    <row r="2352" spans="15:21" x14ac:dyDescent="0.2">
      <c r="O2352" s="67">
        <v>26093</v>
      </c>
      <c r="P2352">
        <v>59.63</v>
      </c>
      <c r="Q2352">
        <v>60</v>
      </c>
      <c r="R2352">
        <v>57.75</v>
      </c>
      <c r="S2352">
        <v>59.5</v>
      </c>
      <c r="T2352">
        <v>2985600</v>
      </c>
      <c r="U2352">
        <v>0.31</v>
      </c>
    </row>
    <row r="2353" spans="15:21" x14ac:dyDescent="0.2">
      <c r="O2353" s="67">
        <v>26094</v>
      </c>
      <c r="P2353">
        <v>59.5</v>
      </c>
      <c r="Q2353">
        <v>60.88</v>
      </c>
      <c r="R2353">
        <v>59.25</v>
      </c>
      <c r="S2353">
        <v>60.62</v>
      </c>
      <c r="T2353">
        <v>2356800</v>
      </c>
      <c r="U2353">
        <v>0.32</v>
      </c>
    </row>
    <row r="2354" spans="15:21" x14ac:dyDescent="0.2">
      <c r="O2354" s="67">
        <v>26095</v>
      </c>
      <c r="P2354">
        <v>60.62</v>
      </c>
      <c r="Q2354">
        <v>61.5</v>
      </c>
      <c r="R2354">
        <v>60.25</v>
      </c>
      <c r="S2354">
        <v>61.38</v>
      </c>
      <c r="T2354">
        <v>2721600</v>
      </c>
      <c r="U2354">
        <v>0.32</v>
      </c>
    </row>
    <row r="2355" spans="15:21" x14ac:dyDescent="0.2">
      <c r="O2355" s="67">
        <v>26098</v>
      </c>
      <c r="P2355">
        <v>61.38</v>
      </c>
      <c r="Q2355">
        <v>61.38</v>
      </c>
      <c r="R2355">
        <v>60.5</v>
      </c>
      <c r="S2355">
        <v>60.5</v>
      </c>
      <c r="T2355">
        <v>1339200</v>
      </c>
      <c r="U2355">
        <v>0.32</v>
      </c>
    </row>
    <row r="2356" spans="15:21" x14ac:dyDescent="0.2">
      <c r="O2356" s="67">
        <v>26099</v>
      </c>
      <c r="P2356">
        <v>60.37</v>
      </c>
      <c r="Q2356">
        <v>60.37</v>
      </c>
      <c r="R2356">
        <v>59.12</v>
      </c>
      <c r="S2356">
        <v>59.12</v>
      </c>
      <c r="T2356">
        <v>2304000</v>
      </c>
      <c r="U2356">
        <v>0.31</v>
      </c>
    </row>
    <row r="2357" spans="15:21" x14ac:dyDescent="0.2">
      <c r="O2357" s="67">
        <v>26100</v>
      </c>
      <c r="P2357">
        <v>59.12</v>
      </c>
      <c r="Q2357">
        <v>61</v>
      </c>
      <c r="R2357">
        <v>59</v>
      </c>
      <c r="S2357">
        <v>60.25</v>
      </c>
      <c r="T2357">
        <v>2414400</v>
      </c>
      <c r="U2357">
        <v>0.32</v>
      </c>
    </row>
    <row r="2358" spans="15:21" x14ac:dyDescent="0.2">
      <c r="O2358" s="67">
        <v>26101</v>
      </c>
      <c r="P2358">
        <v>60.25</v>
      </c>
      <c r="Q2358">
        <v>61.38</v>
      </c>
      <c r="R2358">
        <v>59.88</v>
      </c>
      <c r="S2358">
        <v>60.5</v>
      </c>
      <c r="T2358">
        <v>3273600</v>
      </c>
      <c r="U2358">
        <v>0.32</v>
      </c>
    </row>
    <row r="2359" spans="15:21" x14ac:dyDescent="0.2">
      <c r="O2359" s="67">
        <v>26102</v>
      </c>
      <c r="P2359">
        <v>60.5</v>
      </c>
      <c r="Q2359">
        <v>60.62</v>
      </c>
      <c r="R2359">
        <v>59.5</v>
      </c>
      <c r="S2359">
        <v>59.5</v>
      </c>
      <c r="T2359">
        <v>2534400</v>
      </c>
      <c r="U2359">
        <v>0.31</v>
      </c>
    </row>
    <row r="2360" spans="15:21" x14ac:dyDescent="0.2">
      <c r="O2360" s="67">
        <v>26105</v>
      </c>
      <c r="P2360">
        <v>59.5</v>
      </c>
      <c r="Q2360">
        <v>59.63</v>
      </c>
      <c r="R2360">
        <v>58.13</v>
      </c>
      <c r="S2360">
        <v>58.13</v>
      </c>
      <c r="T2360">
        <v>4060800</v>
      </c>
      <c r="U2360">
        <v>0.31</v>
      </c>
    </row>
    <row r="2361" spans="15:21" x14ac:dyDescent="0.2">
      <c r="O2361" s="67">
        <v>26106</v>
      </c>
      <c r="P2361">
        <v>58.13</v>
      </c>
      <c r="Q2361">
        <v>59.5</v>
      </c>
      <c r="R2361">
        <v>58.13</v>
      </c>
      <c r="S2361">
        <v>58.75</v>
      </c>
      <c r="T2361">
        <v>3398400</v>
      </c>
      <c r="U2361">
        <v>0.31</v>
      </c>
    </row>
    <row r="2362" spans="15:21" x14ac:dyDescent="0.2">
      <c r="O2362" s="67">
        <v>26107</v>
      </c>
      <c r="P2362">
        <v>58.75</v>
      </c>
      <c r="Q2362">
        <v>60</v>
      </c>
      <c r="R2362">
        <v>58.5</v>
      </c>
      <c r="S2362">
        <v>59.25</v>
      </c>
      <c r="T2362">
        <v>3441600</v>
      </c>
      <c r="U2362">
        <v>0.31</v>
      </c>
    </row>
    <row r="2363" spans="15:21" x14ac:dyDescent="0.2">
      <c r="O2363" s="67">
        <v>26108</v>
      </c>
      <c r="P2363">
        <v>59.25</v>
      </c>
      <c r="Q2363">
        <v>59.25</v>
      </c>
      <c r="R2363">
        <v>57.75</v>
      </c>
      <c r="S2363">
        <v>58.5</v>
      </c>
      <c r="T2363">
        <v>2140800</v>
      </c>
      <c r="U2363">
        <v>0.31</v>
      </c>
    </row>
    <row r="2364" spans="15:21" x14ac:dyDescent="0.2">
      <c r="O2364" s="67">
        <v>26109</v>
      </c>
      <c r="P2364">
        <v>58.5</v>
      </c>
      <c r="Q2364">
        <v>58.87</v>
      </c>
      <c r="R2364">
        <v>58.13</v>
      </c>
      <c r="S2364">
        <v>58.62</v>
      </c>
      <c r="T2364">
        <v>1382400</v>
      </c>
      <c r="U2364">
        <v>0.31</v>
      </c>
    </row>
    <row r="2365" spans="15:21" x14ac:dyDescent="0.2">
      <c r="O2365" s="67">
        <v>26112</v>
      </c>
      <c r="P2365">
        <v>58.62</v>
      </c>
      <c r="Q2365">
        <v>58.75</v>
      </c>
      <c r="R2365">
        <v>58.13</v>
      </c>
      <c r="S2365">
        <v>58.5</v>
      </c>
      <c r="T2365">
        <v>1756800</v>
      </c>
      <c r="U2365">
        <v>0.31</v>
      </c>
    </row>
    <row r="2366" spans="15:21" x14ac:dyDescent="0.2">
      <c r="O2366" s="67">
        <v>26113</v>
      </c>
      <c r="P2366">
        <v>58.75</v>
      </c>
      <c r="Q2366">
        <v>59.88</v>
      </c>
      <c r="R2366">
        <v>58.75</v>
      </c>
      <c r="S2366">
        <v>59.5</v>
      </c>
      <c r="T2366">
        <v>2270400</v>
      </c>
      <c r="U2366">
        <v>0.31</v>
      </c>
    </row>
    <row r="2367" spans="15:21" x14ac:dyDescent="0.2">
      <c r="O2367" s="67">
        <v>26114</v>
      </c>
      <c r="P2367">
        <v>59.5</v>
      </c>
      <c r="Q2367">
        <v>60.75</v>
      </c>
      <c r="R2367">
        <v>59.25</v>
      </c>
      <c r="S2367">
        <v>60.75</v>
      </c>
      <c r="T2367">
        <v>3825600</v>
      </c>
      <c r="U2367">
        <v>0.32</v>
      </c>
    </row>
    <row r="2368" spans="15:21" x14ac:dyDescent="0.2">
      <c r="O2368" s="67">
        <v>26115</v>
      </c>
      <c r="P2368">
        <v>60.75</v>
      </c>
      <c r="Q2368">
        <v>61.5</v>
      </c>
      <c r="R2368">
        <v>60.37</v>
      </c>
      <c r="S2368">
        <v>60.88</v>
      </c>
      <c r="T2368">
        <v>3379200</v>
      </c>
      <c r="U2368">
        <v>0.32</v>
      </c>
    </row>
    <row r="2369" spans="15:21" x14ac:dyDescent="0.2">
      <c r="O2369" s="67">
        <v>26116</v>
      </c>
      <c r="P2369">
        <v>60.88</v>
      </c>
      <c r="Q2369">
        <v>60.88</v>
      </c>
      <c r="R2369">
        <v>60.37</v>
      </c>
      <c r="S2369">
        <v>60.62</v>
      </c>
      <c r="T2369">
        <v>1732800</v>
      </c>
      <c r="U2369">
        <v>0.32</v>
      </c>
    </row>
    <row r="2370" spans="15:21" x14ac:dyDescent="0.2">
      <c r="O2370" s="67">
        <v>26120</v>
      </c>
      <c r="P2370">
        <v>60.62</v>
      </c>
      <c r="Q2370">
        <v>61.25</v>
      </c>
      <c r="R2370">
        <v>60.37</v>
      </c>
      <c r="S2370">
        <v>60.88</v>
      </c>
      <c r="T2370">
        <v>2102400</v>
      </c>
      <c r="U2370">
        <v>0.32</v>
      </c>
    </row>
    <row r="2371" spans="15:21" x14ac:dyDescent="0.2">
      <c r="O2371" s="67">
        <v>26121</v>
      </c>
      <c r="P2371">
        <v>60.88</v>
      </c>
      <c r="Q2371">
        <v>61.62</v>
      </c>
      <c r="R2371">
        <v>60.75</v>
      </c>
      <c r="S2371">
        <v>61</v>
      </c>
      <c r="T2371">
        <v>2606400</v>
      </c>
      <c r="U2371">
        <v>0.32</v>
      </c>
    </row>
    <row r="2372" spans="15:21" x14ac:dyDescent="0.2">
      <c r="O2372" s="67">
        <v>26122</v>
      </c>
      <c r="P2372">
        <v>61</v>
      </c>
      <c r="Q2372">
        <v>61.5</v>
      </c>
      <c r="R2372">
        <v>61</v>
      </c>
      <c r="S2372">
        <v>61.5</v>
      </c>
      <c r="T2372">
        <v>2097600</v>
      </c>
      <c r="U2372">
        <v>0.32</v>
      </c>
    </row>
    <row r="2373" spans="15:21" x14ac:dyDescent="0.2">
      <c r="O2373" s="67">
        <v>26123</v>
      </c>
      <c r="P2373">
        <v>61.5</v>
      </c>
      <c r="Q2373">
        <v>61.75</v>
      </c>
      <c r="R2373">
        <v>61.13</v>
      </c>
      <c r="S2373">
        <v>61.25</v>
      </c>
      <c r="T2373">
        <v>1939200</v>
      </c>
      <c r="U2373">
        <v>0.32</v>
      </c>
    </row>
    <row r="2374" spans="15:21" x14ac:dyDescent="0.2">
      <c r="O2374" s="67">
        <v>26126</v>
      </c>
      <c r="P2374">
        <v>61.25</v>
      </c>
      <c r="Q2374">
        <v>61.5</v>
      </c>
      <c r="R2374">
        <v>60.88</v>
      </c>
      <c r="S2374">
        <v>61</v>
      </c>
      <c r="T2374">
        <v>2980800</v>
      </c>
      <c r="U2374">
        <v>0.32</v>
      </c>
    </row>
    <row r="2375" spans="15:21" x14ac:dyDescent="0.2">
      <c r="O2375" s="67">
        <v>26127</v>
      </c>
      <c r="P2375">
        <v>60.88</v>
      </c>
      <c r="Q2375">
        <v>60.88</v>
      </c>
      <c r="R2375">
        <v>59</v>
      </c>
      <c r="S2375">
        <v>59.88</v>
      </c>
      <c r="T2375">
        <v>3177600</v>
      </c>
      <c r="U2375">
        <v>0.32</v>
      </c>
    </row>
    <row r="2376" spans="15:21" x14ac:dyDescent="0.2">
      <c r="O2376" s="67">
        <v>26128</v>
      </c>
      <c r="P2376">
        <v>59</v>
      </c>
      <c r="Q2376">
        <v>59</v>
      </c>
      <c r="R2376">
        <v>58</v>
      </c>
      <c r="S2376">
        <v>58.75</v>
      </c>
      <c r="T2376">
        <v>12340800</v>
      </c>
      <c r="U2376">
        <v>0.31</v>
      </c>
    </row>
    <row r="2377" spans="15:21" x14ac:dyDescent="0.2">
      <c r="O2377" s="67">
        <v>26129</v>
      </c>
      <c r="P2377">
        <v>58.75</v>
      </c>
      <c r="Q2377">
        <v>59.12</v>
      </c>
      <c r="R2377">
        <v>58.13</v>
      </c>
      <c r="S2377">
        <v>58.5</v>
      </c>
      <c r="T2377">
        <v>2716800</v>
      </c>
      <c r="U2377">
        <v>0.31</v>
      </c>
    </row>
    <row r="2378" spans="15:21" x14ac:dyDescent="0.2">
      <c r="O2378" s="67">
        <v>26130</v>
      </c>
      <c r="P2378">
        <v>58.5</v>
      </c>
      <c r="Q2378">
        <v>58.62</v>
      </c>
      <c r="R2378">
        <v>56.12</v>
      </c>
      <c r="S2378">
        <v>56.38</v>
      </c>
      <c r="T2378">
        <v>5462400</v>
      </c>
      <c r="U2378">
        <v>0.3</v>
      </c>
    </row>
    <row r="2379" spans="15:21" x14ac:dyDescent="0.2">
      <c r="O2379" s="67">
        <v>26133</v>
      </c>
      <c r="P2379">
        <v>56.38</v>
      </c>
      <c r="Q2379">
        <v>56.63</v>
      </c>
      <c r="R2379">
        <v>55.13</v>
      </c>
      <c r="S2379">
        <v>56.38</v>
      </c>
      <c r="T2379">
        <v>5899200</v>
      </c>
      <c r="U2379">
        <v>0.3</v>
      </c>
    </row>
    <row r="2380" spans="15:21" x14ac:dyDescent="0.2">
      <c r="O2380" s="67">
        <v>26134</v>
      </c>
      <c r="P2380">
        <v>56.63</v>
      </c>
      <c r="Q2380">
        <v>58</v>
      </c>
      <c r="R2380">
        <v>56.63</v>
      </c>
      <c r="S2380">
        <v>57.62</v>
      </c>
      <c r="T2380">
        <v>7300800</v>
      </c>
      <c r="U2380">
        <v>0.3</v>
      </c>
    </row>
    <row r="2381" spans="15:21" x14ac:dyDescent="0.2">
      <c r="O2381" s="67">
        <v>26135</v>
      </c>
      <c r="P2381">
        <v>57.62</v>
      </c>
      <c r="Q2381">
        <v>58</v>
      </c>
      <c r="R2381">
        <v>56.63</v>
      </c>
      <c r="S2381">
        <v>56.88</v>
      </c>
      <c r="T2381">
        <v>5275200</v>
      </c>
      <c r="U2381">
        <v>0.3</v>
      </c>
    </row>
    <row r="2382" spans="15:21" x14ac:dyDescent="0.2">
      <c r="O2382" s="67">
        <v>26136</v>
      </c>
      <c r="P2382">
        <v>56.38</v>
      </c>
      <c r="Q2382">
        <v>56.38</v>
      </c>
      <c r="R2382">
        <v>54.5</v>
      </c>
      <c r="S2382">
        <v>54.5</v>
      </c>
      <c r="T2382">
        <v>11596800</v>
      </c>
      <c r="U2382">
        <v>0.28999999999999998</v>
      </c>
    </row>
    <row r="2383" spans="15:21" x14ac:dyDescent="0.2">
      <c r="O2383" s="67">
        <v>26137</v>
      </c>
      <c r="P2383">
        <v>54.5</v>
      </c>
      <c r="Q2383">
        <v>55.87</v>
      </c>
      <c r="R2383">
        <v>54.25</v>
      </c>
      <c r="S2383">
        <v>55.62</v>
      </c>
      <c r="T2383">
        <v>3604800</v>
      </c>
      <c r="U2383">
        <v>0.28999999999999998</v>
      </c>
    </row>
    <row r="2384" spans="15:21" x14ac:dyDescent="0.2">
      <c r="O2384" s="67">
        <v>26140</v>
      </c>
      <c r="P2384">
        <v>55.62</v>
      </c>
      <c r="Q2384">
        <v>55.87</v>
      </c>
      <c r="R2384">
        <v>54.5</v>
      </c>
      <c r="S2384">
        <v>54.75</v>
      </c>
      <c r="T2384">
        <v>3662400</v>
      </c>
      <c r="U2384">
        <v>0.28999999999999998</v>
      </c>
    </row>
    <row r="2385" spans="15:21" x14ac:dyDescent="0.2">
      <c r="O2385" s="67">
        <v>26141</v>
      </c>
      <c r="P2385">
        <v>54.75</v>
      </c>
      <c r="Q2385">
        <v>54.88</v>
      </c>
      <c r="R2385">
        <v>54.12</v>
      </c>
      <c r="S2385">
        <v>54.5</v>
      </c>
      <c r="T2385">
        <v>2529600</v>
      </c>
      <c r="U2385">
        <v>0.28999999999999998</v>
      </c>
    </row>
    <row r="2386" spans="15:21" x14ac:dyDescent="0.2">
      <c r="O2386" s="67">
        <v>26142</v>
      </c>
      <c r="P2386">
        <v>54.5</v>
      </c>
      <c r="Q2386">
        <v>54.5</v>
      </c>
      <c r="R2386">
        <v>53.5</v>
      </c>
      <c r="S2386">
        <v>53.75</v>
      </c>
      <c r="T2386">
        <v>8323200</v>
      </c>
      <c r="U2386">
        <v>0.28000000000000003</v>
      </c>
    </row>
    <row r="2387" spans="15:21" x14ac:dyDescent="0.2">
      <c r="O2387" s="67">
        <v>26143</v>
      </c>
      <c r="P2387">
        <v>53.75</v>
      </c>
      <c r="Q2387">
        <v>53.75</v>
      </c>
      <c r="R2387">
        <v>52.87</v>
      </c>
      <c r="S2387">
        <v>53.12</v>
      </c>
      <c r="T2387">
        <v>5635200</v>
      </c>
      <c r="U2387">
        <v>0.28000000000000003</v>
      </c>
    </row>
    <row r="2388" spans="15:21" x14ac:dyDescent="0.2">
      <c r="O2388" s="67">
        <v>26144</v>
      </c>
      <c r="P2388">
        <v>53.12</v>
      </c>
      <c r="Q2388">
        <v>53.75</v>
      </c>
      <c r="R2388">
        <v>53.12</v>
      </c>
      <c r="S2388">
        <v>53.38</v>
      </c>
      <c r="T2388">
        <v>3187200</v>
      </c>
      <c r="U2388">
        <v>0.28000000000000003</v>
      </c>
    </row>
    <row r="2389" spans="15:21" x14ac:dyDescent="0.2">
      <c r="O2389" s="67">
        <v>26147</v>
      </c>
      <c r="P2389">
        <v>53.38</v>
      </c>
      <c r="Q2389">
        <v>55</v>
      </c>
      <c r="R2389">
        <v>53.38</v>
      </c>
      <c r="S2389">
        <v>54.62</v>
      </c>
      <c r="T2389">
        <v>3988800</v>
      </c>
      <c r="U2389">
        <v>0.28999999999999998</v>
      </c>
    </row>
    <row r="2390" spans="15:21" x14ac:dyDescent="0.2">
      <c r="O2390" s="67">
        <v>26148</v>
      </c>
      <c r="P2390">
        <v>54.5</v>
      </c>
      <c r="Q2390">
        <v>54.5</v>
      </c>
      <c r="R2390">
        <v>53.12</v>
      </c>
      <c r="S2390">
        <v>54</v>
      </c>
      <c r="T2390">
        <v>3868800</v>
      </c>
      <c r="U2390">
        <v>0.28999999999999998</v>
      </c>
    </row>
    <row r="2391" spans="15:21" x14ac:dyDescent="0.2">
      <c r="O2391" s="67">
        <v>26149</v>
      </c>
      <c r="P2391">
        <v>54</v>
      </c>
      <c r="Q2391">
        <v>55.5</v>
      </c>
      <c r="R2391">
        <v>53.63</v>
      </c>
      <c r="S2391">
        <v>53.88</v>
      </c>
      <c r="T2391">
        <v>5769600</v>
      </c>
      <c r="U2391">
        <v>0.28000000000000003</v>
      </c>
    </row>
    <row r="2392" spans="15:21" x14ac:dyDescent="0.2">
      <c r="O2392" s="67">
        <v>26150</v>
      </c>
      <c r="P2392">
        <v>53.88</v>
      </c>
      <c r="Q2392">
        <v>55.38</v>
      </c>
      <c r="R2392">
        <v>53.88</v>
      </c>
      <c r="S2392">
        <v>54.88</v>
      </c>
      <c r="T2392">
        <v>5088000</v>
      </c>
      <c r="U2392">
        <v>0.28999999999999998</v>
      </c>
    </row>
    <row r="2393" spans="15:21" x14ac:dyDescent="0.2">
      <c r="O2393" s="67">
        <v>26151</v>
      </c>
      <c r="P2393">
        <v>54.88</v>
      </c>
      <c r="Q2393">
        <v>55.62</v>
      </c>
      <c r="R2393">
        <v>54.88</v>
      </c>
      <c r="S2393">
        <v>55.5</v>
      </c>
      <c r="T2393">
        <v>2880000</v>
      </c>
      <c r="U2393">
        <v>0.28999999999999998</v>
      </c>
    </row>
    <row r="2394" spans="15:21" x14ac:dyDescent="0.2">
      <c r="O2394" s="67">
        <v>26154</v>
      </c>
      <c r="P2394">
        <v>55.38</v>
      </c>
      <c r="Q2394">
        <v>55.38</v>
      </c>
      <c r="R2394">
        <v>54.5</v>
      </c>
      <c r="S2394">
        <v>54.5</v>
      </c>
      <c r="T2394">
        <v>1603200</v>
      </c>
      <c r="U2394">
        <v>0.28999999999999998</v>
      </c>
    </row>
    <row r="2395" spans="15:21" x14ac:dyDescent="0.2">
      <c r="O2395" s="67">
        <v>26155</v>
      </c>
      <c r="P2395">
        <v>54.5</v>
      </c>
      <c r="Q2395">
        <v>54.75</v>
      </c>
      <c r="R2395">
        <v>54.25</v>
      </c>
      <c r="S2395">
        <v>54.5</v>
      </c>
      <c r="T2395">
        <v>2740800</v>
      </c>
      <c r="U2395">
        <v>0.28999999999999998</v>
      </c>
    </row>
    <row r="2396" spans="15:21" x14ac:dyDescent="0.2">
      <c r="O2396" s="67">
        <v>26156</v>
      </c>
      <c r="P2396">
        <v>54.5</v>
      </c>
      <c r="Q2396">
        <v>55.87</v>
      </c>
      <c r="R2396">
        <v>54.5</v>
      </c>
      <c r="S2396">
        <v>55.75</v>
      </c>
      <c r="T2396">
        <v>4267200</v>
      </c>
      <c r="U2396">
        <v>0.28999999999999998</v>
      </c>
    </row>
    <row r="2397" spans="15:21" x14ac:dyDescent="0.2">
      <c r="O2397" s="67">
        <v>26157</v>
      </c>
      <c r="P2397">
        <v>55.75</v>
      </c>
      <c r="Q2397">
        <v>56.5</v>
      </c>
      <c r="R2397">
        <v>55.75</v>
      </c>
      <c r="S2397">
        <v>56.38</v>
      </c>
      <c r="T2397">
        <v>3465600</v>
      </c>
      <c r="U2397">
        <v>0.3</v>
      </c>
    </row>
    <row r="2398" spans="15:21" x14ac:dyDescent="0.2">
      <c r="O2398" s="67">
        <v>26158</v>
      </c>
      <c r="P2398">
        <v>56.38</v>
      </c>
      <c r="Q2398">
        <v>56.38</v>
      </c>
      <c r="R2398">
        <v>55.5</v>
      </c>
      <c r="S2398">
        <v>55.62</v>
      </c>
      <c r="T2398">
        <v>3158400</v>
      </c>
      <c r="U2398">
        <v>0.28999999999999998</v>
      </c>
    </row>
    <row r="2399" spans="15:21" x14ac:dyDescent="0.2">
      <c r="O2399" s="67">
        <v>26161</v>
      </c>
      <c r="P2399">
        <v>59</v>
      </c>
      <c r="Q2399">
        <v>61</v>
      </c>
      <c r="R2399">
        <v>59</v>
      </c>
      <c r="S2399">
        <v>59</v>
      </c>
      <c r="T2399">
        <v>18638400</v>
      </c>
      <c r="U2399">
        <v>0.31</v>
      </c>
    </row>
    <row r="2400" spans="15:21" x14ac:dyDescent="0.2">
      <c r="O2400" s="67">
        <v>26162</v>
      </c>
      <c r="P2400">
        <v>59.63</v>
      </c>
      <c r="Q2400">
        <v>62</v>
      </c>
      <c r="R2400">
        <v>59.63</v>
      </c>
      <c r="S2400">
        <v>61.5</v>
      </c>
      <c r="T2400">
        <v>14784000</v>
      </c>
      <c r="U2400">
        <v>0.32</v>
      </c>
    </row>
    <row r="2401" spans="15:21" x14ac:dyDescent="0.2">
      <c r="O2401" s="67">
        <v>26163</v>
      </c>
      <c r="P2401">
        <v>61.5</v>
      </c>
      <c r="Q2401">
        <v>61.87</v>
      </c>
      <c r="R2401">
        <v>60.37</v>
      </c>
      <c r="S2401">
        <v>60.88</v>
      </c>
      <c r="T2401">
        <v>6595200</v>
      </c>
      <c r="U2401">
        <v>0.32</v>
      </c>
    </row>
    <row r="2402" spans="15:21" x14ac:dyDescent="0.2">
      <c r="O2402" s="67">
        <v>26164</v>
      </c>
      <c r="P2402">
        <v>60.88</v>
      </c>
      <c r="Q2402">
        <v>61.62</v>
      </c>
      <c r="R2402">
        <v>60.25</v>
      </c>
      <c r="S2402">
        <v>60.88</v>
      </c>
      <c r="T2402">
        <v>6532800</v>
      </c>
      <c r="U2402">
        <v>0.32</v>
      </c>
    </row>
    <row r="2403" spans="15:21" x14ac:dyDescent="0.2">
      <c r="O2403" s="67">
        <v>26165</v>
      </c>
      <c r="P2403">
        <v>60.88</v>
      </c>
      <c r="Q2403">
        <v>60.88</v>
      </c>
      <c r="R2403">
        <v>60</v>
      </c>
      <c r="S2403">
        <v>60.25</v>
      </c>
      <c r="T2403">
        <v>2491200</v>
      </c>
      <c r="U2403">
        <v>0.32</v>
      </c>
    </row>
    <row r="2404" spans="15:21" x14ac:dyDescent="0.2">
      <c r="O2404" s="67">
        <v>26168</v>
      </c>
      <c r="P2404">
        <v>60.25</v>
      </c>
      <c r="Q2404">
        <v>60.75</v>
      </c>
      <c r="R2404">
        <v>59.75</v>
      </c>
      <c r="S2404">
        <v>60.62</v>
      </c>
      <c r="T2404">
        <v>2544000</v>
      </c>
      <c r="U2404">
        <v>0.32</v>
      </c>
    </row>
    <row r="2405" spans="15:21" x14ac:dyDescent="0.2">
      <c r="O2405" s="67">
        <v>26169</v>
      </c>
      <c r="P2405">
        <v>60.75</v>
      </c>
      <c r="Q2405">
        <v>61.5</v>
      </c>
      <c r="R2405">
        <v>60.75</v>
      </c>
      <c r="S2405">
        <v>61.38</v>
      </c>
      <c r="T2405">
        <v>3105600</v>
      </c>
      <c r="U2405">
        <v>0.32</v>
      </c>
    </row>
    <row r="2406" spans="15:21" x14ac:dyDescent="0.2">
      <c r="O2406" s="67">
        <v>26170</v>
      </c>
      <c r="P2406">
        <v>61.38</v>
      </c>
      <c r="Q2406">
        <v>62</v>
      </c>
      <c r="R2406">
        <v>61.13</v>
      </c>
      <c r="S2406">
        <v>61.75</v>
      </c>
      <c r="T2406">
        <v>3590400</v>
      </c>
      <c r="U2406">
        <v>0.33</v>
      </c>
    </row>
    <row r="2407" spans="15:21" x14ac:dyDescent="0.2">
      <c r="O2407" s="67">
        <v>26171</v>
      </c>
      <c r="P2407">
        <v>61.75</v>
      </c>
      <c r="Q2407">
        <v>62.5</v>
      </c>
      <c r="R2407">
        <v>61.62</v>
      </c>
      <c r="S2407">
        <v>62</v>
      </c>
      <c r="T2407">
        <v>2956800</v>
      </c>
      <c r="U2407">
        <v>0.33</v>
      </c>
    </row>
    <row r="2408" spans="15:21" x14ac:dyDescent="0.2">
      <c r="O2408" s="67">
        <v>26172</v>
      </c>
      <c r="P2408">
        <v>62</v>
      </c>
      <c r="Q2408">
        <v>62.63</v>
      </c>
      <c r="R2408">
        <v>62</v>
      </c>
      <c r="S2408">
        <v>62.25</v>
      </c>
      <c r="T2408">
        <v>2121600</v>
      </c>
      <c r="U2408">
        <v>0.33</v>
      </c>
    </row>
    <row r="2409" spans="15:21" x14ac:dyDescent="0.2">
      <c r="O2409" s="67">
        <v>26175</v>
      </c>
      <c r="P2409">
        <v>62.25</v>
      </c>
      <c r="Q2409">
        <v>63.25</v>
      </c>
      <c r="R2409">
        <v>61.87</v>
      </c>
      <c r="S2409">
        <v>62</v>
      </c>
      <c r="T2409">
        <v>2208000</v>
      </c>
      <c r="U2409">
        <v>0.33</v>
      </c>
    </row>
    <row r="2410" spans="15:21" x14ac:dyDescent="0.2">
      <c r="O2410" s="67">
        <v>26176</v>
      </c>
      <c r="P2410">
        <v>62</v>
      </c>
      <c r="Q2410">
        <v>62.63</v>
      </c>
      <c r="R2410">
        <v>61.38</v>
      </c>
      <c r="S2410">
        <v>62</v>
      </c>
      <c r="T2410">
        <v>2390400</v>
      </c>
      <c r="U2410">
        <v>0.33</v>
      </c>
    </row>
    <row r="2411" spans="15:21" x14ac:dyDescent="0.2">
      <c r="O2411" s="67">
        <v>26177</v>
      </c>
      <c r="P2411">
        <v>62</v>
      </c>
      <c r="Q2411">
        <v>62.88</v>
      </c>
      <c r="R2411">
        <v>61.62</v>
      </c>
      <c r="S2411">
        <v>62.12</v>
      </c>
      <c r="T2411">
        <v>1459200</v>
      </c>
      <c r="U2411">
        <v>0.33</v>
      </c>
    </row>
    <row r="2412" spans="15:21" x14ac:dyDescent="0.2">
      <c r="O2412" s="67">
        <v>26178</v>
      </c>
      <c r="P2412">
        <v>62.25</v>
      </c>
      <c r="Q2412">
        <v>63.25</v>
      </c>
      <c r="R2412">
        <v>62.25</v>
      </c>
      <c r="S2412">
        <v>63.12</v>
      </c>
      <c r="T2412">
        <v>1224000</v>
      </c>
      <c r="U2412">
        <v>0.33</v>
      </c>
    </row>
    <row r="2413" spans="15:21" x14ac:dyDescent="0.2">
      <c r="O2413" s="67">
        <v>26179</v>
      </c>
      <c r="P2413">
        <v>63.37</v>
      </c>
      <c r="Q2413">
        <v>64.62</v>
      </c>
      <c r="R2413">
        <v>63.37</v>
      </c>
      <c r="S2413">
        <v>64.62</v>
      </c>
      <c r="T2413">
        <v>2049600</v>
      </c>
      <c r="U2413">
        <v>0.34</v>
      </c>
    </row>
    <row r="2414" spans="15:21" x14ac:dyDescent="0.2">
      <c r="O2414" s="67">
        <v>26183</v>
      </c>
      <c r="P2414">
        <v>64.62</v>
      </c>
      <c r="Q2414">
        <v>65.88</v>
      </c>
      <c r="R2414">
        <v>64.25</v>
      </c>
      <c r="S2414">
        <v>64.38</v>
      </c>
      <c r="T2414">
        <v>3676800</v>
      </c>
      <c r="U2414">
        <v>0.34</v>
      </c>
    </row>
    <row r="2415" spans="15:21" x14ac:dyDescent="0.2">
      <c r="O2415" s="67">
        <v>26184</v>
      </c>
      <c r="P2415">
        <v>64.38</v>
      </c>
      <c r="Q2415">
        <v>65</v>
      </c>
      <c r="R2415">
        <v>64.13</v>
      </c>
      <c r="S2415">
        <v>64.62</v>
      </c>
      <c r="T2415">
        <v>2491200</v>
      </c>
      <c r="U2415">
        <v>0.34</v>
      </c>
    </row>
    <row r="2416" spans="15:21" x14ac:dyDescent="0.2">
      <c r="O2416" s="67">
        <v>26185</v>
      </c>
      <c r="P2416">
        <v>64.62</v>
      </c>
      <c r="Q2416">
        <v>65.38</v>
      </c>
      <c r="R2416">
        <v>64.38</v>
      </c>
      <c r="S2416">
        <v>64.75</v>
      </c>
      <c r="T2416">
        <v>1848000</v>
      </c>
      <c r="U2416">
        <v>0.34</v>
      </c>
    </row>
    <row r="2417" spans="15:21" x14ac:dyDescent="0.2">
      <c r="O2417" s="67">
        <v>26186</v>
      </c>
      <c r="P2417">
        <v>64.75</v>
      </c>
      <c r="Q2417">
        <v>65.25</v>
      </c>
      <c r="R2417">
        <v>64.75</v>
      </c>
      <c r="S2417">
        <v>65.25</v>
      </c>
      <c r="T2417">
        <v>1214400</v>
      </c>
      <c r="U2417">
        <v>0.34</v>
      </c>
    </row>
    <row r="2418" spans="15:21" x14ac:dyDescent="0.2">
      <c r="O2418" s="67">
        <v>26189</v>
      </c>
      <c r="P2418">
        <v>65.25</v>
      </c>
      <c r="Q2418">
        <v>65.25</v>
      </c>
      <c r="R2418">
        <v>63.25</v>
      </c>
      <c r="S2418">
        <v>63.37</v>
      </c>
      <c r="T2418">
        <v>4094400</v>
      </c>
      <c r="U2418">
        <v>0.33</v>
      </c>
    </row>
    <row r="2419" spans="15:21" x14ac:dyDescent="0.2">
      <c r="O2419" s="67">
        <v>26190</v>
      </c>
      <c r="P2419">
        <v>63.37</v>
      </c>
      <c r="Q2419">
        <v>63.62</v>
      </c>
      <c r="R2419">
        <v>62.5</v>
      </c>
      <c r="S2419">
        <v>62.75</v>
      </c>
      <c r="T2419">
        <v>2328000</v>
      </c>
      <c r="U2419">
        <v>0.33</v>
      </c>
    </row>
    <row r="2420" spans="15:21" x14ac:dyDescent="0.2">
      <c r="O2420" s="67">
        <v>26191</v>
      </c>
      <c r="P2420">
        <v>62.75</v>
      </c>
      <c r="Q2420">
        <v>63.12</v>
      </c>
      <c r="R2420">
        <v>62.38</v>
      </c>
      <c r="S2420">
        <v>63</v>
      </c>
      <c r="T2420">
        <v>2635200</v>
      </c>
      <c r="U2420">
        <v>0.33</v>
      </c>
    </row>
    <row r="2421" spans="15:21" x14ac:dyDescent="0.2">
      <c r="O2421" s="67">
        <v>26192</v>
      </c>
      <c r="P2421">
        <v>63</v>
      </c>
      <c r="Q2421">
        <v>63.12</v>
      </c>
      <c r="R2421">
        <v>62.88</v>
      </c>
      <c r="S2421">
        <v>63.12</v>
      </c>
      <c r="T2421">
        <v>1262400</v>
      </c>
      <c r="U2421">
        <v>0.33</v>
      </c>
    </row>
    <row r="2422" spans="15:21" x14ac:dyDescent="0.2">
      <c r="O2422" s="67">
        <v>26193</v>
      </c>
      <c r="P2422">
        <v>63.12</v>
      </c>
      <c r="Q2422">
        <v>63.75</v>
      </c>
      <c r="R2422">
        <v>63</v>
      </c>
      <c r="S2422">
        <v>63.37</v>
      </c>
      <c r="T2422">
        <v>3076800</v>
      </c>
      <c r="U2422">
        <v>0.33</v>
      </c>
    </row>
    <row r="2423" spans="15:21" x14ac:dyDescent="0.2">
      <c r="O2423" s="67">
        <v>26196</v>
      </c>
      <c r="P2423">
        <v>63</v>
      </c>
      <c r="Q2423">
        <v>63</v>
      </c>
      <c r="R2423">
        <v>61.75</v>
      </c>
      <c r="S2423">
        <v>62.63</v>
      </c>
      <c r="T2423">
        <v>1440000</v>
      </c>
      <c r="U2423">
        <v>0.33</v>
      </c>
    </row>
    <row r="2424" spans="15:21" x14ac:dyDescent="0.2">
      <c r="O2424" s="67">
        <v>26197</v>
      </c>
      <c r="P2424">
        <v>62.25</v>
      </c>
      <c r="Q2424">
        <v>62.25</v>
      </c>
      <c r="R2424">
        <v>61.5</v>
      </c>
      <c r="S2424">
        <v>61.87</v>
      </c>
      <c r="T2424">
        <v>1704000</v>
      </c>
      <c r="U2424">
        <v>0.33</v>
      </c>
    </row>
    <row r="2425" spans="15:21" x14ac:dyDescent="0.2">
      <c r="O2425" s="67">
        <v>26198</v>
      </c>
      <c r="P2425">
        <v>61.87</v>
      </c>
      <c r="Q2425">
        <v>62.12</v>
      </c>
      <c r="R2425">
        <v>61.25</v>
      </c>
      <c r="S2425">
        <v>61.25</v>
      </c>
      <c r="T2425">
        <v>3091200</v>
      </c>
      <c r="U2425">
        <v>0.33</v>
      </c>
    </row>
    <row r="2426" spans="15:21" x14ac:dyDescent="0.2">
      <c r="O2426" s="67">
        <v>26199</v>
      </c>
      <c r="P2426">
        <v>61.25</v>
      </c>
      <c r="Q2426">
        <v>62.75</v>
      </c>
      <c r="R2426">
        <v>61.13</v>
      </c>
      <c r="S2426">
        <v>62.12</v>
      </c>
      <c r="T2426">
        <v>2529600</v>
      </c>
      <c r="U2426">
        <v>0.33</v>
      </c>
    </row>
    <row r="2427" spans="15:21" x14ac:dyDescent="0.2">
      <c r="O2427" s="67">
        <v>26200</v>
      </c>
      <c r="P2427">
        <v>62.12</v>
      </c>
      <c r="Q2427">
        <v>62.5</v>
      </c>
      <c r="R2427">
        <v>61.5</v>
      </c>
      <c r="S2427">
        <v>61.5</v>
      </c>
      <c r="T2427">
        <v>4459200</v>
      </c>
      <c r="U2427">
        <v>0.33</v>
      </c>
    </row>
    <row r="2428" spans="15:21" x14ac:dyDescent="0.2">
      <c r="O2428" s="67">
        <v>26203</v>
      </c>
      <c r="P2428">
        <v>61.13</v>
      </c>
      <c r="Q2428">
        <v>61.13</v>
      </c>
      <c r="R2428">
        <v>59.88</v>
      </c>
      <c r="S2428">
        <v>60</v>
      </c>
      <c r="T2428">
        <v>3494400</v>
      </c>
      <c r="U2428">
        <v>0.32</v>
      </c>
    </row>
    <row r="2429" spans="15:21" x14ac:dyDescent="0.2">
      <c r="O2429" s="67">
        <v>26204</v>
      </c>
      <c r="P2429">
        <v>60</v>
      </c>
      <c r="Q2429">
        <v>60.75</v>
      </c>
      <c r="R2429">
        <v>59.75</v>
      </c>
      <c r="S2429">
        <v>60</v>
      </c>
      <c r="T2429">
        <v>2630400</v>
      </c>
      <c r="U2429">
        <v>0.32</v>
      </c>
    </row>
    <row r="2430" spans="15:21" x14ac:dyDescent="0.2">
      <c r="O2430" s="67">
        <v>26205</v>
      </c>
      <c r="P2430">
        <v>60</v>
      </c>
      <c r="Q2430">
        <v>60.5</v>
      </c>
      <c r="R2430">
        <v>60</v>
      </c>
      <c r="S2430">
        <v>60.25</v>
      </c>
      <c r="T2430">
        <v>2155200</v>
      </c>
      <c r="U2430">
        <v>0.32</v>
      </c>
    </row>
    <row r="2431" spans="15:21" x14ac:dyDescent="0.2">
      <c r="O2431" s="67">
        <v>26206</v>
      </c>
      <c r="P2431">
        <v>60.37</v>
      </c>
      <c r="Q2431">
        <v>61.75</v>
      </c>
      <c r="R2431">
        <v>60.37</v>
      </c>
      <c r="S2431">
        <v>61.5</v>
      </c>
      <c r="T2431">
        <v>2371200</v>
      </c>
      <c r="U2431">
        <v>0.33</v>
      </c>
    </row>
    <row r="2432" spans="15:21" x14ac:dyDescent="0.2">
      <c r="O2432" s="67">
        <v>26207</v>
      </c>
      <c r="P2432">
        <v>61.5</v>
      </c>
      <c r="Q2432">
        <v>62.38</v>
      </c>
      <c r="R2432">
        <v>61</v>
      </c>
      <c r="S2432">
        <v>62</v>
      </c>
      <c r="T2432">
        <v>2376000</v>
      </c>
      <c r="U2432">
        <v>0.33</v>
      </c>
    </row>
    <row r="2433" spans="15:21" x14ac:dyDescent="0.2">
      <c r="O2433" s="67">
        <v>26210</v>
      </c>
      <c r="P2433">
        <v>62.5</v>
      </c>
      <c r="Q2433">
        <v>63.25</v>
      </c>
      <c r="R2433">
        <v>62.5</v>
      </c>
      <c r="S2433">
        <v>62.63</v>
      </c>
      <c r="T2433">
        <v>3576000</v>
      </c>
      <c r="U2433">
        <v>0.33</v>
      </c>
    </row>
    <row r="2434" spans="15:21" x14ac:dyDescent="0.2">
      <c r="O2434" s="67">
        <v>26211</v>
      </c>
      <c r="P2434">
        <v>62.63</v>
      </c>
      <c r="Q2434">
        <v>62.88</v>
      </c>
      <c r="R2434">
        <v>61.38</v>
      </c>
      <c r="S2434">
        <v>62</v>
      </c>
      <c r="T2434">
        <v>1660800</v>
      </c>
      <c r="U2434">
        <v>0.33</v>
      </c>
    </row>
    <row r="2435" spans="15:21" x14ac:dyDescent="0.2">
      <c r="O2435" s="67">
        <v>26212</v>
      </c>
      <c r="P2435">
        <v>62</v>
      </c>
      <c r="Q2435">
        <v>63.75</v>
      </c>
      <c r="R2435">
        <v>61.62</v>
      </c>
      <c r="S2435">
        <v>63.75</v>
      </c>
      <c r="T2435">
        <v>3336000</v>
      </c>
      <c r="U2435">
        <v>0.34</v>
      </c>
    </row>
    <row r="2436" spans="15:21" x14ac:dyDescent="0.2">
      <c r="O2436" s="67">
        <v>26213</v>
      </c>
      <c r="P2436">
        <v>63.75</v>
      </c>
      <c r="Q2436">
        <v>64.75</v>
      </c>
      <c r="R2436">
        <v>63.75</v>
      </c>
      <c r="S2436">
        <v>64</v>
      </c>
      <c r="T2436">
        <v>2995200</v>
      </c>
      <c r="U2436">
        <v>0.34</v>
      </c>
    </row>
    <row r="2437" spans="15:21" x14ac:dyDescent="0.2">
      <c r="O2437" s="67">
        <v>26214</v>
      </c>
      <c r="P2437">
        <v>64</v>
      </c>
      <c r="Q2437">
        <v>64.38</v>
      </c>
      <c r="R2437">
        <v>63.62</v>
      </c>
      <c r="S2437">
        <v>63.62</v>
      </c>
      <c r="T2437">
        <v>1473600</v>
      </c>
      <c r="U2437">
        <v>0.34</v>
      </c>
    </row>
    <row r="2438" spans="15:21" x14ac:dyDescent="0.2">
      <c r="O2438" s="67">
        <v>26217</v>
      </c>
      <c r="P2438">
        <v>63.5</v>
      </c>
      <c r="Q2438">
        <v>63.5</v>
      </c>
      <c r="R2438">
        <v>62.25</v>
      </c>
      <c r="S2438">
        <v>62.5</v>
      </c>
      <c r="T2438">
        <v>696000</v>
      </c>
      <c r="U2438">
        <v>0.33</v>
      </c>
    </row>
    <row r="2439" spans="15:21" x14ac:dyDescent="0.2">
      <c r="O2439" s="67">
        <v>26218</v>
      </c>
      <c r="P2439">
        <v>62.5</v>
      </c>
      <c r="Q2439">
        <v>62.88</v>
      </c>
      <c r="R2439">
        <v>62</v>
      </c>
      <c r="S2439">
        <v>62.38</v>
      </c>
      <c r="T2439">
        <v>2006400</v>
      </c>
      <c r="U2439">
        <v>0.33</v>
      </c>
    </row>
    <row r="2440" spans="15:21" x14ac:dyDescent="0.2">
      <c r="O2440" s="67">
        <v>26219</v>
      </c>
      <c r="P2440">
        <v>62.38</v>
      </c>
      <c r="Q2440">
        <v>62.5</v>
      </c>
      <c r="R2440">
        <v>62</v>
      </c>
      <c r="S2440">
        <v>62.12</v>
      </c>
      <c r="T2440">
        <v>1550400</v>
      </c>
      <c r="U2440">
        <v>0.33</v>
      </c>
    </row>
    <row r="2441" spans="15:21" x14ac:dyDescent="0.2">
      <c r="O2441" s="67">
        <v>26220</v>
      </c>
      <c r="P2441">
        <v>62.12</v>
      </c>
      <c r="Q2441">
        <v>62.12</v>
      </c>
      <c r="R2441">
        <v>61.25</v>
      </c>
      <c r="S2441">
        <v>61.62</v>
      </c>
      <c r="T2441">
        <v>1934400</v>
      </c>
      <c r="U2441">
        <v>0.33</v>
      </c>
    </row>
    <row r="2442" spans="15:21" x14ac:dyDescent="0.2">
      <c r="O2442" s="67">
        <v>26221</v>
      </c>
      <c r="P2442">
        <v>61.62</v>
      </c>
      <c r="Q2442">
        <v>61.75</v>
      </c>
      <c r="R2442">
        <v>60.12</v>
      </c>
      <c r="S2442">
        <v>61.75</v>
      </c>
      <c r="T2442">
        <v>2448000</v>
      </c>
      <c r="U2442">
        <v>0.33</v>
      </c>
    </row>
    <row r="2443" spans="15:21" x14ac:dyDescent="0.2">
      <c r="O2443" s="67">
        <v>26224</v>
      </c>
      <c r="P2443">
        <v>61.75</v>
      </c>
      <c r="Q2443">
        <v>62.38</v>
      </c>
      <c r="R2443">
        <v>61.75</v>
      </c>
      <c r="S2443">
        <v>61.87</v>
      </c>
      <c r="T2443">
        <v>1752000</v>
      </c>
      <c r="U2443">
        <v>0.33</v>
      </c>
    </row>
    <row r="2444" spans="15:21" x14ac:dyDescent="0.2">
      <c r="O2444" s="67">
        <v>26225</v>
      </c>
      <c r="P2444">
        <v>61.87</v>
      </c>
      <c r="Q2444">
        <v>61.87</v>
      </c>
      <c r="R2444">
        <v>60.88</v>
      </c>
      <c r="S2444">
        <v>61.75</v>
      </c>
      <c r="T2444">
        <v>2414400</v>
      </c>
      <c r="U2444">
        <v>0.33</v>
      </c>
    </row>
    <row r="2445" spans="15:21" x14ac:dyDescent="0.2">
      <c r="O2445" s="67">
        <v>26226</v>
      </c>
      <c r="P2445">
        <v>61.75</v>
      </c>
      <c r="Q2445">
        <v>62.25</v>
      </c>
      <c r="R2445">
        <v>59</v>
      </c>
      <c r="S2445">
        <v>60</v>
      </c>
      <c r="T2445">
        <v>7387200</v>
      </c>
      <c r="U2445">
        <v>0.32</v>
      </c>
    </row>
    <row r="2446" spans="15:21" x14ac:dyDescent="0.2">
      <c r="O2446" s="67">
        <v>26227</v>
      </c>
      <c r="P2446">
        <v>60</v>
      </c>
      <c r="Q2446">
        <v>60.25</v>
      </c>
      <c r="R2446">
        <v>58.87</v>
      </c>
      <c r="S2446">
        <v>59.75</v>
      </c>
      <c r="T2446">
        <v>3667200</v>
      </c>
      <c r="U2446">
        <v>0.32</v>
      </c>
    </row>
    <row r="2447" spans="15:21" x14ac:dyDescent="0.2">
      <c r="O2447" s="67">
        <v>26228</v>
      </c>
      <c r="P2447">
        <v>59.75</v>
      </c>
      <c r="Q2447">
        <v>60.37</v>
      </c>
      <c r="R2447">
        <v>58.5</v>
      </c>
      <c r="S2447">
        <v>58.5</v>
      </c>
      <c r="T2447">
        <v>4070400</v>
      </c>
      <c r="U2447">
        <v>0.31</v>
      </c>
    </row>
    <row r="2448" spans="15:21" x14ac:dyDescent="0.2">
      <c r="O2448" s="67">
        <v>26231</v>
      </c>
      <c r="P2448">
        <v>58.5</v>
      </c>
      <c r="Q2448">
        <v>59.12</v>
      </c>
      <c r="R2448">
        <v>57.62</v>
      </c>
      <c r="S2448">
        <v>59.12</v>
      </c>
      <c r="T2448">
        <v>1425600</v>
      </c>
      <c r="U2448">
        <v>0.31</v>
      </c>
    </row>
    <row r="2449" spans="15:21" x14ac:dyDescent="0.2">
      <c r="O2449" s="67">
        <v>26232</v>
      </c>
      <c r="P2449">
        <v>59.12</v>
      </c>
      <c r="Q2449">
        <v>60</v>
      </c>
      <c r="R2449">
        <v>57.88</v>
      </c>
      <c r="S2449">
        <v>58</v>
      </c>
      <c r="T2449">
        <v>3849600</v>
      </c>
      <c r="U2449">
        <v>0.31</v>
      </c>
    </row>
    <row r="2450" spans="15:21" x14ac:dyDescent="0.2">
      <c r="O2450" s="67">
        <v>26233</v>
      </c>
      <c r="P2450">
        <v>58</v>
      </c>
      <c r="Q2450">
        <v>58.62</v>
      </c>
      <c r="R2450">
        <v>57.37</v>
      </c>
      <c r="S2450">
        <v>58.25</v>
      </c>
      <c r="T2450">
        <v>2870400</v>
      </c>
      <c r="U2450">
        <v>0.31</v>
      </c>
    </row>
    <row r="2451" spans="15:21" x14ac:dyDescent="0.2">
      <c r="O2451" s="67">
        <v>26234</v>
      </c>
      <c r="P2451">
        <v>58.25</v>
      </c>
      <c r="Q2451">
        <v>58.5</v>
      </c>
      <c r="R2451">
        <v>57.62</v>
      </c>
      <c r="S2451">
        <v>58.25</v>
      </c>
      <c r="T2451">
        <v>4809600</v>
      </c>
      <c r="U2451">
        <v>0.31</v>
      </c>
    </row>
    <row r="2452" spans="15:21" x14ac:dyDescent="0.2">
      <c r="O2452" s="67">
        <v>26235</v>
      </c>
      <c r="P2452">
        <v>58.25</v>
      </c>
      <c r="Q2452">
        <v>58.5</v>
      </c>
      <c r="R2452">
        <v>58</v>
      </c>
      <c r="S2452">
        <v>58.25</v>
      </c>
      <c r="T2452">
        <v>2366400</v>
      </c>
      <c r="U2452">
        <v>0.31</v>
      </c>
    </row>
    <row r="2453" spans="15:21" x14ac:dyDescent="0.2">
      <c r="O2453" s="67">
        <v>26238</v>
      </c>
      <c r="P2453">
        <v>58.25</v>
      </c>
      <c r="Q2453">
        <v>58.25</v>
      </c>
      <c r="R2453">
        <v>56.38</v>
      </c>
      <c r="S2453">
        <v>56.75</v>
      </c>
      <c r="T2453">
        <v>2155200</v>
      </c>
      <c r="U2453">
        <v>0.3</v>
      </c>
    </row>
    <row r="2454" spans="15:21" x14ac:dyDescent="0.2">
      <c r="O2454" s="67">
        <v>26239</v>
      </c>
      <c r="P2454">
        <v>56.75</v>
      </c>
      <c r="Q2454">
        <v>57.88</v>
      </c>
      <c r="R2454">
        <v>56.25</v>
      </c>
      <c r="S2454">
        <v>57.25</v>
      </c>
      <c r="T2454">
        <v>4800000</v>
      </c>
      <c r="U2454">
        <v>0.3</v>
      </c>
    </row>
    <row r="2455" spans="15:21" x14ac:dyDescent="0.2">
      <c r="O2455" s="67">
        <v>26240</v>
      </c>
      <c r="P2455">
        <v>58</v>
      </c>
      <c r="Q2455">
        <v>58.87</v>
      </c>
      <c r="R2455">
        <v>58</v>
      </c>
      <c r="S2455">
        <v>58.62</v>
      </c>
      <c r="T2455">
        <v>8328000</v>
      </c>
      <c r="U2455">
        <v>0.31</v>
      </c>
    </row>
    <row r="2456" spans="15:21" x14ac:dyDescent="0.2">
      <c r="O2456" s="67">
        <v>26241</v>
      </c>
      <c r="P2456">
        <v>58.62</v>
      </c>
      <c r="Q2456">
        <v>59.5</v>
      </c>
      <c r="R2456">
        <v>58.62</v>
      </c>
      <c r="S2456">
        <v>58.62</v>
      </c>
      <c r="T2456">
        <v>5097600</v>
      </c>
      <c r="U2456">
        <v>0.31</v>
      </c>
    </row>
    <row r="2457" spans="15:21" x14ac:dyDescent="0.2">
      <c r="O2457" s="67">
        <v>26242</v>
      </c>
      <c r="P2457">
        <v>58.38</v>
      </c>
      <c r="Q2457">
        <v>58.38</v>
      </c>
      <c r="R2457">
        <v>57.25</v>
      </c>
      <c r="S2457">
        <v>58</v>
      </c>
      <c r="T2457">
        <v>3158400</v>
      </c>
      <c r="U2457">
        <v>0.31</v>
      </c>
    </row>
    <row r="2458" spans="15:21" x14ac:dyDescent="0.2">
      <c r="O2458" s="67">
        <v>26245</v>
      </c>
      <c r="P2458">
        <v>58</v>
      </c>
      <c r="Q2458">
        <v>58.38</v>
      </c>
      <c r="R2458">
        <v>57.75</v>
      </c>
      <c r="S2458">
        <v>58</v>
      </c>
      <c r="T2458">
        <v>1795200</v>
      </c>
      <c r="U2458">
        <v>0.31</v>
      </c>
    </row>
    <row r="2459" spans="15:21" x14ac:dyDescent="0.2">
      <c r="O2459" s="67">
        <v>26246</v>
      </c>
      <c r="P2459">
        <v>58</v>
      </c>
      <c r="Q2459">
        <v>58.62</v>
      </c>
      <c r="R2459">
        <v>57.88</v>
      </c>
      <c r="S2459">
        <v>58</v>
      </c>
      <c r="T2459">
        <v>2308800</v>
      </c>
      <c r="U2459">
        <v>0.31</v>
      </c>
    </row>
    <row r="2460" spans="15:21" x14ac:dyDescent="0.2">
      <c r="O2460" s="67">
        <v>26247</v>
      </c>
      <c r="P2460">
        <v>58</v>
      </c>
      <c r="Q2460">
        <v>58</v>
      </c>
      <c r="R2460">
        <v>56.75</v>
      </c>
      <c r="S2460">
        <v>57.12</v>
      </c>
      <c r="T2460">
        <v>2232000</v>
      </c>
      <c r="U2460">
        <v>0.3</v>
      </c>
    </row>
    <row r="2461" spans="15:21" x14ac:dyDescent="0.2">
      <c r="O2461" s="67">
        <v>26248</v>
      </c>
      <c r="P2461">
        <v>57</v>
      </c>
      <c r="Q2461">
        <v>57</v>
      </c>
      <c r="R2461">
        <v>56.38</v>
      </c>
      <c r="S2461">
        <v>56.38</v>
      </c>
      <c r="T2461">
        <v>2678400</v>
      </c>
      <c r="U2461">
        <v>0.3</v>
      </c>
    </row>
    <row r="2462" spans="15:21" x14ac:dyDescent="0.2">
      <c r="O2462" s="67">
        <v>26249</v>
      </c>
      <c r="P2462">
        <v>56.38</v>
      </c>
      <c r="Q2462">
        <v>56.75</v>
      </c>
      <c r="R2462">
        <v>55</v>
      </c>
      <c r="S2462">
        <v>55.75</v>
      </c>
      <c r="T2462">
        <v>4377600</v>
      </c>
      <c r="U2462">
        <v>0.3</v>
      </c>
    </row>
    <row r="2463" spans="15:21" x14ac:dyDescent="0.2">
      <c r="O2463" s="67">
        <v>26252</v>
      </c>
      <c r="P2463">
        <v>55.75</v>
      </c>
      <c r="Q2463">
        <v>56.38</v>
      </c>
      <c r="R2463">
        <v>55.25</v>
      </c>
      <c r="S2463">
        <v>55.25</v>
      </c>
      <c r="T2463">
        <v>2664000</v>
      </c>
      <c r="U2463">
        <v>0.28999999999999998</v>
      </c>
    </row>
    <row r="2464" spans="15:21" x14ac:dyDescent="0.2">
      <c r="O2464" s="67">
        <v>26253</v>
      </c>
      <c r="P2464">
        <v>55.25</v>
      </c>
      <c r="Q2464">
        <v>57</v>
      </c>
      <c r="R2464">
        <v>55.13</v>
      </c>
      <c r="S2464">
        <v>56.25</v>
      </c>
      <c r="T2464">
        <v>4267200</v>
      </c>
      <c r="U2464">
        <v>0.3</v>
      </c>
    </row>
    <row r="2465" spans="15:21" x14ac:dyDescent="0.2">
      <c r="O2465" s="67">
        <v>26254</v>
      </c>
      <c r="P2465">
        <v>56.25</v>
      </c>
      <c r="Q2465">
        <v>57.12</v>
      </c>
      <c r="R2465">
        <v>56.12</v>
      </c>
      <c r="S2465">
        <v>57.12</v>
      </c>
      <c r="T2465">
        <v>3345600</v>
      </c>
      <c r="U2465">
        <v>0.3</v>
      </c>
    </row>
    <row r="2466" spans="15:21" x14ac:dyDescent="0.2">
      <c r="O2466" s="67">
        <v>26255</v>
      </c>
      <c r="P2466">
        <v>57.12</v>
      </c>
      <c r="Q2466">
        <v>58.25</v>
      </c>
      <c r="R2466">
        <v>56.63</v>
      </c>
      <c r="S2466">
        <v>56.88</v>
      </c>
      <c r="T2466">
        <v>3787200</v>
      </c>
      <c r="U2466">
        <v>0.3</v>
      </c>
    </row>
    <row r="2467" spans="15:21" x14ac:dyDescent="0.2">
      <c r="O2467" s="67">
        <v>26256</v>
      </c>
      <c r="P2467">
        <v>56.88</v>
      </c>
      <c r="Q2467">
        <v>56.88</v>
      </c>
      <c r="R2467">
        <v>55.87</v>
      </c>
      <c r="S2467">
        <v>56.5</v>
      </c>
      <c r="T2467">
        <v>1857600</v>
      </c>
      <c r="U2467">
        <v>0.3</v>
      </c>
    </row>
    <row r="2468" spans="15:21" x14ac:dyDescent="0.2">
      <c r="O2468" s="67">
        <v>26259</v>
      </c>
      <c r="P2468">
        <v>56.5</v>
      </c>
      <c r="Q2468">
        <v>56.63</v>
      </c>
      <c r="R2468">
        <v>55.62</v>
      </c>
      <c r="S2468">
        <v>55.87</v>
      </c>
      <c r="T2468">
        <v>2515200</v>
      </c>
      <c r="U2468">
        <v>0.3</v>
      </c>
    </row>
    <row r="2469" spans="15:21" x14ac:dyDescent="0.2">
      <c r="O2469" s="67">
        <v>26260</v>
      </c>
      <c r="P2469">
        <v>55.87</v>
      </c>
      <c r="Q2469">
        <v>56.38</v>
      </c>
      <c r="R2469">
        <v>55.25</v>
      </c>
      <c r="S2469">
        <v>56.12</v>
      </c>
      <c r="T2469">
        <v>4233600</v>
      </c>
      <c r="U2469">
        <v>0.3</v>
      </c>
    </row>
    <row r="2470" spans="15:21" x14ac:dyDescent="0.2">
      <c r="O2470" s="67">
        <v>26261</v>
      </c>
      <c r="P2470">
        <v>56.12</v>
      </c>
      <c r="Q2470">
        <v>56.5</v>
      </c>
      <c r="R2470">
        <v>55.62</v>
      </c>
      <c r="S2470">
        <v>55.75</v>
      </c>
      <c r="T2470">
        <v>2318400</v>
      </c>
      <c r="U2470">
        <v>0.3</v>
      </c>
    </row>
    <row r="2471" spans="15:21" x14ac:dyDescent="0.2">
      <c r="O2471" s="67">
        <v>26263</v>
      </c>
      <c r="P2471">
        <v>55.87</v>
      </c>
      <c r="Q2471">
        <v>57.5</v>
      </c>
      <c r="R2471">
        <v>55.87</v>
      </c>
      <c r="S2471">
        <v>57.5</v>
      </c>
      <c r="T2471">
        <v>4406400</v>
      </c>
      <c r="U2471">
        <v>0.31</v>
      </c>
    </row>
    <row r="2472" spans="15:21" x14ac:dyDescent="0.2">
      <c r="O2472" s="67">
        <v>26266</v>
      </c>
      <c r="P2472">
        <v>58.13</v>
      </c>
      <c r="Q2472">
        <v>59.25</v>
      </c>
      <c r="R2472">
        <v>58.13</v>
      </c>
      <c r="S2472">
        <v>59</v>
      </c>
      <c r="T2472">
        <v>4372800</v>
      </c>
      <c r="U2472">
        <v>0.31</v>
      </c>
    </row>
    <row r="2473" spans="15:21" x14ac:dyDescent="0.2">
      <c r="O2473" s="67">
        <v>26267</v>
      </c>
      <c r="P2473">
        <v>59</v>
      </c>
      <c r="Q2473">
        <v>59.88</v>
      </c>
      <c r="R2473">
        <v>58.38</v>
      </c>
      <c r="S2473">
        <v>59.75</v>
      </c>
      <c r="T2473">
        <v>3916800</v>
      </c>
      <c r="U2473">
        <v>0.32</v>
      </c>
    </row>
    <row r="2474" spans="15:21" x14ac:dyDescent="0.2">
      <c r="O2474" s="67">
        <v>26268</v>
      </c>
      <c r="P2474">
        <v>60.12</v>
      </c>
      <c r="Q2474">
        <v>61.13</v>
      </c>
      <c r="R2474">
        <v>60.12</v>
      </c>
      <c r="S2474">
        <v>61.13</v>
      </c>
      <c r="T2474">
        <v>5572800</v>
      </c>
      <c r="U2474">
        <v>0.32</v>
      </c>
    </row>
    <row r="2475" spans="15:21" x14ac:dyDescent="0.2">
      <c r="O2475" s="67">
        <v>26269</v>
      </c>
      <c r="P2475">
        <v>61</v>
      </c>
      <c r="Q2475">
        <v>61</v>
      </c>
      <c r="R2475">
        <v>59.88</v>
      </c>
      <c r="S2475">
        <v>60.25</v>
      </c>
      <c r="T2475">
        <v>3700800</v>
      </c>
      <c r="U2475">
        <v>0.32</v>
      </c>
    </row>
    <row r="2476" spans="15:21" x14ac:dyDescent="0.2">
      <c r="O2476" s="67">
        <v>26270</v>
      </c>
      <c r="P2476">
        <v>60.25</v>
      </c>
      <c r="Q2476">
        <v>61.38</v>
      </c>
      <c r="R2476">
        <v>60</v>
      </c>
      <c r="S2476">
        <v>61.25</v>
      </c>
      <c r="T2476">
        <v>2894400</v>
      </c>
      <c r="U2476">
        <v>0.33</v>
      </c>
    </row>
    <row r="2477" spans="15:21" x14ac:dyDescent="0.2">
      <c r="O2477" s="67">
        <v>26273</v>
      </c>
      <c r="P2477">
        <v>61.25</v>
      </c>
      <c r="Q2477">
        <v>61.87</v>
      </c>
      <c r="R2477">
        <v>60.37</v>
      </c>
      <c r="S2477">
        <v>60.5</v>
      </c>
      <c r="T2477">
        <v>3580800</v>
      </c>
      <c r="U2477">
        <v>0.32</v>
      </c>
    </row>
    <row r="2478" spans="15:21" x14ac:dyDescent="0.2">
      <c r="O2478" s="67">
        <v>26274</v>
      </c>
      <c r="P2478">
        <v>60.5</v>
      </c>
      <c r="Q2478">
        <v>60.88</v>
      </c>
      <c r="R2478">
        <v>59.63</v>
      </c>
      <c r="S2478">
        <v>60.62</v>
      </c>
      <c r="T2478">
        <v>8817600</v>
      </c>
      <c r="U2478">
        <v>0.32</v>
      </c>
    </row>
    <row r="2479" spans="15:21" x14ac:dyDescent="0.2">
      <c r="O2479" s="67">
        <v>26275</v>
      </c>
      <c r="P2479">
        <v>61.13</v>
      </c>
      <c r="Q2479">
        <v>62</v>
      </c>
      <c r="R2479">
        <v>61.13</v>
      </c>
      <c r="S2479">
        <v>61.38</v>
      </c>
      <c r="T2479">
        <v>3187200</v>
      </c>
      <c r="U2479">
        <v>0.33</v>
      </c>
    </row>
    <row r="2480" spans="15:21" x14ac:dyDescent="0.2">
      <c r="O2480" s="67">
        <v>26276</v>
      </c>
      <c r="P2480">
        <v>61.13</v>
      </c>
      <c r="Q2480">
        <v>61.13</v>
      </c>
      <c r="R2480">
        <v>60</v>
      </c>
      <c r="S2480">
        <v>60.62</v>
      </c>
      <c r="T2480">
        <v>2332800</v>
      </c>
      <c r="U2480">
        <v>0.32</v>
      </c>
    </row>
    <row r="2481" spans="15:21" x14ac:dyDescent="0.2">
      <c r="O2481" s="67">
        <v>26277</v>
      </c>
      <c r="P2481">
        <v>60.62</v>
      </c>
      <c r="Q2481">
        <v>60.88</v>
      </c>
      <c r="R2481">
        <v>59.63</v>
      </c>
      <c r="S2481">
        <v>60.88</v>
      </c>
      <c r="T2481">
        <v>2726400</v>
      </c>
      <c r="U2481">
        <v>0.33</v>
      </c>
    </row>
    <row r="2482" spans="15:21" x14ac:dyDescent="0.2">
      <c r="O2482" s="67">
        <v>26280</v>
      </c>
      <c r="P2482">
        <v>60.88</v>
      </c>
      <c r="Q2482">
        <v>61.87</v>
      </c>
      <c r="R2482">
        <v>60.62</v>
      </c>
      <c r="S2482">
        <v>61.75</v>
      </c>
      <c r="T2482">
        <v>2208000</v>
      </c>
      <c r="U2482">
        <v>0.33</v>
      </c>
    </row>
    <row r="2483" spans="15:21" x14ac:dyDescent="0.2">
      <c r="O2483" s="67">
        <v>26281</v>
      </c>
      <c r="P2483">
        <v>61.75</v>
      </c>
      <c r="Q2483">
        <v>62.25</v>
      </c>
      <c r="R2483">
        <v>61.38</v>
      </c>
      <c r="S2483">
        <v>61.62</v>
      </c>
      <c r="T2483">
        <v>1881600</v>
      </c>
      <c r="U2483">
        <v>0.33</v>
      </c>
    </row>
    <row r="2484" spans="15:21" x14ac:dyDescent="0.2">
      <c r="O2484" s="67">
        <v>26282</v>
      </c>
      <c r="P2484">
        <v>61.62</v>
      </c>
      <c r="Q2484">
        <v>62.63</v>
      </c>
      <c r="R2484">
        <v>61.5</v>
      </c>
      <c r="S2484">
        <v>62.63</v>
      </c>
      <c r="T2484">
        <v>3475200</v>
      </c>
      <c r="U2484">
        <v>0.33</v>
      </c>
    </row>
    <row r="2485" spans="15:21" x14ac:dyDescent="0.2">
      <c r="O2485" s="67">
        <v>26283</v>
      </c>
      <c r="P2485">
        <v>62.63</v>
      </c>
      <c r="Q2485">
        <v>63.62</v>
      </c>
      <c r="R2485">
        <v>62.5</v>
      </c>
      <c r="S2485">
        <v>63.62</v>
      </c>
      <c r="T2485">
        <v>3264000</v>
      </c>
      <c r="U2485">
        <v>0.34</v>
      </c>
    </row>
    <row r="2486" spans="15:21" x14ac:dyDescent="0.2">
      <c r="O2486" s="67">
        <v>26284</v>
      </c>
      <c r="P2486">
        <v>63.62</v>
      </c>
      <c r="Q2486">
        <v>64.87</v>
      </c>
      <c r="R2486">
        <v>63.37</v>
      </c>
      <c r="S2486">
        <v>64.87</v>
      </c>
      <c r="T2486">
        <v>2673600</v>
      </c>
      <c r="U2486">
        <v>0.35</v>
      </c>
    </row>
    <row r="2487" spans="15:21" x14ac:dyDescent="0.2">
      <c r="O2487" s="67">
        <v>26287</v>
      </c>
      <c r="P2487">
        <v>65.25</v>
      </c>
      <c r="Q2487">
        <v>66.5</v>
      </c>
      <c r="R2487">
        <v>65.25</v>
      </c>
      <c r="S2487">
        <v>66.5</v>
      </c>
      <c r="T2487">
        <v>4483200</v>
      </c>
      <c r="U2487">
        <v>0.36</v>
      </c>
    </row>
    <row r="2488" spans="15:21" x14ac:dyDescent="0.2">
      <c r="O2488" s="67">
        <v>26288</v>
      </c>
      <c r="P2488">
        <v>66.25</v>
      </c>
      <c r="Q2488">
        <v>66.25</v>
      </c>
      <c r="R2488">
        <v>65.38</v>
      </c>
      <c r="S2488">
        <v>65.63</v>
      </c>
      <c r="T2488">
        <v>2793600</v>
      </c>
      <c r="U2488">
        <v>0.35</v>
      </c>
    </row>
    <row r="2489" spans="15:21" x14ac:dyDescent="0.2">
      <c r="O2489" s="67">
        <v>26289</v>
      </c>
      <c r="P2489">
        <v>65.5</v>
      </c>
      <c r="Q2489">
        <v>65.5</v>
      </c>
      <c r="R2489">
        <v>64</v>
      </c>
      <c r="S2489">
        <v>64.38</v>
      </c>
      <c r="T2489">
        <v>2587200</v>
      </c>
      <c r="U2489">
        <v>0.34</v>
      </c>
    </row>
    <row r="2490" spans="15:21" x14ac:dyDescent="0.2">
      <c r="O2490" s="67">
        <v>26290</v>
      </c>
      <c r="P2490">
        <v>64.38</v>
      </c>
      <c r="Q2490">
        <v>64.5</v>
      </c>
      <c r="R2490">
        <v>63.12</v>
      </c>
      <c r="S2490">
        <v>64.5</v>
      </c>
      <c r="T2490">
        <v>3955200</v>
      </c>
      <c r="U2490">
        <v>0.34</v>
      </c>
    </row>
    <row r="2491" spans="15:21" x14ac:dyDescent="0.2">
      <c r="O2491" s="67">
        <v>26294</v>
      </c>
      <c r="P2491">
        <v>64.5</v>
      </c>
      <c r="Q2491">
        <v>64.5</v>
      </c>
      <c r="R2491">
        <v>63.75</v>
      </c>
      <c r="S2491">
        <v>64</v>
      </c>
      <c r="T2491">
        <v>2068800</v>
      </c>
      <c r="U2491">
        <v>0.34</v>
      </c>
    </row>
    <row r="2492" spans="15:21" x14ac:dyDescent="0.2">
      <c r="O2492" s="67">
        <v>26295</v>
      </c>
      <c r="P2492">
        <v>64</v>
      </c>
      <c r="Q2492">
        <v>64.38</v>
      </c>
      <c r="R2492">
        <v>63.25</v>
      </c>
      <c r="S2492">
        <v>64.25</v>
      </c>
      <c r="T2492">
        <v>3595200</v>
      </c>
      <c r="U2492">
        <v>0.34</v>
      </c>
    </row>
    <row r="2493" spans="15:21" x14ac:dyDescent="0.2">
      <c r="O2493" s="67">
        <v>26296</v>
      </c>
      <c r="P2493">
        <v>64.25</v>
      </c>
      <c r="Q2493">
        <v>64.87</v>
      </c>
      <c r="R2493">
        <v>63.37</v>
      </c>
      <c r="S2493">
        <v>63.62</v>
      </c>
      <c r="T2493">
        <v>1612800</v>
      </c>
      <c r="U2493">
        <v>0.34</v>
      </c>
    </row>
    <row r="2494" spans="15:21" x14ac:dyDescent="0.2">
      <c r="O2494" s="67">
        <v>26297</v>
      </c>
      <c r="P2494">
        <v>63.25</v>
      </c>
      <c r="Q2494">
        <v>63.25</v>
      </c>
      <c r="R2494">
        <v>61.62</v>
      </c>
      <c r="S2494">
        <v>61.75</v>
      </c>
      <c r="T2494">
        <v>2160000</v>
      </c>
      <c r="U2494">
        <v>0.33</v>
      </c>
    </row>
    <row r="2495" spans="15:21" x14ac:dyDescent="0.2">
      <c r="O2495" s="67">
        <v>26298</v>
      </c>
      <c r="P2495">
        <v>61.75</v>
      </c>
      <c r="Q2495">
        <v>62.63</v>
      </c>
      <c r="R2495">
        <v>61.5</v>
      </c>
      <c r="S2495">
        <v>62.63</v>
      </c>
      <c r="T2495">
        <v>1339200</v>
      </c>
      <c r="U2495">
        <v>0.33</v>
      </c>
    </row>
    <row r="2496" spans="15:21" x14ac:dyDescent="0.2">
      <c r="O2496" s="67">
        <v>26301</v>
      </c>
      <c r="P2496">
        <v>62.63</v>
      </c>
      <c r="Q2496">
        <v>63.25</v>
      </c>
      <c r="R2496">
        <v>62.5</v>
      </c>
      <c r="S2496">
        <v>63</v>
      </c>
      <c r="T2496">
        <v>2116800</v>
      </c>
      <c r="U2496">
        <v>0.34</v>
      </c>
    </row>
    <row r="2497" spans="15:21" x14ac:dyDescent="0.2">
      <c r="O2497" s="67">
        <v>26302</v>
      </c>
      <c r="P2497">
        <v>63</v>
      </c>
      <c r="Q2497">
        <v>63</v>
      </c>
      <c r="R2497">
        <v>62.63</v>
      </c>
      <c r="S2497">
        <v>62.88</v>
      </c>
      <c r="T2497">
        <v>2011200</v>
      </c>
      <c r="U2497">
        <v>0.34</v>
      </c>
    </row>
    <row r="2498" spans="15:21" x14ac:dyDescent="0.2">
      <c r="O2498" s="67">
        <v>26303</v>
      </c>
      <c r="P2498">
        <v>62.88</v>
      </c>
      <c r="Q2498">
        <v>63.62</v>
      </c>
      <c r="R2498">
        <v>62.75</v>
      </c>
      <c r="S2498">
        <v>63</v>
      </c>
      <c r="T2498">
        <v>3878400</v>
      </c>
      <c r="U2498">
        <v>0.34</v>
      </c>
    </row>
    <row r="2499" spans="15:21" x14ac:dyDescent="0.2">
      <c r="O2499" s="67">
        <v>26304</v>
      </c>
      <c r="P2499">
        <v>63.12</v>
      </c>
      <c r="Q2499">
        <v>64</v>
      </c>
      <c r="R2499">
        <v>63.12</v>
      </c>
      <c r="S2499">
        <v>63.75</v>
      </c>
      <c r="T2499">
        <v>2203200</v>
      </c>
      <c r="U2499">
        <v>0.34</v>
      </c>
    </row>
    <row r="2500" spans="15:21" x14ac:dyDescent="0.2">
      <c r="O2500" s="67">
        <v>26305</v>
      </c>
      <c r="P2500">
        <v>63.75</v>
      </c>
      <c r="Q2500">
        <v>64.75</v>
      </c>
      <c r="R2500">
        <v>63.75</v>
      </c>
      <c r="S2500">
        <v>64.38</v>
      </c>
      <c r="T2500">
        <v>4396800</v>
      </c>
      <c r="U2500">
        <v>0.34</v>
      </c>
    </row>
    <row r="2501" spans="15:21" x14ac:dyDescent="0.2">
      <c r="O2501" s="67">
        <v>26308</v>
      </c>
      <c r="P2501">
        <v>64.38</v>
      </c>
      <c r="Q2501">
        <v>64.75</v>
      </c>
      <c r="R2501">
        <v>63.5</v>
      </c>
      <c r="S2501">
        <v>64.5</v>
      </c>
      <c r="T2501">
        <v>1867200</v>
      </c>
      <c r="U2501">
        <v>0.34</v>
      </c>
    </row>
    <row r="2502" spans="15:21" x14ac:dyDescent="0.2">
      <c r="O2502" s="67">
        <v>26309</v>
      </c>
      <c r="P2502">
        <v>64.5</v>
      </c>
      <c r="Q2502">
        <v>64.75</v>
      </c>
      <c r="R2502">
        <v>64.13</v>
      </c>
      <c r="S2502">
        <v>64.5</v>
      </c>
      <c r="T2502">
        <v>1636800</v>
      </c>
      <c r="U2502">
        <v>0.34</v>
      </c>
    </row>
    <row r="2503" spans="15:21" x14ac:dyDescent="0.2">
      <c r="O2503" s="67">
        <v>26310</v>
      </c>
      <c r="P2503">
        <v>64.5</v>
      </c>
      <c r="Q2503">
        <v>64.87</v>
      </c>
      <c r="R2503">
        <v>64.13</v>
      </c>
      <c r="S2503">
        <v>64.13</v>
      </c>
      <c r="T2503">
        <v>2856000</v>
      </c>
      <c r="U2503">
        <v>0.34</v>
      </c>
    </row>
    <row r="2504" spans="15:21" x14ac:dyDescent="0.2">
      <c r="O2504" s="67">
        <v>26311</v>
      </c>
      <c r="P2504">
        <v>64.13</v>
      </c>
      <c r="Q2504">
        <v>64.13</v>
      </c>
      <c r="R2504">
        <v>62.38</v>
      </c>
      <c r="S2504">
        <v>63.12</v>
      </c>
      <c r="T2504">
        <v>11995200</v>
      </c>
      <c r="U2504">
        <v>0.34</v>
      </c>
    </row>
    <row r="2505" spans="15:21" x14ac:dyDescent="0.2">
      <c r="O2505" s="67">
        <v>26312</v>
      </c>
      <c r="P2505">
        <v>63.12</v>
      </c>
      <c r="Q2505">
        <v>63.37</v>
      </c>
      <c r="R2505">
        <v>62.5</v>
      </c>
      <c r="S2505">
        <v>62.88</v>
      </c>
      <c r="T2505">
        <v>2592000</v>
      </c>
      <c r="U2505">
        <v>0.34</v>
      </c>
    </row>
    <row r="2506" spans="15:21" x14ac:dyDescent="0.2">
      <c r="O2506" s="67">
        <v>26315</v>
      </c>
      <c r="P2506">
        <v>63.25</v>
      </c>
      <c r="Q2506">
        <v>64.25</v>
      </c>
      <c r="R2506">
        <v>63.25</v>
      </c>
      <c r="S2506">
        <v>64</v>
      </c>
      <c r="T2506">
        <v>6355200</v>
      </c>
      <c r="U2506">
        <v>0.34</v>
      </c>
    </row>
    <row r="2507" spans="15:21" x14ac:dyDescent="0.2">
      <c r="O2507" s="67">
        <v>26316</v>
      </c>
      <c r="P2507">
        <v>64</v>
      </c>
      <c r="Q2507">
        <v>64.38</v>
      </c>
      <c r="R2507">
        <v>63.62</v>
      </c>
      <c r="S2507">
        <v>63.88</v>
      </c>
      <c r="T2507">
        <v>1416000</v>
      </c>
      <c r="U2507">
        <v>0.34</v>
      </c>
    </row>
    <row r="2508" spans="15:21" x14ac:dyDescent="0.2">
      <c r="O2508" s="67">
        <v>26317</v>
      </c>
      <c r="P2508">
        <v>63.88</v>
      </c>
      <c r="Q2508">
        <v>64.13</v>
      </c>
      <c r="R2508">
        <v>63.25</v>
      </c>
      <c r="S2508">
        <v>64</v>
      </c>
      <c r="T2508">
        <v>7065600</v>
      </c>
      <c r="U2508">
        <v>0.34</v>
      </c>
    </row>
    <row r="2509" spans="15:21" x14ac:dyDescent="0.2">
      <c r="O2509" s="67">
        <v>26318</v>
      </c>
      <c r="P2509">
        <v>64</v>
      </c>
      <c r="Q2509">
        <v>65</v>
      </c>
      <c r="R2509">
        <v>63.25</v>
      </c>
      <c r="S2509">
        <v>63.25</v>
      </c>
      <c r="T2509">
        <v>3892800</v>
      </c>
      <c r="U2509">
        <v>0.34</v>
      </c>
    </row>
    <row r="2510" spans="15:21" x14ac:dyDescent="0.2">
      <c r="O2510" s="67">
        <v>26319</v>
      </c>
      <c r="P2510">
        <v>63.25</v>
      </c>
      <c r="Q2510">
        <v>63.37</v>
      </c>
      <c r="R2510">
        <v>62.75</v>
      </c>
      <c r="S2510">
        <v>63</v>
      </c>
      <c r="T2510">
        <v>3187200</v>
      </c>
      <c r="U2510">
        <v>0.34</v>
      </c>
    </row>
    <row r="2511" spans="15:21" x14ac:dyDescent="0.2">
      <c r="O2511" s="67">
        <v>26322</v>
      </c>
      <c r="P2511">
        <v>63</v>
      </c>
      <c r="Q2511">
        <v>63.12</v>
      </c>
      <c r="R2511">
        <v>61.62</v>
      </c>
      <c r="S2511">
        <v>61.87</v>
      </c>
      <c r="T2511">
        <v>6225600</v>
      </c>
      <c r="U2511">
        <v>0.33</v>
      </c>
    </row>
    <row r="2512" spans="15:21" x14ac:dyDescent="0.2">
      <c r="O2512" s="67">
        <v>26323</v>
      </c>
      <c r="P2512">
        <v>61.87</v>
      </c>
      <c r="Q2512">
        <v>62.38</v>
      </c>
      <c r="R2512">
        <v>61.25</v>
      </c>
      <c r="S2512">
        <v>61.62</v>
      </c>
      <c r="T2512">
        <v>4056000</v>
      </c>
      <c r="U2512">
        <v>0.33</v>
      </c>
    </row>
    <row r="2513" spans="15:21" x14ac:dyDescent="0.2">
      <c r="O2513" s="67">
        <v>26324</v>
      </c>
      <c r="P2513">
        <v>61.62</v>
      </c>
      <c r="Q2513">
        <v>61.75</v>
      </c>
      <c r="R2513">
        <v>60.75</v>
      </c>
      <c r="S2513">
        <v>60.88</v>
      </c>
      <c r="T2513">
        <v>2232000</v>
      </c>
      <c r="U2513">
        <v>0.33</v>
      </c>
    </row>
    <row r="2514" spans="15:21" x14ac:dyDescent="0.2">
      <c r="O2514" s="67">
        <v>26325</v>
      </c>
      <c r="P2514">
        <v>61.13</v>
      </c>
      <c r="Q2514">
        <v>62.38</v>
      </c>
      <c r="R2514">
        <v>61.13</v>
      </c>
      <c r="S2514">
        <v>62.38</v>
      </c>
      <c r="T2514">
        <v>5774400</v>
      </c>
      <c r="U2514">
        <v>0.33</v>
      </c>
    </row>
    <row r="2515" spans="15:21" x14ac:dyDescent="0.2">
      <c r="O2515" s="67">
        <v>26326</v>
      </c>
      <c r="P2515">
        <v>62.5</v>
      </c>
      <c r="Q2515">
        <v>63.5</v>
      </c>
      <c r="R2515">
        <v>62.5</v>
      </c>
      <c r="S2515">
        <v>62.75</v>
      </c>
      <c r="T2515">
        <v>4252800</v>
      </c>
      <c r="U2515">
        <v>0.34</v>
      </c>
    </row>
    <row r="2516" spans="15:21" x14ac:dyDescent="0.2">
      <c r="O2516" s="67">
        <v>26329</v>
      </c>
      <c r="P2516">
        <v>62.63</v>
      </c>
      <c r="Q2516">
        <v>62.63</v>
      </c>
      <c r="R2516">
        <v>61.75</v>
      </c>
      <c r="S2516">
        <v>62</v>
      </c>
      <c r="T2516">
        <v>4699200</v>
      </c>
      <c r="U2516">
        <v>0.33</v>
      </c>
    </row>
    <row r="2517" spans="15:21" x14ac:dyDescent="0.2">
      <c r="O2517" s="67">
        <v>26330</v>
      </c>
      <c r="P2517">
        <v>62</v>
      </c>
      <c r="Q2517">
        <v>62</v>
      </c>
      <c r="R2517">
        <v>61.5</v>
      </c>
      <c r="S2517">
        <v>61.87</v>
      </c>
      <c r="T2517">
        <v>2812800</v>
      </c>
      <c r="U2517">
        <v>0.33</v>
      </c>
    </row>
    <row r="2518" spans="15:21" x14ac:dyDescent="0.2">
      <c r="O2518" s="67">
        <v>26331</v>
      </c>
      <c r="P2518">
        <v>61.87</v>
      </c>
      <c r="Q2518">
        <v>62.25</v>
      </c>
      <c r="R2518">
        <v>61.62</v>
      </c>
      <c r="S2518">
        <v>61.87</v>
      </c>
      <c r="T2518">
        <v>7200000</v>
      </c>
      <c r="U2518">
        <v>0.33</v>
      </c>
    </row>
    <row r="2519" spans="15:21" x14ac:dyDescent="0.2">
      <c r="O2519" s="67">
        <v>26332</v>
      </c>
      <c r="P2519">
        <v>61.87</v>
      </c>
      <c r="Q2519">
        <v>62</v>
      </c>
      <c r="R2519">
        <v>61.13</v>
      </c>
      <c r="S2519">
        <v>61.5</v>
      </c>
      <c r="T2519">
        <v>2918400</v>
      </c>
      <c r="U2519">
        <v>0.33</v>
      </c>
    </row>
    <row r="2520" spans="15:21" x14ac:dyDescent="0.2">
      <c r="O2520" s="67">
        <v>26333</v>
      </c>
      <c r="P2520">
        <v>61.5</v>
      </c>
      <c r="Q2520">
        <v>61.75</v>
      </c>
      <c r="R2520">
        <v>61.13</v>
      </c>
      <c r="S2520">
        <v>61.25</v>
      </c>
      <c r="T2520">
        <v>3014400</v>
      </c>
      <c r="U2520">
        <v>0.33</v>
      </c>
    </row>
    <row r="2521" spans="15:21" x14ac:dyDescent="0.2">
      <c r="O2521" s="67">
        <v>26336</v>
      </c>
      <c r="P2521">
        <v>61.25</v>
      </c>
      <c r="Q2521">
        <v>61.62</v>
      </c>
      <c r="R2521">
        <v>59</v>
      </c>
      <c r="S2521">
        <v>59.25</v>
      </c>
      <c r="T2521">
        <v>6715200</v>
      </c>
      <c r="U2521">
        <v>0.32</v>
      </c>
    </row>
    <row r="2522" spans="15:21" x14ac:dyDescent="0.2">
      <c r="O2522" s="67">
        <v>26337</v>
      </c>
      <c r="P2522">
        <v>59.63</v>
      </c>
      <c r="Q2522">
        <v>60.25</v>
      </c>
      <c r="R2522">
        <v>59.63</v>
      </c>
      <c r="S2522">
        <v>60</v>
      </c>
      <c r="T2522">
        <v>4171200</v>
      </c>
      <c r="U2522">
        <v>0.32</v>
      </c>
    </row>
    <row r="2523" spans="15:21" x14ac:dyDescent="0.2">
      <c r="O2523" s="67">
        <v>26338</v>
      </c>
      <c r="P2523">
        <v>60.12</v>
      </c>
      <c r="Q2523">
        <v>61</v>
      </c>
      <c r="R2523">
        <v>60.12</v>
      </c>
      <c r="S2523">
        <v>60.62</v>
      </c>
      <c r="T2523">
        <v>3331200</v>
      </c>
      <c r="U2523">
        <v>0.32</v>
      </c>
    </row>
    <row r="2524" spans="15:21" x14ac:dyDescent="0.2">
      <c r="O2524" s="67">
        <v>26339</v>
      </c>
      <c r="P2524">
        <v>60.75</v>
      </c>
      <c r="Q2524">
        <v>62</v>
      </c>
      <c r="R2524">
        <v>60.75</v>
      </c>
      <c r="S2524">
        <v>60.75</v>
      </c>
      <c r="T2524">
        <v>6153600</v>
      </c>
      <c r="U2524">
        <v>0.32</v>
      </c>
    </row>
    <row r="2525" spans="15:21" x14ac:dyDescent="0.2">
      <c r="O2525" s="67">
        <v>26340</v>
      </c>
      <c r="P2525">
        <v>60.75</v>
      </c>
      <c r="Q2525">
        <v>61</v>
      </c>
      <c r="R2525">
        <v>60</v>
      </c>
      <c r="S2525">
        <v>60.5</v>
      </c>
      <c r="T2525">
        <v>7017600</v>
      </c>
      <c r="U2525">
        <v>0.32</v>
      </c>
    </row>
    <row r="2526" spans="15:21" x14ac:dyDescent="0.2">
      <c r="O2526" s="67">
        <v>26343</v>
      </c>
      <c r="P2526">
        <v>60.5</v>
      </c>
      <c r="Q2526">
        <v>61.25</v>
      </c>
      <c r="R2526">
        <v>60</v>
      </c>
      <c r="S2526">
        <v>60</v>
      </c>
      <c r="T2526">
        <v>3024000</v>
      </c>
      <c r="U2526">
        <v>0.32</v>
      </c>
    </row>
    <row r="2527" spans="15:21" x14ac:dyDescent="0.2">
      <c r="O2527" s="67">
        <v>26344</v>
      </c>
      <c r="P2527">
        <v>60</v>
      </c>
      <c r="Q2527">
        <v>60.37</v>
      </c>
      <c r="R2527">
        <v>59.5</v>
      </c>
      <c r="S2527">
        <v>59.88</v>
      </c>
      <c r="T2527">
        <v>3456000</v>
      </c>
      <c r="U2527">
        <v>0.32</v>
      </c>
    </row>
    <row r="2528" spans="15:21" x14ac:dyDescent="0.2">
      <c r="O2528" s="67">
        <v>26345</v>
      </c>
      <c r="P2528">
        <v>59.88</v>
      </c>
      <c r="Q2528">
        <v>60.37</v>
      </c>
      <c r="R2528">
        <v>59.63</v>
      </c>
      <c r="S2528">
        <v>60.37</v>
      </c>
      <c r="T2528">
        <v>3921600</v>
      </c>
      <c r="U2528">
        <v>0.32</v>
      </c>
    </row>
    <row r="2529" spans="15:21" x14ac:dyDescent="0.2">
      <c r="O2529" s="67">
        <v>26346</v>
      </c>
      <c r="P2529">
        <v>60.37</v>
      </c>
      <c r="Q2529">
        <v>60.88</v>
      </c>
      <c r="R2529">
        <v>60.25</v>
      </c>
      <c r="S2529">
        <v>60.5</v>
      </c>
      <c r="T2529">
        <v>3696000</v>
      </c>
      <c r="U2529">
        <v>0.32</v>
      </c>
    </row>
    <row r="2530" spans="15:21" x14ac:dyDescent="0.2">
      <c r="O2530" s="67">
        <v>26347</v>
      </c>
      <c r="P2530">
        <v>60.5</v>
      </c>
      <c r="Q2530">
        <v>60.75</v>
      </c>
      <c r="R2530">
        <v>59.88</v>
      </c>
      <c r="S2530">
        <v>60.5</v>
      </c>
      <c r="T2530">
        <v>3177600</v>
      </c>
      <c r="U2530">
        <v>0.32</v>
      </c>
    </row>
    <row r="2531" spans="15:21" x14ac:dyDescent="0.2">
      <c r="O2531" s="67">
        <v>26351</v>
      </c>
      <c r="P2531">
        <v>60.5</v>
      </c>
      <c r="Q2531">
        <v>60.88</v>
      </c>
      <c r="R2531">
        <v>60.25</v>
      </c>
      <c r="S2531">
        <v>60.25</v>
      </c>
      <c r="T2531">
        <v>2620800</v>
      </c>
      <c r="U2531">
        <v>0.32</v>
      </c>
    </row>
    <row r="2532" spans="15:21" x14ac:dyDescent="0.2">
      <c r="O2532" s="67">
        <v>26352</v>
      </c>
      <c r="P2532">
        <v>60.25</v>
      </c>
      <c r="Q2532">
        <v>60.62</v>
      </c>
      <c r="R2532">
        <v>59.12</v>
      </c>
      <c r="S2532">
        <v>59.38</v>
      </c>
      <c r="T2532">
        <v>4867200</v>
      </c>
      <c r="U2532">
        <v>0.32</v>
      </c>
    </row>
    <row r="2533" spans="15:21" x14ac:dyDescent="0.2">
      <c r="O2533" s="67">
        <v>26353</v>
      </c>
      <c r="P2533">
        <v>59.38</v>
      </c>
      <c r="Q2533">
        <v>59.75</v>
      </c>
      <c r="R2533">
        <v>58.25</v>
      </c>
      <c r="S2533">
        <v>58.75</v>
      </c>
      <c r="T2533">
        <v>2937600</v>
      </c>
      <c r="U2533">
        <v>0.31</v>
      </c>
    </row>
    <row r="2534" spans="15:21" x14ac:dyDescent="0.2">
      <c r="O2534" s="67">
        <v>26354</v>
      </c>
      <c r="P2534">
        <v>58.75</v>
      </c>
      <c r="Q2534">
        <v>59.75</v>
      </c>
      <c r="R2534">
        <v>58.38</v>
      </c>
      <c r="S2534">
        <v>59.63</v>
      </c>
      <c r="T2534">
        <v>4459200</v>
      </c>
      <c r="U2534">
        <v>0.32</v>
      </c>
    </row>
    <row r="2535" spans="15:21" x14ac:dyDescent="0.2">
      <c r="O2535" s="67">
        <v>26357</v>
      </c>
      <c r="P2535">
        <v>59.88</v>
      </c>
      <c r="Q2535">
        <v>60.37</v>
      </c>
      <c r="R2535">
        <v>59.88</v>
      </c>
      <c r="S2535">
        <v>60.37</v>
      </c>
      <c r="T2535">
        <v>4161600</v>
      </c>
      <c r="U2535">
        <v>0.32</v>
      </c>
    </row>
    <row r="2536" spans="15:21" x14ac:dyDescent="0.2">
      <c r="O2536" s="67">
        <v>26358</v>
      </c>
      <c r="P2536">
        <v>60.37</v>
      </c>
      <c r="Q2536">
        <v>60.75</v>
      </c>
      <c r="R2536">
        <v>60</v>
      </c>
      <c r="S2536">
        <v>60.62</v>
      </c>
      <c r="T2536">
        <v>3144000</v>
      </c>
      <c r="U2536">
        <v>0.32</v>
      </c>
    </row>
    <row r="2537" spans="15:21" x14ac:dyDescent="0.2">
      <c r="O2537" s="67">
        <v>26359</v>
      </c>
      <c r="P2537">
        <v>60.75</v>
      </c>
      <c r="Q2537">
        <v>62.38</v>
      </c>
      <c r="R2537">
        <v>60.75</v>
      </c>
      <c r="S2537">
        <v>61.5</v>
      </c>
      <c r="T2537">
        <v>7224000</v>
      </c>
      <c r="U2537">
        <v>0.33</v>
      </c>
    </row>
    <row r="2538" spans="15:21" x14ac:dyDescent="0.2">
      <c r="O2538" s="67">
        <v>26360</v>
      </c>
      <c r="P2538">
        <v>61.5</v>
      </c>
      <c r="Q2538">
        <v>62.12</v>
      </c>
      <c r="R2538">
        <v>61.25</v>
      </c>
      <c r="S2538">
        <v>61.62</v>
      </c>
      <c r="T2538">
        <v>5356800</v>
      </c>
      <c r="U2538">
        <v>0.33</v>
      </c>
    </row>
    <row r="2539" spans="15:21" x14ac:dyDescent="0.2">
      <c r="O2539" s="67">
        <v>26361</v>
      </c>
      <c r="P2539">
        <v>61.62</v>
      </c>
      <c r="Q2539">
        <v>61.87</v>
      </c>
      <c r="R2539">
        <v>61.25</v>
      </c>
      <c r="S2539">
        <v>61.62</v>
      </c>
      <c r="T2539">
        <v>4444800</v>
      </c>
      <c r="U2539">
        <v>0.33</v>
      </c>
    </row>
    <row r="2540" spans="15:21" x14ac:dyDescent="0.2">
      <c r="O2540" s="67">
        <v>26364</v>
      </c>
      <c r="P2540">
        <v>61.75</v>
      </c>
      <c r="Q2540">
        <v>62.63</v>
      </c>
      <c r="R2540">
        <v>61.75</v>
      </c>
      <c r="S2540">
        <v>62.63</v>
      </c>
      <c r="T2540">
        <v>3124800</v>
      </c>
      <c r="U2540">
        <v>0.34</v>
      </c>
    </row>
    <row r="2541" spans="15:21" x14ac:dyDescent="0.2">
      <c r="O2541" s="67">
        <v>26365</v>
      </c>
      <c r="P2541">
        <v>62.63</v>
      </c>
      <c r="Q2541">
        <v>64</v>
      </c>
      <c r="R2541">
        <v>62.5</v>
      </c>
      <c r="S2541">
        <v>63.5</v>
      </c>
      <c r="T2541">
        <v>4857600</v>
      </c>
      <c r="U2541">
        <v>0.34</v>
      </c>
    </row>
    <row r="2542" spans="15:21" x14ac:dyDescent="0.2">
      <c r="O2542" s="67">
        <v>26366</v>
      </c>
      <c r="P2542">
        <v>63.5</v>
      </c>
      <c r="Q2542">
        <v>64</v>
      </c>
      <c r="R2542">
        <v>63.12</v>
      </c>
      <c r="S2542">
        <v>64</v>
      </c>
      <c r="T2542">
        <v>4425600</v>
      </c>
      <c r="U2542">
        <v>0.34</v>
      </c>
    </row>
    <row r="2543" spans="15:21" x14ac:dyDescent="0.2">
      <c r="O2543" s="67">
        <v>26367</v>
      </c>
      <c r="P2543">
        <v>64</v>
      </c>
      <c r="Q2543">
        <v>64.5</v>
      </c>
      <c r="R2543">
        <v>63.75</v>
      </c>
      <c r="S2543">
        <v>64</v>
      </c>
      <c r="T2543">
        <v>3172800</v>
      </c>
      <c r="U2543">
        <v>0.34</v>
      </c>
    </row>
    <row r="2544" spans="15:21" x14ac:dyDescent="0.2">
      <c r="O2544" s="67">
        <v>26368</v>
      </c>
      <c r="P2544">
        <v>64</v>
      </c>
      <c r="Q2544">
        <v>64.13</v>
      </c>
      <c r="R2544">
        <v>63.25</v>
      </c>
      <c r="S2544">
        <v>63.25</v>
      </c>
      <c r="T2544">
        <v>3105600</v>
      </c>
      <c r="U2544">
        <v>0.34</v>
      </c>
    </row>
    <row r="2545" spans="15:21" x14ac:dyDescent="0.2">
      <c r="O2545" s="67">
        <v>26371</v>
      </c>
      <c r="P2545">
        <v>63.25</v>
      </c>
      <c r="Q2545">
        <v>63.88</v>
      </c>
      <c r="R2545">
        <v>63.12</v>
      </c>
      <c r="S2545">
        <v>63.5</v>
      </c>
      <c r="T2545">
        <v>2745600</v>
      </c>
      <c r="U2545">
        <v>0.34</v>
      </c>
    </row>
    <row r="2546" spans="15:21" x14ac:dyDescent="0.2">
      <c r="O2546" s="67">
        <v>26372</v>
      </c>
      <c r="P2546">
        <v>63.5</v>
      </c>
      <c r="Q2546">
        <v>63.75</v>
      </c>
      <c r="R2546">
        <v>63.12</v>
      </c>
      <c r="S2546">
        <v>63.5</v>
      </c>
      <c r="T2546">
        <v>3729600</v>
      </c>
      <c r="U2546">
        <v>0.34</v>
      </c>
    </row>
    <row r="2547" spans="15:21" x14ac:dyDescent="0.2">
      <c r="O2547" s="67">
        <v>26373</v>
      </c>
      <c r="P2547">
        <v>63.5</v>
      </c>
      <c r="Q2547">
        <v>64</v>
      </c>
      <c r="R2547">
        <v>63.25</v>
      </c>
      <c r="S2547">
        <v>63.62</v>
      </c>
      <c r="T2547">
        <v>5025600</v>
      </c>
      <c r="U2547">
        <v>0.34</v>
      </c>
    </row>
    <row r="2548" spans="15:21" x14ac:dyDescent="0.2">
      <c r="O2548" s="67">
        <v>26374</v>
      </c>
      <c r="P2548">
        <v>63.5</v>
      </c>
      <c r="Q2548">
        <v>63.5</v>
      </c>
      <c r="R2548">
        <v>62.88</v>
      </c>
      <c r="S2548">
        <v>63.5</v>
      </c>
      <c r="T2548">
        <v>2212800</v>
      </c>
      <c r="U2548">
        <v>0.34</v>
      </c>
    </row>
    <row r="2549" spans="15:21" x14ac:dyDescent="0.2">
      <c r="O2549" s="67">
        <v>26375</v>
      </c>
      <c r="P2549">
        <v>63.5</v>
      </c>
      <c r="Q2549">
        <v>63.62</v>
      </c>
      <c r="R2549">
        <v>63.25</v>
      </c>
      <c r="S2549">
        <v>63.62</v>
      </c>
      <c r="T2549">
        <v>3076800</v>
      </c>
      <c r="U2549">
        <v>0.34</v>
      </c>
    </row>
    <row r="2550" spans="15:21" x14ac:dyDescent="0.2">
      <c r="O2550" s="67">
        <v>26378</v>
      </c>
      <c r="P2550">
        <v>63.75</v>
      </c>
      <c r="Q2550">
        <v>64.87</v>
      </c>
      <c r="R2550">
        <v>63.75</v>
      </c>
      <c r="S2550">
        <v>63.75</v>
      </c>
      <c r="T2550">
        <v>6278400</v>
      </c>
      <c r="U2550">
        <v>0.34</v>
      </c>
    </row>
    <row r="2551" spans="15:21" x14ac:dyDescent="0.2">
      <c r="O2551" s="67">
        <v>26379</v>
      </c>
      <c r="P2551">
        <v>63.75</v>
      </c>
      <c r="Q2551">
        <v>64</v>
      </c>
      <c r="R2551">
        <v>63.12</v>
      </c>
      <c r="S2551">
        <v>63.5</v>
      </c>
      <c r="T2551">
        <v>2889600</v>
      </c>
      <c r="U2551">
        <v>0.34</v>
      </c>
    </row>
    <row r="2552" spans="15:21" x14ac:dyDescent="0.2">
      <c r="O2552" s="67">
        <v>26380</v>
      </c>
      <c r="P2552">
        <v>63.5</v>
      </c>
      <c r="Q2552">
        <v>63.88</v>
      </c>
      <c r="R2552">
        <v>62.88</v>
      </c>
      <c r="S2552">
        <v>63.75</v>
      </c>
      <c r="T2552">
        <v>3345600</v>
      </c>
      <c r="U2552">
        <v>0.34</v>
      </c>
    </row>
    <row r="2553" spans="15:21" x14ac:dyDescent="0.2">
      <c r="O2553" s="67">
        <v>26381</v>
      </c>
      <c r="P2553">
        <v>64</v>
      </c>
      <c r="Q2553">
        <v>64.62</v>
      </c>
      <c r="R2553">
        <v>64</v>
      </c>
      <c r="S2553">
        <v>64.5</v>
      </c>
      <c r="T2553">
        <v>4243200</v>
      </c>
      <c r="U2553">
        <v>0.35</v>
      </c>
    </row>
    <row r="2554" spans="15:21" x14ac:dyDescent="0.2">
      <c r="O2554" s="67">
        <v>26382</v>
      </c>
      <c r="P2554">
        <v>64.5</v>
      </c>
      <c r="Q2554">
        <v>64.62</v>
      </c>
      <c r="R2554">
        <v>64</v>
      </c>
      <c r="S2554">
        <v>64.38</v>
      </c>
      <c r="T2554">
        <v>2601600</v>
      </c>
      <c r="U2554">
        <v>0.35</v>
      </c>
    </row>
    <row r="2555" spans="15:21" x14ac:dyDescent="0.2">
      <c r="O2555" s="67">
        <v>26385</v>
      </c>
      <c r="P2555">
        <v>64.38</v>
      </c>
      <c r="Q2555">
        <v>64.62</v>
      </c>
      <c r="R2555">
        <v>63.62</v>
      </c>
      <c r="S2555">
        <v>64.5</v>
      </c>
      <c r="T2555">
        <v>2726400</v>
      </c>
      <c r="U2555">
        <v>0.35</v>
      </c>
    </row>
    <row r="2556" spans="15:21" x14ac:dyDescent="0.2">
      <c r="O2556" s="67">
        <v>26386</v>
      </c>
      <c r="P2556">
        <v>64.5</v>
      </c>
      <c r="Q2556">
        <v>65</v>
      </c>
      <c r="R2556">
        <v>64.5</v>
      </c>
      <c r="S2556">
        <v>64.5</v>
      </c>
      <c r="T2556">
        <v>3297600</v>
      </c>
      <c r="U2556">
        <v>0.35</v>
      </c>
    </row>
    <row r="2557" spans="15:21" x14ac:dyDescent="0.2">
      <c r="O2557" s="67">
        <v>26387</v>
      </c>
      <c r="P2557">
        <v>64.38</v>
      </c>
      <c r="Q2557">
        <v>64.38</v>
      </c>
      <c r="R2557">
        <v>63.62</v>
      </c>
      <c r="S2557">
        <v>64</v>
      </c>
      <c r="T2557">
        <v>1742400</v>
      </c>
      <c r="U2557">
        <v>0.34</v>
      </c>
    </row>
    <row r="2558" spans="15:21" x14ac:dyDescent="0.2">
      <c r="O2558" s="67">
        <v>26388</v>
      </c>
      <c r="P2558">
        <v>64</v>
      </c>
      <c r="Q2558">
        <v>64.87</v>
      </c>
      <c r="R2558">
        <v>63.62</v>
      </c>
      <c r="S2558">
        <v>64.62</v>
      </c>
      <c r="T2558">
        <v>3484800</v>
      </c>
      <c r="U2558">
        <v>0.35</v>
      </c>
    </row>
    <row r="2559" spans="15:21" x14ac:dyDescent="0.2">
      <c r="O2559" s="67">
        <v>26392</v>
      </c>
      <c r="P2559">
        <v>64.62</v>
      </c>
      <c r="Q2559">
        <v>64.87</v>
      </c>
      <c r="R2559">
        <v>64.13</v>
      </c>
      <c r="S2559">
        <v>64.87</v>
      </c>
      <c r="T2559">
        <v>2990400</v>
      </c>
      <c r="U2559">
        <v>0.35</v>
      </c>
    </row>
    <row r="2560" spans="15:21" x14ac:dyDescent="0.2">
      <c r="O2560" s="67">
        <v>26393</v>
      </c>
      <c r="P2560">
        <v>64.87</v>
      </c>
      <c r="Q2560">
        <v>66.37</v>
      </c>
      <c r="R2560">
        <v>64.38</v>
      </c>
      <c r="S2560">
        <v>66.37</v>
      </c>
      <c r="T2560">
        <v>4766400</v>
      </c>
      <c r="U2560">
        <v>0.36</v>
      </c>
    </row>
    <row r="2561" spans="15:21" x14ac:dyDescent="0.2">
      <c r="O2561" s="67">
        <v>26394</v>
      </c>
      <c r="P2561">
        <v>66.37</v>
      </c>
      <c r="Q2561">
        <v>67.62</v>
      </c>
      <c r="R2561">
        <v>66.37</v>
      </c>
      <c r="S2561">
        <v>67.25</v>
      </c>
      <c r="T2561">
        <v>5203200</v>
      </c>
      <c r="U2561">
        <v>0.36</v>
      </c>
    </row>
    <row r="2562" spans="15:21" x14ac:dyDescent="0.2">
      <c r="O2562" s="67">
        <v>26395</v>
      </c>
      <c r="P2562">
        <v>67.25</v>
      </c>
      <c r="Q2562">
        <v>70.87</v>
      </c>
      <c r="R2562">
        <v>67.25</v>
      </c>
      <c r="S2562">
        <v>70</v>
      </c>
      <c r="T2562">
        <v>7771200</v>
      </c>
      <c r="U2562">
        <v>0.38</v>
      </c>
    </row>
    <row r="2563" spans="15:21" x14ac:dyDescent="0.2">
      <c r="O2563" s="67">
        <v>26396</v>
      </c>
      <c r="P2563">
        <v>70</v>
      </c>
      <c r="Q2563">
        <v>70.13</v>
      </c>
      <c r="R2563">
        <v>68.88</v>
      </c>
      <c r="S2563">
        <v>70</v>
      </c>
      <c r="T2563">
        <v>3734400</v>
      </c>
      <c r="U2563">
        <v>0.38</v>
      </c>
    </row>
    <row r="2564" spans="15:21" x14ac:dyDescent="0.2">
      <c r="O2564" s="67">
        <v>26399</v>
      </c>
      <c r="P2564">
        <v>69.88</v>
      </c>
      <c r="Q2564">
        <v>69.88</v>
      </c>
      <c r="R2564">
        <v>68.88</v>
      </c>
      <c r="S2564">
        <v>69.12</v>
      </c>
      <c r="T2564">
        <v>2616000</v>
      </c>
      <c r="U2564">
        <v>0.37</v>
      </c>
    </row>
    <row r="2565" spans="15:21" x14ac:dyDescent="0.2">
      <c r="O2565" s="67">
        <v>26400</v>
      </c>
      <c r="P2565">
        <v>68.88</v>
      </c>
      <c r="Q2565">
        <v>68.88</v>
      </c>
      <c r="R2565">
        <v>68.25</v>
      </c>
      <c r="S2565">
        <v>68.5</v>
      </c>
      <c r="T2565">
        <v>2020800</v>
      </c>
      <c r="U2565">
        <v>0.37</v>
      </c>
    </row>
    <row r="2566" spans="15:21" x14ac:dyDescent="0.2">
      <c r="O2566" s="67">
        <v>26401</v>
      </c>
      <c r="P2566">
        <v>68.63</v>
      </c>
      <c r="Q2566">
        <v>69.75</v>
      </c>
      <c r="R2566">
        <v>68.63</v>
      </c>
      <c r="S2566">
        <v>68.75</v>
      </c>
      <c r="T2566">
        <v>3268800</v>
      </c>
      <c r="U2566">
        <v>0.37</v>
      </c>
    </row>
    <row r="2567" spans="15:21" x14ac:dyDescent="0.2">
      <c r="O2567" s="67">
        <v>26402</v>
      </c>
      <c r="P2567">
        <v>68.75</v>
      </c>
      <c r="Q2567">
        <v>69.62</v>
      </c>
      <c r="R2567">
        <v>68.75</v>
      </c>
      <c r="S2567">
        <v>69.5</v>
      </c>
      <c r="T2567">
        <v>2294400</v>
      </c>
      <c r="U2567">
        <v>0.37</v>
      </c>
    </row>
    <row r="2568" spans="15:21" x14ac:dyDescent="0.2">
      <c r="O2568" s="67">
        <v>26403</v>
      </c>
      <c r="P2568">
        <v>69.5</v>
      </c>
      <c r="Q2568">
        <v>69.88</v>
      </c>
      <c r="R2568">
        <v>69.5</v>
      </c>
      <c r="S2568">
        <v>69.88</v>
      </c>
      <c r="T2568">
        <v>1881600</v>
      </c>
      <c r="U2568">
        <v>0.38</v>
      </c>
    </row>
    <row r="2569" spans="15:21" x14ac:dyDescent="0.2">
      <c r="O2569" s="67">
        <v>26406</v>
      </c>
      <c r="P2569">
        <v>69.75</v>
      </c>
      <c r="Q2569">
        <v>69.75</v>
      </c>
      <c r="R2569">
        <v>68.75</v>
      </c>
      <c r="S2569">
        <v>69</v>
      </c>
      <c r="T2569">
        <v>1761600</v>
      </c>
      <c r="U2569">
        <v>0.37</v>
      </c>
    </row>
    <row r="2570" spans="15:21" x14ac:dyDescent="0.2">
      <c r="O2570" s="67">
        <v>26407</v>
      </c>
      <c r="P2570">
        <v>69</v>
      </c>
      <c r="Q2570">
        <v>69.75</v>
      </c>
      <c r="R2570">
        <v>68.75</v>
      </c>
      <c r="S2570">
        <v>68.88</v>
      </c>
      <c r="T2570">
        <v>1488000</v>
      </c>
      <c r="U2570">
        <v>0.37</v>
      </c>
    </row>
    <row r="2571" spans="15:21" x14ac:dyDescent="0.2">
      <c r="O2571" s="67">
        <v>26408</v>
      </c>
      <c r="P2571">
        <v>68.88</v>
      </c>
      <c r="Q2571">
        <v>69.75</v>
      </c>
      <c r="R2571">
        <v>68.75</v>
      </c>
      <c r="S2571">
        <v>68.75</v>
      </c>
      <c r="T2571">
        <v>1723200</v>
      </c>
      <c r="U2571">
        <v>0.37</v>
      </c>
    </row>
    <row r="2572" spans="15:21" x14ac:dyDescent="0.2">
      <c r="O2572" s="67">
        <v>26409</v>
      </c>
      <c r="P2572">
        <v>68.75</v>
      </c>
      <c r="Q2572">
        <v>68.75</v>
      </c>
      <c r="R2572">
        <v>67.25</v>
      </c>
      <c r="S2572">
        <v>67.62</v>
      </c>
      <c r="T2572">
        <v>2198400</v>
      </c>
      <c r="U2572">
        <v>0.36</v>
      </c>
    </row>
    <row r="2573" spans="15:21" x14ac:dyDescent="0.2">
      <c r="O2573" s="67">
        <v>26410</v>
      </c>
      <c r="P2573">
        <v>68</v>
      </c>
      <c r="Q2573">
        <v>69.25</v>
      </c>
      <c r="R2573">
        <v>68</v>
      </c>
      <c r="S2573">
        <v>68.25</v>
      </c>
      <c r="T2573">
        <v>2505600</v>
      </c>
      <c r="U2573">
        <v>0.37</v>
      </c>
    </row>
    <row r="2574" spans="15:21" x14ac:dyDescent="0.2">
      <c r="O2574" s="67">
        <v>26413</v>
      </c>
      <c r="P2574">
        <v>68.25</v>
      </c>
      <c r="Q2574">
        <v>69.25</v>
      </c>
      <c r="R2574">
        <v>67.75</v>
      </c>
      <c r="S2574">
        <v>68</v>
      </c>
      <c r="T2574">
        <v>2179200</v>
      </c>
      <c r="U2574">
        <v>0.37</v>
      </c>
    </row>
    <row r="2575" spans="15:21" x14ac:dyDescent="0.2">
      <c r="O2575" s="67">
        <v>26414</v>
      </c>
      <c r="P2575">
        <v>68</v>
      </c>
      <c r="Q2575">
        <v>68.38</v>
      </c>
      <c r="R2575">
        <v>67.62</v>
      </c>
      <c r="S2575">
        <v>67.62</v>
      </c>
      <c r="T2575">
        <v>1972800</v>
      </c>
      <c r="U2575">
        <v>0.36</v>
      </c>
    </row>
    <row r="2576" spans="15:21" x14ac:dyDescent="0.2">
      <c r="O2576" s="67">
        <v>26415</v>
      </c>
      <c r="P2576">
        <v>67.38</v>
      </c>
      <c r="Q2576">
        <v>67.38</v>
      </c>
      <c r="R2576">
        <v>66.25</v>
      </c>
      <c r="S2576">
        <v>66.62</v>
      </c>
      <c r="T2576">
        <v>2606400</v>
      </c>
      <c r="U2576">
        <v>0.36</v>
      </c>
    </row>
    <row r="2577" spans="15:21" x14ac:dyDescent="0.2">
      <c r="O2577" s="67">
        <v>26416</v>
      </c>
      <c r="P2577">
        <v>66.62</v>
      </c>
      <c r="Q2577">
        <v>66.88</v>
      </c>
      <c r="R2577">
        <v>66.12</v>
      </c>
      <c r="S2577">
        <v>66.62</v>
      </c>
      <c r="T2577">
        <v>3758400</v>
      </c>
      <c r="U2577">
        <v>0.36</v>
      </c>
    </row>
    <row r="2578" spans="15:21" x14ac:dyDescent="0.2">
      <c r="O2578" s="67">
        <v>26417</v>
      </c>
      <c r="P2578">
        <v>67</v>
      </c>
      <c r="Q2578">
        <v>67.75</v>
      </c>
      <c r="R2578">
        <v>67</v>
      </c>
      <c r="S2578">
        <v>67.62</v>
      </c>
      <c r="T2578">
        <v>1372800</v>
      </c>
      <c r="U2578">
        <v>0.36</v>
      </c>
    </row>
    <row r="2579" spans="15:21" x14ac:dyDescent="0.2">
      <c r="O2579" s="67">
        <v>26420</v>
      </c>
      <c r="P2579">
        <v>67.62</v>
      </c>
      <c r="Q2579">
        <v>68.25</v>
      </c>
      <c r="R2579">
        <v>67.13</v>
      </c>
      <c r="S2579">
        <v>67.13</v>
      </c>
      <c r="T2579">
        <v>1286400</v>
      </c>
      <c r="U2579">
        <v>0.36</v>
      </c>
    </row>
    <row r="2580" spans="15:21" x14ac:dyDescent="0.2">
      <c r="O2580" s="67">
        <v>26421</v>
      </c>
      <c r="P2580">
        <v>67.13</v>
      </c>
      <c r="Q2580">
        <v>67.13</v>
      </c>
      <c r="R2580">
        <v>65.75</v>
      </c>
      <c r="S2580">
        <v>66.5</v>
      </c>
      <c r="T2580">
        <v>2323200</v>
      </c>
      <c r="U2580">
        <v>0.36</v>
      </c>
    </row>
    <row r="2581" spans="15:21" x14ac:dyDescent="0.2">
      <c r="O2581" s="67">
        <v>26422</v>
      </c>
      <c r="P2581">
        <v>66.5</v>
      </c>
      <c r="Q2581">
        <v>66.5</v>
      </c>
      <c r="R2581">
        <v>64.62</v>
      </c>
      <c r="S2581">
        <v>64.62</v>
      </c>
      <c r="T2581">
        <v>1900800</v>
      </c>
      <c r="U2581">
        <v>0.35</v>
      </c>
    </row>
    <row r="2582" spans="15:21" x14ac:dyDescent="0.2">
      <c r="O2582" s="67">
        <v>26423</v>
      </c>
      <c r="P2582">
        <v>64.62</v>
      </c>
      <c r="Q2582">
        <v>66.25</v>
      </c>
      <c r="R2582">
        <v>64.62</v>
      </c>
      <c r="S2582">
        <v>66.25</v>
      </c>
      <c r="T2582">
        <v>1387200</v>
      </c>
      <c r="U2582">
        <v>0.36</v>
      </c>
    </row>
    <row r="2583" spans="15:21" x14ac:dyDescent="0.2">
      <c r="O2583" s="67">
        <v>26424</v>
      </c>
      <c r="P2583">
        <v>66.25</v>
      </c>
      <c r="Q2583">
        <v>66.88</v>
      </c>
      <c r="R2583">
        <v>66.12</v>
      </c>
      <c r="S2583">
        <v>66.5</v>
      </c>
      <c r="T2583">
        <v>2164800</v>
      </c>
      <c r="U2583">
        <v>0.36</v>
      </c>
    </row>
    <row r="2584" spans="15:21" x14ac:dyDescent="0.2">
      <c r="O2584" s="67">
        <v>26427</v>
      </c>
      <c r="P2584">
        <v>66.5</v>
      </c>
      <c r="Q2584">
        <v>66.75</v>
      </c>
      <c r="R2584">
        <v>65.75</v>
      </c>
      <c r="S2584">
        <v>66.5</v>
      </c>
      <c r="T2584">
        <v>3033600</v>
      </c>
      <c r="U2584">
        <v>0.36</v>
      </c>
    </row>
    <row r="2585" spans="15:21" x14ac:dyDescent="0.2">
      <c r="O2585" s="67">
        <v>26428</v>
      </c>
      <c r="P2585">
        <v>66</v>
      </c>
      <c r="Q2585">
        <v>66</v>
      </c>
      <c r="R2585">
        <v>64</v>
      </c>
      <c r="S2585">
        <v>65.25</v>
      </c>
      <c r="T2585">
        <v>3532800</v>
      </c>
      <c r="U2585">
        <v>0.35</v>
      </c>
    </row>
    <row r="2586" spans="15:21" x14ac:dyDescent="0.2">
      <c r="O2586" s="67">
        <v>26429</v>
      </c>
      <c r="P2586">
        <v>65.25</v>
      </c>
      <c r="Q2586">
        <v>66.88</v>
      </c>
      <c r="R2586">
        <v>65</v>
      </c>
      <c r="S2586">
        <v>65.63</v>
      </c>
      <c r="T2586">
        <v>1598400</v>
      </c>
      <c r="U2586">
        <v>0.35</v>
      </c>
    </row>
    <row r="2587" spans="15:21" x14ac:dyDescent="0.2">
      <c r="O2587" s="67">
        <v>26430</v>
      </c>
      <c r="P2587">
        <v>65.63</v>
      </c>
      <c r="Q2587">
        <v>66.88</v>
      </c>
      <c r="R2587">
        <v>65.5</v>
      </c>
      <c r="S2587">
        <v>66.5</v>
      </c>
      <c r="T2587">
        <v>1464000</v>
      </c>
      <c r="U2587">
        <v>0.36</v>
      </c>
    </row>
    <row r="2588" spans="15:21" x14ac:dyDescent="0.2">
      <c r="O2588" s="67">
        <v>26431</v>
      </c>
      <c r="P2588">
        <v>66.5</v>
      </c>
      <c r="Q2588">
        <v>68</v>
      </c>
      <c r="R2588">
        <v>66.25</v>
      </c>
      <c r="S2588">
        <v>68</v>
      </c>
      <c r="T2588">
        <v>1819200</v>
      </c>
      <c r="U2588">
        <v>0.37</v>
      </c>
    </row>
    <row r="2589" spans="15:21" x14ac:dyDescent="0.2">
      <c r="O2589" s="67">
        <v>26434</v>
      </c>
      <c r="P2589">
        <v>68</v>
      </c>
      <c r="Q2589">
        <v>68.38</v>
      </c>
      <c r="R2589">
        <v>67.87</v>
      </c>
      <c r="S2589">
        <v>67.87</v>
      </c>
      <c r="T2589">
        <v>1665600</v>
      </c>
      <c r="U2589">
        <v>0.36</v>
      </c>
    </row>
    <row r="2590" spans="15:21" x14ac:dyDescent="0.2">
      <c r="O2590" s="67">
        <v>26435</v>
      </c>
      <c r="P2590">
        <v>67.87</v>
      </c>
      <c r="Q2590">
        <v>68.38</v>
      </c>
      <c r="R2590">
        <v>67.75</v>
      </c>
      <c r="S2590">
        <v>68</v>
      </c>
      <c r="T2590">
        <v>1468800</v>
      </c>
      <c r="U2590">
        <v>0.37</v>
      </c>
    </row>
    <row r="2591" spans="15:21" x14ac:dyDescent="0.2">
      <c r="O2591" s="67">
        <v>26436</v>
      </c>
      <c r="P2591">
        <v>68</v>
      </c>
      <c r="Q2591">
        <v>68.38</v>
      </c>
      <c r="R2591">
        <v>67.13</v>
      </c>
      <c r="S2591">
        <v>67.38</v>
      </c>
      <c r="T2591">
        <v>3336000</v>
      </c>
      <c r="U2591">
        <v>0.36</v>
      </c>
    </row>
    <row r="2592" spans="15:21" x14ac:dyDescent="0.2">
      <c r="O2592" s="67">
        <v>26437</v>
      </c>
      <c r="P2592">
        <v>67.75</v>
      </c>
      <c r="Q2592">
        <v>68.5</v>
      </c>
      <c r="R2592">
        <v>67.75</v>
      </c>
      <c r="S2592">
        <v>68.5</v>
      </c>
      <c r="T2592">
        <v>2827200</v>
      </c>
      <c r="U2592">
        <v>0.37</v>
      </c>
    </row>
    <row r="2593" spans="15:21" x14ac:dyDescent="0.2">
      <c r="O2593" s="67">
        <v>26438</v>
      </c>
      <c r="P2593">
        <v>68.5</v>
      </c>
      <c r="Q2593">
        <v>69.12</v>
      </c>
      <c r="R2593">
        <v>68</v>
      </c>
      <c r="S2593">
        <v>68.88</v>
      </c>
      <c r="T2593">
        <v>2937600</v>
      </c>
      <c r="U2593">
        <v>0.37</v>
      </c>
    </row>
    <row r="2594" spans="15:21" x14ac:dyDescent="0.2">
      <c r="O2594" s="67">
        <v>26441</v>
      </c>
      <c r="P2594">
        <v>68.88</v>
      </c>
      <c r="Q2594">
        <v>70.25</v>
      </c>
      <c r="R2594">
        <v>68.88</v>
      </c>
      <c r="S2594">
        <v>70.13</v>
      </c>
      <c r="T2594">
        <v>4156800</v>
      </c>
      <c r="U2594">
        <v>0.38</v>
      </c>
    </row>
    <row r="2595" spans="15:21" x14ac:dyDescent="0.2">
      <c r="O2595" s="67">
        <v>26442</v>
      </c>
      <c r="P2595">
        <v>70.13</v>
      </c>
      <c r="Q2595">
        <v>70.13</v>
      </c>
      <c r="R2595">
        <v>69.25</v>
      </c>
      <c r="S2595">
        <v>70</v>
      </c>
      <c r="T2595">
        <v>2217600</v>
      </c>
      <c r="U2595">
        <v>0.38</v>
      </c>
    </row>
    <row r="2596" spans="15:21" x14ac:dyDescent="0.2">
      <c r="O2596" s="67">
        <v>26443</v>
      </c>
      <c r="P2596">
        <v>70</v>
      </c>
      <c r="Q2596">
        <v>70.13</v>
      </c>
      <c r="R2596">
        <v>69.37</v>
      </c>
      <c r="S2596">
        <v>69.37</v>
      </c>
      <c r="T2596">
        <v>1540800</v>
      </c>
      <c r="U2596">
        <v>0.37</v>
      </c>
    </row>
    <row r="2597" spans="15:21" x14ac:dyDescent="0.2">
      <c r="O2597" s="67">
        <v>26444</v>
      </c>
      <c r="P2597">
        <v>69.5</v>
      </c>
      <c r="Q2597">
        <v>70</v>
      </c>
      <c r="R2597">
        <v>69.5</v>
      </c>
      <c r="S2597">
        <v>69.5</v>
      </c>
      <c r="T2597">
        <v>1156800</v>
      </c>
      <c r="U2597">
        <v>0.37</v>
      </c>
    </row>
    <row r="2598" spans="15:21" x14ac:dyDescent="0.2">
      <c r="O2598" s="67">
        <v>26445</v>
      </c>
      <c r="P2598">
        <v>69.5</v>
      </c>
      <c r="Q2598">
        <v>70</v>
      </c>
      <c r="R2598">
        <v>69.5</v>
      </c>
      <c r="S2598">
        <v>69.62</v>
      </c>
      <c r="T2598">
        <v>1075200</v>
      </c>
      <c r="U2598">
        <v>0.37</v>
      </c>
    </row>
    <row r="2599" spans="15:21" x14ac:dyDescent="0.2">
      <c r="O2599" s="67">
        <v>26449</v>
      </c>
      <c r="P2599">
        <v>69.62</v>
      </c>
      <c r="Q2599">
        <v>69.88</v>
      </c>
      <c r="R2599">
        <v>69.37</v>
      </c>
      <c r="S2599">
        <v>69.88</v>
      </c>
      <c r="T2599">
        <v>1809600</v>
      </c>
      <c r="U2599">
        <v>0.38</v>
      </c>
    </row>
    <row r="2600" spans="15:21" x14ac:dyDescent="0.2">
      <c r="O2600" s="67">
        <v>26450</v>
      </c>
      <c r="P2600">
        <v>69.5</v>
      </c>
      <c r="Q2600">
        <v>69.5</v>
      </c>
      <c r="R2600">
        <v>68.75</v>
      </c>
      <c r="S2600">
        <v>68.75</v>
      </c>
      <c r="T2600">
        <v>1656000</v>
      </c>
      <c r="U2600">
        <v>0.37</v>
      </c>
    </row>
    <row r="2601" spans="15:21" x14ac:dyDescent="0.2">
      <c r="O2601" s="67">
        <v>26451</v>
      </c>
      <c r="P2601">
        <v>68.75</v>
      </c>
      <c r="Q2601">
        <v>69.37</v>
      </c>
      <c r="R2601">
        <v>68.75</v>
      </c>
      <c r="S2601">
        <v>69.37</v>
      </c>
      <c r="T2601">
        <v>1579200</v>
      </c>
      <c r="U2601">
        <v>0.37</v>
      </c>
    </row>
    <row r="2602" spans="15:21" x14ac:dyDescent="0.2">
      <c r="O2602" s="67">
        <v>26452</v>
      </c>
      <c r="P2602">
        <v>69.37</v>
      </c>
      <c r="Q2602">
        <v>69.62</v>
      </c>
      <c r="R2602">
        <v>69</v>
      </c>
      <c r="S2602">
        <v>69</v>
      </c>
      <c r="T2602">
        <v>2870400</v>
      </c>
      <c r="U2602">
        <v>0.37</v>
      </c>
    </row>
    <row r="2603" spans="15:21" x14ac:dyDescent="0.2">
      <c r="O2603" s="67">
        <v>26455</v>
      </c>
      <c r="P2603">
        <v>69</v>
      </c>
      <c r="Q2603">
        <v>69.25</v>
      </c>
      <c r="R2603">
        <v>68.75</v>
      </c>
      <c r="S2603">
        <v>69</v>
      </c>
      <c r="T2603">
        <v>1046400</v>
      </c>
      <c r="U2603">
        <v>0.37</v>
      </c>
    </row>
    <row r="2604" spans="15:21" x14ac:dyDescent="0.2">
      <c r="O2604" s="67">
        <v>26456</v>
      </c>
      <c r="P2604">
        <v>69</v>
      </c>
      <c r="Q2604">
        <v>69.62</v>
      </c>
      <c r="R2604">
        <v>68.5</v>
      </c>
      <c r="S2604">
        <v>69.25</v>
      </c>
      <c r="T2604">
        <v>2428800</v>
      </c>
      <c r="U2604">
        <v>0.37</v>
      </c>
    </row>
    <row r="2605" spans="15:21" x14ac:dyDescent="0.2">
      <c r="O2605" s="67">
        <v>26457</v>
      </c>
      <c r="P2605">
        <v>68.88</v>
      </c>
      <c r="Q2605">
        <v>68.88</v>
      </c>
      <c r="R2605">
        <v>67.5</v>
      </c>
      <c r="S2605">
        <v>67.75</v>
      </c>
      <c r="T2605">
        <v>1732800</v>
      </c>
      <c r="U2605">
        <v>0.36</v>
      </c>
    </row>
    <row r="2606" spans="15:21" x14ac:dyDescent="0.2">
      <c r="O2606" s="67">
        <v>26458</v>
      </c>
      <c r="P2606">
        <v>67.75</v>
      </c>
      <c r="Q2606">
        <v>67.75</v>
      </c>
      <c r="R2606">
        <v>66.62</v>
      </c>
      <c r="S2606">
        <v>66.62</v>
      </c>
      <c r="T2606">
        <v>3172800</v>
      </c>
      <c r="U2606">
        <v>0.36</v>
      </c>
    </row>
    <row r="2607" spans="15:21" x14ac:dyDescent="0.2">
      <c r="O2607" s="67">
        <v>26459</v>
      </c>
      <c r="P2607">
        <v>66.62</v>
      </c>
      <c r="Q2607">
        <v>66.75</v>
      </c>
      <c r="R2607">
        <v>65.25</v>
      </c>
      <c r="S2607">
        <v>65.63</v>
      </c>
      <c r="T2607">
        <v>1440000</v>
      </c>
      <c r="U2607">
        <v>0.35</v>
      </c>
    </row>
    <row r="2608" spans="15:21" x14ac:dyDescent="0.2">
      <c r="O2608" s="67">
        <v>26462</v>
      </c>
      <c r="P2608">
        <v>65.63</v>
      </c>
      <c r="Q2608">
        <v>66.37</v>
      </c>
      <c r="R2608">
        <v>65.38</v>
      </c>
      <c r="S2608">
        <v>66.37</v>
      </c>
      <c r="T2608">
        <v>1286400</v>
      </c>
      <c r="U2608">
        <v>0.36</v>
      </c>
    </row>
    <row r="2609" spans="15:21" x14ac:dyDescent="0.2">
      <c r="O2609" s="67">
        <v>26463</v>
      </c>
      <c r="P2609">
        <v>66.25</v>
      </c>
      <c r="Q2609">
        <v>66.25</v>
      </c>
      <c r="R2609">
        <v>65.75</v>
      </c>
      <c r="S2609">
        <v>66.12</v>
      </c>
      <c r="T2609">
        <v>1449600</v>
      </c>
      <c r="U2609">
        <v>0.36</v>
      </c>
    </row>
    <row r="2610" spans="15:21" x14ac:dyDescent="0.2">
      <c r="O2610" s="67">
        <v>26464</v>
      </c>
      <c r="P2610">
        <v>66.12</v>
      </c>
      <c r="Q2610">
        <v>66.88</v>
      </c>
      <c r="R2610">
        <v>66.12</v>
      </c>
      <c r="S2610">
        <v>66.12</v>
      </c>
      <c r="T2610">
        <v>2035200</v>
      </c>
      <c r="U2610">
        <v>0.36</v>
      </c>
    </row>
    <row r="2611" spans="15:21" x14ac:dyDescent="0.2">
      <c r="O2611" s="67">
        <v>26465</v>
      </c>
      <c r="P2611">
        <v>66.25</v>
      </c>
      <c r="Q2611">
        <v>67.13</v>
      </c>
      <c r="R2611">
        <v>66.25</v>
      </c>
      <c r="S2611">
        <v>66.62</v>
      </c>
      <c r="T2611">
        <v>2020800</v>
      </c>
      <c r="U2611">
        <v>0.36</v>
      </c>
    </row>
    <row r="2612" spans="15:21" x14ac:dyDescent="0.2">
      <c r="O2612" s="67">
        <v>26466</v>
      </c>
      <c r="P2612">
        <v>66.62</v>
      </c>
      <c r="Q2612">
        <v>66.62</v>
      </c>
      <c r="R2612">
        <v>65.75</v>
      </c>
      <c r="S2612">
        <v>66.12</v>
      </c>
      <c r="T2612">
        <v>1512000</v>
      </c>
      <c r="U2612">
        <v>0.36</v>
      </c>
    </row>
    <row r="2613" spans="15:21" x14ac:dyDescent="0.2">
      <c r="O2613" s="67">
        <v>26469</v>
      </c>
      <c r="P2613">
        <v>66.12</v>
      </c>
      <c r="Q2613">
        <v>66.62</v>
      </c>
      <c r="R2613">
        <v>65.75</v>
      </c>
      <c r="S2613">
        <v>66</v>
      </c>
      <c r="T2613">
        <v>1790400</v>
      </c>
      <c r="U2613">
        <v>0.36</v>
      </c>
    </row>
    <row r="2614" spans="15:21" x14ac:dyDescent="0.2">
      <c r="O2614" s="67">
        <v>26470</v>
      </c>
      <c r="P2614">
        <v>66</v>
      </c>
      <c r="Q2614">
        <v>66.5</v>
      </c>
      <c r="R2614">
        <v>66</v>
      </c>
      <c r="S2614">
        <v>66.5</v>
      </c>
      <c r="T2614">
        <v>1190400</v>
      </c>
      <c r="U2614">
        <v>0.36</v>
      </c>
    </row>
    <row r="2615" spans="15:21" x14ac:dyDescent="0.2">
      <c r="O2615" s="67">
        <v>26471</v>
      </c>
      <c r="P2615">
        <v>66.5</v>
      </c>
      <c r="Q2615">
        <v>68</v>
      </c>
      <c r="R2615">
        <v>66.37</v>
      </c>
      <c r="S2615">
        <v>68</v>
      </c>
      <c r="T2615">
        <v>3518400</v>
      </c>
      <c r="U2615">
        <v>0.37</v>
      </c>
    </row>
    <row r="2616" spans="15:21" x14ac:dyDescent="0.2">
      <c r="O2616" s="67">
        <v>26472</v>
      </c>
      <c r="P2616">
        <v>68</v>
      </c>
      <c r="Q2616">
        <v>68.25</v>
      </c>
      <c r="R2616">
        <v>67.62</v>
      </c>
      <c r="S2616">
        <v>68</v>
      </c>
      <c r="T2616">
        <v>1924800</v>
      </c>
      <c r="U2616">
        <v>0.37</v>
      </c>
    </row>
    <row r="2617" spans="15:21" x14ac:dyDescent="0.2">
      <c r="O2617" s="67">
        <v>26473</v>
      </c>
      <c r="P2617">
        <v>68</v>
      </c>
      <c r="Q2617">
        <v>68.38</v>
      </c>
      <c r="R2617">
        <v>66.88</v>
      </c>
      <c r="S2617">
        <v>67.13</v>
      </c>
      <c r="T2617">
        <v>1598400</v>
      </c>
      <c r="U2617">
        <v>0.36</v>
      </c>
    </row>
    <row r="2618" spans="15:21" x14ac:dyDescent="0.2">
      <c r="O2618" s="67">
        <v>26476</v>
      </c>
      <c r="P2618">
        <v>66.88</v>
      </c>
      <c r="Q2618">
        <v>66.88</v>
      </c>
      <c r="R2618">
        <v>65.63</v>
      </c>
      <c r="S2618">
        <v>66.75</v>
      </c>
      <c r="T2618">
        <v>2702400</v>
      </c>
      <c r="U2618">
        <v>0.36</v>
      </c>
    </row>
    <row r="2619" spans="15:21" x14ac:dyDescent="0.2">
      <c r="O2619" s="67">
        <v>26477</v>
      </c>
      <c r="P2619">
        <v>66.75</v>
      </c>
      <c r="Q2619">
        <v>67</v>
      </c>
      <c r="R2619">
        <v>66.25</v>
      </c>
      <c r="S2619">
        <v>66.5</v>
      </c>
      <c r="T2619">
        <v>1536000</v>
      </c>
      <c r="U2619">
        <v>0.36</v>
      </c>
    </row>
    <row r="2620" spans="15:21" x14ac:dyDescent="0.2">
      <c r="O2620" s="67">
        <v>26478</v>
      </c>
      <c r="P2620">
        <v>66.5</v>
      </c>
      <c r="Q2620">
        <v>66.62</v>
      </c>
      <c r="R2620">
        <v>66.12</v>
      </c>
      <c r="S2620">
        <v>66.12</v>
      </c>
      <c r="T2620">
        <v>1190400</v>
      </c>
      <c r="U2620">
        <v>0.36</v>
      </c>
    </row>
    <row r="2621" spans="15:21" x14ac:dyDescent="0.2">
      <c r="O2621" s="67">
        <v>26479</v>
      </c>
      <c r="P2621">
        <v>66.12</v>
      </c>
      <c r="Q2621">
        <v>66.12</v>
      </c>
      <c r="R2621">
        <v>65.12</v>
      </c>
      <c r="S2621">
        <v>65.75</v>
      </c>
      <c r="T2621">
        <v>1612800</v>
      </c>
      <c r="U2621">
        <v>0.36</v>
      </c>
    </row>
    <row r="2622" spans="15:21" x14ac:dyDescent="0.2">
      <c r="O2622" s="67">
        <v>26480</v>
      </c>
      <c r="P2622">
        <v>65.75</v>
      </c>
      <c r="Q2622">
        <v>66.75</v>
      </c>
      <c r="R2622">
        <v>65.5</v>
      </c>
      <c r="S2622">
        <v>65.75</v>
      </c>
      <c r="T2622">
        <v>3201600</v>
      </c>
      <c r="U2622">
        <v>0.36</v>
      </c>
    </row>
    <row r="2623" spans="15:21" x14ac:dyDescent="0.2">
      <c r="O2623" s="67">
        <v>26483</v>
      </c>
      <c r="P2623">
        <v>65.75</v>
      </c>
      <c r="Q2623">
        <v>66.5</v>
      </c>
      <c r="R2623">
        <v>65.75</v>
      </c>
      <c r="S2623">
        <v>66.12</v>
      </c>
      <c r="T2623">
        <v>974400</v>
      </c>
      <c r="U2623">
        <v>0.36</v>
      </c>
    </row>
    <row r="2624" spans="15:21" x14ac:dyDescent="0.2">
      <c r="O2624" s="67">
        <v>26485</v>
      </c>
      <c r="P2624">
        <v>66.25</v>
      </c>
      <c r="Q2624">
        <v>67</v>
      </c>
      <c r="R2624">
        <v>66.25</v>
      </c>
      <c r="S2624">
        <v>66.62</v>
      </c>
      <c r="T2624">
        <v>1473600</v>
      </c>
      <c r="U2624">
        <v>0.36</v>
      </c>
    </row>
    <row r="2625" spans="15:21" x14ac:dyDescent="0.2">
      <c r="O2625" s="67">
        <v>26486</v>
      </c>
      <c r="P2625">
        <v>66.62</v>
      </c>
      <c r="Q2625">
        <v>67.75</v>
      </c>
      <c r="R2625">
        <v>66.5</v>
      </c>
      <c r="S2625">
        <v>66.75</v>
      </c>
      <c r="T2625">
        <v>3532800</v>
      </c>
      <c r="U2625">
        <v>0.36</v>
      </c>
    </row>
    <row r="2626" spans="15:21" x14ac:dyDescent="0.2">
      <c r="O2626" s="67">
        <v>26487</v>
      </c>
      <c r="P2626">
        <v>66.75</v>
      </c>
      <c r="Q2626">
        <v>67.25</v>
      </c>
      <c r="R2626">
        <v>66.37</v>
      </c>
      <c r="S2626">
        <v>66.62</v>
      </c>
      <c r="T2626">
        <v>4689600</v>
      </c>
      <c r="U2626">
        <v>0.36</v>
      </c>
    </row>
    <row r="2627" spans="15:21" x14ac:dyDescent="0.2">
      <c r="O2627" s="67">
        <v>26490</v>
      </c>
      <c r="P2627">
        <v>66.37</v>
      </c>
      <c r="Q2627">
        <v>66.37</v>
      </c>
      <c r="R2627">
        <v>65</v>
      </c>
      <c r="S2627">
        <v>65.5</v>
      </c>
      <c r="T2627">
        <v>2808000</v>
      </c>
      <c r="U2627">
        <v>0.35</v>
      </c>
    </row>
    <row r="2628" spans="15:21" x14ac:dyDescent="0.2">
      <c r="O2628" s="67">
        <v>26491</v>
      </c>
      <c r="P2628">
        <v>65.5</v>
      </c>
      <c r="Q2628">
        <v>65.63</v>
      </c>
      <c r="R2628">
        <v>64.87</v>
      </c>
      <c r="S2628">
        <v>65.63</v>
      </c>
      <c r="T2628">
        <v>1156800</v>
      </c>
      <c r="U2628">
        <v>0.35</v>
      </c>
    </row>
    <row r="2629" spans="15:21" x14ac:dyDescent="0.2">
      <c r="O2629" s="67">
        <v>26492</v>
      </c>
      <c r="P2629">
        <v>65.63</v>
      </c>
      <c r="Q2629">
        <v>66</v>
      </c>
      <c r="R2629">
        <v>64.87</v>
      </c>
      <c r="S2629">
        <v>64.87</v>
      </c>
      <c r="T2629">
        <v>7502400</v>
      </c>
      <c r="U2629">
        <v>0.35</v>
      </c>
    </row>
    <row r="2630" spans="15:21" x14ac:dyDescent="0.2">
      <c r="O2630" s="67">
        <v>26493</v>
      </c>
      <c r="P2630">
        <v>64.87</v>
      </c>
      <c r="Q2630">
        <v>65.12</v>
      </c>
      <c r="R2630">
        <v>63.75</v>
      </c>
      <c r="S2630">
        <v>64</v>
      </c>
      <c r="T2630">
        <v>2467200</v>
      </c>
      <c r="U2630">
        <v>0.35</v>
      </c>
    </row>
    <row r="2631" spans="15:21" x14ac:dyDescent="0.2">
      <c r="O2631" s="67">
        <v>26494</v>
      </c>
      <c r="P2631">
        <v>64</v>
      </c>
      <c r="Q2631">
        <v>64.75</v>
      </c>
      <c r="R2631">
        <v>63.88</v>
      </c>
      <c r="S2631">
        <v>64.75</v>
      </c>
      <c r="T2631">
        <v>2140800</v>
      </c>
      <c r="U2631">
        <v>0.35</v>
      </c>
    </row>
    <row r="2632" spans="15:21" x14ac:dyDescent="0.2">
      <c r="O2632" s="67">
        <v>26497</v>
      </c>
      <c r="P2632">
        <v>64.75</v>
      </c>
      <c r="Q2632">
        <v>64.87</v>
      </c>
      <c r="R2632">
        <v>64.25</v>
      </c>
      <c r="S2632">
        <v>64.25</v>
      </c>
      <c r="T2632">
        <v>1430400</v>
      </c>
      <c r="U2632">
        <v>0.35</v>
      </c>
    </row>
    <row r="2633" spans="15:21" x14ac:dyDescent="0.2">
      <c r="O2633" s="67">
        <v>26498</v>
      </c>
      <c r="P2633">
        <v>64.25</v>
      </c>
      <c r="Q2633">
        <v>64.62</v>
      </c>
      <c r="R2633">
        <v>63.5</v>
      </c>
      <c r="S2633">
        <v>63.88</v>
      </c>
      <c r="T2633">
        <v>2558400</v>
      </c>
      <c r="U2633">
        <v>0.35</v>
      </c>
    </row>
    <row r="2634" spans="15:21" x14ac:dyDescent="0.2">
      <c r="O2634" s="67">
        <v>26499</v>
      </c>
      <c r="P2634">
        <v>63.88</v>
      </c>
      <c r="Q2634">
        <v>64.62</v>
      </c>
      <c r="R2634">
        <v>63</v>
      </c>
      <c r="S2634">
        <v>63</v>
      </c>
      <c r="T2634">
        <v>3456000</v>
      </c>
      <c r="U2634">
        <v>0.34</v>
      </c>
    </row>
    <row r="2635" spans="15:21" x14ac:dyDescent="0.2">
      <c r="O2635" s="67">
        <v>26500</v>
      </c>
      <c r="P2635">
        <v>63</v>
      </c>
      <c r="Q2635">
        <v>63.25</v>
      </c>
      <c r="R2635">
        <v>62.63</v>
      </c>
      <c r="S2635">
        <v>62.63</v>
      </c>
      <c r="T2635">
        <v>1550400</v>
      </c>
      <c r="U2635">
        <v>0.34</v>
      </c>
    </row>
    <row r="2636" spans="15:21" x14ac:dyDescent="0.2">
      <c r="O2636" s="67">
        <v>26501</v>
      </c>
      <c r="P2636">
        <v>62.63</v>
      </c>
      <c r="Q2636">
        <v>64</v>
      </c>
      <c r="R2636">
        <v>62.5</v>
      </c>
      <c r="S2636">
        <v>64</v>
      </c>
      <c r="T2636">
        <v>2995200</v>
      </c>
      <c r="U2636">
        <v>0.35</v>
      </c>
    </row>
    <row r="2637" spans="15:21" x14ac:dyDescent="0.2">
      <c r="O2637" s="67">
        <v>26504</v>
      </c>
      <c r="P2637">
        <v>64.5</v>
      </c>
      <c r="Q2637">
        <v>65.5</v>
      </c>
      <c r="R2637">
        <v>64.5</v>
      </c>
      <c r="S2637">
        <v>65</v>
      </c>
      <c r="T2637">
        <v>2913600</v>
      </c>
      <c r="U2637">
        <v>0.35</v>
      </c>
    </row>
    <row r="2638" spans="15:21" x14ac:dyDescent="0.2">
      <c r="O2638" s="67">
        <v>26505</v>
      </c>
      <c r="P2638">
        <v>65</v>
      </c>
      <c r="Q2638">
        <v>65.38</v>
      </c>
      <c r="R2638">
        <v>64.13</v>
      </c>
      <c r="S2638">
        <v>64.25</v>
      </c>
      <c r="T2638">
        <v>2966400</v>
      </c>
      <c r="U2638">
        <v>0.35</v>
      </c>
    </row>
    <row r="2639" spans="15:21" x14ac:dyDescent="0.2">
      <c r="O2639" s="67">
        <v>26506</v>
      </c>
      <c r="P2639">
        <v>64.25</v>
      </c>
      <c r="Q2639">
        <v>64.62</v>
      </c>
      <c r="R2639">
        <v>63.37</v>
      </c>
      <c r="S2639">
        <v>63.5</v>
      </c>
      <c r="T2639">
        <v>2304000</v>
      </c>
      <c r="U2639">
        <v>0.34</v>
      </c>
    </row>
    <row r="2640" spans="15:21" x14ac:dyDescent="0.2">
      <c r="O2640" s="67">
        <v>26507</v>
      </c>
      <c r="P2640">
        <v>63.5</v>
      </c>
      <c r="Q2640">
        <v>63.75</v>
      </c>
      <c r="R2640">
        <v>63</v>
      </c>
      <c r="S2640">
        <v>63</v>
      </c>
      <c r="T2640">
        <v>1348800</v>
      </c>
      <c r="U2640">
        <v>0.34</v>
      </c>
    </row>
    <row r="2641" spans="15:21" x14ac:dyDescent="0.2">
      <c r="O2641" s="67">
        <v>26508</v>
      </c>
      <c r="P2641">
        <v>63</v>
      </c>
      <c r="Q2641">
        <v>63.37</v>
      </c>
      <c r="R2641">
        <v>62.63</v>
      </c>
      <c r="S2641">
        <v>63.25</v>
      </c>
      <c r="T2641">
        <v>1987200</v>
      </c>
      <c r="U2641">
        <v>0.34</v>
      </c>
    </row>
    <row r="2642" spans="15:21" x14ac:dyDescent="0.2">
      <c r="O2642" s="67">
        <v>26511</v>
      </c>
      <c r="P2642">
        <v>63.25</v>
      </c>
      <c r="Q2642">
        <v>63.25</v>
      </c>
      <c r="R2642">
        <v>62.88</v>
      </c>
      <c r="S2642">
        <v>63</v>
      </c>
      <c r="T2642">
        <v>1046400</v>
      </c>
      <c r="U2642">
        <v>0.34</v>
      </c>
    </row>
    <row r="2643" spans="15:21" x14ac:dyDescent="0.2">
      <c r="O2643" s="67">
        <v>26512</v>
      </c>
      <c r="P2643">
        <v>63</v>
      </c>
      <c r="Q2643">
        <v>63.5</v>
      </c>
      <c r="R2643">
        <v>62.75</v>
      </c>
      <c r="S2643">
        <v>63</v>
      </c>
      <c r="T2643">
        <v>2611200</v>
      </c>
      <c r="U2643">
        <v>0.34</v>
      </c>
    </row>
    <row r="2644" spans="15:21" x14ac:dyDescent="0.2">
      <c r="O2644" s="67">
        <v>26513</v>
      </c>
      <c r="P2644">
        <v>63.12</v>
      </c>
      <c r="Q2644">
        <v>63.75</v>
      </c>
      <c r="R2644">
        <v>63.12</v>
      </c>
      <c r="S2644">
        <v>63.75</v>
      </c>
      <c r="T2644">
        <v>4358400</v>
      </c>
      <c r="U2644">
        <v>0.34</v>
      </c>
    </row>
    <row r="2645" spans="15:21" x14ac:dyDescent="0.2">
      <c r="O2645" s="67">
        <v>26514</v>
      </c>
      <c r="P2645">
        <v>63.75</v>
      </c>
      <c r="Q2645">
        <v>64.87</v>
      </c>
      <c r="R2645">
        <v>63.62</v>
      </c>
      <c r="S2645">
        <v>64.75</v>
      </c>
      <c r="T2645">
        <v>3638400</v>
      </c>
      <c r="U2645">
        <v>0.35</v>
      </c>
    </row>
    <row r="2646" spans="15:21" x14ac:dyDescent="0.2">
      <c r="O2646" s="67">
        <v>26515</v>
      </c>
      <c r="P2646">
        <v>64.75</v>
      </c>
      <c r="Q2646">
        <v>65.5</v>
      </c>
      <c r="R2646">
        <v>64.25</v>
      </c>
      <c r="S2646">
        <v>65.5</v>
      </c>
      <c r="T2646">
        <v>2400000</v>
      </c>
      <c r="U2646">
        <v>0.35</v>
      </c>
    </row>
    <row r="2647" spans="15:21" x14ac:dyDescent="0.2">
      <c r="O2647" s="67">
        <v>26518</v>
      </c>
      <c r="P2647">
        <v>65.5</v>
      </c>
      <c r="Q2647">
        <v>66.88</v>
      </c>
      <c r="R2647">
        <v>65.5</v>
      </c>
      <c r="S2647">
        <v>66.62</v>
      </c>
      <c r="T2647">
        <v>3964800</v>
      </c>
      <c r="U2647">
        <v>0.36</v>
      </c>
    </row>
    <row r="2648" spans="15:21" x14ac:dyDescent="0.2">
      <c r="O2648" s="67">
        <v>26519</v>
      </c>
      <c r="P2648">
        <v>66.62</v>
      </c>
      <c r="Q2648">
        <v>67.75</v>
      </c>
      <c r="R2648">
        <v>66.62</v>
      </c>
      <c r="S2648">
        <v>67.75</v>
      </c>
      <c r="T2648">
        <v>2380800</v>
      </c>
      <c r="U2648">
        <v>0.37</v>
      </c>
    </row>
    <row r="2649" spans="15:21" x14ac:dyDescent="0.2">
      <c r="O2649" s="67">
        <v>26520</v>
      </c>
      <c r="P2649">
        <v>68</v>
      </c>
      <c r="Q2649">
        <v>68.88</v>
      </c>
      <c r="R2649">
        <v>68</v>
      </c>
      <c r="S2649">
        <v>68.75</v>
      </c>
      <c r="T2649">
        <v>4723200</v>
      </c>
      <c r="U2649">
        <v>0.37</v>
      </c>
    </row>
    <row r="2650" spans="15:21" x14ac:dyDescent="0.2">
      <c r="O2650" s="67">
        <v>26521</v>
      </c>
      <c r="P2650">
        <v>68.75</v>
      </c>
      <c r="Q2650">
        <v>68.88</v>
      </c>
      <c r="R2650">
        <v>68.25</v>
      </c>
      <c r="S2650">
        <v>68.63</v>
      </c>
      <c r="T2650">
        <v>1473600</v>
      </c>
      <c r="U2650">
        <v>0.37</v>
      </c>
    </row>
    <row r="2651" spans="15:21" x14ac:dyDescent="0.2">
      <c r="O2651" s="67">
        <v>26522</v>
      </c>
      <c r="P2651">
        <v>68.63</v>
      </c>
      <c r="Q2651">
        <v>68.88</v>
      </c>
      <c r="R2651">
        <v>68.25</v>
      </c>
      <c r="S2651">
        <v>68.88</v>
      </c>
      <c r="T2651">
        <v>1718400</v>
      </c>
      <c r="U2651">
        <v>0.37</v>
      </c>
    </row>
    <row r="2652" spans="15:21" x14ac:dyDescent="0.2">
      <c r="O2652" s="67">
        <v>26525</v>
      </c>
      <c r="P2652">
        <v>68.88</v>
      </c>
      <c r="Q2652">
        <v>70</v>
      </c>
      <c r="R2652">
        <v>68.75</v>
      </c>
      <c r="S2652">
        <v>69.25</v>
      </c>
      <c r="T2652">
        <v>2947200</v>
      </c>
      <c r="U2652">
        <v>0.37</v>
      </c>
    </row>
    <row r="2653" spans="15:21" x14ac:dyDescent="0.2">
      <c r="O2653" s="67">
        <v>26526</v>
      </c>
      <c r="P2653">
        <v>69.25</v>
      </c>
      <c r="Q2653">
        <v>69.62</v>
      </c>
      <c r="R2653">
        <v>68.88</v>
      </c>
      <c r="S2653">
        <v>69.37</v>
      </c>
      <c r="T2653">
        <v>2352000</v>
      </c>
      <c r="U2653">
        <v>0.37</v>
      </c>
    </row>
    <row r="2654" spans="15:21" x14ac:dyDescent="0.2">
      <c r="O2654" s="67">
        <v>26527</v>
      </c>
      <c r="P2654">
        <v>69.37</v>
      </c>
      <c r="Q2654">
        <v>69.5</v>
      </c>
      <c r="R2654">
        <v>68.88</v>
      </c>
      <c r="S2654">
        <v>69.5</v>
      </c>
      <c r="T2654">
        <v>1502400</v>
      </c>
      <c r="U2654">
        <v>0.38</v>
      </c>
    </row>
    <row r="2655" spans="15:21" x14ac:dyDescent="0.2">
      <c r="O2655" s="67">
        <v>26528</v>
      </c>
      <c r="P2655">
        <v>69.12</v>
      </c>
      <c r="Q2655">
        <v>69.12</v>
      </c>
      <c r="R2655">
        <v>66.75</v>
      </c>
      <c r="S2655">
        <v>67</v>
      </c>
      <c r="T2655">
        <v>2496000</v>
      </c>
      <c r="U2655">
        <v>0.36</v>
      </c>
    </row>
    <row r="2656" spans="15:21" x14ac:dyDescent="0.2">
      <c r="O2656" s="67">
        <v>26529</v>
      </c>
      <c r="P2656">
        <v>67</v>
      </c>
      <c r="Q2656">
        <v>68.25</v>
      </c>
      <c r="R2656">
        <v>67</v>
      </c>
      <c r="S2656">
        <v>67.25</v>
      </c>
      <c r="T2656">
        <v>1992000</v>
      </c>
      <c r="U2656">
        <v>0.36</v>
      </c>
    </row>
    <row r="2657" spans="15:21" x14ac:dyDescent="0.2">
      <c r="O2657" s="67">
        <v>26532</v>
      </c>
      <c r="P2657">
        <v>67.25</v>
      </c>
      <c r="Q2657">
        <v>67.5</v>
      </c>
      <c r="R2657">
        <v>66.5</v>
      </c>
      <c r="S2657">
        <v>66.75</v>
      </c>
      <c r="T2657">
        <v>3105600</v>
      </c>
      <c r="U2657">
        <v>0.36</v>
      </c>
    </row>
    <row r="2658" spans="15:21" x14ac:dyDescent="0.2">
      <c r="O2658" s="67">
        <v>26533</v>
      </c>
      <c r="P2658">
        <v>66.75</v>
      </c>
      <c r="Q2658">
        <v>66.88</v>
      </c>
      <c r="R2658">
        <v>66.37</v>
      </c>
      <c r="S2658">
        <v>66.88</v>
      </c>
      <c r="T2658">
        <v>1804800</v>
      </c>
      <c r="U2658">
        <v>0.36</v>
      </c>
    </row>
    <row r="2659" spans="15:21" x14ac:dyDescent="0.2">
      <c r="O2659" s="67">
        <v>26534</v>
      </c>
      <c r="P2659">
        <v>66.88</v>
      </c>
      <c r="Q2659">
        <v>67.13</v>
      </c>
      <c r="R2659">
        <v>65.75</v>
      </c>
      <c r="S2659">
        <v>66</v>
      </c>
      <c r="T2659">
        <v>1848000</v>
      </c>
      <c r="U2659">
        <v>0.36</v>
      </c>
    </row>
    <row r="2660" spans="15:21" x14ac:dyDescent="0.2">
      <c r="O2660" s="67">
        <v>26535</v>
      </c>
      <c r="P2660">
        <v>66</v>
      </c>
      <c r="Q2660">
        <v>66.12</v>
      </c>
      <c r="R2660">
        <v>64.87</v>
      </c>
      <c r="S2660">
        <v>64.87</v>
      </c>
      <c r="T2660">
        <v>2793600</v>
      </c>
      <c r="U2660">
        <v>0.35</v>
      </c>
    </row>
    <row r="2661" spans="15:21" x14ac:dyDescent="0.2">
      <c r="O2661" s="67">
        <v>26536</v>
      </c>
      <c r="P2661">
        <v>64.87</v>
      </c>
      <c r="Q2661">
        <v>66.12</v>
      </c>
      <c r="R2661">
        <v>64.75</v>
      </c>
      <c r="S2661">
        <v>65.38</v>
      </c>
      <c r="T2661">
        <v>1747200</v>
      </c>
      <c r="U2661">
        <v>0.35</v>
      </c>
    </row>
    <row r="2662" spans="15:21" x14ac:dyDescent="0.2">
      <c r="O2662" s="67">
        <v>26539</v>
      </c>
      <c r="P2662">
        <v>65.38</v>
      </c>
      <c r="Q2662">
        <v>65.75</v>
      </c>
      <c r="R2662">
        <v>65.25</v>
      </c>
      <c r="S2662">
        <v>65.38</v>
      </c>
      <c r="T2662">
        <v>1507200</v>
      </c>
      <c r="U2662">
        <v>0.35</v>
      </c>
    </row>
    <row r="2663" spans="15:21" x14ac:dyDescent="0.2">
      <c r="O2663" s="67">
        <v>26540</v>
      </c>
      <c r="P2663">
        <v>65.38</v>
      </c>
      <c r="Q2663">
        <v>66.5</v>
      </c>
      <c r="R2663">
        <v>64.62</v>
      </c>
      <c r="S2663">
        <v>66.5</v>
      </c>
      <c r="T2663">
        <v>2976000</v>
      </c>
      <c r="U2663">
        <v>0.36</v>
      </c>
    </row>
    <row r="2664" spans="15:21" x14ac:dyDescent="0.2">
      <c r="O2664" s="67">
        <v>26541</v>
      </c>
      <c r="P2664">
        <v>66.5</v>
      </c>
      <c r="Q2664">
        <v>67.5</v>
      </c>
      <c r="R2664">
        <v>66.12</v>
      </c>
      <c r="S2664">
        <v>66.75</v>
      </c>
      <c r="T2664">
        <v>2064000</v>
      </c>
      <c r="U2664">
        <v>0.36</v>
      </c>
    </row>
    <row r="2665" spans="15:21" x14ac:dyDescent="0.2">
      <c r="O2665" s="67">
        <v>26542</v>
      </c>
      <c r="P2665">
        <v>66.62</v>
      </c>
      <c r="Q2665">
        <v>66.62</v>
      </c>
      <c r="R2665">
        <v>66.25</v>
      </c>
      <c r="S2665">
        <v>66.5</v>
      </c>
      <c r="T2665">
        <v>1046400</v>
      </c>
      <c r="U2665">
        <v>0.36</v>
      </c>
    </row>
    <row r="2666" spans="15:21" x14ac:dyDescent="0.2">
      <c r="O2666" s="67">
        <v>26543</v>
      </c>
      <c r="P2666">
        <v>66.5</v>
      </c>
      <c r="Q2666">
        <v>67.38</v>
      </c>
      <c r="R2666">
        <v>66.25</v>
      </c>
      <c r="S2666">
        <v>67.13</v>
      </c>
      <c r="T2666">
        <v>1977600</v>
      </c>
      <c r="U2666">
        <v>0.36</v>
      </c>
    </row>
    <row r="2667" spans="15:21" x14ac:dyDescent="0.2">
      <c r="O2667" s="67">
        <v>26547</v>
      </c>
      <c r="P2667">
        <v>67.13</v>
      </c>
      <c r="Q2667">
        <v>67.38</v>
      </c>
      <c r="R2667">
        <v>66.75</v>
      </c>
      <c r="S2667">
        <v>66.75</v>
      </c>
      <c r="T2667">
        <v>1579200</v>
      </c>
      <c r="U2667">
        <v>0.36</v>
      </c>
    </row>
    <row r="2668" spans="15:21" x14ac:dyDescent="0.2">
      <c r="O2668" s="67">
        <v>26548</v>
      </c>
      <c r="P2668">
        <v>66.75</v>
      </c>
      <c r="Q2668">
        <v>66.75</v>
      </c>
      <c r="R2668">
        <v>66.5</v>
      </c>
      <c r="S2668">
        <v>66.5</v>
      </c>
      <c r="T2668">
        <v>1180800</v>
      </c>
      <c r="U2668">
        <v>0.36</v>
      </c>
    </row>
    <row r="2669" spans="15:21" x14ac:dyDescent="0.2">
      <c r="O2669" s="67">
        <v>26549</v>
      </c>
      <c r="P2669">
        <v>66.5</v>
      </c>
      <c r="Q2669">
        <v>66.88</v>
      </c>
      <c r="R2669">
        <v>66.37</v>
      </c>
      <c r="S2669">
        <v>66.75</v>
      </c>
      <c r="T2669">
        <v>1238400</v>
      </c>
      <c r="U2669">
        <v>0.36</v>
      </c>
    </row>
    <row r="2670" spans="15:21" x14ac:dyDescent="0.2">
      <c r="O2670" s="67">
        <v>26550</v>
      </c>
      <c r="P2670">
        <v>66.75</v>
      </c>
      <c r="Q2670">
        <v>67.13</v>
      </c>
      <c r="R2670">
        <v>66.75</v>
      </c>
      <c r="S2670">
        <v>66.75</v>
      </c>
      <c r="T2670">
        <v>993600</v>
      </c>
      <c r="U2670">
        <v>0.36</v>
      </c>
    </row>
    <row r="2671" spans="15:21" x14ac:dyDescent="0.2">
      <c r="O2671" s="67">
        <v>26553</v>
      </c>
      <c r="P2671">
        <v>66.75</v>
      </c>
      <c r="Q2671">
        <v>66.88</v>
      </c>
      <c r="R2671">
        <v>66.5</v>
      </c>
      <c r="S2671">
        <v>66.5</v>
      </c>
      <c r="T2671">
        <v>1008000</v>
      </c>
      <c r="U2671">
        <v>0.36</v>
      </c>
    </row>
    <row r="2672" spans="15:21" x14ac:dyDescent="0.2">
      <c r="O2672" s="67">
        <v>26554</v>
      </c>
      <c r="P2672">
        <v>66.5</v>
      </c>
      <c r="Q2672">
        <v>66.88</v>
      </c>
      <c r="R2672">
        <v>65</v>
      </c>
      <c r="S2672">
        <v>65.38</v>
      </c>
      <c r="T2672">
        <v>1872000</v>
      </c>
      <c r="U2672">
        <v>0.35</v>
      </c>
    </row>
    <row r="2673" spans="15:21" x14ac:dyDescent="0.2">
      <c r="O2673" s="67">
        <v>26555</v>
      </c>
      <c r="P2673">
        <v>65.38</v>
      </c>
      <c r="Q2673">
        <v>65.38</v>
      </c>
      <c r="R2673">
        <v>64.62</v>
      </c>
      <c r="S2673">
        <v>65</v>
      </c>
      <c r="T2673">
        <v>1627200</v>
      </c>
      <c r="U2673">
        <v>0.35</v>
      </c>
    </row>
    <row r="2674" spans="15:21" x14ac:dyDescent="0.2">
      <c r="O2674" s="67">
        <v>26556</v>
      </c>
      <c r="P2674">
        <v>65</v>
      </c>
      <c r="Q2674">
        <v>65.38</v>
      </c>
      <c r="R2674">
        <v>64.25</v>
      </c>
      <c r="S2674">
        <v>65</v>
      </c>
      <c r="T2674">
        <v>1627200</v>
      </c>
      <c r="U2674">
        <v>0.35</v>
      </c>
    </row>
    <row r="2675" spans="15:21" x14ac:dyDescent="0.2">
      <c r="O2675" s="67">
        <v>26557</v>
      </c>
      <c r="P2675">
        <v>65</v>
      </c>
      <c r="Q2675">
        <v>65</v>
      </c>
      <c r="R2675">
        <v>64.5</v>
      </c>
      <c r="S2675">
        <v>64.75</v>
      </c>
      <c r="T2675">
        <v>1209600</v>
      </c>
      <c r="U2675">
        <v>0.35</v>
      </c>
    </row>
    <row r="2676" spans="15:21" x14ac:dyDescent="0.2">
      <c r="O2676" s="67">
        <v>26560</v>
      </c>
      <c r="P2676">
        <v>64.75</v>
      </c>
      <c r="Q2676">
        <v>65.12</v>
      </c>
      <c r="R2676">
        <v>64.25</v>
      </c>
      <c r="S2676">
        <v>65.12</v>
      </c>
      <c r="T2676">
        <v>1051200</v>
      </c>
      <c r="U2676">
        <v>0.35</v>
      </c>
    </row>
    <row r="2677" spans="15:21" x14ac:dyDescent="0.2">
      <c r="O2677" s="67">
        <v>26561</v>
      </c>
      <c r="P2677">
        <v>65.12</v>
      </c>
      <c r="Q2677">
        <v>65.25</v>
      </c>
      <c r="R2677">
        <v>64.62</v>
      </c>
      <c r="S2677">
        <v>64.75</v>
      </c>
      <c r="T2677">
        <v>1142400</v>
      </c>
      <c r="U2677">
        <v>0.35</v>
      </c>
    </row>
    <row r="2678" spans="15:21" x14ac:dyDescent="0.2">
      <c r="O2678" s="67">
        <v>26562</v>
      </c>
      <c r="P2678">
        <v>64.75</v>
      </c>
      <c r="Q2678">
        <v>65.25</v>
      </c>
      <c r="R2678">
        <v>64.62</v>
      </c>
      <c r="S2678">
        <v>65</v>
      </c>
      <c r="T2678">
        <v>984000</v>
      </c>
      <c r="U2678">
        <v>0.35</v>
      </c>
    </row>
    <row r="2679" spans="15:21" x14ac:dyDescent="0.2">
      <c r="O2679" s="67">
        <v>26563</v>
      </c>
      <c r="P2679">
        <v>65</v>
      </c>
      <c r="Q2679">
        <v>65.12</v>
      </c>
      <c r="R2679">
        <v>64.62</v>
      </c>
      <c r="S2679">
        <v>65</v>
      </c>
      <c r="T2679">
        <v>1060800</v>
      </c>
      <c r="U2679">
        <v>0.35</v>
      </c>
    </row>
    <row r="2680" spans="15:21" x14ac:dyDescent="0.2">
      <c r="O2680" s="67">
        <v>26564</v>
      </c>
      <c r="P2680">
        <v>65</v>
      </c>
      <c r="Q2680">
        <v>65.12</v>
      </c>
      <c r="R2680">
        <v>64.25</v>
      </c>
      <c r="S2680">
        <v>64.75</v>
      </c>
      <c r="T2680">
        <v>1142400</v>
      </c>
      <c r="U2680">
        <v>0.35</v>
      </c>
    </row>
    <row r="2681" spans="15:21" x14ac:dyDescent="0.2">
      <c r="O2681" s="67">
        <v>26567</v>
      </c>
      <c r="P2681">
        <v>64.75</v>
      </c>
      <c r="Q2681">
        <v>65</v>
      </c>
      <c r="R2681">
        <v>64.25</v>
      </c>
      <c r="S2681">
        <v>64.25</v>
      </c>
      <c r="T2681">
        <v>1708800</v>
      </c>
      <c r="U2681">
        <v>0.35</v>
      </c>
    </row>
    <row r="2682" spans="15:21" x14ac:dyDescent="0.2">
      <c r="O2682" s="67">
        <v>26568</v>
      </c>
      <c r="P2682">
        <v>64.25</v>
      </c>
      <c r="Q2682">
        <v>64.62</v>
      </c>
      <c r="R2682">
        <v>63.75</v>
      </c>
      <c r="S2682">
        <v>63.75</v>
      </c>
      <c r="T2682">
        <v>2088000</v>
      </c>
      <c r="U2682">
        <v>0.35</v>
      </c>
    </row>
    <row r="2683" spans="15:21" x14ac:dyDescent="0.2">
      <c r="O2683" s="67">
        <v>26569</v>
      </c>
      <c r="P2683">
        <v>63.88</v>
      </c>
      <c r="Q2683">
        <v>65.75</v>
      </c>
      <c r="R2683">
        <v>63.88</v>
      </c>
      <c r="S2683">
        <v>65.75</v>
      </c>
      <c r="T2683">
        <v>1209600</v>
      </c>
      <c r="U2683">
        <v>0.36</v>
      </c>
    </row>
    <row r="2684" spans="15:21" x14ac:dyDescent="0.2">
      <c r="O2684" s="67">
        <v>26570</v>
      </c>
      <c r="P2684">
        <v>65.75</v>
      </c>
      <c r="Q2684">
        <v>66.5</v>
      </c>
      <c r="R2684">
        <v>65.25</v>
      </c>
      <c r="S2684">
        <v>66.37</v>
      </c>
      <c r="T2684">
        <v>1598400</v>
      </c>
      <c r="U2684">
        <v>0.36</v>
      </c>
    </row>
    <row r="2685" spans="15:21" x14ac:dyDescent="0.2">
      <c r="O2685" s="67">
        <v>26571</v>
      </c>
      <c r="P2685">
        <v>66.37</v>
      </c>
      <c r="Q2685">
        <v>66.75</v>
      </c>
      <c r="R2685">
        <v>66</v>
      </c>
      <c r="S2685">
        <v>66.37</v>
      </c>
      <c r="T2685">
        <v>1977600</v>
      </c>
      <c r="U2685">
        <v>0.36</v>
      </c>
    </row>
    <row r="2686" spans="15:21" x14ac:dyDescent="0.2">
      <c r="O2686" s="67">
        <v>26574</v>
      </c>
      <c r="P2686">
        <v>66.37</v>
      </c>
      <c r="Q2686">
        <v>66.5</v>
      </c>
      <c r="R2686">
        <v>65</v>
      </c>
      <c r="S2686">
        <v>65</v>
      </c>
      <c r="T2686">
        <v>5808000</v>
      </c>
      <c r="U2686">
        <v>0.35</v>
      </c>
    </row>
    <row r="2687" spans="15:21" x14ac:dyDescent="0.2">
      <c r="O2687" s="67">
        <v>26575</v>
      </c>
      <c r="P2687">
        <v>65</v>
      </c>
      <c r="Q2687">
        <v>65.63</v>
      </c>
      <c r="R2687">
        <v>65</v>
      </c>
      <c r="S2687">
        <v>65.25</v>
      </c>
      <c r="T2687">
        <v>2078400</v>
      </c>
      <c r="U2687">
        <v>0.35</v>
      </c>
    </row>
    <row r="2688" spans="15:21" x14ac:dyDescent="0.2">
      <c r="O2688" s="67">
        <v>26576</v>
      </c>
      <c r="P2688">
        <v>65.25</v>
      </c>
      <c r="Q2688">
        <v>66.37</v>
      </c>
      <c r="R2688">
        <v>65</v>
      </c>
      <c r="S2688">
        <v>65.38</v>
      </c>
      <c r="T2688">
        <v>2102400</v>
      </c>
      <c r="U2688">
        <v>0.36</v>
      </c>
    </row>
    <row r="2689" spans="15:21" x14ac:dyDescent="0.2">
      <c r="O2689" s="67">
        <v>26577</v>
      </c>
      <c r="P2689">
        <v>65.38</v>
      </c>
      <c r="Q2689">
        <v>65.88</v>
      </c>
      <c r="R2689">
        <v>64.75</v>
      </c>
      <c r="S2689">
        <v>64.87</v>
      </c>
      <c r="T2689">
        <v>2049600</v>
      </c>
      <c r="U2689">
        <v>0.35</v>
      </c>
    </row>
    <row r="2690" spans="15:21" x14ac:dyDescent="0.2">
      <c r="O2690" s="67">
        <v>26578</v>
      </c>
      <c r="P2690">
        <v>64.87</v>
      </c>
      <c r="Q2690">
        <v>65.5</v>
      </c>
      <c r="R2690">
        <v>63.75</v>
      </c>
      <c r="S2690">
        <v>64.5</v>
      </c>
      <c r="T2690">
        <v>3249600</v>
      </c>
      <c r="U2690">
        <v>0.35</v>
      </c>
    </row>
    <row r="2691" spans="15:21" x14ac:dyDescent="0.2">
      <c r="O2691" s="67">
        <v>26581</v>
      </c>
      <c r="P2691">
        <v>64.5</v>
      </c>
      <c r="Q2691">
        <v>64.87</v>
      </c>
      <c r="R2691">
        <v>64.38</v>
      </c>
      <c r="S2691">
        <v>64.62</v>
      </c>
      <c r="T2691">
        <v>2020800</v>
      </c>
      <c r="U2691">
        <v>0.35</v>
      </c>
    </row>
    <row r="2692" spans="15:21" x14ac:dyDescent="0.2">
      <c r="O2692" s="67">
        <v>26582</v>
      </c>
      <c r="P2692">
        <v>64.62</v>
      </c>
      <c r="Q2692">
        <v>65.25</v>
      </c>
      <c r="R2692">
        <v>64.62</v>
      </c>
      <c r="S2692">
        <v>65.25</v>
      </c>
      <c r="T2692">
        <v>2414400</v>
      </c>
      <c r="U2692">
        <v>0.35</v>
      </c>
    </row>
    <row r="2693" spans="15:21" x14ac:dyDescent="0.2">
      <c r="O2693" s="67">
        <v>26583</v>
      </c>
      <c r="P2693">
        <v>65.25</v>
      </c>
      <c r="Q2693">
        <v>65.25</v>
      </c>
      <c r="R2693">
        <v>63.75</v>
      </c>
      <c r="S2693">
        <v>63.75</v>
      </c>
      <c r="T2693">
        <v>3432000</v>
      </c>
      <c r="U2693">
        <v>0.35</v>
      </c>
    </row>
    <row r="2694" spans="15:21" x14ac:dyDescent="0.2">
      <c r="O2694" s="67">
        <v>26584</v>
      </c>
      <c r="P2694">
        <v>63.75</v>
      </c>
      <c r="Q2694">
        <v>64</v>
      </c>
      <c r="R2694">
        <v>63</v>
      </c>
      <c r="S2694">
        <v>63.25</v>
      </c>
      <c r="T2694">
        <v>2736000</v>
      </c>
      <c r="U2694">
        <v>0.34</v>
      </c>
    </row>
    <row r="2695" spans="15:21" x14ac:dyDescent="0.2">
      <c r="O2695" s="67">
        <v>26585</v>
      </c>
      <c r="P2695">
        <v>63.25</v>
      </c>
      <c r="Q2695">
        <v>63.37</v>
      </c>
      <c r="R2695">
        <v>62.38</v>
      </c>
      <c r="S2695">
        <v>62.63</v>
      </c>
      <c r="T2695">
        <v>1939200</v>
      </c>
      <c r="U2695">
        <v>0.34</v>
      </c>
    </row>
    <row r="2696" spans="15:21" x14ac:dyDescent="0.2">
      <c r="O2696" s="67">
        <v>26588</v>
      </c>
      <c r="P2696">
        <v>62.63</v>
      </c>
      <c r="Q2696">
        <v>63</v>
      </c>
      <c r="R2696">
        <v>62.38</v>
      </c>
      <c r="S2696">
        <v>62.38</v>
      </c>
      <c r="T2696">
        <v>3816000</v>
      </c>
      <c r="U2696">
        <v>0.34</v>
      </c>
    </row>
    <row r="2697" spans="15:21" x14ac:dyDescent="0.2">
      <c r="O2697" s="67">
        <v>26589</v>
      </c>
      <c r="P2697">
        <v>62.38</v>
      </c>
      <c r="Q2697">
        <v>62.75</v>
      </c>
      <c r="R2697">
        <v>61.87</v>
      </c>
      <c r="S2697">
        <v>62.25</v>
      </c>
      <c r="T2697">
        <v>4401600</v>
      </c>
      <c r="U2697">
        <v>0.34</v>
      </c>
    </row>
    <row r="2698" spans="15:21" x14ac:dyDescent="0.2">
      <c r="O2698" s="67">
        <v>26590</v>
      </c>
      <c r="P2698">
        <v>62.38</v>
      </c>
      <c r="Q2698">
        <v>63.37</v>
      </c>
      <c r="R2698">
        <v>62.38</v>
      </c>
      <c r="S2698">
        <v>62.5</v>
      </c>
      <c r="T2698">
        <v>4060800</v>
      </c>
      <c r="U2698">
        <v>0.34</v>
      </c>
    </row>
    <row r="2699" spans="15:21" x14ac:dyDescent="0.2">
      <c r="O2699" s="67">
        <v>26591</v>
      </c>
      <c r="P2699">
        <v>62.5</v>
      </c>
      <c r="Q2699">
        <v>62.5</v>
      </c>
      <c r="R2699">
        <v>61.87</v>
      </c>
      <c r="S2699">
        <v>61.87</v>
      </c>
      <c r="T2699">
        <v>2227200</v>
      </c>
      <c r="U2699">
        <v>0.34</v>
      </c>
    </row>
    <row r="2700" spans="15:21" x14ac:dyDescent="0.2">
      <c r="O2700" s="67">
        <v>26592</v>
      </c>
      <c r="P2700">
        <v>62</v>
      </c>
      <c r="Q2700">
        <v>64.25</v>
      </c>
      <c r="R2700">
        <v>62</v>
      </c>
      <c r="S2700">
        <v>64.13</v>
      </c>
      <c r="T2700">
        <v>2208000</v>
      </c>
      <c r="U2700">
        <v>0.35</v>
      </c>
    </row>
    <row r="2701" spans="15:21" x14ac:dyDescent="0.2">
      <c r="O2701" s="67">
        <v>26595</v>
      </c>
      <c r="P2701">
        <v>64.25</v>
      </c>
      <c r="Q2701">
        <v>65</v>
      </c>
      <c r="R2701">
        <v>64.25</v>
      </c>
      <c r="S2701">
        <v>64.5</v>
      </c>
      <c r="T2701">
        <v>2400000</v>
      </c>
      <c r="U2701">
        <v>0.35</v>
      </c>
    </row>
    <row r="2702" spans="15:21" x14ac:dyDescent="0.2">
      <c r="O2702" s="67">
        <v>26596</v>
      </c>
      <c r="P2702">
        <v>64.5</v>
      </c>
      <c r="Q2702">
        <v>64.75</v>
      </c>
      <c r="R2702">
        <v>63.75</v>
      </c>
      <c r="S2702">
        <v>64.62</v>
      </c>
      <c r="T2702">
        <v>2188800</v>
      </c>
      <c r="U2702">
        <v>0.35</v>
      </c>
    </row>
    <row r="2703" spans="15:21" x14ac:dyDescent="0.2">
      <c r="O2703" s="67">
        <v>26597</v>
      </c>
      <c r="P2703">
        <v>64.5</v>
      </c>
      <c r="Q2703">
        <v>64.5</v>
      </c>
      <c r="R2703">
        <v>63.75</v>
      </c>
      <c r="S2703">
        <v>64.25</v>
      </c>
      <c r="T2703">
        <v>3916800</v>
      </c>
      <c r="U2703">
        <v>0.35</v>
      </c>
    </row>
    <row r="2704" spans="15:21" x14ac:dyDescent="0.2">
      <c r="O2704" s="67">
        <v>26598</v>
      </c>
      <c r="P2704">
        <v>64.25</v>
      </c>
      <c r="Q2704">
        <v>65.12</v>
      </c>
      <c r="R2704">
        <v>63.88</v>
      </c>
      <c r="S2704">
        <v>63.88</v>
      </c>
      <c r="T2704">
        <v>2616000</v>
      </c>
      <c r="U2704">
        <v>0.35</v>
      </c>
    </row>
    <row r="2705" spans="15:21" x14ac:dyDescent="0.2">
      <c r="O2705" s="67">
        <v>26599</v>
      </c>
      <c r="P2705">
        <v>63.88</v>
      </c>
      <c r="Q2705">
        <v>64.38</v>
      </c>
      <c r="R2705">
        <v>63</v>
      </c>
      <c r="S2705">
        <v>63</v>
      </c>
      <c r="T2705">
        <v>3686400</v>
      </c>
      <c r="U2705">
        <v>0.34</v>
      </c>
    </row>
    <row r="2706" spans="15:21" x14ac:dyDescent="0.2">
      <c r="O2706" s="67">
        <v>26602</v>
      </c>
      <c r="P2706">
        <v>63</v>
      </c>
      <c r="Q2706">
        <v>63.25</v>
      </c>
      <c r="R2706">
        <v>62.63</v>
      </c>
      <c r="S2706">
        <v>63</v>
      </c>
      <c r="T2706">
        <v>1560000</v>
      </c>
      <c r="U2706">
        <v>0.34</v>
      </c>
    </row>
    <row r="2707" spans="15:21" x14ac:dyDescent="0.2">
      <c r="O2707" s="67">
        <v>26603</v>
      </c>
      <c r="P2707">
        <v>63.12</v>
      </c>
      <c r="Q2707">
        <v>63.88</v>
      </c>
      <c r="R2707">
        <v>63.12</v>
      </c>
      <c r="S2707">
        <v>63.88</v>
      </c>
      <c r="T2707">
        <v>2568000</v>
      </c>
      <c r="U2707">
        <v>0.35</v>
      </c>
    </row>
    <row r="2708" spans="15:21" x14ac:dyDescent="0.2">
      <c r="O2708" s="67">
        <v>26604</v>
      </c>
      <c r="P2708">
        <v>63.88</v>
      </c>
      <c r="Q2708">
        <v>64.62</v>
      </c>
      <c r="R2708">
        <v>63.62</v>
      </c>
      <c r="S2708">
        <v>64.5</v>
      </c>
      <c r="T2708">
        <v>3681600</v>
      </c>
      <c r="U2708">
        <v>0.35</v>
      </c>
    </row>
    <row r="2709" spans="15:21" x14ac:dyDescent="0.2">
      <c r="O2709" s="67">
        <v>26605</v>
      </c>
      <c r="P2709">
        <v>64.62</v>
      </c>
      <c r="Q2709">
        <v>65.25</v>
      </c>
      <c r="R2709">
        <v>64.62</v>
      </c>
      <c r="S2709">
        <v>65.25</v>
      </c>
      <c r="T2709">
        <v>3019200</v>
      </c>
      <c r="U2709">
        <v>0.35</v>
      </c>
    </row>
    <row r="2710" spans="15:21" x14ac:dyDescent="0.2">
      <c r="O2710" s="67">
        <v>26606</v>
      </c>
      <c r="P2710">
        <v>65.25</v>
      </c>
      <c r="Q2710">
        <v>66.5</v>
      </c>
      <c r="R2710">
        <v>64.87</v>
      </c>
      <c r="S2710">
        <v>65.75</v>
      </c>
      <c r="T2710">
        <v>2731200</v>
      </c>
      <c r="U2710">
        <v>0.36</v>
      </c>
    </row>
    <row r="2711" spans="15:21" x14ac:dyDescent="0.2">
      <c r="O2711" s="67">
        <v>26609</v>
      </c>
      <c r="P2711">
        <v>65.75</v>
      </c>
      <c r="Q2711">
        <v>66</v>
      </c>
      <c r="R2711">
        <v>65</v>
      </c>
      <c r="S2711">
        <v>65.38</v>
      </c>
      <c r="T2711">
        <v>2289600</v>
      </c>
      <c r="U2711">
        <v>0.36</v>
      </c>
    </row>
    <row r="2712" spans="15:21" x14ac:dyDescent="0.2">
      <c r="O2712" s="67">
        <v>26611</v>
      </c>
      <c r="P2712">
        <v>65.38</v>
      </c>
      <c r="Q2712">
        <v>66.12</v>
      </c>
      <c r="R2712">
        <v>65.38</v>
      </c>
      <c r="S2712">
        <v>65.75</v>
      </c>
      <c r="T2712">
        <v>3182400</v>
      </c>
      <c r="U2712">
        <v>0.36</v>
      </c>
    </row>
    <row r="2713" spans="15:21" x14ac:dyDescent="0.2">
      <c r="O2713" s="67">
        <v>26612</v>
      </c>
      <c r="P2713">
        <v>65.38</v>
      </c>
      <c r="Q2713">
        <v>65.38</v>
      </c>
      <c r="R2713">
        <v>64.13</v>
      </c>
      <c r="S2713">
        <v>65</v>
      </c>
      <c r="T2713">
        <v>3465600</v>
      </c>
      <c r="U2713">
        <v>0.35</v>
      </c>
    </row>
    <row r="2714" spans="15:21" x14ac:dyDescent="0.2">
      <c r="O2714" s="67">
        <v>26613</v>
      </c>
      <c r="P2714">
        <v>65</v>
      </c>
      <c r="Q2714">
        <v>65.75</v>
      </c>
      <c r="R2714">
        <v>64.75</v>
      </c>
      <c r="S2714">
        <v>64.75</v>
      </c>
      <c r="T2714">
        <v>2486400</v>
      </c>
      <c r="U2714">
        <v>0.35</v>
      </c>
    </row>
    <row r="2715" spans="15:21" x14ac:dyDescent="0.2">
      <c r="O2715" s="67">
        <v>26616</v>
      </c>
      <c r="P2715">
        <v>64.75</v>
      </c>
      <c r="Q2715">
        <v>64.87</v>
      </c>
      <c r="R2715">
        <v>63.88</v>
      </c>
      <c r="S2715">
        <v>64.5</v>
      </c>
      <c r="T2715">
        <v>1641600</v>
      </c>
      <c r="U2715">
        <v>0.35</v>
      </c>
    </row>
    <row r="2716" spans="15:21" x14ac:dyDescent="0.2">
      <c r="O2716" s="67">
        <v>26617</v>
      </c>
      <c r="P2716">
        <v>64.5</v>
      </c>
      <c r="Q2716">
        <v>65.5</v>
      </c>
      <c r="R2716">
        <v>64.25</v>
      </c>
      <c r="S2716">
        <v>65.5</v>
      </c>
      <c r="T2716">
        <v>4632000</v>
      </c>
      <c r="U2716">
        <v>0.36</v>
      </c>
    </row>
    <row r="2717" spans="15:21" x14ac:dyDescent="0.2">
      <c r="O2717" s="67">
        <v>26618</v>
      </c>
      <c r="P2717">
        <v>65.75</v>
      </c>
      <c r="Q2717">
        <v>67</v>
      </c>
      <c r="R2717">
        <v>65.75</v>
      </c>
      <c r="S2717">
        <v>67</v>
      </c>
      <c r="T2717">
        <v>3465600</v>
      </c>
      <c r="U2717">
        <v>0.36</v>
      </c>
    </row>
    <row r="2718" spans="15:21" x14ac:dyDescent="0.2">
      <c r="O2718" s="67">
        <v>26619</v>
      </c>
      <c r="P2718">
        <v>67</v>
      </c>
      <c r="Q2718">
        <v>67.62</v>
      </c>
      <c r="R2718">
        <v>66.88</v>
      </c>
      <c r="S2718">
        <v>67.62</v>
      </c>
      <c r="T2718">
        <v>2568000</v>
      </c>
      <c r="U2718">
        <v>0.37</v>
      </c>
    </row>
    <row r="2719" spans="15:21" x14ac:dyDescent="0.2">
      <c r="O2719" s="67">
        <v>26620</v>
      </c>
      <c r="P2719">
        <v>67.62</v>
      </c>
      <c r="Q2719">
        <v>67.75</v>
      </c>
      <c r="R2719">
        <v>66.75</v>
      </c>
      <c r="S2719">
        <v>67.25</v>
      </c>
      <c r="T2719">
        <v>2040000</v>
      </c>
      <c r="U2719">
        <v>0.37</v>
      </c>
    </row>
    <row r="2720" spans="15:21" x14ac:dyDescent="0.2">
      <c r="O2720" s="67">
        <v>26623</v>
      </c>
      <c r="P2720">
        <v>67.25</v>
      </c>
      <c r="Q2720">
        <v>67.5</v>
      </c>
      <c r="R2720">
        <v>66.75</v>
      </c>
      <c r="S2720">
        <v>66.88</v>
      </c>
      <c r="T2720">
        <v>1224000</v>
      </c>
      <c r="U2720">
        <v>0.36</v>
      </c>
    </row>
    <row r="2721" spans="15:21" x14ac:dyDescent="0.2">
      <c r="O2721" s="67">
        <v>26624</v>
      </c>
      <c r="P2721">
        <v>66.88</v>
      </c>
      <c r="Q2721">
        <v>67.38</v>
      </c>
      <c r="R2721">
        <v>66.75</v>
      </c>
      <c r="S2721">
        <v>67.13</v>
      </c>
      <c r="T2721">
        <v>1608000</v>
      </c>
      <c r="U2721">
        <v>0.36</v>
      </c>
    </row>
    <row r="2722" spans="15:21" x14ac:dyDescent="0.2">
      <c r="O2722" s="67">
        <v>26625</v>
      </c>
      <c r="P2722">
        <v>67.13</v>
      </c>
      <c r="Q2722">
        <v>68</v>
      </c>
      <c r="R2722">
        <v>67.13</v>
      </c>
      <c r="S2722">
        <v>67.62</v>
      </c>
      <c r="T2722">
        <v>3432000</v>
      </c>
      <c r="U2722">
        <v>0.37</v>
      </c>
    </row>
    <row r="2723" spans="15:21" x14ac:dyDescent="0.2">
      <c r="O2723" s="67">
        <v>26627</v>
      </c>
      <c r="P2723">
        <v>67.62</v>
      </c>
      <c r="Q2723">
        <v>68.25</v>
      </c>
      <c r="R2723">
        <v>67.5</v>
      </c>
      <c r="S2723">
        <v>68.12</v>
      </c>
      <c r="T2723">
        <v>2289600</v>
      </c>
      <c r="U2723">
        <v>0.37</v>
      </c>
    </row>
    <row r="2724" spans="15:21" x14ac:dyDescent="0.2">
      <c r="O2724" s="67">
        <v>26630</v>
      </c>
      <c r="P2724">
        <v>68.12</v>
      </c>
      <c r="Q2724">
        <v>68.12</v>
      </c>
      <c r="R2724">
        <v>67.38</v>
      </c>
      <c r="S2724">
        <v>67.62</v>
      </c>
      <c r="T2724">
        <v>2299200</v>
      </c>
      <c r="U2724">
        <v>0.37</v>
      </c>
    </row>
    <row r="2725" spans="15:21" x14ac:dyDescent="0.2">
      <c r="O2725" s="67">
        <v>26631</v>
      </c>
      <c r="P2725">
        <v>67.62</v>
      </c>
      <c r="Q2725">
        <v>68.25</v>
      </c>
      <c r="R2725">
        <v>67.38</v>
      </c>
      <c r="S2725">
        <v>67.87</v>
      </c>
      <c r="T2725">
        <v>2505600</v>
      </c>
      <c r="U2725">
        <v>0.37</v>
      </c>
    </row>
    <row r="2726" spans="15:21" x14ac:dyDescent="0.2">
      <c r="O2726" s="67">
        <v>26632</v>
      </c>
      <c r="P2726">
        <v>67.87</v>
      </c>
      <c r="Q2726">
        <v>67.87</v>
      </c>
      <c r="R2726">
        <v>67.38</v>
      </c>
      <c r="S2726">
        <v>67.75</v>
      </c>
      <c r="T2726">
        <v>2030400</v>
      </c>
      <c r="U2726">
        <v>0.37</v>
      </c>
    </row>
    <row r="2727" spans="15:21" x14ac:dyDescent="0.2">
      <c r="O2727" s="67">
        <v>26633</v>
      </c>
      <c r="P2727">
        <v>67.75</v>
      </c>
      <c r="Q2727">
        <v>68</v>
      </c>
      <c r="R2727">
        <v>67.62</v>
      </c>
      <c r="S2727">
        <v>67.87</v>
      </c>
      <c r="T2727">
        <v>2342400</v>
      </c>
      <c r="U2727">
        <v>0.37</v>
      </c>
    </row>
    <row r="2728" spans="15:21" x14ac:dyDescent="0.2">
      <c r="O2728" s="67">
        <v>26634</v>
      </c>
      <c r="P2728">
        <v>68</v>
      </c>
      <c r="Q2728">
        <v>69.12</v>
      </c>
      <c r="R2728">
        <v>68</v>
      </c>
      <c r="S2728">
        <v>68.63</v>
      </c>
      <c r="T2728">
        <v>3984000</v>
      </c>
      <c r="U2728">
        <v>0.37</v>
      </c>
    </row>
    <row r="2729" spans="15:21" x14ac:dyDescent="0.2">
      <c r="O2729" s="67">
        <v>26637</v>
      </c>
      <c r="P2729">
        <v>68.75</v>
      </c>
      <c r="Q2729">
        <v>70</v>
      </c>
      <c r="R2729">
        <v>68.75</v>
      </c>
      <c r="S2729">
        <v>69.75</v>
      </c>
      <c r="T2729">
        <v>3734400</v>
      </c>
      <c r="U2729">
        <v>0.38</v>
      </c>
    </row>
    <row r="2730" spans="15:21" x14ac:dyDescent="0.2">
      <c r="O2730" s="67">
        <v>26638</v>
      </c>
      <c r="P2730">
        <v>69.75</v>
      </c>
      <c r="Q2730">
        <v>69.88</v>
      </c>
      <c r="R2730">
        <v>69.5</v>
      </c>
      <c r="S2730">
        <v>69.75</v>
      </c>
      <c r="T2730">
        <v>2270400</v>
      </c>
      <c r="U2730">
        <v>0.38</v>
      </c>
    </row>
    <row r="2731" spans="15:21" x14ac:dyDescent="0.2">
      <c r="O2731" s="67">
        <v>26639</v>
      </c>
      <c r="P2731">
        <v>69.75</v>
      </c>
      <c r="Q2731">
        <v>69.75</v>
      </c>
      <c r="R2731">
        <v>68.88</v>
      </c>
      <c r="S2731">
        <v>69.62</v>
      </c>
      <c r="T2731">
        <v>1953600</v>
      </c>
      <c r="U2731">
        <v>0.38</v>
      </c>
    </row>
    <row r="2732" spans="15:21" x14ac:dyDescent="0.2">
      <c r="O2732" s="67">
        <v>26640</v>
      </c>
      <c r="P2732">
        <v>69.62</v>
      </c>
      <c r="Q2732">
        <v>70</v>
      </c>
      <c r="R2732">
        <v>69.25</v>
      </c>
      <c r="S2732">
        <v>69.62</v>
      </c>
      <c r="T2732">
        <v>4161600</v>
      </c>
      <c r="U2732">
        <v>0.38</v>
      </c>
    </row>
    <row r="2733" spans="15:21" x14ac:dyDescent="0.2">
      <c r="O2733" s="67">
        <v>26641</v>
      </c>
      <c r="P2733">
        <v>69.62</v>
      </c>
      <c r="Q2733">
        <v>69.88</v>
      </c>
      <c r="R2733">
        <v>69</v>
      </c>
      <c r="S2733">
        <v>69.62</v>
      </c>
      <c r="T2733">
        <v>2352000</v>
      </c>
      <c r="U2733">
        <v>0.38</v>
      </c>
    </row>
    <row r="2734" spans="15:21" x14ac:dyDescent="0.2">
      <c r="O2734" s="67">
        <v>26644</v>
      </c>
      <c r="P2734">
        <v>69.62</v>
      </c>
      <c r="Q2734">
        <v>70</v>
      </c>
      <c r="R2734">
        <v>68.88</v>
      </c>
      <c r="S2734">
        <v>70</v>
      </c>
      <c r="T2734">
        <v>2078400</v>
      </c>
      <c r="U2734">
        <v>0.38</v>
      </c>
    </row>
    <row r="2735" spans="15:21" x14ac:dyDescent="0.2">
      <c r="O2735" s="67">
        <v>26645</v>
      </c>
      <c r="P2735">
        <v>70</v>
      </c>
      <c r="Q2735">
        <v>70.38</v>
      </c>
      <c r="R2735">
        <v>69.5</v>
      </c>
      <c r="S2735">
        <v>69.62</v>
      </c>
      <c r="T2735">
        <v>4108800</v>
      </c>
      <c r="U2735">
        <v>0.38</v>
      </c>
    </row>
    <row r="2736" spans="15:21" x14ac:dyDescent="0.2">
      <c r="O2736" s="67">
        <v>26646</v>
      </c>
      <c r="P2736">
        <v>69.62</v>
      </c>
      <c r="Q2736">
        <v>69.62</v>
      </c>
      <c r="R2736">
        <v>68.5</v>
      </c>
      <c r="S2736">
        <v>69.5</v>
      </c>
      <c r="T2736">
        <v>2616000</v>
      </c>
      <c r="U2736">
        <v>0.38</v>
      </c>
    </row>
    <row r="2737" spans="15:21" x14ac:dyDescent="0.2">
      <c r="O2737" s="67">
        <v>26647</v>
      </c>
      <c r="P2737">
        <v>69.12</v>
      </c>
      <c r="Q2737">
        <v>69.12</v>
      </c>
      <c r="R2737">
        <v>68.12</v>
      </c>
      <c r="S2737">
        <v>68.5</v>
      </c>
      <c r="T2737">
        <v>4334400</v>
      </c>
      <c r="U2737">
        <v>0.37</v>
      </c>
    </row>
    <row r="2738" spans="15:21" x14ac:dyDescent="0.2">
      <c r="O2738" s="67">
        <v>26648</v>
      </c>
      <c r="P2738">
        <v>68.5</v>
      </c>
      <c r="Q2738">
        <v>69.37</v>
      </c>
      <c r="R2738">
        <v>68</v>
      </c>
      <c r="S2738">
        <v>68.63</v>
      </c>
      <c r="T2738">
        <v>2880000</v>
      </c>
      <c r="U2738">
        <v>0.37</v>
      </c>
    </row>
    <row r="2739" spans="15:21" x14ac:dyDescent="0.2">
      <c r="O2739" s="67">
        <v>26651</v>
      </c>
      <c r="P2739">
        <v>68.5</v>
      </c>
      <c r="Q2739">
        <v>68.5</v>
      </c>
      <c r="R2739">
        <v>67.13</v>
      </c>
      <c r="S2739">
        <v>68.25</v>
      </c>
      <c r="T2739">
        <v>3417600</v>
      </c>
      <c r="U2739">
        <v>0.37</v>
      </c>
    </row>
    <row r="2740" spans="15:21" x14ac:dyDescent="0.2">
      <c r="O2740" s="67">
        <v>26652</v>
      </c>
      <c r="P2740">
        <v>68.25</v>
      </c>
      <c r="Q2740">
        <v>68.75</v>
      </c>
      <c r="R2740">
        <v>67.75</v>
      </c>
      <c r="S2740">
        <v>68.25</v>
      </c>
      <c r="T2740">
        <v>2668800</v>
      </c>
      <c r="U2740">
        <v>0.37</v>
      </c>
    </row>
    <row r="2741" spans="15:21" x14ac:dyDescent="0.2">
      <c r="O2741" s="67">
        <v>26653</v>
      </c>
      <c r="P2741">
        <v>68.25</v>
      </c>
      <c r="Q2741">
        <v>69</v>
      </c>
      <c r="R2741">
        <v>68.25</v>
      </c>
      <c r="S2741">
        <v>68.5</v>
      </c>
      <c r="T2741">
        <v>3436800</v>
      </c>
      <c r="U2741">
        <v>0.37</v>
      </c>
    </row>
    <row r="2742" spans="15:21" x14ac:dyDescent="0.2">
      <c r="O2742" s="67">
        <v>26654</v>
      </c>
      <c r="P2742">
        <v>68.5</v>
      </c>
      <c r="Q2742">
        <v>68.88</v>
      </c>
      <c r="R2742">
        <v>68.25</v>
      </c>
      <c r="S2742">
        <v>68.38</v>
      </c>
      <c r="T2742">
        <v>2294400</v>
      </c>
      <c r="U2742">
        <v>0.37</v>
      </c>
    </row>
    <row r="2743" spans="15:21" x14ac:dyDescent="0.2">
      <c r="O2743" s="67">
        <v>26655</v>
      </c>
      <c r="P2743">
        <v>68.38</v>
      </c>
      <c r="Q2743">
        <v>69.25</v>
      </c>
      <c r="R2743">
        <v>68.25</v>
      </c>
      <c r="S2743">
        <v>69</v>
      </c>
      <c r="T2743">
        <v>1958400</v>
      </c>
      <c r="U2743">
        <v>0.38</v>
      </c>
    </row>
    <row r="2744" spans="15:21" x14ac:dyDescent="0.2">
      <c r="O2744" s="67">
        <v>26659</v>
      </c>
      <c r="P2744">
        <v>69.12</v>
      </c>
      <c r="Q2744">
        <v>70.13</v>
      </c>
      <c r="R2744">
        <v>69.12</v>
      </c>
      <c r="S2744">
        <v>70</v>
      </c>
      <c r="T2744">
        <v>2712000</v>
      </c>
      <c r="U2744">
        <v>0.38</v>
      </c>
    </row>
    <row r="2745" spans="15:21" x14ac:dyDescent="0.2">
      <c r="O2745" s="67">
        <v>26660</v>
      </c>
      <c r="P2745">
        <v>70</v>
      </c>
      <c r="Q2745">
        <v>70.75</v>
      </c>
      <c r="R2745">
        <v>69.88</v>
      </c>
      <c r="S2745">
        <v>70.75</v>
      </c>
      <c r="T2745">
        <v>5222400</v>
      </c>
      <c r="U2745">
        <v>0.39</v>
      </c>
    </row>
    <row r="2746" spans="15:21" x14ac:dyDescent="0.2">
      <c r="O2746" s="67">
        <v>26662</v>
      </c>
      <c r="P2746">
        <v>71.5</v>
      </c>
      <c r="Q2746">
        <v>73</v>
      </c>
      <c r="R2746">
        <v>71.5</v>
      </c>
      <c r="S2746">
        <v>72.88</v>
      </c>
      <c r="T2746">
        <v>4142400</v>
      </c>
      <c r="U2746">
        <v>0.4</v>
      </c>
    </row>
    <row r="2747" spans="15:21" x14ac:dyDescent="0.2">
      <c r="O2747" s="67">
        <v>26666</v>
      </c>
      <c r="P2747">
        <v>73.25</v>
      </c>
      <c r="Q2747">
        <v>74.75</v>
      </c>
      <c r="R2747">
        <v>73.25</v>
      </c>
      <c r="S2747">
        <v>73.87</v>
      </c>
      <c r="T2747">
        <v>3873600</v>
      </c>
      <c r="U2747">
        <v>0.4</v>
      </c>
    </row>
    <row r="2748" spans="15:21" x14ac:dyDescent="0.2">
      <c r="O2748" s="67">
        <v>26667</v>
      </c>
      <c r="P2748">
        <v>74</v>
      </c>
      <c r="Q2748">
        <v>74.75</v>
      </c>
      <c r="R2748">
        <v>74</v>
      </c>
      <c r="S2748">
        <v>74.38</v>
      </c>
      <c r="T2748">
        <v>4051200</v>
      </c>
      <c r="U2748">
        <v>0.41</v>
      </c>
    </row>
    <row r="2749" spans="15:21" x14ac:dyDescent="0.2">
      <c r="O2749" s="67">
        <v>26668</v>
      </c>
      <c r="P2749">
        <v>74.12</v>
      </c>
      <c r="Q2749">
        <v>74.12</v>
      </c>
      <c r="R2749">
        <v>71.75</v>
      </c>
      <c r="S2749">
        <v>72.88</v>
      </c>
      <c r="T2749">
        <v>3398400</v>
      </c>
      <c r="U2749">
        <v>0.4</v>
      </c>
    </row>
    <row r="2750" spans="15:21" x14ac:dyDescent="0.2">
      <c r="O2750" s="67">
        <v>26669</v>
      </c>
      <c r="P2750">
        <v>73.13</v>
      </c>
      <c r="Q2750">
        <v>74.75</v>
      </c>
      <c r="R2750">
        <v>73.13</v>
      </c>
      <c r="S2750">
        <v>73.5</v>
      </c>
      <c r="T2750">
        <v>3979200</v>
      </c>
      <c r="U2750">
        <v>0.4</v>
      </c>
    </row>
    <row r="2751" spans="15:21" x14ac:dyDescent="0.2">
      <c r="O2751" s="67">
        <v>26672</v>
      </c>
      <c r="P2751">
        <v>73.62</v>
      </c>
      <c r="Q2751">
        <v>74.38</v>
      </c>
      <c r="R2751">
        <v>73.62</v>
      </c>
      <c r="S2751">
        <v>73.87</v>
      </c>
      <c r="T2751">
        <v>2462400</v>
      </c>
      <c r="U2751">
        <v>0.4</v>
      </c>
    </row>
    <row r="2752" spans="15:21" x14ac:dyDescent="0.2">
      <c r="O2752" s="67">
        <v>26673</v>
      </c>
      <c r="P2752">
        <v>73.87</v>
      </c>
      <c r="Q2752">
        <v>74.12</v>
      </c>
      <c r="R2752">
        <v>73</v>
      </c>
      <c r="S2752">
        <v>73</v>
      </c>
      <c r="T2752">
        <v>2587200</v>
      </c>
      <c r="U2752">
        <v>0.4</v>
      </c>
    </row>
    <row r="2753" spans="15:21" x14ac:dyDescent="0.2">
      <c r="O2753" s="67">
        <v>26674</v>
      </c>
      <c r="P2753">
        <v>73</v>
      </c>
      <c r="Q2753">
        <v>73.87</v>
      </c>
      <c r="R2753">
        <v>72.88</v>
      </c>
      <c r="S2753">
        <v>73.5</v>
      </c>
      <c r="T2753">
        <v>2395200</v>
      </c>
      <c r="U2753">
        <v>0.4</v>
      </c>
    </row>
    <row r="2754" spans="15:21" x14ac:dyDescent="0.2">
      <c r="O2754" s="67">
        <v>26675</v>
      </c>
      <c r="P2754">
        <v>73.5</v>
      </c>
      <c r="Q2754">
        <v>75.88</v>
      </c>
      <c r="R2754">
        <v>73.5</v>
      </c>
      <c r="S2754">
        <v>73.62</v>
      </c>
      <c r="T2754">
        <v>4612800</v>
      </c>
      <c r="U2754">
        <v>0.4</v>
      </c>
    </row>
    <row r="2755" spans="15:21" x14ac:dyDescent="0.2">
      <c r="O2755" s="67">
        <v>26676</v>
      </c>
      <c r="P2755">
        <v>73.62</v>
      </c>
      <c r="Q2755">
        <v>74.12</v>
      </c>
      <c r="R2755">
        <v>72.12</v>
      </c>
      <c r="S2755">
        <v>72.25</v>
      </c>
      <c r="T2755">
        <v>2856000</v>
      </c>
      <c r="U2755">
        <v>0.39</v>
      </c>
    </row>
    <row r="2756" spans="15:21" x14ac:dyDescent="0.2">
      <c r="O2756" s="67">
        <v>26679</v>
      </c>
      <c r="P2756">
        <v>72.25</v>
      </c>
      <c r="Q2756">
        <v>73.75</v>
      </c>
      <c r="R2756">
        <v>71.5</v>
      </c>
      <c r="S2756">
        <v>72</v>
      </c>
      <c r="T2756">
        <v>2803200</v>
      </c>
      <c r="U2756">
        <v>0.39</v>
      </c>
    </row>
    <row r="2757" spans="15:21" x14ac:dyDescent="0.2">
      <c r="O2757" s="67">
        <v>26680</v>
      </c>
      <c r="P2757">
        <v>72</v>
      </c>
      <c r="Q2757">
        <v>72.62</v>
      </c>
      <c r="R2757">
        <v>70.62</v>
      </c>
      <c r="S2757">
        <v>72.5</v>
      </c>
      <c r="T2757">
        <v>3571200</v>
      </c>
      <c r="U2757">
        <v>0.4</v>
      </c>
    </row>
    <row r="2758" spans="15:21" x14ac:dyDescent="0.2">
      <c r="O2758" s="67">
        <v>26681</v>
      </c>
      <c r="P2758">
        <v>72.5</v>
      </c>
      <c r="Q2758">
        <v>73.38</v>
      </c>
      <c r="R2758">
        <v>72</v>
      </c>
      <c r="S2758">
        <v>72.12</v>
      </c>
      <c r="T2758">
        <v>2164800</v>
      </c>
      <c r="U2758">
        <v>0.39</v>
      </c>
    </row>
    <row r="2759" spans="15:21" x14ac:dyDescent="0.2">
      <c r="O2759" s="67">
        <v>26682</v>
      </c>
      <c r="P2759">
        <v>72.12</v>
      </c>
      <c r="Q2759">
        <v>73.25</v>
      </c>
      <c r="R2759">
        <v>71.88</v>
      </c>
      <c r="S2759">
        <v>71.88</v>
      </c>
      <c r="T2759">
        <v>2400000</v>
      </c>
      <c r="U2759">
        <v>0.39</v>
      </c>
    </row>
    <row r="2760" spans="15:21" x14ac:dyDescent="0.2">
      <c r="O2760" s="67">
        <v>26683</v>
      </c>
      <c r="P2760">
        <v>71.5</v>
      </c>
      <c r="Q2760">
        <v>71.5</v>
      </c>
      <c r="R2760">
        <v>70.5</v>
      </c>
      <c r="S2760">
        <v>71.38</v>
      </c>
      <c r="T2760">
        <v>2774400</v>
      </c>
      <c r="U2760">
        <v>0.39</v>
      </c>
    </row>
    <row r="2761" spans="15:21" x14ac:dyDescent="0.2">
      <c r="O2761" s="67">
        <v>26686</v>
      </c>
      <c r="P2761">
        <v>71.38</v>
      </c>
      <c r="Q2761">
        <v>71.88</v>
      </c>
      <c r="R2761">
        <v>69.75</v>
      </c>
      <c r="S2761">
        <v>70</v>
      </c>
      <c r="T2761">
        <v>3787200</v>
      </c>
      <c r="U2761">
        <v>0.38</v>
      </c>
    </row>
    <row r="2762" spans="15:21" x14ac:dyDescent="0.2">
      <c r="O2762" s="67">
        <v>26687</v>
      </c>
      <c r="P2762">
        <v>70</v>
      </c>
      <c r="Q2762">
        <v>70.5</v>
      </c>
      <c r="R2762">
        <v>69.5</v>
      </c>
      <c r="S2762">
        <v>70</v>
      </c>
      <c r="T2762">
        <v>4766400</v>
      </c>
      <c r="U2762">
        <v>0.38</v>
      </c>
    </row>
    <row r="2763" spans="15:21" x14ac:dyDescent="0.2">
      <c r="O2763" s="67">
        <v>26688</v>
      </c>
      <c r="P2763">
        <v>70</v>
      </c>
      <c r="Q2763">
        <v>71.12</v>
      </c>
      <c r="R2763">
        <v>68.38</v>
      </c>
      <c r="S2763">
        <v>68.5</v>
      </c>
      <c r="T2763">
        <v>5030400</v>
      </c>
      <c r="U2763">
        <v>0.37</v>
      </c>
    </row>
    <row r="2764" spans="15:21" x14ac:dyDescent="0.2">
      <c r="O2764" s="67">
        <v>26690</v>
      </c>
      <c r="P2764">
        <v>68.5</v>
      </c>
      <c r="Q2764">
        <v>70</v>
      </c>
      <c r="R2764">
        <v>68.25</v>
      </c>
      <c r="S2764">
        <v>69.88</v>
      </c>
      <c r="T2764">
        <v>5822400</v>
      </c>
      <c r="U2764">
        <v>0.38</v>
      </c>
    </row>
    <row r="2765" spans="15:21" x14ac:dyDescent="0.2">
      <c r="O2765" s="67">
        <v>26693</v>
      </c>
      <c r="P2765">
        <v>69.88</v>
      </c>
      <c r="Q2765">
        <v>70.25</v>
      </c>
      <c r="R2765">
        <v>69.25</v>
      </c>
      <c r="S2765">
        <v>69.75</v>
      </c>
      <c r="T2765">
        <v>2904000</v>
      </c>
      <c r="U2765">
        <v>0.38</v>
      </c>
    </row>
    <row r="2766" spans="15:21" x14ac:dyDescent="0.2">
      <c r="O2766" s="67">
        <v>26694</v>
      </c>
      <c r="P2766">
        <v>69.75</v>
      </c>
      <c r="Q2766">
        <v>70</v>
      </c>
      <c r="R2766">
        <v>69.37</v>
      </c>
      <c r="S2766">
        <v>69.5</v>
      </c>
      <c r="T2766">
        <v>2131200</v>
      </c>
      <c r="U2766">
        <v>0.38</v>
      </c>
    </row>
    <row r="2767" spans="15:21" x14ac:dyDescent="0.2">
      <c r="O2767" s="67">
        <v>26695</v>
      </c>
      <c r="P2767">
        <v>69.5</v>
      </c>
      <c r="Q2767">
        <v>70</v>
      </c>
      <c r="R2767">
        <v>69.5</v>
      </c>
      <c r="S2767">
        <v>70</v>
      </c>
      <c r="T2767">
        <v>1440000</v>
      </c>
      <c r="U2767">
        <v>0.38</v>
      </c>
    </row>
    <row r="2768" spans="15:21" x14ac:dyDescent="0.2">
      <c r="O2768" s="67">
        <v>26696</v>
      </c>
      <c r="P2768">
        <v>70</v>
      </c>
      <c r="Q2768">
        <v>70.25</v>
      </c>
      <c r="R2768">
        <v>68.5</v>
      </c>
      <c r="S2768">
        <v>68.5</v>
      </c>
      <c r="T2768">
        <v>2635200</v>
      </c>
      <c r="U2768">
        <v>0.37</v>
      </c>
    </row>
    <row r="2769" spans="15:21" x14ac:dyDescent="0.2">
      <c r="O2769" s="67">
        <v>26697</v>
      </c>
      <c r="P2769">
        <v>68.5</v>
      </c>
      <c r="Q2769">
        <v>69</v>
      </c>
      <c r="R2769">
        <v>68.25</v>
      </c>
      <c r="S2769">
        <v>68.75</v>
      </c>
      <c r="T2769">
        <v>2078400</v>
      </c>
      <c r="U2769">
        <v>0.38</v>
      </c>
    </row>
    <row r="2770" spans="15:21" x14ac:dyDescent="0.2">
      <c r="O2770" s="67">
        <v>26700</v>
      </c>
      <c r="P2770">
        <v>68.75</v>
      </c>
      <c r="Q2770">
        <v>69.37</v>
      </c>
      <c r="R2770">
        <v>68.75</v>
      </c>
      <c r="S2770">
        <v>69</v>
      </c>
      <c r="T2770">
        <v>1833600</v>
      </c>
      <c r="U2770">
        <v>0.38</v>
      </c>
    </row>
    <row r="2771" spans="15:21" x14ac:dyDescent="0.2">
      <c r="O2771" s="67">
        <v>26701</v>
      </c>
      <c r="P2771">
        <v>69</v>
      </c>
      <c r="Q2771">
        <v>69</v>
      </c>
      <c r="R2771">
        <v>68.12</v>
      </c>
      <c r="S2771">
        <v>68.88</v>
      </c>
      <c r="T2771">
        <v>3379200</v>
      </c>
      <c r="U2771">
        <v>0.38</v>
      </c>
    </row>
    <row r="2772" spans="15:21" x14ac:dyDescent="0.2">
      <c r="O2772" s="67">
        <v>26702</v>
      </c>
      <c r="P2772">
        <v>68.88</v>
      </c>
      <c r="Q2772">
        <v>69</v>
      </c>
      <c r="R2772">
        <v>66.88</v>
      </c>
      <c r="S2772">
        <v>67</v>
      </c>
      <c r="T2772">
        <v>3163200</v>
      </c>
      <c r="U2772">
        <v>0.37</v>
      </c>
    </row>
    <row r="2773" spans="15:21" x14ac:dyDescent="0.2">
      <c r="O2773" s="67">
        <v>26703</v>
      </c>
      <c r="P2773">
        <v>67</v>
      </c>
      <c r="Q2773">
        <v>67.62</v>
      </c>
      <c r="R2773">
        <v>66.5</v>
      </c>
      <c r="S2773">
        <v>67.5</v>
      </c>
      <c r="T2773">
        <v>3052800</v>
      </c>
      <c r="U2773">
        <v>0.37</v>
      </c>
    </row>
    <row r="2774" spans="15:21" x14ac:dyDescent="0.2">
      <c r="O2774" s="67">
        <v>26704</v>
      </c>
      <c r="P2774">
        <v>67.62</v>
      </c>
      <c r="Q2774">
        <v>69.37</v>
      </c>
      <c r="R2774">
        <v>67.62</v>
      </c>
      <c r="S2774">
        <v>69.25</v>
      </c>
      <c r="T2774">
        <v>2904000</v>
      </c>
      <c r="U2774">
        <v>0.38</v>
      </c>
    </row>
    <row r="2775" spans="15:21" x14ac:dyDescent="0.2">
      <c r="O2775" s="67">
        <v>26707</v>
      </c>
      <c r="P2775">
        <v>69.25</v>
      </c>
      <c r="Q2775">
        <v>70</v>
      </c>
      <c r="R2775">
        <v>69.25</v>
      </c>
      <c r="S2775">
        <v>69.75</v>
      </c>
      <c r="T2775">
        <v>2956800</v>
      </c>
      <c r="U2775">
        <v>0.38</v>
      </c>
    </row>
    <row r="2776" spans="15:21" x14ac:dyDescent="0.2">
      <c r="O2776" s="67">
        <v>26708</v>
      </c>
      <c r="P2776">
        <v>70.75</v>
      </c>
      <c r="Q2776">
        <v>72.12</v>
      </c>
      <c r="R2776">
        <v>70.75</v>
      </c>
      <c r="S2776">
        <v>71.12</v>
      </c>
      <c r="T2776">
        <v>8083200</v>
      </c>
      <c r="U2776">
        <v>0.39</v>
      </c>
    </row>
    <row r="2777" spans="15:21" x14ac:dyDescent="0.2">
      <c r="O2777" s="67">
        <v>26709</v>
      </c>
      <c r="P2777">
        <v>70.87</v>
      </c>
      <c r="Q2777">
        <v>70.87</v>
      </c>
      <c r="R2777">
        <v>69.37</v>
      </c>
      <c r="S2777">
        <v>69.62</v>
      </c>
      <c r="T2777">
        <v>4214400</v>
      </c>
      <c r="U2777">
        <v>0.38</v>
      </c>
    </row>
    <row r="2778" spans="15:21" x14ac:dyDescent="0.2">
      <c r="O2778" s="67">
        <v>26710</v>
      </c>
      <c r="P2778">
        <v>69.62</v>
      </c>
      <c r="Q2778">
        <v>70</v>
      </c>
      <c r="R2778">
        <v>69.12</v>
      </c>
      <c r="S2778">
        <v>69.88</v>
      </c>
      <c r="T2778">
        <v>2683200</v>
      </c>
      <c r="U2778">
        <v>0.38</v>
      </c>
    </row>
    <row r="2779" spans="15:21" x14ac:dyDescent="0.2">
      <c r="O2779" s="67">
        <v>26711</v>
      </c>
      <c r="P2779">
        <v>69.88</v>
      </c>
      <c r="Q2779">
        <v>70</v>
      </c>
      <c r="R2779">
        <v>69.37</v>
      </c>
      <c r="S2779">
        <v>70</v>
      </c>
      <c r="T2779">
        <v>1809600</v>
      </c>
      <c r="U2779">
        <v>0.38</v>
      </c>
    </row>
    <row r="2780" spans="15:21" x14ac:dyDescent="0.2">
      <c r="O2780" s="67">
        <v>26715</v>
      </c>
      <c r="P2780">
        <v>70</v>
      </c>
      <c r="Q2780">
        <v>70.38</v>
      </c>
      <c r="R2780">
        <v>69.5</v>
      </c>
      <c r="S2780">
        <v>69.88</v>
      </c>
      <c r="T2780">
        <v>4056000</v>
      </c>
      <c r="U2780">
        <v>0.38</v>
      </c>
    </row>
    <row r="2781" spans="15:21" x14ac:dyDescent="0.2">
      <c r="O2781" s="67">
        <v>26716</v>
      </c>
      <c r="P2781">
        <v>69.62</v>
      </c>
      <c r="Q2781">
        <v>69.62</v>
      </c>
      <c r="R2781">
        <v>68.25</v>
      </c>
      <c r="S2781">
        <v>68.5</v>
      </c>
      <c r="T2781">
        <v>1747200</v>
      </c>
      <c r="U2781">
        <v>0.37</v>
      </c>
    </row>
    <row r="2782" spans="15:21" x14ac:dyDescent="0.2">
      <c r="O2782" s="67">
        <v>26717</v>
      </c>
      <c r="P2782">
        <v>68.38</v>
      </c>
      <c r="Q2782">
        <v>68.38</v>
      </c>
      <c r="R2782">
        <v>67.62</v>
      </c>
      <c r="S2782">
        <v>67.87</v>
      </c>
      <c r="T2782">
        <v>2966400</v>
      </c>
      <c r="U2782">
        <v>0.37</v>
      </c>
    </row>
    <row r="2783" spans="15:21" x14ac:dyDescent="0.2">
      <c r="O2783" s="67">
        <v>26718</v>
      </c>
      <c r="P2783">
        <v>67.62</v>
      </c>
      <c r="Q2783">
        <v>67.62</v>
      </c>
      <c r="R2783">
        <v>66.12</v>
      </c>
      <c r="S2783">
        <v>66.12</v>
      </c>
      <c r="T2783">
        <v>3436800</v>
      </c>
      <c r="U2783">
        <v>0.36</v>
      </c>
    </row>
    <row r="2784" spans="15:21" x14ac:dyDescent="0.2">
      <c r="O2784" s="67">
        <v>26721</v>
      </c>
      <c r="P2784">
        <v>66.12</v>
      </c>
      <c r="Q2784">
        <v>66.75</v>
      </c>
      <c r="R2784">
        <v>65.12</v>
      </c>
      <c r="S2784">
        <v>66.37</v>
      </c>
      <c r="T2784">
        <v>3964800</v>
      </c>
      <c r="U2784">
        <v>0.36</v>
      </c>
    </row>
    <row r="2785" spans="15:21" x14ac:dyDescent="0.2">
      <c r="O2785" s="67">
        <v>26722</v>
      </c>
      <c r="P2785">
        <v>66.37</v>
      </c>
      <c r="Q2785">
        <v>67.25</v>
      </c>
      <c r="R2785">
        <v>66.25</v>
      </c>
      <c r="S2785">
        <v>66.5</v>
      </c>
      <c r="T2785">
        <v>3244800</v>
      </c>
      <c r="U2785">
        <v>0.36</v>
      </c>
    </row>
    <row r="2786" spans="15:21" x14ac:dyDescent="0.2">
      <c r="O2786" s="67">
        <v>26723</v>
      </c>
      <c r="P2786">
        <v>66.5</v>
      </c>
      <c r="Q2786">
        <v>66.88</v>
      </c>
      <c r="R2786">
        <v>65.88</v>
      </c>
      <c r="S2786">
        <v>66.88</v>
      </c>
      <c r="T2786">
        <v>3998400</v>
      </c>
      <c r="U2786">
        <v>0.37</v>
      </c>
    </row>
    <row r="2787" spans="15:21" x14ac:dyDescent="0.2">
      <c r="O2787" s="67">
        <v>26724</v>
      </c>
      <c r="P2787">
        <v>66.88</v>
      </c>
      <c r="Q2787">
        <v>67.13</v>
      </c>
      <c r="R2787">
        <v>66.25</v>
      </c>
      <c r="S2787">
        <v>66.25</v>
      </c>
      <c r="T2787">
        <v>4521600</v>
      </c>
      <c r="U2787">
        <v>0.36</v>
      </c>
    </row>
    <row r="2788" spans="15:21" x14ac:dyDescent="0.2">
      <c r="O2788" s="67">
        <v>26725</v>
      </c>
      <c r="P2788">
        <v>66.25</v>
      </c>
      <c r="Q2788">
        <v>66.75</v>
      </c>
      <c r="R2788">
        <v>65.38</v>
      </c>
      <c r="S2788">
        <v>66.75</v>
      </c>
      <c r="T2788">
        <v>2529600</v>
      </c>
      <c r="U2788">
        <v>0.37</v>
      </c>
    </row>
    <row r="2789" spans="15:21" x14ac:dyDescent="0.2">
      <c r="O2789" s="67">
        <v>26728</v>
      </c>
      <c r="P2789">
        <v>66.75</v>
      </c>
      <c r="Q2789">
        <v>67.25</v>
      </c>
      <c r="R2789">
        <v>66.5</v>
      </c>
      <c r="S2789">
        <v>67.13</v>
      </c>
      <c r="T2789">
        <v>1819200</v>
      </c>
      <c r="U2789">
        <v>0.37</v>
      </c>
    </row>
    <row r="2790" spans="15:21" x14ac:dyDescent="0.2">
      <c r="O2790" s="67">
        <v>26729</v>
      </c>
      <c r="P2790">
        <v>67.13</v>
      </c>
      <c r="Q2790">
        <v>68</v>
      </c>
      <c r="R2790">
        <v>67.13</v>
      </c>
      <c r="S2790">
        <v>67.75</v>
      </c>
      <c r="T2790">
        <v>4396800</v>
      </c>
      <c r="U2790">
        <v>0.37</v>
      </c>
    </row>
    <row r="2791" spans="15:21" x14ac:dyDescent="0.2">
      <c r="O2791" s="67">
        <v>26730</v>
      </c>
      <c r="P2791">
        <v>67.75</v>
      </c>
      <c r="Q2791">
        <v>68.5</v>
      </c>
      <c r="R2791">
        <v>67.62</v>
      </c>
      <c r="S2791">
        <v>68.38</v>
      </c>
      <c r="T2791">
        <v>3576000</v>
      </c>
      <c r="U2791">
        <v>0.38</v>
      </c>
    </row>
    <row r="2792" spans="15:21" x14ac:dyDescent="0.2">
      <c r="O2792" s="67">
        <v>26731</v>
      </c>
      <c r="P2792">
        <v>68.38</v>
      </c>
      <c r="Q2792">
        <v>68.63</v>
      </c>
      <c r="R2792">
        <v>68</v>
      </c>
      <c r="S2792">
        <v>68.25</v>
      </c>
      <c r="T2792">
        <v>4320000</v>
      </c>
      <c r="U2792">
        <v>0.37</v>
      </c>
    </row>
    <row r="2793" spans="15:21" x14ac:dyDescent="0.2">
      <c r="O2793" s="67">
        <v>26732</v>
      </c>
      <c r="P2793">
        <v>68.25</v>
      </c>
      <c r="Q2793">
        <v>68.63</v>
      </c>
      <c r="R2793">
        <v>67.62</v>
      </c>
      <c r="S2793">
        <v>68.5</v>
      </c>
      <c r="T2793">
        <v>1900800</v>
      </c>
      <c r="U2793">
        <v>0.38</v>
      </c>
    </row>
    <row r="2794" spans="15:21" x14ac:dyDescent="0.2">
      <c r="O2794" s="67">
        <v>26735</v>
      </c>
      <c r="P2794">
        <v>68.5</v>
      </c>
      <c r="Q2794">
        <v>68.75</v>
      </c>
      <c r="R2794">
        <v>67.87</v>
      </c>
      <c r="S2794">
        <v>68</v>
      </c>
      <c r="T2794">
        <v>1656000</v>
      </c>
      <c r="U2794">
        <v>0.37</v>
      </c>
    </row>
    <row r="2795" spans="15:21" x14ac:dyDescent="0.2">
      <c r="O2795" s="67">
        <v>26736</v>
      </c>
      <c r="P2795">
        <v>68</v>
      </c>
      <c r="Q2795">
        <v>68.12</v>
      </c>
      <c r="R2795">
        <v>67.5</v>
      </c>
      <c r="S2795">
        <v>67.87</v>
      </c>
      <c r="T2795">
        <v>2251200</v>
      </c>
      <c r="U2795">
        <v>0.37</v>
      </c>
    </row>
    <row r="2796" spans="15:21" x14ac:dyDescent="0.2">
      <c r="O2796" s="67">
        <v>26737</v>
      </c>
      <c r="P2796">
        <v>67.87</v>
      </c>
      <c r="Q2796">
        <v>68.12</v>
      </c>
      <c r="R2796">
        <v>67.62</v>
      </c>
      <c r="S2796">
        <v>68</v>
      </c>
      <c r="T2796">
        <v>2433600</v>
      </c>
      <c r="U2796">
        <v>0.37</v>
      </c>
    </row>
    <row r="2797" spans="15:21" x14ac:dyDescent="0.2">
      <c r="O2797" s="67">
        <v>26738</v>
      </c>
      <c r="P2797">
        <v>68</v>
      </c>
      <c r="Q2797">
        <v>68</v>
      </c>
      <c r="R2797">
        <v>67.5</v>
      </c>
      <c r="S2797">
        <v>67.62</v>
      </c>
      <c r="T2797">
        <v>1939200</v>
      </c>
      <c r="U2797">
        <v>0.37</v>
      </c>
    </row>
    <row r="2798" spans="15:21" x14ac:dyDescent="0.2">
      <c r="O2798" s="67">
        <v>26739</v>
      </c>
      <c r="P2798">
        <v>67.38</v>
      </c>
      <c r="Q2798">
        <v>67.38</v>
      </c>
      <c r="R2798">
        <v>66.62</v>
      </c>
      <c r="S2798">
        <v>66.75</v>
      </c>
      <c r="T2798">
        <v>3316800</v>
      </c>
      <c r="U2798">
        <v>0.37</v>
      </c>
    </row>
    <row r="2799" spans="15:21" x14ac:dyDescent="0.2">
      <c r="O2799" s="67">
        <v>26742</v>
      </c>
      <c r="P2799">
        <v>66.62</v>
      </c>
      <c r="Q2799">
        <v>66.62</v>
      </c>
      <c r="R2799">
        <v>65.12</v>
      </c>
      <c r="S2799">
        <v>65.25</v>
      </c>
      <c r="T2799">
        <v>1593600</v>
      </c>
      <c r="U2799">
        <v>0.36</v>
      </c>
    </row>
    <row r="2800" spans="15:21" x14ac:dyDescent="0.2">
      <c r="O2800" s="67">
        <v>26743</v>
      </c>
      <c r="P2800">
        <v>65.25</v>
      </c>
      <c r="Q2800">
        <v>66</v>
      </c>
      <c r="R2800">
        <v>65.25</v>
      </c>
      <c r="S2800">
        <v>65.75</v>
      </c>
      <c r="T2800">
        <v>1699200</v>
      </c>
      <c r="U2800">
        <v>0.36</v>
      </c>
    </row>
    <row r="2801" spans="15:21" x14ac:dyDescent="0.2">
      <c r="O2801" s="67">
        <v>26744</v>
      </c>
      <c r="P2801">
        <v>65.63</v>
      </c>
      <c r="Q2801">
        <v>65.63</v>
      </c>
      <c r="R2801">
        <v>63</v>
      </c>
      <c r="S2801">
        <v>64</v>
      </c>
      <c r="T2801">
        <v>3696000</v>
      </c>
      <c r="U2801">
        <v>0.35</v>
      </c>
    </row>
    <row r="2802" spans="15:21" x14ac:dyDescent="0.2">
      <c r="O2802" s="67">
        <v>26745</v>
      </c>
      <c r="P2802">
        <v>64</v>
      </c>
      <c r="Q2802">
        <v>64.25</v>
      </c>
      <c r="R2802">
        <v>63.12</v>
      </c>
      <c r="S2802">
        <v>63.62</v>
      </c>
      <c r="T2802">
        <v>3595200</v>
      </c>
      <c r="U2802">
        <v>0.35</v>
      </c>
    </row>
    <row r="2803" spans="15:21" x14ac:dyDescent="0.2">
      <c r="O2803" s="67">
        <v>26746</v>
      </c>
      <c r="P2803">
        <v>63.62</v>
      </c>
      <c r="Q2803">
        <v>64.38</v>
      </c>
      <c r="R2803">
        <v>62.75</v>
      </c>
      <c r="S2803">
        <v>63.12</v>
      </c>
      <c r="T2803">
        <v>2851200</v>
      </c>
      <c r="U2803">
        <v>0.35</v>
      </c>
    </row>
    <row r="2804" spans="15:21" x14ac:dyDescent="0.2">
      <c r="O2804" s="67">
        <v>26749</v>
      </c>
      <c r="P2804">
        <v>63.12</v>
      </c>
      <c r="Q2804">
        <v>63.75</v>
      </c>
      <c r="R2804">
        <v>62.25</v>
      </c>
      <c r="S2804">
        <v>63.25</v>
      </c>
      <c r="T2804">
        <v>2904000</v>
      </c>
      <c r="U2804">
        <v>0.35</v>
      </c>
    </row>
    <row r="2805" spans="15:21" x14ac:dyDescent="0.2">
      <c r="O2805" s="67">
        <v>26750</v>
      </c>
      <c r="P2805">
        <v>63.5</v>
      </c>
      <c r="Q2805">
        <v>64.38</v>
      </c>
      <c r="R2805">
        <v>63.5</v>
      </c>
      <c r="S2805">
        <v>64.13</v>
      </c>
      <c r="T2805">
        <v>3969600</v>
      </c>
      <c r="U2805">
        <v>0.35</v>
      </c>
    </row>
    <row r="2806" spans="15:21" x14ac:dyDescent="0.2">
      <c r="O2806" s="67">
        <v>26751</v>
      </c>
      <c r="P2806">
        <v>64.13</v>
      </c>
      <c r="Q2806">
        <v>64.75</v>
      </c>
      <c r="R2806">
        <v>64</v>
      </c>
      <c r="S2806">
        <v>64.62</v>
      </c>
      <c r="T2806">
        <v>2635200</v>
      </c>
      <c r="U2806">
        <v>0.35</v>
      </c>
    </row>
    <row r="2807" spans="15:21" x14ac:dyDescent="0.2">
      <c r="O2807" s="67">
        <v>26752</v>
      </c>
      <c r="P2807">
        <v>64.62</v>
      </c>
      <c r="Q2807">
        <v>65.38</v>
      </c>
      <c r="R2807">
        <v>64.38</v>
      </c>
      <c r="S2807">
        <v>65.25</v>
      </c>
      <c r="T2807">
        <v>3120000</v>
      </c>
      <c r="U2807">
        <v>0.36</v>
      </c>
    </row>
    <row r="2808" spans="15:21" x14ac:dyDescent="0.2">
      <c r="O2808" s="67">
        <v>26753</v>
      </c>
      <c r="P2808">
        <v>65</v>
      </c>
      <c r="Q2808">
        <v>65</v>
      </c>
      <c r="R2808">
        <v>64.38</v>
      </c>
      <c r="S2808">
        <v>64.5</v>
      </c>
      <c r="T2808">
        <v>2304000</v>
      </c>
      <c r="U2808">
        <v>0.35</v>
      </c>
    </row>
    <row r="2809" spans="15:21" x14ac:dyDescent="0.2">
      <c r="O2809" s="67">
        <v>26756</v>
      </c>
      <c r="P2809">
        <v>64.25</v>
      </c>
      <c r="Q2809">
        <v>64.25</v>
      </c>
      <c r="R2809">
        <v>62.75</v>
      </c>
      <c r="S2809">
        <v>62.75</v>
      </c>
      <c r="T2809">
        <v>1632000</v>
      </c>
      <c r="U2809">
        <v>0.34</v>
      </c>
    </row>
    <row r="2810" spans="15:21" x14ac:dyDescent="0.2">
      <c r="O2810" s="67">
        <v>26757</v>
      </c>
      <c r="P2810">
        <v>62.5</v>
      </c>
      <c r="Q2810">
        <v>62.5</v>
      </c>
      <c r="R2810">
        <v>61.75</v>
      </c>
      <c r="S2810">
        <v>62.25</v>
      </c>
      <c r="T2810">
        <v>3163200</v>
      </c>
      <c r="U2810">
        <v>0.34</v>
      </c>
    </row>
    <row r="2811" spans="15:21" x14ac:dyDescent="0.2">
      <c r="O2811" s="67">
        <v>26758</v>
      </c>
      <c r="P2811">
        <v>62</v>
      </c>
      <c r="Q2811">
        <v>62</v>
      </c>
      <c r="R2811">
        <v>60.88</v>
      </c>
      <c r="S2811">
        <v>60.88</v>
      </c>
      <c r="T2811">
        <v>2630400</v>
      </c>
      <c r="U2811">
        <v>0.33</v>
      </c>
    </row>
    <row r="2812" spans="15:21" x14ac:dyDescent="0.2">
      <c r="O2812" s="67">
        <v>26759</v>
      </c>
      <c r="P2812">
        <v>60.88</v>
      </c>
      <c r="Q2812">
        <v>61.62</v>
      </c>
      <c r="R2812">
        <v>60.25</v>
      </c>
      <c r="S2812">
        <v>61.62</v>
      </c>
      <c r="T2812">
        <v>3206400</v>
      </c>
      <c r="U2812">
        <v>0.34</v>
      </c>
    </row>
    <row r="2813" spans="15:21" x14ac:dyDescent="0.2">
      <c r="O2813" s="67">
        <v>26760</v>
      </c>
      <c r="P2813">
        <v>61.62</v>
      </c>
      <c r="Q2813">
        <v>62.25</v>
      </c>
      <c r="R2813">
        <v>61.38</v>
      </c>
      <c r="S2813">
        <v>61.75</v>
      </c>
      <c r="T2813">
        <v>4046400</v>
      </c>
      <c r="U2813">
        <v>0.34</v>
      </c>
    </row>
    <row r="2814" spans="15:21" x14ac:dyDescent="0.2">
      <c r="O2814" s="67">
        <v>26763</v>
      </c>
      <c r="P2814">
        <v>61.75</v>
      </c>
      <c r="Q2814">
        <v>63</v>
      </c>
      <c r="R2814">
        <v>61.5</v>
      </c>
      <c r="S2814">
        <v>63</v>
      </c>
      <c r="T2814">
        <v>3960000</v>
      </c>
      <c r="U2814">
        <v>0.35</v>
      </c>
    </row>
    <row r="2815" spans="15:21" x14ac:dyDescent="0.2">
      <c r="O2815" s="67">
        <v>26764</v>
      </c>
      <c r="P2815">
        <v>63.37</v>
      </c>
      <c r="Q2815">
        <v>64.38</v>
      </c>
      <c r="R2815">
        <v>63.37</v>
      </c>
      <c r="S2815">
        <v>64.13</v>
      </c>
      <c r="T2815">
        <v>3835200</v>
      </c>
      <c r="U2815">
        <v>0.35</v>
      </c>
    </row>
    <row r="2816" spans="15:21" x14ac:dyDescent="0.2">
      <c r="O2816" s="67">
        <v>26765</v>
      </c>
      <c r="P2816">
        <v>64.13</v>
      </c>
      <c r="Q2816">
        <v>64.5</v>
      </c>
      <c r="R2816">
        <v>63.5</v>
      </c>
      <c r="S2816">
        <v>64.5</v>
      </c>
      <c r="T2816">
        <v>3273600</v>
      </c>
      <c r="U2816">
        <v>0.35</v>
      </c>
    </row>
    <row r="2817" spans="15:21" x14ac:dyDescent="0.2">
      <c r="O2817" s="67">
        <v>26766</v>
      </c>
      <c r="P2817">
        <v>64.5</v>
      </c>
      <c r="Q2817">
        <v>64.87</v>
      </c>
      <c r="R2817">
        <v>63.88</v>
      </c>
      <c r="S2817">
        <v>64.25</v>
      </c>
      <c r="T2817">
        <v>4924800</v>
      </c>
      <c r="U2817">
        <v>0.35</v>
      </c>
    </row>
    <row r="2818" spans="15:21" x14ac:dyDescent="0.2">
      <c r="O2818" s="67">
        <v>26767</v>
      </c>
      <c r="P2818">
        <v>64.25</v>
      </c>
      <c r="Q2818">
        <v>64.38</v>
      </c>
      <c r="R2818">
        <v>63.37</v>
      </c>
      <c r="S2818">
        <v>64.25</v>
      </c>
      <c r="T2818">
        <v>2131200</v>
      </c>
      <c r="U2818">
        <v>0.35</v>
      </c>
    </row>
    <row r="2819" spans="15:21" x14ac:dyDescent="0.2">
      <c r="O2819" s="67">
        <v>26770</v>
      </c>
      <c r="P2819">
        <v>64.25</v>
      </c>
      <c r="Q2819">
        <v>64.75</v>
      </c>
      <c r="R2819">
        <v>63.88</v>
      </c>
      <c r="S2819">
        <v>63.88</v>
      </c>
      <c r="T2819">
        <v>1843200</v>
      </c>
      <c r="U2819">
        <v>0.35</v>
      </c>
    </row>
    <row r="2820" spans="15:21" x14ac:dyDescent="0.2">
      <c r="O2820" s="67">
        <v>26771</v>
      </c>
      <c r="P2820">
        <v>63.88</v>
      </c>
      <c r="Q2820">
        <v>64.25</v>
      </c>
      <c r="R2820">
        <v>63.37</v>
      </c>
      <c r="S2820">
        <v>63.88</v>
      </c>
      <c r="T2820">
        <v>2040000</v>
      </c>
      <c r="U2820">
        <v>0.35</v>
      </c>
    </row>
    <row r="2821" spans="15:21" x14ac:dyDescent="0.2">
      <c r="O2821" s="67">
        <v>26772</v>
      </c>
      <c r="P2821">
        <v>63.75</v>
      </c>
      <c r="Q2821">
        <v>63.75</v>
      </c>
      <c r="R2821">
        <v>62.88</v>
      </c>
      <c r="S2821">
        <v>63.75</v>
      </c>
      <c r="T2821">
        <v>3172800</v>
      </c>
      <c r="U2821">
        <v>0.35</v>
      </c>
    </row>
    <row r="2822" spans="15:21" x14ac:dyDescent="0.2">
      <c r="O2822" s="67">
        <v>26773</v>
      </c>
      <c r="P2822">
        <v>63.75</v>
      </c>
      <c r="Q2822">
        <v>64.38</v>
      </c>
      <c r="R2822">
        <v>63.37</v>
      </c>
      <c r="S2822">
        <v>64.13</v>
      </c>
      <c r="T2822">
        <v>2865600</v>
      </c>
      <c r="U2822">
        <v>0.35</v>
      </c>
    </row>
    <row r="2823" spans="15:21" x14ac:dyDescent="0.2">
      <c r="O2823" s="67">
        <v>26777</v>
      </c>
      <c r="P2823">
        <v>64.13</v>
      </c>
      <c r="Q2823">
        <v>64.25</v>
      </c>
      <c r="R2823">
        <v>63.25</v>
      </c>
      <c r="S2823">
        <v>63.75</v>
      </c>
      <c r="T2823">
        <v>2001600</v>
      </c>
      <c r="U2823">
        <v>0.35</v>
      </c>
    </row>
    <row r="2824" spans="15:21" x14ac:dyDescent="0.2">
      <c r="O2824" s="67">
        <v>26778</v>
      </c>
      <c r="P2824">
        <v>63.75</v>
      </c>
      <c r="Q2824">
        <v>63.88</v>
      </c>
      <c r="R2824">
        <v>62.75</v>
      </c>
      <c r="S2824">
        <v>62.88</v>
      </c>
      <c r="T2824">
        <v>2755200</v>
      </c>
      <c r="U2824">
        <v>0.35</v>
      </c>
    </row>
    <row r="2825" spans="15:21" x14ac:dyDescent="0.2">
      <c r="O2825" s="67">
        <v>26779</v>
      </c>
      <c r="P2825">
        <v>62.25</v>
      </c>
      <c r="Q2825">
        <v>62.25</v>
      </c>
      <c r="R2825">
        <v>59.75</v>
      </c>
      <c r="S2825">
        <v>60</v>
      </c>
      <c r="T2825">
        <v>7401600</v>
      </c>
      <c r="U2825">
        <v>0.33</v>
      </c>
    </row>
    <row r="2826" spans="15:21" x14ac:dyDescent="0.2">
      <c r="O2826" s="67">
        <v>26780</v>
      </c>
      <c r="P2826">
        <v>60</v>
      </c>
      <c r="Q2826">
        <v>60.88</v>
      </c>
      <c r="R2826">
        <v>59.5</v>
      </c>
      <c r="S2826">
        <v>60.88</v>
      </c>
      <c r="T2826">
        <v>5793600</v>
      </c>
      <c r="U2826">
        <v>0.33</v>
      </c>
    </row>
    <row r="2827" spans="15:21" x14ac:dyDescent="0.2">
      <c r="O2827" s="67">
        <v>26781</v>
      </c>
      <c r="P2827">
        <v>60.88</v>
      </c>
      <c r="Q2827">
        <v>61.13</v>
      </c>
      <c r="R2827">
        <v>60.25</v>
      </c>
      <c r="S2827">
        <v>60.5</v>
      </c>
      <c r="T2827">
        <v>2544000</v>
      </c>
      <c r="U2827">
        <v>0.33</v>
      </c>
    </row>
    <row r="2828" spans="15:21" x14ac:dyDescent="0.2">
      <c r="O2828" s="67">
        <v>26784</v>
      </c>
      <c r="P2828">
        <v>60.5</v>
      </c>
      <c r="Q2828">
        <v>60.5</v>
      </c>
      <c r="R2828">
        <v>57.75</v>
      </c>
      <c r="S2828">
        <v>59.25</v>
      </c>
      <c r="T2828">
        <v>5908800</v>
      </c>
      <c r="U2828">
        <v>0.33</v>
      </c>
    </row>
    <row r="2829" spans="15:21" x14ac:dyDescent="0.2">
      <c r="O2829" s="67">
        <v>26785</v>
      </c>
      <c r="P2829">
        <v>59.25</v>
      </c>
      <c r="Q2829">
        <v>59.88</v>
      </c>
      <c r="R2829">
        <v>57.88</v>
      </c>
      <c r="S2829">
        <v>59.88</v>
      </c>
      <c r="T2829">
        <v>5054400</v>
      </c>
      <c r="U2829">
        <v>0.33</v>
      </c>
    </row>
    <row r="2830" spans="15:21" x14ac:dyDescent="0.2">
      <c r="O2830" s="67">
        <v>26786</v>
      </c>
      <c r="P2830">
        <v>59.88</v>
      </c>
      <c r="Q2830">
        <v>60.12</v>
      </c>
      <c r="R2830">
        <v>59</v>
      </c>
      <c r="S2830">
        <v>59.75</v>
      </c>
      <c r="T2830">
        <v>4939200</v>
      </c>
      <c r="U2830">
        <v>0.33</v>
      </c>
    </row>
    <row r="2831" spans="15:21" x14ac:dyDescent="0.2">
      <c r="O2831" s="67">
        <v>26787</v>
      </c>
      <c r="P2831">
        <v>59.75</v>
      </c>
      <c r="Q2831">
        <v>60.12</v>
      </c>
      <c r="R2831">
        <v>58.5</v>
      </c>
      <c r="S2831">
        <v>60.12</v>
      </c>
      <c r="T2831">
        <v>9225600</v>
      </c>
      <c r="U2831">
        <v>0.33</v>
      </c>
    </row>
    <row r="2832" spans="15:21" x14ac:dyDescent="0.2">
      <c r="O2832" s="67">
        <v>26788</v>
      </c>
      <c r="P2832">
        <v>60.5</v>
      </c>
      <c r="Q2832">
        <v>62.38</v>
      </c>
      <c r="R2832">
        <v>60.5</v>
      </c>
      <c r="S2832">
        <v>62</v>
      </c>
      <c r="T2832">
        <v>8390400</v>
      </c>
      <c r="U2832">
        <v>0.34</v>
      </c>
    </row>
    <row r="2833" spans="15:21" x14ac:dyDescent="0.2">
      <c r="O2833" s="67">
        <v>26791</v>
      </c>
      <c r="P2833">
        <v>62</v>
      </c>
      <c r="Q2833">
        <v>62.25</v>
      </c>
      <c r="R2833">
        <v>61.25</v>
      </c>
      <c r="S2833">
        <v>61.62</v>
      </c>
      <c r="T2833">
        <v>2654400</v>
      </c>
      <c r="U2833">
        <v>0.34</v>
      </c>
    </row>
    <row r="2834" spans="15:21" x14ac:dyDescent="0.2">
      <c r="O2834" s="67">
        <v>26792</v>
      </c>
      <c r="P2834">
        <v>61.62</v>
      </c>
      <c r="Q2834">
        <v>61.75</v>
      </c>
      <c r="R2834">
        <v>60.62</v>
      </c>
      <c r="S2834">
        <v>61.75</v>
      </c>
      <c r="T2834">
        <v>3336000</v>
      </c>
      <c r="U2834">
        <v>0.34</v>
      </c>
    </row>
    <row r="2835" spans="15:21" x14ac:dyDescent="0.2">
      <c r="O2835" s="67">
        <v>26793</v>
      </c>
      <c r="P2835">
        <v>61.75</v>
      </c>
      <c r="Q2835">
        <v>63</v>
      </c>
      <c r="R2835">
        <v>61.75</v>
      </c>
      <c r="S2835">
        <v>61.87</v>
      </c>
      <c r="T2835">
        <v>3936000</v>
      </c>
      <c r="U2835">
        <v>0.34</v>
      </c>
    </row>
    <row r="2836" spans="15:21" x14ac:dyDescent="0.2">
      <c r="O2836" s="67">
        <v>26794</v>
      </c>
      <c r="P2836">
        <v>61.5</v>
      </c>
      <c r="Q2836">
        <v>61.5</v>
      </c>
      <c r="R2836">
        <v>59.75</v>
      </c>
      <c r="S2836">
        <v>61</v>
      </c>
      <c r="T2836">
        <v>2740800</v>
      </c>
      <c r="U2836">
        <v>0.33</v>
      </c>
    </row>
    <row r="2837" spans="15:21" x14ac:dyDescent="0.2">
      <c r="O2837" s="67">
        <v>26795</v>
      </c>
      <c r="P2837">
        <v>60.62</v>
      </c>
      <c r="Q2837">
        <v>60.62</v>
      </c>
      <c r="R2837">
        <v>59.63</v>
      </c>
      <c r="S2837">
        <v>59.75</v>
      </c>
      <c r="T2837">
        <v>3379200</v>
      </c>
      <c r="U2837">
        <v>0.33</v>
      </c>
    </row>
    <row r="2838" spans="15:21" x14ac:dyDescent="0.2">
      <c r="O2838" s="67">
        <v>26798</v>
      </c>
      <c r="P2838">
        <v>58.87</v>
      </c>
      <c r="Q2838">
        <v>58.87</v>
      </c>
      <c r="R2838">
        <v>58.13</v>
      </c>
      <c r="S2838">
        <v>58.25</v>
      </c>
      <c r="T2838">
        <v>2736000</v>
      </c>
      <c r="U2838">
        <v>0.32</v>
      </c>
    </row>
    <row r="2839" spans="15:21" x14ac:dyDescent="0.2">
      <c r="O2839" s="67">
        <v>26799</v>
      </c>
      <c r="P2839">
        <v>58.25</v>
      </c>
      <c r="Q2839">
        <v>59.38</v>
      </c>
      <c r="R2839">
        <v>57.75</v>
      </c>
      <c r="S2839">
        <v>59.12</v>
      </c>
      <c r="T2839">
        <v>4574400</v>
      </c>
      <c r="U2839">
        <v>0.32</v>
      </c>
    </row>
    <row r="2840" spans="15:21" x14ac:dyDescent="0.2">
      <c r="O2840" s="67">
        <v>26800</v>
      </c>
      <c r="P2840">
        <v>59.12</v>
      </c>
      <c r="Q2840">
        <v>59.38</v>
      </c>
      <c r="R2840">
        <v>58.13</v>
      </c>
      <c r="S2840">
        <v>59</v>
      </c>
      <c r="T2840">
        <v>2731200</v>
      </c>
      <c r="U2840">
        <v>0.32</v>
      </c>
    </row>
    <row r="2841" spans="15:21" x14ac:dyDescent="0.2">
      <c r="O2841" s="67">
        <v>26801</v>
      </c>
      <c r="P2841">
        <v>59</v>
      </c>
      <c r="Q2841">
        <v>59</v>
      </c>
      <c r="R2841">
        <v>57.75</v>
      </c>
      <c r="S2841">
        <v>57.75</v>
      </c>
      <c r="T2841">
        <v>3201600</v>
      </c>
      <c r="U2841">
        <v>0.32</v>
      </c>
    </row>
    <row r="2842" spans="15:21" x14ac:dyDescent="0.2">
      <c r="O2842" s="67">
        <v>26802</v>
      </c>
      <c r="P2842">
        <v>57</v>
      </c>
      <c r="Q2842">
        <v>57</v>
      </c>
      <c r="R2842">
        <v>55.75</v>
      </c>
      <c r="S2842">
        <v>56.25</v>
      </c>
      <c r="T2842">
        <v>4718400</v>
      </c>
      <c r="U2842">
        <v>0.31</v>
      </c>
    </row>
    <row r="2843" spans="15:21" x14ac:dyDescent="0.2">
      <c r="O2843" s="67">
        <v>26805</v>
      </c>
      <c r="P2843">
        <v>56.25</v>
      </c>
      <c r="Q2843">
        <v>56.38</v>
      </c>
      <c r="R2843">
        <v>55</v>
      </c>
      <c r="S2843">
        <v>56.25</v>
      </c>
      <c r="T2843">
        <v>3806400</v>
      </c>
      <c r="U2843">
        <v>0.31</v>
      </c>
    </row>
    <row r="2844" spans="15:21" x14ac:dyDescent="0.2">
      <c r="O2844" s="67">
        <v>26806</v>
      </c>
      <c r="P2844">
        <v>56.63</v>
      </c>
      <c r="Q2844">
        <v>58.5</v>
      </c>
      <c r="R2844">
        <v>56.63</v>
      </c>
      <c r="S2844">
        <v>56.63</v>
      </c>
      <c r="T2844">
        <v>3816000</v>
      </c>
      <c r="U2844">
        <v>0.31</v>
      </c>
    </row>
    <row r="2845" spans="15:21" x14ac:dyDescent="0.2">
      <c r="O2845" s="67">
        <v>26807</v>
      </c>
      <c r="P2845">
        <v>56.63</v>
      </c>
      <c r="Q2845">
        <v>57.5</v>
      </c>
      <c r="R2845">
        <v>56.12</v>
      </c>
      <c r="S2845">
        <v>57</v>
      </c>
      <c r="T2845">
        <v>3451200</v>
      </c>
      <c r="U2845">
        <v>0.31</v>
      </c>
    </row>
    <row r="2846" spans="15:21" x14ac:dyDescent="0.2">
      <c r="O2846" s="67">
        <v>26808</v>
      </c>
      <c r="P2846">
        <v>57</v>
      </c>
      <c r="Q2846">
        <v>59.5</v>
      </c>
      <c r="R2846">
        <v>57</v>
      </c>
      <c r="S2846">
        <v>59.5</v>
      </c>
      <c r="T2846">
        <v>3777600</v>
      </c>
      <c r="U2846">
        <v>0.33</v>
      </c>
    </row>
    <row r="2847" spans="15:21" x14ac:dyDescent="0.2">
      <c r="O2847" s="67">
        <v>26809</v>
      </c>
      <c r="P2847">
        <v>59.5</v>
      </c>
      <c r="Q2847">
        <v>60</v>
      </c>
      <c r="R2847">
        <v>58.87</v>
      </c>
      <c r="S2847">
        <v>59.88</v>
      </c>
      <c r="T2847">
        <v>5548800</v>
      </c>
      <c r="U2847">
        <v>0.33</v>
      </c>
    </row>
    <row r="2848" spans="15:21" x14ac:dyDescent="0.2">
      <c r="O2848" s="67">
        <v>26813</v>
      </c>
      <c r="P2848">
        <v>59.88</v>
      </c>
      <c r="Q2848">
        <v>60.25</v>
      </c>
      <c r="R2848">
        <v>59.63</v>
      </c>
      <c r="S2848">
        <v>60.12</v>
      </c>
      <c r="T2848">
        <v>2692800</v>
      </c>
      <c r="U2848">
        <v>0.33</v>
      </c>
    </row>
    <row r="2849" spans="15:21" x14ac:dyDescent="0.2">
      <c r="O2849" s="67">
        <v>26814</v>
      </c>
      <c r="P2849">
        <v>60</v>
      </c>
      <c r="Q2849">
        <v>60</v>
      </c>
      <c r="R2849">
        <v>59.5</v>
      </c>
      <c r="S2849">
        <v>59.88</v>
      </c>
      <c r="T2849">
        <v>3187200</v>
      </c>
      <c r="U2849">
        <v>0.33</v>
      </c>
    </row>
    <row r="2850" spans="15:21" x14ac:dyDescent="0.2">
      <c r="O2850" s="67">
        <v>26815</v>
      </c>
      <c r="P2850">
        <v>59.75</v>
      </c>
      <c r="Q2850">
        <v>59.75</v>
      </c>
      <c r="R2850">
        <v>59.12</v>
      </c>
      <c r="S2850">
        <v>59.5</v>
      </c>
      <c r="T2850">
        <v>2448000</v>
      </c>
      <c r="U2850">
        <v>0.33</v>
      </c>
    </row>
    <row r="2851" spans="15:21" x14ac:dyDescent="0.2">
      <c r="O2851" s="67">
        <v>26816</v>
      </c>
      <c r="P2851">
        <v>59</v>
      </c>
      <c r="Q2851">
        <v>59</v>
      </c>
      <c r="R2851">
        <v>57.75</v>
      </c>
      <c r="S2851">
        <v>58.13</v>
      </c>
      <c r="T2851">
        <v>2836800</v>
      </c>
      <c r="U2851">
        <v>0.32</v>
      </c>
    </row>
    <row r="2852" spans="15:21" x14ac:dyDescent="0.2">
      <c r="O2852" s="67">
        <v>26819</v>
      </c>
      <c r="P2852">
        <v>58.13</v>
      </c>
      <c r="Q2852">
        <v>58.5</v>
      </c>
      <c r="R2852">
        <v>57.37</v>
      </c>
      <c r="S2852">
        <v>58.13</v>
      </c>
      <c r="T2852">
        <v>1968000</v>
      </c>
      <c r="U2852">
        <v>0.32</v>
      </c>
    </row>
    <row r="2853" spans="15:21" x14ac:dyDescent="0.2">
      <c r="O2853" s="67">
        <v>26820</v>
      </c>
      <c r="P2853">
        <v>58.13</v>
      </c>
      <c r="Q2853">
        <v>59.63</v>
      </c>
      <c r="R2853">
        <v>58.13</v>
      </c>
      <c r="S2853">
        <v>59.63</v>
      </c>
      <c r="T2853">
        <v>2524800</v>
      </c>
      <c r="U2853">
        <v>0.33</v>
      </c>
    </row>
    <row r="2854" spans="15:21" x14ac:dyDescent="0.2">
      <c r="O2854" s="67">
        <v>26821</v>
      </c>
      <c r="P2854">
        <v>59.63</v>
      </c>
      <c r="Q2854">
        <v>59.88</v>
      </c>
      <c r="R2854">
        <v>58.87</v>
      </c>
      <c r="S2854">
        <v>59.5</v>
      </c>
      <c r="T2854">
        <v>2625600</v>
      </c>
      <c r="U2854">
        <v>0.33</v>
      </c>
    </row>
    <row r="2855" spans="15:21" x14ac:dyDescent="0.2">
      <c r="O2855" s="67">
        <v>26822</v>
      </c>
      <c r="P2855">
        <v>59.5</v>
      </c>
      <c r="Q2855">
        <v>61</v>
      </c>
      <c r="R2855">
        <v>59.12</v>
      </c>
      <c r="S2855">
        <v>60.75</v>
      </c>
      <c r="T2855">
        <v>2716800</v>
      </c>
      <c r="U2855">
        <v>0.34</v>
      </c>
    </row>
    <row r="2856" spans="15:21" x14ac:dyDescent="0.2">
      <c r="O2856" s="67">
        <v>26823</v>
      </c>
      <c r="P2856">
        <v>60.75</v>
      </c>
      <c r="Q2856">
        <v>61.38</v>
      </c>
      <c r="R2856">
        <v>60.25</v>
      </c>
      <c r="S2856">
        <v>60.88</v>
      </c>
      <c r="T2856">
        <v>3955200</v>
      </c>
      <c r="U2856">
        <v>0.34</v>
      </c>
    </row>
    <row r="2857" spans="15:21" x14ac:dyDescent="0.2">
      <c r="O2857" s="67">
        <v>26826</v>
      </c>
      <c r="P2857">
        <v>60.75</v>
      </c>
      <c r="Q2857">
        <v>60.75</v>
      </c>
      <c r="R2857">
        <v>59.63</v>
      </c>
      <c r="S2857">
        <v>60.12</v>
      </c>
      <c r="T2857">
        <v>2740800</v>
      </c>
      <c r="U2857">
        <v>0.33</v>
      </c>
    </row>
    <row r="2858" spans="15:21" x14ac:dyDescent="0.2">
      <c r="O2858" s="67">
        <v>26827</v>
      </c>
      <c r="P2858">
        <v>60.12</v>
      </c>
      <c r="Q2858">
        <v>61.13</v>
      </c>
      <c r="R2858">
        <v>59.75</v>
      </c>
      <c r="S2858">
        <v>61.13</v>
      </c>
      <c r="T2858">
        <v>2721600</v>
      </c>
      <c r="U2858">
        <v>0.34</v>
      </c>
    </row>
    <row r="2859" spans="15:21" x14ac:dyDescent="0.2">
      <c r="O2859" s="67">
        <v>26828</v>
      </c>
      <c r="P2859">
        <v>61.13</v>
      </c>
      <c r="Q2859">
        <v>61.75</v>
      </c>
      <c r="R2859">
        <v>59.88</v>
      </c>
      <c r="S2859">
        <v>60</v>
      </c>
      <c r="T2859">
        <v>2707200</v>
      </c>
      <c r="U2859">
        <v>0.33</v>
      </c>
    </row>
    <row r="2860" spans="15:21" x14ac:dyDescent="0.2">
      <c r="O2860" s="67">
        <v>26829</v>
      </c>
      <c r="P2860">
        <v>60</v>
      </c>
      <c r="Q2860">
        <v>60</v>
      </c>
      <c r="R2860">
        <v>58.87</v>
      </c>
      <c r="S2860">
        <v>58.87</v>
      </c>
      <c r="T2860">
        <v>3153600</v>
      </c>
      <c r="U2860">
        <v>0.33</v>
      </c>
    </row>
    <row r="2861" spans="15:21" x14ac:dyDescent="0.2">
      <c r="O2861" s="67">
        <v>26830</v>
      </c>
      <c r="P2861">
        <v>58.87</v>
      </c>
      <c r="Q2861">
        <v>58.87</v>
      </c>
      <c r="R2861">
        <v>57.75</v>
      </c>
      <c r="S2861">
        <v>58</v>
      </c>
      <c r="T2861">
        <v>2875200</v>
      </c>
      <c r="U2861">
        <v>0.32</v>
      </c>
    </row>
    <row r="2862" spans="15:21" x14ac:dyDescent="0.2">
      <c r="O2862" s="67">
        <v>26833</v>
      </c>
      <c r="P2862">
        <v>57.62</v>
      </c>
      <c r="Q2862">
        <v>57.62</v>
      </c>
      <c r="R2862">
        <v>56.88</v>
      </c>
      <c r="S2862">
        <v>57.25</v>
      </c>
      <c r="T2862">
        <v>2932800</v>
      </c>
      <c r="U2862">
        <v>0.32</v>
      </c>
    </row>
    <row r="2863" spans="15:21" x14ac:dyDescent="0.2">
      <c r="O2863" s="67">
        <v>26834</v>
      </c>
      <c r="P2863">
        <v>57.25</v>
      </c>
      <c r="Q2863">
        <v>58.5</v>
      </c>
      <c r="R2863">
        <v>57.25</v>
      </c>
      <c r="S2863">
        <v>57.75</v>
      </c>
      <c r="T2863">
        <v>3398400</v>
      </c>
      <c r="U2863">
        <v>0.32</v>
      </c>
    </row>
    <row r="2864" spans="15:21" x14ac:dyDescent="0.2">
      <c r="O2864" s="67">
        <v>26835</v>
      </c>
      <c r="P2864">
        <v>57.75</v>
      </c>
      <c r="Q2864">
        <v>58.13</v>
      </c>
      <c r="R2864">
        <v>57.5</v>
      </c>
      <c r="S2864">
        <v>57.88</v>
      </c>
      <c r="T2864">
        <v>2846400</v>
      </c>
      <c r="U2864">
        <v>0.32</v>
      </c>
    </row>
    <row r="2865" spans="15:21" x14ac:dyDescent="0.2">
      <c r="O2865" s="67">
        <v>26836</v>
      </c>
      <c r="P2865">
        <v>57.88</v>
      </c>
      <c r="Q2865">
        <v>58</v>
      </c>
      <c r="R2865">
        <v>57.12</v>
      </c>
      <c r="S2865">
        <v>57.12</v>
      </c>
      <c r="T2865">
        <v>2304000</v>
      </c>
      <c r="U2865">
        <v>0.32</v>
      </c>
    </row>
    <row r="2866" spans="15:21" x14ac:dyDescent="0.2">
      <c r="O2866" s="67">
        <v>26837</v>
      </c>
      <c r="P2866">
        <v>57.12</v>
      </c>
      <c r="Q2866">
        <v>58.5</v>
      </c>
      <c r="R2866">
        <v>56.75</v>
      </c>
      <c r="S2866">
        <v>57.12</v>
      </c>
      <c r="T2866">
        <v>3556800</v>
      </c>
      <c r="U2866">
        <v>0.32</v>
      </c>
    </row>
    <row r="2867" spans="15:21" x14ac:dyDescent="0.2">
      <c r="O2867" s="67">
        <v>26840</v>
      </c>
      <c r="P2867">
        <v>56.75</v>
      </c>
      <c r="Q2867">
        <v>56.75</v>
      </c>
      <c r="R2867">
        <v>55.87</v>
      </c>
      <c r="S2867">
        <v>56.12</v>
      </c>
      <c r="T2867">
        <v>2280000</v>
      </c>
      <c r="U2867">
        <v>0.31</v>
      </c>
    </row>
    <row r="2868" spans="15:21" x14ac:dyDescent="0.2">
      <c r="O2868" s="67">
        <v>26841</v>
      </c>
      <c r="P2868">
        <v>56.12</v>
      </c>
      <c r="Q2868">
        <v>56.88</v>
      </c>
      <c r="R2868">
        <v>55.5</v>
      </c>
      <c r="S2868">
        <v>56.88</v>
      </c>
      <c r="T2868">
        <v>2870400</v>
      </c>
      <c r="U2868">
        <v>0.31</v>
      </c>
    </row>
    <row r="2869" spans="15:21" x14ac:dyDescent="0.2">
      <c r="O2869" s="67">
        <v>26842</v>
      </c>
      <c r="P2869">
        <v>56.88</v>
      </c>
      <c r="Q2869">
        <v>57</v>
      </c>
      <c r="R2869">
        <v>56.38</v>
      </c>
      <c r="S2869">
        <v>57</v>
      </c>
      <c r="T2869">
        <v>2356800</v>
      </c>
      <c r="U2869">
        <v>0.31</v>
      </c>
    </row>
    <row r="2870" spans="15:21" x14ac:dyDescent="0.2">
      <c r="O2870" s="67">
        <v>26843</v>
      </c>
      <c r="P2870">
        <v>57</v>
      </c>
      <c r="Q2870">
        <v>57.88</v>
      </c>
      <c r="R2870">
        <v>56.63</v>
      </c>
      <c r="S2870">
        <v>57.88</v>
      </c>
      <c r="T2870">
        <v>5145600</v>
      </c>
      <c r="U2870">
        <v>0.32</v>
      </c>
    </row>
    <row r="2871" spans="15:21" x14ac:dyDescent="0.2">
      <c r="O2871" s="67">
        <v>26844</v>
      </c>
      <c r="P2871">
        <v>57.88</v>
      </c>
      <c r="Q2871">
        <v>58.13</v>
      </c>
      <c r="R2871">
        <v>57.37</v>
      </c>
      <c r="S2871">
        <v>57.37</v>
      </c>
      <c r="T2871">
        <v>1459200</v>
      </c>
      <c r="U2871">
        <v>0.32</v>
      </c>
    </row>
    <row r="2872" spans="15:21" x14ac:dyDescent="0.2">
      <c r="O2872" s="67">
        <v>26847</v>
      </c>
      <c r="P2872">
        <v>57.37</v>
      </c>
      <c r="Q2872">
        <v>57.37</v>
      </c>
      <c r="R2872">
        <v>56.12</v>
      </c>
      <c r="S2872">
        <v>56.75</v>
      </c>
      <c r="T2872">
        <v>3028800</v>
      </c>
      <c r="U2872">
        <v>0.31</v>
      </c>
    </row>
    <row r="2873" spans="15:21" x14ac:dyDescent="0.2">
      <c r="O2873" s="67">
        <v>26848</v>
      </c>
      <c r="P2873">
        <v>56.75</v>
      </c>
      <c r="Q2873">
        <v>56.88</v>
      </c>
      <c r="R2873">
        <v>56.5</v>
      </c>
      <c r="S2873">
        <v>56.5</v>
      </c>
      <c r="T2873">
        <v>2040000</v>
      </c>
      <c r="U2873">
        <v>0.31</v>
      </c>
    </row>
    <row r="2874" spans="15:21" x14ac:dyDescent="0.2">
      <c r="O2874" s="67">
        <v>26850</v>
      </c>
      <c r="P2874">
        <v>56.5</v>
      </c>
      <c r="Q2874">
        <v>56.5</v>
      </c>
      <c r="R2874">
        <v>55.75</v>
      </c>
      <c r="S2874">
        <v>56.5</v>
      </c>
      <c r="T2874">
        <v>3480000</v>
      </c>
      <c r="U2874">
        <v>0.31</v>
      </c>
    </row>
    <row r="2875" spans="15:21" x14ac:dyDescent="0.2">
      <c r="O2875" s="67">
        <v>26851</v>
      </c>
      <c r="P2875">
        <v>56.5</v>
      </c>
      <c r="Q2875">
        <v>56.5</v>
      </c>
      <c r="R2875">
        <v>56</v>
      </c>
      <c r="S2875">
        <v>56.5</v>
      </c>
      <c r="T2875">
        <v>1929600</v>
      </c>
      <c r="U2875">
        <v>0.31</v>
      </c>
    </row>
    <row r="2876" spans="15:21" x14ac:dyDescent="0.2">
      <c r="O2876" s="67">
        <v>26854</v>
      </c>
      <c r="P2876">
        <v>56.5</v>
      </c>
      <c r="Q2876">
        <v>56.5</v>
      </c>
      <c r="R2876">
        <v>56.12</v>
      </c>
      <c r="S2876">
        <v>56.5</v>
      </c>
      <c r="T2876">
        <v>2937600</v>
      </c>
      <c r="U2876">
        <v>0.31</v>
      </c>
    </row>
    <row r="2877" spans="15:21" x14ac:dyDescent="0.2">
      <c r="O2877" s="67">
        <v>26855</v>
      </c>
      <c r="P2877">
        <v>56.5</v>
      </c>
      <c r="Q2877">
        <v>57.25</v>
      </c>
      <c r="R2877">
        <v>56.5</v>
      </c>
      <c r="S2877">
        <v>56.88</v>
      </c>
      <c r="T2877">
        <v>3038400</v>
      </c>
      <c r="U2877">
        <v>0.31</v>
      </c>
    </row>
    <row r="2878" spans="15:21" x14ac:dyDescent="0.2">
      <c r="O2878" s="67">
        <v>26856</v>
      </c>
      <c r="P2878">
        <v>57.12</v>
      </c>
      <c r="Q2878">
        <v>59.88</v>
      </c>
      <c r="R2878">
        <v>57.12</v>
      </c>
      <c r="S2878">
        <v>59.75</v>
      </c>
      <c r="T2878">
        <v>5275200</v>
      </c>
      <c r="U2878">
        <v>0.33</v>
      </c>
    </row>
    <row r="2879" spans="15:21" x14ac:dyDescent="0.2">
      <c r="O2879" s="67">
        <v>26857</v>
      </c>
      <c r="P2879">
        <v>59.75</v>
      </c>
      <c r="Q2879">
        <v>60</v>
      </c>
      <c r="R2879">
        <v>59</v>
      </c>
      <c r="S2879">
        <v>59.12</v>
      </c>
      <c r="T2879">
        <v>3278400</v>
      </c>
      <c r="U2879">
        <v>0.33</v>
      </c>
    </row>
    <row r="2880" spans="15:21" x14ac:dyDescent="0.2">
      <c r="O2880" s="67">
        <v>26858</v>
      </c>
      <c r="P2880">
        <v>59.12</v>
      </c>
      <c r="Q2880">
        <v>59.38</v>
      </c>
      <c r="R2880">
        <v>58</v>
      </c>
      <c r="S2880">
        <v>58</v>
      </c>
      <c r="T2880">
        <v>2860800</v>
      </c>
      <c r="U2880">
        <v>0.32</v>
      </c>
    </row>
    <row r="2881" spans="15:21" x14ac:dyDescent="0.2">
      <c r="O2881" s="67">
        <v>26861</v>
      </c>
      <c r="P2881">
        <v>58</v>
      </c>
      <c r="Q2881">
        <v>58.87</v>
      </c>
      <c r="R2881">
        <v>57.75</v>
      </c>
      <c r="S2881">
        <v>58.87</v>
      </c>
      <c r="T2881">
        <v>3081600</v>
      </c>
      <c r="U2881">
        <v>0.33</v>
      </c>
    </row>
    <row r="2882" spans="15:21" x14ac:dyDescent="0.2">
      <c r="O2882" s="67">
        <v>26862</v>
      </c>
      <c r="P2882">
        <v>59</v>
      </c>
      <c r="Q2882">
        <v>60</v>
      </c>
      <c r="R2882">
        <v>59</v>
      </c>
      <c r="S2882">
        <v>59.5</v>
      </c>
      <c r="T2882">
        <v>5356800</v>
      </c>
      <c r="U2882">
        <v>0.33</v>
      </c>
    </row>
    <row r="2883" spans="15:21" x14ac:dyDescent="0.2">
      <c r="O2883" s="67">
        <v>26863</v>
      </c>
      <c r="P2883">
        <v>59.5</v>
      </c>
      <c r="Q2883">
        <v>61.13</v>
      </c>
      <c r="R2883">
        <v>59.38</v>
      </c>
      <c r="S2883">
        <v>61</v>
      </c>
      <c r="T2883">
        <v>3811200</v>
      </c>
      <c r="U2883">
        <v>0.34</v>
      </c>
    </row>
    <row r="2884" spans="15:21" x14ac:dyDescent="0.2">
      <c r="O2884" s="67">
        <v>26864</v>
      </c>
      <c r="P2884">
        <v>61</v>
      </c>
      <c r="Q2884">
        <v>62.12</v>
      </c>
      <c r="R2884">
        <v>61</v>
      </c>
      <c r="S2884">
        <v>61.75</v>
      </c>
      <c r="T2884">
        <v>5712000</v>
      </c>
      <c r="U2884">
        <v>0.34</v>
      </c>
    </row>
    <row r="2885" spans="15:21" x14ac:dyDescent="0.2">
      <c r="O2885" s="67">
        <v>26865</v>
      </c>
      <c r="P2885">
        <v>61.75</v>
      </c>
      <c r="Q2885">
        <v>62.25</v>
      </c>
      <c r="R2885">
        <v>61</v>
      </c>
      <c r="S2885">
        <v>61.62</v>
      </c>
      <c r="T2885">
        <v>3619200</v>
      </c>
      <c r="U2885">
        <v>0.34</v>
      </c>
    </row>
    <row r="2886" spans="15:21" x14ac:dyDescent="0.2">
      <c r="O2886" s="67">
        <v>26868</v>
      </c>
      <c r="P2886">
        <v>61.87</v>
      </c>
      <c r="Q2886">
        <v>62.63</v>
      </c>
      <c r="R2886">
        <v>61.87</v>
      </c>
      <c r="S2886">
        <v>62.63</v>
      </c>
      <c r="T2886">
        <v>2668800</v>
      </c>
      <c r="U2886">
        <v>0.35</v>
      </c>
    </row>
    <row r="2887" spans="15:21" x14ac:dyDescent="0.2">
      <c r="O2887" s="67">
        <v>26869</v>
      </c>
      <c r="P2887">
        <v>62.5</v>
      </c>
      <c r="Q2887">
        <v>62.5</v>
      </c>
      <c r="R2887">
        <v>61.75</v>
      </c>
      <c r="S2887">
        <v>62.12</v>
      </c>
      <c r="T2887">
        <v>3432000</v>
      </c>
      <c r="U2887">
        <v>0.34</v>
      </c>
    </row>
    <row r="2888" spans="15:21" x14ac:dyDescent="0.2">
      <c r="O2888" s="67">
        <v>26870</v>
      </c>
      <c r="P2888">
        <v>62.12</v>
      </c>
      <c r="Q2888">
        <v>63.75</v>
      </c>
      <c r="R2888">
        <v>62.12</v>
      </c>
      <c r="S2888">
        <v>63.62</v>
      </c>
      <c r="T2888">
        <v>5716800</v>
      </c>
      <c r="U2888">
        <v>0.35</v>
      </c>
    </row>
    <row r="2889" spans="15:21" x14ac:dyDescent="0.2">
      <c r="O2889" s="67">
        <v>26871</v>
      </c>
      <c r="P2889">
        <v>63.62</v>
      </c>
      <c r="Q2889">
        <v>63.88</v>
      </c>
      <c r="R2889">
        <v>62.88</v>
      </c>
      <c r="S2889">
        <v>63.62</v>
      </c>
      <c r="T2889">
        <v>3729600</v>
      </c>
      <c r="U2889">
        <v>0.35</v>
      </c>
    </row>
    <row r="2890" spans="15:21" x14ac:dyDescent="0.2">
      <c r="O2890" s="67">
        <v>26872</v>
      </c>
      <c r="P2890">
        <v>63.62</v>
      </c>
      <c r="Q2890">
        <v>64.38</v>
      </c>
      <c r="R2890">
        <v>63.25</v>
      </c>
      <c r="S2890">
        <v>64.13</v>
      </c>
      <c r="T2890">
        <v>2587200</v>
      </c>
      <c r="U2890">
        <v>0.35</v>
      </c>
    </row>
    <row r="2891" spans="15:21" x14ac:dyDescent="0.2">
      <c r="O2891" s="67">
        <v>26875</v>
      </c>
      <c r="P2891">
        <v>64.13</v>
      </c>
      <c r="Q2891">
        <v>64.87</v>
      </c>
      <c r="R2891">
        <v>64</v>
      </c>
      <c r="S2891">
        <v>64.25</v>
      </c>
      <c r="T2891">
        <v>3201600</v>
      </c>
      <c r="U2891">
        <v>0.35</v>
      </c>
    </row>
    <row r="2892" spans="15:21" x14ac:dyDescent="0.2">
      <c r="O2892" s="67">
        <v>26876</v>
      </c>
      <c r="P2892">
        <v>64.25</v>
      </c>
      <c r="Q2892">
        <v>64.38</v>
      </c>
      <c r="R2892">
        <v>62.75</v>
      </c>
      <c r="S2892">
        <v>62.75</v>
      </c>
      <c r="T2892">
        <v>5846400</v>
      </c>
      <c r="U2892">
        <v>0.35</v>
      </c>
    </row>
    <row r="2893" spans="15:21" x14ac:dyDescent="0.2">
      <c r="O2893" s="67">
        <v>26877</v>
      </c>
      <c r="P2893">
        <v>62.75</v>
      </c>
      <c r="Q2893">
        <v>63</v>
      </c>
      <c r="R2893">
        <v>61.75</v>
      </c>
      <c r="S2893">
        <v>61.75</v>
      </c>
      <c r="T2893">
        <v>4934400</v>
      </c>
      <c r="U2893">
        <v>0.34</v>
      </c>
    </row>
    <row r="2894" spans="15:21" x14ac:dyDescent="0.2">
      <c r="O2894" s="67">
        <v>26878</v>
      </c>
      <c r="P2894">
        <v>61.62</v>
      </c>
      <c r="Q2894">
        <v>61.62</v>
      </c>
      <c r="R2894">
        <v>60.75</v>
      </c>
      <c r="S2894">
        <v>61.5</v>
      </c>
      <c r="T2894">
        <v>3897600</v>
      </c>
      <c r="U2894">
        <v>0.34</v>
      </c>
    </row>
    <row r="2895" spans="15:21" x14ac:dyDescent="0.2">
      <c r="O2895" s="67">
        <v>26879</v>
      </c>
      <c r="P2895">
        <v>61.5</v>
      </c>
      <c r="Q2895">
        <v>62</v>
      </c>
      <c r="R2895">
        <v>61.25</v>
      </c>
      <c r="S2895">
        <v>62</v>
      </c>
      <c r="T2895">
        <v>2630400</v>
      </c>
      <c r="U2895">
        <v>0.34</v>
      </c>
    </row>
    <row r="2896" spans="15:21" x14ac:dyDescent="0.2">
      <c r="O2896" s="67">
        <v>26882</v>
      </c>
      <c r="P2896">
        <v>62</v>
      </c>
      <c r="Q2896">
        <v>63</v>
      </c>
      <c r="R2896">
        <v>61.75</v>
      </c>
      <c r="S2896">
        <v>62.88</v>
      </c>
      <c r="T2896">
        <v>2256000</v>
      </c>
      <c r="U2896">
        <v>0.35</v>
      </c>
    </row>
    <row r="2897" spans="15:21" x14ac:dyDescent="0.2">
      <c r="O2897" s="67">
        <v>26883</v>
      </c>
      <c r="P2897">
        <v>62.75</v>
      </c>
      <c r="Q2897">
        <v>62.75</v>
      </c>
      <c r="R2897">
        <v>61.62</v>
      </c>
      <c r="S2897">
        <v>61.62</v>
      </c>
      <c r="T2897">
        <v>3120000</v>
      </c>
      <c r="U2897">
        <v>0.34</v>
      </c>
    </row>
    <row r="2898" spans="15:21" x14ac:dyDescent="0.2">
      <c r="O2898" s="67">
        <v>26884</v>
      </c>
      <c r="P2898">
        <v>61.62</v>
      </c>
      <c r="Q2898">
        <v>61.62</v>
      </c>
      <c r="R2898">
        <v>59.88</v>
      </c>
      <c r="S2898">
        <v>60.12</v>
      </c>
      <c r="T2898">
        <v>5352000</v>
      </c>
      <c r="U2898">
        <v>0.33</v>
      </c>
    </row>
    <row r="2899" spans="15:21" x14ac:dyDescent="0.2">
      <c r="O2899" s="67">
        <v>26885</v>
      </c>
      <c r="P2899">
        <v>60.12</v>
      </c>
      <c r="Q2899">
        <v>60.12</v>
      </c>
      <c r="R2899">
        <v>59.5</v>
      </c>
      <c r="S2899">
        <v>59.63</v>
      </c>
      <c r="T2899">
        <v>4180800</v>
      </c>
      <c r="U2899">
        <v>0.33</v>
      </c>
    </row>
    <row r="2900" spans="15:21" x14ac:dyDescent="0.2">
      <c r="O2900" s="67">
        <v>26886</v>
      </c>
      <c r="P2900">
        <v>59.63</v>
      </c>
      <c r="Q2900">
        <v>60.37</v>
      </c>
      <c r="R2900">
        <v>59.25</v>
      </c>
      <c r="S2900">
        <v>60.12</v>
      </c>
      <c r="T2900">
        <v>2971200</v>
      </c>
      <c r="U2900">
        <v>0.33</v>
      </c>
    </row>
    <row r="2901" spans="15:21" x14ac:dyDescent="0.2">
      <c r="O2901" s="67">
        <v>26889</v>
      </c>
      <c r="P2901">
        <v>60.12</v>
      </c>
      <c r="Q2901">
        <v>60.5</v>
      </c>
      <c r="R2901">
        <v>59.5</v>
      </c>
      <c r="S2901">
        <v>59.88</v>
      </c>
      <c r="T2901">
        <v>2011200</v>
      </c>
      <c r="U2901">
        <v>0.33</v>
      </c>
    </row>
    <row r="2902" spans="15:21" x14ac:dyDescent="0.2">
      <c r="O2902" s="67">
        <v>26890</v>
      </c>
      <c r="P2902">
        <v>59.88</v>
      </c>
      <c r="Q2902">
        <v>61</v>
      </c>
      <c r="R2902">
        <v>59.63</v>
      </c>
      <c r="S2902">
        <v>60.12</v>
      </c>
      <c r="T2902">
        <v>2860800</v>
      </c>
      <c r="U2902">
        <v>0.33</v>
      </c>
    </row>
    <row r="2903" spans="15:21" x14ac:dyDescent="0.2">
      <c r="O2903" s="67">
        <v>26891</v>
      </c>
      <c r="P2903">
        <v>60.25</v>
      </c>
      <c r="Q2903">
        <v>61.25</v>
      </c>
      <c r="R2903">
        <v>60.25</v>
      </c>
      <c r="S2903">
        <v>60.5</v>
      </c>
      <c r="T2903">
        <v>2472000</v>
      </c>
      <c r="U2903">
        <v>0.33</v>
      </c>
    </row>
    <row r="2904" spans="15:21" x14ac:dyDescent="0.2">
      <c r="O2904" s="67">
        <v>26892</v>
      </c>
      <c r="P2904">
        <v>60.5</v>
      </c>
      <c r="Q2904">
        <v>61.13</v>
      </c>
      <c r="R2904">
        <v>60.25</v>
      </c>
      <c r="S2904">
        <v>60.25</v>
      </c>
      <c r="T2904">
        <v>3504000</v>
      </c>
      <c r="U2904">
        <v>0.33</v>
      </c>
    </row>
    <row r="2905" spans="15:21" x14ac:dyDescent="0.2">
      <c r="O2905" s="67">
        <v>26893</v>
      </c>
      <c r="P2905">
        <v>60.25</v>
      </c>
      <c r="Q2905">
        <v>60.62</v>
      </c>
      <c r="R2905">
        <v>60</v>
      </c>
      <c r="S2905">
        <v>60.37</v>
      </c>
      <c r="T2905">
        <v>1449600</v>
      </c>
      <c r="U2905">
        <v>0.34</v>
      </c>
    </row>
    <row r="2906" spans="15:21" x14ac:dyDescent="0.2">
      <c r="O2906" s="67">
        <v>26896</v>
      </c>
      <c r="P2906">
        <v>60.37</v>
      </c>
      <c r="Q2906">
        <v>60.75</v>
      </c>
      <c r="R2906">
        <v>59.5</v>
      </c>
      <c r="S2906">
        <v>59.88</v>
      </c>
      <c r="T2906">
        <v>2217600</v>
      </c>
      <c r="U2906">
        <v>0.33</v>
      </c>
    </row>
    <row r="2907" spans="15:21" x14ac:dyDescent="0.2">
      <c r="O2907" s="67">
        <v>26897</v>
      </c>
      <c r="P2907">
        <v>59.88</v>
      </c>
      <c r="Q2907">
        <v>60</v>
      </c>
      <c r="R2907">
        <v>59.25</v>
      </c>
      <c r="S2907">
        <v>59.25</v>
      </c>
      <c r="T2907">
        <v>1704000</v>
      </c>
      <c r="U2907">
        <v>0.33</v>
      </c>
    </row>
    <row r="2908" spans="15:21" x14ac:dyDescent="0.2">
      <c r="O2908" s="67">
        <v>26898</v>
      </c>
      <c r="P2908">
        <v>59.25</v>
      </c>
      <c r="Q2908">
        <v>59.88</v>
      </c>
      <c r="R2908">
        <v>59.25</v>
      </c>
      <c r="S2908">
        <v>59.5</v>
      </c>
      <c r="T2908">
        <v>1396800</v>
      </c>
      <c r="U2908">
        <v>0.33</v>
      </c>
    </row>
    <row r="2909" spans="15:21" x14ac:dyDescent="0.2">
      <c r="O2909" s="67">
        <v>26899</v>
      </c>
      <c r="P2909">
        <v>59.63</v>
      </c>
      <c r="Q2909">
        <v>60.12</v>
      </c>
      <c r="R2909">
        <v>59.63</v>
      </c>
      <c r="S2909">
        <v>59.88</v>
      </c>
      <c r="T2909">
        <v>2803200</v>
      </c>
      <c r="U2909">
        <v>0.33</v>
      </c>
    </row>
    <row r="2910" spans="15:21" x14ac:dyDescent="0.2">
      <c r="O2910" s="67">
        <v>26900</v>
      </c>
      <c r="P2910">
        <v>59.88</v>
      </c>
      <c r="Q2910">
        <v>60.37</v>
      </c>
      <c r="R2910">
        <v>58</v>
      </c>
      <c r="S2910">
        <v>58.62</v>
      </c>
      <c r="T2910">
        <v>21537600</v>
      </c>
      <c r="U2910">
        <v>0.33</v>
      </c>
    </row>
    <row r="2911" spans="15:21" x14ac:dyDescent="0.2">
      <c r="O2911" s="67">
        <v>26903</v>
      </c>
      <c r="P2911">
        <v>58.38</v>
      </c>
      <c r="Q2911">
        <v>58.38</v>
      </c>
      <c r="R2911">
        <v>57.5</v>
      </c>
      <c r="S2911">
        <v>58</v>
      </c>
      <c r="T2911">
        <v>2870400</v>
      </c>
      <c r="U2911">
        <v>0.32</v>
      </c>
    </row>
    <row r="2912" spans="15:21" x14ac:dyDescent="0.2">
      <c r="O2912" s="67">
        <v>26904</v>
      </c>
      <c r="P2912">
        <v>58</v>
      </c>
      <c r="Q2912">
        <v>58</v>
      </c>
      <c r="R2912">
        <v>57.75</v>
      </c>
      <c r="S2912">
        <v>58</v>
      </c>
      <c r="T2912">
        <v>2265600</v>
      </c>
      <c r="U2912">
        <v>0.32</v>
      </c>
    </row>
    <row r="2913" spans="15:21" x14ac:dyDescent="0.2">
      <c r="O2913" s="67">
        <v>26905</v>
      </c>
      <c r="P2913">
        <v>58</v>
      </c>
      <c r="Q2913">
        <v>58.38</v>
      </c>
      <c r="R2913">
        <v>57.88</v>
      </c>
      <c r="S2913">
        <v>58.13</v>
      </c>
      <c r="T2913">
        <v>3916800</v>
      </c>
      <c r="U2913">
        <v>0.32</v>
      </c>
    </row>
    <row r="2914" spans="15:21" x14ac:dyDescent="0.2">
      <c r="O2914" s="67">
        <v>26906</v>
      </c>
      <c r="P2914">
        <v>58.13</v>
      </c>
      <c r="Q2914">
        <v>58.75</v>
      </c>
      <c r="R2914">
        <v>58</v>
      </c>
      <c r="S2914">
        <v>58.25</v>
      </c>
      <c r="T2914">
        <v>2913600</v>
      </c>
      <c r="U2914">
        <v>0.32</v>
      </c>
    </row>
    <row r="2915" spans="15:21" x14ac:dyDescent="0.2">
      <c r="O2915" s="67">
        <v>26907</v>
      </c>
      <c r="P2915">
        <v>58.25</v>
      </c>
      <c r="Q2915">
        <v>59.12</v>
      </c>
      <c r="R2915">
        <v>58.25</v>
      </c>
      <c r="S2915">
        <v>59.12</v>
      </c>
      <c r="T2915">
        <v>1953600</v>
      </c>
      <c r="U2915">
        <v>0.33</v>
      </c>
    </row>
    <row r="2916" spans="15:21" x14ac:dyDescent="0.2">
      <c r="O2916" s="67">
        <v>26911</v>
      </c>
      <c r="P2916">
        <v>59.25</v>
      </c>
      <c r="Q2916">
        <v>59.63</v>
      </c>
      <c r="R2916">
        <v>59.25</v>
      </c>
      <c r="S2916">
        <v>59.5</v>
      </c>
      <c r="T2916">
        <v>1934400</v>
      </c>
      <c r="U2916">
        <v>0.33</v>
      </c>
    </row>
    <row r="2917" spans="15:21" x14ac:dyDescent="0.2">
      <c r="O2917" s="67">
        <v>26912</v>
      </c>
      <c r="P2917">
        <v>59.5</v>
      </c>
      <c r="Q2917">
        <v>59.5</v>
      </c>
      <c r="R2917">
        <v>58.87</v>
      </c>
      <c r="S2917">
        <v>59</v>
      </c>
      <c r="T2917">
        <v>3211200</v>
      </c>
      <c r="U2917">
        <v>0.33</v>
      </c>
    </row>
    <row r="2918" spans="15:21" x14ac:dyDescent="0.2">
      <c r="O2918" s="67">
        <v>26913</v>
      </c>
      <c r="P2918">
        <v>59</v>
      </c>
      <c r="Q2918">
        <v>59</v>
      </c>
      <c r="R2918">
        <v>58</v>
      </c>
      <c r="S2918">
        <v>58.38</v>
      </c>
      <c r="T2918">
        <v>2803200</v>
      </c>
      <c r="U2918">
        <v>0.32</v>
      </c>
    </row>
    <row r="2919" spans="15:21" x14ac:dyDescent="0.2">
      <c r="O2919" s="67">
        <v>26914</v>
      </c>
      <c r="P2919">
        <v>58.38</v>
      </c>
      <c r="Q2919">
        <v>58.5</v>
      </c>
      <c r="R2919">
        <v>57.12</v>
      </c>
      <c r="S2919">
        <v>58.13</v>
      </c>
      <c r="T2919">
        <v>2908800</v>
      </c>
      <c r="U2919">
        <v>0.32</v>
      </c>
    </row>
    <row r="2920" spans="15:21" x14ac:dyDescent="0.2">
      <c r="O2920" s="67">
        <v>26917</v>
      </c>
      <c r="P2920">
        <v>58.13</v>
      </c>
      <c r="Q2920">
        <v>58.38</v>
      </c>
      <c r="R2920">
        <v>57.5</v>
      </c>
      <c r="S2920">
        <v>57.88</v>
      </c>
      <c r="T2920">
        <v>2812800</v>
      </c>
      <c r="U2920">
        <v>0.32</v>
      </c>
    </row>
    <row r="2921" spans="15:21" x14ac:dyDescent="0.2">
      <c r="O2921" s="67">
        <v>26918</v>
      </c>
      <c r="P2921">
        <v>57.25</v>
      </c>
      <c r="Q2921">
        <v>57.25</v>
      </c>
      <c r="R2921">
        <v>56.38</v>
      </c>
      <c r="S2921">
        <v>57</v>
      </c>
      <c r="T2921">
        <v>3787200</v>
      </c>
      <c r="U2921">
        <v>0.32</v>
      </c>
    </row>
    <row r="2922" spans="15:21" x14ac:dyDescent="0.2">
      <c r="O2922" s="67">
        <v>26919</v>
      </c>
      <c r="P2922">
        <v>57</v>
      </c>
      <c r="Q2922">
        <v>57.37</v>
      </c>
      <c r="R2922">
        <v>56.12</v>
      </c>
      <c r="S2922">
        <v>56.63</v>
      </c>
      <c r="T2922">
        <v>2894400</v>
      </c>
      <c r="U2922">
        <v>0.31</v>
      </c>
    </row>
    <row r="2923" spans="15:21" x14ac:dyDescent="0.2">
      <c r="O2923" s="67">
        <v>26920</v>
      </c>
      <c r="P2923">
        <v>56.63</v>
      </c>
      <c r="Q2923">
        <v>57</v>
      </c>
      <c r="R2923">
        <v>56.12</v>
      </c>
      <c r="S2923">
        <v>56.75</v>
      </c>
      <c r="T2923">
        <v>3436800</v>
      </c>
      <c r="U2923">
        <v>0.32</v>
      </c>
    </row>
    <row r="2924" spans="15:21" x14ac:dyDescent="0.2">
      <c r="O2924" s="67">
        <v>26921</v>
      </c>
      <c r="P2924">
        <v>57</v>
      </c>
      <c r="Q2924">
        <v>58.75</v>
      </c>
      <c r="R2924">
        <v>57</v>
      </c>
      <c r="S2924">
        <v>58.5</v>
      </c>
      <c r="T2924">
        <v>3451200</v>
      </c>
      <c r="U2924">
        <v>0.33</v>
      </c>
    </row>
    <row r="2925" spans="15:21" x14ac:dyDescent="0.2">
      <c r="O2925" s="67">
        <v>26924</v>
      </c>
      <c r="P2925">
        <v>59</v>
      </c>
      <c r="Q2925">
        <v>60.25</v>
      </c>
      <c r="R2925">
        <v>59</v>
      </c>
      <c r="S2925">
        <v>60.12</v>
      </c>
      <c r="T2925">
        <v>6028800</v>
      </c>
      <c r="U2925">
        <v>0.33</v>
      </c>
    </row>
    <row r="2926" spans="15:21" x14ac:dyDescent="0.2">
      <c r="O2926" s="67">
        <v>26925</v>
      </c>
      <c r="P2926">
        <v>60.12</v>
      </c>
      <c r="Q2926">
        <v>60.25</v>
      </c>
      <c r="R2926">
        <v>59.12</v>
      </c>
      <c r="S2926">
        <v>59.25</v>
      </c>
      <c r="T2926">
        <v>7080000</v>
      </c>
      <c r="U2926">
        <v>0.33</v>
      </c>
    </row>
    <row r="2927" spans="15:21" x14ac:dyDescent="0.2">
      <c r="O2927" s="67">
        <v>26926</v>
      </c>
      <c r="P2927">
        <v>59.25</v>
      </c>
      <c r="Q2927">
        <v>60.37</v>
      </c>
      <c r="R2927">
        <v>58.87</v>
      </c>
      <c r="S2927">
        <v>60.37</v>
      </c>
      <c r="T2927">
        <v>5803200</v>
      </c>
      <c r="U2927">
        <v>0.34</v>
      </c>
    </row>
    <row r="2928" spans="15:21" x14ac:dyDescent="0.2">
      <c r="O2928" s="67">
        <v>26927</v>
      </c>
      <c r="P2928">
        <v>61</v>
      </c>
      <c r="Q2928">
        <v>62.38</v>
      </c>
      <c r="R2928">
        <v>61</v>
      </c>
      <c r="S2928">
        <v>62.38</v>
      </c>
      <c r="T2928">
        <v>7267200</v>
      </c>
      <c r="U2928">
        <v>0.35</v>
      </c>
    </row>
    <row r="2929" spans="15:21" x14ac:dyDescent="0.2">
      <c r="O2929" s="67">
        <v>26928</v>
      </c>
      <c r="P2929">
        <v>62.38</v>
      </c>
      <c r="Q2929">
        <v>63.75</v>
      </c>
      <c r="R2929">
        <v>61.62</v>
      </c>
      <c r="S2929">
        <v>63.5</v>
      </c>
      <c r="T2929">
        <v>5184000</v>
      </c>
      <c r="U2929">
        <v>0.35</v>
      </c>
    </row>
    <row r="2930" spans="15:21" x14ac:dyDescent="0.2">
      <c r="O2930" s="67">
        <v>26931</v>
      </c>
      <c r="P2930">
        <v>64.38</v>
      </c>
      <c r="Q2930">
        <v>65</v>
      </c>
      <c r="R2930">
        <v>64.38</v>
      </c>
      <c r="S2930">
        <v>64.87</v>
      </c>
      <c r="T2930">
        <v>6652800</v>
      </c>
      <c r="U2930">
        <v>0.36</v>
      </c>
    </row>
    <row r="2931" spans="15:21" x14ac:dyDescent="0.2">
      <c r="O2931" s="67">
        <v>26932</v>
      </c>
      <c r="P2931">
        <v>64.87</v>
      </c>
      <c r="Q2931">
        <v>65.63</v>
      </c>
      <c r="R2931">
        <v>64.5</v>
      </c>
      <c r="S2931">
        <v>64.5</v>
      </c>
      <c r="T2931">
        <v>6883200</v>
      </c>
      <c r="U2931">
        <v>0.36</v>
      </c>
    </row>
    <row r="2932" spans="15:21" x14ac:dyDescent="0.2">
      <c r="O2932" s="67">
        <v>26933</v>
      </c>
      <c r="P2932">
        <v>64.5</v>
      </c>
      <c r="Q2932">
        <v>65.12</v>
      </c>
      <c r="R2932">
        <v>64</v>
      </c>
      <c r="S2932">
        <v>64.62</v>
      </c>
      <c r="T2932">
        <v>6004800</v>
      </c>
      <c r="U2932">
        <v>0.36</v>
      </c>
    </row>
    <row r="2933" spans="15:21" x14ac:dyDescent="0.2">
      <c r="O2933" s="67">
        <v>26934</v>
      </c>
      <c r="P2933">
        <v>64.62</v>
      </c>
      <c r="Q2933">
        <v>64.62</v>
      </c>
      <c r="R2933">
        <v>63.12</v>
      </c>
      <c r="S2933">
        <v>63.5</v>
      </c>
      <c r="T2933">
        <v>6014400</v>
      </c>
      <c r="U2933">
        <v>0.35</v>
      </c>
    </row>
    <row r="2934" spans="15:21" x14ac:dyDescent="0.2">
      <c r="O2934" s="67">
        <v>26935</v>
      </c>
      <c r="P2934">
        <v>63.5</v>
      </c>
      <c r="Q2934">
        <v>63.75</v>
      </c>
      <c r="R2934">
        <v>62.75</v>
      </c>
      <c r="S2934">
        <v>63</v>
      </c>
      <c r="T2934">
        <v>3393600</v>
      </c>
      <c r="U2934">
        <v>0.35</v>
      </c>
    </row>
    <row r="2935" spans="15:21" x14ac:dyDescent="0.2">
      <c r="O2935" s="67">
        <v>26938</v>
      </c>
      <c r="P2935">
        <v>62.88</v>
      </c>
      <c r="Q2935">
        <v>62.88</v>
      </c>
      <c r="R2935">
        <v>61.87</v>
      </c>
      <c r="S2935">
        <v>62.75</v>
      </c>
      <c r="T2935">
        <v>2865600</v>
      </c>
      <c r="U2935">
        <v>0.35</v>
      </c>
    </row>
    <row r="2936" spans="15:21" x14ac:dyDescent="0.2">
      <c r="O2936" s="67">
        <v>26939</v>
      </c>
      <c r="P2936">
        <v>62.75</v>
      </c>
      <c r="Q2936">
        <v>63.75</v>
      </c>
      <c r="R2936">
        <v>62.75</v>
      </c>
      <c r="S2936">
        <v>63.75</v>
      </c>
      <c r="T2936">
        <v>3235200</v>
      </c>
      <c r="U2936">
        <v>0.35</v>
      </c>
    </row>
    <row r="2937" spans="15:21" x14ac:dyDescent="0.2">
      <c r="O2937" s="67">
        <v>26940</v>
      </c>
      <c r="P2937">
        <v>63.75</v>
      </c>
      <c r="Q2937">
        <v>64.13</v>
      </c>
      <c r="R2937">
        <v>63.5</v>
      </c>
      <c r="S2937">
        <v>63.88</v>
      </c>
      <c r="T2937">
        <v>3441600</v>
      </c>
      <c r="U2937">
        <v>0.35</v>
      </c>
    </row>
    <row r="2938" spans="15:21" x14ac:dyDescent="0.2">
      <c r="O2938" s="67">
        <v>26941</v>
      </c>
      <c r="P2938">
        <v>63.88</v>
      </c>
      <c r="Q2938">
        <v>64.5</v>
      </c>
      <c r="R2938">
        <v>63.88</v>
      </c>
      <c r="S2938">
        <v>64.25</v>
      </c>
      <c r="T2938">
        <v>3480000</v>
      </c>
      <c r="U2938">
        <v>0.36</v>
      </c>
    </row>
    <row r="2939" spans="15:21" x14ac:dyDescent="0.2">
      <c r="O2939" s="67">
        <v>26942</v>
      </c>
      <c r="P2939">
        <v>64.5</v>
      </c>
      <c r="Q2939">
        <v>66.5</v>
      </c>
      <c r="R2939">
        <v>64.5</v>
      </c>
      <c r="S2939">
        <v>66.37</v>
      </c>
      <c r="T2939">
        <v>4281600</v>
      </c>
      <c r="U2939">
        <v>0.37</v>
      </c>
    </row>
    <row r="2940" spans="15:21" x14ac:dyDescent="0.2">
      <c r="O2940" s="67">
        <v>26945</v>
      </c>
      <c r="P2940">
        <v>66.37</v>
      </c>
      <c r="Q2940">
        <v>66.88</v>
      </c>
      <c r="R2940">
        <v>65.12</v>
      </c>
      <c r="S2940">
        <v>66.5</v>
      </c>
      <c r="T2940">
        <v>3547200</v>
      </c>
      <c r="U2940">
        <v>0.37</v>
      </c>
    </row>
    <row r="2941" spans="15:21" x14ac:dyDescent="0.2">
      <c r="O2941" s="67">
        <v>26946</v>
      </c>
      <c r="P2941">
        <v>66.75</v>
      </c>
      <c r="Q2941">
        <v>68.38</v>
      </c>
      <c r="R2941">
        <v>66.75</v>
      </c>
      <c r="S2941">
        <v>67.87</v>
      </c>
      <c r="T2941">
        <v>5956800</v>
      </c>
      <c r="U2941">
        <v>0.38</v>
      </c>
    </row>
    <row r="2942" spans="15:21" x14ac:dyDescent="0.2">
      <c r="O2942" s="67">
        <v>26947</v>
      </c>
      <c r="P2942">
        <v>67.75</v>
      </c>
      <c r="Q2942">
        <v>67.75</v>
      </c>
      <c r="R2942">
        <v>66</v>
      </c>
      <c r="S2942">
        <v>66.5</v>
      </c>
      <c r="T2942">
        <v>4363200</v>
      </c>
      <c r="U2942">
        <v>0.37</v>
      </c>
    </row>
    <row r="2943" spans="15:21" x14ac:dyDescent="0.2">
      <c r="O2943" s="67">
        <v>26948</v>
      </c>
      <c r="P2943">
        <v>66.5</v>
      </c>
      <c r="Q2943">
        <v>67.25</v>
      </c>
      <c r="R2943">
        <v>66.37</v>
      </c>
      <c r="S2943">
        <v>67.13</v>
      </c>
      <c r="T2943">
        <v>3076800</v>
      </c>
      <c r="U2943">
        <v>0.37</v>
      </c>
    </row>
    <row r="2944" spans="15:21" x14ac:dyDescent="0.2">
      <c r="O2944" s="67">
        <v>26949</v>
      </c>
      <c r="P2944">
        <v>67.13</v>
      </c>
      <c r="Q2944">
        <v>67.38</v>
      </c>
      <c r="R2944">
        <v>66.25</v>
      </c>
      <c r="S2944">
        <v>66.62</v>
      </c>
      <c r="T2944">
        <v>3177600</v>
      </c>
      <c r="U2944">
        <v>0.37</v>
      </c>
    </row>
    <row r="2945" spans="15:21" x14ac:dyDescent="0.2">
      <c r="O2945" s="67">
        <v>26952</v>
      </c>
      <c r="P2945">
        <v>65.63</v>
      </c>
      <c r="Q2945">
        <v>65.63</v>
      </c>
      <c r="R2945">
        <v>64.62</v>
      </c>
      <c r="S2945">
        <v>64.62</v>
      </c>
      <c r="T2945">
        <v>2731200</v>
      </c>
      <c r="U2945">
        <v>0.36</v>
      </c>
    </row>
    <row r="2946" spans="15:21" x14ac:dyDescent="0.2">
      <c r="O2946" s="67">
        <v>26953</v>
      </c>
      <c r="P2946">
        <v>64.62</v>
      </c>
      <c r="Q2946">
        <v>65</v>
      </c>
      <c r="R2946">
        <v>63.75</v>
      </c>
      <c r="S2946">
        <v>64.87</v>
      </c>
      <c r="T2946">
        <v>2606400</v>
      </c>
      <c r="U2946">
        <v>0.36</v>
      </c>
    </row>
    <row r="2947" spans="15:21" x14ac:dyDescent="0.2">
      <c r="O2947" s="67">
        <v>26954</v>
      </c>
      <c r="P2947">
        <v>64.87</v>
      </c>
      <c r="Q2947">
        <v>66.12</v>
      </c>
      <c r="R2947">
        <v>64.5</v>
      </c>
      <c r="S2947">
        <v>65.5</v>
      </c>
      <c r="T2947">
        <v>2222400</v>
      </c>
      <c r="U2947">
        <v>0.36</v>
      </c>
    </row>
    <row r="2948" spans="15:21" x14ac:dyDescent="0.2">
      <c r="O2948" s="67">
        <v>26955</v>
      </c>
      <c r="P2948">
        <v>65.63</v>
      </c>
      <c r="Q2948">
        <v>66.12</v>
      </c>
      <c r="R2948">
        <v>65.63</v>
      </c>
      <c r="S2948">
        <v>66</v>
      </c>
      <c r="T2948">
        <v>3000000</v>
      </c>
      <c r="U2948">
        <v>0.37</v>
      </c>
    </row>
    <row r="2949" spans="15:21" x14ac:dyDescent="0.2">
      <c r="O2949" s="67">
        <v>26956</v>
      </c>
      <c r="P2949">
        <v>66.25</v>
      </c>
      <c r="Q2949">
        <v>67.13</v>
      </c>
      <c r="R2949">
        <v>66.25</v>
      </c>
      <c r="S2949">
        <v>67</v>
      </c>
      <c r="T2949">
        <v>3134400</v>
      </c>
      <c r="U2949">
        <v>0.37</v>
      </c>
    </row>
    <row r="2950" spans="15:21" x14ac:dyDescent="0.2">
      <c r="O2950" s="67">
        <v>26959</v>
      </c>
      <c r="P2950">
        <v>67</v>
      </c>
      <c r="Q2950">
        <v>67.87</v>
      </c>
      <c r="R2950">
        <v>66.62</v>
      </c>
      <c r="S2950">
        <v>67.38</v>
      </c>
      <c r="T2950">
        <v>2476800</v>
      </c>
      <c r="U2950">
        <v>0.37</v>
      </c>
    </row>
    <row r="2951" spans="15:21" x14ac:dyDescent="0.2">
      <c r="O2951" s="67">
        <v>26960</v>
      </c>
      <c r="P2951">
        <v>67.38</v>
      </c>
      <c r="Q2951">
        <v>67.5</v>
      </c>
      <c r="R2951">
        <v>66.37</v>
      </c>
      <c r="S2951">
        <v>67.13</v>
      </c>
      <c r="T2951">
        <v>2884800</v>
      </c>
      <c r="U2951">
        <v>0.37</v>
      </c>
    </row>
    <row r="2952" spans="15:21" x14ac:dyDescent="0.2">
      <c r="O2952" s="67">
        <v>26961</v>
      </c>
      <c r="P2952">
        <v>67.13</v>
      </c>
      <c r="Q2952">
        <v>67.5</v>
      </c>
      <c r="R2952">
        <v>66.37</v>
      </c>
      <c r="S2952">
        <v>67.5</v>
      </c>
      <c r="T2952">
        <v>2875200</v>
      </c>
      <c r="U2952">
        <v>0.38</v>
      </c>
    </row>
    <row r="2953" spans="15:21" x14ac:dyDescent="0.2">
      <c r="O2953" s="67">
        <v>26962</v>
      </c>
      <c r="P2953">
        <v>67</v>
      </c>
      <c r="Q2953">
        <v>67</v>
      </c>
      <c r="R2953">
        <v>66.25</v>
      </c>
      <c r="S2953">
        <v>66.88</v>
      </c>
      <c r="T2953">
        <v>2116800</v>
      </c>
      <c r="U2953">
        <v>0.37</v>
      </c>
    </row>
    <row r="2954" spans="15:21" x14ac:dyDescent="0.2">
      <c r="O2954" s="67">
        <v>26963</v>
      </c>
      <c r="P2954">
        <v>66.88</v>
      </c>
      <c r="Q2954">
        <v>67.75</v>
      </c>
      <c r="R2954">
        <v>66.88</v>
      </c>
      <c r="S2954">
        <v>67.75</v>
      </c>
      <c r="T2954">
        <v>3931200</v>
      </c>
      <c r="U2954">
        <v>0.38</v>
      </c>
    </row>
    <row r="2955" spans="15:21" x14ac:dyDescent="0.2">
      <c r="O2955" s="67">
        <v>26966</v>
      </c>
      <c r="P2955">
        <v>67.87</v>
      </c>
      <c r="Q2955">
        <v>68.63</v>
      </c>
      <c r="R2955">
        <v>67.87</v>
      </c>
      <c r="S2955">
        <v>68.12</v>
      </c>
      <c r="T2955">
        <v>2524800</v>
      </c>
      <c r="U2955">
        <v>0.38</v>
      </c>
    </row>
    <row r="2956" spans="15:21" x14ac:dyDescent="0.2">
      <c r="O2956" s="67">
        <v>26967</v>
      </c>
      <c r="P2956">
        <v>68.12</v>
      </c>
      <c r="Q2956">
        <v>68.25</v>
      </c>
      <c r="R2956">
        <v>66.5</v>
      </c>
      <c r="S2956">
        <v>66.88</v>
      </c>
      <c r="T2956">
        <v>2937600</v>
      </c>
      <c r="U2956">
        <v>0.37</v>
      </c>
    </row>
    <row r="2957" spans="15:21" x14ac:dyDescent="0.2">
      <c r="O2957" s="67">
        <v>26968</v>
      </c>
      <c r="P2957">
        <v>66.25</v>
      </c>
      <c r="Q2957">
        <v>66.25</v>
      </c>
      <c r="R2957">
        <v>65.25</v>
      </c>
      <c r="S2957">
        <v>65.38</v>
      </c>
      <c r="T2957">
        <v>2928000</v>
      </c>
      <c r="U2957">
        <v>0.36</v>
      </c>
    </row>
    <row r="2958" spans="15:21" x14ac:dyDescent="0.2">
      <c r="O2958" s="67">
        <v>26969</v>
      </c>
      <c r="P2958">
        <v>65.38</v>
      </c>
      <c r="Q2958">
        <v>65.5</v>
      </c>
      <c r="R2958">
        <v>64.13</v>
      </c>
      <c r="S2958">
        <v>64.25</v>
      </c>
      <c r="T2958">
        <v>2712000</v>
      </c>
      <c r="U2958">
        <v>0.36</v>
      </c>
    </row>
    <row r="2959" spans="15:21" x14ac:dyDescent="0.2">
      <c r="O2959" s="67">
        <v>26970</v>
      </c>
      <c r="P2959">
        <v>64.25</v>
      </c>
      <c r="Q2959">
        <v>64.62</v>
      </c>
      <c r="R2959">
        <v>63.75</v>
      </c>
      <c r="S2959">
        <v>64</v>
      </c>
      <c r="T2959">
        <v>2899200</v>
      </c>
      <c r="U2959">
        <v>0.36</v>
      </c>
    </row>
    <row r="2960" spans="15:21" x14ac:dyDescent="0.2">
      <c r="O2960" s="67">
        <v>26973</v>
      </c>
      <c r="P2960">
        <v>63.88</v>
      </c>
      <c r="Q2960">
        <v>63.88</v>
      </c>
      <c r="R2960">
        <v>62.75</v>
      </c>
      <c r="S2960">
        <v>63.12</v>
      </c>
      <c r="T2960">
        <v>3057600</v>
      </c>
      <c r="U2960">
        <v>0.35</v>
      </c>
    </row>
    <row r="2961" spans="15:21" x14ac:dyDescent="0.2">
      <c r="O2961" s="67">
        <v>26974</v>
      </c>
      <c r="P2961">
        <v>63.12</v>
      </c>
      <c r="Q2961">
        <v>64</v>
      </c>
      <c r="R2961">
        <v>62.75</v>
      </c>
      <c r="S2961">
        <v>62.75</v>
      </c>
      <c r="T2961">
        <v>2716800</v>
      </c>
      <c r="U2961">
        <v>0.35</v>
      </c>
    </row>
    <row r="2962" spans="15:21" x14ac:dyDescent="0.2">
      <c r="O2962" s="67">
        <v>26975</v>
      </c>
      <c r="P2962">
        <v>62.75</v>
      </c>
      <c r="Q2962">
        <v>63.88</v>
      </c>
      <c r="R2962">
        <v>62.75</v>
      </c>
      <c r="S2962">
        <v>63.37</v>
      </c>
      <c r="T2962">
        <v>3451200</v>
      </c>
      <c r="U2962">
        <v>0.35</v>
      </c>
    </row>
    <row r="2963" spans="15:21" x14ac:dyDescent="0.2">
      <c r="O2963" s="67">
        <v>26976</v>
      </c>
      <c r="P2963">
        <v>66.12</v>
      </c>
      <c r="Q2963">
        <v>67.75</v>
      </c>
      <c r="R2963">
        <v>66.12</v>
      </c>
      <c r="S2963">
        <v>66.62</v>
      </c>
      <c r="T2963">
        <v>5428800</v>
      </c>
      <c r="U2963">
        <v>0.37</v>
      </c>
    </row>
    <row r="2964" spans="15:21" x14ac:dyDescent="0.2">
      <c r="O2964" s="67">
        <v>26977</v>
      </c>
      <c r="P2964">
        <v>66.62</v>
      </c>
      <c r="Q2964">
        <v>67</v>
      </c>
      <c r="R2964">
        <v>65.63</v>
      </c>
      <c r="S2964">
        <v>66.12</v>
      </c>
      <c r="T2964">
        <v>2836800</v>
      </c>
      <c r="U2964">
        <v>0.37</v>
      </c>
    </row>
    <row r="2965" spans="15:21" x14ac:dyDescent="0.2">
      <c r="O2965" s="67">
        <v>26980</v>
      </c>
      <c r="P2965">
        <v>66.12</v>
      </c>
      <c r="Q2965">
        <v>66.37</v>
      </c>
      <c r="R2965">
        <v>64.87</v>
      </c>
      <c r="S2965">
        <v>65.75</v>
      </c>
      <c r="T2965">
        <v>2803200</v>
      </c>
      <c r="U2965">
        <v>0.37</v>
      </c>
    </row>
    <row r="2966" spans="15:21" x14ac:dyDescent="0.2">
      <c r="O2966" s="67">
        <v>26981</v>
      </c>
      <c r="P2966">
        <v>65.75</v>
      </c>
      <c r="Q2966">
        <v>68</v>
      </c>
      <c r="R2966">
        <v>65.5</v>
      </c>
      <c r="S2966">
        <v>67.5</v>
      </c>
      <c r="T2966">
        <v>1915200</v>
      </c>
      <c r="U2966">
        <v>0.38</v>
      </c>
    </row>
    <row r="2967" spans="15:21" x14ac:dyDescent="0.2">
      <c r="O2967" s="67">
        <v>26982</v>
      </c>
      <c r="P2967">
        <v>67.5</v>
      </c>
      <c r="Q2967">
        <v>67.87</v>
      </c>
      <c r="R2967">
        <v>65.25</v>
      </c>
      <c r="S2967">
        <v>65.63</v>
      </c>
      <c r="T2967">
        <v>3364800</v>
      </c>
      <c r="U2967">
        <v>0.36</v>
      </c>
    </row>
    <row r="2968" spans="15:21" x14ac:dyDescent="0.2">
      <c r="O2968" s="67">
        <v>26983</v>
      </c>
      <c r="P2968">
        <v>65.63</v>
      </c>
      <c r="Q2968">
        <v>65.75</v>
      </c>
      <c r="R2968">
        <v>64</v>
      </c>
      <c r="S2968">
        <v>64</v>
      </c>
      <c r="T2968">
        <v>4838400</v>
      </c>
      <c r="U2968">
        <v>0.36</v>
      </c>
    </row>
    <row r="2969" spans="15:21" x14ac:dyDescent="0.2">
      <c r="O2969" s="67">
        <v>26984</v>
      </c>
      <c r="P2969">
        <v>64</v>
      </c>
      <c r="Q2969">
        <v>65.88</v>
      </c>
      <c r="R2969">
        <v>64</v>
      </c>
      <c r="S2969">
        <v>64.75</v>
      </c>
      <c r="T2969">
        <v>3979200</v>
      </c>
      <c r="U2969">
        <v>0.36</v>
      </c>
    </row>
    <row r="2970" spans="15:21" x14ac:dyDescent="0.2">
      <c r="O2970" s="67">
        <v>26987</v>
      </c>
      <c r="P2970">
        <v>64.75</v>
      </c>
      <c r="Q2970">
        <v>65.25</v>
      </c>
      <c r="R2970">
        <v>62.75</v>
      </c>
      <c r="S2970">
        <v>62.88</v>
      </c>
      <c r="T2970">
        <v>2212800</v>
      </c>
      <c r="U2970">
        <v>0.35</v>
      </c>
    </row>
    <row r="2971" spans="15:21" x14ac:dyDescent="0.2">
      <c r="O2971" s="67">
        <v>26988</v>
      </c>
      <c r="P2971">
        <v>62.88</v>
      </c>
      <c r="Q2971">
        <v>63.37</v>
      </c>
      <c r="R2971">
        <v>62.25</v>
      </c>
      <c r="S2971">
        <v>62.38</v>
      </c>
      <c r="T2971">
        <v>4267200</v>
      </c>
      <c r="U2971">
        <v>0.35</v>
      </c>
    </row>
    <row r="2972" spans="15:21" x14ac:dyDescent="0.2">
      <c r="O2972" s="67">
        <v>26989</v>
      </c>
      <c r="P2972">
        <v>62.38</v>
      </c>
      <c r="Q2972">
        <v>63.75</v>
      </c>
      <c r="R2972">
        <v>62.12</v>
      </c>
      <c r="S2972">
        <v>62.5</v>
      </c>
      <c r="T2972">
        <v>5731200</v>
      </c>
      <c r="U2972">
        <v>0.35</v>
      </c>
    </row>
    <row r="2973" spans="15:21" x14ac:dyDescent="0.2">
      <c r="O2973" s="67">
        <v>26991</v>
      </c>
      <c r="P2973">
        <v>62.5</v>
      </c>
      <c r="Q2973">
        <v>63</v>
      </c>
      <c r="R2973">
        <v>62</v>
      </c>
      <c r="S2973">
        <v>63</v>
      </c>
      <c r="T2973">
        <v>2299200</v>
      </c>
      <c r="U2973">
        <v>0.35</v>
      </c>
    </row>
    <row r="2974" spans="15:21" x14ac:dyDescent="0.2">
      <c r="O2974" s="67">
        <v>26994</v>
      </c>
      <c r="P2974">
        <v>62.5</v>
      </c>
      <c r="Q2974">
        <v>62.5</v>
      </c>
      <c r="R2974">
        <v>61.5</v>
      </c>
      <c r="S2974">
        <v>61.87</v>
      </c>
      <c r="T2974">
        <v>3168000</v>
      </c>
      <c r="U2974">
        <v>0.34</v>
      </c>
    </row>
    <row r="2975" spans="15:21" x14ac:dyDescent="0.2">
      <c r="O2975" s="67">
        <v>26995</v>
      </c>
      <c r="P2975">
        <v>61.87</v>
      </c>
      <c r="Q2975">
        <v>62</v>
      </c>
      <c r="R2975">
        <v>60.62</v>
      </c>
      <c r="S2975">
        <v>60.62</v>
      </c>
      <c r="T2975">
        <v>2659200</v>
      </c>
      <c r="U2975">
        <v>0.34</v>
      </c>
    </row>
    <row r="2976" spans="15:21" x14ac:dyDescent="0.2">
      <c r="O2976" s="67">
        <v>26996</v>
      </c>
      <c r="P2976">
        <v>60.88</v>
      </c>
      <c r="Q2976">
        <v>62.63</v>
      </c>
      <c r="R2976">
        <v>60.88</v>
      </c>
      <c r="S2976">
        <v>62.63</v>
      </c>
      <c r="T2976">
        <v>3926400</v>
      </c>
      <c r="U2976">
        <v>0.35</v>
      </c>
    </row>
    <row r="2977" spans="15:21" x14ac:dyDescent="0.2">
      <c r="O2977" s="67">
        <v>26997</v>
      </c>
      <c r="P2977">
        <v>62.63</v>
      </c>
      <c r="Q2977">
        <v>64</v>
      </c>
      <c r="R2977">
        <v>62.12</v>
      </c>
      <c r="S2977">
        <v>63.75</v>
      </c>
      <c r="T2977">
        <v>3052800</v>
      </c>
      <c r="U2977">
        <v>0.35</v>
      </c>
    </row>
    <row r="2978" spans="15:21" x14ac:dyDescent="0.2">
      <c r="O2978" s="67">
        <v>26998</v>
      </c>
      <c r="P2978">
        <v>63.75</v>
      </c>
      <c r="Q2978">
        <v>64</v>
      </c>
      <c r="R2978">
        <v>62.5</v>
      </c>
      <c r="S2978">
        <v>63.12</v>
      </c>
      <c r="T2978">
        <v>2092800</v>
      </c>
      <c r="U2978">
        <v>0.35</v>
      </c>
    </row>
    <row r="2979" spans="15:21" x14ac:dyDescent="0.2">
      <c r="O2979" s="67">
        <v>27001</v>
      </c>
      <c r="P2979">
        <v>63.12</v>
      </c>
      <c r="Q2979">
        <v>63.25</v>
      </c>
      <c r="R2979">
        <v>59</v>
      </c>
      <c r="S2979">
        <v>60</v>
      </c>
      <c r="T2979">
        <v>10300800</v>
      </c>
      <c r="U2979">
        <v>0.34</v>
      </c>
    </row>
    <row r="2980" spans="15:21" x14ac:dyDescent="0.2">
      <c r="O2980" s="67">
        <v>27002</v>
      </c>
      <c r="P2980">
        <v>60</v>
      </c>
      <c r="Q2980">
        <v>60.88</v>
      </c>
      <c r="R2980">
        <v>59.25</v>
      </c>
      <c r="S2980">
        <v>59.5</v>
      </c>
      <c r="T2980">
        <v>4017600</v>
      </c>
      <c r="U2980">
        <v>0.33</v>
      </c>
    </row>
    <row r="2981" spans="15:21" x14ac:dyDescent="0.2">
      <c r="O2981" s="67">
        <v>27003</v>
      </c>
      <c r="P2981">
        <v>59.5</v>
      </c>
      <c r="Q2981">
        <v>60</v>
      </c>
      <c r="R2981">
        <v>58.62</v>
      </c>
      <c r="S2981">
        <v>59.63</v>
      </c>
      <c r="T2981">
        <v>3388800</v>
      </c>
      <c r="U2981">
        <v>0.33</v>
      </c>
    </row>
    <row r="2982" spans="15:21" x14ac:dyDescent="0.2">
      <c r="O2982" s="67">
        <v>27004</v>
      </c>
      <c r="P2982">
        <v>59.63</v>
      </c>
      <c r="Q2982">
        <v>61.62</v>
      </c>
      <c r="R2982">
        <v>59.25</v>
      </c>
      <c r="S2982">
        <v>61.13</v>
      </c>
      <c r="T2982">
        <v>4536000</v>
      </c>
      <c r="U2982">
        <v>0.34</v>
      </c>
    </row>
    <row r="2983" spans="15:21" x14ac:dyDescent="0.2">
      <c r="O2983" s="67">
        <v>27005</v>
      </c>
      <c r="P2983">
        <v>61.5</v>
      </c>
      <c r="Q2983">
        <v>63.25</v>
      </c>
      <c r="R2983">
        <v>61.5</v>
      </c>
      <c r="S2983">
        <v>62.25</v>
      </c>
      <c r="T2983">
        <v>3964800</v>
      </c>
      <c r="U2983">
        <v>0.35</v>
      </c>
    </row>
    <row r="2984" spans="15:21" x14ac:dyDescent="0.2">
      <c r="O2984" s="67">
        <v>27008</v>
      </c>
      <c r="P2984">
        <v>62.25</v>
      </c>
      <c r="Q2984">
        <v>62.88</v>
      </c>
      <c r="R2984">
        <v>61.5</v>
      </c>
      <c r="S2984">
        <v>62.75</v>
      </c>
      <c r="T2984">
        <v>3792000</v>
      </c>
      <c r="U2984">
        <v>0.35</v>
      </c>
    </row>
    <row r="2985" spans="15:21" x14ac:dyDescent="0.2">
      <c r="O2985" s="67">
        <v>27009</v>
      </c>
      <c r="P2985">
        <v>62.75</v>
      </c>
      <c r="Q2985">
        <v>62.88</v>
      </c>
      <c r="R2985">
        <v>61.25</v>
      </c>
      <c r="S2985">
        <v>61.5</v>
      </c>
      <c r="T2985">
        <v>2572800</v>
      </c>
      <c r="U2985">
        <v>0.34</v>
      </c>
    </row>
    <row r="2986" spans="15:21" x14ac:dyDescent="0.2">
      <c r="O2986" s="67">
        <v>27010</v>
      </c>
      <c r="P2986">
        <v>61.25</v>
      </c>
      <c r="Q2986">
        <v>61.25</v>
      </c>
      <c r="R2986">
        <v>59</v>
      </c>
      <c r="S2986">
        <v>59</v>
      </c>
      <c r="T2986">
        <v>2894400</v>
      </c>
      <c r="U2986">
        <v>0.33</v>
      </c>
    </row>
    <row r="2987" spans="15:21" x14ac:dyDescent="0.2">
      <c r="O2987" s="67">
        <v>27011</v>
      </c>
      <c r="P2987">
        <v>59</v>
      </c>
      <c r="Q2987">
        <v>59.88</v>
      </c>
      <c r="R2987">
        <v>58.75</v>
      </c>
      <c r="S2987">
        <v>59.25</v>
      </c>
      <c r="T2987">
        <v>3993600</v>
      </c>
      <c r="U2987">
        <v>0.33</v>
      </c>
    </row>
    <row r="2988" spans="15:21" x14ac:dyDescent="0.2">
      <c r="O2988" s="67">
        <v>27012</v>
      </c>
      <c r="P2988">
        <v>59.25</v>
      </c>
      <c r="Q2988">
        <v>59.88</v>
      </c>
      <c r="R2988">
        <v>58.13</v>
      </c>
      <c r="S2988">
        <v>58.75</v>
      </c>
      <c r="T2988">
        <v>4560000</v>
      </c>
      <c r="U2988">
        <v>0.33</v>
      </c>
    </row>
    <row r="2989" spans="15:21" x14ac:dyDescent="0.2">
      <c r="O2989" s="67">
        <v>27015</v>
      </c>
      <c r="P2989">
        <v>58.75</v>
      </c>
      <c r="Q2989">
        <v>59.25</v>
      </c>
      <c r="R2989">
        <v>57.25</v>
      </c>
      <c r="S2989">
        <v>57.75</v>
      </c>
      <c r="T2989">
        <v>2424000</v>
      </c>
      <c r="U2989">
        <v>0.32</v>
      </c>
    </row>
    <row r="2990" spans="15:21" x14ac:dyDescent="0.2">
      <c r="O2990" s="67">
        <v>27016</v>
      </c>
      <c r="P2990">
        <v>57.75</v>
      </c>
      <c r="Q2990">
        <v>58.75</v>
      </c>
      <c r="R2990">
        <v>57.5</v>
      </c>
      <c r="S2990">
        <v>58.75</v>
      </c>
      <c r="T2990">
        <v>2860800</v>
      </c>
      <c r="U2990">
        <v>0.33</v>
      </c>
    </row>
    <row r="2991" spans="15:21" x14ac:dyDescent="0.2">
      <c r="O2991" s="67">
        <v>27017</v>
      </c>
      <c r="P2991">
        <v>58.75</v>
      </c>
      <c r="Q2991">
        <v>59.63</v>
      </c>
      <c r="R2991">
        <v>58.75</v>
      </c>
      <c r="S2991">
        <v>59.25</v>
      </c>
      <c r="T2991">
        <v>4584000</v>
      </c>
      <c r="U2991">
        <v>0.33</v>
      </c>
    </row>
    <row r="2992" spans="15:21" x14ac:dyDescent="0.2">
      <c r="O2992" s="67">
        <v>27018</v>
      </c>
      <c r="P2992">
        <v>59.25</v>
      </c>
      <c r="Q2992">
        <v>59.75</v>
      </c>
      <c r="R2992">
        <v>58.75</v>
      </c>
      <c r="S2992">
        <v>59.5</v>
      </c>
      <c r="T2992">
        <v>1953600</v>
      </c>
      <c r="U2992">
        <v>0.33</v>
      </c>
    </row>
    <row r="2993" spans="15:21" x14ac:dyDescent="0.2">
      <c r="O2993" s="67">
        <v>27019</v>
      </c>
      <c r="P2993">
        <v>59.5</v>
      </c>
      <c r="Q2993">
        <v>59.5</v>
      </c>
      <c r="R2993">
        <v>57.75</v>
      </c>
      <c r="S2993">
        <v>58.25</v>
      </c>
      <c r="T2993">
        <v>2726400</v>
      </c>
      <c r="U2993">
        <v>0.33</v>
      </c>
    </row>
    <row r="2994" spans="15:21" x14ac:dyDescent="0.2">
      <c r="O2994" s="67">
        <v>27022</v>
      </c>
      <c r="P2994">
        <v>58.13</v>
      </c>
      <c r="Q2994">
        <v>58.13</v>
      </c>
      <c r="R2994">
        <v>57</v>
      </c>
      <c r="S2994">
        <v>57.62</v>
      </c>
      <c r="T2994">
        <v>1396800</v>
      </c>
      <c r="U2994">
        <v>0.32</v>
      </c>
    </row>
    <row r="2995" spans="15:21" x14ac:dyDescent="0.2">
      <c r="O2995" s="67">
        <v>27024</v>
      </c>
      <c r="P2995">
        <v>58.62</v>
      </c>
      <c r="Q2995">
        <v>60</v>
      </c>
      <c r="R2995">
        <v>58.62</v>
      </c>
      <c r="S2995">
        <v>59.88</v>
      </c>
      <c r="T2995">
        <v>4142400</v>
      </c>
      <c r="U2995">
        <v>0.33</v>
      </c>
    </row>
    <row r="2996" spans="15:21" x14ac:dyDescent="0.2">
      <c r="O2996" s="67">
        <v>27025</v>
      </c>
      <c r="P2996">
        <v>61.25</v>
      </c>
      <c r="Q2996">
        <v>62.88</v>
      </c>
      <c r="R2996">
        <v>61.25</v>
      </c>
      <c r="S2996">
        <v>62.38</v>
      </c>
      <c r="T2996">
        <v>5299200</v>
      </c>
      <c r="U2996">
        <v>0.35</v>
      </c>
    </row>
    <row r="2997" spans="15:21" x14ac:dyDescent="0.2">
      <c r="O2997" s="67">
        <v>27026</v>
      </c>
      <c r="P2997">
        <v>62.38</v>
      </c>
      <c r="Q2997">
        <v>62.63</v>
      </c>
      <c r="R2997">
        <v>62</v>
      </c>
      <c r="S2997">
        <v>62.5</v>
      </c>
      <c r="T2997">
        <v>2260800</v>
      </c>
      <c r="U2997">
        <v>0.35</v>
      </c>
    </row>
    <row r="2998" spans="15:21" x14ac:dyDescent="0.2">
      <c r="O2998" s="67">
        <v>27029</v>
      </c>
      <c r="P2998">
        <v>62.5</v>
      </c>
      <c r="Q2998">
        <v>63</v>
      </c>
      <c r="R2998">
        <v>61.5</v>
      </c>
      <c r="S2998">
        <v>63</v>
      </c>
      <c r="T2998">
        <v>2188800</v>
      </c>
      <c r="U2998">
        <v>0.35</v>
      </c>
    </row>
    <row r="2999" spans="15:21" x14ac:dyDescent="0.2">
      <c r="O2999" s="67">
        <v>27031</v>
      </c>
      <c r="P2999">
        <v>62.75</v>
      </c>
      <c r="Q2999">
        <v>62.75</v>
      </c>
      <c r="R2999">
        <v>62</v>
      </c>
      <c r="S2999">
        <v>62.63</v>
      </c>
      <c r="T2999">
        <v>1752000</v>
      </c>
      <c r="U2999">
        <v>0.35</v>
      </c>
    </row>
    <row r="3000" spans="15:21" x14ac:dyDescent="0.2">
      <c r="O3000" s="67">
        <v>27032</v>
      </c>
      <c r="P3000">
        <v>62.63</v>
      </c>
      <c r="Q3000">
        <v>63.75</v>
      </c>
      <c r="R3000">
        <v>62.38</v>
      </c>
      <c r="S3000">
        <v>63.37</v>
      </c>
      <c r="T3000">
        <v>3384000</v>
      </c>
      <c r="U3000">
        <v>0.35</v>
      </c>
    </row>
    <row r="3001" spans="15:21" x14ac:dyDescent="0.2">
      <c r="O3001" s="67">
        <v>27033</v>
      </c>
      <c r="P3001">
        <v>63.62</v>
      </c>
      <c r="Q3001">
        <v>64.87</v>
      </c>
      <c r="R3001">
        <v>63.62</v>
      </c>
      <c r="S3001">
        <v>64.75</v>
      </c>
      <c r="T3001">
        <v>2385600</v>
      </c>
      <c r="U3001">
        <v>0.36</v>
      </c>
    </row>
    <row r="3002" spans="15:21" x14ac:dyDescent="0.2">
      <c r="O3002" s="67">
        <v>27036</v>
      </c>
      <c r="P3002">
        <v>64.75</v>
      </c>
      <c r="Q3002">
        <v>65</v>
      </c>
      <c r="R3002">
        <v>64</v>
      </c>
      <c r="S3002">
        <v>64.13</v>
      </c>
      <c r="T3002">
        <v>2116800</v>
      </c>
      <c r="U3002">
        <v>0.36</v>
      </c>
    </row>
    <row r="3003" spans="15:21" x14ac:dyDescent="0.2">
      <c r="O3003" s="67">
        <v>27037</v>
      </c>
      <c r="P3003">
        <v>64</v>
      </c>
      <c r="Q3003">
        <v>64</v>
      </c>
      <c r="R3003">
        <v>62</v>
      </c>
      <c r="S3003">
        <v>62.63</v>
      </c>
      <c r="T3003">
        <v>2385600</v>
      </c>
      <c r="U3003">
        <v>0.35</v>
      </c>
    </row>
    <row r="3004" spans="15:21" x14ac:dyDescent="0.2">
      <c r="O3004" s="67">
        <v>27038</v>
      </c>
      <c r="P3004">
        <v>62.12</v>
      </c>
      <c r="Q3004">
        <v>62.12</v>
      </c>
      <c r="R3004">
        <v>60.75</v>
      </c>
      <c r="S3004">
        <v>61.13</v>
      </c>
      <c r="T3004">
        <v>3729600</v>
      </c>
      <c r="U3004">
        <v>0.34</v>
      </c>
    </row>
    <row r="3005" spans="15:21" x14ac:dyDescent="0.2">
      <c r="O3005" s="67">
        <v>27039</v>
      </c>
      <c r="P3005">
        <v>61.13</v>
      </c>
      <c r="Q3005">
        <v>61.62</v>
      </c>
      <c r="R3005">
        <v>59.63</v>
      </c>
      <c r="S3005">
        <v>60</v>
      </c>
      <c r="T3005">
        <v>2875200</v>
      </c>
      <c r="U3005">
        <v>0.34</v>
      </c>
    </row>
    <row r="3006" spans="15:21" x14ac:dyDescent="0.2">
      <c r="O3006" s="67">
        <v>27040</v>
      </c>
      <c r="P3006">
        <v>60.12</v>
      </c>
      <c r="Q3006">
        <v>61.5</v>
      </c>
      <c r="R3006">
        <v>60.12</v>
      </c>
      <c r="S3006">
        <v>61.38</v>
      </c>
      <c r="T3006">
        <v>2515200</v>
      </c>
      <c r="U3006">
        <v>0.34</v>
      </c>
    </row>
    <row r="3007" spans="15:21" x14ac:dyDescent="0.2">
      <c r="O3007" s="67">
        <v>27043</v>
      </c>
      <c r="P3007">
        <v>61.62</v>
      </c>
      <c r="Q3007">
        <v>62.88</v>
      </c>
      <c r="R3007">
        <v>61.62</v>
      </c>
      <c r="S3007">
        <v>62.12</v>
      </c>
      <c r="T3007">
        <v>3158400</v>
      </c>
      <c r="U3007">
        <v>0.35</v>
      </c>
    </row>
    <row r="3008" spans="15:21" x14ac:dyDescent="0.2">
      <c r="O3008" s="67">
        <v>27044</v>
      </c>
      <c r="P3008">
        <v>62.12</v>
      </c>
      <c r="Q3008">
        <v>62.88</v>
      </c>
      <c r="R3008">
        <v>61.62</v>
      </c>
      <c r="S3008">
        <v>62.25</v>
      </c>
      <c r="T3008">
        <v>2222400</v>
      </c>
      <c r="U3008">
        <v>0.35</v>
      </c>
    </row>
    <row r="3009" spans="15:21" x14ac:dyDescent="0.2">
      <c r="O3009" s="67">
        <v>27045</v>
      </c>
      <c r="P3009">
        <v>62.25</v>
      </c>
      <c r="Q3009">
        <v>62.38</v>
      </c>
      <c r="R3009">
        <v>61.38</v>
      </c>
      <c r="S3009">
        <v>62.25</v>
      </c>
      <c r="T3009">
        <v>1387200</v>
      </c>
      <c r="U3009">
        <v>0.35</v>
      </c>
    </row>
    <row r="3010" spans="15:21" x14ac:dyDescent="0.2">
      <c r="O3010" s="67">
        <v>27046</v>
      </c>
      <c r="P3010">
        <v>62.25</v>
      </c>
      <c r="Q3010">
        <v>63</v>
      </c>
      <c r="R3010">
        <v>61.87</v>
      </c>
      <c r="S3010">
        <v>63</v>
      </c>
      <c r="T3010">
        <v>3182400</v>
      </c>
      <c r="U3010">
        <v>0.35</v>
      </c>
    </row>
    <row r="3011" spans="15:21" x14ac:dyDescent="0.2">
      <c r="O3011" s="67">
        <v>27047</v>
      </c>
      <c r="P3011">
        <v>62.88</v>
      </c>
      <c r="Q3011">
        <v>62.88</v>
      </c>
      <c r="R3011">
        <v>62.38</v>
      </c>
      <c r="S3011">
        <v>62.63</v>
      </c>
      <c r="T3011">
        <v>2644800</v>
      </c>
      <c r="U3011">
        <v>0.35</v>
      </c>
    </row>
    <row r="3012" spans="15:21" x14ac:dyDescent="0.2">
      <c r="O3012" s="67">
        <v>27050</v>
      </c>
      <c r="P3012">
        <v>62.63</v>
      </c>
      <c r="Q3012">
        <v>63.25</v>
      </c>
      <c r="R3012">
        <v>61.13</v>
      </c>
      <c r="S3012">
        <v>63.12</v>
      </c>
      <c r="T3012">
        <v>2313600</v>
      </c>
      <c r="U3012">
        <v>0.35</v>
      </c>
    </row>
    <row r="3013" spans="15:21" x14ac:dyDescent="0.2">
      <c r="O3013" s="67">
        <v>27051</v>
      </c>
      <c r="P3013">
        <v>63.12</v>
      </c>
      <c r="Q3013">
        <v>63.62</v>
      </c>
      <c r="R3013">
        <v>62.25</v>
      </c>
      <c r="S3013">
        <v>63.5</v>
      </c>
      <c r="T3013">
        <v>2697600</v>
      </c>
      <c r="U3013">
        <v>0.36</v>
      </c>
    </row>
    <row r="3014" spans="15:21" x14ac:dyDescent="0.2">
      <c r="O3014" s="67">
        <v>27052</v>
      </c>
      <c r="P3014">
        <v>63.62</v>
      </c>
      <c r="Q3014">
        <v>64.87</v>
      </c>
      <c r="R3014">
        <v>63.62</v>
      </c>
      <c r="S3014">
        <v>64.75</v>
      </c>
      <c r="T3014">
        <v>3427200</v>
      </c>
      <c r="U3014">
        <v>0.36</v>
      </c>
    </row>
    <row r="3015" spans="15:21" x14ac:dyDescent="0.2">
      <c r="O3015" s="67">
        <v>27053</v>
      </c>
      <c r="P3015">
        <v>64.75</v>
      </c>
      <c r="Q3015">
        <v>64.87</v>
      </c>
      <c r="R3015">
        <v>63.75</v>
      </c>
      <c r="S3015">
        <v>64.25</v>
      </c>
      <c r="T3015">
        <v>3537600</v>
      </c>
      <c r="U3015">
        <v>0.36</v>
      </c>
    </row>
    <row r="3016" spans="15:21" x14ac:dyDescent="0.2">
      <c r="O3016" s="67">
        <v>27054</v>
      </c>
      <c r="P3016">
        <v>64.13</v>
      </c>
      <c r="Q3016">
        <v>64.13</v>
      </c>
      <c r="R3016">
        <v>61.75</v>
      </c>
      <c r="S3016">
        <v>61.75</v>
      </c>
      <c r="T3016">
        <v>3494400</v>
      </c>
      <c r="U3016">
        <v>0.35</v>
      </c>
    </row>
    <row r="3017" spans="15:21" x14ac:dyDescent="0.2">
      <c r="O3017" s="67">
        <v>27057</v>
      </c>
      <c r="P3017">
        <v>61.75</v>
      </c>
      <c r="Q3017">
        <v>61.75</v>
      </c>
      <c r="R3017">
        <v>59</v>
      </c>
      <c r="S3017">
        <v>59.25</v>
      </c>
      <c r="T3017">
        <v>4190400</v>
      </c>
      <c r="U3017">
        <v>0.33</v>
      </c>
    </row>
    <row r="3018" spans="15:21" x14ac:dyDescent="0.2">
      <c r="O3018" s="67">
        <v>27058</v>
      </c>
      <c r="P3018">
        <v>59.38</v>
      </c>
      <c r="Q3018">
        <v>60.62</v>
      </c>
      <c r="R3018">
        <v>59.38</v>
      </c>
      <c r="S3018">
        <v>60.5</v>
      </c>
      <c r="T3018">
        <v>3096000</v>
      </c>
      <c r="U3018">
        <v>0.34</v>
      </c>
    </row>
    <row r="3019" spans="15:21" x14ac:dyDescent="0.2">
      <c r="O3019" s="67">
        <v>27059</v>
      </c>
      <c r="P3019">
        <v>60.5</v>
      </c>
      <c r="Q3019">
        <v>61.62</v>
      </c>
      <c r="R3019">
        <v>60.12</v>
      </c>
      <c r="S3019">
        <v>60.62</v>
      </c>
      <c r="T3019">
        <v>3072000</v>
      </c>
      <c r="U3019">
        <v>0.34</v>
      </c>
    </row>
    <row r="3020" spans="15:21" x14ac:dyDescent="0.2">
      <c r="O3020" s="67">
        <v>27060</v>
      </c>
      <c r="P3020">
        <v>60.5</v>
      </c>
      <c r="Q3020">
        <v>60.5</v>
      </c>
      <c r="R3020">
        <v>59.75</v>
      </c>
      <c r="S3020">
        <v>59.88</v>
      </c>
      <c r="T3020">
        <v>3595200</v>
      </c>
      <c r="U3020">
        <v>0.33</v>
      </c>
    </row>
    <row r="3021" spans="15:21" x14ac:dyDescent="0.2">
      <c r="O3021" s="67">
        <v>27061</v>
      </c>
      <c r="P3021">
        <v>59.88</v>
      </c>
      <c r="Q3021">
        <v>59.88</v>
      </c>
      <c r="R3021">
        <v>59</v>
      </c>
      <c r="S3021">
        <v>59.12</v>
      </c>
      <c r="T3021">
        <v>2832000</v>
      </c>
      <c r="U3021">
        <v>0.33</v>
      </c>
    </row>
    <row r="3022" spans="15:21" x14ac:dyDescent="0.2">
      <c r="O3022" s="67">
        <v>27064</v>
      </c>
      <c r="P3022">
        <v>59.12</v>
      </c>
      <c r="Q3022">
        <v>59.12</v>
      </c>
      <c r="R3022">
        <v>57.5</v>
      </c>
      <c r="S3022">
        <v>57.88</v>
      </c>
      <c r="T3022">
        <v>3057600</v>
      </c>
      <c r="U3022">
        <v>0.32</v>
      </c>
    </row>
    <row r="3023" spans="15:21" x14ac:dyDescent="0.2">
      <c r="O3023" s="67">
        <v>27065</v>
      </c>
      <c r="P3023">
        <v>57.88</v>
      </c>
      <c r="Q3023">
        <v>58</v>
      </c>
      <c r="R3023">
        <v>56.75</v>
      </c>
      <c r="S3023">
        <v>56.88</v>
      </c>
      <c r="T3023">
        <v>2928000</v>
      </c>
      <c r="U3023">
        <v>0.32</v>
      </c>
    </row>
    <row r="3024" spans="15:21" x14ac:dyDescent="0.2">
      <c r="O3024" s="67">
        <v>27066</v>
      </c>
      <c r="P3024">
        <v>56.88</v>
      </c>
      <c r="Q3024">
        <v>57</v>
      </c>
      <c r="R3024">
        <v>56</v>
      </c>
      <c r="S3024">
        <v>56.5</v>
      </c>
      <c r="T3024">
        <v>4156800</v>
      </c>
      <c r="U3024">
        <v>0.32</v>
      </c>
    </row>
    <row r="3025" spans="15:21" x14ac:dyDescent="0.2">
      <c r="O3025" s="67">
        <v>27067</v>
      </c>
      <c r="P3025">
        <v>56.5</v>
      </c>
      <c r="Q3025">
        <v>57</v>
      </c>
      <c r="R3025">
        <v>56.25</v>
      </c>
      <c r="S3025">
        <v>56.63</v>
      </c>
      <c r="T3025">
        <v>2788800</v>
      </c>
      <c r="U3025">
        <v>0.32</v>
      </c>
    </row>
    <row r="3026" spans="15:21" x14ac:dyDescent="0.2">
      <c r="O3026" s="67">
        <v>27068</v>
      </c>
      <c r="P3026">
        <v>56.63</v>
      </c>
      <c r="Q3026">
        <v>56.88</v>
      </c>
      <c r="R3026">
        <v>56.38</v>
      </c>
      <c r="S3026">
        <v>56.38</v>
      </c>
      <c r="T3026">
        <v>1766400</v>
      </c>
      <c r="U3026">
        <v>0.32</v>
      </c>
    </row>
    <row r="3027" spans="15:21" x14ac:dyDescent="0.2">
      <c r="O3027" s="67">
        <v>27071</v>
      </c>
      <c r="P3027">
        <v>56.25</v>
      </c>
      <c r="Q3027">
        <v>56.25</v>
      </c>
      <c r="R3027">
        <v>54</v>
      </c>
      <c r="S3027">
        <v>54.12</v>
      </c>
      <c r="T3027">
        <v>4454400</v>
      </c>
      <c r="U3027">
        <v>0.3</v>
      </c>
    </row>
    <row r="3028" spans="15:21" x14ac:dyDescent="0.2">
      <c r="O3028" s="67">
        <v>27072</v>
      </c>
      <c r="P3028">
        <v>54.12</v>
      </c>
      <c r="Q3028">
        <v>55.25</v>
      </c>
      <c r="R3028">
        <v>53.75</v>
      </c>
      <c r="S3028">
        <v>55.25</v>
      </c>
      <c r="T3028">
        <v>3585600</v>
      </c>
      <c r="U3028">
        <v>0.31</v>
      </c>
    </row>
    <row r="3029" spans="15:21" x14ac:dyDescent="0.2">
      <c r="O3029" s="67">
        <v>27073</v>
      </c>
      <c r="P3029">
        <v>55.25</v>
      </c>
      <c r="Q3029">
        <v>55.38</v>
      </c>
      <c r="R3029">
        <v>53.88</v>
      </c>
      <c r="S3029">
        <v>53.88</v>
      </c>
      <c r="T3029">
        <v>3244800</v>
      </c>
      <c r="U3029">
        <v>0.3</v>
      </c>
    </row>
    <row r="3030" spans="15:21" x14ac:dyDescent="0.2">
      <c r="O3030" s="67">
        <v>27074</v>
      </c>
      <c r="P3030">
        <v>53.88</v>
      </c>
      <c r="Q3030">
        <v>55</v>
      </c>
      <c r="R3030">
        <v>53.5</v>
      </c>
      <c r="S3030">
        <v>54.25</v>
      </c>
      <c r="T3030">
        <v>3427200</v>
      </c>
      <c r="U3030">
        <v>0.3</v>
      </c>
    </row>
    <row r="3031" spans="15:21" x14ac:dyDescent="0.2">
      <c r="O3031" s="67">
        <v>27075</v>
      </c>
      <c r="P3031">
        <v>54.37</v>
      </c>
      <c r="Q3031">
        <v>55.87</v>
      </c>
      <c r="R3031">
        <v>54.37</v>
      </c>
      <c r="S3031">
        <v>55.87</v>
      </c>
      <c r="T3031">
        <v>2654400</v>
      </c>
      <c r="U3031">
        <v>0.31</v>
      </c>
    </row>
    <row r="3032" spans="15:21" x14ac:dyDescent="0.2">
      <c r="O3032" s="67">
        <v>27079</v>
      </c>
      <c r="P3032">
        <v>55.87</v>
      </c>
      <c r="Q3032">
        <v>56.88</v>
      </c>
      <c r="R3032">
        <v>55.5</v>
      </c>
      <c r="S3032">
        <v>55.87</v>
      </c>
      <c r="T3032">
        <v>3057600</v>
      </c>
      <c r="U3032">
        <v>0.31</v>
      </c>
    </row>
    <row r="3033" spans="15:21" x14ac:dyDescent="0.2">
      <c r="O3033" s="67">
        <v>27080</v>
      </c>
      <c r="P3033">
        <v>55.87</v>
      </c>
      <c r="Q3033">
        <v>56.5</v>
      </c>
      <c r="R3033">
        <v>54.88</v>
      </c>
      <c r="S3033">
        <v>56.5</v>
      </c>
      <c r="T3033">
        <v>2832000</v>
      </c>
      <c r="U3033">
        <v>0.32</v>
      </c>
    </row>
    <row r="3034" spans="15:21" x14ac:dyDescent="0.2">
      <c r="O3034" s="67">
        <v>27081</v>
      </c>
      <c r="P3034">
        <v>56.5</v>
      </c>
      <c r="Q3034">
        <v>58</v>
      </c>
      <c r="R3034">
        <v>56.25</v>
      </c>
      <c r="S3034">
        <v>58</v>
      </c>
      <c r="T3034">
        <v>2059200</v>
      </c>
      <c r="U3034">
        <v>0.32</v>
      </c>
    </row>
    <row r="3035" spans="15:21" x14ac:dyDescent="0.2">
      <c r="O3035" s="67">
        <v>27082</v>
      </c>
      <c r="P3035">
        <v>58</v>
      </c>
      <c r="Q3035">
        <v>58.13</v>
      </c>
      <c r="R3035">
        <v>56.63</v>
      </c>
      <c r="S3035">
        <v>57.88</v>
      </c>
      <c r="T3035">
        <v>2376000</v>
      </c>
      <c r="U3035">
        <v>0.32</v>
      </c>
    </row>
    <row r="3036" spans="15:21" x14ac:dyDescent="0.2">
      <c r="O3036" s="67">
        <v>27085</v>
      </c>
      <c r="P3036">
        <v>57.88</v>
      </c>
      <c r="Q3036">
        <v>58.25</v>
      </c>
      <c r="R3036">
        <v>57</v>
      </c>
      <c r="S3036">
        <v>57.75</v>
      </c>
      <c r="T3036">
        <v>2433600</v>
      </c>
      <c r="U3036">
        <v>0.32</v>
      </c>
    </row>
    <row r="3037" spans="15:21" x14ac:dyDescent="0.2">
      <c r="O3037" s="67">
        <v>27086</v>
      </c>
      <c r="P3037">
        <v>57.75</v>
      </c>
      <c r="Q3037">
        <v>58.25</v>
      </c>
      <c r="R3037">
        <v>57</v>
      </c>
      <c r="S3037">
        <v>58.25</v>
      </c>
      <c r="T3037">
        <v>2592000</v>
      </c>
      <c r="U3037">
        <v>0.33</v>
      </c>
    </row>
    <row r="3038" spans="15:21" x14ac:dyDescent="0.2">
      <c r="O3038" s="67">
        <v>27087</v>
      </c>
      <c r="P3038">
        <v>58.25</v>
      </c>
      <c r="Q3038">
        <v>58.87</v>
      </c>
      <c r="R3038">
        <v>57.75</v>
      </c>
      <c r="S3038">
        <v>57.75</v>
      </c>
      <c r="T3038">
        <v>3374400</v>
      </c>
      <c r="U3038">
        <v>0.32</v>
      </c>
    </row>
    <row r="3039" spans="15:21" x14ac:dyDescent="0.2">
      <c r="O3039" s="67">
        <v>27088</v>
      </c>
      <c r="P3039">
        <v>57.37</v>
      </c>
      <c r="Q3039">
        <v>57.37</v>
      </c>
      <c r="R3039">
        <v>56</v>
      </c>
      <c r="S3039">
        <v>56.63</v>
      </c>
      <c r="T3039">
        <v>2131200</v>
      </c>
      <c r="U3039">
        <v>0.32</v>
      </c>
    </row>
    <row r="3040" spans="15:21" x14ac:dyDescent="0.2">
      <c r="O3040" s="67">
        <v>27089</v>
      </c>
      <c r="P3040">
        <v>56.63</v>
      </c>
      <c r="Q3040">
        <v>57</v>
      </c>
      <c r="R3040">
        <v>56</v>
      </c>
      <c r="S3040">
        <v>56.5</v>
      </c>
      <c r="T3040">
        <v>2952000</v>
      </c>
      <c r="U3040">
        <v>0.32</v>
      </c>
    </row>
    <row r="3041" spans="15:21" x14ac:dyDescent="0.2">
      <c r="O3041" s="67">
        <v>27092</v>
      </c>
      <c r="P3041">
        <v>56.25</v>
      </c>
      <c r="Q3041">
        <v>56.25</v>
      </c>
      <c r="R3041">
        <v>55.75</v>
      </c>
      <c r="S3041">
        <v>56.12</v>
      </c>
      <c r="T3041">
        <v>1963200</v>
      </c>
      <c r="U3041">
        <v>0.32</v>
      </c>
    </row>
    <row r="3042" spans="15:21" x14ac:dyDescent="0.2">
      <c r="O3042" s="67">
        <v>27093</v>
      </c>
      <c r="P3042">
        <v>56.12</v>
      </c>
      <c r="Q3042">
        <v>57.12</v>
      </c>
      <c r="R3042">
        <v>55.25</v>
      </c>
      <c r="S3042">
        <v>56</v>
      </c>
      <c r="T3042">
        <v>4550400</v>
      </c>
      <c r="U3042">
        <v>0.32</v>
      </c>
    </row>
    <row r="3043" spans="15:21" x14ac:dyDescent="0.2">
      <c r="O3043" s="67">
        <v>27094</v>
      </c>
      <c r="P3043">
        <v>56</v>
      </c>
      <c r="Q3043">
        <v>56.12</v>
      </c>
      <c r="R3043">
        <v>55.25</v>
      </c>
      <c r="S3043">
        <v>56</v>
      </c>
      <c r="T3043">
        <v>3120000</v>
      </c>
      <c r="U3043">
        <v>0.32</v>
      </c>
    </row>
    <row r="3044" spans="15:21" x14ac:dyDescent="0.2">
      <c r="O3044" s="67">
        <v>27095</v>
      </c>
      <c r="P3044">
        <v>56</v>
      </c>
      <c r="Q3044">
        <v>56.38</v>
      </c>
      <c r="R3044">
        <v>55.25</v>
      </c>
      <c r="S3044">
        <v>55.25</v>
      </c>
      <c r="T3044">
        <v>2908800</v>
      </c>
      <c r="U3044">
        <v>0.31</v>
      </c>
    </row>
    <row r="3045" spans="15:21" x14ac:dyDescent="0.2">
      <c r="O3045" s="67">
        <v>27096</v>
      </c>
      <c r="P3045">
        <v>55.25</v>
      </c>
      <c r="Q3045">
        <v>56.25</v>
      </c>
      <c r="R3045">
        <v>55</v>
      </c>
      <c r="S3045">
        <v>55.62</v>
      </c>
      <c r="T3045">
        <v>2908800</v>
      </c>
      <c r="U3045">
        <v>0.31</v>
      </c>
    </row>
    <row r="3046" spans="15:21" x14ac:dyDescent="0.2">
      <c r="O3046" s="67">
        <v>27099</v>
      </c>
      <c r="P3046">
        <v>55.62</v>
      </c>
      <c r="Q3046">
        <v>56.75</v>
      </c>
      <c r="R3046">
        <v>55.13</v>
      </c>
      <c r="S3046">
        <v>56.75</v>
      </c>
      <c r="T3046">
        <v>3148800</v>
      </c>
      <c r="U3046">
        <v>0.32</v>
      </c>
    </row>
    <row r="3047" spans="15:21" x14ac:dyDescent="0.2">
      <c r="O3047" s="67">
        <v>27100</v>
      </c>
      <c r="P3047">
        <v>56.75</v>
      </c>
      <c r="Q3047">
        <v>57.12</v>
      </c>
      <c r="R3047">
        <v>56.12</v>
      </c>
      <c r="S3047">
        <v>56.5</v>
      </c>
      <c r="T3047">
        <v>3076800</v>
      </c>
      <c r="U3047">
        <v>0.32</v>
      </c>
    </row>
    <row r="3048" spans="15:21" x14ac:dyDescent="0.2">
      <c r="O3048" s="67">
        <v>27101</v>
      </c>
      <c r="P3048">
        <v>56.5</v>
      </c>
      <c r="Q3048">
        <v>56.88</v>
      </c>
      <c r="R3048">
        <v>54.5</v>
      </c>
      <c r="S3048">
        <v>55</v>
      </c>
      <c r="T3048">
        <v>7560000</v>
      </c>
      <c r="U3048">
        <v>0.31</v>
      </c>
    </row>
    <row r="3049" spans="15:21" x14ac:dyDescent="0.2">
      <c r="O3049" s="67">
        <v>27102</v>
      </c>
      <c r="P3049">
        <v>55</v>
      </c>
      <c r="Q3049">
        <v>55.38</v>
      </c>
      <c r="R3049">
        <v>53.12</v>
      </c>
      <c r="S3049">
        <v>53.12</v>
      </c>
      <c r="T3049">
        <v>6283200</v>
      </c>
      <c r="U3049">
        <v>0.3</v>
      </c>
    </row>
    <row r="3050" spans="15:21" x14ac:dyDescent="0.2">
      <c r="O3050" s="67">
        <v>27103</v>
      </c>
      <c r="P3050">
        <v>53</v>
      </c>
      <c r="Q3050">
        <v>53</v>
      </c>
      <c r="R3050">
        <v>51.62</v>
      </c>
      <c r="S3050">
        <v>52.87</v>
      </c>
      <c r="T3050">
        <v>6312000</v>
      </c>
      <c r="U3050">
        <v>0.3</v>
      </c>
    </row>
    <row r="3051" spans="15:21" x14ac:dyDescent="0.2">
      <c r="O3051" s="67">
        <v>27106</v>
      </c>
      <c r="P3051">
        <v>52.87</v>
      </c>
      <c r="Q3051">
        <v>53.25</v>
      </c>
      <c r="R3051">
        <v>52.13</v>
      </c>
      <c r="S3051">
        <v>52.25</v>
      </c>
      <c r="T3051">
        <v>4603200</v>
      </c>
      <c r="U3051">
        <v>0.28999999999999998</v>
      </c>
    </row>
    <row r="3052" spans="15:21" x14ac:dyDescent="0.2">
      <c r="O3052" s="67">
        <v>27107</v>
      </c>
      <c r="P3052">
        <v>52</v>
      </c>
      <c r="Q3052">
        <v>52</v>
      </c>
      <c r="R3052">
        <v>50.75</v>
      </c>
      <c r="S3052">
        <v>51.12</v>
      </c>
      <c r="T3052">
        <v>15484800</v>
      </c>
      <c r="U3052">
        <v>0.28999999999999998</v>
      </c>
    </row>
    <row r="3053" spans="15:21" x14ac:dyDescent="0.2">
      <c r="O3053" s="67">
        <v>27108</v>
      </c>
      <c r="P3053">
        <v>51.62</v>
      </c>
      <c r="Q3053">
        <v>53.5</v>
      </c>
      <c r="R3053">
        <v>51.62</v>
      </c>
      <c r="S3053">
        <v>53.38</v>
      </c>
      <c r="T3053">
        <v>3336000</v>
      </c>
      <c r="U3053">
        <v>0.3</v>
      </c>
    </row>
    <row r="3054" spans="15:21" x14ac:dyDescent="0.2">
      <c r="O3054" s="67">
        <v>27109</v>
      </c>
      <c r="P3054">
        <v>53.38</v>
      </c>
      <c r="Q3054">
        <v>55.25</v>
      </c>
      <c r="R3054">
        <v>53.25</v>
      </c>
      <c r="S3054">
        <v>53.88</v>
      </c>
      <c r="T3054">
        <v>4972800</v>
      </c>
      <c r="U3054">
        <v>0.3</v>
      </c>
    </row>
    <row r="3055" spans="15:21" x14ac:dyDescent="0.2">
      <c r="O3055" s="67">
        <v>27110</v>
      </c>
      <c r="P3055">
        <v>54.5</v>
      </c>
      <c r="Q3055">
        <v>55.62</v>
      </c>
      <c r="R3055">
        <v>54.5</v>
      </c>
      <c r="S3055">
        <v>55</v>
      </c>
      <c r="T3055">
        <v>6724800</v>
      </c>
      <c r="U3055">
        <v>0.31</v>
      </c>
    </row>
    <row r="3056" spans="15:21" x14ac:dyDescent="0.2">
      <c r="O3056" s="67">
        <v>27113</v>
      </c>
      <c r="P3056">
        <v>55</v>
      </c>
      <c r="Q3056">
        <v>56.5</v>
      </c>
      <c r="R3056">
        <v>54.75</v>
      </c>
      <c r="S3056">
        <v>56.5</v>
      </c>
      <c r="T3056">
        <v>3547200</v>
      </c>
      <c r="U3056">
        <v>0.32</v>
      </c>
    </row>
    <row r="3057" spans="15:21" x14ac:dyDescent="0.2">
      <c r="O3057" s="67">
        <v>27114</v>
      </c>
      <c r="P3057">
        <v>56.5</v>
      </c>
      <c r="Q3057">
        <v>56.88</v>
      </c>
      <c r="R3057">
        <v>56</v>
      </c>
      <c r="S3057">
        <v>56.25</v>
      </c>
      <c r="T3057">
        <v>2630400</v>
      </c>
      <c r="U3057">
        <v>0.32</v>
      </c>
    </row>
    <row r="3058" spans="15:21" x14ac:dyDescent="0.2">
      <c r="O3058" s="67">
        <v>27115</v>
      </c>
      <c r="P3058">
        <v>56.25</v>
      </c>
      <c r="Q3058">
        <v>56.5</v>
      </c>
      <c r="R3058">
        <v>54.88</v>
      </c>
      <c r="S3058">
        <v>55</v>
      </c>
      <c r="T3058">
        <v>3446400</v>
      </c>
      <c r="U3058">
        <v>0.31</v>
      </c>
    </row>
    <row r="3059" spans="15:21" x14ac:dyDescent="0.2">
      <c r="O3059" s="67">
        <v>27116</v>
      </c>
      <c r="P3059">
        <v>54.75</v>
      </c>
      <c r="Q3059">
        <v>54.75</v>
      </c>
      <c r="R3059">
        <v>54</v>
      </c>
      <c r="S3059">
        <v>54.25</v>
      </c>
      <c r="T3059">
        <v>4857600</v>
      </c>
      <c r="U3059">
        <v>0.31</v>
      </c>
    </row>
    <row r="3060" spans="15:21" x14ac:dyDescent="0.2">
      <c r="O3060" s="67">
        <v>27117</v>
      </c>
      <c r="P3060">
        <v>54.25</v>
      </c>
      <c r="Q3060">
        <v>54.88</v>
      </c>
      <c r="R3060">
        <v>54.12</v>
      </c>
      <c r="S3060">
        <v>54.25</v>
      </c>
      <c r="T3060">
        <v>4276800</v>
      </c>
      <c r="U3060">
        <v>0.31</v>
      </c>
    </row>
    <row r="3061" spans="15:21" x14ac:dyDescent="0.2">
      <c r="O3061" s="67">
        <v>27120</v>
      </c>
      <c r="P3061">
        <v>54.25</v>
      </c>
      <c r="Q3061">
        <v>55.25</v>
      </c>
      <c r="R3061">
        <v>54.12</v>
      </c>
      <c r="S3061">
        <v>54.37</v>
      </c>
      <c r="T3061">
        <v>2736000</v>
      </c>
      <c r="U3061">
        <v>0.31</v>
      </c>
    </row>
    <row r="3062" spans="15:21" x14ac:dyDescent="0.2">
      <c r="O3062" s="67">
        <v>27121</v>
      </c>
      <c r="P3062">
        <v>54.37</v>
      </c>
      <c r="Q3062">
        <v>55</v>
      </c>
      <c r="R3062">
        <v>54.37</v>
      </c>
      <c r="S3062">
        <v>54.62</v>
      </c>
      <c r="T3062">
        <v>1771200</v>
      </c>
      <c r="U3062">
        <v>0.31</v>
      </c>
    </row>
    <row r="3063" spans="15:21" x14ac:dyDescent="0.2">
      <c r="O3063" s="67">
        <v>27122</v>
      </c>
      <c r="P3063">
        <v>55</v>
      </c>
      <c r="Q3063">
        <v>55.75</v>
      </c>
      <c r="R3063">
        <v>55</v>
      </c>
      <c r="S3063">
        <v>55.75</v>
      </c>
      <c r="T3063">
        <v>2928000</v>
      </c>
      <c r="U3063">
        <v>0.31</v>
      </c>
    </row>
    <row r="3064" spans="15:21" x14ac:dyDescent="0.2">
      <c r="O3064" s="67">
        <v>27123</v>
      </c>
      <c r="P3064">
        <v>55.75</v>
      </c>
      <c r="Q3064">
        <v>56</v>
      </c>
      <c r="R3064">
        <v>54.88</v>
      </c>
      <c r="S3064">
        <v>56</v>
      </c>
      <c r="T3064">
        <v>2251200</v>
      </c>
      <c r="U3064">
        <v>0.32</v>
      </c>
    </row>
    <row r="3065" spans="15:21" x14ac:dyDescent="0.2">
      <c r="O3065" s="67">
        <v>27124</v>
      </c>
      <c r="P3065">
        <v>55.87</v>
      </c>
      <c r="Q3065">
        <v>55.87</v>
      </c>
      <c r="R3065">
        <v>54.5</v>
      </c>
      <c r="S3065">
        <v>54.75</v>
      </c>
      <c r="T3065">
        <v>1886400</v>
      </c>
      <c r="U3065">
        <v>0.31</v>
      </c>
    </row>
    <row r="3066" spans="15:21" x14ac:dyDescent="0.2">
      <c r="O3066" s="67">
        <v>27127</v>
      </c>
      <c r="P3066">
        <v>54.5</v>
      </c>
      <c r="Q3066">
        <v>54.5</v>
      </c>
      <c r="R3066">
        <v>54</v>
      </c>
      <c r="S3066">
        <v>54.25</v>
      </c>
      <c r="T3066">
        <v>1689600</v>
      </c>
      <c r="U3066">
        <v>0.31</v>
      </c>
    </row>
    <row r="3067" spans="15:21" x14ac:dyDescent="0.2">
      <c r="O3067" s="67">
        <v>27128</v>
      </c>
      <c r="P3067">
        <v>54.25</v>
      </c>
      <c r="Q3067">
        <v>55</v>
      </c>
      <c r="R3067">
        <v>54.12</v>
      </c>
      <c r="S3067">
        <v>55</v>
      </c>
      <c r="T3067">
        <v>1780800</v>
      </c>
      <c r="U3067">
        <v>0.31</v>
      </c>
    </row>
    <row r="3068" spans="15:21" x14ac:dyDescent="0.2">
      <c r="O3068" s="67">
        <v>27129</v>
      </c>
      <c r="P3068">
        <v>55</v>
      </c>
      <c r="Q3068">
        <v>55.38</v>
      </c>
      <c r="R3068">
        <v>53.75</v>
      </c>
      <c r="S3068">
        <v>53.75</v>
      </c>
      <c r="T3068">
        <v>2558400</v>
      </c>
      <c r="U3068">
        <v>0.3</v>
      </c>
    </row>
    <row r="3069" spans="15:21" x14ac:dyDescent="0.2">
      <c r="O3069" s="67">
        <v>27130</v>
      </c>
      <c r="P3069">
        <v>53.63</v>
      </c>
      <c r="Q3069">
        <v>53.63</v>
      </c>
      <c r="R3069">
        <v>53</v>
      </c>
      <c r="S3069">
        <v>53.25</v>
      </c>
      <c r="T3069">
        <v>2491200</v>
      </c>
      <c r="U3069">
        <v>0.3</v>
      </c>
    </row>
    <row r="3070" spans="15:21" x14ac:dyDescent="0.2">
      <c r="O3070" s="67">
        <v>27134</v>
      </c>
      <c r="P3070">
        <v>53.25</v>
      </c>
      <c r="Q3070">
        <v>54.37</v>
      </c>
      <c r="R3070">
        <v>53.25</v>
      </c>
      <c r="S3070">
        <v>54</v>
      </c>
      <c r="T3070">
        <v>2342400</v>
      </c>
      <c r="U3070">
        <v>0.3</v>
      </c>
    </row>
    <row r="3071" spans="15:21" x14ac:dyDescent="0.2">
      <c r="O3071" s="67">
        <v>27135</v>
      </c>
      <c r="P3071">
        <v>54.62</v>
      </c>
      <c r="Q3071">
        <v>55.25</v>
      </c>
      <c r="R3071">
        <v>54.62</v>
      </c>
      <c r="S3071">
        <v>55</v>
      </c>
      <c r="T3071">
        <v>2217600</v>
      </c>
      <c r="U3071">
        <v>0.31</v>
      </c>
    </row>
    <row r="3072" spans="15:21" x14ac:dyDescent="0.2">
      <c r="O3072" s="67">
        <v>27136</v>
      </c>
      <c r="P3072">
        <v>55</v>
      </c>
      <c r="Q3072">
        <v>55.25</v>
      </c>
      <c r="R3072">
        <v>54.5</v>
      </c>
      <c r="S3072">
        <v>54.75</v>
      </c>
      <c r="T3072">
        <v>4214400</v>
      </c>
      <c r="U3072">
        <v>0.31</v>
      </c>
    </row>
    <row r="3073" spans="15:21" x14ac:dyDescent="0.2">
      <c r="O3073" s="67">
        <v>27137</v>
      </c>
      <c r="P3073">
        <v>54.75</v>
      </c>
      <c r="Q3073">
        <v>55.25</v>
      </c>
      <c r="R3073">
        <v>54.62</v>
      </c>
      <c r="S3073">
        <v>55</v>
      </c>
      <c r="T3073">
        <v>1651200</v>
      </c>
      <c r="U3073">
        <v>0.31</v>
      </c>
    </row>
    <row r="3074" spans="15:21" x14ac:dyDescent="0.2">
      <c r="O3074" s="67">
        <v>27138</v>
      </c>
      <c r="P3074">
        <v>54.5</v>
      </c>
      <c r="Q3074">
        <v>54.5</v>
      </c>
      <c r="R3074">
        <v>54</v>
      </c>
      <c r="S3074">
        <v>54</v>
      </c>
      <c r="T3074">
        <v>1838400</v>
      </c>
      <c r="U3074">
        <v>0.3</v>
      </c>
    </row>
    <row r="3075" spans="15:21" x14ac:dyDescent="0.2">
      <c r="O3075" s="67">
        <v>27141</v>
      </c>
      <c r="P3075">
        <v>54</v>
      </c>
      <c r="Q3075">
        <v>54.12</v>
      </c>
      <c r="R3075">
        <v>53.38</v>
      </c>
      <c r="S3075">
        <v>54</v>
      </c>
      <c r="T3075">
        <v>2078400</v>
      </c>
      <c r="U3075">
        <v>0.3</v>
      </c>
    </row>
    <row r="3076" spans="15:21" x14ac:dyDescent="0.2">
      <c r="O3076" s="67">
        <v>27142</v>
      </c>
      <c r="P3076">
        <v>54</v>
      </c>
      <c r="Q3076">
        <v>54.37</v>
      </c>
      <c r="R3076">
        <v>53</v>
      </c>
      <c r="S3076">
        <v>53.12</v>
      </c>
      <c r="T3076">
        <v>2121600</v>
      </c>
      <c r="U3076">
        <v>0.3</v>
      </c>
    </row>
    <row r="3077" spans="15:21" x14ac:dyDescent="0.2">
      <c r="O3077" s="67">
        <v>27143</v>
      </c>
      <c r="P3077">
        <v>53.12</v>
      </c>
      <c r="Q3077">
        <v>53.5</v>
      </c>
      <c r="R3077">
        <v>53</v>
      </c>
      <c r="S3077">
        <v>53.12</v>
      </c>
      <c r="T3077">
        <v>1953600</v>
      </c>
      <c r="U3077">
        <v>0.3</v>
      </c>
    </row>
    <row r="3078" spans="15:21" x14ac:dyDescent="0.2">
      <c r="O3078" s="67">
        <v>27144</v>
      </c>
      <c r="P3078">
        <v>53</v>
      </c>
      <c r="Q3078">
        <v>53</v>
      </c>
      <c r="R3078">
        <v>51.5</v>
      </c>
      <c r="S3078">
        <v>52</v>
      </c>
      <c r="T3078">
        <v>3811200</v>
      </c>
      <c r="U3078">
        <v>0.28999999999999998</v>
      </c>
    </row>
    <row r="3079" spans="15:21" x14ac:dyDescent="0.2">
      <c r="O3079" s="67">
        <v>27145</v>
      </c>
      <c r="P3079">
        <v>52</v>
      </c>
      <c r="Q3079">
        <v>52.75</v>
      </c>
      <c r="R3079">
        <v>50.25</v>
      </c>
      <c r="S3079">
        <v>51.62</v>
      </c>
      <c r="T3079">
        <v>3465600</v>
      </c>
      <c r="U3079">
        <v>0.28999999999999998</v>
      </c>
    </row>
    <row r="3080" spans="15:21" x14ac:dyDescent="0.2">
      <c r="O3080" s="67">
        <v>27148</v>
      </c>
      <c r="P3080">
        <v>51.62</v>
      </c>
      <c r="Q3080">
        <v>52.13</v>
      </c>
      <c r="R3080">
        <v>50.38</v>
      </c>
      <c r="S3080">
        <v>52</v>
      </c>
      <c r="T3080">
        <v>2520000</v>
      </c>
      <c r="U3080">
        <v>0.28999999999999998</v>
      </c>
    </row>
    <row r="3081" spans="15:21" x14ac:dyDescent="0.2">
      <c r="O3081" s="67">
        <v>27149</v>
      </c>
      <c r="P3081">
        <v>52</v>
      </c>
      <c r="Q3081">
        <v>52</v>
      </c>
      <c r="R3081">
        <v>50.88</v>
      </c>
      <c r="S3081">
        <v>51</v>
      </c>
      <c r="T3081">
        <v>2208000</v>
      </c>
      <c r="U3081">
        <v>0.28999999999999998</v>
      </c>
    </row>
    <row r="3082" spans="15:21" x14ac:dyDescent="0.2">
      <c r="O3082" s="67">
        <v>27150</v>
      </c>
      <c r="P3082">
        <v>51.12</v>
      </c>
      <c r="Q3082">
        <v>52.75</v>
      </c>
      <c r="R3082">
        <v>51.12</v>
      </c>
      <c r="S3082">
        <v>52.75</v>
      </c>
      <c r="T3082">
        <v>3139200</v>
      </c>
      <c r="U3082">
        <v>0.3</v>
      </c>
    </row>
    <row r="3083" spans="15:21" x14ac:dyDescent="0.2">
      <c r="O3083" s="67">
        <v>27151</v>
      </c>
      <c r="P3083">
        <v>53</v>
      </c>
      <c r="Q3083">
        <v>54</v>
      </c>
      <c r="R3083">
        <v>53</v>
      </c>
      <c r="S3083">
        <v>53</v>
      </c>
      <c r="T3083">
        <v>3624000</v>
      </c>
      <c r="U3083">
        <v>0.3</v>
      </c>
    </row>
    <row r="3084" spans="15:21" x14ac:dyDescent="0.2">
      <c r="O3084" s="67">
        <v>27152</v>
      </c>
      <c r="P3084">
        <v>53</v>
      </c>
      <c r="Q3084">
        <v>53.38</v>
      </c>
      <c r="R3084">
        <v>52.25</v>
      </c>
      <c r="S3084">
        <v>52.38</v>
      </c>
      <c r="T3084">
        <v>1929600</v>
      </c>
      <c r="U3084">
        <v>0.28999999999999998</v>
      </c>
    </row>
    <row r="3085" spans="15:21" x14ac:dyDescent="0.2">
      <c r="O3085" s="67">
        <v>27155</v>
      </c>
      <c r="P3085">
        <v>52.38</v>
      </c>
      <c r="Q3085">
        <v>52.5</v>
      </c>
      <c r="R3085">
        <v>52</v>
      </c>
      <c r="S3085">
        <v>52.5</v>
      </c>
      <c r="T3085">
        <v>1819200</v>
      </c>
      <c r="U3085">
        <v>0.3</v>
      </c>
    </row>
    <row r="3086" spans="15:21" x14ac:dyDescent="0.2">
      <c r="O3086" s="67">
        <v>27156</v>
      </c>
      <c r="P3086">
        <v>52.5</v>
      </c>
      <c r="Q3086">
        <v>52.5</v>
      </c>
      <c r="R3086">
        <v>52</v>
      </c>
      <c r="S3086">
        <v>52.13</v>
      </c>
      <c r="T3086">
        <v>1790400</v>
      </c>
      <c r="U3086">
        <v>0.28999999999999998</v>
      </c>
    </row>
    <row r="3087" spans="15:21" x14ac:dyDescent="0.2">
      <c r="O3087" s="67">
        <v>27157</v>
      </c>
      <c r="P3087">
        <v>52.13</v>
      </c>
      <c r="Q3087">
        <v>52.25</v>
      </c>
      <c r="R3087">
        <v>51.5</v>
      </c>
      <c r="S3087">
        <v>51.75</v>
      </c>
      <c r="T3087">
        <v>2054400</v>
      </c>
      <c r="U3087">
        <v>0.28999999999999998</v>
      </c>
    </row>
    <row r="3088" spans="15:21" x14ac:dyDescent="0.2">
      <c r="O3088" s="67">
        <v>27158</v>
      </c>
      <c r="P3088">
        <v>51.12</v>
      </c>
      <c r="Q3088">
        <v>51.12</v>
      </c>
      <c r="R3088">
        <v>50.38</v>
      </c>
      <c r="S3088">
        <v>50.88</v>
      </c>
      <c r="T3088">
        <v>8318400</v>
      </c>
      <c r="U3088">
        <v>0.28999999999999998</v>
      </c>
    </row>
    <row r="3089" spans="15:21" x14ac:dyDescent="0.2">
      <c r="O3089" s="67">
        <v>27159</v>
      </c>
      <c r="P3089">
        <v>50.75</v>
      </c>
      <c r="Q3089">
        <v>50.75</v>
      </c>
      <c r="R3089">
        <v>47</v>
      </c>
      <c r="S3089">
        <v>47.63</v>
      </c>
      <c r="T3089">
        <v>9052800</v>
      </c>
      <c r="U3089">
        <v>0.27</v>
      </c>
    </row>
    <row r="3090" spans="15:21" x14ac:dyDescent="0.2">
      <c r="O3090" s="67">
        <v>27162</v>
      </c>
      <c r="P3090">
        <v>47.75</v>
      </c>
      <c r="Q3090">
        <v>49.38</v>
      </c>
      <c r="R3090">
        <v>47.75</v>
      </c>
      <c r="S3090">
        <v>48.37</v>
      </c>
      <c r="T3090">
        <v>4185600</v>
      </c>
      <c r="U3090">
        <v>0.27</v>
      </c>
    </row>
    <row r="3091" spans="15:21" x14ac:dyDescent="0.2">
      <c r="O3091" s="67">
        <v>27163</v>
      </c>
      <c r="P3091">
        <v>49.13</v>
      </c>
      <c r="Q3091">
        <v>50</v>
      </c>
      <c r="R3091">
        <v>49.13</v>
      </c>
      <c r="S3091">
        <v>49.75</v>
      </c>
      <c r="T3091">
        <v>3470400</v>
      </c>
      <c r="U3091">
        <v>0.28000000000000003</v>
      </c>
    </row>
    <row r="3092" spans="15:21" x14ac:dyDescent="0.2">
      <c r="O3092" s="67">
        <v>27164</v>
      </c>
      <c r="P3092">
        <v>49.75</v>
      </c>
      <c r="Q3092">
        <v>50.88</v>
      </c>
      <c r="R3092">
        <v>49.5</v>
      </c>
      <c r="S3092">
        <v>50.12</v>
      </c>
      <c r="T3092">
        <v>3336000</v>
      </c>
      <c r="U3092">
        <v>0.28000000000000003</v>
      </c>
    </row>
    <row r="3093" spans="15:21" x14ac:dyDescent="0.2">
      <c r="O3093" s="67">
        <v>27165</v>
      </c>
      <c r="P3093">
        <v>50.12</v>
      </c>
      <c r="Q3093">
        <v>50.75</v>
      </c>
      <c r="R3093">
        <v>49.62</v>
      </c>
      <c r="S3093">
        <v>49.62</v>
      </c>
      <c r="T3093">
        <v>1838400</v>
      </c>
      <c r="U3093">
        <v>0.28000000000000003</v>
      </c>
    </row>
    <row r="3094" spans="15:21" x14ac:dyDescent="0.2">
      <c r="O3094" s="67">
        <v>27166</v>
      </c>
      <c r="P3094">
        <v>49.62</v>
      </c>
      <c r="Q3094">
        <v>50</v>
      </c>
      <c r="R3094">
        <v>48.37</v>
      </c>
      <c r="S3094">
        <v>48.75</v>
      </c>
      <c r="T3094">
        <v>4540800</v>
      </c>
      <c r="U3094">
        <v>0.27</v>
      </c>
    </row>
    <row r="3095" spans="15:21" x14ac:dyDescent="0.2">
      <c r="O3095" s="67">
        <v>27169</v>
      </c>
      <c r="P3095">
        <v>48.75</v>
      </c>
      <c r="Q3095">
        <v>49.13</v>
      </c>
      <c r="R3095">
        <v>47.88</v>
      </c>
      <c r="S3095">
        <v>48.37</v>
      </c>
      <c r="T3095">
        <v>3782400</v>
      </c>
      <c r="U3095">
        <v>0.27</v>
      </c>
    </row>
    <row r="3096" spans="15:21" x14ac:dyDescent="0.2">
      <c r="O3096" s="67">
        <v>27170</v>
      </c>
      <c r="P3096">
        <v>48.37</v>
      </c>
      <c r="Q3096">
        <v>48.75</v>
      </c>
      <c r="R3096">
        <v>47.75</v>
      </c>
      <c r="S3096">
        <v>47.88</v>
      </c>
      <c r="T3096">
        <v>2476800</v>
      </c>
      <c r="U3096">
        <v>0.27</v>
      </c>
    </row>
    <row r="3097" spans="15:21" x14ac:dyDescent="0.2">
      <c r="O3097" s="67">
        <v>27171</v>
      </c>
      <c r="P3097">
        <v>47.88</v>
      </c>
      <c r="Q3097">
        <v>48.62</v>
      </c>
      <c r="R3097">
        <v>47.25</v>
      </c>
      <c r="S3097">
        <v>47.63</v>
      </c>
      <c r="T3097">
        <v>3432000</v>
      </c>
      <c r="U3097">
        <v>0.27</v>
      </c>
    </row>
    <row r="3098" spans="15:21" x14ac:dyDescent="0.2">
      <c r="O3098" s="67">
        <v>27172</v>
      </c>
      <c r="P3098">
        <v>47.63</v>
      </c>
      <c r="Q3098">
        <v>47.63</v>
      </c>
      <c r="R3098">
        <v>46.75</v>
      </c>
      <c r="S3098">
        <v>47.5</v>
      </c>
      <c r="T3098">
        <v>4651200</v>
      </c>
      <c r="U3098">
        <v>0.27</v>
      </c>
    </row>
    <row r="3099" spans="15:21" x14ac:dyDescent="0.2">
      <c r="O3099" s="67">
        <v>27173</v>
      </c>
      <c r="P3099">
        <v>47.75</v>
      </c>
      <c r="Q3099">
        <v>48.37</v>
      </c>
      <c r="R3099">
        <v>47.75</v>
      </c>
      <c r="S3099">
        <v>47.75</v>
      </c>
      <c r="T3099">
        <v>3153600</v>
      </c>
      <c r="U3099">
        <v>0.27</v>
      </c>
    </row>
    <row r="3100" spans="15:21" x14ac:dyDescent="0.2">
      <c r="O3100" s="67">
        <v>27177</v>
      </c>
      <c r="P3100">
        <v>47.88</v>
      </c>
      <c r="Q3100">
        <v>48.62</v>
      </c>
      <c r="R3100">
        <v>47.88</v>
      </c>
      <c r="S3100">
        <v>48.25</v>
      </c>
      <c r="T3100">
        <v>3408000</v>
      </c>
      <c r="U3100">
        <v>0.27</v>
      </c>
    </row>
    <row r="3101" spans="15:21" x14ac:dyDescent="0.2">
      <c r="O3101" s="67">
        <v>27178</v>
      </c>
      <c r="P3101">
        <v>48.25</v>
      </c>
      <c r="Q3101">
        <v>48.62</v>
      </c>
      <c r="R3101">
        <v>47.63</v>
      </c>
      <c r="S3101">
        <v>47.63</v>
      </c>
      <c r="T3101">
        <v>3115200</v>
      </c>
      <c r="U3101">
        <v>0.27</v>
      </c>
    </row>
    <row r="3102" spans="15:21" x14ac:dyDescent="0.2">
      <c r="O3102" s="67">
        <v>27179</v>
      </c>
      <c r="P3102">
        <v>47.63</v>
      </c>
      <c r="Q3102">
        <v>48.37</v>
      </c>
      <c r="R3102">
        <v>47.25</v>
      </c>
      <c r="S3102">
        <v>48.25</v>
      </c>
      <c r="T3102">
        <v>2827200</v>
      </c>
      <c r="U3102">
        <v>0.27</v>
      </c>
    </row>
    <row r="3103" spans="15:21" x14ac:dyDescent="0.2">
      <c r="O3103" s="67">
        <v>27180</v>
      </c>
      <c r="P3103">
        <v>48.25</v>
      </c>
      <c r="Q3103">
        <v>48.25</v>
      </c>
      <c r="R3103">
        <v>47.25</v>
      </c>
      <c r="S3103">
        <v>48.25</v>
      </c>
      <c r="T3103">
        <v>1416000</v>
      </c>
      <c r="U3103">
        <v>0.27</v>
      </c>
    </row>
    <row r="3104" spans="15:21" x14ac:dyDescent="0.2">
      <c r="O3104" s="67">
        <v>27183</v>
      </c>
      <c r="P3104">
        <v>48.25</v>
      </c>
      <c r="Q3104">
        <v>49</v>
      </c>
      <c r="R3104">
        <v>48</v>
      </c>
      <c r="S3104">
        <v>49</v>
      </c>
      <c r="T3104">
        <v>2515200</v>
      </c>
      <c r="U3104">
        <v>0.28000000000000003</v>
      </c>
    </row>
    <row r="3105" spans="15:21" x14ac:dyDescent="0.2">
      <c r="O3105" s="67">
        <v>27184</v>
      </c>
      <c r="P3105">
        <v>49</v>
      </c>
      <c r="Q3105">
        <v>50</v>
      </c>
      <c r="R3105">
        <v>49</v>
      </c>
      <c r="S3105">
        <v>49.13</v>
      </c>
      <c r="T3105">
        <v>3393600</v>
      </c>
      <c r="U3105">
        <v>0.28000000000000003</v>
      </c>
    </row>
    <row r="3106" spans="15:21" x14ac:dyDescent="0.2">
      <c r="O3106" s="67">
        <v>27185</v>
      </c>
      <c r="P3106">
        <v>49.13</v>
      </c>
      <c r="Q3106">
        <v>49.62</v>
      </c>
      <c r="R3106">
        <v>48</v>
      </c>
      <c r="S3106">
        <v>48.25</v>
      </c>
      <c r="T3106">
        <v>3067200</v>
      </c>
      <c r="U3106">
        <v>0.27</v>
      </c>
    </row>
    <row r="3107" spans="15:21" x14ac:dyDescent="0.2">
      <c r="O3107" s="67">
        <v>27186</v>
      </c>
      <c r="P3107">
        <v>48.25</v>
      </c>
      <c r="Q3107">
        <v>49.75</v>
      </c>
      <c r="R3107">
        <v>48</v>
      </c>
      <c r="S3107">
        <v>49.5</v>
      </c>
      <c r="T3107">
        <v>2515200</v>
      </c>
      <c r="U3107">
        <v>0.28000000000000003</v>
      </c>
    </row>
    <row r="3108" spans="15:21" x14ac:dyDescent="0.2">
      <c r="O3108" s="67">
        <v>27187</v>
      </c>
      <c r="P3108">
        <v>49.75</v>
      </c>
      <c r="Q3108">
        <v>50.63</v>
      </c>
      <c r="R3108">
        <v>49.75</v>
      </c>
      <c r="S3108">
        <v>49.75</v>
      </c>
      <c r="T3108">
        <v>4075200</v>
      </c>
      <c r="U3108">
        <v>0.28000000000000003</v>
      </c>
    </row>
    <row r="3109" spans="15:21" x14ac:dyDescent="0.2">
      <c r="O3109" s="67">
        <v>27190</v>
      </c>
      <c r="P3109">
        <v>49.75</v>
      </c>
      <c r="Q3109">
        <v>50.75</v>
      </c>
      <c r="R3109">
        <v>49.62</v>
      </c>
      <c r="S3109">
        <v>50.75</v>
      </c>
      <c r="T3109">
        <v>3273600</v>
      </c>
      <c r="U3109">
        <v>0.28999999999999998</v>
      </c>
    </row>
    <row r="3110" spans="15:21" x14ac:dyDescent="0.2">
      <c r="O3110" s="67">
        <v>27191</v>
      </c>
      <c r="P3110">
        <v>50.75</v>
      </c>
      <c r="Q3110">
        <v>51</v>
      </c>
      <c r="R3110">
        <v>49.87</v>
      </c>
      <c r="S3110">
        <v>49.87</v>
      </c>
      <c r="T3110">
        <v>2304000</v>
      </c>
      <c r="U3110">
        <v>0.28000000000000003</v>
      </c>
    </row>
    <row r="3111" spans="15:21" x14ac:dyDescent="0.2">
      <c r="O3111" s="67">
        <v>27192</v>
      </c>
      <c r="P3111">
        <v>49.87</v>
      </c>
      <c r="Q3111">
        <v>50.63</v>
      </c>
      <c r="R3111">
        <v>49.62</v>
      </c>
      <c r="S3111">
        <v>50.5</v>
      </c>
      <c r="T3111">
        <v>1934400</v>
      </c>
      <c r="U3111">
        <v>0.28999999999999998</v>
      </c>
    </row>
    <row r="3112" spans="15:21" x14ac:dyDescent="0.2">
      <c r="O3112" s="67">
        <v>27193</v>
      </c>
      <c r="P3112">
        <v>50.5</v>
      </c>
      <c r="Q3112">
        <v>51</v>
      </c>
      <c r="R3112">
        <v>50</v>
      </c>
      <c r="S3112">
        <v>50.25</v>
      </c>
      <c r="T3112">
        <v>2913600</v>
      </c>
      <c r="U3112">
        <v>0.28999999999999998</v>
      </c>
    </row>
    <row r="3113" spans="15:21" x14ac:dyDescent="0.2">
      <c r="O3113" s="67">
        <v>27194</v>
      </c>
      <c r="P3113">
        <v>50.25</v>
      </c>
      <c r="Q3113">
        <v>50.25</v>
      </c>
      <c r="R3113">
        <v>49.62</v>
      </c>
      <c r="S3113">
        <v>49.87</v>
      </c>
      <c r="T3113">
        <v>1963200</v>
      </c>
      <c r="U3113">
        <v>0.28000000000000003</v>
      </c>
    </row>
    <row r="3114" spans="15:21" x14ac:dyDescent="0.2">
      <c r="O3114" s="67">
        <v>27197</v>
      </c>
      <c r="P3114">
        <v>49.87</v>
      </c>
      <c r="Q3114">
        <v>50</v>
      </c>
      <c r="R3114">
        <v>48.62</v>
      </c>
      <c r="S3114">
        <v>49.13</v>
      </c>
      <c r="T3114">
        <v>2692800</v>
      </c>
      <c r="U3114">
        <v>0.28000000000000003</v>
      </c>
    </row>
    <row r="3115" spans="15:21" x14ac:dyDescent="0.2">
      <c r="O3115" s="67">
        <v>27198</v>
      </c>
      <c r="P3115">
        <v>49</v>
      </c>
      <c r="Q3115">
        <v>49</v>
      </c>
      <c r="R3115">
        <v>48.25</v>
      </c>
      <c r="S3115">
        <v>48.5</v>
      </c>
      <c r="T3115">
        <v>1579200</v>
      </c>
      <c r="U3115">
        <v>0.28000000000000003</v>
      </c>
    </row>
    <row r="3116" spans="15:21" x14ac:dyDescent="0.2">
      <c r="O3116" s="67">
        <v>27199</v>
      </c>
      <c r="P3116">
        <v>48.5</v>
      </c>
      <c r="Q3116">
        <v>48.88</v>
      </c>
      <c r="R3116">
        <v>48.37</v>
      </c>
      <c r="S3116">
        <v>48.62</v>
      </c>
      <c r="T3116">
        <v>2174400</v>
      </c>
      <c r="U3116">
        <v>0.28000000000000003</v>
      </c>
    </row>
    <row r="3117" spans="15:21" x14ac:dyDescent="0.2">
      <c r="O3117" s="67">
        <v>27200</v>
      </c>
      <c r="P3117">
        <v>48.62</v>
      </c>
      <c r="Q3117">
        <v>48.62</v>
      </c>
      <c r="R3117">
        <v>48</v>
      </c>
      <c r="S3117">
        <v>48.25</v>
      </c>
      <c r="T3117">
        <v>2030400</v>
      </c>
      <c r="U3117">
        <v>0.27</v>
      </c>
    </row>
    <row r="3118" spans="15:21" x14ac:dyDescent="0.2">
      <c r="O3118" s="67">
        <v>27201</v>
      </c>
      <c r="P3118">
        <v>48.25</v>
      </c>
      <c r="Q3118">
        <v>48.25</v>
      </c>
      <c r="R3118">
        <v>47.63</v>
      </c>
      <c r="S3118">
        <v>47.63</v>
      </c>
      <c r="T3118">
        <v>2318400</v>
      </c>
      <c r="U3118">
        <v>0.27</v>
      </c>
    </row>
    <row r="3119" spans="15:21" x14ac:dyDescent="0.2">
      <c r="O3119" s="67">
        <v>27204</v>
      </c>
      <c r="P3119">
        <v>47.63</v>
      </c>
      <c r="Q3119">
        <v>48.25</v>
      </c>
      <c r="R3119">
        <v>47.63</v>
      </c>
      <c r="S3119">
        <v>48</v>
      </c>
      <c r="T3119">
        <v>2323200</v>
      </c>
      <c r="U3119">
        <v>0.27</v>
      </c>
    </row>
    <row r="3120" spans="15:21" x14ac:dyDescent="0.2">
      <c r="O3120" s="67">
        <v>27205</v>
      </c>
      <c r="P3120">
        <v>48.12</v>
      </c>
      <c r="Q3120">
        <v>49.87</v>
      </c>
      <c r="R3120">
        <v>48.12</v>
      </c>
      <c r="S3120">
        <v>49.87</v>
      </c>
      <c r="T3120">
        <v>3115200</v>
      </c>
      <c r="U3120">
        <v>0.28000000000000003</v>
      </c>
    </row>
    <row r="3121" spans="15:21" x14ac:dyDescent="0.2">
      <c r="O3121" s="67">
        <v>27206</v>
      </c>
      <c r="P3121">
        <v>49.87</v>
      </c>
      <c r="Q3121">
        <v>49.87</v>
      </c>
      <c r="R3121">
        <v>48.25</v>
      </c>
      <c r="S3121">
        <v>48.37</v>
      </c>
      <c r="T3121">
        <v>3360000</v>
      </c>
      <c r="U3121">
        <v>0.27</v>
      </c>
    </row>
    <row r="3122" spans="15:21" x14ac:dyDescent="0.2">
      <c r="O3122" s="67">
        <v>27207</v>
      </c>
      <c r="P3122">
        <v>48.37</v>
      </c>
      <c r="Q3122">
        <v>49</v>
      </c>
      <c r="R3122">
        <v>48.12</v>
      </c>
      <c r="S3122">
        <v>48.62</v>
      </c>
      <c r="T3122">
        <v>1598400</v>
      </c>
      <c r="U3122">
        <v>0.28000000000000003</v>
      </c>
    </row>
    <row r="3123" spans="15:21" x14ac:dyDescent="0.2">
      <c r="O3123" s="67">
        <v>27208</v>
      </c>
      <c r="P3123">
        <v>48.62</v>
      </c>
      <c r="Q3123">
        <v>49.62</v>
      </c>
      <c r="R3123">
        <v>48.62</v>
      </c>
      <c r="S3123">
        <v>49.25</v>
      </c>
      <c r="T3123">
        <v>2524800</v>
      </c>
      <c r="U3123">
        <v>0.28000000000000003</v>
      </c>
    </row>
    <row r="3124" spans="15:21" x14ac:dyDescent="0.2">
      <c r="O3124" s="67">
        <v>27211</v>
      </c>
      <c r="P3124">
        <v>49.25</v>
      </c>
      <c r="Q3124">
        <v>49.75</v>
      </c>
      <c r="R3124">
        <v>49</v>
      </c>
      <c r="S3124">
        <v>49.13</v>
      </c>
      <c r="T3124">
        <v>2721600</v>
      </c>
      <c r="U3124">
        <v>0.28000000000000003</v>
      </c>
    </row>
    <row r="3125" spans="15:21" x14ac:dyDescent="0.2">
      <c r="O3125" s="67">
        <v>27212</v>
      </c>
      <c r="P3125">
        <v>49.13</v>
      </c>
      <c r="Q3125">
        <v>49.13</v>
      </c>
      <c r="R3125">
        <v>47.63</v>
      </c>
      <c r="S3125">
        <v>48</v>
      </c>
      <c r="T3125">
        <v>3662400</v>
      </c>
      <c r="U3125">
        <v>0.27</v>
      </c>
    </row>
    <row r="3126" spans="15:21" x14ac:dyDescent="0.2">
      <c r="O3126" s="67">
        <v>27213</v>
      </c>
      <c r="P3126">
        <v>48</v>
      </c>
      <c r="Q3126">
        <v>48</v>
      </c>
      <c r="R3126">
        <v>47</v>
      </c>
      <c r="S3126">
        <v>47.38</v>
      </c>
      <c r="T3126">
        <v>3480000</v>
      </c>
      <c r="U3126">
        <v>0.27</v>
      </c>
    </row>
    <row r="3127" spans="15:21" x14ac:dyDescent="0.2">
      <c r="O3127" s="67">
        <v>27215</v>
      </c>
      <c r="P3127">
        <v>47.38</v>
      </c>
      <c r="Q3127">
        <v>47.63</v>
      </c>
      <c r="R3127">
        <v>47</v>
      </c>
      <c r="S3127">
        <v>47.38</v>
      </c>
      <c r="T3127">
        <v>2260800</v>
      </c>
      <c r="U3127">
        <v>0.27</v>
      </c>
    </row>
    <row r="3128" spans="15:21" x14ac:dyDescent="0.2">
      <c r="O3128" s="67">
        <v>27218</v>
      </c>
      <c r="P3128">
        <v>47</v>
      </c>
      <c r="Q3128">
        <v>47</v>
      </c>
      <c r="R3128">
        <v>44.63</v>
      </c>
      <c r="S3128">
        <v>45</v>
      </c>
      <c r="T3128">
        <v>2889600</v>
      </c>
      <c r="U3128">
        <v>0.26</v>
      </c>
    </row>
    <row r="3129" spans="15:21" x14ac:dyDescent="0.2">
      <c r="O3129" s="67">
        <v>27219</v>
      </c>
      <c r="P3129">
        <v>45</v>
      </c>
      <c r="Q3129">
        <v>45.75</v>
      </c>
      <c r="R3129">
        <v>44.5</v>
      </c>
      <c r="S3129">
        <v>45</v>
      </c>
      <c r="T3129">
        <v>2649600</v>
      </c>
      <c r="U3129">
        <v>0.26</v>
      </c>
    </row>
    <row r="3130" spans="15:21" x14ac:dyDescent="0.2">
      <c r="O3130" s="67">
        <v>27220</v>
      </c>
      <c r="P3130">
        <v>45</v>
      </c>
      <c r="Q3130">
        <v>45.75</v>
      </c>
      <c r="R3130">
        <v>44.5</v>
      </c>
      <c r="S3130">
        <v>44.63</v>
      </c>
      <c r="T3130">
        <v>2366400</v>
      </c>
      <c r="U3130">
        <v>0.25</v>
      </c>
    </row>
    <row r="3131" spans="15:21" x14ac:dyDescent="0.2">
      <c r="O3131" s="67">
        <v>27221</v>
      </c>
      <c r="P3131">
        <v>44.63</v>
      </c>
      <c r="Q3131">
        <v>45.62</v>
      </c>
      <c r="R3131">
        <v>44.5</v>
      </c>
      <c r="S3131">
        <v>44.88</v>
      </c>
      <c r="T3131">
        <v>2476800</v>
      </c>
      <c r="U3131">
        <v>0.25</v>
      </c>
    </row>
    <row r="3132" spans="15:21" x14ac:dyDescent="0.2">
      <c r="O3132" s="67">
        <v>27222</v>
      </c>
      <c r="P3132">
        <v>46</v>
      </c>
      <c r="Q3132">
        <v>47.88</v>
      </c>
      <c r="R3132">
        <v>46</v>
      </c>
      <c r="S3132">
        <v>47.5</v>
      </c>
      <c r="T3132">
        <v>3969600</v>
      </c>
      <c r="U3132">
        <v>0.27</v>
      </c>
    </row>
    <row r="3133" spans="15:21" x14ac:dyDescent="0.2">
      <c r="O3133" s="67">
        <v>27225</v>
      </c>
      <c r="P3133">
        <v>47.5</v>
      </c>
      <c r="Q3133">
        <v>48.25</v>
      </c>
      <c r="R3133">
        <v>47</v>
      </c>
      <c r="S3133">
        <v>47.12</v>
      </c>
      <c r="T3133">
        <v>3076800</v>
      </c>
      <c r="U3133">
        <v>0.27</v>
      </c>
    </row>
    <row r="3134" spans="15:21" x14ac:dyDescent="0.2">
      <c r="O3134" s="67">
        <v>27226</v>
      </c>
      <c r="P3134">
        <v>47.12</v>
      </c>
      <c r="Q3134">
        <v>47.12</v>
      </c>
      <c r="R3134">
        <v>46.25</v>
      </c>
      <c r="S3134">
        <v>46.75</v>
      </c>
      <c r="T3134">
        <v>1819200</v>
      </c>
      <c r="U3134">
        <v>0.27</v>
      </c>
    </row>
    <row r="3135" spans="15:21" x14ac:dyDescent="0.2">
      <c r="O3135" s="67">
        <v>27227</v>
      </c>
      <c r="P3135">
        <v>46.75</v>
      </c>
      <c r="Q3135">
        <v>48</v>
      </c>
      <c r="R3135">
        <v>46.62</v>
      </c>
      <c r="S3135">
        <v>47.75</v>
      </c>
      <c r="T3135">
        <v>2352000</v>
      </c>
      <c r="U3135">
        <v>0.27</v>
      </c>
    </row>
    <row r="3136" spans="15:21" x14ac:dyDescent="0.2">
      <c r="O3136" s="67">
        <v>27228</v>
      </c>
      <c r="P3136">
        <v>47.75</v>
      </c>
      <c r="Q3136">
        <v>48.5</v>
      </c>
      <c r="R3136">
        <v>47.25</v>
      </c>
      <c r="S3136">
        <v>47.63</v>
      </c>
      <c r="T3136">
        <v>3676800</v>
      </c>
      <c r="U3136">
        <v>0.27</v>
      </c>
    </row>
    <row r="3137" spans="15:21" x14ac:dyDescent="0.2">
      <c r="O3137" s="67">
        <v>27229</v>
      </c>
      <c r="P3137">
        <v>47.63</v>
      </c>
      <c r="Q3137">
        <v>48.37</v>
      </c>
      <c r="R3137">
        <v>47.5</v>
      </c>
      <c r="S3137">
        <v>47.88</v>
      </c>
      <c r="T3137">
        <v>2884800</v>
      </c>
      <c r="U3137">
        <v>0.27</v>
      </c>
    </row>
    <row r="3138" spans="15:21" x14ac:dyDescent="0.2">
      <c r="O3138" s="67">
        <v>27232</v>
      </c>
      <c r="P3138">
        <v>47.88</v>
      </c>
      <c r="Q3138">
        <v>48</v>
      </c>
      <c r="R3138">
        <v>47.25</v>
      </c>
      <c r="S3138">
        <v>47.25</v>
      </c>
      <c r="T3138">
        <v>4257600</v>
      </c>
      <c r="U3138">
        <v>0.27</v>
      </c>
    </row>
    <row r="3139" spans="15:21" x14ac:dyDescent="0.2">
      <c r="O3139" s="67">
        <v>27233</v>
      </c>
      <c r="P3139">
        <v>47.38</v>
      </c>
      <c r="Q3139">
        <v>47.75</v>
      </c>
      <c r="R3139">
        <v>47.38</v>
      </c>
      <c r="S3139">
        <v>47.5</v>
      </c>
      <c r="T3139">
        <v>2688000</v>
      </c>
      <c r="U3139">
        <v>0.27</v>
      </c>
    </row>
    <row r="3140" spans="15:21" x14ac:dyDescent="0.2">
      <c r="O3140" s="67">
        <v>27234</v>
      </c>
      <c r="P3140">
        <v>47.5</v>
      </c>
      <c r="Q3140">
        <v>48.75</v>
      </c>
      <c r="R3140">
        <v>47.12</v>
      </c>
      <c r="S3140">
        <v>48.75</v>
      </c>
      <c r="T3140">
        <v>2203200</v>
      </c>
      <c r="U3140">
        <v>0.28000000000000003</v>
      </c>
    </row>
    <row r="3141" spans="15:21" x14ac:dyDescent="0.2">
      <c r="O3141" s="67">
        <v>27235</v>
      </c>
      <c r="P3141">
        <v>48.75</v>
      </c>
      <c r="Q3141">
        <v>49.25</v>
      </c>
      <c r="R3141">
        <v>48.25</v>
      </c>
      <c r="S3141">
        <v>48.37</v>
      </c>
      <c r="T3141">
        <v>2908800</v>
      </c>
      <c r="U3141">
        <v>0.27</v>
      </c>
    </row>
    <row r="3142" spans="15:21" x14ac:dyDescent="0.2">
      <c r="O3142" s="67">
        <v>27236</v>
      </c>
      <c r="P3142">
        <v>48.37</v>
      </c>
      <c r="Q3142">
        <v>48.5</v>
      </c>
      <c r="R3142">
        <v>47.12</v>
      </c>
      <c r="S3142">
        <v>47.12</v>
      </c>
      <c r="T3142">
        <v>1785600</v>
      </c>
      <c r="U3142">
        <v>0.27</v>
      </c>
    </row>
    <row r="3143" spans="15:21" x14ac:dyDescent="0.2">
      <c r="O3143" s="67">
        <v>27239</v>
      </c>
      <c r="P3143">
        <v>47.12</v>
      </c>
      <c r="Q3143">
        <v>47.12</v>
      </c>
      <c r="R3143">
        <v>45.12</v>
      </c>
      <c r="S3143">
        <v>45.25</v>
      </c>
      <c r="T3143">
        <v>2035200</v>
      </c>
      <c r="U3143">
        <v>0.26</v>
      </c>
    </row>
    <row r="3144" spans="15:21" x14ac:dyDescent="0.2">
      <c r="O3144" s="67">
        <v>27240</v>
      </c>
      <c r="P3144">
        <v>45.25</v>
      </c>
      <c r="Q3144">
        <v>45.5</v>
      </c>
      <c r="R3144">
        <v>44.5</v>
      </c>
      <c r="S3144">
        <v>45</v>
      </c>
      <c r="T3144">
        <v>2337600</v>
      </c>
      <c r="U3144">
        <v>0.26</v>
      </c>
    </row>
    <row r="3145" spans="15:21" x14ac:dyDescent="0.2">
      <c r="O3145" s="67">
        <v>27241</v>
      </c>
      <c r="P3145">
        <v>44.88</v>
      </c>
      <c r="Q3145">
        <v>44.88</v>
      </c>
      <c r="R3145">
        <v>42.88</v>
      </c>
      <c r="S3145">
        <v>43</v>
      </c>
      <c r="T3145">
        <v>3806400</v>
      </c>
      <c r="U3145">
        <v>0.24</v>
      </c>
    </row>
    <row r="3146" spans="15:21" x14ac:dyDescent="0.2">
      <c r="O3146" s="67">
        <v>27242</v>
      </c>
      <c r="P3146">
        <v>43</v>
      </c>
      <c r="Q3146">
        <v>43.38</v>
      </c>
      <c r="R3146">
        <v>42.5</v>
      </c>
      <c r="S3146">
        <v>43.13</v>
      </c>
      <c r="T3146">
        <v>2558400</v>
      </c>
      <c r="U3146">
        <v>0.24</v>
      </c>
    </row>
    <row r="3147" spans="15:21" x14ac:dyDescent="0.2">
      <c r="O3147" s="67">
        <v>27243</v>
      </c>
      <c r="P3147">
        <v>43.13</v>
      </c>
      <c r="Q3147">
        <v>43.75</v>
      </c>
      <c r="R3147">
        <v>42.88</v>
      </c>
      <c r="S3147">
        <v>43.5</v>
      </c>
      <c r="T3147">
        <v>1680000</v>
      </c>
      <c r="U3147">
        <v>0.25</v>
      </c>
    </row>
    <row r="3148" spans="15:21" x14ac:dyDescent="0.2">
      <c r="O3148" s="67">
        <v>27246</v>
      </c>
      <c r="P3148">
        <v>43.5</v>
      </c>
      <c r="Q3148">
        <v>44.88</v>
      </c>
      <c r="R3148">
        <v>43.25</v>
      </c>
      <c r="S3148">
        <v>44</v>
      </c>
      <c r="T3148">
        <v>1905600</v>
      </c>
      <c r="U3148">
        <v>0.25</v>
      </c>
    </row>
    <row r="3149" spans="15:21" x14ac:dyDescent="0.2">
      <c r="O3149" s="67">
        <v>27247</v>
      </c>
      <c r="P3149">
        <v>44.5</v>
      </c>
      <c r="Q3149">
        <v>46.38</v>
      </c>
      <c r="R3149">
        <v>44.5</v>
      </c>
      <c r="S3149">
        <v>45.12</v>
      </c>
      <c r="T3149">
        <v>3000000</v>
      </c>
      <c r="U3149">
        <v>0.26</v>
      </c>
    </row>
    <row r="3150" spans="15:21" x14ac:dyDescent="0.2">
      <c r="O3150" s="67">
        <v>27248</v>
      </c>
      <c r="P3150">
        <v>45.12</v>
      </c>
      <c r="Q3150">
        <v>46.87</v>
      </c>
      <c r="R3150">
        <v>44.5</v>
      </c>
      <c r="S3150">
        <v>46.87</v>
      </c>
      <c r="T3150">
        <v>1612800</v>
      </c>
      <c r="U3150">
        <v>0.27</v>
      </c>
    </row>
    <row r="3151" spans="15:21" x14ac:dyDescent="0.2">
      <c r="O3151" s="67">
        <v>27249</v>
      </c>
      <c r="P3151">
        <v>46.87</v>
      </c>
      <c r="Q3151">
        <v>47</v>
      </c>
      <c r="R3151">
        <v>45.75</v>
      </c>
      <c r="S3151">
        <v>46.13</v>
      </c>
      <c r="T3151">
        <v>3542400</v>
      </c>
      <c r="U3151">
        <v>0.26</v>
      </c>
    </row>
    <row r="3152" spans="15:21" x14ac:dyDescent="0.2">
      <c r="O3152" s="67">
        <v>27250</v>
      </c>
      <c r="P3152">
        <v>46.13</v>
      </c>
      <c r="Q3152">
        <v>46.25</v>
      </c>
      <c r="R3152">
        <v>45.5</v>
      </c>
      <c r="S3152">
        <v>45.62</v>
      </c>
      <c r="T3152">
        <v>1843200</v>
      </c>
      <c r="U3152">
        <v>0.26</v>
      </c>
    </row>
    <row r="3153" spans="15:21" x14ac:dyDescent="0.2">
      <c r="O3153" s="67">
        <v>27253</v>
      </c>
      <c r="P3153">
        <v>45.62</v>
      </c>
      <c r="Q3153">
        <v>46.25</v>
      </c>
      <c r="R3153">
        <v>45</v>
      </c>
      <c r="S3153">
        <v>45.25</v>
      </c>
      <c r="T3153">
        <v>1785600</v>
      </c>
      <c r="U3153">
        <v>0.26</v>
      </c>
    </row>
    <row r="3154" spans="15:21" x14ac:dyDescent="0.2">
      <c r="O3154" s="67">
        <v>27254</v>
      </c>
      <c r="P3154">
        <v>44.88</v>
      </c>
      <c r="Q3154">
        <v>44.88</v>
      </c>
      <c r="R3154">
        <v>43.62</v>
      </c>
      <c r="S3154">
        <v>43.87</v>
      </c>
      <c r="T3154">
        <v>1540800</v>
      </c>
      <c r="U3154">
        <v>0.25</v>
      </c>
    </row>
    <row r="3155" spans="15:21" x14ac:dyDescent="0.2">
      <c r="O3155" s="67">
        <v>27255</v>
      </c>
      <c r="P3155">
        <v>43.87</v>
      </c>
      <c r="Q3155">
        <v>44</v>
      </c>
      <c r="R3155">
        <v>43.13</v>
      </c>
      <c r="S3155">
        <v>43.25</v>
      </c>
      <c r="T3155">
        <v>2558400</v>
      </c>
      <c r="U3155">
        <v>0.25</v>
      </c>
    </row>
    <row r="3156" spans="15:21" x14ac:dyDescent="0.2">
      <c r="O3156" s="67">
        <v>27256</v>
      </c>
      <c r="P3156">
        <v>43.25</v>
      </c>
      <c r="Q3156">
        <v>43.75</v>
      </c>
      <c r="R3156">
        <v>42.12</v>
      </c>
      <c r="S3156">
        <v>42.5</v>
      </c>
      <c r="T3156">
        <v>3014400</v>
      </c>
      <c r="U3156">
        <v>0.24</v>
      </c>
    </row>
    <row r="3157" spans="15:21" x14ac:dyDescent="0.2">
      <c r="O3157" s="67">
        <v>27257</v>
      </c>
      <c r="P3157">
        <v>42.5</v>
      </c>
      <c r="Q3157">
        <v>42.75</v>
      </c>
      <c r="R3157">
        <v>41</v>
      </c>
      <c r="S3157">
        <v>41.12</v>
      </c>
      <c r="T3157">
        <v>2496000</v>
      </c>
      <c r="U3157">
        <v>0.23</v>
      </c>
    </row>
    <row r="3158" spans="15:21" x14ac:dyDescent="0.2">
      <c r="O3158" s="67">
        <v>27260</v>
      </c>
      <c r="P3158">
        <v>41</v>
      </c>
      <c r="Q3158">
        <v>41</v>
      </c>
      <c r="R3158">
        <v>38.5</v>
      </c>
      <c r="S3158">
        <v>39.880000000000003</v>
      </c>
      <c r="T3158">
        <v>3408000</v>
      </c>
      <c r="U3158">
        <v>0.23</v>
      </c>
    </row>
    <row r="3159" spans="15:21" x14ac:dyDescent="0.2">
      <c r="O3159" s="67">
        <v>27261</v>
      </c>
      <c r="P3159">
        <v>39.880000000000003</v>
      </c>
      <c r="Q3159">
        <v>40.75</v>
      </c>
      <c r="R3159">
        <v>39.369999999999997</v>
      </c>
      <c r="S3159">
        <v>40</v>
      </c>
      <c r="T3159">
        <v>2616000</v>
      </c>
      <c r="U3159">
        <v>0.23</v>
      </c>
    </row>
    <row r="3160" spans="15:21" x14ac:dyDescent="0.2">
      <c r="O3160" s="67">
        <v>27262</v>
      </c>
      <c r="P3160">
        <v>40</v>
      </c>
      <c r="Q3160">
        <v>40</v>
      </c>
      <c r="R3160">
        <v>38.5</v>
      </c>
      <c r="S3160">
        <v>38.630000000000003</v>
      </c>
      <c r="T3160">
        <v>2121600</v>
      </c>
      <c r="U3160">
        <v>0.22</v>
      </c>
    </row>
    <row r="3161" spans="15:21" x14ac:dyDescent="0.2">
      <c r="O3161" s="67">
        <v>27263</v>
      </c>
      <c r="P3161">
        <v>38.630000000000003</v>
      </c>
      <c r="Q3161">
        <v>39.119999999999997</v>
      </c>
      <c r="R3161">
        <v>37.5</v>
      </c>
      <c r="S3161">
        <v>38.5</v>
      </c>
      <c r="T3161">
        <v>3316800</v>
      </c>
      <c r="U3161">
        <v>0.22</v>
      </c>
    </row>
    <row r="3162" spans="15:21" x14ac:dyDescent="0.2">
      <c r="O3162" s="67">
        <v>27264</v>
      </c>
      <c r="P3162">
        <v>38.5</v>
      </c>
      <c r="Q3162">
        <v>39</v>
      </c>
      <c r="R3162">
        <v>35</v>
      </c>
      <c r="S3162">
        <v>35.25</v>
      </c>
      <c r="T3162">
        <v>3691200</v>
      </c>
      <c r="U3162">
        <v>0.2</v>
      </c>
    </row>
    <row r="3163" spans="15:21" x14ac:dyDescent="0.2">
      <c r="O3163" s="67">
        <v>27267</v>
      </c>
      <c r="P3163">
        <v>35.25</v>
      </c>
      <c r="Q3163">
        <v>37.75</v>
      </c>
      <c r="R3163">
        <v>35</v>
      </c>
      <c r="S3163">
        <v>37.380000000000003</v>
      </c>
      <c r="T3163">
        <v>4003200</v>
      </c>
      <c r="U3163">
        <v>0.21</v>
      </c>
    </row>
    <row r="3164" spans="15:21" x14ac:dyDescent="0.2">
      <c r="O3164" s="67">
        <v>27268</v>
      </c>
      <c r="P3164">
        <v>37.380000000000003</v>
      </c>
      <c r="Q3164">
        <v>37.380000000000003</v>
      </c>
      <c r="R3164">
        <v>36.119999999999997</v>
      </c>
      <c r="S3164">
        <v>36.369999999999997</v>
      </c>
      <c r="T3164">
        <v>3091200</v>
      </c>
      <c r="U3164">
        <v>0.21</v>
      </c>
    </row>
    <row r="3165" spans="15:21" x14ac:dyDescent="0.2">
      <c r="O3165" s="67">
        <v>27269</v>
      </c>
      <c r="P3165">
        <v>36.25</v>
      </c>
      <c r="Q3165">
        <v>36.25</v>
      </c>
      <c r="R3165">
        <v>35.119999999999997</v>
      </c>
      <c r="S3165">
        <v>35.630000000000003</v>
      </c>
      <c r="T3165">
        <v>2961600</v>
      </c>
      <c r="U3165">
        <v>0.2</v>
      </c>
    </row>
    <row r="3166" spans="15:21" x14ac:dyDescent="0.2">
      <c r="O3166" s="67">
        <v>27270</v>
      </c>
      <c r="P3166">
        <v>35.630000000000003</v>
      </c>
      <c r="Q3166">
        <v>36.619999999999997</v>
      </c>
      <c r="R3166">
        <v>35.25</v>
      </c>
      <c r="S3166">
        <v>36.619999999999997</v>
      </c>
      <c r="T3166">
        <v>1651200</v>
      </c>
      <c r="U3166">
        <v>0.21</v>
      </c>
    </row>
    <row r="3167" spans="15:21" x14ac:dyDescent="0.2">
      <c r="O3167" s="67">
        <v>27271</v>
      </c>
      <c r="P3167">
        <v>36.619999999999997</v>
      </c>
      <c r="Q3167">
        <v>37.869999999999997</v>
      </c>
      <c r="R3167">
        <v>36.5</v>
      </c>
      <c r="S3167">
        <v>37.869999999999997</v>
      </c>
      <c r="T3167">
        <v>2673600</v>
      </c>
      <c r="U3167">
        <v>0.22</v>
      </c>
    </row>
    <row r="3168" spans="15:21" x14ac:dyDescent="0.2">
      <c r="O3168" s="67">
        <v>27275</v>
      </c>
      <c r="P3168">
        <v>37.869999999999997</v>
      </c>
      <c r="Q3168">
        <v>38.630000000000003</v>
      </c>
      <c r="R3168">
        <v>37.25</v>
      </c>
      <c r="S3168">
        <v>37.25</v>
      </c>
      <c r="T3168">
        <v>2136000</v>
      </c>
      <c r="U3168">
        <v>0.21</v>
      </c>
    </row>
    <row r="3169" spans="15:21" x14ac:dyDescent="0.2">
      <c r="O3169" s="67">
        <v>27276</v>
      </c>
      <c r="P3169">
        <v>36.5</v>
      </c>
      <c r="Q3169">
        <v>36.5</v>
      </c>
      <c r="R3169">
        <v>35</v>
      </c>
      <c r="S3169">
        <v>35.119999999999997</v>
      </c>
      <c r="T3169">
        <v>3038400</v>
      </c>
      <c r="U3169">
        <v>0.2</v>
      </c>
    </row>
    <row r="3170" spans="15:21" x14ac:dyDescent="0.2">
      <c r="O3170" s="67">
        <v>27277</v>
      </c>
      <c r="P3170">
        <v>35.25</v>
      </c>
      <c r="Q3170">
        <v>36.619999999999997</v>
      </c>
      <c r="R3170">
        <v>35.25</v>
      </c>
      <c r="S3170">
        <v>36.619999999999997</v>
      </c>
      <c r="T3170">
        <v>3585600</v>
      </c>
      <c r="U3170">
        <v>0.21</v>
      </c>
    </row>
    <row r="3171" spans="15:21" x14ac:dyDescent="0.2">
      <c r="O3171" s="67">
        <v>27278</v>
      </c>
      <c r="P3171">
        <v>36.619999999999997</v>
      </c>
      <c r="Q3171">
        <v>36.880000000000003</v>
      </c>
      <c r="R3171">
        <v>35.880000000000003</v>
      </c>
      <c r="S3171">
        <v>36.75</v>
      </c>
      <c r="T3171">
        <v>2496000</v>
      </c>
      <c r="U3171">
        <v>0.21</v>
      </c>
    </row>
    <row r="3172" spans="15:21" x14ac:dyDescent="0.2">
      <c r="O3172" s="67">
        <v>27281</v>
      </c>
      <c r="P3172">
        <v>36.119999999999997</v>
      </c>
      <c r="Q3172">
        <v>36.119999999999997</v>
      </c>
      <c r="R3172">
        <v>34.5</v>
      </c>
      <c r="S3172">
        <v>34.5</v>
      </c>
      <c r="T3172">
        <v>3720000</v>
      </c>
      <c r="U3172">
        <v>0.2</v>
      </c>
    </row>
    <row r="3173" spans="15:21" x14ac:dyDescent="0.2">
      <c r="O3173" s="67">
        <v>27282</v>
      </c>
      <c r="P3173">
        <v>34.5</v>
      </c>
      <c r="Q3173">
        <v>35</v>
      </c>
      <c r="R3173">
        <v>33.75</v>
      </c>
      <c r="S3173">
        <v>34.25</v>
      </c>
      <c r="T3173">
        <v>2496000</v>
      </c>
      <c r="U3173">
        <v>0.19</v>
      </c>
    </row>
    <row r="3174" spans="15:21" x14ac:dyDescent="0.2">
      <c r="O3174" s="67">
        <v>27283</v>
      </c>
      <c r="P3174">
        <v>34.25</v>
      </c>
      <c r="Q3174">
        <v>34.380000000000003</v>
      </c>
      <c r="R3174">
        <v>32.880000000000003</v>
      </c>
      <c r="S3174">
        <v>33</v>
      </c>
      <c r="T3174">
        <v>1920000</v>
      </c>
      <c r="U3174">
        <v>0.19</v>
      </c>
    </row>
    <row r="3175" spans="15:21" x14ac:dyDescent="0.2">
      <c r="O3175" s="67">
        <v>27284</v>
      </c>
      <c r="P3175">
        <v>33</v>
      </c>
      <c r="Q3175">
        <v>33</v>
      </c>
      <c r="R3175">
        <v>30.62</v>
      </c>
      <c r="S3175">
        <v>31</v>
      </c>
      <c r="T3175">
        <v>3422400</v>
      </c>
      <c r="U3175">
        <v>0.18</v>
      </c>
    </row>
    <row r="3176" spans="15:21" x14ac:dyDescent="0.2">
      <c r="O3176" s="67">
        <v>27285</v>
      </c>
      <c r="P3176">
        <v>31</v>
      </c>
      <c r="Q3176">
        <v>31.5</v>
      </c>
      <c r="R3176">
        <v>30</v>
      </c>
      <c r="S3176">
        <v>30.12</v>
      </c>
      <c r="T3176">
        <v>3542400</v>
      </c>
      <c r="U3176">
        <v>0.17</v>
      </c>
    </row>
    <row r="3177" spans="15:21" x14ac:dyDescent="0.2">
      <c r="O3177" s="67">
        <v>27288</v>
      </c>
      <c r="P3177">
        <v>30.12</v>
      </c>
      <c r="Q3177">
        <v>32.380000000000003</v>
      </c>
      <c r="R3177">
        <v>30</v>
      </c>
      <c r="S3177">
        <v>32.25</v>
      </c>
      <c r="T3177">
        <v>3724800</v>
      </c>
      <c r="U3177">
        <v>0.18</v>
      </c>
    </row>
    <row r="3178" spans="15:21" x14ac:dyDescent="0.2">
      <c r="O3178" s="67">
        <v>27289</v>
      </c>
      <c r="P3178">
        <v>32.5</v>
      </c>
      <c r="Q3178">
        <v>34.75</v>
      </c>
      <c r="R3178">
        <v>32.5</v>
      </c>
      <c r="S3178">
        <v>33.880000000000003</v>
      </c>
      <c r="T3178">
        <v>3513600</v>
      </c>
      <c r="U3178">
        <v>0.19</v>
      </c>
    </row>
    <row r="3179" spans="15:21" x14ac:dyDescent="0.2">
      <c r="O3179" s="67">
        <v>27290</v>
      </c>
      <c r="P3179">
        <v>33.880000000000003</v>
      </c>
      <c r="Q3179">
        <v>35.380000000000003</v>
      </c>
      <c r="R3179">
        <v>33</v>
      </c>
      <c r="S3179">
        <v>35.380000000000003</v>
      </c>
      <c r="T3179">
        <v>3936000</v>
      </c>
      <c r="U3179">
        <v>0.2</v>
      </c>
    </row>
    <row r="3180" spans="15:21" x14ac:dyDescent="0.2">
      <c r="O3180" s="67">
        <v>27291</v>
      </c>
      <c r="P3180">
        <v>36.619999999999997</v>
      </c>
      <c r="Q3180">
        <v>37.75</v>
      </c>
      <c r="R3180">
        <v>36.619999999999997</v>
      </c>
      <c r="S3180">
        <v>37.380000000000003</v>
      </c>
      <c r="T3180">
        <v>3950400</v>
      </c>
      <c r="U3180">
        <v>0.21</v>
      </c>
    </row>
    <row r="3181" spans="15:21" x14ac:dyDescent="0.2">
      <c r="O3181" s="67">
        <v>27292</v>
      </c>
      <c r="P3181">
        <v>37.380000000000003</v>
      </c>
      <c r="Q3181">
        <v>38.630000000000003</v>
      </c>
      <c r="R3181">
        <v>36.619999999999997</v>
      </c>
      <c r="S3181">
        <v>38</v>
      </c>
      <c r="T3181">
        <v>3864000</v>
      </c>
      <c r="U3181">
        <v>0.22</v>
      </c>
    </row>
    <row r="3182" spans="15:21" x14ac:dyDescent="0.2">
      <c r="O3182" s="67">
        <v>27295</v>
      </c>
      <c r="P3182">
        <v>37.619999999999997</v>
      </c>
      <c r="Q3182">
        <v>37.619999999999997</v>
      </c>
      <c r="R3182">
        <v>36</v>
      </c>
      <c r="S3182">
        <v>36.369999999999997</v>
      </c>
      <c r="T3182">
        <v>4670400</v>
      </c>
      <c r="U3182">
        <v>0.21</v>
      </c>
    </row>
    <row r="3183" spans="15:21" x14ac:dyDescent="0.2">
      <c r="O3183" s="67">
        <v>27296</v>
      </c>
      <c r="P3183">
        <v>35.75</v>
      </c>
      <c r="Q3183">
        <v>35.75</v>
      </c>
      <c r="R3183">
        <v>34.75</v>
      </c>
      <c r="S3183">
        <v>35.25</v>
      </c>
      <c r="T3183">
        <v>3643200</v>
      </c>
      <c r="U3183">
        <v>0.2</v>
      </c>
    </row>
    <row r="3184" spans="15:21" x14ac:dyDescent="0.2">
      <c r="O3184" s="67">
        <v>27297</v>
      </c>
      <c r="P3184">
        <v>35.25</v>
      </c>
      <c r="Q3184">
        <v>35.75</v>
      </c>
      <c r="R3184">
        <v>33.119999999999997</v>
      </c>
      <c r="S3184">
        <v>33.369999999999997</v>
      </c>
      <c r="T3184">
        <v>7056000</v>
      </c>
      <c r="U3184">
        <v>0.19</v>
      </c>
    </row>
    <row r="3185" spans="15:21" x14ac:dyDescent="0.2">
      <c r="O3185" s="67">
        <v>27298</v>
      </c>
      <c r="P3185">
        <v>33.369999999999997</v>
      </c>
      <c r="Q3185">
        <v>33.619999999999997</v>
      </c>
      <c r="R3185">
        <v>32.880000000000003</v>
      </c>
      <c r="S3185">
        <v>33</v>
      </c>
      <c r="T3185">
        <v>2035200</v>
      </c>
      <c r="U3185">
        <v>0.19</v>
      </c>
    </row>
    <row r="3186" spans="15:21" x14ac:dyDescent="0.2">
      <c r="O3186" s="67">
        <v>27299</v>
      </c>
      <c r="P3186">
        <v>33</v>
      </c>
      <c r="Q3186">
        <v>33.880000000000003</v>
      </c>
      <c r="R3186">
        <v>32</v>
      </c>
      <c r="S3186">
        <v>32.25</v>
      </c>
      <c r="T3186">
        <v>4152000</v>
      </c>
      <c r="U3186">
        <v>0.19</v>
      </c>
    </row>
    <row r="3187" spans="15:21" x14ac:dyDescent="0.2">
      <c r="O3187" s="67">
        <v>27302</v>
      </c>
      <c r="P3187">
        <v>32.25</v>
      </c>
      <c r="Q3187">
        <v>32.5</v>
      </c>
      <c r="R3187">
        <v>31</v>
      </c>
      <c r="S3187">
        <v>31.25</v>
      </c>
      <c r="T3187">
        <v>5217600</v>
      </c>
      <c r="U3187">
        <v>0.18</v>
      </c>
    </row>
    <row r="3188" spans="15:21" x14ac:dyDescent="0.2">
      <c r="O3188" s="67">
        <v>27303</v>
      </c>
      <c r="P3188">
        <v>31.25</v>
      </c>
      <c r="Q3188">
        <v>33</v>
      </c>
      <c r="R3188">
        <v>30.5</v>
      </c>
      <c r="S3188">
        <v>33</v>
      </c>
      <c r="T3188">
        <v>5980800</v>
      </c>
      <c r="U3188">
        <v>0.19</v>
      </c>
    </row>
    <row r="3189" spans="15:21" x14ac:dyDescent="0.2">
      <c r="O3189" s="67">
        <v>27304</v>
      </c>
      <c r="P3189">
        <v>33.369999999999997</v>
      </c>
      <c r="Q3189">
        <v>34.619999999999997</v>
      </c>
      <c r="R3189">
        <v>33.369999999999997</v>
      </c>
      <c r="S3189">
        <v>34.25</v>
      </c>
      <c r="T3189">
        <v>2740800</v>
      </c>
      <c r="U3189">
        <v>0.2</v>
      </c>
    </row>
    <row r="3190" spans="15:21" x14ac:dyDescent="0.2">
      <c r="O3190" s="67">
        <v>27305</v>
      </c>
      <c r="P3190">
        <v>33.619999999999997</v>
      </c>
      <c r="Q3190">
        <v>33.619999999999997</v>
      </c>
      <c r="R3190">
        <v>32.630000000000003</v>
      </c>
      <c r="S3190">
        <v>33.369999999999997</v>
      </c>
      <c r="T3190">
        <v>3384000</v>
      </c>
      <c r="U3190">
        <v>0.19</v>
      </c>
    </row>
    <row r="3191" spans="15:21" x14ac:dyDescent="0.2">
      <c r="O3191" s="67">
        <v>27306</v>
      </c>
      <c r="P3191">
        <v>33.25</v>
      </c>
      <c r="Q3191">
        <v>33.25</v>
      </c>
      <c r="R3191">
        <v>32</v>
      </c>
      <c r="S3191">
        <v>32.880000000000003</v>
      </c>
      <c r="T3191">
        <v>4243200</v>
      </c>
      <c r="U3191">
        <v>0.19</v>
      </c>
    </row>
    <row r="3192" spans="15:21" x14ac:dyDescent="0.2">
      <c r="O3192" s="67">
        <v>27309</v>
      </c>
      <c r="P3192">
        <v>32.880000000000003</v>
      </c>
      <c r="Q3192">
        <v>34.619999999999997</v>
      </c>
      <c r="R3192">
        <v>32.630000000000003</v>
      </c>
      <c r="S3192">
        <v>34.619999999999997</v>
      </c>
      <c r="T3192">
        <v>3129600</v>
      </c>
      <c r="U3192">
        <v>0.2</v>
      </c>
    </row>
    <row r="3193" spans="15:21" x14ac:dyDescent="0.2">
      <c r="O3193" s="67">
        <v>27310</v>
      </c>
      <c r="P3193">
        <v>34.619999999999997</v>
      </c>
      <c r="Q3193">
        <v>34.619999999999997</v>
      </c>
      <c r="R3193">
        <v>33.25</v>
      </c>
      <c r="S3193">
        <v>33.75</v>
      </c>
      <c r="T3193">
        <v>3825600</v>
      </c>
      <c r="U3193">
        <v>0.19</v>
      </c>
    </row>
    <row r="3194" spans="15:21" x14ac:dyDescent="0.2">
      <c r="O3194" s="67">
        <v>27311</v>
      </c>
      <c r="P3194">
        <v>33.75</v>
      </c>
      <c r="Q3194">
        <v>36.369999999999997</v>
      </c>
      <c r="R3194">
        <v>33.119999999999997</v>
      </c>
      <c r="S3194">
        <v>36.369999999999997</v>
      </c>
      <c r="T3194">
        <v>3945600</v>
      </c>
      <c r="U3194">
        <v>0.21</v>
      </c>
    </row>
    <row r="3195" spans="15:21" x14ac:dyDescent="0.2">
      <c r="O3195" s="67">
        <v>27312</v>
      </c>
      <c r="P3195">
        <v>36.75</v>
      </c>
      <c r="Q3195">
        <v>38.880000000000003</v>
      </c>
      <c r="R3195">
        <v>36.75</v>
      </c>
      <c r="S3195">
        <v>37.619999999999997</v>
      </c>
      <c r="T3195">
        <v>7339200</v>
      </c>
      <c r="U3195">
        <v>0.22</v>
      </c>
    </row>
    <row r="3196" spans="15:21" x14ac:dyDescent="0.2">
      <c r="O3196" s="67">
        <v>27313</v>
      </c>
      <c r="P3196">
        <v>37.619999999999997</v>
      </c>
      <c r="Q3196">
        <v>38</v>
      </c>
      <c r="R3196">
        <v>36.5</v>
      </c>
      <c r="S3196">
        <v>37.380000000000003</v>
      </c>
      <c r="T3196">
        <v>5539200</v>
      </c>
      <c r="U3196">
        <v>0.21</v>
      </c>
    </row>
    <row r="3197" spans="15:21" x14ac:dyDescent="0.2">
      <c r="O3197" s="67">
        <v>27316</v>
      </c>
      <c r="P3197">
        <v>37.380000000000003</v>
      </c>
      <c r="Q3197">
        <v>38.5</v>
      </c>
      <c r="R3197">
        <v>37.380000000000003</v>
      </c>
      <c r="S3197">
        <v>37.869999999999997</v>
      </c>
      <c r="T3197">
        <v>3969600</v>
      </c>
      <c r="U3197">
        <v>0.22</v>
      </c>
    </row>
    <row r="3198" spans="15:21" x14ac:dyDescent="0.2">
      <c r="O3198" s="67">
        <v>27317</v>
      </c>
      <c r="P3198">
        <v>37.5</v>
      </c>
      <c r="Q3198">
        <v>37.5</v>
      </c>
      <c r="R3198">
        <v>36</v>
      </c>
      <c r="S3198">
        <v>36.5</v>
      </c>
      <c r="T3198">
        <v>3110400</v>
      </c>
      <c r="U3198">
        <v>0.21</v>
      </c>
    </row>
    <row r="3199" spans="15:21" x14ac:dyDescent="0.2">
      <c r="O3199" s="67">
        <v>27318</v>
      </c>
      <c r="P3199">
        <v>36.5</v>
      </c>
      <c r="Q3199">
        <v>36.880000000000003</v>
      </c>
      <c r="R3199">
        <v>35.630000000000003</v>
      </c>
      <c r="S3199">
        <v>35.75</v>
      </c>
      <c r="T3199">
        <v>2596800</v>
      </c>
      <c r="U3199">
        <v>0.21</v>
      </c>
    </row>
    <row r="3200" spans="15:21" x14ac:dyDescent="0.2">
      <c r="O3200" s="67">
        <v>27319</v>
      </c>
      <c r="P3200">
        <v>35.75</v>
      </c>
      <c r="Q3200">
        <v>36.369999999999997</v>
      </c>
      <c r="R3200">
        <v>35.25</v>
      </c>
      <c r="S3200">
        <v>35.880000000000003</v>
      </c>
      <c r="T3200">
        <v>2827200</v>
      </c>
      <c r="U3200">
        <v>0.21</v>
      </c>
    </row>
    <row r="3201" spans="15:21" x14ac:dyDescent="0.2">
      <c r="O3201" s="67">
        <v>27320</v>
      </c>
      <c r="P3201">
        <v>36.5</v>
      </c>
      <c r="Q3201">
        <v>37.130000000000003</v>
      </c>
      <c r="R3201">
        <v>36.5</v>
      </c>
      <c r="S3201">
        <v>36.5</v>
      </c>
      <c r="T3201">
        <v>4857600</v>
      </c>
      <c r="U3201">
        <v>0.21</v>
      </c>
    </row>
    <row r="3202" spans="15:21" x14ac:dyDescent="0.2">
      <c r="O3202" s="67">
        <v>27323</v>
      </c>
      <c r="P3202">
        <v>36.619999999999997</v>
      </c>
      <c r="Q3202">
        <v>38</v>
      </c>
      <c r="R3202">
        <v>36.619999999999997</v>
      </c>
      <c r="S3202">
        <v>38</v>
      </c>
      <c r="T3202">
        <v>3921600</v>
      </c>
      <c r="U3202">
        <v>0.22</v>
      </c>
    </row>
    <row r="3203" spans="15:21" x14ac:dyDescent="0.2">
      <c r="O3203" s="67">
        <v>27324</v>
      </c>
      <c r="P3203">
        <v>38</v>
      </c>
      <c r="Q3203">
        <v>38.380000000000003</v>
      </c>
      <c r="R3203">
        <v>37</v>
      </c>
      <c r="S3203">
        <v>37.130000000000003</v>
      </c>
      <c r="T3203">
        <v>7233600</v>
      </c>
      <c r="U3203">
        <v>0.21</v>
      </c>
    </row>
    <row r="3204" spans="15:21" x14ac:dyDescent="0.2">
      <c r="O3204" s="67">
        <v>27325</v>
      </c>
      <c r="P3204">
        <v>36.75</v>
      </c>
      <c r="Q3204">
        <v>36.75</v>
      </c>
      <c r="R3204">
        <v>35.75</v>
      </c>
      <c r="S3204">
        <v>36.5</v>
      </c>
      <c r="T3204">
        <v>3604800</v>
      </c>
      <c r="U3204">
        <v>0.21</v>
      </c>
    </row>
    <row r="3205" spans="15:21" x14ac:dyDescent="0.2">
      <c r="O3205" s="67">
        <v>27326</v>
      </c>
      <c r="P3205">
        <v>36.119999999999997</v>
      </c>
      <c r="Q3205">
        <v>36.119999999999997</v>
      </c>
      <c r="R3205">
        <v>34.869999999999997</v>
      </c>
      <c r="S3205">
        <v>35.5</v>
      </c>
      <c r="T3205">
        <v>4958400</v>
      </c>
      <c r="U3205">
        <v>0.2</v>
      </c>
    </row>
    <row r="3206" spans="15:21" x14ac:dyDescent="0.2">
      <c r="O3206" s="67">
        <v>27327</v>
      </c>
      <c r="P3206">
        <v>35.5</v>
      </c>
      <c r="Q3206">
        <v>36.119999999999997</v>
      </c>
      <c r="R3206">
        <v>34.619999999999997</v>
      </c>
      <c r="S3206">
        <v>34.869999999999997</v>
      </c>
      <c r="T3206">
        <v>3307200</v>
      </c>
      <c r="U3206">
        <v>0.2</v>
      </c>
    </row>
    <row r="3207" spans="15:21" x14ac:dyDescent="0.2">
      <c r="O3207" s="67">
        <v>27330</v>
      </c>
      <c r="P3207">
        <v>34.869999999999997</v>
      </c>
      <c r="Q3207">
        <v>35.880000000000003</v>
      </c>
      <c r="R3207">
        <v>34.380000000000003</v>
      </c>
      <c r="S3207">
        <v>35.630000000000003</v>
      </c>
      <c r="T3207">
        <v>2140800</v>
      </c>
      <c r="U3207">
        <v>0.2</v>
      </c>
    </row>
    <row r="3208" spans="15:21" x14ac:dyDescent="0.2">
      <c r="O3208" s="67">
        <v>27331</v>
      </c>
      <c r="P3208">
        <v>36</v>
      </c>
      <c r="Q3208">
        <v>37.380000000000003</v>
      </c>
      <c r="R3208">
        <v>36</v>
      </c>
      <c r="S3208">
        <v>37.25</v>
      </c>
      <c r="T3208">
        <v>4195200</v>
      </c>
      <c r="U3208">
        <v>0.21</v>
      </c>
    </row>
    <row r="3209" spans="15:21" x14ac:dyDescent="0.2">
      <c r="O3209" s="67">
        <v>27332</v>
      </c>
      <c r="P3209">
        <v>37.25</v>
      </c>
      <c r="Q3209">
        <v>38.25</v>
      </c>
      <c r="R3209">
        <v>36.619999999999997</v>
      </c>
      <c r="S3209">
        <v>37.75</v>
      </c>
      <c r="T3209">
        <v>5232000</v>
      </c>
      <c r="U3209">
        <v>0.22</v>
      </c>
    </row>
    <row r="3210" spans="15:21" x14ac:dyDescent="0.2">
      <c r="O3210" s="67">
        <v>27333</v>
      </c>
      <c r="P3210">
        <v>37.75</v>
      </c>
      <c r="Q3210">
        <v>38.630000000000003</v>
      </c>
      <c r="R3210">
        <v>37.25</v>
      </c>
      <c r="S3210">
        <v>38.25</v>
      </c>
      <c r="T3210">
        <v>4492800</v>
      </c>
      <c r="U3210">
        <v>0.22</v>
      </c>
    </row>
    <row r="3211" spans="15:21" x14ac:dyDescent="0.2">
      <c r="O3211" s="67">
        <v>27334</v>
      </c>
      <c r="P3211">
        <v>38.25</v>
      </c>
      <c r="Q3211">
        <v>39</v>
      </c>
      <c r="R3211">
        <v>37.75</v>
      </c>
      <c r="S3211">
        <v>39</v>
      </c>
      <c r="T3211">
        <v>3216000</v>
      </c>
      <c r="U3211">
        <v>0.22</v>
      </c>
    </row>
    <row r="3212" spans="15:21" x14ac:dyDescent="0.2">
      <c r="O3212" s="67">
        <v>27337</v>
      </c>
      <c r="P3212">
        <v>38.630000000000003</v>
      </c>
      <c r="Q3212">
        <v>38.630000000000003</v>
      </c>
      <c r="R3212">
        <v>38</v>
      </c>
      <c r="S3212">
        <v>38.5</v>
      </c>
      <c r="T3212">
        <v>2611200</v>
      </c>
      <c r="U3212">
        <v>0.22</v>
      </c>
    </row>
    <row r="3213" spans="15:21" x14ac:dyDescent="0.2">
      <c r="O3213" s="67">
        <v>27338</v>
      </c>
      <c r="P3213">
        <v>38.5</v>
      </c>
      <c r="Q3213">
        <v>39.880000000000003</v>
      </c>
      <c r="R3213">
        <v>37.75</v>
      </c>
      <c r="S3213">
        <v>39.880000000000003</v>
      </c>
      <c r="T3213">
        <v>2889600</v>
      </c>
      <c r="U3213">
        <v>0.23</v>
      </c>
    </row>
    <row r="3214" spans="15:21" x14ac:dyDescent="0.2">
      <c r="O3214" s="67">
        <v>27339</v>
      </c>
      <c r="P3214">
        <v>39.880000000000003</v>
      </c>
      <c r="Q3214">
        <v>40.5</v>
      </c>
      <c r="R3214">
        <v>38.5</v>
      </c>
      <c r="S3214">
        <v>38.5</v>
      </c>
      <c r="T3214">
        <v>4641600</v>
      </c>
      <c r="U3214">
        <v>0.22</v>
      </c>
    </row>
    <row r="3215" spans="15:21" x14ac:dyDescent="0.2">
      <c r="O3215" s="67">
        <v>27340</v>
      </c>
      <c r="P3215">
        <v>38.5</v>
      </c>
      <c r="Q3215">
        <v>39.75</v>
      </c>
      <c r="R3215">
        <v>38.380000000000003</v>
      </c>
      <c r="S3215">
        <v>39.369999999999997</v>
      </c>
      <c r="T3215">
        <v>3864000</v>
      </c>
      <c r="U3215">
        <v>0.23</v>
      </c>
    </row>
    <row r="3216" spans="15:21" x14ac:dyDescent="0.2">
      <c r="O3216" s="67">
        <v>27341</v>
      </c>
      <c r="P3216">
        <v>39.369999999999997</v>
      </c>
      <c r="Q3216">
        <v>39.369999999999997</v>
      </c>
      <c r="R3216">
        <v>38.380000000000003</v>
      </c>
      <c r="S3216">
        <v>38.75</v>
      </c>
      <c r="T3216">
        <v>2745600</v>
      </c>
      <c r="U3216">
        <v>0.22</v>
      </c>
    </row>
    <row r="3217" spans="15:21" x14ac:dyDescent="0.2">
      <c r="O3217" s="67">
        <v>27344</v>
      </c>
      <c r="P3217">
        <v>38.75</v>
      </c>
      <c r="Q3217">
        <v>39.880000000000003</v>
      </c>
      <c r="R3217">
        <v>38.119999999999997</v>
      </c>
      <c r="S3217">
        <v>39.619999999999997</v>
      </c>
      <c r="T3217">
        <v>1310400</v>
      </c>
      <c r="U3217">
        <v>0.23</v>
      </c>
    </row>
    <row r="3218" spans="15:21" x14ac:dyDescent="0.2">
      <c r="O3218" s="67">
        <v>27345</v>
      </c>
      <c r="P3218">
        <v>39.619999999999997</v>
      </c>
      <c r="Q3218">
        <v>39.619999999999997</v>
      </c>
      <c r="R3218">
        <v>38</v>
      </c>
      <c r="S3218">
        <v>38.119999999999997</v>
      </c>
      <c r="T3218">
        <v>2025600</v>
      </c>
      <c r="U3218">
        <v>0.22</v>
      </c>
    </row>
    <row r="3219" spans="15:21" x14ac:dyDescent="0.2">
      <c r="O3219" s="67">
        <v>27346</v>
      </c>
      <c r="P3219">
        <v>38</v>
      </c>
      <c r="Q3219">
        <v>38</v>
      </c>
      <c r="R3219">
        <v>36.619999999999997</v>
      </c>
      <c r="S3219">
        <v>37</v>
      </c>
      <c r="T3219">
        <v>4718400</v>
      </c>
      <c r="U3219">
        <v>0.21</v>
      </c>
    </row>
    <row r="3220" spans="15:21" x14ac:dyDescent="0.2">
      <c r="O3220" s="67">
        <v>27347</v>
      </c>
      <c r="P3220">
        <v>37.25</v>
      </c>
      <c r="Q3220">
        <v>38.119999999999997</v>
      </c>
      <c r="R3220">
        <v>37.25</v>
      </c>
      <c r="S3220">
        <v>37.5</v>
      </c>
      <c r="T3220">
        <v>2659200</v>
      </c>
      <c r="U3220">
        <v>0.22</v>
      </c>
    </row>
    <row r="3221" spans="15:21" x14ac:dyDescent="0.2">
      <c r="O3221" s="67">
        <v>27348</v>
      </c>
      <c r="P3221">
        <v>37.25</v>
      </c>
      <c r="Q3221">
        <v>37.25</v>
      </c>
      <c r="R3221">
        <v>35.75</v>
      </c>
      <c r="S3221">
        <v>36</v>
      </c>
      <c r="T3221">
        <v>2016000</v>
      </c>
      <c r="U3221">
        <v>0.21</v>
      </c>
    </row>
    <row r="3222" spans="15:21" x14ac:dyDescent="0.2">
      <c r="O3222" s="67">
        <v>27351</v>
      </c>
      <c r="P3222">
        <v>35.119999999999997</v>
      </c>
      <c r="Q3222">
        <v>35.119999999999997</v>
      </c>
      <c r="R3222">
        <v>33.75</v>
      </c>
      <c r="S3222">
        <v>34</v>
      </c>
      <c r="T3222">
        <v>3336000</v>
      </c>
      <c r="U3222">
        <v>0.2</v>
      </c>
    </row>
    <row r="3223" spans="15:21" x14ac:dyDescent="0.2">
      <c r="O3223" s="67">
        <v>27352</v>
      </c>
      <c r="P3223">
        <v>34</v>
      </c>
      <c r="Q3223">
        <v>34.619999999999997</v>
      </c>
      <c r="R3223">
        <v>33.619999999999997</v>
      </c>
      <c r="S3223">
        <v>34.130000000000003</v>
      </c>
      <c r="T3223">
        <v>2860800</v>
      </c>
      <c r="U3223">
        <v>0.2</v>
      </c>
    </row>
    <row r="3224" spans="15:21" x14ac:dyDescent="0.2">
      <c r="O3224" s="67">
        <v>27353</v>
      </c>
      <c r="P3224">
        <v>34.130000000000003</v>
      </c>
      <c r="Q3224">
        <v>34.75</v>
      </c>
      <c r="R3224">
        <v>33.5</v>
      </c>
      <c r="S3224">
        <v>33.75</v>
      </c>
      <c r="T3224">
        <v>2088000</v>
      </c>
      <c r="U3224">
        <v>0.19</v>
      </c>
    </row>
    <row r="3225" spans="15:21" x14ac:dyDescent="0.2">
      <c r="O3225" s="67">
        <v>27354</v>
      </c>
      <c r="P3225">
        <v>33.75</v>
      </c>
      <c r="Q3225">
        <v>34.619999999999997</v>
      </c>
      <c r="R3225">
        <v>33.25</v>
      </c>
      <c r="S3225">
        <v>34.25</v>
      </c>
      <c r="T3225">
        <v>3158400</v>
      </c>
      <c r="U3225">
        <v>0.2</v>
      </c>
    </row>
    <row r="3226" spans="15:21" x14ac:dyDescent="0.2">
      <c r="O3226" s="67">
        <v>27355</v>
      </c>
      <c r="P3226">
        <v>34.619999999999997</v>
      </c>
      <c r="Q3226">
        <v>35.880000000000003</v>
      </c>
      <c r="R3226">
        <v>34.619999999999997</v>
      </c>
      <c r="S3226">
        <v>35.25</v>
      </c>
      <c r="T3226">
        <v>2332800</v>
      </c>
      <c r="U3226">
        <v>0.2</v>
      </c>
    </row>
    <row r="3227" spans="15:21" x14ac:dyDescent="0.2">
      <c r="O3227" s="67">
        <v>27358</v>
      </c>
      <c r="P3227">
        <v>35.25</v>
      </c>
      <c r="Q3227">
        <v>36.369999999999997</v>
      </c>
      <c r="R3227">
        <v>34.869999999999997</v>
      </c>
      <c r="S3227">
        <v>35.380000000000003</v>
      </c>
      <c r="T3227">
        <v>2184000</v>
      </c>
      <c r="U3227">
        <v>0.2</v>
      </c>
    </row>
    <row r="3228" spans="15:21" x14ac:dyDescent="0.2">
      <c r="O3228" s="67">
        <v>27359</v>
      </c>
      <c r="P3228">
        <v>35.25</v>
      </c>
      <c r="Q3228">
        <v>35.25</v>
      </c>
      <c r="R3228">
        <v>34</v>
      </c>
      <c r="S3228">
        <v>35.119999999999997</v>
      </c>
      <c r="T3228">
        <v>16752000</v>
      </c>
      <c r="U3228">
        <v>0.2</v>
      </c>
    </row>
    <row r="3229" spans="15:21" x14ac:dyDescent="0.2">
      <c r="O3229" s="67">
        <v>27360</v>
      </c>
      <c r="P3229">
        <v>35.25</v>
      </c>
      <c r="Q3229">
        <v>36.619999999999997</v>
      </c>
      <c r="R3229">
        <v>35.25</v>
      </c>
      <c r="S3229">
        <v>36.369999999999997</v>
      </c>
      <c r="T3229">
        <v>3883200</v>
      </c>
      <c r="U3229">
        <v>0.21</v>
      </c>
    </row>
    <row r="3230" spans="15:21" x14ac:dyDescent="0.2">
      <c r="O3230" s="67">
        <v>27362</v>
      </c>
      <c r="P3230">
        <v>36.369999999999997</v>
      </c>
      <c r="Q3230">
        <v>37.130000000000003</v>
      </c>
      <c r="R3230">
        <v>36.25</v>
      </c>
      <c r="S3230">
        <v>37.130000000000003</v>
      </c>
      <c r="T3230">
        <v>1670400</v>
      </c>
      <c r="U3230">
        <v>0.21</v>
      </c>
    </row>
    <row r="3231" spans="15:21" x14ac:dyDescent="0.2">
      <c r="O3231" s="67">
        <v>27365</v>
      </c>
      <c r="P3231">
        <v>36.75</v>
      </c>
      <c r="Q3231">
        <v>36.75</v>
      </c>
      <c r="R3231">
        <v>36.5</v>
      </c>
      <c r="S3231">
        <v>36.5</v>
      </c>
      <c r="T3231">
        <v>1459200</v>
      </c>
      <c r="U3231">
        <v>0.21</v>
      </c>
    </row>
    <row r="3232" spans="15:21" x14ac:dyDescent="0.2">
      <c r="O3232" s="67">
        <v>27366</v>
      </c>
      <c r="P3232">
        <v>35.75</v>
      </c>
      <c r="Q3232">
        <v>35.75</v>
      </c>
      <c r="R3232">
        <v>34.869999999999997</v>
      </c>
      <c r="S3232">
        <v>35.119999999999997</v>
      </c>
      <c r="T3232">
        <v>2481600</v>
      </c>
      <c r="U3232">
        <v>0.2</v>
      </c>
    </row>
    <row r="3233" spans="15:21" x14ac:dyDescent="0.2">
      <c r="O3233" s="67">
        <v>27367</v>
      </c>
      <c r="P3233">
        <v>35.119999999999997</v>
      </c>
      <c r="Q3233">
        <v>35.75</v>
      </c>
      <c r="R3233">
        <v>35.119999999999997</v>
      </c>
      <c r="S3233">
        <v>35.380000000000003</v>
      </c>
      <c r="T3233">
        <v>1838400</v>
      </c>
      <c r="U3233">
        <v>0.21</v>
      </c>
    </row>
    <row r="3234" spans="15:21" x14ac:dyDescent="0.2">
      <c r="O3234" s="67">
        <v>27368</v>
      </c>
      <c r="P3234">
        <v>35.380000000000003</v>
      </c>
      <c r="Q3234">
        <v>35.880000000000003</v>
      </c>
      <c r="R3234">
        <v>34.5</v>
      </c>
      <c r="S3234">
        <v>34.619999999999997</v>
      </c>
      <c r="T3234">
        <v>3038400</v>
      </c>
      <c r="U3234">
        <v>0.2</v>
      </c>
    </row>
    <row r="3235" spans="15:21" x14ac:dyDescent="0.2">
      <c r="O3235" s="67">
        <v>27369</v>
      </c>
      <c r="P3235">
        <v>34.380000000000003</v>
      </c>
      <c r="Q3235">
        <v>34.380000000000003</v>
      </c>
      <c r="R3235">
        <v>33.369999999999997</v>
      </c>
      <c r="S3235">
        <v>33.619999999999997</v>
      </c>
      <c r="T3235">
        <v>3297600</v>
      </c>
      <c r="U3235">
        <v>0.2</v>
      </c>
    </row>
    <row r="3236" spans="15:21" x14ac:dyDescent="0.2">
      <c r="O3236" s="67">
        <v>27372</v>
      </c>
      <c r="P3236">
        <v>33.619999999999997</v>
      </c>
      <c r="Q3236">
        <v>33.880000000000003</v>
      </c>
      <c r="R3236">
        <v>32.880000000000003</v>
      </c>
      <c r="S3236">
        <v>33.25</v>
      </c>
      <c r="T3236">
        <v>3148800</v>
      </c>
      <c r="U3236">
        <v>0.19</v>
      </c>
    </row>
    <row r="3237" spans="15:21" x14ac:dyDescent="0.2">
      <c r="O3237" s="67">
        <v>27373</v>
      </c>
      <c r="P3237">
        <v>33.619999999999997</v>
      </c>
      <c r="Q3237">
        <v>34.869999999999997</v>
      </c>
      <c r="R3237">
        <v>33.619999999999997</v>
      </c>
      <c r="S3237">
        <v>34.380000000000003</v>
      </c>
      <c r="T3237">
        <v>2966400</v>
      </c>
      <c r="U3237">
        <v>0.2</v>
      </c>
    </row>
    <row r="3238" spans="15:21" x14ac:dyDescent="0.2">
      <c r="O3238" s="67">
        <v>27374</v>
      </c>
      <c r="P3238">
        <v>34.380000000000003</v>
      </c>
      <c r="Q3238">
        <v>35.25</v>
      </c>
      <c r="R3238">
        <v>33.75</v>
      </c>
      <c r="S3238">
        <v>33.75</v>
      </c>
      <c r="T3238">
        <v>3451200</v>
      </c>
      <c r="U3238">
        <v>0.2</v>
      </c>
    </row>
    <row r="3239" spans="15:21" x14ac:dyDescent="0.2">
      <c r="O3239" s="67">
        <v>27375</v>
      </c>
      <c r="P3239">
        <v>33.75</v>
      </c>
      <c r="Q3239">
        <v>33.75</v>
      </c>
      <c r="R3239">
        <v>32.25</v>
      </c>
      <c r="S3239">
        <v>32.630000000000003</v>
      </c>
      <c r="T3239">
        <v>4084800</v>
      </c>
      <c r="U3239">
        <v>0.19</v>
      </c>
    </row>
    <row r="3240" spans="15:21" x14ac:dyDescent="0.2">
      <c r="O3240" s="67">
        <v>27376</v>
      </c>
      <c r="P3240">
        <v>32.630000000000003</v>
      </c>
      <c r="Q3240">
        <v>33.369999999999997</v>
      </c>
      <c r="R3240">
        <v>32.119999999999997</v>
      </c>
      <c r="S3240">
        <v>32.880000000000003</v>
      </c>
      <c r="T3240">
        <v>2376000</v>
      </c>
      <c r="U3240">
        <v>0.19</v>
      </c>
    </row>
    <row r="3241" spans="15:21" x14ac:dyDescent="0.2">
      <c r="O3241" s="67">
        <v>27379</v>
      </c>
      <c r="P3241">
        <v>32.880000000000003</v>
      </c>
      <c r="Q3241">
        <v>33.369999999999997</v>
      </c>
      <c r="R3241">
        <v>31</v>
      </c>
      <c r="S3241">
        <v>31</v>
      </c>
      <c r="T3241">
        <v>6619200</v>
      </c>
      <c r="U3241">
        <v>0.18</v>
      </c>
    </row>
    <row r="3242" spans="15:21" x14ac:dyDescent="0.2">
      <c r="O3242" s="67">
        <v>27380</v>
      </c>
      <c r="P3242">
        <v>31</v>
      </c>
      <c r="Q3242">
        <v>32.630000000000003</v>
      </c>
      <c r="R3242">
        <v>30.75</v>
      </c>
      <c r="S3242">
        <v>32.630000000000003</v>
      </c>
      <c r="T3242">
        <v>3019200</v>
      </c>
      <c r="U3242">
        <v>0.19</v>
      </c>
    </row>
    <row r="3243" spans="15:21" x14ac:dyDescent="0.2">
      <c r="O3243" s="67">
        <v>27381</v>
      </c>
      <c r="P3243">
        <v>32.630000000000003</v>
      </c>
      <c r="Q3243">
        <v>33.75</v>
      </c>
      <c r="R3243">
        <v>32.5</v>
      </c>
      <c r="S3243">
        <v>33.25</v>
      </c>
      <c r="T3243">
        <v>3355200</v>
      </c>
      <c r="U3243">
        <v>0.19</v>
      </c>
    </row>
    <row r="3244" spans="15:21" x14ac:dyDescent="0.2">
      <c r="O3244" s="67">
        <v>27382</v>
      </c>
      <c r="P3244">
        <v>33.25</v>
      </c>
      <c r="Q3244">
        <v>33.75</v>
      </c>
      <c r="R3244">
        <v>33.25</v>
      </c>
      <c r="S3244">
        <v>33.369999999999997</v>
      </c>
      <c r="T3244">
        <v>3321600</v>
      </c>
      <c r="U3244">
        <v>0.19</v>
      </c>
    </row>
    <row r="3245" spans="15:21" x14ac:dyDescent="0.2">
      <c r="O3245" s="67">
        <v>27383</v>
      </c>
      <c r="P3245">
        <v>33.369999999999997</v>
      </c>
      <c r="Q3245">
        <v>33.619999999999997</v>
      </c>
      <c r="R3245">
        <v>32.25</v>
      </c>
      <c r="S3245">
        <v>32.25</v>
      </c>
      <c r="T3245">
        <v>5275200</v>
      </c>
      <c r="U3245">
        <v>0.19</v>
      </c>
    </row>
    <row r="3246" spans="15:21" x14ac:dyDescent="0.2">
      <c r="O3246" s="67">
        <v>27386</v>
      </c>
      <c r="P3246">
        <v>32.25</v>
      </c>
      <c r="Q3246">
        <v>32.25</v>
      </c>
      <c r="R3246">
        <v>31.13</v>
      </c>
      <c r="S3246">
        <v>31.75</v>
      </c>
      <c r="T3246">
        <v>3806400</v>
      </c>
      <c r="U3246">
        <v>0.18</v>
      </c>
    </row>
    <row r="3247" spans="15:21" x14ac:dyDescent="0.2">
      <c r="O3247" s="67">
        <v>27387</v>
      </c>
      <c r="P3247">
        <v>31.75</v>
      </c>
      <c r="Q3247">
        <v>32.380000000000003</v>
      </c>
      <c r="R3247">
        <v>31.75</v>
      </c>
      <c r="S3247">
        <v>32</v>
      </c>
      <c r="T3247">
        <v>2505600</v>
      </c>
      <c r="U3247">
        <v>0.19</v>
      </c>
    </row>
    <row r="3248" spans="15:21" x14ac:dyDescent="0.2">
      <c r="O3248" s="67">
        <v>27389</v>
      </c>
      <c r="P3248">
        <v>32</v>
      </c>
      <c r="Q3248">
        <v>33.25</v>
      </c>
      <c r="R3248">
        <v>31.87</v>
      </c>
      <c r="S3248">
        <v>32.630000000000003</v>
      </c>
      <c r="T3248">
        <v>3187200</v>
      </c>
      <c r="U3248">
        <v>0.19</v>
      </c>
    </row>
    <row r="3249" spans="15:21" x14ac:dyDescent="0.2">
      <c r="O3249" s="67">
        <v>27390</v>
      </c>
      <c r="P3249">
        <v>32.630000000000003</v>
      </c>
      <c r="Q3249">
        <v>32.880000000000003</v>
      </c>
      <c r="R3249">
        <v>32.119999999999997</v>
      </c>
      <c r="S3249">
        <v>32.380000000000003</v>
      </c>
      <c r="T3249">
        <v>2284800</v>
      </c>
      <c r="U3249">
        <v>0.19</v>
      </c>
    </row>
    <row r="3250" spans="15:21" x14ac:dyDescent="0.2">
      <c r="O3250" s="67">
        <v>27393</v>
      </c>
      <c r="P3250">
        <v>32.380000000000003</v>
      </c>
      <c r="Q3250">
        <v>32.380000000000003</v>
      </c>
      <c r="R3250">
        <v>31.5</v>
      </c>
      <c r="S3250">
        <v>32</v>
      </c>
      <c r="T3250">
        <v>4593600</v>
      </c>
      <c r="U3250">
        <v>0.19</v>
      </c>
    </row>
    <row r="3251" spans="15:21" x14ac:dyDescent="0.2">
      <c r="O3251" s="67">
        <v>27394</v>
      </c>
      <c r="P3251">
        <v>32.630000000000003</v>
      </c>
      <c r="Q3251">
        <v>33.369999999999997</v>
      </c>
      <c r="R3251">
        <v>32.630000000000003</v>
      </c>
      <c r="S3251">
        <v>33.369999999999997</v>
      </c>
      <c r="T3251">
        <v>3288000</v>
      </c>
      <c r="U3251">
        <v>0.19</v>
      </c>
    </row>
    <row r="3252" spans="15:21" x14ac:dyDescent="0.2">
      <c r="O3252" s="67">
        <v>27396</v>
      </c>
      <c r="P3252">
        <v>33.369999999999997</v>
      </c>
      <c r="Q3252">
        <v>34.25</v>
      </c>
      <c r="R3252">
        <v>33.369999999999997</v>
      </c>
      <c r="S3252">
        <v>33.75</v>
      </c>
      <c r="T3252">
        <v>3264000</v>
      </c>
      <c r="U3252">
        <v>0.2</v>
      </c>
    </row>
    <row r="3253" spans="15:21" x14ac:dyDescent="0.2">
      <c r="O3253" s="67">
        <v>27397</v>
      </c>
      <c r="P3253">
        <v>33.75</v>
      </c>
      <c r="Q3253">
        <v>33.880000000000003</v>
      </c>
      <c r="R3253">
        <v>32.380000000000003</v>
      </c>
      <c r="S3253">
        <v>32.630000000000003</v>
      </c>
      <c r="T3253">
        <v>6523200</v>
      </c>
      <c r="U3253">
        <v>0.19</v>
      </c>
    </row>
    <row r="3254" spans="15:21" x14ac:dyDescent="0.2">
      <c r="O3254" s="67">
        <v>27400</v>
      </c>
      <c r="P3254">
        <v>32.630000000000003</v>
      </c>
      <c r="Q3254">
        <v>33</v>
      </c>
      <c r="R3254">
        <v>32.380000000000003</v>
      </c>
      <c r="S3254">
        <v>32.630000000000003</v>
      </c>
      <c r="T3254">
        <v>3849600</v>
      </c>
      <c r="U3254">
        <v>0.19</v>
      </c>
    </row>
    <row r="3255" spans="15:21" x14ac:dyDescent="0.2">
      <c r="O3255" s="67">
        <v>27401</v>
      </c>
      <c r="P3255">
        <v>32.630000000000003</v>
      </c>
      <c r="Q3255">
        <v>34</v>
      </c>
      <c r="R3255">
        <v>32.380000000000003</v>
      </c>
      <c r="S3255">
        <v>33.619999999999997</v>
      </c>
      <c r="T3255">
        <v>2726400</v>
      </c>
      <c r="U3255">
        <v>0.2</v>
      </c>
    </row>
    <row r="3256" spans="15:21" x14ac:dyDescent="0.2">
      <c r="O3256" s="67">
        <v>27402</v>
      </c>
      <c r="P3256">
        <v>33.619999999999997</v>
      </c>
      <c r="Q3256">
        <v>34.5</v>
      </c>
      <c r="R3256">
        <v>33.619999999999997</v>
      </c>
      <c r="S3256">
        <v>33.75</v>
      </c>
      <c r="T3256">
        <v>3686400</v>
      </c>
      <c r="U3256">
        <v>0.2</v>
      </c>
    </row>
    <row r="3257" spans="15:21" x14ac:dyDescent="0.2">
      <c r="O3257" s="67">
        <v>27403</v>
      </c>
      <c r="P3257">
        <v>33.75</v>
      </c>
      <c r="Q3257">
        <v>34.5</v>
      </c>
      <c r="R3257">
        <v>33.5</v>
      </c>
      <c r="S3257">
        <v>34.130000000000003</v>
      </c>
      <c r="T3257">
        <v>4152000</v>
      </c>
      <c r="U3257">
        <v>0.2</v>
      </c>
    </row>
    <row r="3258" spans="15:21" x14ac:dyDescent="0.2">
      <c r="O3258" s="67">
        <v>27404</v>
      </c>
      <c r="P3258">
        <v>34.380000000000003</v>
      </c>
      <c r="Q3258">
        <v>36</v>
      </c>
      <c r="R3258">
        <v>34.380000000000003</v>
      </c>
      <c r="S3258">
        <v>35.880000000000003</v>
      </c>
      <c r="T3258">
        <v>7128000</v>
      </c>
      <c r="U3258">
        <v>0.21</v>
      </c>
    </row>
    <row r="3259" spans="15:21" x14ac:dyDescent="0.2">
      <c r="O3259" s="67">
        <v>27407</v>
      </c>
      <c r="P3259">
        <v>36</v>
      </c>
      <c r="Q3259">
        <v>36.880000000000003</v>
      </c>
      <c r="R3259">
        <v>36</v>
      </c>
      <c r="S3259">
        <v>36.369999999999997</v>
      </c>
      <c r="T3259">
        <v>4555200</v>
      </c>
      <c r="U3259">
        <v>0.21</v>
      </c>
    </row>
    <row r="3260" spans="15:21" x14ac:dyDescent="0.2">
      <c r="O3260" s="67">
        <v>27408</v>
      </c>
      <c r="P3260">
        <v>36.369999999999997</v>
      </c>
      <c r="Q3260">
        <v>36.75</v>
      </c>
      <c r="R3260">
        <v>35.25</v>
      </c>
      <c r="S3260">
        <v>35.5</v>
      </c>
      <c r="T3260">
        <v>3720000</v>
      </c>
      <c r="U3260">
        <v>0.21</v>
      </c>
    </row>
    <row r="3261" spans="15:21" x14ac:dyDescent="0.2">
      <c r="O3261" s="67">
        <v>27409</v>
      </c>
      <c r="P3261">
        <v>35.5</v>
      </c>
      <c r="Q3261">
        <v>36</v>
      </c>
      <c r="R3261">
        <v>34.619999999999997</v>
      </c>
      <c r="S3261">
        <v>36</v>
      </c>
      <c r="T3261">
        <v>4425600</v>
      </c>
      <c r="U3261">
        <v>0.21</v>
      </c>
    </row>
    <row r="3262" spans="15:21" x14ac:dyDescent="0.2">
      <c r="O3262" s="67">
        <v>27410</v>
      </c>
      <c r="P3262">
        <v>36</v>
      </c>
      <c r="Q3262">
        <v>36.369999999999997</v>
      </c>
      <c r="R3262">
        <v>35.630000000000003</v>
      </c>
      <c r="S3262">
        <v>36.369999999999997</v>
      </c>
      <c r="T3262">
        <v>4651200</v>
      </c>
      <c r="U3262">
        <v>0.21</v>
      </c>
    </row>
    <row r="3263" spans="15:21" x14ac:dyDescent="0.2">
      <c r="O3263" s="67">
        <v>27411</v>
      </c>
      <c r="P3263">
        <v>36.369999999999997</v>
      </c>
      <c r="Q3263">
        <v>36.369999999999997</v>
      </c>
      <c r="R3263">
        <v>34.619999999999997</v>
      </c>
      <c r="S3263">
        <v>34.75</v>
      </c>
      <c r="T3263">
        <v>2611200</v>
      </c>
      <c r="U3263">
        <v>0.2</v>
      </c>
    </row>
    <row r="3264" spans="15:21" x14ac:dyDescent="0.2">
      <c r="O3264" s="67">
        <v>27414</v>
      </c>
      <c r="P3264">
        <v>34.75</v>
      </c>
      <c r="Q3264">
        <v>35</v>
      </c>
      <c r="R3264">
        <v>34</v>
      </c>
      <c r="S3264">
        <v>35</v>
      </c>
      <c r="T3264">
        <v>1929600</v>
      </c>
      <c r="U3264">
        <v>0.2</v>
      </c>
    </row>
    <row r="3265" spans="15:21" x14ac:dyDescent="0.2">
      <c r="O3265" s="67">
        <v>27415</v>
      </c>
      <c r="P3265">
        <v>35</v>
      </c>
      <c r="Q3265">
        <v>35.630000000000003</v>
      </c>
      <c r="R3265">
        <v>34.5</v>
      </c>
      <c r="S3265">
        <v>34.619999999999997</v>
      </c>
      <c r="T3265">
        <v>3326400</v>
      </c>
      <c r="U3265">
        <v>0.2</v>
      </c>
    </row>
    <row r="3266" spans="15:21" x14ac:dyDescent="0.2">
      <c r="O3266" s="67">
        <v>27416</v>
      </c>
      <c r="P3266">
        <v>34.619999999999997</v>
      </c>
      <c r="Q3266">
        <v>35.880000000000003</v>
      </c>
      <c r="R3266">
        <v>34.380000000000003</v>
      </c>
      <c r="S3266">
        <v>35.880000000000003</v>
      </c>
      <c r="T3266">
        <v>2313600</v>
      </c>
      <c r="U3266">
        <v>0.21</v>
      </c>
    </row>
    <row r="3267" spans="15:21" x14ac:dyDescent="0.2">
      <c r="O3267" s="67">
        <v>27417</v>
      </c>
      <c r="P3267">
        <v>35.880000000000003</v>
      </c>
      <c r="Q3267">
        <v>36</v>
      </c>
      <c r="R3267">
        <v>34</v>
      </c>
      <c r="S3267">
        <v>34.5</v>
      </c>
      <c r="T3267">
        <v>4123200</v>
      </c>
      <c r="U3267">
        <v>0.2</v>
      </c>
    </row>
    <row r="3268" spans="15:21" x14ac:dyDescent="0.2">
      <c r="O3268" s="67">
        <v>27418</v>
      </c>
      <c r="P3268">
        <v>34.619999999999997</v>
      </c>
      <c r="Q3268">
        <v>35.380000000000003</v>
      </c>
      <c r="R3268">
        <v>34.619999999999997</v>
      </c>
      <c r="S3268">
        <v>35.380000000000003</v>
      </c>
      <c r="T3268">
        <v>6144000</v>
      </c>
      <c r="U3268">
        <v>0.21</v>
      </c>
    </row>
    <row r="3269" spans="15:21" x14ac:dyDescent="0.2">
      <c r="O3269" s="67">
        <v>27421</v>
      </c>
      <c r="P3269">
        <v>35.630000000000003</v>
      </c>
      <c r="Q3269">
        <v>36.75</v>
      </c>
      <c r="R3269">
        <v>35.630000000000003</v>
      </c>
      <c r="S3269">
        <v>36.369999999999997</v>
      </c>
      <c r="T3269">
        <v>6825600</v>
      </c>
      <c r="U3269">
        <v>0.21</v>
      </c>
    </row>
    <row r="3270" spans="15:21" x14ac:dyDescent="0.2">
      <c r="O3270" s="67">
        <v>27422</v>
      </c>
      <c r="P3270">
        <v>36.880000000000003</v>
      </c>
      <c r="Q3270">
        <v>37.869999999999997</v>
      </c>
      <c r="R3270">
        <v>36.880000000000003</v>
      </c>
      <c r="S3270">
        <v>37.75</v>
      </c>
      <c r="T3270">
        <v>10065600</v>
      </c>
      <c r="U3270">
        <v>0.22</v>
      </c>
    </row>
    <row r="3271" spans="15:21" x14ac:dyDescent="0.2">
      <c r="O3271" s="67">
        <v>27423</v>
      </c>
      <c r="P3271">
        <v>37.75</v>
      </c>
      <c r="Q3271">
        <v>39.5</v>
      </c>
      <c r="R3271">
        <v>37.619999999999997</v>
      </c>
      <c r="S3271">
        <v>39.119999999999997</v>
      </c>
      <c r="T3271">
        <v>6542400</v>
      </c>
      <c r="U3271">
        <v>0.23</v>
      </c>
    </row>
    <row r="3272" spans="15:21" x14ac:dyDescent="0.2">
      <c r="O3272" s="67">
        <v>27424</v>
      </c>
      <c r="P3272">
        <v>39.119999999999997</v>
      </c>
      <c r="Q3272">
        <v>39.75</v>
      </c>
      <c r="R3272">
        <v>38</v>
      </c>
      <c r="S3272">
        <v>38.380000000000003</v>
      </c>
      <c r="T3272">
        <v>8649600</v>
      </c>
      <c r="U3272">
        <v>0.22</v>
      </c>
    </row>
    <row r="3273" spans="15:21" x14ac:dyDescent="0.2">
      <c r="O3273" s="67">
        <v>27425</v>
      </c>
      <c r="P3273">
        <v>38.380000000000003</v>
      </c>
      <c r="Q3273">
        <v>38.880000000000003</v>
      </c>
      <c r="R3273">
        <v>38</v>
      </c>
      <c r="S3273">
        <v>38.630000000000003</v>
      </c>
      <c r="T3273">
        <v>3873600</v>
      </c>
      <c r="U3273">
        <v>0.22</v>
      </c>
    </row>
    <row r="3274" spans="15:21" x14ac:dyDescent="0.2">
      <c r="O3274" s="67">
        <v>27428</v>
      </c>
      <c r="P3274">
        <v>38.630000000000003</v>
      </c>
      <c r="Q3274">
        <v>39.5</v>
      </c>
      <c r="R3274">
        <v>38.630000000000003</v>
      </c>
      <c r="S3274">
        <v>39.369999999999997</v>
      </c>
      <c r="T3274">
        <v>5145600</v>
      </c>
      <c r="U3274">
        <v>0.23</v>
      </c>
    </row>
    <row r="3275" spans="15:21" x14ac:dyDescent="0.2">
      <c r="O3275" s="67">
        <v>27429</v>
      </c>
      <c r="P3275">
        <v>39.119999999999997</v>
      </c>
      <c r="Q3275">
        <v>39.119999999999997</v>
      </c>
      <c r="R3275">
        <v>38.5</v>
      </c>
      <c r="S3275">
        <v>38.630000000000003</v>
      </c>
      <c r="T3275">
        <v>5942400</v>
      </c>
      <c r="U3275">
        <v>0.22</v>
      </c>
    </row>
    <row r="3276" spans="15:21" x14ac:dyDescent="0.2">
      <c r="O3276" s="67">
        <v>27430</v>
      </c>
      <c r="P3276">
        <v>38.630000000000003</v>
      </c>
      <c r="Q3276">
        <v>39.75</v>
      </c>
      <c r="R3276">
        <v>38.119999999999997</v>
      </c>
      <c r="S3276">
        <v>39.75</v>
      </c>
      <c r="T3276">
        <v>5827200</v>
      </c>
      <c r="U3276">
        <v>0.23</v>
      </c>
    </row>
    <row r="3277" spans="15:21" x14ac:dyDescent="0.2">
      <c r="O3277" s="67">
        <v>27431</v>
      </c>
      <c r="P3277">
        <v>39.75</v>
      </c>
      <c r="Q3277">
        <v>40.869999999999997</v>
      </c>
      <c r="R3277">
        <v>39.75</v>
      </c>
      <c r="S3277">
        <v>40.130000000000003</v>
      </c>
      <c r="T3277">
        <v>5913600</v>
      </c>
      <c r="U3277">
        <v>0.23</v>
      </c>
    </row>
    <row r="3278" spans="15:21" x14ac:dyDescent="0.2">
      <c r="O3278" s="67">
        <v>27432</v>
      </c>
      <c r="P3278">
        <v>39.75</v>
      </c>
      <c r="Q3278">
        <v>39.75</v>
      </c>
      <c r="R3278">
        <v>38.25</v>
      </c>
      <c r="S3278">
        <v>39.75</v>
      </c>
      <c r="T3278">
        <v>3508800</v>
      </c>
      <c r="U3278">
        <v>0.23</v>
      </c>
    </row>
    <row r="3279" spans="15:21" x14ac:dyDescent="0.2">
      <c r="O3279" s="67">
        <v>27435</v>
      </c>
      <c r="P3279">
        <v>39.75</v>
      </c>
      <c r="Q3279">
        <v>40.75</v>
      </c>
      <c r="R3279">
        <v>39.619999999999997</v>
      </c>
      <c r="S3279">
        <v>40</v>
      </c>
      <c r="T3279">
        <v>2702400</v>
      </c>
      <c r="U3279">
        <v>0.23</v>
      </c>
    </row>
    <row r="3280" spans="15:21" x14ac:dyDescent="0.2">
      <c r="O3280" s="67">
        <v>27436</v>
      </c>
      <c r="P3280">
        <v>40</v>
      </c>
      <c r="Q3280">
        <v>40</v>
      </c>
      <c r="R3280">
        <v>39.619999999999997</v>
      </c>
      <c r="S3280">
        <v>40</v>
      </c>
      <c r="T3280">
        <v>3552000</v>
      </c>
      <c r="U3280">
        <v>0.23</v>
      </c>
    </row>
    <row r="3281" spans="15:21" x14ac:dyDescent="0.2">
      <c r="O3281" s="67">
        <v>27437</v>
      </c>
      <c r="P3281">
        <v>40</v>
      </c>
      <c r="Q3281">
        <v>41.38</v>
      </c>
      <c r="R3281">
        <v>40</v>
      </c>
      <c r="S3281">
        <v>41.38</v>
      </c>
      <c r="T3281">
        <v>2496000</v>
      </c>
      <c r="U3281">
        <v>0.24</v>
      </c>
    </row>
    <row r="3282" spans="15:21" x14ac:dyDescent="0.2">
      <c r="O3282" s="67">
        <v>27438</v>
      </c>
      <c r="P3282">
        <v>41.63</v>
      </c>
      <c r="Q3282">
        <v>43.13</v>
      </c>
      <c r="R3282">
        <v>41.63</v>
      </c>
      <c r="S3282">
        <v>42.12</v>
      </c>
      <c r="T3282">
        <v>9336000</v>
      </c>
      <c r="U3282">
        <v>0.24</v>
      </c>
    </row>
    <row r="3283" spans="15:21" x14ac:dyDescent="0.2">
      <c r="O3283" s="67">
        <v>27439</v>
      </c>
      <c r="P3283">
        <v>42.25</v>
      </c>
      <c r="Q3283">
        <v>43.25</v>
      </c>
      <c r="R3283">
        <v>42.25</v>
      </c>
      <c r="S3283">
        <v>42.88</v>
      </c>
      <c r="T3283">
        <v>5788800</v>
      </c>
      <c r="U3283">
        <v>0.25</v>
      </c>
    </row>
    <row r="3284" spans="15:21" x14ac:dyDescent="0.2">
      <c r="O3284" s="67">
        <v>27443</v>
      </c>
      <c r="P3284">
        <v>42.88</v>
      </c>
      <c r="Q3284">
        <v>43.25</v>
      </c>
      <c r="R3284">
        <v>42.37</v>
      </c>
      <c r="S3284">
        <v>42.37</v>
      </c>
      <c r="T3284">
        <v>5232000</v>
      </c>
      <c r="U3284">
        <v>0.25</v>
      </c>
    </row>
    <row r="3285" spans="15:21" x14ac:dyDescent="0.2">
      <c r="O3285" s="67">
        <v>27444</v>
      </c>
      <c r="P3285">
        <v>42.37</v>
      </c>
      <c r="Q3285">
        <v>42.88</v>
      </c>
      <c r="R3285">
        <v>40.619999999999997</v>
      </c>
      <c r="S3285">
        <v>42.88</v>
      </c>
      <c r="T3285">
        <v>5625600</v>
      </c>
      <c r="U3285">
        <v>0.25</v>
      </c>
    </row>
    <row r="3286" spans="15:21" x14ac:dyDescent="0.2">
      <c r="O3286" s="67">
        <v>27445</v>
      </c>
      <c r="P3286">
        <v>42.88</v>
      </c>
      <c r="Q3286">
        <v>43.75</v>
      </c>
      <c r="R3286">
        <v>42.62</v>
      </c>
      <c r="S3286">
        <v>43.62</v>
      </c>
      <c r="T3286">
        <v>6220800</v>
      </c>
      <c r="U3286">
        <v>0.25</v>
      </c>
    </row>
    <row r="3287" spans="15:21" x14ac:dyDescent="0.2">
      <c r="O3287" s="67">
        <v>27446</v>
      </c>
      <c r="P3287">
        <v>44.25</v>
      </c>
      <c r="Q3287">
        <v>45.62</v>
      </c>
      <c r="R3287">
        <v>44.25</v>
      </c>
      <c r="S3287">
        <v>44.75</v>
      </c>
      <c r="T3287">
        <v>7012800</v>
      </c>
      <c r="U3287">
        <v>0.26</v>
      </c>
    </row>
    <row r="3288" spans="15:21" x14ac:dyDescent="0.2">
      <c r="O3288" s="67">
        <v>27449</v>
      </c>
      <c r="P3288">
        <v>44.63</v>
      </c>
      <c r="Q3288">
        <v>44.63</v>
      </c>
      <c r="R3288">
        <v>43.75</v>
      </c>
      <c r="S3288">
        <v>43.87</v>
      </c>
      <c r="T3288">
        <v>5524800</v>
      </c>
      <c r="U3288">
        <v>0.26</v>
      </c>
    </row>
    <row r="3289" spans="15:21" x14ac:dyDescent="0.2">
      <c r="O3289" s="67">
        <v>27450</v>
      </c>
      <c r="P3289">
        <v>43.62</v>
      </c>
      <c r="Q3289">
        <v>43.62</v>
      </c>
      <c r="R3289">
        <v>42.25</v>
      </c>
      <c r="S3289">
        <v>42.25</v>
      </c>
      <c r="T3289">
        <v>6715200</v>
      </c>
      <c r="U3289">
        <v>0.25</v>
      </c>
    </row>
    <row r="3290" spans="15:21" x14ac:dyDescent="0.2">
      <c r="O3290" s="67">
        <v>27451</v>
      </c>
      <c r="P3290">
        <v>42.25</v>
      </c>
      <c r="Q3290">
        <v>42.75</v>
      </c>
      <c r="R3290">
        <v>41.88</v>
      </c>
      <c r="S3290">
        <v>42.5</v>
      </c>
      <c r="T3290">
        <v>6307200</v>
      </c>
      <c r="U3290">
        <v>0.25</v>
      </c>
    </row>
    <row r="3291" spans="15:21" x14ac:dyDescent="0.2">
      <c r="O3291" s="67">
        <v>27452</v>
      </c>
      <c r="P3291">
        <v>42.5</v>
      </c>
      <c r="Q3291">
        <v>43.62</v>
      </c>
      <c r="R3291">
        <v>42.37</v>
      </c>
      <c r="S3291">
        <v>43</v>
      </c>
      <c r="T3291">
        <v>3811200</v>
      </c>
      <c r="U3291">
        <v>0.25</v>
      </c>
    </row>
    <row r="3292" spans="15:21" x14ac:dyDescent="0.2">
      <c r="O3292" s="67">
        <v>27453</v>
      </c>
      <c r="P3292">
        <v>43</v>
      </c>
      <c r="Q3292">
        <v>44.88</v>
      </c>
      <c r="R3292">
        <v>42.88</v>
      </c>
      <c r="S3292">
        <v>44.12</v>
      </c>
      <c r="T3292">
        <v>3696000</v>
      </c>
      <c r="U3292">
        <v>0.26</v>
      </c>
    </row>
    <row r="3293" spans="15:21" x14ac:dyDescent="0.2">
      <c r="O3293" s="67">
        <v>27456</v>
      </c>
      <c r="P3293">
        <v>44.12</v>
      </c>
      <c r="Q3293">
        <v>44.88</v>
      </c>
      <c r="R3293">
        <v>44.12</v>
      </c>
      <c r="S3293">
        <v>44.88</v>
      </c>
      <c r="T3293">
        <v>5251200</v>
      </c>
      <c r="U3293">
        <v>0.26</v>
      </c>
    </row>
    <row r="3294" spans="15:21" x14ac:dyDescent="0.2">
      <c r="O3294" s="67">
        <v>27457</v>
      </c>
      <c r="P3294">
        <v>44.88</v>
      </c>
      <c r="Q3294">
        <v>46.25</v>
      </c>
      <c r="R3294">
        <v>44.75</v>
      </c>
      <c r="S3294">
        <v>45</v>
      </c>
      <c r="T3294">
        <v>5270400</v>
      </c>
      <c r="U3294">
        <v>0.26</v>
      </c>
    </row>
    <row r="3295" spans="15:21" x14ac:dyDescent="0.2">
      <c r="O3295" s="67">
        <v>27458</v>
      </c>
      <c r="P3295">
        <v>45</v>
      </c>
      <c r="Q3295">
        <v>45.25</v>
      </c>
      <c r="R3295">
        <v>43.62</v>
      </c>
      <c r="S3295">
        <v>44</v>
      </c>
      <c r="T3295">
        <v>4574400</v>
      </c>
      <c r="U3295">
        <v>0.26</v>
      </c>
    </row>
    <row r="3296" spans="15:21" x14ac:dyDescent="0.2">
      <c r="O3296" s="67">
        <v>27459</v>
      </c>
      <c r="P3296">
        <v>44</v>
      </c>
      <c r="Q3296">
        <v>45.62</v>
      </c>
      <c r="R3296">
        <v>43.87</v>
      </c>
      <c r="S3296">
        <v>45.5</v>
      </c>
      <c r="T3296">
        <v>3105600</v>
      </c>
      <c r="U3296">
        <v>0.27</v>
      </c>
    </row>
    <row r="3297" spans="15:21" x14ac:dyDescent="0.2">
      <c r="O3297" s="67">
        <v>27460</v>
      </c>
      <c r="P3297">
        <v>45.5</v>
      </c>
      <c r="Q3297">
        <v>46.62</v>
      </c>
      <c r="R3297">
        <v>45.12</v>
      </c>
      <c r="S3297">
        <v>46.38</v>
      </c>
      <c r="T3297">
        <v>3902400</v>
      </c>
      <c r="U3297">
        <v>0.27</v>
      </c>
    </row>
    <row r="3298" spans="15:21" x14ac:dyDescent="0.2">
      <c r="O3298" s="67">
        <v>27463</v>
      </c>
      <c r="P3298">
        <v>46.38</v>
      </c>
      <c r="Q3298">
        <v>48.88</v>
      </c>
      <c r="R3298">
        <v>45.25</v>
      </c>
      <c r="S3298">
        <v>48.88</v>
      </c>
      <c r="T3298">
        <v>5812800</v>
      </c>
      <c r="U3298">
        <v>0.28999999999999998</v>
      </c>
    </row>
    <row r="3299" spans="15:21" x14ac:dyDescent="0.2">
      <c r="O3299" s="67">
        <v>27464</v>
      </c>
      <c r="P3299">
        <v>48.88</v>
      </c>
      <c r="Q3299">
        <v>49.5</v>
      </c>
      <c r="R3299">
        <v>48</v>
      </c>
      <c r="S3299">
        <v>48.25</v>
      </c>
      <c r="T3299">
        <v>6004800</v>
      </c>
      <c r="U3299">
        <v>0.28000000000000003</v>
      </c>
    </row>
    <row r="3300" spans="15:21" x14ac:dyDescent="0.2">
      <c r="O3300" s="67">
        <v>27465</v>
      </c>
      <c r="P3300">
        <v>48</v>
      </c>
      <c r="Q3300">
        <v>48</v>
      </c>
      <c r="R3300">
        <v>46</v>
      </c>
      <c r="S3300">
        <v>46.25</v>
      </c>
      <c r="T3300">
        <v>6268800</v>
      </c>
      <c r="U3300">
        <v>0.27</v>
      </c>
    </row>
    <row r="3301" spans="15:21" x14ac:dyDescent="0.2">
      <c r="O3301" s="67">
        <v>27466</v>
      </c>
      <c r="P3301">
        <v>46.25</v>
      </c>
      <c r="Q3301">
        <v>46.25</v>
      </c>
      <c r="R3301">
        <v>45.25</v>
      </c>
      <c r="S3301">
        <v>45.5</v>
      </c>
      <c r="T3301">
        <v>4195200</v>
      </c>
      <c r="U3301">
        <v>0.27</v>
      </c>
    </row>
    <row r="3302" spans="15:21" x14ac:dyDescent="0.2">
      <c r="O3302" s="67">
        <v>27467</v>
      </c>
      <c r="P3302">
        <v>46</v>
      </c>
      <c r="Q3302">
        <v>46.62</v>
      </c>
      <c r="R3302">
        <v>46</v>
      </c>
      <c r="S3302">
        <v>46.38</v>
      </c>
      <c r="T3302">
        <v>2726400</v>
      </c>
      <c r="U3302">
        <v>0.27</v>
      </c>
    </row>
    <row r="3303" spans="15:21" x14ac:dyDescent="0.2">
      <c r="O3303" s="67">
        <v>27470</v>
      </c>
      <c r="P3303">
        <v>46.38</v>
      </c>
      <c r="Q3303">
        <v>48.75</v>
      </c>
      <c r="R3303">
        <v>46.38</v>
      </c>
      <c r="S3303">
        <v>48.75</v>
      </c>
      <c r="T3303">
        <v>5251200</v>
      </c>
      <c r="U3303">
        <v>0.28999999999999998</v>
      </c>
    </row>
    <row r="3304" spans="15:21" x14ac:dyDescent="0.2">
      <c r="O3304" s="67">
        <v>27471</v>
      </c>
      <c r="P3304">
        <v>48.75</v>
      </c>
      <c r="Q3304">
        <v>49.25</v>
      </c>
      <c r="R3304">
        <v>48</v>
      </c>
      <c r="S3304">
        <v>48</v>
      </c>
      <c r="T3304">
        <v>5064000</v>
      </c>
      <c r="U3304">
        <v>0.28000000000000003</v>
      </c>
    </row>
    <row r="3305" spans="15:21" x14ac:dyDescent="0.2">
      <c r="O3305" s="67">
        <v>27472</v>
      </c>
      <c r="P3305">
        <v>47.25</v>
      </c>
      <c r="Q3305">
        <v>47.25</v>
      </c>
      <c r="R3305">
        <v>46.38</v>
      </c>
      <c r="S3305">
        <v>47</v>
      </c>
      <c r="T3305">
        <v>7612800</v>
      </c>
      <c r="U3305">
        <v>0.28000000000000003</v>
      </c>
    </row>
    <row r="3306" spans="15:21" x14ac:dyDescent="0.2">
      <c r="O3306" s="67">
        <v>27473</v>
      </c>
      <c r="P3306">
        <v>47</v>
      </c>
      <c r="Q3306">
        <v>47.38</v>
      </c>
      <c r="R3306">
        <v>46</v>
      </c>
      <c r="S3306">
        <v>46.38</v>
      </c>
      <c r="T3306">
        <v>4502400</v>
      </c>
      <c r="U3306">
        <v>0.27</v>
      </c>
    </row>
    <row r="3307" spans="15:21" x14ac:dyDescent="0.2">
      <c r="O3307" s="67">
        <v>27474</v>
      </c>
      <c r="P3307">
        <v>46.38</v>
      </c>
      <c r="Q3307">
        <v>46.75</v>
      </c>
      <c r="R3307">
        <v>45.75</v>
      </c>
      <c r="S3307">
        <v>46.5</v>
      </c>
      <c r="T3307">
        <v>3028800</v>
      </c>
      <c r="U3307">
        <v>0.27</v>
      </c>
    </row>
    <row r="3308" spans="15:21" x14ac:dyDescent="0.2">
      <c r="O3308" s="67">
        <v>27477</v>
      </c>
      <c r="P3308">
        <v>45.12</v>
      </c>
      <c r="Q3308">
        <v>45.12</v>
      </c>
      <c r="R3308">
        <v>43.25</v>
      </c>
      <c r="S3308">
        <v>44.63</v>
      </c>
      <c r="T3308">
        <v>5184000</v>
      </c>
      <c r="U3308">
        <v>0.26</v>
      </c>
    </row>
    <row r="3309" spans="15:21" x14ac:dyDescent="0.2">
      <c r="O3309" s="67">
        <v>27478</v>
      </c>
      <c r="P3309">
        <v>44.63</v>
      </c>
      <c r="Q3309">
        <v>45.5</v>
      </c>
      <c r="R3309">
        <v>44.12</v>
      </c>
      <c r="S3309">
        <v>45.5</v>
      </c>
      <c r="T3309">
        <v>6676800</v>
      </c>
      <c r="U3309">
        <v>0.27</v>
      </c>
    </row>
    <row r="3310" spans="15:21" x14ac:dyDescent="0.2">
      <c r="O3310" s="67">
        <v>27479</v>
      </c>
      <c r="P3310">
        <v>45.75</v>
      </c>
      <c r="Q3310">
        <v>46.87</v>
      </c>
      <c r="R3310">
        <v>45.75</v>
      </c>
      <c r="S3310">
        <v>46.87</v>
      </c>
      <c r="T3310">
        <v>4171200</v>
      </c>
      <c r="U3310">
        <v>0.28000000000000003</v>
      </c>
    </row>
    <row r="3311" spans="15:21" x14ac:dyDescent="0.2">
      <c r="O3311" s="67">
        <v>27480</v>
      </c>
      <c r="P3311">
        <v>46.87</v>
      </c>
      <c r="Q3311">
        <v>47.25</v>
      </c>
      <c r="R3311">
        <v>46.5</v>
      </c>
      <c r="S3311">
        <v>46.75</v>
      </c>
      <c r="T3311">
        <v>4185600</v>
      </c>
      <c r="U3311">
        <v>0.27</v>
      </c>
    </row>
    <row r="3312" spans="15:21" x14ac:dyDescent="0.2">
      <c r="O3312" s="67">
        <v>27484</v>
      </c>
      <c r="P3312">
        <v>46.75</v>
      </c>
      <c r="Q3312">
        <v>46.75</v>
      </c>
      <c r="R3312">
        <v>45.88</v>
      </c>
      <c r="S3312">
        <v>46</v>
      </c>
      <c r="T3312">
        <v>2942400</v>
      </c>
      <c r="U3312">
        <v>0.27</v>
      </c>
    </row>
    <row r="3313" spans="15:21" x14ac:dyDescent="0.2">
      <c r="O3313" s="67">
        <v>27485</v>
      </c>
      <c r="P3313">
        <v>46</v>
      </c>
      <c r="Q3313">
        <v>46.25</v>
      </c>
      <c r="R3313">
        <v>45.62</v>
      </c>
      <c r="S3313">
        <v>45.88</v>
      </c>
      <c r="T3313">
        <v>2625600</v>
      </c>
      <c r="U3313">
        <v>0.27</v>
      </c>
    </row>
    <row r="3314" spans="15:21" x14ac:dyDescent="0.2">
      <c r="O3314" s="67">
        <v>27486</v>
      </c>
      <c r="P3314">
        <v>45.88</v>
      </c>
      <c r="Q3314">
        <v>46.5</v>
      </c>
      <c r="R3314">
        <v>45.25</v>
      </c>
      <c r="S3314">
        <v>45.62</v>
      </c>
      <c r="T3314">
        <v>3590400</v>
      </c>
      <c r="U3314">
        <v>0.27</v>
      </c>
    </row>
    <row r="3315" spans="15:21" x14ac:dyDescent="0.2">
      <c r="O3315" s="67">
        <v>27487</v>
      </c>
      <c r="P3315">
        <v>45.62</v>
      </c>
      <c r="Q3315">
        <v>45.88</v>
      </c>
      <c r="R3315">
        <v>45.25</v>
      </c>
      <c r="S3315">
        <v>45.37</v>
      </c>
      <c r="T3315">
        <v>2755200</v>
      </c>
      <c r="U3315">
        <v>0.27</v>
      </c>
    </row>
    <row r="3316" spans="15:21" x14ac:dyDescent="0.2">
      <c r="O3316" s="67">
        <v>27488</v>
      </c>
      <c r="P3316">
        <v>45.37</v>
      </c>
      <c r="Q3316">
        <v>45.37</v>
      </c>
      <c r="R3316">
        <v>45</v>
      </c>
      <c r="S3316">
        <v>45.12</v>
      </c>
      <c r="T3316">
        <v>2788800</v>
      </c>
      <c r="U3316">
        <v>0.26</v>
      </c>
    </row>
    <row r="3317" spans="15:21" x14ac:dyDescent="0.2">
      <c r="O3317" s="67">
        <v>27491</v>
      </c>
      <c r="P3317">
        <v>44.88</v>
      </c>
      <c r="Q3317">
        <v>44.88</v>
      </c>
      <c r="R3317">
        <v>44.38</v>
      </c>
      <c r="S3317">
        <v>44.38</v>
      </c>
      <c r="T3317">
        <v>2472000</v>
      </c>
      <c r="U3317">
        <v>0.26</v>
      </c>
    </row>
    <row r="3318" spans="15:21" x14ac:dyDescent="0.2">
      <c r="O3318" s="67">
        <v>27492</v>
      </c>
      <c r="P3318">
        <v>44.38</v>
      </c>
      <c r="Q3318">
        <v>45.25</v>
      </c>
      <c r="R3318">
        <v>44.38</v>
      </c>
      <c r="S3318">
        <v>45.12</v>
      </c>
      <c r="T3318">
        <v>2889600</v>
      </c>
      <c r="U3318">
        <v>0.26</v>
      </c>
    </row>
    <row r="3319" spans="15:21" x14ac:dyDescent="0.2">
      <c r="O3319" s="67">
        <v>27493</v>
      </c>
      <c r="P3319">
        <v>45.12</v>
      </c>
      <c r="Q3319">
        <v>46.75</v>
      </c>
      <c r="R3319">
        <v>45</v>
      </c>
      <c r="S3319">
        <v>46.75</v>
      </c>
      <c r="T3319">
        <v>3076800</v>
      </c>
      <c r="U3319">
        <v>0.27</v>
      </c>
    </row>
    <row r="3320" spans="15:21" x14ac:dyDescent="0.2">
      <c r="O3320" s="67">
        <v>27494</v>
      </c>
      <c r="P3320">
        <v>46.75</v>
      </c>
      <c r="Q3320">
        <v>47.75</v>
      </c>
      <c r="R3320">
        <v>46.5</v>
      </c>
      <c r="S3320">
        <v>47.75</v>
      </c>
      <c r="T3320">
        <v>5116800</v>
      </c>
      <c r="U3320">
        <v>0.28000000000000003</v>
      </c>
    </row>
    <row r="3321" spans="15:21" x14ac:dyDescent="0.2">
      <c r="O3321" s="67">
        <v>27495</v>
      </c>
      <c r="P3321">
        <v>47.75</v>
      </c>
      <c r="Q3321">
        <v>48.5</v>
      </c>
      <c r="R3321">
        <v>47.12</v>
      </c>
      <c r="S3321">
        <v>48.5</v>
      </c>
      <c r="T3321">
        <v>3672000</v>
      </c>
      <c r="U3321">
        <v>0.28000000000000003</v>
      </c>
    </row>
    <row r="3322" spans="15:21" x14ac:dyDescent="0.2">
      <c r="O3322" s="67">
        <v>27498</v>
      </c>
      <c r="P3322">
        <v>48.5</v>
      </c>
      <c r="Q3322">
        <v>49</v>
      </c>
      <c r="R3322">
        <v>47.88</v>
      </c>
      <c r="S3322">
        <v>48.88</v>
      </c>
      <c r="T3322">
        <v>3004800</v>
      </c>
      <c r="U3322">
        <v>0.28999999999999998</v>
      </c>
    </row>
    <row r="3323" spans="15:21" x14ac:dyDescent="0.2">
      <c r="O3323" s="67">
        <v>27499</v>
      </c>
      <c r="P3323">
        <v>48.88</v>
      </c>
      <c r="Q3323">
        <v>49</v>
      </c>
      <c r="R3323">
        <v>48.25</v>
      </c>
      <c r="S3323">
        <v>48.88</v>
      </c>
      <c r="T3323">
        <v>5928000</v>
      </c>
      <c r="U3323">
        <v>0.28999999999999998</v>
      </c>
    </row>
    <row r="3324" spans="15:21" x14ac:dyDescent="0.2">
      <c r="O3324" s="67">
        <v>27500</v>
      </c>
      <c r="P3324">
        <v>48</v>
      </c>
      <c r="Q3324">
        <v>48</v>
      </c>
      <c r="R3324">
        <v>46.13</v>
      </c>
      <c r="S3324">
        <v>48</v>
      </c>
      <c r="T3324">
        <v>7737600</v>
      </c>
      <c r="U3324">
        <v>0.28000000000000003</v>
      </c>
    </row>
    <row r="3325" spans="15:21" x14ac:dyDescent="0.2">
      <c r="O3325" s="67">
        <v>27501</v>
      </c>
      <c r="P3325">
        <v>48</v>
      </c>
      <c r="Q3325">
        <v>48</v>
      </c>
      <c r="R3325">
        <v>46</v>
      </c>
      <c r="S3325">
        <v>46</v>
      </c>
      <c r="T3325">
        <v>7238400</v>
      </c>
      <c r="U3325">
        <v>0.27</v>
      </c>
    </row>
    <row r="3326" spans="15:21" x14ac:dyDescent="0.2">
      <c r="O3326" s="67">
        <v>27502</v>
      </c>
      <c r="P3326">
        <v>45.75</v>
      </c>
      <c r="Q3326">
        <v>45.75</v>
      </c>
      <c r="R3326">
        <v>44.5</v>
      </c>
      <c r="S3326">
        <v>44.5</v>
      </c>
      <c r="T3326">
        <v>6398400</v>
      </c>
      <c r="U3326">
        <v>0.26</v>
      </c>
    </row>
    <row r="3327" spans="15:21" x14ac:dyDescent="0.2">
      <c r="O3327" s="67">
        <v>27505</v>
      </c>
      <c r="P3327">
        <v>44.5</v>
      </c>
      <c r="Q3327">
        <v>45.5</v>
      </c>
      <c r="R3327">
        <v>44.5</v>
      </c>
      <c r="S3327">
        <v>45.37</v>
      </c>
      <c r="T3327">
        <v>3518400</v>
      </c>
      <c r="U3327">
        <v>0.27</v>
      </c>
    </row>
    <row r="3328" spans="15:21" x14ac:dyDescent="0.2">
      <c r="O3328" s="67">
        <v>27506</v>
      </c>
      <c r="P3328">
        <v>45.5</v>
      </c>
      <c r="Q3328">
        <v>46.5</v>
      </c>
      <c r="R3328">
        <v>45.5</v>
      </c>
      <c r="S3328">
        <v>45.62</v>
      </c>
      <c r="T3328">
        <v>4396800</v>
      </c>
      <c r="U3328">
        <v>0.27</v>
      </c>
    </row>
    <row r="3329" spans="15:21" x14ac:dyDescent="0.2">
      <c r="O3329" s="67">
        <v>27507</v>
      </c>
      <c r="P3329">
        <v>45.5</v>
      </c>
      <c r="Q3329">
        <v>45.5</v>
      </c>
      <c r="R3329">
        <v>44.75</v>
      </c>
      <c r="S3329">
        <v>45</v>
      </c>
      <c r="T3329">
        <v>4243200</v>
      </c>
      <c r="U3329">
        <v>0.26</v>
      </c>
    </row>
    <row r="3330" spans="15:21" x14ac:dyDescent="0.2">
      <c r="O3330" s="67">
        <v>27508</v>
      </c>
      <c r="P3330">
        <v>45</v>
      </c>
      <c r="Q3330">
        <v>45.12</v>
      </c>
      <c r="R3330">
        <v>44.25</v>
      </c>
      <c r="S3330">
        <v>44.88</v>
      </c>
      <c r="T3330">
        <v>6379200</v>
      </c>
      <c r="U3330">
        <v>0.26</v>
      </c>
    </row>
    <row r="3331" spans="15:21" x14ac:dyDescent="0.2">
      <c r="O3331" s="67">
        <v>27509</v>
      </c>
      <c r="P3331">
        <v>44.88</v>
      </c>
      <c r="Q3331">
        <v>45.37</v>
      </c>
      <c r="R3331">
        <v>44.5</v>
      </c>
      <c r="S3331">
        <v>44.75</v>
      </c>
      <c r="T3331">
        <v>4113600</v>
      </c>
      <c r="U3331">
        <v>0.26</v>
      </c>
    </row>
    <row r="3332" spans="15:21" x14ac:dyDescent="0.2">
      <c r="O3332" s="67">
        <v>27512</v>
      </c>
      <c r="P3332">
        <v>44.75</v>
      </c>
      <c r="Q3332">
        <v>45.37</v>
      </c>
      <c r="R3332">
        <v>44.75</v>
      </c>
      <c r="S3332">
        <v>44.75</v>
      </c>
      <c r="T3332">
        <v>3038400</v>
      </c>
      <c r="U3332">
        <v>0.26</v>
      </c>
    </row>
    <row r="3333" spans="15:21" x14ac:dyDescent="0.2">
      <c r="O3333" s="67">
        <v>27513</v>
      </c>
      <c r="P3333">
        <v>44.75</v>
      </c>
      <c r="Q3333">
        <v>45.5</v>
      </c>
      <c r="R3333">
        <v>44.38</v>
      </c>
      <c r="S3333">
        <v>44.88</v>
      </c>
      <c r="T3333">
        <v>2462400</v>
      </c>
      <c r="U3333">
        <v>0.26</v>
      </c>
    </row>
    <row r="3334" spans="15:21" x14ac:dyDescent="0.2">
      <c r="O3334" s="67">
        <v>27514</v>
      </c>
      <c r="P3334">
        <v>44.88</v>
      </c>
      <c r="Q3334">
        <v>46</v>
      </c>
      <c r="R3334">
        <v>44.5</v>
      </c>
      <c r="S3334">
        <v>46</v>
      </c>
      <c r="T3334">
        <v>2481600</v>
      </c>
      <c r="U3334">
        <v>0.27</v>
      </c>
    </row>
    <row r="3335" spans="15:21" x14ac:dyDescent="0.2">
      <c r="O3335" s="67">
        <v>27515</v>
      </c>
      <c r="P3335">
        <v>46.5</v>
      </c>
      <c r="Q3335">
        <v>47.5</v>
      </c>
      <c r="R3335">
        <v>46.5</v>
      </c>
      <c r="S3335">
        <v>47</v>
      </c>
      <c r="T3335">
        <v>5548800</v>
      </c>
      <c r="U3335">
        <v>0.28000000000000003</v>
      </c>
    </row>
    <row r="3336" spans="15:21" x14ac:dyDescent="0.2">
      <c r="O3336" s="67">
        <v>27516</v>
      </c>
      <c r="P3336">
        <v>47</v>
      </c>
      <c r="Q3336">
        <v>48.5</v>
      </c>
      <c r="R3336">
        <v>46.87</v>
      </c>
      <c r="S3336">
        <v>48.25</v>
      </c>
      <c r="T3336">
        <v>6432000</v>
      </c>
      <c r="U3336">
        <v>0.28000000000000003</v>
      </c>
    </row>
    <row r="3337" spans="15:21" x14ac:dyDescent="0.2">
      <c r="O3337" s="67">
        <v>27519</v>
      </c>
      <c r="P3337">
        <v>48.25</v>
      </c>
      <c r="Q3337">
        <v>48.25</v>
      </c>
      <c r="R3337">
        <v>47.25</v>
      </c>
      <c r="S3337">
        <v>47.88</v>
      </c>
      <c r="T3337">
        <v>5150400</v>
      </c>
      <c r="U3337">
        <v>0.28000000000000003</v>
      </c>
    </row>
    <row r="3338" spans="15:21" x14ac:dyDescent="0.2">
      <c r="O3338" s="67">
        <v>27520</v>
      </c>
      <c r="P3338">
        <v>47.88</v>
      </c>
      <c r="Q3338">
        <v>47.88</v>
      </c>
      <c r="R3338">
        <v>45.37</v>
      </c>
      <c r="S3338">
        <v>45.88</v>
      </c>
      <c r="T3338">
        <v>3374400</v>
      </c>
      <c r="U3338">
        <v>0.27</v>
      </c>
    </row>
    <row r="3339" spans="15:21" x14ac:dyDescent="0.2">
      <c r="O3339" s="67">
        <v>27521</v>
      </c>
      <c r="P3339">
        <v>46</v>
      </c>
      <c r="Q3339">
        <v>47.38</v>
      </c>
      <c r="R3339">
        <v>46</v>
      </c>
      <c r="S3339">
        <v>47.12</v>
      </c>
      <c r="T3339">
        <v>4200000</v>
      </c>
      <c r="U3339">
        <v>0.28000000000000003</v>
      </c>
    </row>
    <row r="3340" spans="15:21" x14ac:dyDescent="0.2">
      <c r="O3340" s="67">
        <v>27522</v>
      </c>
      <c r="P3340">
        <v>47.12</v>
      </c>
      <c r="Q3340">
        <v>47.63</v>
      </c>
      <c r="R3340">
        <v>46.62</v>
      </c>
      <c r="S3340">
        <v>47.63</v>
      </c>
      <c r="T3340">
        <v>3033600</v>
      </c>
      <c r="U3340">
        <v>0.28000000000000003</v>
      </c>
    </row>
    <row r="3341" spans="15:21" x14ac:dyDescent="0.2">
      <c r="O3341" s="67">
        <v>27523</v>
      </c>
      <c r="P3341">
        <v>47.63</v>
      </c>
      <c r="Q3341">
        <v>48.37</v>
      </c>
      <c r="R3341">
        <v>47.38</v>
      </c>
      <c r="S3341">
        <v>47.88</v>
      </c>
      <c r="T3341">
        <v>5241600</v>
      </c>
      <c r="U3341">
        <v>0.28000000000000003</v>
      </c>
    </row>
    <row r="3342" spans="15:21" x14ac:dyDescent="0.2">
      <c r="O3342" s="67">
        <v>27526</v>
      </c>
      <c r="P3342">
        <v>47.88</v>
      </c>
      <c r="Q3342">
        <v>48.12</v>
      </c>
      <c r="R3342">
        <v>47.25</v>
      </c>
      <c r="S3342">
        <v>47.38</v>
      </c>
      <c r="T3342">
        <v>2755200</v>
      </c>
      <c r="U3342">
        <v>0.28000000000000003</v>
      </c>
    </row>
    <row r="3343" spans="15:21" x14ac:dyDescent="0.2">
      <c r="O3343" s="67">
        <v>27527</v>
      </c>
      <c r="P3343">
        <v>47.38</v>
      </c>
      <c r="Q3343">
        <v>47.63</v>
      </c>
      <c r="R3343">
        <v>46.75</v>
      </c>
      <c r="S3343">
        <v>46.75</v>
      </c>
      <c r="T3343">
        <v>7296000</v>
      </c>
      <c r="U3343">
        <v>0.27</v>
      </c>
    </row>
    <row r="3344" spans="15:21" x14ac:dyDescent="0.2">
      <c r="O3344" s="67">
        <v>27528</v>
      </c>
      <c r="P3344">
        <v>46.87</v>
      </c>
      <c r="Q3344">
        <v>47.63</v>
      </c>
      <c r="R3344">
        <v>46.87</v>
      </c>
      <c r="S3344">
        <v>47.38</v>
      </c>
      <c r="T3344">
        <v>3340800</v>
      </c>
      <c r="U3344">
        <v>0.28000000000000003</v>
      </c>
    </row>
    <row r="3345" spans="15:21" x14ac:dyDescent="0.2">
      <c r="O3345" s="67">
        <v>27529</v>
      </c>
      <c r="P3345">
        <v>47.38</v>
      </c>
      <c r="Q3345">
        <v>47.88</v>
      </c>
      <c r="R3345">
        <v>46.75</v>
      </c>
      <c r="S3345">
        <v>47.12</v>
      </c>
      <c r="T3345">
        <v>4843200</v>
      </c>
      <c r="U3345">
        <v>0.28000000000000003</v>
      </c>
    </row>
    <row r="3346" spans="15:21" x14ac:dyDescent="0.2">
      <c r="O3346" s="67">
        <v>27530</v>
      </c>
      <c r="P3346">
        <v>47.12</v>
      </c>
      <c r="Q3346">
        <v>47.12</v>
      </c>
      <c r="R3346">
        <v>46.13</v>
      </c>
      <c r="S3346">
        <v>46.25</v>
      </c>
      <c r="T3346">
        <v>3355200</v>
      </c>
      <c r="U3346">
        <v>0.27</v>
      </c>
    </row>
    <row r="3347" spans="15:21" x14ac:dyDescent="0.2">
      <c r="O3347" s="67">
        <v>27533</v>
      </c>
      <c r="P3347">
        <v>46.25</v>
      </c>
      <c r="Q3347">
        <v>47</v>
      </c>
      <c r="R3347">
        <v>45.62</v>
      </c>
      <c r="S3347">
        <v>46.87</v>
      </c>
      <c r="T3347">
        <v>2371200</v>
      </c>
      <c r="U3347">
        <v>0.28000000000000003</v>
      </c>
    </row>
    <row r="3348" spans="15:21" x14ac:dyDescent="0.2">
      <c r="O3348" s="67">
        <v>27534</v>
      </c>
      <c r="P3348">
        <v>46.87</v>
      </c>
      <c r="Q3348">
        <v>46.87</v>
      </c>
      <c r="R3348">
        <v>45.25</v>
      </c>
      <c r="S3348">
        <v>45.5</v>
      </c>
      <c r="T3348">
        <v>2980800</v>
      </c>
      <c r="U3348">
        <v>0.27</v>
      </c>
    </row>
    <row r="3349" spans="15:21" x14ac:dyDescent="0.2">
      <c r="O3349" s="67">
        <v>27535</v>
      </c>
      <c r="P3349">
        <v>45.5</v>
      </c>
      <c r="Q3349">
        <v>45.62</v>
      </c>
      <c r="R3349">
        <v>44.5</v>
      </c>
      <c r="S3349">
        <v>44.88</v>
      </c>
      <c r="T3349">
        <v>8064000</v>
      </c>
      <c r="U3349">
        <v>0.26</v>
      </c>
    </row>
    <row r="3350" spans="15:21" x14ac:dyDescent="0.2">
      <c r="O3350" s="67">
        <v>27536</v>
      </c>
      <c r="P3350">
        <v>44.88</v>
      </c>
      <c r="Q3350">
        <v>45.62</v>
      </c>
      <c r="R3350">
        <v>44.75</v>
      </c>
      <c r="S3350">
        <v>45.25</v>
      </c>
      <c r="T3350">
        <v>3744000</v>
      </c>
      <c r="U3350">
        <v>0.27</v>
      </c>
    </row>
    <row r="3351" spans="15:21" x14ac:dyDescent="0.2">
      <c r="O3351" s="67">
        <v>27537</v>
      </c>
      <c r="P3351">
        <v>45.37</v>
      </c>
      <c r="Q3351">
        <v>46</v>
      </c>
      <c r="R3351">
        <v>45.37</v>
      </c>
      <c r="S3351">
        <v>46</v>
      </c>
      <c r="T3351">
        <v>3168000</v>
      </c>
      <c r="U3351">
        <v>0.27</v>
      </c>
    </row>
    <row r="3352" spans="15:21" x14ac:dyDescent="0.2">
      <c r="O3352" s="67">
        <v>27541</v>
      </c>
      <c r="P3352">
        <v>46</v>
      </c>
      <c r="Q3352">
        <v>46</v>
      </c>
      <c r="R3352">
        <v>45.25</v>
      </c>
      <c r="S3352">
        <v>45.5</v>
      </c>
      <c r="T3352">
        <v>3345600</v>
      </c>
      <c r="U3352">
        <v>0.27</v>
      </c>
    </row>
    <row r="3353" spans="15:21" x14ac:dyDescent="0.2">
      <c r="O3353" s="67">
        <v>27542</v>
      </c>
      <c r="P3353">
        <v>45.5</v>
      </c>
      <c r="Q3353">
        <v>46</v>
      </c>
      <c r="R3353">
        <v>44.75</v>
      </c>
      <c r="S3353">
        <v>44.88</v>
      </c>
      <c r="T3353">
        <v>3489600</v>
      </c>
      <c r="U3353">
        <v>0.26</v>
      </c>
    </row>
    <row r="3354" spans="15:21" x14ac:dyDescent="0.2">
      <c r="O3354" s="67">
        <v>27543</v>
      </c>
      <c r="P3354">
        <v>44.88</v>
      </c>
      <c r="Q3354">
        <v>45.62</v>
      </c>
      <c r="R3354">
        <v>44.75</v>
      </c>
      <c r="S3354">
        <v>44.88</v>
      </c>
      <c r="T3354">
        <v>2006400</v>
      </c>
      <c r="U3354">
        <v>0.26</v>
      </c>
    </row>
    <row r="3355" spans="15:21" x14ac:dyDescent="0.2">
      <c r="O3355" s="67">
        <v>27544</v>
      </c>
      <c r="P3355">
        <v>45</v>
      </c>
      <c r="Q3355">
        <v>45.62</v>
      </c>
      <c r="R3355">
        <v>45</v>
      </c>
      <c r="S3355">
        <v>45.37</v>
      </c>
      <c r="T3355">
        <v>3556800</v>
      </c>
      <c r="U3355">
        <v>0.27</v>
      </c>
    </row>
    <row r="3356" spans="15:21" x14ac:dyDescent="0.2">
      <c r="O3356" s="67">
        <v>27547</v>
      </c>
      <c r="P3356">
        <v>45.75</v>
      </c>
      <c r="Q3356">
        <v>47</v>
      </c>
      <c r="R3356">
        <v>45.75</v>
      </c>
      <c r="S3356">
        <v>46.87</v>
      </c>
      <c r="T3356">
        <v>2851200</v>
      </c>
      <c r="U3356">
        <v>0.28000000000000003</v>
      </c>
    </row>
    <row r="3357" spans="15:21" x14ac:dyDescent="0.2">
      <c r="O3357" s="67">
        <v>27548</v>
      </c>
      <c r="P3357">
        <v>46.87</v>
      </c>
      <c r="Q3357">
        <v>47.88</v>
      </c>
      <c r="R3357">
        <v>46.75</v>
      </c>
      <c r="S3357">
        <v>47.38</v>
      </c>
      <c r="T3357">
        <v>4560000</v>
      </c>
      <c r="U3357">
        <v>0.28000000000000003</v>
      </c>
    </row>
    <row r="3358" spans="15:21" x14ac:dyDescent="0.2">
      <c r="O3358" s="67">
        <v>27549</v>
      </c>
      <c r="P3358">
        <v>47.38</v>
      </c>
      <c r="Q3358">
        <v>47.5</v>
      </c>
      <c r="R3358">
        <v>46.87</v>
      </c>
      <c r="S3358">
        <v>47.25</v>
      </c>
      <c r="T3358">
        <v>3408000</v>
      </c>
      <c r="U3358">
        <v>0.28000000000000003</v>
      </c>
    </row>
    <row r="3359" spans="15:21" x14ac:dyDescent="0.2">
      <c r="O3359" s="67">
        <v>27550</v>
      </c>
      <c r="P3359">
        <v>47.25</v>
      </c>
      <c r="Q3359">
        <v>47.38</v>
      </c>
      <c r="R3359">
        <v>46.25</v>
      </c>
      <c r="S3359">
        <v>47.38</v>
      </c>
      <c r="T3359">
        <v>3830400</v>
      </c>
      <c r="U3359">
        <v>0.28000000000000003</v>
      </c>
    </row>
    <row r="3360" spans="15:21" x14ac:dyDescent="0.2">
      <c r="O3360" s="67">
        <v>27551</v>
      </c>
      <c r="P3360">
        <v>47.38</v>
      </c>
      <c r="Q3360">
        <v>47.5</v>
      </c>
      <c r="R3360">
        <v>46.75</v>
      </c>
      <c r="S3360">
        <v>47.25</v>
      </c>
      <c r="T3360">
        <v>2860800</v>
      </c>
      <c r="U3360">
        <v>0.28000000000000003</v>
      </c>
    </row>
    <row r="3361" spans="15:21" x14ac:dyDescent="0.2">
      <c r="O3361" s="67">
        <v>27554</v>
      </c>
      <c r="P3361">
        <v>47.25</v>
      </c>
      <c r="Q3361">
        <v>47.25</v>
      </c>
      <c r="R3361">
        <v>46.5</v>
      </c>
      <c r="S3361">
        <v>46.5</v>
      </c>
      <c r="T3361">
        <v>2068800</v>
      </c>
      <c r="U3361">
        <v>0.28000000000000003</v>
      </c>
    </row>
    <row r="3362" spans="15:21" x14ac:dyDescent="0.2">
      <c r="O3362" s="67">
        <v>27555</v>
      </c>
      <c r="P3362">
        <v>46.25</v>
      </c>
      <c r="Q3362">
        <v>46.25</v>
      </c>
      <c r="R3362">
        <v>45.75</v>
      </c>
      <c r="S3362">
        <v>45.75</v>
      </c>
      <c r="T3362">
        <v>3772800</v>
      </c>
      <c r="U3362">
        <v>0.27</v>
      </c>
    </row>
    <row r="3363" spans="15:21" x14ac:dyDescent="0.2">
      <c r="O3363" s="67">
        <v>27556</v>
      </c>
      <c r="P3363">
        <v>45.75</v>
      </c>
      <c r="Q3363">
        <v>46.62</v>
      </c>
      <c r="R3363">
        <v>45.75</v>
      </c>
      <c r="S3363">
        <v>45.75</v>
      </c>
      <c r="T3363">
        <v>2486400</v>
      </c>
      <c r="U3363">
        <v>0.27</v>
      </c>
    </row>
    <row r="3364" spans="15:21" x14ac:dyDescent="0.2">
      <c r="O3364" s="67">
        <v>27557</v>
      </c>
      <c r="P3364">
        <v>45.75</v>
      </c>
      <c r="Q3364">
        <v>46</v>
      </c>
      <c r="R3364">
        <v>44.75</v>
      </c>
      <c r="S3364">
        <v>45</v>
      </c>
      <c r="T3364">
        <v>2145600</v>
      </c>
      <c r="U3364">
        <v>0.27</v>
      </c>
    </row>
    <row r="3365" spans="15:21" x14ac:dyDescent="0.2">
      <c r="O3365" s="67">
        <v>27558</v>
      </c>
      <c r="P3365">
        <v>45</v>
      </c>
      <c r="Q3365">
        <v>46</v>
      </c>
      <c r="R3365">
        <v>44.5</v>
      </c>
      <c r="S3365">
        <v>46</v>
      </c>
      <c r="T3365">
        <v>2654400</v>
      </c>
      <c r="U3365">
        <v>0.27</v>
      </c>
    </row>
    <row r="3366" spans="15:21" x14ac:dyDescent="0.2">
      <c r="O3366" s="67">
        <v>27561</v>
      </c>
      <c r="P3366">
        <v>46</v>
      </c>
      <c r="Q3366">
        <v>46.62</v>
      </c>
      <c r="R3366">
        <v>45.75</v>
      </c>
      <c r="S3366">
        <v>46.62</v>
      </c>
      <c r="T3366">
        <v>2875200</v>
      </c>
      <c r="U3366">
        <v>0.28000000000000003</v>
      </c>
    </row>
    <row r="3367" spans="15:21" x14ac:dyDescent="0.2">
      <c r="O3367" s="67">
        <v>27562</v>
      </c>
      <c r="P3367">
        <v>46.62</v>
      </c>
      <c r="Q3367">
        <v>46.62</v>
      </c>
      <c r="R3367">
        <v>45.88</v>
      </c>
      <c r="S3367">
        <v>45.88</v>
      </c>
      <c r="T3367">
        <v>1665600</v>
      </c>
      <c r="U3367">
        <v>0.27</v>
      </c>
    </row>
    <row r="3368" spans="15:21" x14ac:dyDescent="0.2">
      <c r="O3368" s="67">
        <v>27563</v>
      </c>
      <c r="P3368">
        <v>45.88</v>
      </c>
      <c r="Q3368">
        <v>46.5</v>
      </c>
      <c r="R3368">
        <v>45.75</v>
      </c>
      <c r="S3368">
        <v>46.38</v>
      </c>
      <c r="T3368">
        <v>1915200</v>
      </c>
      <c r="U3368">
        <v>0.27</v>
      </c>
    </row>
    <row r="3369" spans="15:21" x14ac:dyDescent="0.2">
      <c r="O3369" s="67">
        <v>27564</v>
      </c>
      <c r="P3369">
        <v>46.38</v>
      </c>
      <c r="Q3369">
        <v>47.88</v>
      </c>
      <c r="R3369">
        <v>46.25</v>
      </c>
      <c r="S3369">
        <v>47.88</v>
      </c>
      <c r="T3369">
        <v>3244800</v>
      </c>
      <c r="U3369">
        <v>0.28000000000000003</v>
      </c>
    </row>
    <row r="3370" spans="15:21" x14ac:dyDescent="0.2">
      <c r="O3370" s="67">
        <v>27565</v>
      </c>
      <c r="P3370">
        <v>47.88</v>
      </c>
      <c r="Q3370">
        <v>48.5</v>
      </c>
      <c r="R3370">
        <v>47.38</v>
      </c>
      <c r="S3370">
        <v>47.75</v>
      </c>
      <c r="T3370">
        <v>7166400</v>
      </c>
      <c r="U3370">
        <v>0.28000000000000003</v>
      </c>
    </row>
    <row r="3371" spans="15:21" x14ac:dyDescent="0.2">
      <c r="O3371" s="67">
        <v>27568</v>
      </c>
      <c r="P3371">
        <v>47.75</v>
      </c>
      <c r="Q3371">
        <v>48.37</v>
      </c>
      <c r="R3371">
        <v>47.12</v>
      </c>
      <c r="S3371">
        <v>48.37</v>
      </c>
      <c r="T3371">
        <v>2745600</v>
      </c>
      <c r="U3371">
        <v>0.28999999999999998</v>
      </c>
    </row>
    <row r="3372" spans="15:21" x14ac:dyDescent="0.2">
      <c r="O3372" s="67">
        <v>27569</v>
      </c>
      <c r="P3372">
        <v>48.37</v>
      </c>
      <c r="Q3372">
        <v>49.25</v>
      </c>
      <c r="R3372">
        <v>48.37</v>
      </c>
      <c r="S3372">
        <v>48.88</v>
      </c>
      <c r="T3372">
        <v>5332800</v>
      </c>
      <c r="U3372">
        <v>0.28999999999999998</v>
      </c>
    </row>
    <row r="3373" spans="15:21" x14ac:dyDescent="0.2">
      <c r="O3373" s="67">
        <v>27570</v>
      </c>
      <c r="P3373">
        <v>48.88</v>
      </c>
      <c r="Q3373">
        <v>51</v>
      </c>
      <c r="R3373">
        <v>48.5</v>
      </c>
      <c r="S3373">
        <v>50.88</v>
      </c>
      <c r="T3373">
        <v>7368000</v>
      </c>
      <c r="U3373">
        <v>0.3</v>
      </c>
    </row>
    <row r="3374" spans="15:21" x14ac:dyDescent="0.2">
      <c r="O3374" s="67">
        <v>27571</v>
      </c>
      <c r="P3374">
        <v>50.88</v>
      </c>
      <c r="Q3374">
        <v>52.38</v>
      </c>
      <c r="R3374">
        <v>50.5</v>
      </c>
      <c r="S3374">
        <v>51.88</v>
      </c>
      <c r="T3374">
        <v>7483200</v>
      </c>
      <c r="U3374">
        <v>0.31</v>
      </c>
    </row>
    <row r="3375" spans="15:21" x14ac:dyDescent="0.2">
      <c r="O3375" s="67">
        <v>27572</v>
      </c>
      <c r="P3375">
        <v>51.88</v>
      </c>
      <c r="Q3375">
        <v>52.87</v>
      </c>
      <c r="R3375">
        <v>51.5</v>
      </c>
      <c r="S3375">
        <v>52.25</v>
      </c>
      <c r="T3375">
        <v>5664000</v>
      </c>
      <c r="U3375">
        <v>0.31</v>
      </c>
    </row>
    <row r="3376" spans="15:21" x14ac:dyDescent="0.2">
      <c r="O3376" s="67">
        <v>27575</v>
      </c>
      <c r="P3376">
        <v>52.25</v>
      </c>
      <c r="Q3376">
        <v>52.75</v>
      </c>
      <c r="R3376">
        <v>51.75</v>
      </c>
      <c r="S3376">
        <v>52.62</v>
      </c>
      <c r="T3376">
        <v>4008000</v>
      </c>
      <c r="U3376">
        <v>0.31</v>
      </c>
    </row>
    <row r="3377" spans="15:21" x14ac:dyDescent="0.2">
      <c r="O3377" s="67">
        <v>27576</v>
      </c>
      <c r="P3377">
        <v>52.62</v>
      </c>
      <c r="Q3377">
        <v>52.62</v>
      </c>
      <c r="R3377">
        <v>51.75</v>
      </c>
      <c r="S3377">
        <v>52.25</v>
      </c>
      <c r="T3377">
        <v>4243200</v>
      </c>
      <c r="U3377">
        <v>0.31</v>
      </c>
    </row>
    <row r="3378" spans="15:21" x14ac:dyDescent="0.2">
      <c r="O3378" s="67">
        <v>27577</v>
      </c>
      <c r="P3378">
        <v>52</v>
      </c>
      <c r="Q3378">
        <v>52</v>
      </c>
      <c r="R3378">
        <v>51.25</v>
      </c>
      <c r="S3378">
        <v>51.5</v>
      </c>
      <c r="T3378">
        <v>4497600</v>
      </c>
      <c r="U3378">
        <v>0.3</v>
      </c>
    </row>
    <row r="3379" spans="15:21" x14ac:dyDescent="0.2">
      <c r="O3379" s="67">
        <v>27578</v>
      </c>
      <c r="P3379">
        <v>51.5</v>
      </c>
      <c r="Q3379">
        <v>52.38</v>
      </c>
      <c r="R3379">
        <v>51.37</v>
      </c>
      <c r="S3379">
        <v>52.25</v>
      </c>
      <c r="T3379">
        <v>2822400</v>
      </c>
      <c r="U3379">
        <v>0.31</v>
      </c>
    </row>
    <row r="3380" spans="15:21" x14ac:dyDescent="0.2">
      <c r="O3380" s="67">
        <v>27582</v>
      </c>
      <c r="P3380">
        <v>52.25</v>
      </c>
      <c r="Q3380">
        <v>52.5</v>
      </c>
      <c r="R3380">
        <v>51.5</v>
      </c>
      <c r="S3380">
        <v>51.75</v>
      </c>
      <c r="T3380">
        <v>4425600</v>
      </c>
      <c r="U3380">
        <v>0.31</v>
      </c>
    </row>
    <row r="3381" spans="15:21" x14ac:dyDescent="0.2">
      <c r="O3381" s="67">
        <v>27583</v>
      </c>
      <c r="P3381">
        <v>51.75</v>
      </c>
      <c r="Q3381">
        <v>52</v>
      </c>
      <c r="R3381">
        <v>51.5</v>
      </c>
      <c r="S3381">
        <v>51.62</v>
      </c>
      <c r="T3381">
        <v>3878400</v>
      </c>
      <c r="U3381">
        <v>0.31</v>
      </c>
    </row>
    <row r="3382" spans="15:21" x14ac:dyDescent="0.2">
      <c r="O3382" s="67">
        <v>27584</v>
      </c>
      <c r="P3382">
        <v>51.62</v>
      </c>
      <c r="Q3382">
        <v>52.13</v>
      </c>
      <c r="R3382">
        <v>51.62</v>
      </c>
      <c r="S3382">
        <v>52.13</v>
      </c>
      <c r="T3382">
        <v>3624000</v>
      </c>
      <c r="U3382">
        <v>0.31</v>
      </c>
    </row>
    <row r="3383" spans="15:21" x14ac:dyDescent="0.2">
      <c r="O3383" s="67">
        <v>27585</v>
      </c>
      <c r="P3383">
        <v>52.13</v>
      </c>
      <c r="Q3383">
        <v>52.75</v>
      </c>
      <c r="R3383">
        <v>51.88</v>
      </c>
      <c r="S3383">
        <v>52</v>
      </c>
      <c r="T3383">
        <v>4401600</v>
      </c>
      <c r="U3383">
        <v>0.31</v>
      </c>
    </row>
    <row r="3384" spans="15:21" x14ac:dyDescent="0.2">
      <c r="O3384" s="67">
        <v>27586</v>
      </c>
      <c r="P3384">
        <v>51.62</v>
      </c>
      <c r="Q3384">
        <v>51.62</v>
      </c>
      <c r="R3384">
        <v>50.25</v>
      </c>
      <c r="S3384">
        <v>50.38</v>
      </c>
      <c r="T3384">
        <v>6619200</v>
      </c>
      <c r="U3384">
        <v>0.3</v>
      </c>
    </row>
    <row r="3385" spans="15:21" x14ac:dyDescent="0.2">
      <c r="O3385" s="67">
        <v>27589</v>
      </c>
      <c r="P3385">
        <v>50.38</v>
      </c>
      <c r="Q3385">
        <v>50.63</v>
      </c>
      <c r="R3385">
        <v>49.75</v>
      </c>
      <c r="S3385">
        <v>50.25</v>
      </c>
      <c r="T3385">
        <v>4459200</v>
      </c>
      <c r="U3385">
        <v>0.3</v>
      </c>
    </row>
    <row r="3386" spans="15:21" x14ac:dyDescent="0.2">
      <c r="O3386" s="67">
        <v>27590</v>
      </c>
      <c r="P3386">
        <v>50.25</v>
      </c>
      <c r="Q3386">
        <v>50.88</v>
      </c>
      <c r="R3386">
        <v>50</v>
      </c>
      <c r="S3386">
        <v>50.38</v>
      </c>
      <c r="T3386">
        <v>3873600</v>
      </c>
      <c r="U3386">
        <v>0.3</v>
      </c>
    </row>
    <row r="3387" spans="15:21" x14ac:dyDescent="0.2">
      <c r="O3387" s="67">
        <v>27591</v>
      </c>
      <c r="P3387">
        <v>50.38</v>
      </c>
      <c r="Q3387">
        <v>50.75</v>
      </c>
      <c r="R3387">
        <v>49.75</v>
      </c>
      <c r="S3387">
        <v>50.5</v>
      </c>
      <c r="T3387">
        <v>4723200</v>
      </c>
      <c r="U3387">
        <v>0.3</v>
      </c>
    </row>
    <row r="3388" spans="15:21" x14ac:dyDescent="0.2">
      <c r="O3388" s="67">
        <v>27592</v>
      </c>
      <c r="P3388">
        <v>50.5</v>
      </c>
      <c r="Q3388">
        <v>50.5</v>
      </c>
      <c r="R3388">
        <v>49.5</v>
      </c>
      <c r="S3388">
        <v>50</v>
      </c>
      <c r="T3388">
        <v>5376000</v>
      </c>
      <c r="U3388">
        <v>0.3</v>
      </c>
    </row>
    <row r="3389" spans="15:21" x14ac:dyDescent="0.2">
      <c r="O3389" s="67">
        <v>27593</v>
      </c>
      <c r="P3389">
        <v>50</v>
      </c>
      <c r="Q3389">
        <v>50.25</v>
      </c>
      <c r="R3389">
        <v>49.62</v>
      </c>
      <c r="S3389">
        <v>50.25</v>
      </c>
      <c r="T3389">
        <v>2779200</v>
      </c>
      <c r="U3389">
        <v>0.3</v>
      </c>
    </row>
    <row r="3390" spans="15:21" x14ac:dyDescent="0.2">
      <c r="O3390" s="67">
        <v>27596</v>
      </c>
      <c r="P3390">
        <v>50.25</v>
      </c>
      <c r="Q3390">
        <v>51</v>
      </c>
      <c r="R3390">
        <v>49.62</v>
      </c>
      <c r="S3390">
        <v>49.62</v>
      </c>
      <c r="T3390">
        <v>2841600</v>
      </c>
      <c r="U3390">
        <v>0.28999999999999998</v>
      </c>
    </row>
    <row r="3391" spans="15:21" x14ac:dyDescent="0.2">
      <c r="O3391" s="67">
        <v>27597</v>
      </c>
      <c r="P3391">
        <v>49.62</v>
      </c>
      <c r="Q3391">
        <v>49.62</v>
      </c>
      <c r="R3391">
        <v>48.62</v>
      </c>
      <c r="S3391">
        <v>49.38</v>
      </c>
      <c r="T3391">
        <v>3360000</v>
      </c>
      <c r="U3391">
        <v>0.28999999999999998</v>
      </c>
    </row>
    <row r="3392" spans="15:21" x14ac:dyDescent="0.2">
      <c r="O3392" s="67">
        <v>27598</v>
      </c>
      <c r="P3392">
        <v>49.38</v>
      </c>
      <c r="Q3392">
        <v>49.87</v>
      </c>
      <c r="R3392">
        <v>49.25</v>
      </c>
      <c r="S3392">
        <v>49.38</v>
      </c>
      <c r="T3392">
        <v>2731200</v>
      </c>
      <c r="U3392">
        <v>0.28999999999999998</v>
      </c>
    </row>
    <row r="3393" spans="15:21" x14ac:dyDescent="0.2">
      <c r="O3393" s="67">
        <v>27599</v>
      </c>
      <c r="P3393">
        <v>49.38</v>
      </c>
      <c r="Q3393">
        <v>49.62</v>
      </c>
      <c r="R3393">
        <v>48</v>
      </c>
      <c r="S3393">
        <v>49</v>
      </c>
      <c r="T3393">
        <v>4468800</v>
      </c>
      <c r="U3393">
        <v>0.28999999999999998</v>
      </c>
    </row>
    <row r="3394" spans="15:21" x14ac:dyDescent="0.2">
      <c r="O3394" s="67">
        <v>27600</v>
      </c>
      <c r="P3394">
        <v>49</v>
      </c>
      <c r="Q3394">
        <v>49.13</v>
      </c>
      <c r="R3394">
        <v>47</v>
      </c>
      <c r="S3394">
        <v>47.38</v>
      </c>
      <c r="T3394">
        <v>4137600</v>
      </c>
      <c r="U3394">
        <v>0.28000000000000003</v>
      </c>
    </row>
    <row r="3395" spans="15:21" x14ac:dyDescent="0.2">
      <c r="O3395" s="67">
        <v>27603</v>
      </c>
      <c r="P3395">
        <v>47.38</v>
      </c>
      <c r="Q3395">
        <v>47.75</v>
      </c>
      <c r="R3395">
        <v>46.75</v>
      </c>
      <c r="S3395">
        <v>47</v>
      </c>
      <c r="T3395">
        <v>2731200</v>
      </c>
      <c r="U3395">
        <v>0.28000000000000003</v>
      </c>
    </row>
    <row r="3396" spans="15:21" x14ac:dyDescent="0.2">
      <c r="O3396" s="67">
        <v>27604</v>
      </c>
      <c r="P3396">
        <v>47</v>
      </c>
      <c r="Q3396">
        <v>47.75</v>
      </c>
      <c r="R3396">
        <v>46.5</v>
      </c>
      <c r="S3396">
        <v>46.87</v>
      </c>
      <c r="T3396">
        <v>3854400</v>
      </c>
      <c r="U3396">
        <v>0.28000000000000003</v>
      </c>
    </row>
    <row r="3397" spans="15:21" x14ac:dyDescent="0.2">
      <c r="O3397" s="67">
        <v>27605</v>
      </c>
      <c r="P3397">
        <v>46.87</v>
      </c>
      <c r="Q3397">
        <v>47.38</v>
      </c>
      <c r="R3397">
        <v>46.62</v>
      </c>
      <c r="S3397">
        <v>47.25</v>
      </c>
      <c r="T3397">
        <v>2841600</v>
      </c>
      <c r="U3397">
        <v>0.28000000000000003</v>
      </c>
    </row>
    <row r="3398" spans="15:21" x14ac:dyDescent="0.2">
      <c r="O3398" s="67">
        <v>27606</v>
      </c>
      <c r="P3398">
        <v>47.25</v>
      </c>
      <c r="Q3398">
        <v>47.88</v>
      </c>
      <c r="R3398">
        <v>46.87</v>
      </c>
      <c r="S3398">
        <v>47.25</v>
      </c>
      <c r="T3398">
        <v>2832000</v>
      </c>
      <c r="U3398">
        <v>0.28000000000000003</v>
      </c>
    </row>
    <row r="3399" spans="15:21" x14ac:dyDescent="0.2">
      <c r="O3399" s="67">
        <v>27607</v>
      </c>
      <c r="P3399">
        <v>47.12</v>
      </c>
      <c r="Q3399">
        <v>47.12</v>
      </c>
      <c r="R3399">
        <v>46.38</v>
      </c>
      <c r="S3399">
        <v>46.5</v>
      </c>
      <c r="T3399">
        <v>1972800</v>
      </c>
      <c r="U3399">
        <v>0.28000000000000003</v>
      </c>
    </row>
    <row r="3400" spans="15:21" x14ac:dyDescent="0.2">
      <c r="O3400" s="67">
        <v>27610</v>
      </c>
      <c r="P3400">
        <v>46.25</v>
      </c>
      <c r="Q3400">
        <v>46.25</v>
      </c>
      <c r="R3400">
        <v>45.25</v>
      </c>
      <c r="S3400">
        <v>45.62</v>
      </c>
      <c r="T3400">
        <v>3643200</v>
      </c>
      <c r="U3400">
        <v>0.27</v>
      </c>
    </row>
    <row r="3401" spans="15:21" x14ac:dyDescent="0.2">
      <c r="O3401" s="67">
        <v>27611</v>
      </c>
      <c r="P3401">
        <v>45.62</v>
      </c>
      <c r="Q3401">
        <v>46</v>
      </c>
      <c r="R3401">
        <v>45</v>
      </c>
      <c r="S3401">
        <v>45.12</v>
      </c>
      <c r="T3401">
        <v>3523200</v>
      </c>
      <c r="U3401">
        <v>0.27</v>
      </c>
    </row>
    <row r="3402" spans="15:21" x14ac:dyDescent="0.2">
      <c r="O3402" s="67">
        <v>27612</v>
      </c>
      <c r="P3402">
        <v>45.12</v>
      </c>
      <c r="Q3402">
        <v>45.62</v>
      </c>
      <c r="R3402">
        <v>44.63</v>
      </c>
      <c r="S3402">
        <v>45</v>
      </c>
      <c r="T3402">
        <v>2913600</v>
      </c>
      <c r="U3402">
        <v>0.27</v>
      </c>
    </row>
    <row r="3403" spans="15:21" x14ac:dyDescent="0.2">
      <c r="O3403" s="67">
        <v>27613</v>
      </c>
      <c r="P3403">
        <v>45</v>
      </c>
      <c r="Q3403">
        <v>45.5</v>
      </c>
      <c r="R3403">
        <v>44.75</v>
      </c>
      <c r="S3403">
        <v>45.25</v>
      </c>
      <c r="T3403">
        <v>3067200</v>
      </c>
      <c r="U3403">
        <v>0.27</v>
      </c>
    </row>
    <row r="3404" spans="15:21" x14ac:dyDescent="0.2">
      <c r="O3404" s="67">
        <v>27614</v>
      </c>
      <c r="P3404">
        <v>45.25</v>
      </c>
      <c r="Q3404">
        <v>45.25</v>
      </c>
      <c r="R3404">
        <v>44.63</v>
      </c>
      <c r="S3404">
        <v>44.63</v>
      </c>
      <c r="T3404">
        <v>2520000</v>
      </c>
      <c r="U3404">
        <v>0.26</v>
      </c>
    </row>
    <row r="3405" spans="15:21" x14ac:dyDescent="0.2">
      <c r="O3405" s="67">
        <v>27617</v>
      </c>
      <c r="P3405">
        <v>44.63</v>
      </c>
      <c r="Q3405">
        <v>44.75</v>
      </c>
      <c r="R3405">
        <v>44.12</v>
      </c>
      <c r="S3405">
        <v>44.75</v>
      </c>
      <c r="T3405">
        <v>1987200</v>
      </c>
      <c r="U3405">
        <v>0.26</v>
      </c>
    </row>
    <row r="3406" spans="15:21" x14ac:dyDescent="0.2">
      <c r="O3406" s="67">
        <v>27618</v>
      </c>
      <c r="P3406">
        <v>44.75</v>
      </c>
      <c r="Q3406">
        <v>45.25</v>
      </c>
      <c r="R3406">
        <v>44.25</v>
      </c>
      <c r="S3406">
        <v>44.25</v>
      </c>
      <c r="T3406">
        <v>2990400</v>
      </c>
      <c r="U3406">
        <v>0.26</v>
      </c>
    </row>
    <row r="3407" spans="15:21" x14ac:dyDescent="0.2">
      <c r="O3407" s="67">
        <v>27619</v>
      </c>
      <c r="P3407">
        <v>44.25</v>
      </c>
      <c r="Q3407">
        <v>44.38</v>
      </c>
      <c r="R3407">
        <v>43.38</v>
      </c>
      <c r="S3407">
        <v>43.38</v>
      </c>
      <c r="T3407">
        <v>2184000</v>
      </c>
      <c r="U3407">
        <v>0.26</v>
      </c>
    </row>
    <row r="3408" spans="15:21" x14ac:dyDescent="0.2">
      <c r="O3408" s="67">
        <v>27620</v>
      </c>
      <c r="P3408">
        <v>43.38</v>
      </c>
      <c r="Q3408">
        <v>43.75</v>
      </c>
      <c r="R3408">
        <v>43</v>
      </c>
      <c r="S3408">
        <v>43.38</v>
      </c>
      <c r="T3408">
        <v>2433600</v>
      </c>
      <c r="U3408">
        <v>0.26</v>
      </c>
    </row>
    <row r="3409" spans="15:21" x14ac:dyDescent="0.2">
      <c r="O3409" s="67">
        <v>27621</v>
      </c>
      <c r="P3409">
        <v>43.38</v>
      </c>
      <c r="Q3409">
        <v>44.38</v>
      </c>
      <c r="R3409">
        <v>43.38</v>
      </c>
      <c r="S3409">
        <v>44.38</v>
      </c>
      <c r="T3409">
        <v>3412800</v>
      </c>
      <c r="U3409">
        <v>0.26</v>
      </c>
    </row>
    <row r="3410" spans="15:21" x14ac:dyDescent="0.2">
      <c r="O3410" s="67">
        <v>27624</v>
      </c>
      <c r="P3410">
        <v>44.38</v>
      </c>
      <c r="Q3410">
        <v>44.88</v>
      </c>
      <c r="R3410">
        <v>44.38</v>
      </c>
      <c r="S3410">
        <v>44.88</v>
      </c>
      <c r="T3410">
        <v>1843200</v>
      </c>
      <c r="U3410">
        <v>0.27</v>
      </c>
    </row>
    <row r="3411" spans="15:21" x14ac:dyDescent="0.2">
      <c r="O3411" s="67">
        <v>27625</v>
      </c>
      <c r="P3411">
        <v>44.88</v>
      </c>
      <c r="Q3411">
        <v>45.62</v>
      </c>
      <c r="R3411">
        <v>44.12</v>
      </c>
      <c r="S3411">
        <v>44.25</v>
      </c>
      <c r="T3411">
        <v>3576000</v>
      </c>
      <c r="U3411">
        <v>0.26</v>
      </c>
    </row>
    <row r="3412" spans="15:21" x14ac:dyDescent="0.2">
      <c r="O3412" s="67">
        <v>27626</v>
      </c>
      <c r="P3412">
        <v>44</v>
      </c>
      <c r="Q3412">
        <v>44</v>
      </c>
      <c r="R3412">
        <v>41.38</v>
      </c>
      <c r="S3412">
        <v>41.75</v>
      </c>
      <c r="T3412">
        <v>5352000</v>
      </c>
      <c r="U3412">
        <v>0.25</v>
      </c>
    </row>
    <row r="3413" spans="15:21" x14ac:dyDescent="0.2">
      <c r="O3413" s="67">
        <v>27627</v>
      </c>
      <c r="P3413">
        <v>41.75</v>
      </c>
      <c r="Q3413">
        <v>42.88</v>
      </c>
      <c r="R3413">
        <v>41.75</v>
      </c>
      <c r="S3413">
        <v>42.25</v>
      </c>
      <c r="T3413">
        <v>2889600</v>
      </c>
      <c r="U3413">
        <v>0.25</v>
      </c>
    </row>
    <row r="3414" spans="15:21" x14ac:dyDescent="0.2">
      <c r="O3414" s="67">
        <v>27628</v>
      </c>
      <c r="P3414">
        <v>42.37</v>
      </c>
      <c r="Q3414">
        <v>44</v>
      </c>
      <c r="R3414">
        <v>42.37</v>
      </c>
      <c r="S3414">
        <v>44</v>
      </c>
      <c r="T3414">
        <v>1790400</v>
      </c>
      <c r="U3414">
        <v>0.26</v>
      </c>
    </row>
    <row r="3415" spans="15:21" x14ac:dyDescent="0.2">
      <c r="O3415" s="67">
        <v>27631</v>
      </c>
      <c r="P3415">
        <v>44.12</v>
      </c>
      <c r="Q3415">
        <v>44.75</v>
      </c>
      <c r="R3415">
        <v>44.12</v>
      </c>
      <c r="S3415">
        <v>44.75</v>
      </c>
      <c r="T3415">
        <v>1910400</v>
      </c>
      <c r="U3415">
        <v>0.26</v>
      </c>
    </row>
    <row r="3416" spans="15:21" x14ac:dyDescent="0.2">
      <c r="O3416" s="67">
        <v>27632</v>
      </c>
      <c r="P3416">
        <v>44.75</v>
      </c>
      <c r="Q3416">
        <v>45.25</v>
      </c>
      <c r="R3416">
        <v>43.5</v>
      </c>
      <c r="S3416">
        <v>43.5</v>
      </c>
      <c r="T3416">
        <v>2860800</v>
      </c>
      <c r="U3416">
        <v>0.26</v>
      </c>
    </row>
    <row r="3417" spans="15:21" x14ac:dyDescent="0.2">
      <c r="O3417" s="67">
        <v>27633</v>
      </c>
      <c r="P3417">
        <v>43.5</v>
      </c>
      <c r="Q3417">
        <v>44.5</v>
      </c>
      <c r="R3417">
        <v>42.88</v>
      </c>
      <c r="S3417">
        <v>44.5</v>
      </c>
      <c r="T3417">
        <v>1468800</v>
      </c>
      <c r="U3417">
        <v>0.26</v>
      </c>
    </row>
    <row r="3418" spans="15:21" x14ac:dyDescent="0.2">
      <c r="O3418" s="67">
        <v>27634</v>
      </c>
      <c r="P3418">
        <v>44.5</v>
      </c>
      <c r="Q3418">
        <v>47</v>
      </c>
      <c r="R3418">
        <v>44.38</v>
      </c>
      <c r="S3418">
        <v>47</v>
      </c>
      <c r="T3418">
        <v>3302400</v>
      </c>
      <c r="U3418">
        <v>0.28000000000000003</v>
      </c>
    </row>
    <row r="3419" spans="15:21" x14ac:dyDescent="0.2">
      <c r="O3419" s="67">
        <v>27635</v>
      </c>
      <c r="P3419">
        <v>47</v>
      </c>
      <c r="Q3419">
        <v>47.38</v>
      </c>
      <c r="R3419">
        <v>45.88</v>
      </c>
      <c r="S3419">
        <v>46.25</v>
      </c>
      <c r="T3419">
        <v>2956800</v>
      </c>
      <c r="U3419">
        <v>0.27</v>
      </c>
    </row>
    <row r="3420" spans="15:21" x14ac:dyDescent="0.2">
      <c r="O3420" s="67">
        <v>27639</v>
      </c>
      <c r="P3420">
        <v>46.25</v>
      </c>
      <c r="Q3420">
        <v>47</v>
      </c>
      <c r="R3420">
        <v>44.25</v>
      </c>
      <c r="S3420">
        <v>44.25</v>
      </c>
      <c r="T3420">
        <v>3528000</v>
      </c>
      <c r="U3420">
        <v>0.26</v>
      </c>
    </row>
    <row r="3421" spans="15:21" x14ac:dyDescent="0.2">
      <c r="O3421" s="67">
        <v>27640</v>
      </c>
      <c r="P3421">
        <v>44.25</v>
      </c>
      <c r="Q3421">
        <v>45.25</v>
      </c>
      <c r="R3421">
        <v>43.62</v>
      </c>
      <c r="S3421">
        <v>45.25</v>
      </c>
      <c r="T3421">
        <v>2428800</v>
      </c>
      <c r="U3421">
        <v>0.27</v>
      </c>
    </row>
    <row r="3422" spans="15:21" x14ac:dyDescent="0.2">
      <c r="O3422" s="67">
        <v>27641</v>
      </c>
      <c r="P3422">
        <v>45.25</v>
      </c>
      <c r="Q3422">
        <v>46.75</v>
      </c>
      <c r="R3422">
        <v>44.75</v>
      </c>
      <c r="S3422">
        <v>46.13</v>
      </c>
      <c r="T3422">
        <v>2222400</v>
      </c>
      <c r="U3422">
        <v>0.27</v>
      </c>
    </row>
    <row r="3423" spans="15:21" x14ac:dyDescent="0.2">
      <c r="O3423" s="67">
        <v>27642</v>
      </c>
      <c r="P3423">
        <v>46.13</v>
      </c>
      <c r="Q3423">
        <v>46.5</v>
      </c>
      <c r="R3423">
        <v>45.88</v>
      </c>
      <c r="S3423">
        <v>46.25</v>
      </c>
      <c r="T3423">
        <v>2164800</v>
      </c>
      <c r="U3423">
        <v>0.27</v>
      </c>
    </row>
    <row r="3424" spans="15:21" x14ac:dyDescent="0.2">
      <c r="O3424" s="67">
        <v>27645</v>
      </c>
      <c r="P3424">
        <v>46.25</v>
      </c>
      <c r="Q3424">
        <v>46.25</v>
      </c>
      <c r="R3424">
        <v>45.62</v>
      </c>
      <c r="S3424">
        <v>45.88</v>
      </c>
      <c r="T3424">
        <v>3652800</v>
      </c>
      <c r="U3424">
        <v>0.27</v>
      </c>
    </row>
    <row r="3425" spans="15:21" x14ac:dyDescent="0.2">
      <c r="O3425" s="67">
        <v>27646</v>
      </c>
      <c r="P3425">
        <v>45.88</v>
      </c>
      <c r="Q3425">
        <v>45.88</v>
      </c>
      <c r="R3425">
        <v>43.5</v>
      </c>
      <c r="S3425">
        <v>43.5</v>
      </c>
      <c r="T3425">
        <v>3532800</v>
      </c>
      <c r="U3425">
        <v>0.26</v>
      </c>
    </row>
    <row r="3426" spans="15:21" x14ac:dyDescent="0.2">
      <c r="O3426" s="67">
        <v>27647</v>
      </c>
      <c r="P3426">
        <v>43.5</v>
      </c>
      <c r="Q3426">
        <v>44.12</v>
      </c>
      <c r="R3426">
        <v>43.5</v>
      </c>
      <c r="S3426">
        <v>44</v>
      </c>
      <c r="T3426">
        <v>2280000</v>
      </c>
      <c r="U3426">
        <v>0.26</v>
      </c>
    </row>
    <row r="3427" spans="15:21" x14ac:dyDescent="0.2">
      <c r="O3427" s="67">
        <v>27648</v>
      </c>
      <c r="P3427">
        <v>44</v>
      </c>
      <c r="Q3427">
        <v>44.38</v>
      </c>
      <c r="R3427">
        <v>43.62</v>
      </c>
      <c r="S3427">
        <v>43.75</v>
      </c>
      <c r="T3427">
        <v>2275200</v>
      </c>
      <c r="U3427">
        <v>0.26</v>
      </c>
    </row>
    <row r="3428" spans="15:21" x14ac:dyDescent="0.2">
      <c r="O3428" s="67">
        <v>27649</v>
      </c>
      <c r="P3428">
        <v>43.75</v>
      </c>
      <c r="Q3428">
        <v>44.38</v>
      </c>
      <c r="R3428">
        <v>43</v>
      </c>
      <c r="S3428">
        <v>43.25</v>
      </c>
      <c r="T3428">
        <v>2971200</v>
      </c>
      <c r="U3428">
        <v>0.26</v>
      </c>
    </row>
    <row r="3429" spans="15:21" x14ac:dyDescent="0.2">
      <c r="O3429" s="67">
        <v>27652</v>
      </c>
      <c r="P3429">
        <v>42.75</v>
      </c>
      <c r="Q3429">
        <v>42.75</v>
      </c>
      <c r="R3429">
        <v>42.25</v>
      </c>
      <c r="S3429">
        <v>42.75</v>
      </c>
      <c r="T3429">
        <v>1843200</v>
      </c>
      <c r="U3429">
        <v>0.25</v>
      </c>
    </row>
    <row r="3430" spans="15:21" x14ac:dyDescent="0.2">
      <c r="O3430" s="67">
        <v>27653</v>
      </c>
      <c r="P3430">
        <v>42.75</v>
      </c>
      <c r="Q3430">
        <v>42.88</v>
      </c>
      <c r="R3430">
        <v>42.12</v>
      </c>
      <c r="S3430">
        <v>42.25</v>
      </c>
      <c r="T3430">
        <v>3120000</v>
      </c>
      <c r="U3430">
        <v>0.25</v>
      </c>
    </row>
    <row r="3431" spans="15:21" x14ac:dyDescent="0.2">
      <c r="O3431" s="67">
        <v>27654</v>
      </c>
      <c r="P3431">
        <v>42.25</v>
      </c>
      <c r="Q3431">
        <v>42.88</v>
      </c>
      <c r="R3431">
        <v>42</v>
      </c>
      <c r="S3431">
        <v>42.62</v>
      </c>
      <c r="T3431">
        <v>2486400</v>
      </c>
      <c r="U3431">
        <v>0.25</v>
      </c>
    </row>
    <row r="3432" spans="15:21" x14ac:dyDescent="0.2">
      <c r="O3432" s="67">
        <v>27655</v>
      </c>
      <c r="P3432">
        <v>42.62</v>
      </c>
      <c r="Q3432">
        <v>43.25</v>
      </c>
      <c r="R3432">
        <v>42.37</v>
      </c>
      <c r="S3432">
        <v>43.25</v>
      </c>
      <c r="T3432">
        <v>6316800</v>
      </c>
      <c r="U3432">
        <v>0.26</v>
      </c>
    </row>
    <row r="3433" spans="15:21" x14ac:dyDescent="0.2">
      <c r="O3433" s="67">
        <v>27656</v>
      </c>
      <c r="P3433">
        <v>43.38</v>
      </c>
      <c r="Q3433">
        <v>44.5</v>
      </c>
      <c r="R3433">
        <v>43.38</v>
      </c>
      <c r="S3433">
        <v>44.5</v>
      </c>
      <c r="T3433">
        <v>4761600</v>
      </c>
      <c r="U3433">
        <v>0.27</v>
      </c>
    </row>
    <row r="3434" spans="15:21" x14ac:dyDescent="0.2">
      <c r="O3434" s="67">
        <v>27659</v>
      </c>
      <c r="P3434">
        <v>44.5</v>
      </c>
      <c r="Q3434">
        <v>44.88</v>
      </c>
      <c r="R3434">
        <v>43.5</v>
      </c>
      <c r="S3434">
        <v>43.5</v>
      </c>
      <c r="T3434">
        <v>3600000</v>
      </c>
      <c r="U3434">
        <v>0.26</v>
      </c>
    </row>
    <row r="3435" spans="15:21" x14ac:dyDescent="0.2">
      <c r="O3435" s="67">
        <v>27660</v>
      </c>
      <c r="P3435">
        <v>43.5</v>
      </c>
      <c r="Q3435">
        <v>43.75</v>
      </c>
      <c r="R3435">
        <v>43.13</v>
      </c>
      <c r="S3435">
        <v>43.75</v>
      </c>
      <c r="T3435">
        <v>1684800</v>
      </c>
      <c r="U3435">
        <v>0.26</v>
      </c>
    </row>
    <row r="3436" spans="15:21" x14ac:dyDescent="0.2">
      <c r="O3436" s="67">
        <v>27661</v>
      </c>
      <c r="P3436">
        <v>43.75</v>
      </c>
      <c r="Q3436">
        <v>44.63</v>
      </c>
      <c r="R3436">
        <v>43.75</v>
      </c>
      <c r="S3436">
        <v>44.38</v>
      </c>
      <c r="T3436">
        <v>2827200</v>
      </c>
      <c r="U3436">
        <v>0.27</v>
      </c>
    </row>
    <row r="3437" spans="15:21" x14ac:dyDescent="0.2">
      <c r="O3437" s="67">
        <v>27662</v>
      </c>
      <c r="P3437">
        <v>44.38</v>
      </c>
      <c r="Q3437">
        <v>44.88</v>
      </c>
      <c r="R3437">
        <v>44.25</v>
      </c>
      <c r="S3437">
        <v>44.63</v>
      </c>
      <c r="T3437">
        <v>3364800</v>
      </c>
      <c r="U3437">
        <v>0.27</v>
      </c>
    </row>
    <row r="3438" spans="15:21" x14ac:dyDescent="0.2">
      <c r="O3438" s="67">
        <v>27663</v>
      </c>
      <c r="P3438">
        <v>44.88</v>
      </c>
      <c r="Q3438">
        <v>45.75</v>
      </c>
      <c r="R3438">
        <v>44.88</v>
      </c>
      <c r="S3438">
        <v>45.5</v>
      </c>
      <c r="T3438">
        <v>2596800</v>
      </c>
      <c r="U3438">
        <v>0.27</v>
      </c>
    </row>
    <row r="3439" spans="15:21" x14ac:dyDescent="0.2">
      <c r="O3439" s="67">
        <v>27666</v>
      </c>
      <c r="P3439">
        <v>45.5</v>
      </c>
      <c r="Q3439">
        <v>45.5</v>
      </c>
      <c r="R3439">
        <v>44.25</v>
      </c>
      <c r="S3439">
        <v>44.25</v>
      </c>
      <c r="T3439">
        <v>1315200</v>
      </c>
      <c r="U3439">
        <v>0.26</v>
      </c>
    </row>
    <row r="3440" spans="15:21" x14ac:dyDescent="0.2">
      <c r="O3440" s="67">
        <v>27667</v>
      </c>
      <c r="P3440">
        <v>44.25</v>
      </c>
      <c r="Q3440">
        <v>44.5</v>
      </c>
      <c r="R3440">
        <v>43.75</v>
      </c>
      <c r="S3440">
        <v>44</v>
      </c>
      <c r="T3440">
        <v>2620800</v>
      </c>
      <c r="U3440">
        <v>0.26</v>
      </c>
    </row>
    <row r="3441" spans="15:21" x14ac:dyDescent="0.2">
      <c r="O3441" s="67">
        <v>27668</v>
      </c>
      <c r="P3441">
        <v>44</v>
      </c>
      <c r="Q3441">
        <v>44.12</v>
      </c>
      <c r="R3441">
        <v>42.25</v>
      </c>
      <c r="S3441">
        <v>42.5</v>
      </c>
      <c r="T3441">
        <v>3115200</v>
      </c>
      <c r="U3441">
        <v>0.25</v>
      </c>
    </row>
    <row r="3442" spans="15:21" x14ac:dyDescent="0.2">
      <c r="O3442" s="67">
        <v>27669</v>
      </c>
      <c r="P3442">
        <v>42.75</v>
      </c>
      <c r="Q3442">
        <v>44.5</v>
      </c>
      <c r="R3442">
        <v>42.75</v>
      </c>
      <c r="S3442">
        <v>44.25</v>
      </c>
      <c r="T3442">
        <v>6936000</v>
      </c>
      <c r="U3442">
        <v>0.26</v>
      </c>
    </row>
    <row r="3443" spans="15:21" x14ac:dyDescent="0.2">
      <c r="O3443" s="67">
        <v>27670</v>
      </c>
      <c r="P3443">
        <v>44.25</v>
      </c>
      <c r="Q3443">
        <v>45.75</v>
      </c>
      <c r="R3443">
        <v>44.12</v>
      </c>
      <c r="S3443">
        <v>45.62</v>
      </c>
      <c r="T3443">
        <v>2304000</v>
      </c>
      <c r="U3443">
        <v>0.27</v>
      </c>
    </row>
    <row r="3444" spans="15:21" x14ac:dyDescent="0.2">
      <c r="O3444" s="67">
        <v>27673</v>
      </c>
      <c r="P3444">
        <v>45.62</v>
      </c>
      <c r="Q3444">
        <v>45.88</v>
      </c>
      <c r="R3444">
        <v>45.25</v>
      </c>
      <c r="S3444">
        <v>45.37</v>
      </c>
      <c r="T3444">
        <v>1891200</v>
      </c>
      <c r="U3444">
        <v>0.27</v>
      </c>
    </row>
    <row r="3445" spans="15:21" x14ac:dyDescent="0.2">
      <c r="O3445" s="67">
        <v>27674</v>
      </c>
      <c r="P3445">
        <v>45.37</v>
      </c>
      <c r="Q3445">
        <v>46.25</v>
      </c>
      <c r="R3445">
        <v>45</v>
      </c>
      <c r="S3445">
        <v>45.88</v>
      </c>
      <c r="T3445">
        <v>2769600</v>
      </c>
      <c r="U3445">
        <v>0.27</v>
      </c>
    </row>
    <row r="3446" spans="15:21" x14ac:dyDescent="0.2">
      <c r="O3446" s="67">
        <v>27675</v>
      </c>
      <c r="P3446">
        <v>45.88</v>
      </c>
      <c r="Q3446">
        <v>47.25</v>
      </c>
      <c r="R3446">
        <v>45.88</v>
      </c>
      <c r="S3446">
        <v>47.12</v>
      </c>
      <c r="T3446">
        <v>5496000</v>
      </c>
      <c r="U3446">
        <v>0.28000000000000003</v>
      </c>
    </row>
    <row r="3447" spans="15:21" x14ac:dyDescent="0.2">
      <c r="O3447" s="67">
        <v>27676</v>
      </c>
      <c r="P3447">
        <v>47.38</v>
      </c>
      <c r="Q3447">
        <v>48.62</v>
      </c>
      <c r="R3447">
        <v>47.38</v>
      </c>
      <c r="S3447">
        <v>48</v>
      </c>
      <c r="T3447">
        <v>6547200</v>
      </c>
      <c r="U3447">
        <v>0.28999999999999998</v>
      </c>
    </row>
    <row r="3448" spans="15:21" x14ac:dyDescent="0.2">
      <c r="O3448" s="67">
        <v>27677</v>
      </c>
      <c r="P3448">
        <v>48</v>
      </c>
      <c r="Q3448">
        <v>48.25</v>
      </c>
      <c r="R3448">
        <v>47.5</v>
      </c>
      <c r="S3448">
        <v>47.5</v>
      </c>
      <c r="T3448">
        <v>2856000</v>
      </c>
      <c r="U3448">
        <v>0.28000000000000003</v>
      </c>
    </row>
    <row r="3449" spans="15:21" x14ac:dyDescent="0.2">
      <c r="O3449" s="67">
        <v>27680</v>
      </c>
      <c r="P3449">
        <v>47.5</v>
      </c>
      <c r="Q3449">
        <v>48.25</v>
      </c>
      <c r="R3449">
        <v>47</v>
      </c>
      <c r="S3449">
        <v>48.25</v>
      </c>
      <c r="T3449">
        <v>2908800</v>
      </c>
      <c r="U3449">
        <v>0.28999999999999998</v>
      </c>
    </row>
    <row r="3450" spans="15:21" x14ac:dyDescent="0.2">
      <c r="O3450" s="67">
        <v>27681</v>
      </c>
      <c r="P3450">
        <v>48.25</v>
      </c>
      <c r="Q3450">
        <v>48.62</v>
      </c>
      <c r="R3450">
        <v>47.25</v>
      </c>
      <c r="S3450">
        <v>47.5</v>
      </c>
      <c r="T3450">
        <v>3345600</v>
      </c>
      <c r="U3450">
        <v>0.28000000000000003</v>
      </c>
    </row>
    <row r="3451" spans="15:21" x14ac:dyDescent="0.2">
      <c r="O3451" s="67">
        <v>27682</v>
      </c>
      <c r="P3451">
        <v>47.5</v>
      </c>
      <c r="Q3451">
        <v>47.88</v>
      </c>
      <c r="R3451">
        <v>47.25</v>
      </c>
      <c r="S3451">
        <v>47.75</v>
      </c>
      <c r="T3451">
        <v>2712000</v>
      </c>
      <c r="U3451">
        <v>0.28999999999999998</v>
      </c>
    </row>
    <row r="3452" spans="15:21" x14ac:dyDescent="0.2">
      <c r="O3452" s="67">
        <v>27683</v>
      </c>
      <c r="P3452">
        <v>47.75</v>
      </c>
      <c r="Q3452">
        <v>48</v>
      </c>
      <c r="R3452">
        <v>47.5</v>
      </c>
      <c r="S3452">
        <v>47.63</v>
      </c>
      <c r="T3452">
        <v>2486400</v>
      </c>
      <c r="U3452">
        <v>0.28000000000000003</v>
      </c>
    </row>
    <row r="3453" spans="15:21" x14ac:dyDescent="0.2">
      <c r="O3453" s="67">
        <v>27684</v>
      </c>
      <c r="P3453">
        <v>47.63</v>
      </c>
      <c r="Q3453">
        <v>48</v>
      </c>
      <c r="R3453">
        <v>47.12</v>
      </c>
      <c r="S3453">
        <v>47.5</v>
      </c>
      <c r="T3453">
        <v>2476800</v>
      </c>
      <c r="U3453">
        <v>0.28000000000000003</v>
      </c>
    </row>
    <row r="3454" spans="15:21" x14ac:dyDescent="0.2">
      <c r="O3454" s="67">
        <v>27687</v>
      </c>
      <c r="P3454">
        <v>47.5</v>
      </c>
      <c r="Q3454">
        <v>48.37</v>
      </c>
      <c r="R3454">
        <v>47.5</v>
      </c>
      <c r="S3454">
        <v>48.37</v>
      </c>
      <c r="T3454">
        <v>2856000</v>
      </c>
      <c r="U3454">
        <v>0.28999999999999998</v>
      </c>
    </row>
    <row r="3455" spans="15:21" x14ac:dyDescent="0.2">
      <c r="O3455" s="67">
        <v>27688</v>
      </c>
      <c r="P3455">
        <v>48.37</v>
      </c>
      <c r="Q3455">
        <v>48.88</v>
      </c>
      <c r="R3455">
        <v>48.25</v>
      </c>
      <c r="S3455">
        <v>48.5</v>
      </c>
      <c r="T3455">
        <v>4944000</v>
      </c>
      <c r="U3455">
        <v>0.28999999999999998</v>
      </c>
    </row>
    <row r="3456" spans="15:21" x14ac:dyDescent="0.2">
      <c r="O3456" s="67">
        <v>27689</v>
      </c>
      <c r="P3456">
        <v>48.5</v>
      </c>
      <c r="Q3456">
        <v>48.88</v>
      </c>
      <c r="R3456">
        <v>48.37</v>
      </c>
      <c r="S3456">
        <v>48.75</v>
      </c>
      <c r="T3456">
        <v>2899200</v>
      </c>
      <c r="U3456">
        <v>0.28999999999999998</v>
      </c>
    </row>
    <row r="3457" spans="15:21" x14ac:dyDescent="0.2">
      <c r="O3457" s="67">
        <v>27690</v>
      </c>
      <c r="P3457">
        <v>48.75</v>
      </c>
      <c r="Q3457">
        <v>49</v>
      </c>
      <c r="R3457">
        <v>48.62</v>
      </c>
      <c r="S3457">
        <v>49</v>
      </c>
      <c r="T3457">
        <v>1900800</v>
      </c>
      <c r="U3457">
        <v>0.28999999999999998</v>
      </c>
    </row>
    <row r="3458" spans="15:21" x14ac:dyDescent="0.2">
      <c r="O3458" s="67">
        <v>27691</v>
      </c>
      <c r="P3458">
        <v>49</v>
      </c>
      <c r="Q3458">
        <v>49.25</v>
      </c>
      <c r="R3458">
        <v>48.37</v>
      </c>
      <c r="S3458">
        <v>48.37</v>
      </c>
      <c r="T3458">
        <v>3067200</v>
      </c>
      <c r="U3458">
        <v>0.28999999999999998</v>
      </c>
    </row>
    <row r="3459" spans="15:21" x14ac:dyDescent="0.2">
      <c r="O3459" s="67">
        <v>27694</v>
      </c>
      <c r="P3459">
        <v>48.37</v>
      </c>
      <c r="Q3459">
        <v>48.62</v>
      </c>
      <c r="R3459">
        <v>47.63</v>
      </c>
      <c r="S3459">
        <v>48.12</v>
      </c>
      <c r="T3459">
        <v>1670400</v>
      </c>
      <c r="U3459">
        <v>0.28999999999999998</v>
      </c>
    </row>
    <row r="3460" spans="15:21" x14ac:dyDescent="0.2">
      <c r="O3460" s="67">
        <v>27695</v>
      </c>
      <c r="P3460">
        <v>48.12</v>
      </c>
      <c r="Q3460">
        <v>48.5</v>
      </c>
      <c r="R3460">
        <v>47.75</v>
      </c>
      <c r="S3460">
        <v>48.37</v>
      </c>
      <c r="T3460">
        <v>2904000</v>
      </c>
      <c r="U3460">
        <v>0.28999999999999998</v>
      </c>
    </row>
    <row r="3461" spans="15:21" x14ac:dyDescent="0.2">
      <c r="O3461" s="67">
        <v>27696</v>
      </c>
      <c r="P3461">
        <v>48.37</v>
      </c>
      <c r="Q3461">
        <v>48.62</v>
      </c>
      <c r="R3461">
        <v>47.75</v>
      </c>
      <c r="S3461">
        <v>47.88</v>
      </c>
      <c r="T3461">
        <v>2179200</v>
      </c>
      <c r="U3461">
        <v>0.28999999999999998</v>
      </c>
    </row>
    <row r="3462" spans="15:21" x14ac:dyDescent="0.2">
      <c r="O3462" s="67">
        <v>27697</v>
      </c>
      <c r="P3462">
        <v>47.88</v>
      </c>
      <c r="Q3462">
        <v>48.37</v>
      </c>
      <c r="R3462">
        <v>47.63</v>
      </c>
      <c r="S3462">
        <v>48.25</v>
      </c>
      <c r="T3462">
        <v>1857600</v>
      </c>
      <c r="U3462">
        <v>0.28999999999999998</v>
      </c>
    </row>
    <row r="3463" spans="15:21" x14ac:dyDescent="0.2">
      <c r="O3463" s="67">
        <v>27698</v>
      </c>
      <c r="P3463">
        <v>48.25</v>
      </c>
      <c r="Q3463">
        <v>48.5</v>
      </c>
      <c r="R3463">
        <v>47.63</v>
      </c>
      <c r="S3463">
        <v>48.12</v>
      </c>
      <c r="T3463">
        <v>1243200</v>
      </c>
      <c r="U3463">
        <v>0.28999999999999998</v>
      </c>
    </row>
    <row r="3464" spans="15:21" x14ac:dyDescent="0.2">
      <c r="O3464" s="67">
        <v>27701</v>
      </c>
      <c r="P3464">
        <v>48</v>
      </c>
      <c r="Q3464">
        <v>48</v>
      </c>
      <c r="R3464">
        <v>47.38</v>
      </c>
      <c r="S3464">
        <v>47.63</v>
      </c>
      <c r="T3464">
        <v>1756800</v>
      </c>
      <c r="U3464">
        <v>0.28000000000000003</v>
      </c>
    </row>
    <row r="3465" spans="15:21" x14ac:dyDescent="0.2">
      <c r="O3465" s="67">
        <v>27702</v>
      </c>
      <c r="P3465">
        <v>47.63</v>
      </c>
      <c r="Q3465">
        <v>47.75</v>
      </c>
      <c r="R3465">
        <v>47.12</v>
      </c>
      <c r="S3465">
        <v>47.63</v>
      </c>
      <c r="T3465">
        <v>1425600</v>
      </c>
      <c r="U3465">
        <v>0.28000000000000003</v>
      </c>
    </row>
    <row r="3466" spans="15:21" x14ac:dyDescent="0.2">
      <c r="O3466" s="67">
        <v>27703</v>
      </c>
      <c r="P3466">
        <v>47.63</v>
      </c>
      <c r="Q3466">
        <v>48.12</v>
      </c>
      <c r="R3466">
        <v>47.5</v>
      </c>
      <c r="S3466">
        <v>47.88</v>
      </c>
      <c r="T3466">
        <v>2990400</v>
      </c>
      <c r="U3466">
        <v>0.28999999999999998</v>
      </c>
    </row>
    <row r="3467" spans="15:21" x14ac:dyDescent="0.2">
      <c r="O3467" s="67">
        <v>27704</v>
      </c>
      <c r="P3467">
        <v>47.88</v>
      </c>
      <c r="Q3467">
        <v>48</v>
      </c>
      <c r="R3467">
        <v>47.25</v>
      </c>
      <c r="S3467">
        <v>47.75</v>
      </c>
      <c r="T3467">
        <v>2059200</v>
      </c>
      <c r="U3467">
        <v>0.28999999999999998</v>
      </c>
    </row>
    <row r="3468" spans="15:21" x14ac:dyDescent="0.2">
      <c r="O3468" s="67">
        <v>27705</v>
      </c>
      <c r="P3468">
        <v>47.75</v>
      </c>
      <c r="Q3468">
        <v>48.12</v>
      </c>
      <c r="R3468">
        <v>47.5</v>
      </c>
      <c r="S3468">
        <v>47.5</v>
      </c>
      <c r="T3468">
        <v>1574400</v>
      </c>
      <c r="U3468">
        <v>0.28000000000000003</v>
      </c>
    </row>
    <row r="3469" spans="15:21" x14ac:dyDescent="0.2">
      <c r="O3469" s="67">
        <v>27708</v>
      </c>
      <c r="P3469">
        <v>47.5</v>
      </c>
      <c r="Q3469">
        <v>47.75</v>
      </c>
      <c r="R3469">
        <v>47</v>
      </c>
      <c r="S3469">
        <v>47.5</v>
      </c>
      <c r="T3469">
        <v>1675200</v>
      </c>
      <c r="U3469">
        <v>0.28000000000000003</v>
      </c>
    </row>
    <row r="3470" spans="15:21" x14ac:dyDescent="0.2">
      <c r="O3470" s="67">
        <v>27709</v>
      </c>
      <c r="P3470">
        <v>47.5</v>
      </c>
      <c r="Q3470">
        <v>48.75</v>
      </c>
      <c r="R3470">
        <v>47.5</v>
      </c>
      <c r="S3470">
        <v>48.37</v>
      </c>
      <c r="T3470">
        <v>1435200</v>
      </c>
      <c r="U3470">
        <v>0.28999999999999998</v>
      </c>
    </row>
    <row r="3471" spans="15:21" x14ac:dyDescent="0.2">
      <c r="O3471" s="67">
        <v>27710</v>
      </c>
      <c r="P3471">
        <v>48.62</v>
      </c>
      <c r="Q3471">
        <v>49.5</v>
      </c>
      <c r="R3471">
        <v>48.62</v>
      </c>
      <c r="S3471">
        <v>49.5</v>
      </c>
      <c r="T3471">
        <v>4104000</v>
      </c>
      <c r="U3471">
        <v>0.3</v>
      </c>
    </row>
    <row r="3472" spans="15:21" x14ac:dyDescent="0.2">
      <c r="O3472" s="67">
        <v>27711</v>
      </c>
      <c r="P3472">
        <v>49.5</v>
      </c>
      <c r="Q3472">
        <v>49.75</v>
      </c>
      <c r="R3472">
        <v>49.25</v>
      </c>
      <c r="S3472">
        <v>49.25</v>
      </c>
      <c r="T3472">
        <v>2884800</v>
      </c>
      <c r="U3472">
        <v>0.28999999999999998</v>
      </c>
    </row>
    <row r="3473" spans="15:21" x14ac:dyDescent="0.2">
      <c r="O3473" s="67">
        <v>27712</v>
      </c>
      <c r="P3473">
        <v>49.25</v>
      </c>
      <c r="Q3473">
        <v>49.5</v>
      </c>
      <c r="R3473">
        <v>48.75</v>
      </c>
      <c r="S3473">
        <v>48.88</v>
      </c>
      <c r="T3473">
        <v>2049600</v>
      </c>
      <c r="U3473">
        <v>0.28999999999999998</v>
      </c>
    </row>
    <row r="3474" spans="15:21" x14ac:dyDescent="0.2">
      <c r="O3474" s="67">
        <v>27715</v>
      </c>
      <c r="P3474">
        <v>48.88</v>
      </c>
      <c r="Q3474">
        <v>49.62</v>
      </c>
      <c r="R3474">
        <v>48.75</v>
      </c>
      <c r="S3474">
        <v>49.62</v>
      </c>
      <c r="T3474">
        <v>2596800</v>
      </c>
      <c r="U3474">
        <v>0.3</v>
      </c>
    </row>
    <row r="3475" spans="15:21" x14ac:dyDescent="0.2">
      <c r="O3475" s="67">
        <v>27716</v>
      </c>
      <c r="P3475">
        <v>49.62</v>
      </c>
      <c r="Q3475">
        <v>50</v>
      </c>
      <c r="R3475">
        <v>49.25</v>
      </c>
      <c r="S3475">
        <v>49.62</v>
      </c>
      <c r="T3475">
        <v>2515200</v>
      </c>
      <c r="U3475">
        <v>0.3</v>
      </c>
    </row>
    <row r="3476" spans="15:21" x14ac:dyDescent="0.2">
      <c r="O3476" s="67">
        <v>27717</v>
      </c>
      <c r="P3476">
        <v>49.38</v>
      </c>
      <c r="Q3476">
        <v>49.38</v>
      </c>
      <c r="R3476">
        <v>48.37</v>
      </c>
      <c r="S3476">
        <v>48.5</v>
      </c>
      <c r="T3476">
        <v>2563200</v>
      </c>
      <c r="U3476">
        <v>0.28999999999999998</v>
      </c>
    </row>
    <row r="3477" spans="15:21" x14ac:dyDescent="0.2">
      <c r="O3477" s="67">
        <v>27718</v>
      </c>
      <c r="P3477">
        <v>48.5</v>
      </c>
      <c r="Q3477">
        <v>48.88</v>
      </c>
      <c r="R3477">
        <v>47.88</v>
      </c>
      <c r="S3477">
        <v>47.88</v>
      </c>
      <c r="T3477">
        <v>1876800</v>
      </c>
      <c r="U3477">
        <v>0.28999999999999998</v>
      </c>
    </row>
    <row r="3478" spans="15:21" x14ac:dyDescent="0.2">
      <c r="O3478" s="67">
        <v>27719</v>
      </c>
      <c r="P3478">
        <v>47.88</v>
      </c>
      <c r="Q3478">
        <v>48.37</v>
      </c>
      <c r="R3478">
        <v>47.63</v>
      </c>
      <c r="S3478">
        <v>47.88</v>
      </c>
      <c r="T3478">
        <v>1176000</v>
      </c>
      <c r="U3478">
        <v>0.28999999999999998</v>
      </c>
    </row>
    <row r="3479" spans="15:21" x14ac:dyDescent="0.2">
      <c r="O3479" s="67">
        <v>27722</v>
      </c>
      <c r="P3479">
        <v>47.88</v>
      </c>
      <c r="Q3479">
        <v>48.25</v>
      </c>
      <c r="R3479">
        <v>47.25</v>
      </c>
      <c r="S3479">
        <v>48</v>
      </c>
      <c r="T3479">
        <v>1809600</v>
      </c>
      <c r="U3479">
        <v>0.28999999999999998</v>
      </c>
    </row>
    <row r="3480" spans="15:21" x14ac:dyDescent="0.2">
      <c r="O3480" s="67">
        <v>27723</v>
      </c>
      <c r="P3480">
        <v>48.12</v>
      </c>
      <c r="Q3480">
        <v>48.62</v>
      </c>
      <c r="R3480">
        <v>48.12</v>
      </c>
      <c r="S3480">
        <v>48.62</v>
      </c>
      <c r="T3480">
        <v>2208000</v>
      </c>
      <c r="U3480">
        <v>0.28999999999999998</v>
      </c>
    </row>
    <row r="3481" spans="15:21" x14ac:dyDescent="0.2">
      <c r="O3481" s="67">
        <v>27724</v>
      </c>
      <c r="P3481">
        <v>48.62</v>
      </c>
      <c r="Q3481">
        <v>48.62</v>
      </c>
      <c r="R3481">
        <v>47.63</v>
      </c>
      <c r="S3481">
        <v>48.12</v>
      </c>
      <c r="T3481">
        <v>5284800</v>
      </c>
      <c r="U3481">
        <v>0.28999999999999998</v>
      </c>
    </row>
    <row r="3482" spans="15:21" x14ac:dyDescent="0.2">
      <c r="O3482" s="67">
        <v>27726</v>
      </c>
      <c r="P3482">
        <v>48.12</v>
      </c>
      <c r="Q3482">
        <v>49</v>
      </c>
      <c r="R3482">
        <v>47.88</v>
      </c>
      <c r="S3482">
        <v>48.25</v>
      </c>
      <c r="T3482">
        <v>3403200</v>
      </c>
      <c r="U3482">
        <v>0.28999999999999998</v>
      </c>
    </row>
    <row r="3483" spans="15:21" x14ac:dyDescent="0.2">
      <c r="O3483" s="67">
        <v>27729</v>
      </c>
      <c r="P3483">
        <v>48.25</v>
      </c>
      <c r="Q3483">
        <v>48.75</v>
      </c>
      <c r="R3483">
        <v>48</v>
      </c>
      <c r="S3483">
        <v>48.5</v>
      </c>
      <c r="T3483">
        <v>3436800</v>
      </c>
      <c r="U3483">
        <v>0.28999999999999998</v>
      </c>
    </row>
    <row r="3484" spans="15:21" x14ac:dyDescent="0.2">
      <c r="O3484" s="67">
        <v>27730</v>
      </c>
      <c r="P3484">
        <v>48.25</v>
      </c>
      <c r="Q3484">
        <v>48.25</v>
      </c>
      <c r="R3484">
        <v>47.88</v>
      </c>
      <c r="S3484">
        <v>48.12</v>
      </c>
      <c r="T3484">
        <v>2587200</v>
      </c>
      <c r="U3484">
        <v>0.28999999999999998</v>
      </c>
    </row>
    <row r="3485" spans="15:21" x14ac:dyDescent="0.2">
      <c r="O3485" s="67">
        <v>27731</v>
      </c>
      <c r="P3485">
        <v>47.38</v>
      </c>
      <c r="Q3485">
        <v>47.38</v>
      </c>
      <c r="R3485">
        <v>46</v>
      </c>
      <c r="S3485">
        <v>46</v>
      </c>
      <c r="T3485">
        <v>4968000</v>
      </c>
      <c r="U3485">
        <v>0.28000000000000003</v>
      </c>
    </row>
    <row r="3486" spans="15:21" x14ac:dyDescent="0.2">
      <c r="O3486" s="67">
        <v>27732</v>
      </c>
      <c r="P3486">
        <v>46</v>
      </c>
      <c r="Q3486">
        <v>46.38</v>
      </c>
      <c r="R3486">
        <v>45.25</v>
      </c>
      <c r="S3486">
        <v>46</v>
      </c>
      <c r="T3486">
        <v>3576000</v>
      </c>
      <c r="U3486">
        <v>0.28000000000000003</v>
      </c>
    </row>
    <row r="3487" spans="15:21" x14ac:dyDescent="0.2">
      <c r="O3487" s="67">
        <v>27733</v>
      </c>
      <c r="P3487">
        <v>46</v>
      </c>
      <c r="Q3487">
        <v>46.25</v>
      </c>
      <c r="R3487">
        <v>45.25</v>
      </c>
      <c r="S3487">
        <v>45.5</v>
      </c>
      <c r="T3487">
        <v>3244800</v>
      </c>
      <c r="U3487">
        <v>0.27</v>
      </c>
    </row>
    <row r="3488" spans="15:21" x14ac:dyDescent="0.2">
      <c r="O3488" s="67">
        <v>27736</v>
      </c>
      <c r="P3488">
        <v>45.5</v>
      </c>
      <c r="Q3488">
        <v>46.38</v>
      </c>
      <c r="R3488">
        <v>45.25</v>
      </c>
      <c r="S3488">
        <v>46.25</v>
      </c>
      <c r="T3488">
        <v>2136000</v>
      </c>
      <c r="U3488">
        <v>0.28000000000000003</v>
      </c>
    </row>
    <row r="3489" spans="15:21" x14ac:dyDescent="0.2">
      <c r="O3489" s="67">
        <v>27737</v>
      </c>
      <c r="P3489">
        <v>46.25</v>
      </c>
      <c r="Q3489">
        <v>46.62</v>
      </c>
      <c r="R3489">
        <v>45.5</v>
      </c>
      <c r="S3489">
        <v>46.5</v>
      </c>
      <c r="T3489">
        <v>3388800</v>
      </c>
      <c r="U3489">
        <v>0.28000000000000003</v>
      </c>
    </row>
    <row r="3490" spans="15:21" x14ac:dyDescent="0.2">
      <c r="O3490" s="67">
        <v>27738</v>
      </c>
      <c r="P3490">
        <v>46.5</v>
      </c>
      <c r="Q3490">
        <v>47</v>
      </c>
      <c r="R3490">
        <v>46.13</v>
      </c>
      <c r="S3490">
        <v>47</v>
      </c>
      <c r="T3490">
        <v>2256000</v>
      </c>
      <c r="U3490">
        <v>0.28000000000000003</v>
      </c>
    </row>
    <row r="3491" spans="15:21" x14ac:dyDescent="0.2">
      <c r="O3491" s="67">
        <v>27739</v>
      </c>
      <c r="P3491">
        <v>47</v>
      </c>
      <c r="Q3491">
        <v>47.12</v>
      </c>
      <c r="R3491">
        <v>46.5</v>
      </c>
      <c r="S3491">
        <v>46.5</v>
      </c>
      <c r="T3491">
        <v>2251200</v>
      </c>
      <c r="U3491">
        <v>0.28000000000000003</v>
      </c>
    </row>
    <row r="3492" spans="15:21" x14ac:dyDescent="0.2">
      <c r="O3492" s="67">
        <v>27740</v>
      </c>
      <c r="P3492">
        <v>46.5</v>
      </c>
      <c r="Q3492">
        <v>46.62</v>
      </c>
      <c r="R3492">
        <v>46.13</v>
      </c>
      <c r="S3492">
        <v>46.5</v>
      </c>
      <c r="T3492">
        <v>2054400</v>
      </c>
      <c r="U3492">
        <v>0.28000000000000003</v>
      </c>
    </row>
    <row r="3493" spans="15:21" x14ac:dyDescent="0.2">
      <c r="O3493" s="67">
        <v>27743</v>
      </c>
      <c r="P3493">
        <v>46.5</v>
      </c>
      <c r="Q3493">
        <v>47.5</v>
      </c>
      <c r="R3493">
        <v>46.5</v>
      </c>
      <c r="S3493">
        <v>47.25</v>
      </c>
      <c r="T3493">
        <v>2212800</v>
      </c>
      <c r="U3493">
        <v>0.28000000000000003</v>
      </c>
    </row>
    <row r="3494" spans="15:21" x14ac:dyDescent="0.2">
      <c r="O3494" s="67">
        <v>27744</v>
      </c>
      <c r="P3494">
        <v>46.87</v>
      </c>
      <c r="Q3494">
        <v>46.87</v>
      </c>
      <c r="R3494">
        <v>45.88</v>
      </c>
      <c r="S3494">
        <v>46.87</v>
      </c>
      <c r="T3494">
        <v>8716800</v>
      </c>
      <c r="U3494">
        <v>0.28000000000000003</v>
      </c>
    </row>
    <row r="3495" spans="15:21" x14ac:dyDescent="0.2">
      <c r="O3495" s="67">
        <v>27745</v>
      </c>
      <c r="P3495">
        <v>46.87</v>
      </c>
      <c r="Q3495">
        <v>46.87</v>
      </c>
      <c r="R3495">
        <v>45.75</v>
      </c>
      <c r="S3495">
        <v>45.75</v>
      </c>
      <c r="T3495">
        <v>6230400</v>
      </c>
      <c r="U3495">
        <v>0.28000000000000003</v>
      </c>
    </row>
    <row r="3496" spans="15:21" x14ac:dyDescent="0.2">
      <c r="O3496" s="67">
        <v>27746</v>
      </c>
      <c r="P3496">
        <v>45.88</v>
      </c>
      <c r="Q3496">
        <v>46.62</v>
      </c>
      <c r="R3496">
        <v>45.88</v>
      </c>
      <c r="S3496">
        <v>46.25</v>
      </c>
      <c r="T3496">
        <v>2956800</v>
      </c>
      <c r="U3496">
        <v>0.28000000000000003</v>
      </c>
    </row>
    <row r="3497" spans="15:21" x14ac:dyDescent="0.2">
      <c r="O3497" s="67">
        <v>27747</v>
      </c>
      <c r="P3497">
        <v>46.25</v>
      </c>
      <c r="Q3497">
        <v>46.38</v>
      </c>
      <c r="R3497">
        <v>45.37</v>
      </c>
      <c r="S3497">
        <v>45.5</v>
      </c>
      <c r="T3497">
        <v>4036800</v>
      </c>
      <c r="U3497">
        <v>0.27</v>
      </c>
    </row>
    <row r="3498" spans="15:21" x14ac:dyDescent="0.2">
      <c r="O3498" s="67">
        <v>27750</v>
      </c>
      <c r="P3498">
        <v>45.5</v>
      </c>
      <c r="Q3498">
        <v>46</v>
      </c>
      <c r="R3498">
        <v>45.5</v>
      </c>
      <c r="S3498">
        <v>45.75</v>
      </c>
      <c r="T3498">
        <v>2779200</v>
      </c>
      <c r="U3498">
        <v>0.28000000000000003</v>
      </c>
    </row>
    <row r="3499" spans="15:21" x14ac:dyDescent="0.2">
      <c r="O3499" s="67">
        <v>27751</v>
      </c>
      <c r="P3499">
        <v>45.75</v>
      </c>
      <c r="Q3499">
        <v>45.75</v>
      </c>
      <c r="R3499">
        <v>45.12</v>
      </c>
      <c r="S3499">
        <v>45.5</v>
      </c>
      <c r="T3499">
        <v>4147200</v>
      </c>
      <c r="U3499">
        <v>0.27</v>
      </c>
    </row>
    <row r="3500" spans="15:21" x14ac:dyDescent="0.2">
      <c r="O3500" s="67">
        <v>27752</v>
      </c>
      <c r="P3500">
        <v>45.5</v>
      </c>
      <c r="Q3500">
        <v>45.62</v>
      </c>
      <c r="R3500">
        <v>45.25</v>
      </c>
      <c r="S3500">
        <v>45.37</v>
      </c>
      <c r="T3500">
        <v>787200</v>
      </c>
      <c r="U3500">
        <v>0.27</v>
      </c>
    </row>
    <row r="3501" spans="15:21" x14ac:dyDescent="0.2">
      <c r="O3501" s="67">
        <v>27754</v>
      </c>
      <c r="P3501">
        <v>45.37</v>
      </c>
      <c r="Q3501">
        <v>46.5</v>
      </c>
      <c r="R3501">
        <v>45.25</v>
      </c>
      <c r="S3501">
        <v>46.5</v>
      </c>
      <c r="T3501">
        <v>1852800</v>
      </c>
      <c r="U3501">
        <v>0.28000000000000003</v>
      </c>
    </row>
    <row r="3502" spans="15:21" x14ac:dyDescent="0.2">
      <c r="O3502" s="67">
        <v>27757</v>
      </c>
      <c r="P3502">
        <v>46.5</v>
      </c>
      <c r="Q3502">
        <v>47</v>
      </c>
      <c r="R3502">
        <v>45.62</v>
      </c>
      <c r="S3502">
        <v>45.75</v>
      </c>
      <c r="T3502">
        <v>2534400</v>
      </c>
      <c r="U3502">
        <v>0.28000000000000003</v>
      </c>
    </row>
    <row r="3503" spans="15:21" x14ac:dyDescent="0.2">
      <c r="O3503" s="67">
        <v>27758</v>
      </c>
      <c r="P3503">
        <v>45.75</v>
      </c>
      <c r="Q3503">
        <v>46.25</v>
      </c>
      <c r="R3503">
        <v>45.5</v>
      </c>
      <c r="S3503">
        <v>46.13</v>
      </c>
      <c r="T3503">
        <v>1771200</v>
      </c>
      <c r="U3503">
        <v>0.28000000000000003</v>
      </c>
    </row>
    <row r="3504" spans="15:21" x14ac:dyDescent="0.2">
      <c r="O3504" s="67">
        <v>27759</v>
      </c>
      <c r="P3504">
        <v>46.13</v>
      </c>
      <c r="Q3504">
        <v>46.5</v>
      </c>
      <c r="R3504">
        <v>46</v>
      </c>
      <c r="S3504">
        <v>46.13</v>
      </c>
      <c r="T3504">
        <v>2856000</v>
      </c>
      <c r="U3504">
        <v>0.28000000000000003</v>
      </c>
    </row>
    <row r="3505" spans="15:21" x14ac:dyDescent="0.2">
      <c r="O3505" s="67">
        <v>27761</v>
      </c>
      <c r="P3505">
        <v>46.13</v>
      </c>
      <c r="Q3505">
        <v>46.62</v>
      </c>
      <c r="R3505">
        <v>46</v>
      </c>
      <c r="S3505">
        <v>46.62</v>
      </c>
      <c r="T3505">
        <v>1780800</v>
      </c>
      <c r="U3505">
        <v>0.28000000000000003</v>
      </c>
    </row>
    <row r="3506" spans="15:21" x14ac:dyDescent="0.2">
      <c r="O3506" s="67">
        <v>27764</v>
      </c>
      <c r="P3506">
        <v>46.75</v>
      </c>
      <c r="Q3506">
        <v>47.88</v>
      </c>
      <c r="R3506">
        <v>46.75</v>
      </c>
      <c r="S3506">
        <v>47.75</v>
      </c>
      <c r="T3506">
        <v>4099200</v>
      </c>
      <c r="U3506">
        <v>0.28999999999999998</v>
      </c>
    </row>
    <row r="3507" spans="15:21" x14ac:dyDescent="0.2">
      <c r="O3507" s="67">
        <v>27765</v>
      </c>
      <c r="P3507">
        <v>48.25</v>
      </c>
      <c r="Q3507">
        <v>49.5</v>
      </c>
      <c r="R3507">
        <v>48.25</v>
      </c>
      <c r="S3507">
        <v>49</v>
      </c>
      <c r="T3507">
        <v>8851200</v>
      </c>
      <c r="U3507">
        <v>0.3</v>
      </c>
    </row>
    <row r="3508" spans="15:21" x14ac:dyDescent="0.2">
      <c r="O3508" s="67">
        <v>27766</v>
      </c>
      <c r="P3508">
        <v>49</v>
      </c>
      <c r="Q3508">
        <v>50.75</v>
      </c>
      <c r="R3508">
        <v>49</v>
      </c>
      <c r="S3508">
        <v>49.62</v>
      </c>
      <c r="T3508">
        <v>6331200</v>
      </c>
      <c r="U3508">
        <v>0.3</v>
      </c>
    </row>
    <row r="3509" spans="15:21" x14ac:dyDescent="0.2">
      <c r="O3509" s="67">
        <v>27767</v>
      </c>
      <c r="P3509">
        <v>49.62</v>
      </c>
      <c r="Q3509">
        <v>50.63</v>
      </c>
      <c r="R3509">
        <v>49.38</v>
      </c>
      <c r="S3509">
        <v>50</v>
      </c>
      <c r="T3509">
        <v>7060800</v>
      </c>
      <c r="U3509">
        <v>0.3</v>
      </c>
    </row>
    <row r="3510" spans="15:21" x14ac:dyDescent="0.2">
      <c r="O3510" s="67">
        <v>27768</v>
      </c>
      <c r="P3510">
        <v>50</v>
      </c>
      <c r="Q3510">
        <v>50.75</v>
      </c>
      <c r="R3510">
        <v>49.5</v>
      </c>
      <c r="S3510">
        <v>50.63</v>
      </c>
      <c r="T3510">
        <v>4977600</v>
      </c>
      <c r="U3510">
        <v>0.3</v>
      </c>
    </row>
    <row r="3511" spans="15:21" x14ac:dyDescent="0.2">
      <c r="O3511" s="67">
        <v>27771</v>
      </c>
      <c r="P3511">
        <v>50.63</v>
      </c>
      <c r="Q3511">
        <v>52.87</v>
      </c>
      <c r="R3511">
        <v>50.25</v>
      </c>
      <c r="S3511">
        <v>51.88</v>
      </c>
      <c r="T3511">
        <v>9216000</v>
      </c>
      <c r="U3511">
        <v>0.31</v>
      </c>
    </row>
    <row r="3512" spans="15:21" x14ac:dyDescent="0.2">
      <c r="O3512" s="67">
        <v>27772</v>
      </c>
      <c r="P3512">
        <v>51.88</v>
      </c>
      <c r="Q3512">
        <v>52.62</v>
      </c>
      <c r="R3512">
        <v>51</v>
      </c>
      <c r="S3512">
        <v>51.12</v>
      </c>
      <c r="T3512">
        <v>7651200</v>
      </c>
      <c r="U3512">
        <v>0.31</v>
      </c>
    </row>
    <row r="3513" spans="15:21" x14ac:dyDescent="0.2">
      <c r="O3513" s="67">
        <v>27773</v>
      </c>
      <c r="P3513">
        <v>51.12</v>
      </c>
      <c r="Q3513">
        <v>52</v>
      </c>
      <c r="R3513">
        <v>50.88</v>
      </c>
      <c r="S3513">
        <v>51.75</v>
      </c>
      <c r="T3513">
        <v>2851200</v>
      </c>
      <c r="U3513">
        <v>0.31</v>
      </c>
    </row>
    <row r="3514" spans="15:21" x14ac:dyDescent="0.2">
      <c r="O3514" s="67">
        <v>27774</v>
      </c>
      <c r="P3514">
        <v>51.75</v>
      </c>
      <c r="Q3514">
        <v>52.25</v>
      </c>
      <c r="R3514">
        <v>51.62</v>
      </c>
      <c r="S3514">
        <v>51.75</v>
      </c>
      <c r="T3514">
        <v>5385600</v>
      </c>
      <c r="U3514">
        <v>0.31</v>
      </c>
    </row>
    <row r="3515" spans="15:21" x14ac:dyDescent="0.2">
      <c r="O3515" s="67">
        <v>27775</v>
      </c>
      <c r="P3515">
        <v>51.75</v>
      </c>
      <c r="Q3515">
        <v>52</v>
      </c>
      <c r="R3515">
        <v>51.25</v>
      </c>
      <c r="S3515">
        <v>51.5</v>
      </c>
      <c r="T3515">
        <v>4022400</v>
      </c>
      <c r="U3515">
        <v>0.31</v>
      </c>
    </row>
    <row r="3516" spans="15:21" x14ac:dyDescent="0.2">
      <c r="O3516" s="67">
        <v>27778</v>
      </c>
      <c r="P3516">
        <v>51.5</v>
      </c>
      <c r="Q3516">
        <v>53</v>
      </c>
      <c r="R3516">
        <v>51.37</v>
      </c>
      <c r="S3516">
        <v>53</v>
      </c>
      <c r="T3516">
        <v>6081600</v>
      </c>
      <c r="U3516">
        <v>0.32</v>
      </c>
    </row>
    <row r="3517" spans="15:21" x14ac:dyDescent="0.2">
      <c r="O3517" s="67">
        <v>27779</v>
      </c>
      <c r="P3517">
        <v>53.12</v>
      </c>
      <c r="Q3517">
        <v>54</v>
      </c>
      <c r="R3517">
        <v>53.12</v>
      </c>
      <c r="S3517">
        <v>54</v>
      </c>
      <c r="T3517">
        <v>7329600</v>
      </c>
      <c r="U3517">
        <v>0.33</v>
      </c>
    </row>
    <row r="3518" spans="15:21" x14ac:dyDescent="0.2">
      <c r="O3518" s="67">
        <v>27780</v>
      </c>
      <c r="P3518">
        <v>53.88</v>
      </c>
      <c r="Q3518">
        <v>53.88</v>
      </c>
      <c r="R3518">
        <v>52.75</v>
      </c>
      <c r="S3518">
        <v>53.5</v>
      </c>
      <c r="T3518">
        <v>8452800</v>
      </c>
      <c r="U3518">
        <v>0.32</v>
      </c>
    </row>
    <row r="3519" spans="15:21" x14ac:dyDescent="0.2">
      <c r="O3519" s="67">
        <v>27781</v>
      </c>
      <c r="P3519">
        <v>53.5</v>
      </c>
      <c r="Q3519">
        <v>53.5</v>
      </c>
      <c r="R3519">
        <v>52.62</v>
      </c>
      <c r="S3519">
        <v>53.25</v>
      </c>
      <c r="T3519">
        <v>3648000</v>
      </c>
      <c r="U3519">
        <v>0.32</v>
      </c>
    </row>
    <row r="3520" spans="15:21" x14ac:dyDescent="0.2">
      <c r="O3520" s="67">
        <v>27782</v>
      </c>
      <c r="P3520">
        <v>53.25</v>
      </c>
      <c r="Q3520">
        <v>54.88</v>
      </c>
      <c r="R3520">
        <v>52.87</v>
      </c>
      <c r="S3520">
        <v>54.75</v>
      </c>
      <c r="T3520">
        <v>5750400</v>
      </c>
      <c r="U3520">
        <v>0.33</v>
      </c>
    </row>
    <row r="3521" spans="15:21" x14ac:dyDescent="0.2">
      <c r="O3521" s="67">
        <v>27785</v>
      </c>
      <c r="P3521">
        <v>54.75</v>
      </c>
      <c r="Q3521">
        <v>55.87</v>
      </c>
      <c r="R3521">
        <v>53.75</v>
      </c>
      <c r="S3521">
        <v>55.5</v>
      </c>
      <c r="T3521">
        <v>7694400</v>
      </c>
      <c r="U3521">
        <v>0.33</v>
      </c>
    </row>
    <row r="3522" spans="15:21" x14ac:dyDescent="0.2">
      <c r="O3522" s="67">
        <v>27786</v>
      </c>
      <c r="P3522">
        <v>55.5</v>
      </c>
      <c r="Q3522">
        <v>55.62</v>
      </c>
      <c r="R3522">
        <v>54.75</v>
      </c>
      <c r="S3522">
        <v>54.88</v>
      </c>
      <c r="T3522">
        <v>7017600</v>
      </c>
      <c r="U3522">
        <v>0.33</v>
      </c>
    </row>
    <row r="3523" spans="15:21" x14ac:dyDescent="0.2">
      <c r="O3523" s="67">
        <v>27787</v>
      </c>
      <c r="P3523">
        <v>54.88</v>
      </c>
      <c r="Q3523">
        <v>54.88</v>
      </c>
      <c r="R3523">
        <v>53.12</v>
      </c>
      <c r="S3523">
        <v>53.88</v>
      </c>
      <c r="T3523">
        <v>6470400</v>
      </c>
      <c r="U3523">
        <v>0.32</v>
      </c>
    </row>
    <row r="3524" spans="15:21" x14ac:dyDescent="0.2">
      <c r="O3524" s="67">
        <v>27788</v>
      </c>
      <c r="P3524">
        <v>53.88</v>
      </c>
      <c r="Q3524">
        <v>56.25</v>
      </c>
      <c r="R3524">
        <v>53.88</v>
      </c>
      <c r="S3524">
        <v>56.12</v>
      </c>
      <c r="T3524">
        <v>8083200</v>
      </c>
      <c r="U3524">
        <v>0.34</v>
      </c>
    </row>
    <row r="3525" spans="15:21" x14ac:dyDescent="0.2">
      <c r="O3525" s="67">
        <v>27789</v>
      </c>
      <c r="P3525">
        <v>56.12</v>
      </c>
      <c r="Q3525">
        <v>56.75</v>
      </c>
      <c r="R3525">
        <v>55.62</v>
      </c>
      <c r="S3525">
        <v>56</v>
      </c>
      <c r="T3525">
        <v>5572800</v>
      </c>
      <c r="U3525">
        <v>0.34</v>
      </c>
    </row>
    <row r="3526" spans="15:21" x14ac:dyDescent="0.2">
      <c r="O3526" s="67">
        <v>27792</v>
      </c>
      <c r="P3526">
        <v>55.87</v>
      </c>
      <c r="Q3526">
        <v>55.87</v>
      </c>
      <c r="R3526">
        <v>55.13</v>
      </c>
      <c r="S3526">
        <v>55.75</v>
      </c>
      <c r="T3526">
        <v>3561600</v>
      </c>
      <c r="U3526">
        <v>0.34</v>
      </c>
    </row>
    <row r="3527" spans="15:21" x14ac:dyDescent="0.2">
      <c r="O3527" s="67">
        <v>27793</v>
      </c>
      <c r="P3527">
        <v>55.75</v>
      </c>
      <c r="Q3527">
        <v>55.75</v>
      </c>
      <c r="R3527">
        <v>53.88</v>
      </c>
      <c r="S3527">
        <v>55</v>
      </c>
      <c r="T3527">
        <v>6633600</v>
      </c>
      <c r="U3527">
        <v>0.33</v>
      </c>
    </row>
    <row r="3528" spans="15:21" x14ac:dyDescent="0.2">
      <c r="O3528" s="67">
        <v>27794</v>
      </c>
      <c r="P3528">
        <v>55</v>
      </c>
      <c r="Q3528">
        <v>55.38</v>
      </c>
      <c r="R3528">
        <v>53.88</v>
      </c>
      <c r="S3528">
        <v>54.5</v>
      </c>
      <c r="T3528">
        <v>5558400</v>
      </c>
      <c r="U3528">
        <v>0.33</v>
      </c>
    </row>
    <row r="3529" spans="15:21" x14ac:dyDescent="0.2">
      <c r="O3529" s="67">
        <v>27795</v>
      </c>
      <c r="P3529">
        <v>54.5</v>
      </c>
      <c r="Q3529">
        <v>54.5</v>
      </c>
      <c r="R3529">
        <v>53.38</v>
      </c>
      <c r="S3529">
        <v>53.38</v>
      </c>
      <c r="T3529">
        <v>5112000</v>
      </c>
      <c r="U3529">
        <v>0.32</v>
      </c>
    </row>
    <row r="3530" spans="15:21" x14ac:dyDescent="0.2">
      <c r="O3530" s="67">
        <v>27796</v>
      </c>
      <c r="P3530">
        <v>53.38</v>
      </c>
      <c r="Q3530">
        <v>54.62</v>
      </c>
      <c r="R3530">
        <v>52.62</v>
      </c>
      <c r="S3530">
        <v>52.87</v>
      </c>
      <c r="T3530">
        <v>7080000</v>
      </c>
      <c r="U3530">
        <v>0.32</v>
      </c>
    </row>
    <row r="3531" spans="15:21" x14ac:dyDescent="0.2">
      <c r="O3531" s="67">
        <v>27799</v>
      </c>
      <c r="P3531">
        <v>52.87</v>
      </c>
      <c r="Q3531">
        <v>53</v>
      </c>
      <c r="R3531">
        <v>52</v>
      </c>
      <c r="S3531">
        <v>52.25</v>
      </c>
      <c r="T3531">
        <v>5529600</v>
      </c>
      <c r="U3531">
        <v>0.31</v>
      </c>
    </row>
    <row r="3532" spans="15:21" x14ac:dyDescent="0.2">
      <c r="O3532" s="67">
        <v>27800</v>
      </c>
      <c r="P3532">
        <v>52.25</v>
      </c>
      <c r="Q3532">
        <v>53.25</v>
      </c>
      <c r="R3532">
        <v>52</v>
      </c>
      <c r="S3532">
        <v>53</v>
      </c>
      <c r="T3532">
        <v>8380800</v>
      </c>
      <c r="U3532">
        <v>0.32</v>
      </c>
    </row>
    <row r="3533" spans="15:21" x14ac:dyDescent="0.2">
      <c r="O3533" s="67">
        <v>27801</v>
      </c>
      <c r="P3533">
        <v>53</v>
      </c>
      <c r="Q3533">
        <v>53.88</v>
      </c>
      <c r="R3533">
        <v>52.25</v>
      </c>
      <c r="S3533">
        <v>52.62</v>
      </c>
      <c r="T3533">
        <v>5894400</v>
      </c>
      <c r="U3533">
        <v>0.32</v>
      </c>
    </row>
    <row r="3534" spans="15:21" x14ac:dyDescent="0.2">
      <c r="O3534" s="67">
        <v>27802</v>
      </c>
      <c r="P3534">
        <v>52.62</v>
      </c>
      <c r="Q3534">
        <v>53.88</v>
      </c>
      <c r="R3534">
        <v>52</v>
      </c>
      <c r="S3534">
        <v>52</v>
      </c>
      <c r="T3534">
        <v>3748800</v>
      </c>
      <c r="U3534">
        <v>0.31</v>
      </c>
    </row>
    <row r="3535" spans="15:21" x14ac:dyDescent="0.2">
      <c r="O3535" s="67">
        <v>27803</v>
      </c>
      <c r="P3535">
        <v>52</v>
      </c>
      <c r="Q3535">
        <v>52.75</v>
      </c>
      <c r="R3535">
        <v>51.25</v>
      </c>
      <c r="S3535">
        <v>51.62</v>
      </c>
      <c r="T3535">
        <v>3763200</v>
      </c>
      <c r="U3535">
        <v>0.31</v>
      </c>
    </row>
    <row r="3536" spans="15:21" x14ac:dyDescent="0.2">
      <c r="O3536" s="67">
        <v>27807</v>
      </c>
      <c r="P3536">
        <v>51.62</v>
      </c>
      <c r="Q3536">
        <v>51.88</v>
      </c>
      <c r="R3536">
        <v>50.88</v>
      </c>
      <c r="S3536">
        <v>51.37</v>
      </c>
      <c r="T3536">
        <v>5587200</v>
      </c>
      <c r="U3536">
        <v>0.31</v>
      </c>
    </row>
    <row r="3537" spans="15:21" x14ac:dyDescent="0.2">
      <c r="O3537" s="67">
        <v>27808</v>
      </c>
      <c r="P3537">
        <v>51.37</v>
      </c>
      <c r="Q3537">
        <v>52.62</v>
      </c>
      <c r="R3537">
        <v>51.25</v>
      </c>
      <c r="S3537">
        <v>52.62</v>
      </c>
      <c r="T3537">
        <v>3969600</v>
      </c>
      <c r="U3537">
        <v>0.32</v>
      </c>
    </row>
    <row r="3538" spans="15:21" x14ac:dyDescent="0.2">
      <c r="O3538" s="67">
        <v>27809</v>
      </c>
      <c r="P3538">
        <v>52.87</v>
      </c>
      <c r="Q3538">
        <v>53.88</v>
      </c>
      <c r="R3538">
        <v>52.87</v>
      </c>
      <c r="S3538">
        <v>53.25</v>
      </c>
      <c r="T3538">
        <v>5011200</v>
      </c>
      <c r="U3538">
        <v>0.32</v>
      </c>
    </row>
    <row r="3539" spans="15:21" x14ac:dyDescent="0.2">
      <c r="O3539" s="67">
        <v>27810</v>
      </c>
      <c r="P3539">
        <v>53.63</v>
      </c>
      <c r="Q3539">
        <v>55.38</v>
      </c>
      <c r="R3539">
        <v>53.63</v>
      </c>
      <c r="S3539">
        <v>54.12</v>
      </c>
      <c r="T3539">
        <v>7382400</v>
      </c>
      <c r="U3539">
        <v>0.33</v>
      </c>
    </row>
    <row r="3540" spans="15:21" x14ac:dyDescent="0.2">
      <c r="O3540" s="67">
        <v>27813</v>
      </c>
      <c r="P3540">
        <v>54.12</v>
      </c>
      <c r="Q3540">
        <v>54.37</v>
      </c>
      <c r="R3540">
        <v>53.5</v>
      </c>
      <c r="S3540">
        <v>53.63</v>
      </c>
      <c r="T3540">
        <v>6638400</v>
      </c>
      <c r="U3540">
        <v>0.32</v>
      </c>
    </row>
    <row r="3541" spans="15:21" x14ac:dyDescent="0.2">
      <c r="O3541" s="67">
        <v>27814</v>
      </c>
      <c r="P3541">
        <v>53.75</v>
      </c>
      <c r="Q3541">
        <v>54.25</v>
      </c>
      <c r="R3541">
        <v>53.75</v>
      </c>
      <c r="S3541">
        <v>53.88</v>
      </c>
      <c r="T3541">
        <v>5601600</v>
      </c>
      <c r="U3541">
        <v>0.32</v>
      </c>
    </row>
    <row r="3542" spans="15:21" x14ac:dyDescent="0.2">
      <c r="O3542" s="67">
        <v>27815</v>
      </c>
      <c r="P3542">
        <v>53.88</v>
      </c>
      <c r="Q3542">
        <v>54.12</v>
      </c>
      <c r="R3542">
        <v>53.5</v>
      </c>
      <c r="S3542">
        <v>53.88</v>
      </c>
      <c r="T3542">
        <v>6148800</v>
      </c>
      <c r="U3542">
        <v>0.32</v>
      </c>
    </row>
    <row r="3543" spans="15:21" x14ac:dyDescent="0.2">
      <c r="O3543" s="67">
        <v>27816</v>
      </c>
      <c r="P3543">
        <v>53.88</v>
      </c>
      <c r="Q3543">
        <v>54.12</v>
      </c>
      <c r="R3543">
        <v>53.12</v>
      </c>
      <c r="S3543">
        <v>53.25</v>
      </c>
      <c r="T3543">
        <v>3566400</v>
      </c>
      <c r="U3543">
        <v>0.32</v>
      </c>
    </row>
    <row r="3544" spans="15:21" x14ac:dyDescent="0.2">
      <c r="O3544" s="67">
        <v>27817</v>
      </c>
      <c r="P3544">
        <v>53.25</v>
      </c>
      <c r="Q3544">
        <v>53.63</v>
      </c>
      <c r="R3544">
        <v>52.5</v>
      </c>
      <c r="S3544">
        <v>53.38</v>
      </c>
      <c r="T3544">
        <v>3115200</v>
      </c>
      <c r="U3544">
        <v>0.32</v>
      </c>
    </row>
    <row r="3545" spans="15:21" x14ac:dyDescent="0.2">
      <c r="O3545" s="67">
        <v>27820</v>
      </c>
      <c r="P3545">
        <v>53.38</v>
      </c>
      <c r="Q3545">
        <v>53.38</v>
      </c>
      <c r="R3545">
        <v>52</v>
      </c>
      <c r="S3545">
        <v>52.38</v>
      </c>
      <c r="T3545">
        <v>3547200</v>
      </c>
      <c r="U3545">
        <v>0.32</v>
      </c>
    </row>
    <row r="3546" spans="15:21" x14ac:dyDescent="0.2">
      <c r="O3546" s="67">
        <v>27821</v>
      </c>
      <c r="P3546">
        <v>52.38</v>
      </c>
      <c r="Q3546">
        <v>53</v>
      </c>
      <c r="R3546">
        <v>52</v>
      </c>
      <c r="S3546">
        <v>52.13</v>
      </c>
      <c r="T3546">
        <v>3307200</v>
      </c>
      <c r="U3546">
        <v>0.31</v>
      </c>
    </row>
    <row r="3547" spans="15:21" x14ac:dyDescent="0.2">
      <c r="O3547" s="67">
        <v>27822</v>
      </c>
      <c r="P3547">
        <v>52.13</v>
      </c>
      <c r="Q3547">
        <v>52.5</v>
      </c>
      <c r="R3547">
        <v>51.88</v>
      </c>
      <c r="S3547">
        <v>52.25</v>
      </c>
      <c r="T3547">
        <v>4161600</v>
      </c>
      <c r="U3547">
        <v>0.32</v>
      </c>
    </row>
    <row r="3548" spans="15:21" x14ac:dyDescent="0.2">
      <c r="O3548" s="67">
        <v>27823</v>
      </c>
      <c r="P3548">
        <v>52</v>
      </c>
      <c r="Q3548">
        <v>52</v>
      </c>
      <c r="R3548">
        <v>50.25</v>
      </c>
      <c r="S3548">
        <v>50.25</v>
      </c>
      <c r="T3548">
        <v>4382400</v>
      </c>
      <c r="U3548">
        <v>0.31</v>
      </c>
    </row>
    <row r="3549" spans="15:21" x14ac:dyDescent="0.2">
      <c r="O3549" s="67">
        <v>27824</v>
      </c>
      <c r="P3549">
        <v>50.5</v>
      </c>
      <c r="Q3549">
        <v>51.12</v>
      </c>
      <c r="R3549">
        <v>50.5</v>
      </c>
      <c r="S3549">
        <v>51.12</v>
      </c>
      <c r="T3549">
        <v>3254400</v>
      </c>
      <c r="U3549">
        <v>0.31</v>
      </c>
    </row>
    <row r="3550" spans="15:21" x14ac:dyDescent="0.2">
      <c r="O3550" s="67">
        <v>27827</v>
      </c>
      <c r="P3550">
        <v>51.12</v>
      </c>
      <c r="Q3550">
        <v>52.75</v>
      </c>
      <c r="R3550">
        <v>51.12</v>
      </c>
      <c r="S3550">
        <v>52.38</v>
      </c>
      <c r="T3550">
        <v>3628800</v>
      </c>
      <c r="U3550">
        <v>0.32</v>
      </c>
    </row>
    <row r="3551" spans="15:21" x14ac:dyDescent="0.2">
      <c r="O3551" s="67">
        <v>27828</v>
      </c>
      <c r="P3551">
        <v>52.38</v>
      </c>
      <c r="Q3551">
        <v>52.87</v>
      </c>
      <c r="R3551">
        <v>52.13</v>
      </c>
      <c r="S3551">
        <v>52.25</v>
      </c>
      <c r="T3551">
        <v>7987200</v>
      </c>
      <c r="U3551">
        <v>0.32</v>
      </c>
    </row>
    <row r="3552" spans="15:21" x14ac:dyDescent="0.2">
      <c r="O3552" s="67">
        <v>27829</v>
      </c>
      <c r="P3552">
        <v>52.25</v>
      </c>
      <c r="Q3552">
        <v>52.38</v>
      </c>
      <c r="R3552">
        <v>51.37</v>
      </c>
      <c r="S3552">
        <v>51.88</v>
      </c>
      <c r="T3552">
        <v>3734400</v>
      </c>
      <c r="U3552">
        <v>0.31</v>
      </c>
    </row>
    <row r="3553" spans="15:21" x14ac:dyDescent="0.2">
      <c r="O3553" s="67">
        <v>27830</v>
      </c>
      <c r="P3553">
        <v>51.88</v>
      </c>
      <c r="Q3553">
        <v>52.25</v>
      </c>
      <c r="R3553">
        <v>51.62</v>
      </c>
      <c r="S3553">
        <v>51.88</v>
      </c>
      <c r="T3553">
        <v>5188800</v>
      </c>
      <c r="U3553">
        <v>0.31</v>
      </c>
    </row>
    <row r="3554" spans="15:21" x14ac:dyDescent="0.2">
      <c r="O3554" s="67">
        <v>27831</v>
      </c>
      <c r="P3554">
        <v>51.88</v>
      </c>
      <c r="Q3554">
        <v>52.13</v>
      </c>
      <c r="R3554">
        <v>50.63</v>
      </c>
      <c r="S3554">
        <v>50.88</v>
      </c>
      <c r="T3554">
        <v>9412800</v>
      </c>
      <c r="U3554">
        <v>0.31</v>
      </c>
    </row>
    <row r="3555" spans="15:21" x14ac:dyDescent="0.2">
      <c r="O3555" s="67">
        <v>27834</v>
      </c>
      <c r="P3555">
        <v>50.88</v>
      </c>
      <c r="Q3555">
        <v>50.88</v>
      </c>
      <c r="R3555">
        <v>49.75</v>
      </c>
      <c r="S3555">
        <v>50.5</v>
      </c>
      <c r="T3555">
        <v>9100800</v>
      </c>
      <c r="U3555">
        <v>0.31</v>
      </c>
    </row>
    <row r="3556" spans="15:21" x14ac:dyDescent="0.2">
      <c r="O3556" s="67">
        <v>27835</v>
      </c>
      <c r="P3556">
        <v>50.75</v>
      </c>
      <c r="Q3556">
        <v>51.5</v>
      </c>
      <c r="R3556">
        <v>50.75</v>
      </c>
      <c r="S3556">
        <v>51.5</v>
      </c>
      <c r="T3556">
        <v>5030400</v>
      </c>
      <c r="U3556">
        <v>0.31</v>
      </c>
    </row>
    <row r="3557" spans="15:21" x14ac:dyDescent="0.2">
      <c r="O3557" s="67">
        <v>27836</v>
      </c>
      <c r="P3557">
        <v>51.5</v>
      </c>
      <c r="Q3557">
        <v>52.25</v>
      </c>
      <c r="R3557">
        <v>51.25</v>
      </c>
      <c r="S3557">
        <v>51.75</v>
      </c>
      <c r="T3557">
        <v>8390400</v>
      </c>
      <c r="U3557">
        <v>0.31</v>
      </c>
    </row>
    <row r="3558" spans="15:21" x14ac:dyDescent="0.2">
      <c r="O3558" s="67">
        <v>27837</v>
      </c>
      <c r="P3558">
        <v>51.75</v>
      </c>
      <c r="Q3558">
        <v>51.88</v>
      </c>
      <c r="R3558">
        <v>51.37</v>
      </c>
      <c r="S3558">
        <v>51.5</v>
      </c>
      <c r="T3558">
        <v>5937600</v>
      </c>
      <c r="U3558">
        <v>0.31</v>
      </c>
    </row>
    <row r="3559" spans="15:21" x14ac:dyDescent="0.2">
      <c r="O3559" s="67">
        <v>27838</v>
      </c>
      <c r="P3559">
        <v>51.5</v>
      </c>
      <c r="Q3559">
        <v>52.13</v>
      </c>
      <c r="R3559">
        <v>51.25</v>
      </c>
      <c r="S3559">
        <v>51.75</v>
      </c>
      <c r="T3559">
        <v>4353600</v>
      </c>
      <c r="U3559">
        <v>0.31</v>
      </c>
    </row>
    <row r="3560" spans="15:21" x14ac:dyDescent="0.2">
      <c r="O3560" s="67">
        <v>27841</v>
      </c>
      <c r="P3560">
        <v>51.88</v>
      </c>
      <c r="Q3560">
        <v>52.5</v>
      </c>
      <c r="R3560">
        <v>51.88</v>
      </c>
      <c r="S3560">
        <v>52</v>
      </c>
      <c r="T3560">
        <v>3628800</v>
      </c>
      <c r="U3560">
        <v>0.32</v>
      </c>
    </row>
    <row r="3561" spans="15:21" x14ac:dyDescent="0.2">
      <c r="O3561" s="67">
        <v>27842</v>
      </c>
      <c r="P3561">
        <v>52</v>
      </c>
      <c r="Q3561">
        <v>52.87</v>
      </c>
      <c r="R3561">
        <v>51.62</v>
      </c>
      <c r="S3561">
        <v>52.87</v>
      </c>
      <c r="T3561">
        <v>4012800</v>
      </c>
      <c r="U3561">
        <v>0.32</v>
      </c>
    </row>
    <row r="3562" spans="15:21" x14ac:dyDescent="0.2">
      <c r="O3562" s="67">
        <v>27843</v>
      </c>
      <c r="P3562">
        <v>53.12</v>
      </c>
      <c r="Q3562">
        <v>54.25</v>
      </c>
      <c r="R3562">
        <v>53.12</v>
      </c>
      <c r="S3562">
        <v>54.12</v>
      </c>
      <c r="T3562">
        <v>7478400</v>
      </c>
      <c r="U3562">
        <v>0.33</v>
      </c>
    </row>
    <row r="3563" spans="15:21" x14ac:dyDescent="0.2">
      <c r="O3563" s="67">
        <v>27844</v>
      </c>
      <c r="P3563">
        <v>54.12</v>
      </c>
      <c r="Q3563">
        <v>54.12</v>
      </c>
      <c r="R3563">
        <v>53.12</v>
      </c>
      <c r="S3563">
        <v>53.63</v>
      </c>
      <c r="T3563">
        <v>6153600</v>
      </c>
      <c r="U3563">
        <v>0.33</v>
      </c>
    </row>
    <row r="3564" spans="15:21" x14ac:dyDescent="0.2">
      <c r="O3564" s="67">
        <v>27845</v>
      </c>
      <c r="P3564">
        <v>53.63</v>
      </c>
      <c r="Q3564">
        <v>53.88</v>
      </c>
      <c r="R3564">
        <v>53.12</v>
      </c>
      <c r="S3564">
        <v>53.5</v>
      </c>
      <c r="T3564">
        <v>2716800</v>
      </c>
      <c r="U3564">
        <v>0.32</v>
      </c>
    </row>
    <row r="3565" spans="15:21" x14ac:dyDescent="0.2">
      <c r="O3565" s="67">
        <v>27848</v>
      </c>
      <c r="P3565">
        <v>53.5</v>
      </c>
      <c r="Q3565">
        <v>54</v>
      </c>
      <c r="R3565">
        <v>52.38</v>
      </c>
      <c r="S3565">
        <v>52.75</v>
      </c>
      <c r="T3565">
        <v>3681600</v>
      </c>
      <c r="U3565">
        <v>0.32</v>
      </c>
    </row>
    <row r="3566" spans="15:21" x14ac:dyDescent="0.2">
      <c r="O3566" s="67">
        <v>27849</v>
      </c>
      <c r="P3566">
        <v>52.75</v>
      </c>
      <c r="Q3566">
        <v>53</v>
      </c>
      <c r="R3566">
        <v>52.25</v>
      </c>
      <c r="S3566">
        <v>52.5</v>
      </c>
      <c r="T3566">
        <v>3379200</v>
      </c>
      <c r="U3566">
        <v>0.32</v>
      </c>
    </row>
    <row r="3567" spans="15:21" x14ac:dyDescent="0.2">
      <c r="O3567" s="67">
        <v>27850</v>
      </c>
      <c r="P3567">
        <v>52.5</v>
      </c>
      <c r="Q3567">
        <v>53.38</v>
      </c>
      <c r="R3567">
        <v>52</v>
      </c>
      <c r="S3567">
        <v>52.5</v>
      </c>
      <c r="T3567">
        <v>3542400</v>
      </c>
      <c r="U3567">
        <v>0.32</v>
      </c>
    </row>
    <row r="3568" spans="15:21" x14ac:dyDescent="0.2">
      <c r="O3568" s="67">
        <v>27851</v>
      </c>
      <c r="P3568">
        <v>52.5</v>
      </c>
      <c r="Q3568">
        <v>53.12</v>
      </c>
      <c r="R3568">
        <v>52</v>
      </c>
      <c r="S3568">
        <v>52.38</v>
      </c>
      <c r="T3568">
        <v>3062400</v>
      </c>
      <c r="U3568">
        <v>0.32</v>
      </c>
    </row>
    <row r="3569" spans="15:21" x14ac:dyDescent="0.2">
      <c r="O3569" s="67">
        <v>27852</v>
      </c>
      <c r="P3569">
        <v>52.13</v>
      </c>
      <c r="Q3569">
        <v>52.13</v>
      </c>
      <c r="R3569">
        <v>51.25</v>
      </c>
      <c r="S3569">
        <v>52.13</v>
      </c>
      <c r="T3569">
        <v>2433600</v>
      </c>
      <c r="U3569">
        <v>0.32</v>
      </c>
    </row>
    <row r="3570" spans="15:21" x14ac:dyDescent="0.2">
      <c r="O3570" s="67">
        <v>27855</v>
      </c>
      <c r="P3570">
        <v>52.13</v>
      </c>
      <c r="Q3570">
        <v>53</v>
      </c>
      <c r="R3570">
        <v>51.88</v>
      </c>
      <c r="S3570">
        <v>53</v>
      </c>
      <c r="T3570">
        <v>5251200</v>
      </c>
      <c r="U3570">
        <v>0.32</v>
      </c>
    </row>
    <row r="3571" spans="15:21" x14ac:dyDescent="0.2">
      <c r="O3571" s="67">
        <v>27856</v>
      </c>
      <c r="P3571">
        <v>53</v>
      </c>
      <c r="Q3571">
        <v>53.25</v>
      </c>
      <c r="R3571">
        <v>52.13</v>
      </c>
      <c r="S3571">
        <v>52.5</v>
      </c>
      <c r="T3571">
        <v>4723200</v>
      </c>
      <c r="U3571">
        <v>0.32</v>
      </c>
    </row>
    <row r="3572" spans="15:21" x14ac:dyDescent="0.2">
      <c r="O3572" s="67">
        <v>27857</v>
      </c>
      <c r="P3572">
        <v>52.5</v>
      </c>
      <c r="Q3572">
        <v>52.75</v>
      </c>
      <c r="R3572">
        <v>51.75</v>
      </c>
      <c r="S3572">
        <v>52</v>
      </c>
      <c r="T3572">
        <v>5956800</v>
      </c>
      <c r="U3572">
        <v>0.32</v>
      </c>
    </row>
    <row r="3573" spans="15:21" x14ac:dyDescent="0.2">
      <c r="O3573" s="67">
        <v>27858</v>
      </c>
      <c r="P3573">
        <v>52</v>
      </c>
      <c r="Q3573">
        <v>52.38</v>
      </c>
      <c r="R3573">
        <v>51.5</v>
      </c>
      <c r="S3573">
        <v>52.25</v>
      </c>
      <c r="T3573">
        <v>4387200</v>
      </c>
      <c r="U3573">
        <v>0.32</v>
      </c>
    </row>
    <row r="3574" spans="15:21" x14ac:dyDescent="0.2">
      <c r="O3574" s="67">
        <v>27859</v>
      </c>
      <c r="P3574">
        <v>52.25</v>
      </c>
      <c r="Q3574">
        <v>53.25</v>
      </c>
      <c r="R3574">
        <v>52</v>
      </c>
      <c r="S3574">
        <v>52.87</v>
      </c>
      <c r="T3574">
        <v>4828800</v>
      </c>
      <c r="U3574">
        <v>0.32</v>
      </c>
    </row>
    <row r="3575" spans="15:21" x14ac:dyDescent="0.2">
      <c r="O3575" s="67">
        <v>27862</v>
      </c>
      <c r="P3575">
        <v>52.87</v>
      </c>
      <c r="Q3575">
        <v>53.38</v>
      </c>
      <c r="R3575">
        <v>52.38</v>
      </c>
      <c r="S3575">
        <v>52.87</v>
      </c>
      <c r="T3575">
        <v>3652800</v>
      </c>
      <c r="U3575">
        <v>0.32</v>
      </c>
    </row>
    <row r="3576" spans="15:21" x14ac:dyDescent="0.2">
      <c r="O3576" s="67">
        <v>27863</v>
      </c>
      <c r="P3576">
        <v>52.87</v>
      </c>
      <c r="Q3576">
        <v>52.87</v>
      </c>
      <c r="R3576">
        <v>52</v>
      </c>
      <c r="S3576">
        <v>52.87</v>
      </c>
      <c r="T3576">
        <v>4593600</v>
      </c>
      <c r="U3576">
        <v>0.32</v>
      </c>
    </row>
    <row r="3577" spans="15:21" x14ac:dyDescent="0.2">
      <c r="O3577" s="67">
        <v>27864</v>
      </c>
      <c r="P3577">
        <v>52.75</v>
      </c>
      <c r="Q3577">
        <v>52.75</v>
      </c>
      <c r="R3577">
        <v>51.88</v>
      </c>
      <c r="S3577">
        <v>52</v>
      </c>
      <c r="T3577">
        <v>3355200</v>
      </c>
      <c r="U3577">
        <v>0.32</v>
      </c>
    </row>
    <row r="3578" spans="15:21" x14ac:dyDescent="0.2">
      <c r="O3578" s="67">
        <v>27865</v>
      </c>
      <c r="P3578">
        <v>52</v>
      </c>
      <c r="Q3578">
        <v>52.38</v>
      </c>
      <c r="R3578">
        <v>51.5</v>
      </c>
      <c r="S3578">
        <v>52.13</v>
      </c>
      <c r="T3578">
        <v>4848000</v>
      </c>
      <c r="U3578">
        <v>0.32</v>
      </c>
    </row>
    <row r="3579" spans="15:21" x14ac:dyDescent="0.2">
      <c r="O3579" s="67">
        <v>27869</v>
      </c>
      <c r="P3579">
        <v>52.13</v>
      </c>
      <c r="Q3579">
        <v>52.38</v>
      </c>
      <c r="R3579">
        <v>51.88</v>
      </c>
      <c r="S3579">
        <v>52.13</v>
      </c>
      <c r="T3579">
        <v>3288000</v>
      </c>
      <c r="U3579">
        <v>0.32</v>
      </c>
    </row>
    <row r="3580" spans="15:21" x14ac:dyDescent="0.2">
      <c r="O3580" s="67">
        <v>27870</v>
      </c>
      <c r="P3580">
        <v>52.38</v>
      </c>
      <c r="Q3580">
        <v>53.88</v>
      </c>
      <c r="R3580">
        <v>52.38</v>
      </c>
      <c r="S3580">
        <v>53.75</v>
      </c>
      <c r="T3580">
        <v>6643200</v>
      </c>
      <c r="U3580">
        <v>0.33</v>
      </c>
    </row>
    <row r="3581" spans="15:21" x14ac:dyDescent="0.2">
      <c r="O3581" s="67">
        <v>27871</v>
      </c>
      <c r="P3581">
        <v>53.75</v>
      </c>
      <c r="Q3581">
        <v>54.75</v>
      </c>
      <c r="R3581">
        <v>53.5</v>
      </c>
      <c r="S3581">
        <v>54.62</v>
      </c>
      <c r="T3581">
        <v>9024000</v>
      </c>
      <c r="U3581">
        <v>0.33</v>
      </c>
    </row>
    <row r="3582" spans="15:21" x14ac:dyDescent="0.2">
      <c r="O3582" s="67">
        <v>27872</v>
      </c>
      <c r="P3582">
        <v>54.62</v>
      </c>
      <c r="Q3582">
        <v>56</v>
      </c>
      <c r="R3582">
        <v>54.62</v>
      </c>
      <c r="S3582">
        <v>54.88</v>
      </c>
      <c r="T3582">
        <v>6758400</v>
      </c>
      <c r="U3582">
        <v>0.33</v>
      </c>
    </row>
    <row r="3583" spans="15:21" x14ac:dyDescent="0.2">
      <c r="O3583" s="67">
        <v>27873</v>
      </c>
      <c r="P3583">
        <v>54.88</v>
      </c>
      <c r="Q3583">
        <v>55</v>
      </c>
      <c r="R3583">
        <v>54.37</v>
      </c>
      <c r="S3583">
        <v>55</v>
      </c>
      <c r="T3583">
        <v>3859200</v>
      </c>
      <c r="U3583">
        <v>0.33</v>
      </c>
    </row>
    <row r="3584" spans="15:21" x14ac:dyDescent="0.2">
      <c r="O3584" s="67">
        <v>27876</v>
      </c>
      <c r="P3584">
        <v>54.75</v>
      </c>
      <c r="Q3584">
        <v>54.75</v>
      </c>
      <c r="R3584">
        <v>53.75</v>
      </c>
      <c r="S3584">
        <v>54.62</v>
      </c>
      <c r="T3584">
        <v>4291200</v>
      </c>
      <c r="U3584">
        <v>0.33</v>
      </c>
    </row>
    <row r="3585" spans="15:21" x14ac:dyDescent="0.2">
      <c r="O3585" s="67">
        <v>27877</v>
      </c>
      <c r="P3585">
        <v>54.62</v>
      </c>
      <c r="Q3585">
        <v>54.88</v>
      </c>
      <c r="R3585">
        <v>53.63</v>
      </c>
      <c r="S3585">
        <v>53.88</v>
      </c>
      <c r="T3585">
        <v>3854400</v>
      </c>
      <c r="U3585">
        <v>0.33</v>
      </c>
    </row>
    <row r="3586" spans="15:21" x14ac:dyDescent="0.2">
      <c r="O3586" s="67">
        <v>27878</v>
      </c>
      <c r="P3586">
        <v>53.88</v>
      </c>
      <c r="Q3586">
        <v>54</v>
      </c>
      <c r="R3586">
        <v>53.25</v>
      </c>
      <c r="S3586">
        <v>54</v>
      </c>
      <c r="T3586">
        <v>3211200</v>
      </c>
      <c r="U3586">
        <v>0.33</v>
      </c>
    </row>
    <row r="3587" spans="15:21" x14ac:dyDescent="0.2">
      <c r="O3587" s="67">
        <v>27879</v>
      </c>
      <c r="P3587">
        <v>54</v>
      </c>
      <c r="Q3587">
        <v>54.5</v>
      </c>
      <c r="R3587">
        <v>53.75</v>
      </c>
      <c r="S3587">
        <v>53.75</v>
      </c>
      <c r="T3587">
        <v>4464000</v>
      </c>
      <c r="U3587">
        <v>0.33</v>
      </c>
    </row>
    <row r="3588" spans="15:21" x14ac:dyDescent="0.2">
      <c r="O3588" s="67">
        <v>27880</v>
      </c>
      <c r="P3588">
        <v>53.75</v>
      </c>
      <c r="Q3588">
        <v>54.25</v>
      </c>
      <c r="R3588">
        <v>53.63</v>
      </c>
      <c r="S3588">
        <v>53.75</v>
      </c>
      <c r="T3588">
        <v>3936000</v>
      </c>
      <c r="U3588">
        <v>0.33</v>
      </c>
    </row>
    <row r="3589" spans="15:21" x14ac:dyDescent="0.2">
      <c r="O3589" s="67">
        <v>27883</v>
      </c>
      <c r="P3589">
        <v>53.75</v>
      </c>
      <c r="Q3589">
        <v>54</v>
      </c>
      <c r="R3589">
        <v>52.62</v>
      </c>
      <c r="S3589">
        <v>53</v>
      </c>
      <c r="T3589">
        <v>2745600</v>
      </c>
      <c r="U3589">
        <v>0.32</v>
      </c>
    </row>
    <row r="3590" spans="15:21" x14ac:dyDescent="0.2">
      <c r="O3590" s="67">
        <v>27884</v>
      </c>
      <c r="P3590">
        <v>53</v>
      </c>
      <c r="Q3590">
        <v>53.25</v>
      </c>
      <c r="R3590">
        <v>52.25</v>
      </c>
      <c r="S3590">
        <v>53</v>
      </c>
      <c r="T3590">
        <v>2745600</v>
      </c>
      <c r="U3590">
        <v>0.32</v>
      </c>
    </row>
    <row r="3591" spans="15:21" x14ac:dyDescent="0.2">
      <c r="O3591" s="67">
        <v>27885</v>
      </c>
      <c r="P3591">
        <v>53</v>
      </c>
      <c r="Q3591">
        <v>53</v>
      </c>
      <c r="R3591">
        <v>51.88</v>
      </c>
      <c r="S3591">
        <v>51.88</v>
      </c>
      <c r="T3591">
        <v>2649600</v>
      </c>
      <c r="U3591">
        <v>0.31</v>
      </c>
    </row>
    <row r="3592" spans="15:21" x14ac:dyDescent="0.2">
      <c r="O3592" s="67">
        <v>27886</v>
      </c>
      <c r="P3592">
        <v>51.88</v>
      </c>
      <c r="Q3592">
        <v>52.5</v>
      </c>
      <c r="R3592">
        <v>51.75</v>
      </c>
      <c r="S3592">
        <v>52.38</v>
      </c>
      <c r="T3592">
        <v>3148800</v>
      </c>
      <c r="U3592">
        <v>0.32</v>
      </c>
    </row>
    <row r="3593" spans="15:21" x14ac:dyDescent="0.2">
      <c r="O3593" s="67">
        <v>27887</v>
      </c>
      <c r="P3593">
        <v>52.38</v>
      </c>
      <c r="Q3593">
        <v>52.62</v>
      </c>
      <c r="R3593">
        <v>51.88</v>
      </c>
      <c r="S3593">
        <v>52.25</v>
      </c>
      <c r="T3593">
        <v>2966400</v>
      </c>
      <c r="U3593">
        <v>0.32</v>
      </c>
    </row>
    <row r="3594" spans="15:21" x14ac:dyDescent="0.2">
      <c r="O3594" s="67">
        <v>27890</v>
      </c>
      <c r="P3594">
        <v>52.38</v>
      </c>
      <c r="Q3594">
        <v>52.87</v>
      </c>
      <c r="R3594">
        <v>52.38</v>
      </c>
      <c r="S3594">
        <v>52.75</v>
      </c>
      <c r="T3594">
        <v>5088000</v>
      </c>
      <c r="U3594">
        <v>0.32</v>
      </c>
    </row>
    <row r="3595" spans="15:21" x14ac:dyDescent="0.2">
      <c r="O3595" s="67">
        <v>27891</v>
      </c>
      <c r="P3595">
        <v>52.75</v>
      </c>
      <c r="Q3595">
        <v>53.12</v>
      </c>
      <c r="R3595">
        <v>52.38</v>
      </c>
      <c r="S3595">
        <v>52.62</v>
      </c>
      <c r="T3595">
        <v>7440000</v>
      </c>
      <c r="U3595">
        <v>0.32</v>
      </c>
    </row>
    <row r="3596" spans="15:21" x14ac:dyDescent="0.2">
      <c r="O3596" s="67">
        <v>27892</v>
      </c>
      <c r="P3596">
        <v>52.5</v>
      </c>
      <c r="Q3596">
        <v>52.5</v>
      </c>
      <c r="R3596">
        <v>51.75</v>
      </c>
      <c r="S3596">
        <v>52</v>
      </c>
      <c r="T3596">
        <v>4516800</v>
      </c>
      <c r="U3596">
        <v>0.32</v>
      </c>
    </row>
    <row r="3597" spans="15:21" x14ac:dyDescent="0.2">
      <c r="O3597" s="67">
        <v>27893</v>
      </c>
      <c r="P3597">
        <v>52</v>
      </c>
      <c r="Q3597">
        <v>52.13</v>
      </c>
      <c r="R3597">
        <v>51.62</v>
      </c>
      <c r="S3597">
        <v>51.62</v>
      </c>
      <c r="T3597">
        <v>3211200</v>
      </c>
      <c r="U3597">
        <v>0.31</v>
      </c>
    </row>
    <row r="3598" spans="15:21" x14ac:dyDescent="0.2">
      <c r="O3598" s="67">
        <v>27894</v>
      </c>
      <c r="P3598">
        <v>51.62</v>
      </c>
      <c r="Q3598">
        <v>51.62</v>
      </c>
      <c r="R3598">
        <v>51</v>
      </c>
      <c r="S3598">
        <v>51</v>
      </c>
      <c r="T3598">
        <v>3384000</v>
      </c>
      <c r="U3598">
        <v>0.31</v>
      </c>
    </row>
    <row r="3599" spans="15:21" x14ac:dyDescent="0.2">
      <c r="O3599" s="67">
        <v>27897</v>
      </c>
      <c r="P3599">
        <v>51</v>
      </c>
      <c r="Q3599">
        <v>51</v>
      </c>
      <c r="R3599">
        <v>50</v>
      </c>
      <c r="S3599">
        <v>50.25</v>
      </c>
      <c r="T3599">
        <v>3921600</v>
      </c>
      <c r="U3599">
        <v>0.31</v>
      </c>
    </row>
    <row r="3600" spans="15:21" x14ac:dyDescent="0.2">
      <c r="O3600" s="67">
        <v>27898</v>
      </c>
      <c r="P3600">
        <v>50.25</v>
      </c>
      <c r="Q3600">
        <v>50.75</v>
      </c>
      <c r="R3600">
        <v>50.25</v>
      </c>
      <c r="S3600">
        <v>50.75</v>
      </c>
      <c r="T3600">
        <v>4344000</v>
      </c>
      <c r="U3600">
        <v>0.31</v>
      </c>
    </row>
    <row r="3601" spans="15:21" x14ac:dyDescent="0.2">
      <c r="O3601" s="67">
        <v>27899</v>
      </c>
      <c r="P3601">
        <v>50.75</v>
      </c>
      <c r="Q3601">
        <v>51.5</v>
      </c>
      <c r="R3601">
        <v>50.75</v>
      </c>
      <c r="S3601">
        <v>50.88</v>
      </c>
      <c r="T3601">
        <v>4358400</v>
      </c>
      <c r="U3601">
        <v>0.31</v>
      </c>
    </row>
    <row r="3602" spans="15:21" x14ac:dyDescent="0.2">
      <c r="O3602" s="67">
        <v>27900</v>
      </c>
      <c r="P3602">
        <v>51</v>
      </c>
      <c r="Q3602">
        <v>51.5</v>
      </c>
      <c r="R3602">
        <v>51</v>
      </c>
      <c r="S3602">
        <v>51.5</v>
      </c>
      <c r="T3602">
        <v>2889600</v>
      </c>
      <c r="U3602">
        <v>0.31</v>
      </c>
    </row>
    <row r="3603" spans="15:21" x14ac:dyDescent="0.2">
      <c r="O3603" s="67">
        <v>27901</v>
      </c>
      <c r="P3603">
        <v>51.5</v>
      </c>
      <c r="Q3603">
        <v>51.75</v>
      </c>
      <c r="R3603">
        <v>51</v>
      </c>
      <c r="S3603">
        <v>51.37</v>
      </c>
      <c r="T3603">
        <v>3196800</v>
      </c>
      <c r="U3603">
        <v>0.31</v>
      </c>
    </row>
    <row r="3604" spans="15:21" x14ac:dyDescent="0.2">
      <c r="O3604" s="67">
        <v>27904</v>
      </c>
      <c r="P3604">
        <v>51.12</v>
      </c>
      <c r="Q3604">
        <v>51.12</v>
      </c>
      <c r="R3604">
        <v>50.38</v>
      </c>
      <c r="S3604">
        <v>50.5</v>
      </c>
      <c r="T3604">
        <v>4017600</v>
      </c>
      <c r="U3604">
        <v>0.31</v>
      </c>
    </row>
    <row r="3605" spans="15:21" x14ac:dyDescent="0.2">
      <c r="O3605" s="67">
        <v>27905</v>
      </c>
      <c r="P3605">
        <v>50.5</v>
      </c>
      <c r="Q3605">
        <v>50.5</v>
      </c>
      <c r="R3605">
        <v>49.87</v>
      </c>
      <c r="S3605">
        <v>50.5</v>
      </c>
      <c r="T3605">
        <v>3523200</v>
      </c>
      <c r="U3605">
        <v>0.31</v>
      </c>
    </row>
    <row r="3606" spans="15:21" x14ac:dyDescent="0.2">
      <c r="O3606" s="67">
        <v>27906</v>
      </c>
      <c r="P3606">
        <v>50.5</v>
      </c>
      <c r="Q3606">
        <v>50.88</v>
      </c>
      <c r="R3606">
        <v>50</v>
      </c>
      <c r="S3606">
        <v>50.12</v>
      </c>
      <c r="T3606">
        <v>4267200</v>
      </c>
      <c r="U3606">
        <v>0.3</v>
      </c>
    </row>
    <row r="3607" spans="15:21" x14ac:dyDescent="0.2">
      <c r="O3607" s="67">
        <v>27907</v>
      </c>
      <c r="P3607">
        <v>50.12</v>
      </c>
      <c r="Q3607">
        <v>50.38</v>
      </c>
      <c r="R3607">
        <v>49.87</v>
      </c>
      <c r="S3607">
        <v>50.25</v>
      </c>
      <c r="T3607">
        <v>3840000</v>
      </c>
      <c r="U3607">
        <v>0.31</v>
      </c>
    </row>
    <row r="3608" spans="15:21" x14ac:dyDescent="0.2">
      <c r="O3608" s="67">
        <v>27908</v>
      </c>
      <c r="P3608">
        <v>50.25</v>
      </c>
      <c r="Q3608">
        <v>51.12</v>
      </c>
      <c r="R3608">
        <v>50</v>
      </c>
      <c r="S3608">
        <v>50.88</v>
      </c>
      <c r="T3608">
        <v>4296000</v>
      </c>
      <c r="U3608">
        <v>0.31</v>
      </c>
    </row>
    <row r="3609" spans="15:21" x14ac:dyDescent="0.2">
      <c r="O3609" s="67">
        <v>27912</v>
      </c>
      <c r="P3609">
        <v>50.88</v>
      </c>
      <c r="Q3609">
        <v>51.12</v>
      </c>
      <c r="R3609">
        <v>50.63</v>
      </c>
      <c r="S3609">
        <v>51</v>
      </c>
      <c r="T3609">
        <v>2054400</v>
      </c>
      <c r="U3609">
        <v>0.31</v>
      </c>
    </row>
    <row r="3610" spans="15:21" x14ac:dyDescent="0.2">
      <c r="O3610" s="67">
        <v>27913</v>
      </c>
      <c r="P3610">
        <v>51</v>
      </c>
      <c r="Q3610">
        <v>52.25</v>
      </c>
      <c r="R3610">
        <v>51</v>
      </c>
      <c r="S3610">
        <v>52</v>
      </c>
      <c r="T3610">
        <v>2755200</v>
      </c>
      <c r="U3610">
        <v>0.32</v>
      </c>
    </row>
    <row r="3611" spans="15:21" x14ac:dyDescent="0.2">
      <c r="O3611" s="67">
        <v>27914</v>
      </c>
      <c r="P3611">
        <v>52.13</v>
      </c>
      <c r="Q3611">
        <v>53</v>
      </c>
      <c r="R3611">
        <v>52.13</v>
      </c>
      <c r="S3611">
        <v>52.38</v>
      </c>
      <c r="T3611">
        <v>5673600</v>
      </c>
      <c r="U3611">
        <v>0.32</v>
      </c>
    </row>
    <row r="3612" spans="15:21" x14ac:dyDescent="0.2">
      <c r="O3612" s="67">
        <v>27915</v>
      </c>
      <c r="P3612">
        <v>52.38</v>
      </c>
      <c r="Q3612">
        <v>52.5</v>
      </c>
      <c r="R3612">
        <v>51.62</v>
      </c>
      <c r="S3612">
        <v>51.75</v>
      </c>
      <c r="T3612">
        <v>4852800</v>
      </c>
      <c r="U3612">
        <v>0.31</v>
      </c>
    </row>
    <row r="3613" spans="15:21" x14ac:dyDescent="0.2">
      <c r="O3613" s="67">
        <v>27918</v>
      </c>
      <c r="P3613">
        <v>51.75</v>
      </c>
      <c r="Q3613">
        <v>52.5</v>
      </c>
      <c r="R3613">
        <v>51.62</v>
      </c>
      <c r="S3613">
        <v>52.38</v>
      </c>
      <c r="T3613">
        <v>3235200</v>
      </c>
      <c r="U3613">
        <v>0.32</v>
      </c>
    </row>
    <row r="3614" spans="15:21" x14ac:dyDescent="0.2">
      <c r="O3614" s="67">
        <v>27919</v>
      </c>
      <c r="P3614">
        <v>52.5</v>
      </c>
      <c r="Q3614">
        <v>53</v>
      </c>
      <c r="R3614">
        <v>52.5</v>
      </c>
      <c r="S3614">
        <v>52.5</v>
      </c>
      <c r="T3614">
        <v>4449600</v>
      </c>
      <c r="U3614">
        <v>0.32</v>
      </c>
    </row>
    <row r="3615" spans="15:21" x14ac:dyDescent="0.2">
      <c r="O3615" s="67">
        <v>27920</v>
      </c>
      <c r="P3615">
        <v>52.5</v>
      </c>
      <c r="Q3615">
        <v>53</v>
      </c>
      <c r="R3615">
        <v>52.38</v>
      </c>
      <c r="S3615">
        <v>52.75</v>
      </c>
      <c r="T3615">
        <v>2880000</v>
      </c>
      <c r="U3615">
        <v>0.32</v>
      </c>
    </row>
    <row r="3616" spans="15:21" x14ac:dyDescent="0.2">
      <c r="O3616" s="67">
        <v>27921</v>
      </c>
      <c r="P3616">
        <v>52.75</v>
      </c>
      <c r="Q3616">
        <v>53.25</v>
      </c>
      <c r="R3616">
        <v>52.13</v>
      </c>
      <c r="S3616">
        <v>53</v>
      </c>
      <c r="T3616">
        <v>6868800</v>
      </c>
      <c r="U3616">
        <v>0.32</v>
      </c>
    </row>
    <row r="3617" spans="15:21" x14ac:dyDescent="0.2">
      <c r="O3617" s="67">
        <v>27922</v>
      </c>
      <c r="P3617">
        <v>53</v>
      </c>
      <c r="Q3617">
        <v>53.63</v>
      </c>
      <c r="R3617">
        <v>52.87</v>
      </c>
      <c r="S3617">
        <v>53.5</v>
      </c>
      <c r="T3617">
        <v>6513600</v>
      </c>
      <c r="U3617">
        <v>0.33</v>
      </c>
    </row>
    <row r="3618" spans="15:21" x14ac:dyDescent="0.2">
      <c r="O3618" s="67">
        <v>27925</v>
      </c>
      <c r="P3618">
        <v>53.5</v>
      </c>
      <c r="Q3618">
        <v>55.38</v>
      </c>
      <c r="R3618">
        <v>53.38</v>
      </c>
      <c r="S3618">
        <v>55</v>
      </c>
      <c r="T3618">
        <v>5174400</v>
      </c>
      <c r="U3618">
        <v>0.34</v>
      </c>
    </row>
    <row r="3619" spans="15:21" x14ac:dyDescent="0.2">
      <c r="O3619" s="67">
        <v>27926</v>
      </c>
      <c r="P3619">
        <v>55</v>
      </c>
      <c r="Q3619">
        <v>55</v>
      </c>
      <c r="R3619">
        <v>54.37</v>
      </c>
      <c r="S3619">
        <v>54.75</v>
      </c>
      <c r="T3619">
        <v>7713600</v>
      </c>
      <c r="U3619">
        <v>0.33</v>
      </c>
    </row>
    <row r="3620" spans="15:21" x14ac:dyDescent="0.2">
      <c r="O3620" s="67">
        <v>27927</v>
      </c>
      <c r="P3620">
        <v>54.75</v>
      </c>
      <c r="Q3620">
        <v>55.5</v>
      </c>
      <c r="R3620">
        <v>54.5</v>
      </c>
      <c r="S3620">
        <v>55</v>
      </c>
      <c r="T3620">
        <v>9945600</v>
      </c>
      <c r="U3620">
        <v>0.34</v>
      </c>
    </row>
    <row r="3621" spans="15:21" x14ac:dyDescent="0.2">
      <c r="O3621" s="67">
        <v>27928</v>
      </c>
      <c r="P3621">
        <v>55</v>
      </c>
      <c r="Q3621">
        <v>56</v>
      </c>
      <c r="R3621">
        <v>54.88</v>
      </c>
      <c r="S3621">
        <v>55.87</v>
      </c>
      <c r="T3621">
        <v>7636800</v>
      </c>
      <c r="U3621">
        <v>0.34</v>
      </c>
    </row>
    <row r="3622" spans="15:21" x14ac:dyDescent="0.2">
      <c r="O3622" s="67">
        <v>27929</v>
      </c>
      <c r="P3622">
        <v>56.12</v>
      </c>
      <c r="Q3622">
        <v>57</v>
      </c>
      <c r="R3622">
        <v>56.12</v>
      </c>
      <c r="S3622">
        <v>56.38</v>
      </c>
      <c r="T3622">
        <v>8611200</v>
      </c>
      <c r="U3622">
        <v>0.34</v>
      </c>
    </row>
    <row r="3623" spans="15:21" x14ac:dyDescent="0.2">
      <c r="O3623" s="67">
        <v>27932</v>
      </c>
      <c r="P3623">
        <v>56.38</v>
      </c>
      <c r="Q3623">
        <v>57</v>
      </c>
      <c r="R3623">
        <v>56.12</v>
      </c>
      <c r="S3623">
        <v>57</v>
      </c>
      <c r="T3623">
        <v>6091200</v>
      </c>
      <c r="U3623">
        <v>0.35</v>
      </c>
    </row>
    <row r="3624" spans="15:21" x14ac:dyDescent="0.2">
      <c r="O3624" s="67">
        <v>27933</v>
      </c>
      <c r="P3624">
        <v>57</v>
      </c>
      <c r="Q3624">
        <v>57.12</v>
      </c>
      <c r="R3624">
        <v>56.5</v>
      </c>
      <c r="S3624">
        <v>56.5</v>
      </c>
      <c r="T3624">
        <v>5400000</v>
      </c>
      <c r="U3624">
        <v>0.35</v>
      </c>
    </row>
    <row r="3625" spans="15:21" x14ac:dyDescent="0.2">
      <c r="O3625" s="67">
        <v>27934</v>
      </c>
      <c r="P3625">
        <v>56.5</v>
      </c>
      <c r="Q3625">
        <v>56.63</v>
      </c>
      <c r="R3625">
        <v>56</v>
      </c>
      <c r="S3625">
        <v>56.38</v>
      </c>
      <c r="T3625">
        <v>5150400</v>
      </c>
      <c r="U3625">
        <v>0.34</v>
      </c>
    </row>
    <row r="3626" spans="15:21" x14ac:dyDescent="0.2">
      <c r="O3626" s="67">
        <v>27935</v>
      </c>
      <c r="P3626">
        <v>56.38</v>
      </c>
      <c r="Q3626">
        <v>57.25</v>
      </c>
      <c r="R3626">
        <v>56.38</v>
      </c>
      <c r="S3626">
        <v>57.25</v>
      </c>
      <c r="T3626">
        <v>6307200</v>
      </c>
      <c r="U3626">
        <v>0.35</v>
      </c>
    </row>
    <row r="3627" spans="15:21" x14ac:dyDescent="0.2">
      <c r="O3627" s="67">
        <v>27936</v>
      </c>
      <c r="P3627">
        <v>57.25</v>
      </c>
      <c r="Q3627">
        <v>58.25</v>
      </c>
      <c r="R3627">
        <v>57.25</v>
      </c>
      <c r="S3627">
        <v>57.37</v>
      </c>
      <c r="T3627">
        <v>6518400</v>
      </c>
      <c r="U3627">
        <v>0.35</v>
      </c>
    </row>
    <row r="3628" spans="15:21" x14ac:dyDescent="0.2">
      <c r="O3628" s="67">
        <v>27939</v>
      </c>
      <c r="P3628">
        <v>57.37</v>
      </c>
      <c r="Q3628">
        <v>57.62</v>
      </c>
      <c r="R3628">
        <v>56.5</v>
      </c>
      <c r="S3628">
        <v>56.75</v>
      </c>
      <c r="T3628">
        <v>3220800</v>
      </c>
      <c r="U3628">
        <v>0.35</v>
      </c>
    </row>
    <row r="3629" spans="15:21" x14ac:dyDescent="0.2">
      <c r="O3629" s="67">
        <v>27940</v>
      </c>
      <c r="P3629">
        <v>56.75</v>
      </c>
      <c r="Q3629">
        <v>57.62</v>
      </c>
      <c r="R3629">
        <v>56.5</v>
      </c>
      <c r="S3629">
        <v>57.12</v>
      </c>
      <c r="T3629">
        <v>3288000</v>
      </c>
      <c r="U3629">
        <v>0.35</v>
      </c>
    </row>
    <row r="3630" spans="15:21" x14ac:dyDescent="0.2">
      <c r="O3630" s="67">
        <v>27941</v>
      </c>
      <c r="P3630">
        <v>57.12</v>
      </c>
      <c r="Q3630">
        <v>57.62</v>
      </c>
      <c r="R3630">
        <v>57</v>
      </c>
      <c r="S3630">
        <v>57.12</v>
      </c>
      <c r="T3630">
        <v>3686400</v>
      </c>
      <c r="U3630">
        <v>0.35</v>
      </c>
    </row>
    <row r="3631" spans="15:21" x14ac:dyDescent="0.2">
      <c r="O3631" s="67">
        <v>27942</v>
      </c>
      <c r="P3631">
        <v>57.12</v>
      </c>
      <c r="Q3631">
        <v>58</v>
      </c>
      <c r="R3631">
        <v>57.12</v>
      </c>
      <c r="S3631">
        <v>57.25</v>
      </c>
      <c r="T3631">
        <v>4334400</v>
      </c>
      <c r="U3631">
        <v>0.35</v>
      </c>
    </row>
    <row r="3632" spans="15:21" x14ac:dyDescent="0.2">
      <c r="O3632" s="67">
        <v>27943</v>
      </c>
      <c r="P3632">
        <v>57.25</v>
      </c>
      <c r="Q3632">
        <v>57.37</v>
      </c>
      <c r="R3632">
        <v>57.12</v>
      </c>
      <c r="S3632">
        <v>57.12</v>
      </c>
      <c r="T3632">
        <v>3820800</v>
      </c>
      <c r="U3632">
        <v>0.35</v>
      </c>
    </row>
    <row r="3633" spans="15:21" x14ac:dyDescent="0.2">
      <c r="O3633" s="67">
        <v>27947</v>
      </c>
      <c r="P3633">
        <v>57.12</v>
      </c>
      <c r="Q3633">
        <v>57.5</v>
      </c>
      <c r="R3633">
        <v>56.75</v>
      </c>
      <c r="S3633">
        <v>57.12</v>
      </c>
      <c r="T3633">
        <v>3844800</v>
      </c>
      <c r="U3633">
        <v>0.35</v>
      </c>
    </row>
    <row r="3634" spans="15:21" x14ac:dyDescent="0.2">
      <c r="O3634" s="67">
        <v>27948</v>
      </c>
      <c r="P3634">
        <v>57.12</v>
      </c>
      <c r="Q3634">
        <v>57.5</v>
      </c>
      <c r="R3634">
        <v>57</v>
      </c>
      <c r="S3634">
        <v>57.5</v>
      </c>
      <c r="T3634">
        <v>5400000</v>
      </c>
      <c r="U3634">
        <v>0.35</v>
      </c>
    </row>
    <row r="3635" spans="15:21" x14ac:dyDescent="0.2">
      <c r="O3635" s="67">
        <v>27949</v>
      </c>
      <c r="P3635">
        <v>57.5</v>
      </c>
      <c r="Q3635">
        <v>58.13</v>
      </c>
      <c r="R3635">
        <v>57.5</v>
      </c>
      <c r="S3635">
        <v>57.75</v>
      </c>
      <c r="T3635">
        <v>3537600</v>
      </c>
      <c r="U3635">
        <v>0.35</v>
      </c>
    </row>
    <row r="3636" spans="15:21" x14ac:dyDescent="0.2">
      <c r="O3636" s="67">
        <v>27950</v>
      </c>
      <c r="P3636">
        <v>57.75</v>
      </c>
      <c r="Q3636">
        <v>58.38</v>
      </c>
      <c r="R3636">
        <v>57.62</v>
      </c>
      <c r="S3636">
        <v>58.25</v>
      </c>
      <c r="T3636">
        <v>6945600</v>
      </c>
      <c r="U3636">
        <v>0.36</v>
      </c>
    </row>
    <row r="3637" spans="15:21" x14ac:dyDescent="0.2">
      <c r="O3637" s="67">
        <v>27953</v>
      </c>
      <c r="P3637">
        <v>58.25</v>
      </c>
      <c r="Q3637">
        <v>58.5</v>
      </c>
      <c r="R3637">
        <v>57.5</v>
      </c>
      <c r="S3637">
        <v>58.5</v>
      </c>
      <c r="T3637">
        <v>3355200</v>
      </c>
      <c r="U3637">
        <v>0.36</v>
      </c>
    </row>
    <row r="3638" spans="15:21" x14ac:dyDescent="0.2">
      <c r="O3638" s="67">
        <v>27954</v>
      </c>
      <c r="P3638">
        <v>58.5</v>
      </c>
      <c r="Q3638">
        <v>59.25</v>
      </c>
      <c r="R3638">
        <v>58.13</v>
      </c>
      <c r="S3638">
        <v>58.38</v>
      </c>
      <c r="T3638">
        <v>5563200</v>
      </c>
      <c r="U3638">
        <v>0.36</v>
      </c>
    </row>
    <row r="3639" spans="15:21" x14ac:dyDescent="0.2">
      <c r="O3639" s="67">
        <v>27955</v>
      </c>
      <c r="P3639">
        <v>58.38</v>
      </c>
      <c r="Q3639">
        <v>58.75</v>
      </c>
      <c r="R3639">
        <v>58.13</v>
      </c>
      <c r="S3639">
        <v>58.62</v>
      </c>
      <c r="T3639">
        <v>2745600</v>
      </c>
      <c r="U3639">
        <v>0.36</v>
      </c>
    </row>
    <row r="3640" spans="15:21" x14ac:dyDescent="0.2">
      <c r="O3640" s="67">
        <v>27956</v>
      </c>
      <c r="P3640">
        <v>58.62</v>
      </c>
      <c r="Q3640">
        <v>58.75</v>
      </c>
      <c r="R3640">
        <v>58.13</v>
      </c>
      <c r="S3640">
        <v>58.25</v>
      </c>
      <c r="T3640">
        <v>3470400</v>
      </c>
      <c r="U3640">
        <v>0.36</v>
      </c>
    </row>
    <row r="3641" spans="15:21" x14ac:dyDescent="0.2">
      <c r="O3641" s="67">
        <v>27957</v>
      </c>
      <c r="P3641">
        <v>58.25</v>
      </c>
      <c r="Q3641">
        <v>58.25</v>
      </c>
      <c r="R3641">
        <v>57.75</v>
      </c>
      <c r="S3641">
        <v>58.25</v>
      </c>
      <c r="T3641">
        <v>6230400</v>
      </c>
      <c r="U3641">
        <v>0.36</v>
      </c>
    </row>
    <row r="3642" spans="15:21" x14ac:dyDescent="0.2">
      <c r="O3642" s="67">
        <v>27960</v>
      </c>
      <c r="P3642">
        <v>58.13</v>
      </c>
      <c r="Q3642">
        <v>58.13</v>
      </c>
      <c r="R3642">
        <v>57.62</v>
      </c>
      <c r="S3642">
        <v>57.88</v>
      </c>
      <c r="T3642">
        <v>5520000</v>
      </c>
      <c r="U3642">
        <v>0.35</v>
      </c>
    </row>
    <row r="3643" spans="15:21" x14ac:dyDescent="0.2">
      <c r="O3643" s="67">
        <v>27961</v>
      </c>
      <c r="P3643">
        <v>57.88</v>
      </c>
      <c r="Q3643">
        <v>58.13</v>
      </c>
      <c r="R3643">
        <v>57.75</v>
      </c>
      <c r="S3643">
        <v>57.75</v>
      </c>
      <c r="T3643">
        <v>4252800</v>
      </c>
      <c r="U3643">
        <v>0.35</v>
      </c>
    </row>
    <row r="3644" spans="15:21" x14ac:dyDescent="0.2">
      <c r="O3644" s="67">
        <v>27962</v>
      </c>
      <c r="P3644">
        <v>57.75</v>
      </c>
      <c r="Q3644">
        <v>57.88</v>
      </c>
      <c r="R3644">
        <v>57</v>
      </c>
      <c r="S3644">
        <v>57</v>
      </c>
      <c r="T3644">
        <v>3494400</v>
      </c>
      <c r="U3644">
        <v>0.35</v>
      </c>
    </row>
    <row r="3645" spans="15:21" x14ac:dyDescent="0.2">
      <c r="O3645" s="67">
        <v>27963</v>
      </c>
      <c r="P3645">
        <v>57</v>
      </c>
      <c r="Q3645">
        <v>57.37</v>
      </c>
      <c r="R3645">
        <v>56.38</v>
      </c>
      <c r="S3645">
        <v>56.5</v>
      </c>
      <c r="T3645">
        <v>9240000</v>
      </c>
      <c r="U3645">
        <v>0.35</v>
      </c>
    </row>
    <row r="3646" spans="15:21" x14ac:dyDescent="0.2">
      <c r="O3646" s="67">
        <v>27964</v>
      </c>
      <c r="P3646">
        <v>56.5</v>
      </c>
      <c r="Q3646">
        <v>57.25</v>
      </c>
      <c r="R3646">
        <v>55.13</v>
      </c>
      <c r="S3646">
        <v>55.25</v>
      </c>
      <c r="T3646">
        <v>5961600</v>
      </c>
      <c r="U3646">
        <v>0.34</v>
      </c>
    </row>
    <row r="3647" spans="15:21" x14ac:dyDescent="0.2">
      <c r="O3647" s="67">
        <v>27967</v>
      </c>
      <c r="P3647">
        <v>55.25</v>
      </c>
      <c r="Q3647">
        <v>56</v>
      </c>
      <c r="R3647">
        <v>55.25</v>
      </c>
      <c r="S3647">
        <v>55.62</v>
      </c>
      <c r="T3647">
        <v>2832000</v>
      </c>
      <c r="U3647">
        <v>0.34</v>
      </c>
    </row>
    <row r="3648" spans="15:21" x14ac:dyDescent="0.2">
      <c r="O3648" s="67">
        <v>27968</v>
      </c>
      <c r="P3648">
        <v>55.38</v>
      </c>
      <c r="Q3648">
        <v>55.38</v>
      </c>
      <c r="R3648">
        <v>54.62</v>
      </c>
      <c r="S3648">
        <v>54.88</v>
      </c>
      <c r="T3648">
        <v>4176000</v>
      </c>
      <c r="U3648">
        <v>0.34</v>
      </c>
    </row>
    <row r="3649" spans="15:21" x14ac:dyDescent="0.2">
      <c r="O3649" s="67">
        <v>27969</v>
      </c>
      <c r="P3649">
        <v>54.62</v>
      </c>
      <c r="Q3649">
        <v>54.62</v>
      </c>
      <c r="R3649">
        <v>53.88</v>
      </c>
      <c r="S3649">
        <v>54.5</v>
      </c>
      <c r="T3649">
        <v>2956800</v>
      </c>
      <c r="U3649">
        <v>0.33</v>
      </c>
    </row>
    <row r="3650" spans="15:21" x14ac:dyDescent="0.2">
      <c r="O3650" s="67">
        <v>27970</v>
      </c>
      <c r="P3650">
        <v>54.5</v>
      </c>
      <c r="Q3650">
        <v>55.13</v>
      </c>
      <c r="R3650">
        <v>53.5</v>
      </c>
      <c r="S3650">
        <v>53.88</v>
      </c>
      <c r="T3650">
        <v>2198400</v>
      </c>
      <c r="U3650">
        <v>0.33</v>
      </c>
    </row>
    <row r="3651" spans="15:21" x14ac:dyDescent="0.2">
      <c r="O3651" s="67">
        <v>27971</v>
      </c>
      <c r="P3651">
        <v>53.88</v>
      </c>
      <c r="Q3651">
        <v>54.5</v>
      </c>
      <c r="R3651">
        <v>53.25</v>
      </c>
      <c r="S3651">
        <v>54.5</v>
      </c>
      <c r="T3651">
        <v>3936000</v>
      </c>
      <c r="U3651">
        <v>0.33</v>
      </c>
    </row>
    <row r="3652" spans="15:21" x14ac:dyDescent="0.2">
      <c r="O3652" s="67">
        <v>27974</v>
      </c>
      <c r="P3652">
        <v>54.5</v>
      </c>
      <c r="Q3652">
        <v>54.75</v>
      </c>
      <c r="R3652">
        <v>54.25</v>
      </c>
      <c r="S3652">
        <v>54.75</v>
      </c>
      <c r="T3652">
        <v>2788800</v>
      </c>
      <c r="U3652">
        <v>0.33</v>
      </c>
    </row>
    <row r="3653" spans="15:21" x14ac:dyDescent="0.2">
      <c r="O3653" s="67">
        <v>27975</v>
      </c>
      <c r="P3653">
        <v>54.75</v>
      </c>
      <c r="Q3653">
        <v>55.5</v>
      </c>
      <c r="R3653">
        <v>54.75</v>
      </c>
      <c r="S3653">
        <v>55</v>
      </c>
      <c r="T3653">
        <v>3153600</v>
      </c>
      <c r="U3653">
        <v>0.34</v>
      </c>
    </row>
    <row r="3654" spans="15:21" x14ac:dyDescent="0.2">
      <c r="O3654" s="67">
        <v>27976</v>
      </c>
      <c r="P3654">
        <v>55</v>
      </c>
      <c r="Q3654">
        <v>55.5</v>
      </c>
      <c r="R3654">
        <v>54.75</v>
      </c>
      <c r="S3654">
        <v>54.75</v>
      </c>
      <c r="T3654">
        <v>4334400</v>
      </c>
      <c r="U3654">
        <v>0.33</v>
      </c>
    </row>
    <row r="3655" spans="15:21" x14ac:dyDescent="0.2">
      <c r="O3655" s="67">
        <v>27977</v>
      </c>
      <c r="P3655">
        <v>54.88</v>
      </c>
      <c r="Q3655">
        <v>55.25</v>
      </c>
      <c r="R3655">
        <v>54.88</v>
      </c>
      <c r="S3655">
        <v>55.13</v>
      </c>
      <c r="T3655">
        <v>3403200</v>
      </c>
      <c r="U3655">
        <v>0.34</v>
      </c>
    </row>
    <row r="3656" spans="15:21" x14ac:dyDescent="0.2">
      <c r="O3656" s="67">
        <v>27978</v>
      </c>
      <c r="P3656">
        <v>55.13</v>
      </c>
      <c r="Q3656">
        <v>55.25</v>
      </c>
      <c r="R3656">
        <v>54.75</v>
      </c>
      <c r="S3656">
        <v>55</v>
      </c>
      <c r="T3656">
        <v>1761600</v>
      </c>
      <c r="U3656">
        <v>0.34</v>
      </c>
    </row>
    <row r="3657" spans="15:21" x14ac:dyDescent="0.2">
      <c r="O3657" s="67">
        <v>27981</v>
      </c>
      <c r="P3657">
        <v>55</v>
      </c>
      <c r="Q3657">
        <v>55.38</v>
      </c>
      <c r="R3657">
        <v>54.75</v>
      </c>
      <c r="S3657">
        <v>55.13</v>
      </c>
      <c r="T3657">
        <v>2774400</v>
      </c>
      <c r="U3657">
        <v>0.34</v>
      </c>
    </row>
    <row r="3658" spans="15:21" x14ac:dyDescent="0.2">
      <c r="O3658" s="67">
        <v>27982</v>
      </c>
      <c r="P3658">
        <v>55.13</v>
      </c>
      <c r="Q3658">
        <v>55.87</v>
      </c>
      <c r="R3658">
        <v>54.88</v>
      </c>
      <c r="S3658">
        <v>55.87</v>
      </c>
      <c r="T3658">
        <v>2145600</v>
      </c>
      <c r="U3658">
        <v>0.34</v>
      </c>
    </row>
    <row r="3659" spans="15:21" x14ac:dyDescent="0.2">
      <c r="O3659" s="67">
        <v>27983</v>
      </c>
      <c r="P3659">
        <v>55.87</v>
      </c>
      <c r="Q3659">
        <v>56.25</v>
      </c>
      <c r="R3659">
        <v>55.38</v>
      </c>
      <c r="S3659">
        <v>55.38</v>
      </c>
      <c r="T3659">
        <v>4368000</v>
      </c>
      <c r="U3659">
        <v>0.34</v>
      </c>
    </row>
    <row r="3660" spans="15:21" x14ac:dyDescent="0.2">
      <c r="O3660" s="67">
        <v>27984</v>
      </c>
      <c r="P3660">
        <v>55.38</v>
      </c>
      <c r="Q3660">
        <v>55.87</v>
      </c>
      <c r="R3660">
        <v>55.38</v>
      </c>
      <c r="S3660">
        <v>55.75</v>
      </c>
      <c r="T3660">
        <v>2980800</v>
      </c>
      <c r="U3660">
        <v>0.34</v>
      </c>
    </row>
    <row r="3661" spans="15:21" x14ac:dyDescent="0.2">
      <c r="O3661" s="67">
        <v>27985</v>
      </c>
      <c r="P3661">
        <v>55.75</v>
      </c>
      <c r="Q3661">
        <v>56.25</v>
      </c>
      <c r="R3661">
        <v>55.62</v>
      </c>
      <c r="S3661">
        <v>55.87</v>
      </c>
      <c r="T3661">
        <v>4051200</v>
      </c>
      <c r="U3661">
        <v>0.34</v>
      </c>
    </row>
    <row r="3662" spans="15:21" x14ac:dyDescent="0.2">
      <c r="O3662" s="67">
        <v>27988</v>
      </c>
      <c r="P3662">
        <v>55.87</v>
      </c>
      <c r="Q3662">
        <v>56.63</v>
      </c>
      <c r="R3662">
        <v>55.75</v>
      </c>
      <c r="S3662">
        <v>56.38</v>
      </c>
      <c r="T3662">
        <v>3787200</v>
      </c>
      <c r="U3662">
        <v>0.34</v>
      </c>
    </row>
    <row r="3663" spans="15:21" x14ac:dyDescent="0.2">
      <c r="O3663" s="67">
        <v>27989</v>
      </c>
      <c r="P3663">
        <v>56.38</v>
      </c>
      <c r="Q3663">
        <v>56.38</v>
      </c>
      <c r="R3663">
        <v>55.75</v>
      </c>
      <c r="S3663">
        <v>56.12</v>
      </c>
      <c r="T3663">
        <v>2760000</v>
      </c>
      <c r="U3663">
        <v>0.34</v>
      </c>
    </row>
    <row r="3664" spans="15:21" x14ac:dyDescent="0.2">
      <c r="O3664" s="67">
        <v>27990</v>
      </c>
      <c r="P3664">
        <v>56.12</v>
      </c>
      <c r="Q3664">
        <v>56.38</v>
      </c>
      <c r="R3664">
        <v>55.38</v>
      </c>
      <c r="S3664">
        <v>55.38</v>
      </c>
      <c r="T3664">
        <v>2793600</v>
      </c>
      <c r="U3664">
        <v>0.34</v>
      </c>
    </row>
    <row r="3665" spans="15:21" x14ac:dyDescent="0.2">
      <c r="O3665" s="67">
        <v>27991</v>
      </c>
      <c r="P3665">
        <v>55.25</v>
      </c>
      <c r="Q3665">
        <v>55.25</v>
      </c>
      <c r="R3665">
        <v>54.37</v>
      </c>
      <c r="S3665">
        <v>54.62</v>
      </c>
      <c r="T3665">
        <v>3499200</v>
      </c>
      <c r="U3665">
        <v>0.33</v>
      </c>
    </row>
    <row r="3666" spans="15:21" x14ac:dyDescent="0.2">
      <c r="O3666" s="67">
        <v>27992</v>
      </c>
      <c r="P3666">
        <v>54.62</v>
      </c>
      <c r="Q3666">
        <v>54.75</v>
      </c>
      <c r="R3666">
        <v>54.37</v>
      </c>
      <c r="S3666">
        <v>54.5</v>
      </c>
      <c r="T3666">
        <v>2030400</v>
      </c>
      <c r="U3666">
        <v>0.33</v>
      </c>
    </row>
    <row r="3667" spans="15:21" x14ac:dyDescent="0.2">
      <c r="O3667" s="67">
        <v>27995</v>
      </c>
      <c r="P3667">
        <v>54.5</v>
      </c>
      <c r="Q3667">
        <v>54.88</v>
      </c>
      <c r="R3667">
        <v>53.12</v>
      </c>
      <c r="S3667">
        <v>54.88</v>
      </c>
      <c r="T3667">
        <v>2745600</v>
      </c>
      <c r="U3667">
        <v>0.34</v>
      </c>
    </row>
    <row r="3668" spans="15:21" x14ac:dyDescent="0.2">
      <c r="O3668" s="67">
        <v>27996</v>
      </c>
      <c r="P3668">
        <v>54.88</v>
      </c>
      <c r="Q3668">
        <v>55.25</v>
      </c>
      <c r="R3668">
        <v>54.62</v>
      </c>
      <c r="S3668">
        <v>54.62</v>
      </c>
      <c r="T3668">
        <v>2913600</v>
      </c>
      <c r="U3668">
        <v>0.33</v>
      </c>
    </row>
    <row r="3669" spans="15:21" x14ac:dyDescent="0.2">
      <c r="O3669" s="67">
        <v>27997</v>
      </c>
      <c r="P3669">
        <v>54.62</v>
      </c>
      <c r="Q3669">
        <v>54.62</v>
      </c>
      <c r="R3669">
        <v>54</v>
      </c>
      <c r="S3669">
        <v>54.25</v>
      </c>
      <c r="T3669">
        <v>6676800</v>
      </c>
      <c r="U3669">
        <v>0.33</v>
      </c>
    </row>
    <row r="3670" spans="15:21" x14ac:dyDescent="0.2">
      <c r="O3670" s="67">
        <v>27998</v>
      </c>
      <c r="P3670">
        <v>54.12</v>
      </c>
      <c r="Q3670">
        <v>54.12</v>
      </c>
      <c r="R3670">
        <v>52.5</v>
      </c>
      <c r="S3670">
        <v>53.12</v>
      </c>
      <c r="T3670">
        <v>2784000</v>
      </c>
      <c r="U3670">
        <v>0.32</v>
      </c>
    </row>
    <row r="3671" spans="15:21" x14ac:dyDescent="0.2">
      <c r="O3671" s="67">
        <v>27999</v>
      </c>
      <c r="P3671">
        <v>53</v>
      </c>
      <c r="Q3671">
        <v>53</v>
      </c>
      <c r="R3671">
        <v>52.38</v>
      </c>
      <c r="S3671">
        <v>52.5</v>
      </c>
      <c r="T3671">
        <v>1833600</v>
      </c>
      <c r="U3671">
        <v>0.32</v>
      </c>
    </row>
    <row r="3672" spans="15:21" x14ac:dyDescent="0.2">
      <c r="O3672" s="67">
        <v>28002</v>
      </c>
      <c r="P3672">
        <v>52.5</v>
      </c>
      <c r="Q3672">
        <v>53.12</v>
      </c>
      <c r="R3672">
        <v>52.13</v>
      </c>
      <c r="S3672">
        <v>53</v>
      </c>
      <c r="T3672">
        <v>2323200</v>
      </c>
      <c r="U3672">
        <v>0.32</v>
      </c>
    </row>
    <row r="3673" spans="15:21" x14ac:dyDescent="0.2">
      <c r="O3673" s="67">
        <v>28003</v>
      </c>
      <c r="P3673">
        <v>53</v>
      </c>
      <c r="Q3673">
        <v>53.75</v>
      </c>
      <c r="R3673">
        <v>52.87</v>
      </c>
      <c r="S3673">
        <v>53</v>
      </c>
      <c r="T3673">
        <v>3057600</v>
      </c>
      <c r="U3673">
        <v>0.32</v>
      </c>
    </row>
    <row r="3674" spans="15:21" x14ac:dyDescent="0.2">
      <c r="O3674" s="67">
        <v>28004</v>
      </c>
      <c r="P3674">
        <v>53</v>
      </c>
      <c r="Q3674">
        <v>53.5</v>
      </c>
      <c r="R3674">
        <v>52.62</v>
      </c>
      <c r="S3674">
        <v>53.5</v>
      </c>
      <c r="T3674">
        <v>5107200</v>
      </c>
      <c r="U3674">
        <v>0.33</v>
      </c>
    </row>
    <row r="3675" spans="15:21" x14ac:dyDescent="0.2">
      <c r="O3675" s="67">
        <v>28005</v>
      </c>
      <c r="P3675">
        <v>53.5</v>
      </c>
      <c r="Q3675">
        <v>53.75</v>
      </c>
      <c r="R3675">
        <v>53.12</v>
      </c>
      <c r="S3675">
        <v>53.38</v>
      </c>
      <c r="T3675">
        <v>3801600</v>
      </c>
      <c r="U3675">
        <v>0.33</v>
      </c>
    </row>
    <row r="3676" spans="15:21" x14ac:dyDescent="0.2">
      <c r="O3676" s="67">
        <v>28006</v>
      </c>
      <c r="P3676">
        <v>53.25</v>
      </c>
      <c r="Q3676">
        <v>53.25</v>
      </c>
      <c r="R3676">
        <v>52.5</v>
      </c>
      <c r="S3676">
        <v>52.75</v>
      </c>
      <c r="T3676">
        <v>1958400</v>
      </c>
      <c r="U3676">
        <v>0.32</v>
      </c>
    </row>
    <row r="3677" spans="15:21" x14ac:dyDescent="0.2">
      <c r="O3677" s="67">
        <v>28010</v>
      </c>
      <c r="P3677">
        <v>52.75</v>
      </c>
      <c r="Q3677">
        <v>53.25</v>
      </c>
      <c r="R3677">
        <v>52.62</v>
      </c>
      <c r="S3677">
        <v>53</v>
      </c>
      <c r="T3677">
        <v>3115200</v>
      </c>
      <c r="U3677">
        <v>0.32</v>
      </c>
    </row>
    <row r="3678" spans="15:21" x14ac:dyDescent="0.2">
      <c r="O3678" s="67">
        <v>28011</v>
      </c>
      <c r="P3678">
        <v>53</v>
      </c>
      <c r="Q3678">
        <v>53.75</v>
      </c>
      <c r="R3678">
        <v>52.38</v>
      </c>
      <c r="S3678">
        <v>53.5</v>
      </c>
      <c r="T3678">
        <v>4204800</v>
      </c>
      <c r="U3678">
        <v>0.33</v>
      </c>
    </row>
    <row r="3679" spans="15:21" x14ac:dyDescent="0.2">
      <c r="O3679" s="67">
        <v>28012</v>
      </c>
      <c r="P3679">
        <v>53.5</v>
      </c>
      <c r="Q3679">
        <v>53.88</v>
      </c>
      <c r="R3679">
        <v>53.25</v>
      </c>
      <c r="S3679">
        <v>53.63</v>
      </c>
      <c r="T3679">
        <v>3547200</v>
      </c>
      <c r="U3679">
        <v>0.33</v>
      </c>
    </row>
    <row r="3680" spans="15:21" x14ac:dyDescent="0.2">
      <c r="O3680" s="67">
        <v>28013</v>
      </c>
      <c r="P3680">
        <v>53.63</v>
      </c>
      <c r="Q3680">
        <v>54.5</v>
      </c>
      <c r="R3680">
        <v>53.63</v>
      </c>
      <c r="S3680">
        <v>54.25</v>
      </c>
      <c r="T3680">
        <v>3504000</v>
      </c>
      <c r="U3680">
        <v>0.33</v>
      </c>
    </row>
    <row r="3681" spans="15:21" x14ac:dyDescent="0.2">
      <c r="O3681" s="67">
        <v>28016</v>
      </c>
      <c r="P3681">
        <v>54.25</v>
      </c>
      <c r="Q3681">
        <v>55.25</v>
      </c>
      <c r="R3681">
        <v>54.12</v>
      </c>
      <c r="S3681">
        <v>54.88</v>
      </c>
      <c r="T3681">
        <v>4104000</v>
      </c>
      <c r="U3681">
        <v>0.34</v>
      </c>
    </row>
    <row r="3682" spans="15:21" x14ac:dyDescent="0.2">
      <c r="O3682" s="67">
        <v>28017</v>
      </c>
      <c r="P3682">
        <v>54.75</v>
      </c>
      <c r="Q3682">
        <v>54.75</v>
      </c>
      <c r="R3682">
        <v>54</v>
      </c>
      <c r="S3682">
        <v>54.5</v>
      </c>
      <c r="T3682">
        <v>2371200</v>
      </c>
      <c r="U3682">
        <v>0.34</v>
      </c>
    </row>
    <row r="3683" spans="15:21" x14ac:dyDescent="0.2">
      <c r="O3683" s="67">
        <v>28018</v>
      </c>
      <c r="P3683">
        <v>54.5</v>
      </c>
      <c r="Q3683">
        <v>55.13</v>
      </c>
      <c r="R3683">
        <v>54</v>
      </c>
      <c r="S3683">
        <v>54.37</v>
      </c>
      <c r="T3683">
        <v>2764800</v>
      </c>
      <c r="U3683">
        <v>0.34</v>
      </c>
    </row>
    <row r="3684" spans="15:21" x14ac:dyDescent="0.2">
      <c r="O3684" s="67">
        <v>28019</v>
      </c>
      <c r="P3684">
        <v>54.88</v>
      </c>
      <c r="Q3684">
        <v>55.5</v>
      </c>
      <c r="R3684">
        <v>54.88</v>
      </c>
      <c r="S3684">
        <v>55.25</v>
      </c>
      <c r="T3684">
        <v>4641600</v>
      </c>
      <c r="U3684">
        <v>0.34</v>
      </c>
    </row>
    <row r="3685" spans="15:21" x14ac:dyDescent="0.2">
      <c r="O3685" s="67">
        <v>28020</v>
      </c>
      <c r="P3685">
        <v>55.25</v>
      </c>
      <c r="Q3685">
        <v>55.62</v>
      </c>
      <c r="R3685">
        <v>55</v>
      </c>
      <c r="S3685">
        <v>55.38</v>
      </c>
      <c r="T3685">
        <v>3729600</v>
      </c>
      <c r="U3685">
        <v>0.34</v>
      </c>
    </row>
    <row r="3686" spans="15:21" x14ac:dyDescent="0.2">
      <c r="O3686" s="67">
        <v>28023</v>
      </c>
      <c r="P3686">
        <v>55.38</v>
      </c>
      <c r="Q3686">
        <v>55.62</v>
      </c>
      <c r="R3686">
        <v>55</v>
      </c>
      <c r="S3686">
        <v>55.13</v>
      </c>
      <c r="T3686">
        <v>3105600</v>
      </c>
      <c r="U3686">
        <v>0.34</v>
      </c>
    </row>
    <row r="3687" spans="15:21" x14ac:dyDescent="0.2">
      <c r="O3687" s="67">
        <v>28024</v>
      </c>
      <c r="P3687">
        <v>55.13</v>
      </c>
      <c r="Q3687">
        <v>55.75</v>
      </c>
      <c r="R3687">
        <v>54.75</v>
      </c>
      <c r="S3687">
        <v>55.75</v>
      </c>
      <c r="T3687">
        <v>8131200</v>
      </c>
      <c r="U3687">
        <v>0.34</v>
      </c>
    </row>
    <row r="3688" spans="15:21" x14ac:dyDescent="0.2">
      <c r="O3688" s="67">
        <v>28025</v>
      </c>
      <c r="P3688">
        <v>55.75</v>
      </c>
      <c r="Q3688">
        <v>56.63</v>
      </c>
      <c r="R3688">
        <v>55.75</v>
      </c>
      <c r="S3688">
        <v>56.5</v>
      </c>
      <c r="T3688">
        <v>10579200</v>
      </c>
      <c r="U3688">
        <v>0.35</v>
      </c>
    </row>
    <row r="3689" spans="15:21" x14ac:dyDescent="0.2">
      <c r="O3689" s="67">
        <v>28026</v>
      </c>
      <c r="P3689">
        <v>56.5</v>
      </c>
      <c r="Q3689">
        <v>57</v>
      </c>
      <c r="R3689">
        <v>56</v>
      </c>
      <c r="S3689">
        <v>56.75</v>
      </c>
      <c r="T3689">
        <v>9201600</v>
      </c>
      <c r="U3689">
        <v>0.35</v>
      </c>
    </row>
    <row r="3690" spans="15:21" x14ac:dyDescent="0.2">
      <c r="O3690" s="67">
        <v>28027</v>
      </c>
      <c r="P3690">
        <v>56.63</v>
      </c>
      <c r="Q3690">
        <v>56.63</v>
      </c>
      <c r="R3690">
        <v>56.25</v>
      </c>
      <c r="S3690">
        <v>56.25</v>
      </c>
      <c r="T3690">
        <v>3528000</v>
      </c>
      <c r="U3690">
        <v>0.35</v>
      </c>
    </row>
    <row r="3691" spans="15:21" x14ac:dyDescent="0.2">
      <c r="O3691" s="67">
        <v>28030</v>
      </c>
      <c r="P3691">
        <v>56.25</v>
      </c>
      <c r="Q3691">
        <v>56.38</v>
      </c>
      <c r="R3691">
        <v>56</v>
      </c>
      <c r="S3691">
        <v>56.38</v>
      </c>
      <c r="T3691">
        <v>3513600</v>
      </c>
      <c r="U3691">
        <v>0.35</v>
      </c>
    </row>
    <row r="3692" spans="15:21" x14ac:dyDescent="0.2">
      <c r="O3692" s="67">
        <v>28031</v>
      </c>
      <c r="P3692">
        <v>56.25</v>
      </c>
      <c r="Q3692">
        <v>56.25</v>
      </c>
      <c r="R3692">
        <v>55.5</v>
      </c>
      <c r="S3692">
        <v>56</v>
      </c>
      <c r="T3692">
        <v>3705600</v>
      </c>
      <c r="U3692">
        <v>0.35</v>
      </c>
    </row>
    <row r="3693" spans="15:21" x14ac:dyDescent="0.2">
      <c r="O3693" s="67">
        <v>28032</v>
      </c>
      <c r="P3693">
        <v>55.87</v>
      </c>
      <c r="Q3693">
        <v>55.87</v>
      </c>
      <c r="R3693">
        <v>54.88</v>
      </c>
      <c r="S3693">
        <v>54.88</v>
      </c>
      <c r="T3693">
        <v>2328000</v>
      </c>
      <c r="U3693">
        <v>0.34</v>
      </c>
    </row>
    <row r="3694" spans="15:21" x14ac:dyDescent="0.2">
      <c r="O3694" s="67">
        <v>28033</v>
      </c>
      <c r="P3694">
        <v>54.88</v>
      </c>
      <c r="Q3694">
        <v>55.13</v>
      </c>
      <c r="R3694">
        <v>53.75</v>
      </c>
      <c r="S3694">
        <v>54.12</v>
      </c>
      <c r="T3694">
        <v>4204800</v>
      </c>
      <c r="U3694">
        <v>0.33</v>
      </c>
    </row>
    <row r="3695" spans="15:21" x14ac:dyDescent="0.2">
      <c r="O3695" s="67">
        <v>28034</v>
      </c>
      <c r="P3695">
        <v>54.12</v>
      </c>
      <c r="Q3695">
        <v>54.5</v>
      </c>
      <c r="R3695">
        <v>53.25</v>
      </c>
      <c r="S3695">
        <v>53.38</v>
      </c>
      <c r="T3695">
        <v>2155200</v>
      </c>
      <c r="U3695">
        <v>0.33</v>
      </c>
    </row>
    <row r="3696" spans="15:21" x14ac:dyDescent="0.2">
      <c r="O3696" s="67">
        <v>28037</v>
      </c>
      <c r="P3696">
        <v>52.13</v>
      </c>
      <c r="Q3696">
        <v>52.13</v>
      </c>
      <c r="R3696">
        <v>51</v>
      </c>
      <c r="S3696">
        <v>51.88</v>
      </c>
      <c r="T3696">
        <v>8217600</v>
      </c>
      <c r="U3696">
        <v>0.32</v>
      </c>
    </row>
    <row r="3697" spans="15:21" x14ac:dyDescent="0.2">
      <c r="O3697" s="67">
        <v>28038</v>
      </c>
      <c r="P3697">
        <v>51.88</v>
      </c>
      <c r="Q3697">
        <v>53.63</v>
      </c>
      <c r="R3697">
        <v>51.75</v>
      </c>
      <c r="S3697">
        <v>52</v>
      </c>
      <c r="T3697">
        <v>14414400</v>
      </c>
      <c r="U3697">
        <v>0.32</v>
      </c>
    </row>
    <row r="3698" spans="15:21" x14ac:dyDescent="0.2">
      <c r="O3698" s="67">
        <v>28039</v>
      </c>
      <c r="P3698">
        <v>52</v>
      </c>
      <c r="Q3698">
        <v>52.13</v>
      </c>
      <c r="R3698">
        <v>51.5</v>
      </c>
      <c r="S3698">
        <v>52</v>
      </c>
      <c r="T3698">
        <v>11150400</v>
      </c>
      <c r="U3698">
        <v>0.32</v>
      </c>
    </row>
    <row r="3699" spans="15:21" x14ac:dyDescent="0.2">
      <c r="O3699" s="67">
        <v>28040</v>
      </c>
      <c r="P3699">
        <v>52</v>
      </c>
      <c r="Q3699">
        <v>52.87</v>
      </c>
      <c r="R3699">
        <v>51.75</v>
      </c>
      <c r="S3699">
        <v>52.5</v>
      </c>
      <c r="T3699">
        <v>13195200</v>
      </c>
      <c r="U3699">
        <v>0.32</v>
      </c>
    </row>
    <row r="3700" spans="15:21" x14ac:dyDescent="0.2">
      <c r="O3700" s="67">
        <v>28041</v>
      </c>
      <c r="P3700">
        <v>52.5</v>
      </c>
      <c r="Q3700">
        <v>53.25</v>
      </c>
      <c r="R3700">
        <v>52.25</v>
      </c>
      <c r="S3700">
        <v>52.38</v>
      </c>
      <c r="T3700">
        <v>6945600</v>
      </c>
      <c r="U3700">
        <v>0.32</v>
      </c>
    </row>
    <row r="3701" spans="15:21" x14ac:dyDescent="0.2">
      <c r="O3701" s="67">
        <v>28044</v>
      </c>
      <c r="P3701">
        <v>52.13</v>
      </c>
      <c r="Q3701">
        <v>52.13</v>
      </c>
      <c r="R3701">
        <v>51.5</v>
      </c>
      <c r="S3701">
        <v>51.62</v>
      </c>
      <c r="T3701">
        <v>3038400</v>
      </c>
      <c r="U3701">
        <v>0.32</v>
      </c>
    </row>
    <row r="3702" spans="15:21" x14ac:dyDescent="0.2">
      <c r="O3702" s="67">
        <v>28045</v>
      </c>
      <c r="P3702">
        <v>51.62</v>
      </c>
      <c r="Q3702">
        <v>51.88</v>
      </c>
      <c r="R3702">
        <v>50.75</v>
      </c>
      <c r="S3702">
        <v>51.12</v>
      </c>
      <c r="T3702">
        <v>8500800</v>
      </c>
      <c r="U3702">
        <v>0.32</v>
      </c>
    </row>
    <row r="3703" spans="15:21" x14ac:dyDescent="0.2">
      <c r="O3703" s="67">
        <v>28046</v>
      </c>
      <c r="P3703">
        <v>51.25</v>
      </c>
      <c r="Q3703">
        <v>51.75</v>
      </c>
      <c r="R3703">
        <v>51.25</v>
      </c>
      <c r="S3703">
        <v>51.62</v>
      </c>
      <c r="T3703">
        <v>6052800</v>
      </c>
      <c r="U3703">
        <v>0.32</v>
      </c>
    </row>
    <row r="3704" spans="15:21" x14ac:dyDescent="0.2">
      <c r="O3704" s="67">
        <v>28047</v>
      </c>
      <c r="P3704">
        <v>51.5</v>
      </c>
      <c r="Q3704">
        <v>51.5</v>
      </c>
      <c r="R3704">
        <v>50.25</v>
      </c>
      <c r="S3704">
        <v>50.25</v>
      </c>
      <c r="T3704">
        <v>4684800</v>
      </c>
      <c r="U3704">
        <v>0.31</v>
      </c>
    </row>
    <row r="3705" spans="15:21" x14ac:dyDescent="0.2">
      <c r="O3705" s="67">
        <v>28048</v>
      </c>
      <c r="P3705">
        <v>50.25</v>
      </c>
      <c r="Q3705">
        <v>51</v>
      </c>
      <c r="R3705">
        <v>50.12</v>
      </c>
      <c r="S3705">
        <v>50.5</v>
      </c>
      <c r="T3705">
        <v>4862400</v>
      </c>
      <c r="U3705">
        <v>0.31</v>
      </c>
    </row>
    <row r="3706" spans="15:21" x14ac:dyDescent="0.2">
      <c r="O3706" s="67">
        <v>28051</v>
      </c>
      <c r="P3706">
        <v>50.5</v>
      </c>
      <c r="Q3706">
        <v>51.25</v>
      </c>
      <c r="R3706">
        <v>50.25</v>
      </c>
      <c r="S3706">
        <v>51</v>
      </c>
      <c r="T3706">
        <v>6163200</v>
      </c>
      <c r="U3706">
        <v>0.31</v>
      </c>
    </row>
    <row r="3707" spans="15:21" x14ac:dyDescent="0.2">
      <c r="O3707" s="67">
        <v>28052</v>
      </c>
      <c r="P3707">
        <v>51</v>
      </c>
      <c r="Q3707">
        <v>52.13</v>
      </c>
      <c r="R3707">
        <v>50.63</v>
      </c>
      <c r="S3707">
        <v>51.75</v>
      </c>
      <c r="T3707">
        <v>7747200</v>
      </c>
      <c r="U3707">
        <v>0.32</v>
      </c>
    </row>
    <row r="3708" spans="15:21" x14ac:dyDescent="0.2">
      <c r="O3708" s="67">
        <v>28053</v>
      </c>
      <c r="P3708">
        <v>51.75</v>
      </c>
      <c r="Q3708">
        <v>52.62</v>
      </c>
      <c r="R3708">
        <v>51.5</v>
      </c>
      <c r="S3708">
        <v>52</v>
      </c>
      <c r="T3708">
        <v>4516800</v>
      </c>
      <c r="U3708">
        <v>0.32</v>
      </c>
    </row>
    <row r="3709" spans="15:21" x14ac:dyDescent="0.2">
      <c r="O3709" s="67">
        <v>28054</v>
      </c>
      <c r="P3709">
        <v>52</v>
      </c>
      <c r="Q3709">
        <v>52.13</v>
      </c>
      <c r="R3709">
        <v>51.62</v>
      </c>
      <c r="S3709">
        <v>51.88</v>
      </c>
      <c r="T3709">
        <v>3264000</v>
      </c>
      <c r="U3709">
        <v>0.32</v>
      </c>
    </row>
    <row r="3710" spans="15:21" x14ac:dyDescent="0.2">
      <c r="O3710" s="67">
        <v>28055</v>
      </c>
      <c r="P3710">
        <v>51.88</v>
      </c>
      <c r="Q3710">
        <v>52.25</v>
      </c>
      <c r="R3710">
        <v>51.37</v>
      </c>
      <c r="S3710">
        <v>52.25</v>
      </c>
      <c r="T3710">
        <v>6840000</v>
      </c>
      <c r="U3710">
        <v>0.32</v>
      </c>
    </row>
    <row r="3711" spans="15:21" x14ac:dyDescent="0.2">
      <c r="O3711" s="67">
        <v>28058</v>
      </c>
      <c r="P3711">
        <v>52.25</v>
      </c>
      <c r="Q3711">
        <v>52.25</v>
      </c>
      <c r="R3711">
        <v>51.75</v>
      </c>
      <c r="S3711">
        <v>52</v>
      </c>
      <c r="T3711">
        <v>4233600</v>
      </c>
      <c r="U3711">
        <v>0.32</v>
      </c>
    </row>
    <row r="3712" spans="15:21" x14ac:dyDescent="0.2">
      <c r="O3712" s="67">
        <v>28059</v>
      </c>
      <c r="P3712">
        <v>52.13</v>
      </c>
      <c r="Q3712">
        <v>52.5</v>
      </c>
      <c r="R3712">
        <v>52.13</v>
      </c>
      <c r="S3712">
        <v>52.25</v>
      </c>
      <c r="T3712">
        <v>4497600</v>
      </c>
      <c r="U3712">
        <v>0.32</v>
      </c>
    </row>
    <row r="3713" spans="15:21" x14ac:dyDescent="0.2">
      <c r="O3713" s="67">
        <v>28060</v>
      </c>
      <c r="P3713">
        <v>52.25</v>
      </c>
      <c r="Q3713">
        <v>52.75</v>
      </c>
      <c r="R3713">
        <v>52.25</v>
      </c>
      <c r="S3713">
        <v>52.75</v>
      </c>
      <c r="T3713">
        <v>4598400</v>
      </c>
      <c r="U3713">
        <v>0.33</v>
      </c>
    </row>
    <row r="3714" spans="15:21" x14ac:dyDescent="0.2">
      <c r="O3714" s="67">
        <v>28061</v>
      </c>
      <c r="P3714">
        <v>52.75</v>
      </c>
      <c r="Q3714">
        <v>53.25</v>
      </c>
      <c r="R3714">
        <v>52.75</v>
      </c>
      <c r="S3714">
        <v>53</v>
      </c>
      <c r="T3714">
        <v>6369600</v>
      </c>
      <c r="U3714">
        <v>0.33</v>
      </c>
    </row>
    <row r="3715" spans="15:21" x14ac:dyDescent="0.2">
      <c r="O3715" s="67">
        <v>28062</v>
      </c>
      <c r="P3715">
        <v>53</v>
      </c>
      <c r="Q3715">
        <v>53.5</v>
      </c>
      <c r="R3715">
        <v>52.62</v>
      </c>
      <c r="S3715">
        <v>53.38</v>
      </c>
      <c r="T3715">
        <v>5107200</v>
      </c>
      <c r="U3715">
        <v>0.33</v>
      </c>
    </row>
    <row r="3716" spans="15:21" x14ac:dyDescent="0.2">
      <c r="O3716" s="67">
        <v>28065</v>
      </c>
      <c r="P3716">
        <v>53.38</v>
      </c>
      <c r="Q3716">
        <v>53.75</v>
      </c>
      <c r="R3716">
        <v>53.25</v>
      </c>
      <c r="S3716">
        <v>53.25</v>
      </c>
      <c r="T3716">
        <v>3624000</v>
      </c>
      <c r="U3716">
        <v>0.33</v>
      </c>
    </row>
    <row r="3717" spans="15:21" x14ac:dyDescent="0.2">
      <c r="O3717" s="67">
        <v>28067</v>
      </c>
      <c r="P3717">
        <v>52.75</v>
      </c>
      <c r="Q3717">
        <v>52.75</v>
      </c>
      <c r="R3717">
        <v>51.62</v>
      </c>
      <c r="S3717">
        <v>52.13</v>
      </c>
      <c r="T3717">
        <v>4632000</v>
      </c>
      <c r="U3717">
        <v>0.32</v>
      </c>
    </row>
    <row r="3718" spans="15:21" x14ac:dyDescent="0.2">
      <c r="O3718" s="67">
        <v>28068</v>
      </c>
      <c r="P3718">
        <v>52.13</v>
      </c>
      <c r="Q3718">
        <v>52.87</v>
      </c>
      <c r="R3718">
        <v>51.25</v>
      </c>
      <c r="S3718">
        <v>52.75</v>
      </c>
      <c r="T3718">
        <v>4521600</v>
      </c>
      <c r="U3718">
        <v>0.33</v>
      </c>
    </row>
    <row r="3719" spans="15:21" x14ac:dyDescent="0.2">
      <c r="O3719" s="67">
        <v>28069</v>
      </c>
      <c r="P3719">
        <v>52.75</v>
      </c>
      <c r="Q3719">
        <v>52.75</v>
      </c>
      <c r="R3719">
        <v>52</v>
      </c>
      <c r="S3719">
        <v>52.13</v>
      </c>
      <c r="T3719">
        <v>5640000</v>
      </c>
      <c r="U3719">
        <v>0.32</v>
      </c>
    </row>
    <row r="3720" spans="15:21" x14ac:dyDescent="0.2">
      <c r="O3720" s="67">
        <v>28072</v>
      </c>
      <c r="P3720">
        <v>51.88</v>
      </c>
      <c r="Q3720">
        <v>51.88</v>
      </c>
      <c r="R3720">
        <v>50.75</v>
      </c>
      <c r="S3720">
        <v>50.75</v>
      </c>
      <c r="T3720">
        <v>2232000</v>
      </c>
      <c r="U3720">
        <v>0.31</v>
      </c>
    </row>
    <row r="3721" spans="15:21" x14ac:dyDescent="0.2">
      <c r="O3721" s="67">
        <v>28073</v>
      </c>
      <c r="P3721">
        <v>50.75</v>
      </c>
      <c r="Q3721">
        <v>51.5</v>
      </c>
      <c r="R3721">
        <v>50.75</v>
      </c>
      <c r="S3721">
        <v>51.12</v>
      </c>
      <c r="T3721">
        <v>4118400</v>
      </c>
      <c r="U3721">
        <v>0.32</v>
      </c>
    </row>
    <row r="3722" spans="15:21" x14ac:dyDescent="0.2">
      <c r="O3722" s="67">
        <v>28074</v>
      </c>
      <c r="P3722">
        <v>51.12</v>
      </c>
      <c r="Q3722">
        <v>51.37</v>
      </c>
      <c r="R3722">
        <v>50.12</v>
      </c>
      <c r="S3722">
        <v>50.75</v>
      </c>
      <c r="T3722">
        <v>6225600</v>
      </c>
      <c r="U3722">
        <v>0.31</v>
      </c>
    </row>
    <row r="3723" spans="15:21" x14ac:dyDescent="0.2">
      <c r="O3723" s="67">
        <v>28075</v>
      </c>
      <c r="P3723">
        <v>50.75</v>
      </c>
      <c r="Q3723">
        <v>51.12</v>
      </c>
      <c r="R3723">
        <v>50.38</v>
      </c>
      <c r="S3723">
        <v>51</v>
      </c>
      <c r="T3723">
        <v>2438400</v>
      </c>
      <c r="U3723">
        <v>0.31</v>
      </c>
    </row>
    <row r="3724" spans="15:21" x14ac:dyDescent="0.2">
      <c r="O3724" s="67">
        <v>28076</v>
      </c>
      <c r="P3724">
        <v>51</v>
      </c>
      <c r="Q3724">
        <v>51</v>
      </c>
      <c r="R3724">
        <v>50.5</v>
      </c>
      <c r="S3724">
        <v>51</v>
      </c>
      <c r="T3724">
        <v>3571200</v>
      </c>
      <c r="U3724">
        <v>0.31</v>
      </c>
    </row>
    <row r="3725" spans="15:21" x14ac:dyDescent="0.2">
      <c r="O3725" s="67">
        <v>28079</v>
      </c>
      <c r="P3725">
        <v>51</v>
      </c>
      <c r="Q3725">
        <v>51</v>
      </c>
      <c r="R3725">
        <v>50.38</v>
      </c>
      <c r="S3725">
        <v>50.88</v>
      </c>
      <c r="T3725">
        <v>3024000</v>
      </c>
      <c r="U3725">
        <v>0.31</v>
      </c>
    </row>
    <row r="3726" spans="15:21" x14ac:dyDescent="0.2">
      <c r="O3726" s="67">
        <v>28080</v>
      </c>
      <c r="P3726">
        <v>50.88</v>
      </c>
      <c r="Q3726">
        <v>51.25</v>
      </c>
      <c r="R3726">
        <v>50.5</v>
      </c>
      <c r="S3726">
        <v>50.88</v>
      </c>
      <c r="T3726">
        <v>7401600</v>
      </c>
      <c r="U3726">
        <v>0.31</v>
      </c>
    </row>
    <row r="3727" spans="15:21" x14ac:dyDescent="0.2">
      <c r="O3727" s="67">
        <v>28081</v>
      </c>
      <c r="P3727">
        <v>50.88</v>
      </c>
      <c r="Q3727">
        <v>51.5</v>
      </c>
      <c r="R3727">
        <v>50.88</v>
      </c>
      <c r="S3727">
        <v>51.25</v>
      </c>
      <c r="T3727">
        <v>4281600</v>
      </c>
      <c r="U3727">
        <v>0.32</v>
      </c>
    </row>
    <row r="3728" spans="15:21" x14ac:dyDescent="0.2">
      <c r="O3728" s="67">
        <v>28082</v>
      </c>
      <c r="P3728">
        <v>51.25</v>
      </c>
      <c r="Q3728">
        <v>51.75</v>
      </c>
      <c r="R3728">
        <v>51</v>
      </c>
      <c r="S3728">
        <v>51.5</v>
      </c>
      <c r="T3728">
        <v>4886400</v>
      </c>
      <c r="U3728">
        <v>0.32</v>
      </c>
    </row>
    <row r="3729" spans="15:21" x14ac:dyDescent="0.2">
      <c r="O3729" s="67">
        <v>28083</v>
      </c>
      <c r="P3729">
        <v>51.5</v>
      </c>
      <c r="Q3729">
        <v>52.25</v>
      </c>
      <c r="R3729">
        <v>51.25</v>
      </c>
      <c r="S3729">
        <v>51.62</v>
      </c>
      <c r="T3729">
        <v>5740800</v>
      </c>
      <c r="U3729">
        <v>0.32</v>
      </c>
    </row>
    <row r="3730" spans="15:21" x14ac:dyDescent="0.2">
      <c r="O3730" s="67">
        <v>28086</v>
      </c>
      <c r="P3730">
        <v>51.62</v>
      </c>
      <c r="Q3730">
        <v>52.25</v>
      </c>
      <c r="R3730">
        <v>51.5</v>
      </c>
      <c r="S3730">
        <v>51.88</v>
      </c>
      <c r="T3730">
        <v>4118400</v>
      </c>
      <c r="U3730">
        <v>0.32</v>
      </c>
    </row>
    <row r="3731" spans="15:21" x14ac:dyDescent="0.2">
      <c r="O3731" s="67">
        <v>28087</v>
      </c>
      <c r="P3731">
        <v>51.88</v>
      </c>
      <c r="Q3731">
        <v>51.88</v>
      </c>
      <c r="R3731">
        <v>51.5</v>
      </c>
      <c r="S3731">
        <v>51.5</v>
      </c>
      <c r="T3731">
        <v>4080000</v>
      </c>
      <c r="U3731">
        <v>0.32</v>
      </c>
    </row>
    <row r="3732" spans="15:21" x14ac:dyDescent="0.2">
      <c r="O3732" s="67">
        <v>28088</v>
      </c>
      <c r="P3732">
        <v>51.5</v>
      </c>
      <c r="Q3732">
        <v>51.88</v>
      </c>
      <c r="R3732">
        <v>51</v>
      </c>
      <c r="S3732">
        <v>51.25</v>
      </c>
      <c r="T3732">
        <v>3268800</v>
      </c>
      <c r="U3732">
        <v>0.32</v>
      </c>
    </row>
    <row r="3733" spans="15:21" x14ac:dyDescent="0.2">
      <c r="O3733" s="67">
        <v>28090</v>
      </c>
      <c r="P3733">
        <v>51.25</v>
      </c>
      <c r="Q3733">
        <v>51.37</v>
      </c>
      <c r="R3733">
        <v>51</v>
      </c>
      <c r="S3733">
        <v>51.37</v>
      </c>
      <c r="T3733">
        <v>9475200</v>
      </c>
      <c r="U3733">
        <v>0.32</v>
      </c>
    </row>
    <row r="3734" spans="15:21" x14ac:dyDescent="0.2">
      <c r="O3734" s="67">
        <v>28093</v>
      </c>
      <c r="P3734">
        <v>51.37</v>
      </c>
      <c r="Q3734">
        <v>51.5</v>
      </c>
      <c r="R3734">
        <v>51</v>
      </c>
      <c r="S3734">
        <v>51</v>
      </c>
      <c r="T3734">
        <v>4728000</v>
      </c>
      <c r="U3734">
        <v>0.31</v>
      </c>
    </row>
    <row r="3735" spans="15:21" x14ac:dyDescent="0.2">
      <c r="O3735" s="67">
        <v>28094</v>
      </c>
      <c r="P3735">
        <v>51</v>
      </c>
      <c r="Q3735">
        <v>51</v>
      </c>
      <c r="R3735">
        <v>50.5</v>
      </c>
      <c r="S3735">
        <v>50.63</v>
      </c>
      <c r="T3735">
        <v>3345600</v>
      </c>
      <c r="U3735">
        <v>0.31</v>
      </c>
    </row>
    <row r="3736" spans="15:21" x14ac:dyDescent="0.2">
      <c r="O3736" s="67">
        <v>28095</v>
      </c>
      <c r="P3736">
        <v>50.63</v>
      </c>
      <c r="Q3736">
        <v>51.25</v>
      </c>
      <c r="R3736">
        <v>50.63</v>
      </c>
      <c r="S3736">
        <v>51.25</v>
      </c>
      <c r="T3736">
        <v>7060800</v>
      </c>
      <c r="U3736">
        <v>0.32</v>
      </c>
    </row>
    <row r="3737" spans="15:21" x14ac:dyDescent="0.2">
      <c r="O3737" s="67">
        <v>28096</v>
      </c>
      <c r="P3737">
        <v>51.25</v>
      </c>
      <c r="Q3737">
        <v>51.5</v>
      </c>
      <c r="R3737">
        <v>50.75</v>
      </c>
      <c r="S3737">
        <v>50.88</v>
      </c>
      <c r="T3737">
        <v>5016000</v>
      </c>
      <c r="U3737">
        <v>0.31</v>
      </c>
    </row>
    <row r="3738" spans="15:21" x14ac:dyDescent="0.2">
      <c r="O3738" s="67">
        <v>28097</v>
      </c>
      <c r="P3738">
        <v>50.88</v>
      </c>
      <c r="Q3738">
        <v>51.12</v>
      </c>
      <c r="R3738">
        <v>50.63</v>
      </c>
      <c r="S3738">
        <v>50.88</v>
      </c>
      <c r="T3738">
        <v>5380800</v>
      </c>
      <c r="U3738">
        <v>0.31</v>
      </c>
    </row>
    <row r="3739" spans="15:21" x14ac:dyDescent="0.2">
      <c r="O3739" s="67">
        <v>28100</v>
      </c>
      <c r="P3739">
        <v>50.88</v>
      </c>
      <c r="Q3739">
        <v>51.25</v>
      </c>
      <c r="R3739">
        <v>50.75</v>
      </c>
      <c r="S3739">
        <v>51</v>
      </c>
      <c r="T3739">
        <v>5299200</v>
      </c>
      <c r="U3739">
        <v>0.31</v>
      </c>
    </row>
    <row r="3740" spans="15:21" x14ac:dyDescent="0.2">
      <c r="O3740" s="67">
        <v>28101</v>
      </c>
      <c r="P3740">
        <v>51</v>
      </c>
      <c r="Q3740">
        <v>51.37</v>
      </c>
      <c r="R3740">
        <v>50.75</v>
      </c>
      <c r="S3740">
        <v>51</v>
      </c>
      <c r="T3740">
        <v>6816000</v>
      </c>
      <c r="U3740">
        <v>0.31</v>
      </c>
    </row>
    <row r="3741" spans="15:21" x14ac:dyDescent="0.2">
      <c r="O3741" s="67">
        <v>28102</v>
      </c>
      <c r="P3741">
        <v>51</v>
      </c>
      <c r="Q3741">
        <v>51.37</v>
      </c>
      <c r="R3741">
        <v>50.75</v>
      </c>
      <c r="S3741">
        <v>51.25</v>
      </c>
      <c r="T3741">
        <v>8678400</v>
      </c>
      <c r="U3741">
        <v>0.32</v>
      </c>
    </row>
    <row r="3742" spans="15:21" x14ac:dyDescent="0.2">
      <c r="O3742" s="67">
        <v>28103</v>
      </c>
      <c r="P3742">
        <v>51.25</v>
      </c>
      <c r="Q3742">
        <v>52.62</v>
      </c>
      <c r="R3742">
        <v>51.25</v>
      </c>
      <c r="S3742">
        <v>52.62</v>
      </c>
      <c r="T3742">
        <v>12388800</v>
      </c>
      <c r="U3742">
        <v>0.32</v>
      </c>
    </row>
    <row r="3743" spans="15:21" x14ac:dyDescent="0.2">
      <c r="O3743" s="67">
        <v>28104</v>
      </c>
      <c r="P3743">
        <v>52.62</v>
      </c>
      <c r="Q3743">
        <v>53.38</v>
      </c>
      <c r="R3743">
        <v>52.13</v>
      </c>
      <c r="S3743">
        <v>53.25</v>
      </c>
      <c r="T3743">
        <v>8596800</v>
      </c>
      <c r="U3743">
        <v>0.33</v>
      </c>
    </row>
    <row r="3744" spans="15:21" x14ac:dyDescent="0.2">
      <c r="O3744" s="67">
        <v>28107</v>
      </c>
      <c r="P3744">
        <v>53.25</v>
      </c>
      <c r="Q3744">
        <v>53.38</v>
      </c>
      <c r="R3744">
        <v>52.87</v>
      </c>
      <c r="S3744">
        <v>53.12</v>
      </c>
      <c r="T3744">
        <v>6436800</v>
      </c>
      <c r="U3744">
        <v>0.33</v>
      </c>
    </row>
    <row r="3745" spans="15:21" x14ac:dyDescent="0.2">
      <c r="O3745" s="67">
        <v>28108</v>
      </c>
      <c r="P3745">
        <v>53.12</v>
      </c>
      <c r="Q3745">
        <v>53.75</v>
      </c>
      <c r="R3745">
        <v>52.75</v>
      </c>
      <c r="S3745">
        <v>53.75</v>
      </c>
      <c r="T3745">
        <v>9643200</v>
      </c>
      <c r="U3745">
        <v>0.33</v>
      </c>
    </row>
    <row r="3746" spans="15:21" x14ac:dyDescent="0.2">
      <c r="O3746" s="67">
        <v>28109</v>
      </c>
      <c r="P3746">
        <v>53.75</v>
      </c>
      <c r="Q3746">
        <v>53.88</v>
      </c>
      <c r="R3746">
        <v>52.75</v>
      </c>
      <c r="S3746">
        <v>52.87</v>
      </c>
      <c r="T3746">
        <v>8942400</v>
      </c>
      <c r="U3746">
        <v>0.33</v>
      </c>
    </row>
    <row r="3747" spans="15:21" x14ac:dyDescent="0.2">
      <c r="O3747" s="67">
        <v>28110</v>
      </c>
      <c r="P3747">
        <v>52.87</v>
      </c>
      <c r="Q3747">
        <v>53.5</v>
      </c>
      <c r="R3747">
        <v>52.38</v>
      </c>
      <c r="S3747">
        <v>52.75</v>
      </c>
      <c r="T3747">
        <v>8712000</v>
      </c>
      <c r="U3747">
        <v>0.33</v>
      </c>
    </row>
    <row r="3748" spans="15:21" x14ac:dyDescent="0.2">
      <c r="O3748" s="67">
        <v>28111</v>
      </c>
      <c r="P3748">
        <v>52.75</v>
      </c>
      <c r="Q3748">
        <v>53.25</v>
      </c>
      <c r="R3748">
        <v>52.38</v>
      </c>
      <c r="S3748">
        <v>52.38</v>
      </c>
      <c r="T3748">
        <v>12955200</v>
      </c>
      <c r="U3748">
        <v>0.33</v>
      </c>
    </row>
    <row r="3749" spans="15:21" x14ac:dyDescent="0.2">
      <c r="O3749" s="67">
        <v>28114</v>
      </c>
      <c r="P3749">
        <v>52.38</v>
      </c>
      <c r="Q3749">
        <v>53</v>
      </c>
      <c r="R3749">
        <v>52.25</v>
      </c>
      <c r="S3749">
        <v>52.87</v>
      </c>
      <c r="T3749">
        <v>11112000</v>
      </c>
      <c r="U3749">
        <v>0.33</v>
      </c>
    </row>
    <row r="3750" spans="15:21" x14ac:dyDescent="0.2">
      <c r="O3750" s="67">
        <v>28115</v>
      </c>
      <c r="P3750">
        <v>52.87</v>
      </c>
      <c r="Q3750">
        <v>52.87</v>
      </c>
      <c r="R3750">
        <v>52.25</v>
      </c>
      <c r="S3750">
        <v>52.62</v>
      </c>
      <c r="T3750">
        <v>12417600</v>
      </c>
      <c r="U3750">
        <v>0.33</v>
      </c>
    </row>
    <row r="3751" spans="15:21" x14ac:dyDescent="0.2">
      <c r="O3751" s="67">
        <v>28116</v>
      </c>
      <c r="P3751">
        <v>52.62</v>
      </c>
      <c r="Q3751">
        <v>53.25</v>
      </c>
      <c r="R3751">
        <v>52.13</v>
      </c>
      <c r="S3751">
        <v>53</v>
      </c>
      <c r="T3751">
        <v>14932800</v>
      </c>
      <c r="U3751">
        <v>0.33</v>
      </c>
    </row>
    <row r="3752" spans="15:21" x14ac:dyDescent="0.2">
      <c r="O3752" s="67">
        <v>28117</v>
      </c>
      <c r="P3752">
        <v>53</v>
      </c>
      <c r="Q3752">
        <v>53.12</v>
      </c>
      <c r="R3752">
        <v>52.75</v>
      </c>
      <c r="S3752">
        <v>53</v>
      </c>
      <c r="T3752">
        <v>11140800</v>
      </c>
      <c r="U3752">
        <v>0.33</v>
      </c>
    </row>
    <row r="3753" spans="15:21" x14ac:dyDescent="0.2">
      <c r="O3753" s="67">
        <v>28121</v>
      </c>
      <c r="P3753">
        <v>53</v>
      </c>
      <c r="Q3753">
        <v>53.63</v>
      </c>
      <c r="R3753">
        <v>52.75</v>
      </c>
      <c r="S3753">
        <v>53.63</v>
      </c>
      <c r="T3753">
        <v>5774400</v>
      </c>
      <c r="U3753">
        <v>0.33</v>
      </c>
    </row>
    <row r="3754" spans="15:21" x14ac:dyDescent="0.2">
      <c r="O3754" s="67">
        <v>28122</v>
      </c>
      <c r="P3754">
        <v>53.75</v>
      </c>
      <c r="Q3754">
        <v>55.25</v>
      </c>
      <c r="R3754">
        <v>53.75</v>
      </c>
      <c r="S3754">
        <v>54.88</v>
      </c>
      <c r="T3754">
        <v>15480000</v>
      </c>
      <c r="U3754">
        <v>0.34</v>
      </c>
    </row>
    <row r="3755" spans="15:21" x14ac:dyDescent="0.2">
      <c r="O3755" s="67">
        <v>28123</v>
      </c>
      <c r="P3755">
        <v>54.88</v>
      </c>
      <c r="Q3755">
        <v>55.25</v>
      </c>
      <c r="R3755">
        <v>54</v>
      </c>
      <c r="S3755">
        <v>54.62</v>
      </c>
      <c r="T3755">
        <v>8424000</v>
      </c>
      <c r="U3755">
        <v>0.34</v>
      </c>
    </row>
    <row r="3756" spans="15:21" x14ac:dyDescent="0.2">
      <c r="O3756" s="67">
        <v>28124</v>
      </c>
      <c r="P3756">
        <v>54.62</v>
      </c>
      <c r="Q3756">
        <v>55.38</v>
      </c>
      <c r="R3756">
        <v>54.37</v>
      </c>
      <c r="S3756">
        <v>55.38</v>
      </c>
      <c r="T3756">
        <v>5227200</v>
      </c>
      <c r="U3756">
        <v>0.34</v>
      </c>
    </row>
    <row r="3757" spans="15:21" x14ac:dyDescent="0.2">
      <c r="O3757" s="67">
        <v>28125</v>
      </c>
      <c r="P3757">
        <v>55.38</v>
      </c>
      <c r="Q3757">
        <v>55.75</v>
      </c>
      <c r="R3757">
        <v>55.25</v>
      </c>
      <c r="S3757">
        <v>55.62</v>
      </c>
      <c r="T3757">
        <v>5515200</v>
      </c>
      <c r="U3757">
        <v>0.35</v>
      </c>
    </row>
    <row r="3758" spans="15:21" x14ac:dyDescent="0.2">
      <c r="O3758" s="67">
        <v>28128</v>
      </c>
      <c r="P3758">
        <v>55</v>
      </c>
      <c r="Q3758">
        <v>55.87</v>
      </c>
      <c r="R3758">
        <v>55</v>
      </c>
      <c r="S3758">
        <v>55.38</v>
      </c>
      <c r="T3758">
        <v>4507200</v>
      </c>
      <c r="U3758">
        <v>0.34</v>
      </c>
    </row>
    <row r="3759" spans="15:21" x14ac:dyDescent="0.2">
      <c r="O3759" s="67">
        <v>28129</v>
      </c>
      <c r="P3759">
        <v>55.38</v>
      </c>
      <c r="Q3759">
        <v>55.5</v>
      </c>
      <c r="R3759">
        <v>53.75</v>
      </c>
      <c r="S3759">
        <v>53.88</v>
      </c>
      <c r="T3759">
        <v>4795200</v>
      </c>
      <c r="U3759">
        <v>0.34</v>
      </c>
    </row>
    <row r="3760" spans="15:21" x14ac:dyDescent="0.2">
      <c r="O3760" s="67">
        <v>28130</v>
      </c>
      <c r="P3760">
        <v>53.88</v>
      </c>
      <c r="Q3760">
        <v>54.25</v>
      </c>
      <c r="R3760">
        <v>53.12</v>
      </c>
      <c r="S3760">
        <v>53.25</v>
      </c>
      <c r="T3760">
        <v>5337600</v>
      </c>
      <c r="U3760">
        <v>0.33</v>
      </c>
    </row>
    <row r="3761" spans="15:21" x14ac:dyDescent="0.2">
      <c r="O3761" s="67">
        <v>28131</v>
      </c>
      <c r="P3761">
        <v>53.25</v>
      </c>
      <c r="Q3761">
        <v>54</v>
      </c>
      <c r="R3761">
        <v>52.5</v>
      </c>
      <c r="S3761">
        <v>52.5</v>
      </c>
      <c r="T3761">
        <v>10089600</v>
      </c>
      <c r="U3761">
        <v>0.33</v>
      </c>
    </row>
    <row r="3762" spans="15:21" x14ac:dyDescent="0.2">
      <c r="O3762" s="67">
        <v>28132</v>
      </c>
      <c r="P3762">
        <v>52.75</v>
      </c>
      <c r="Q3762">
        <v>54</v>
      </c>
      <c r="R3762">
        <v>52.75</v>
      </c>
      <c r="S3762">
        <v>53.38</v>
      </c>
      <c r="T3762">
        <v>8937600</v>
      </c>
      <c r="U3762">
        <v>0.33</v>
      </c>
    </row>
    <row r="3763" spans="15:21" x14ac:dyDescent="0.2">
      <c r="O3763" s="67">
        <v>28135</v>
      </c>
      <c r="P3763">
        <v>53.5</v>
      </c>
      <c r="Q3763">
        <v>54.25</v>
      </c>
      <c r="R3763">
        <v>53.5</v>
      </c>
      <c r="S3763">
        <v>54</v>
      </c>
      <c r="T3763">
        <v>10171200</v>
      </c>
      <c r="U3763">
        <v>0.34</v>
      </c>
    </row>
    <row r="3764" spans="15:21" x14ac:dyDescent="0.2">
      <c r="O3764" s="67">
        <v>28136</v>
      </c>
      <c r="P3764">
        <v>54</v>
      </c>
      <c r="Q3764">
        <v>54.25</v>
      </c>
      <c r="R3764">
        <v>53.5</v>
      </c>
      <c r="S3764">
        <v>53.5</v>
      </c>
      <c r="T3764">
        <v>6408000</v>
      </c>
      <c r="U3764">
        <v>0.33</v>
      </c>
    </row>
    <row r="3765" spans="15:21" x14ac:dyDescent="0.2">
      <c r="O3765" s="67">
        <v>28137</v>
      </c>
      <c r="P3765">
        <v>53.5</v>
      </c>
      <c r="Q3765">
        <v>53.75</v>
      </c>
      <c r="R3765">
        <v>53</v>
      </c>
      <c r="S3765">
        <v>53.38</v>
      </c>
      <c r="T3765">
        <v>5208000</v>
      </c>
      <c r="U3765">
        <v>0.33</v>
      </c>
    </row>
    <row r="3766" spans="15:21" x14ac:dyDescent="0.2">
      <c r="O3766" s="67">
        <v>28138</v>
      </c>
      <c r="P3766">
        <v>53.38</v>
      </c>
      <c r="Q3766">
        <v>54.25</v>
      </c>
      <c r="R3766">
        <v>53.25</v>
      </c>
      <c r="S3766">
        <v>54</v>
      </c>
      <c r="T3766">
        <v>6892800</v>
      </c>
      <c r="U3766">
        <v>0.34</v>
      </c>
    </row>
    <row r="3767" spans="15:21" x14ac:dyDescent="0.2">
      <c r="O3767" s="67">
        <v>28139</v>
      </c>
      <c r="P3767">
        <v>54</v>
      </c>
      <c r="Q3767">
        <v>54.5</v>
      </c>
      <c r="R3767">
        <v>53.63</v>
      </c>
      <c r="S3767">
        <v>54.37</v>
      </c>
      <c r="T3767">
        <v>4824000</v>
      </c>
      <c r="U3767">
        <v>0.34</v>
      </c>
    </row>
    <row r="3768" spans="15:21" x14ac:dyDescent="0.2">
      <c r="O3768" s="67">
        <v>28142</v>
      </c>
      <c r="P3768">
        <v>54.37</v>
      </c>
      <c r="Q3768">
        <v>54.37</v>
      </c>
      <c r="R3768">
        <v>53.63</v>
      </c>
      <c r="S3768">
        <v>54.25</v>
      </c>
      <c r="T3768">
        <v>4195200</v>
      </c>
      <c r="U3768">
        <v>0.34</v>
      </c>
    </row>
    <row r="3769" spans="15:21" x14ac:dyDescent="0.2">
      <c r="O3769" s="67">
        <v>28143</v>
      </c>
      <c r="P3769">
        <v>54.25</v>
      </c>
      <c r="Q3769">
        <v>54.37</v>
      </c>
      <c r="R3769">
        <v>53.75</v>
      </c>
      <c r="S3769">
        <v>54</v>
      </c>
      <c r="T3769">
        <v>4449600</v>
      </c>
      <c r="U3769">
        <v>0.34</v>
      </c>
    </row>
    <row r="3770" spans="15:21" x14ac:dyDescent="0.2">
      <c r="O3770" s="67">
        <v>28144</v>
      </c>
      <c r="P3770">
        <v>54</v>
      </c>
      <c r="Q3770">
        <v>54.75</v>
      </c>
      <c r="R3770">
        <v>53.5</v>
      </c>
      <c r="S3770">
        <v>53.5</v>
      </c>
      <c r="T3770">
        <v>4780800</v>
      </c>
      <c r="U3770">
        <v>0.33</v>
      </c>
    </row>
    <row r="3771" spans="15:21" x14ac:dyDescent="0.2">
      <c r="O3771" s="67">
        <v>28145</v>
      </c>
      <c r="P3771">
        <v>53.5</v>
      </c>
      <c r="Q3771">
        <v>54</v>
      </c>
      <c r="R3771">
        <v>53</v>
      </c>
      <c r="S3771">
        <v>53.5</v>
      </c>
      <c r="T3771">
        <v>4444800</v>
      </c>
      <c r="U3771">
        <v>0.33</v>
      </c>
    </row>
    <row r="3772" spans="15:21" x14ac:dyDescent="0.2">
      <c r="O3772" s="67">
        <v>28146</v>
      </c>
      <c r="P3772">
        <v>53.5</v>
      </c>
      <c r="Q3772">
        <v>53.5</v>
      </c>
      <c r="R3772">
        <v>53</v>
      </c>
      <c r="S3772">
        <v>53.5</v>
      </c>
      <c r="T3772">
        <v>6000000</v>
      </c>
      <c r="U3772">
        <v>0.33</v>
      </c>
    </row>
    <row r="3773" spans="15:21" x14ac:dyDescent="0.2">
      <c r="O3773" s="67">
        <v>28149</v>
      </c>
      <c r="P3773">
        <v>53.5</v>
      </c>
      <c r="Q3773">
        <v>53.63</v>
      </c>
      <c r="R3773">
        <v>52.5</v>
      </c>
      <c r="S3773">
        <v>52.62</v>
      </c>
      <c r="T3773">
        <v>5880000</v>
      </c>
      <c r="U3773">
        <v>0.33</v>
      </c>
    </row>
    <row r="3774" spans="15:21" x14ac:dyDescent="0.2">
      <c r="O3774" s="67">
        <v>28150</v>
      </c>
      <c r="P3774">
        <v>52.62</v>
      </c>
      <c r="Q3774">
        <v>52.87</v>
      </c>
      <c r="R3774">
        <v>52.38</v>
      </c>
      <c r="S3774">
        <v>52.75</v>
      </c>
      <c r="T3774">
        <v>7219200</v>
      </c>
      <c r="U3774">
        <v>0.33</v>
      </c>
    </row>
    <row r="3775" spans="15:21" x14ac:dyDescent="0.2">
      <c r="O3775" s="67">
        <v>28151</v>
      </c>
      <c r="P3775">
        <v>52.75</v>
      </c>
      <c r="Q3775">
        <v>53.5</v>
      </c>
      <c r="R3775">
        <v>52.5</v>
      </c>
      <c r="S3775">
        <v>53</v>
      </c>
      <c r="T3775">
        <v>4641600</v>
      </c>
      <c r="U3775">
        <v>0.33</v>
      </c>
    </row>
    <row r="3776" spans="15:21" x14ac:dyDescent="0.2">
      <c r="O3776" s="67">
        <v>28152</v>
      </c>
      <c r="P3776">
        <v>53</v>
      </c>
      <c r="Q3776">
        <v>53.75</v>
      </c>
      <c r="R3776">
        <v>52.38</v>
      </c>
      <c r="S3776">
        <v>52.75</v>
      </c>
      <c r="T3776">
        <v>4334400</v>
      </c>
      <c r="U3776">
        <v>0.33</v>
      </c>
    </row>
    <row r="3777" spans="15:21" x14ac:dyDescent="0.2">
      <c r="O3777" s="67">
        <v>28153</v>
      </c>
      <c r="P3777">
        <v>52.75</v>
      </c>
      <c r="Q3777">
        <v>53.25</v>
      </c>
      <c r="R3777">
        <v>52.5</v>
      </c>
      <c r="S3777">
        <v>52.75</v>
      </c>
      <c r="T3777">
        <v>5145600</v>
      </c>
      <c r="U3777">
        <v>0.33</v>
      </c>
    </row>
    <row r="3778" spans="15:21" x14ac:dyDescent="0.2">
      <c r="O3778" s="67">
        <v>28156</v>
      </c>
      <c r="P3778">
        <v>52.75</v>
      </c>
      <c r="Q3778">
        <v>53</v>
      </c>
      <c r="R3778">
        <v>52.25</v>
      </c>
      <c r="S3778">
        <v>52.87</v>
      </c>
      <c r="T3778">
        <v>7348800</v>
      </c>
      <c r="U3778">
        <v>0.33</v>
      </c>
    </row>
    <row r="3779" spans="15:21" x14ac:dyDescent="0.2">
      <c r="O3779" s="67">
        <v>28157</v>
      </c>
      <c r="P3779">
        <v>52.87</v>
      </c>
      <c r="Q3779">
        <v>53.25</v>
      </c>
      <c r="R3779">
        <v>52.62</v>
      </c>
      <c r="S3779">
        <v>52.75</v>
      </c>
      <c r="T3779">
        <v>6115200</v>
      </c>
      <c r="U3779">
        <v>0.33</v>
      </c>
    </row>
    <row r="3780" spans="15:21" x14ac:dyDescent="0.2">
      <c r="O3780" s="67">
        <v>28158</v>
      </c>
      <c r="P3780">
        <v>52.75</v>
      </c>
      <c r="Q3780">
        <v>53.12</v>
      </c>
      <c r="R3780">
        <v>52.38</v>
      </c>
      <c r="S3780">
        <v>52.5</v>
      </c>
      <c r="T3780">
        <v>4867200</v>
      </c>
      <c r="U3780">
        <v>0.33</v>
      </c>
    </row>
    <row r="3781" spans="15:21" x14ac:dyDescent="0.2">
      <c r="O3781" s="67">
        <v>28159</v>
      </c>
      <c r="P3781">
        <v>52.5</v>
      </c>
      <c r="Q3781">
        <v>53.38</v>
      </c>
      <c r="R3781">
        <v>52</v>
      </c>
      <c r="S3781">
        <v>52</v>
      </c>
      <c r="T3781">
        <v>5817600</v>
      </c>
      <c r="U3781">
        <v>0.32</v>
      </c>
    </row>
    <row r="3782" spans="15:21" x14ac:dyDescent="0.2">
      <c r="O3782" s="67">
        <v>28160</v>
      </c>
      <c r="P3782">
        <v>52</v>
      </c>
      <c r="Q3782">
        <v>52.25</v>
      </c>
      <c r="R3782">
        <v>51.12</v>
      </c>
      <c r="S3782">
        <v>51.25</v>
      </c>
      <c r="T3782">
        <v>6686400</v>
      </c>
      <c r="U3782">
        <v>0.32</v>
      </c>
    </row>
    <row r="3783" spans="15:21" x14ac:dyDescent="0.2">
      <c r="O3783" s="67">
        <v>28163</v>
      </c>
      <c r="P3783">
        <v>51.25</v>
      </c>
      <c r="Q3783">
        <v>51.37</v>
      </c>
      <c r="R3783">
        <v>50.75</v>
      </c>
      <c r="S3783">
        <v>50.88</v>
      </c>
      <c r="T3783">
        <v>5246400</v>
      </c>
      <c r="U3783">
        <v>0.32</v>
      </c>
    </row>
    <row r="3784" spans="15:21" x14ac:dyDescent="0.2">
      <c r="O3784" s="67">
        <v>28164</v>
      </c>
      <c r="P3784">
        <v>50.88</v>
      </c>
      <c r="Q3784">
        <v>51.12</v>
      </c>
      <c r="R3784">
        <v>50.75</v>
      </c>
      <c r="S3784">
        <v>51</v>
      </c>
      <c r="T3784">
        <v>5179200</v>
      </c>
      <c r="U3784">
        <v>0.32</v>
      </c>
    </row>
    <row r="3785" spans="15:21" x14ac:dyDescent="0.2">
      <c r="O3785" s="67">
        <v>28165</v>
      </c>
      <c r="P3785">
        <v>51</v>
      </c>
      <c r="Q3785">
        <v>51.12</v>
      </c>
      <c r="R3785">
        <v>50.38</v>
      </c>
      <c r="S3785">
        <v>50.75</v>
      </c>
      <c r="T3785">
        <v>7022400</v>
      </c>
      <c r="U3785">
        <v>0.32</v>
      </c>
    </row>
    <row r="3786" spans="15:21" x14ac:dyDescent="0.2">
      <c r="O3786" s="67">
        <v>28166</v>
      </c>
      <c r="P3786">
        <v>50.75</v>
      </c>
      <c r="Q3786">
        <v>51.37</v>
      </c>
      <c r="R3786">
        <v>50.5</v>
      </c>
      <c r="S3786">
        <v>50.88</v>
      </c>
      <c r="T3786">
        <v>6187200</v>
      </c>
      <c r="U3786">
        <v>0.32</v>
      </c>
    </row>
    <row r="3787" spans="15:21" x14ac:dyDescent="0.2">
      <c r="O3787" s="67">
        <v>28167</v>
      </c>
      <c r="P3787">
        <v>50.88</v>
      </c>
      <c r="Q3787">
        <v>51.12</v>
      </c>
      <c r="R3787">
        <v>50.38</v>
      </c>
      <c r="S3787">
        <v>50.75</v>
      </c>
      <c r="T3787">
        <v>6307200</v>
      </c>
      <c r="U3787">
        <v>0.32</v>
      </c>
    </row>
    <row r="3788" spans="15:21" x14ac:dyDescent="0.2">
      <c r="O3788" s="67">
        <v>28170</v>
      </c>
      <c r="P3788">
        <v>50.75</v>
      </c>
      <c r="Q3788">
        <v>51.25</v>
      </c>
      <c r="R3788">
        <v>50.5</v>
      </c>
      <c r="S3788">
        <v>51.12</v>
      </c>
      <c r="T3788">
        <v>5136000</v>
      </c>
      <c r="U3788">
        <v>0.32</v>
      </c>
    </row>
    <row r="3789" spans="15:21" x14ac:dyDescent="0.2">
      <c r="O3789" s="67">
        <v>28171</v>
      </c>
      <c r="P3789">
        <v>51.12</v>
      </c>
      <c r="Q3789">
        <v>51.37</v>
      </c>
      <c r="R3789">
        <v>50.63</v>
      </c>
      <c r="S3789">
        <v>50.75</v>
      </c>
      <c r="T3789">
        <v>4252800</v>
      </c>
      <c r="U3789">
        <v>0.32</v>
      </c>
    </row>
    <row r="3790" spans="15:21" x14ac:dyDescent="0.2">
      <c r="O3790" s="67">
        <v>28172</v>
      </c>
      <c r="P3790">
        <v>50.75</v>
      </c>
      <c r="Q3790">
        <v>51.37</v>
      </c>
      <c r="R3790">
        <v>50.38</v>
      </c>
      <c r="S3790">
        <v>51.25</v>
      </c>
      <c r="T3790">
        <v>7536000</v>
      </c>
      <c r="U3790">
        <v>0.32</v>
      </c>
    </row>
    <row r="3791" spans="15:21" x14ac:dyDescent="0.2">
      <c r="O3791" s="67">
        <v>28173</v>
      </c>
      <c r="P3791">
        <v>51.25</v>
      </c>
      <c r="Q3791">
        <v>51.25</v>
      </c>
      <c r="R3791">
        <v>50.25</v>
      </c>
      <c r="S3791">
        <v>50.63</v>
      </c>
      <c r="T3791">
        <v>5582400</v>
      </c>
      <c r="U3791">
        <v>0.31</v>
      </c>
    </row>
    <row r="3792" spans="15:21" x14ac:dyDescent="0.2">
      <c r="O3792" s="67">
        <v>28174</v>
      </c>
      <c r="P3792">
        <v>50.63</v>
      </c>
      <c r="Q3792">
        <v>51</v>
      </c>
      <c r="R3792">
        <v>50.12</v>
      </c>
      <c r="S3792">
        <v>50.75</v>
      </c>
      <c r="T3792">
        <v>4910400</v>
      </c>
      <c r="U3792">
        <v>0.32</v>
      </c>
    </row>
    <row r="3793" spans="15:21" x14ac:dyDescent="0.2">
      <c r="O3793" s="67">
        <v>28178</v>
      </c>
      <c r="P3793">
        <v>50.75</v>
      </c>
      <c r="Q3793">
        <v>51.37</v>
      </c>
      <c r="R3793">
        <v>50.63</v>
      </c>
      <c r="S3793">
        <v>50.88</v>
      </c>
      <c r="T3793">
        <v>3667200</v>
      </c>
      <c r="U3793">
        <v>0.32</v>
      </c>
    </row>
    <row r="3794" spans="15:21" x14ac:dyDescent="0.2">
      <c r="O3794" s="67">
        <v>28179</v>
      </c>
      <c r="P3794">
        <v>50.88</v>
      </c>
      <c r="Q3794">
        <v>51</v>
      </c>
      <c r="R3794">
        <v>50.5</v>
      </c>
      <c r="S3794">
        <v>50.63</v>
      </c>
      <c r="T3794">
        <v>4588800</v>
      </c>
      <c r="U3794">
        <v>0.31</v>
      </c>
    </row>
    <row r="3795" spans="15:21" x14ac:dyDescent="0.2">
      <c r="O3795" s="67">
        <v>28180</v>
      </c>
      <c r="P3795">
        <v>50.5</v>
      </c>
      <c r="Q3795">
        <v>50.5</v>
      </c>
      <c r="R3795">
        <v>49.75</v>
      </c>
      <c r="S3795">
        <v>49.87</v>
      </c>
      <c r="T3795">
        <v>5755200</v>
      </c>
      <c r="U3795">
        <v>0.31</v>
      </c>
    </row>
    <row r="3796" spans="15:21" x14ac:dyDescent="0.2">
      <c r="O3796" s="67">
        <v>28181</v>
      </c>
      <c r="P3796">
        <v>49.87</v>
      </c>
      <c r="Q3796">
        <v>50.63</v>
      </c>
      <c r="R3796">
        <v>49.75</v>
      </c>
      <c r="S3796">
        <v>50.12</v>
      </c>
      <c r="T3796">
        <v>4075200</v>
      </c>
      <c r="U3796">
        <v>0.31</v>
      </c>
    </row>
    <row r="3797" spans="15:21" x14ac:dyDescent="0.2">
      <c r="O3797" s="67">
        <v>28184</v>
      </c>
      <c r="P3797">
        <v>50.12</v>
      </c>
      <c r="Q3797">
        <v>50.63</v>
      </c>
      <c r="R3797">
        <v>50.12</v>
      </c>
      <c r="S3797">
        <v>50.5</v>
      </c>
      <c r="T3797">
        <v>3326400</v>
      </c>
      <c r="U3797">
        <v>0.31</v>
      </c>
    </row>
    <row r="3798" spans="15:21" x14ac:dyDescent="0.2">
      <c r="O3798" s="67">
        <v>28185</v>
      </c>
      <c r="P3798">
        <v>50.63</v>
      </c>
      <c r="Q3798">
        <v>51</v>
      </c>
      <c r="R3798">
        <v>50.63</v>
      </c>
      <c r="S3798">
        <v>50.75</v>
      </c>
      <c r="T3798">
        <v>4670400</v>
      </c>
      <c r="U3798">
        <v>0.32</v>
      </c>
    </row>
    <row r="3799" spans="15:21" x14ac:dyDescent="0.2">
      <c r="O3799" s="67">
        <v>28186</v>
      </c>
      <c r="P3799">
        <v>50.75</v>
      </c>
      <c r="Q3799">
        <v>50.88</v>
      </c>
      <c r="R3799">
        <v>50</v>
      </c>
      <c r="S3799">
        <v>50.38</v>
      </c>
      <c r="T3799">
        <v>4641600</v>
      </c>
      <c r="U3799">
        <v>0.31</v>
      </c>
    </row>
    <row r="3800" spans="15:21" x14ac:dyDescent="0.2">
      <c r="O3800" s="67">
        <v>28187</v>
      </c>
      <c r="P3800">
        <v>50.38</v>
      </c>
      <c r="Q3800">
        <v>51</v>
      </c>
      <c r="R3800">
        <v>50.25</v>
      </c>
      <c r="S3800">
        <v>50.88</v>
      </c>
      <c r="T3800">
        <v>3988800</v>
      </c>
      <c r="U3800">
        <v>0.32</v>
      </c>
    </row>
    <row r="3801" spans="15:21" x14ac:dyDescent="0.2">
      <c r="O3801" s="67">
        <v>28188</v>
      </c>
      <c r="P3801">
        <v>50.88</v>
      </c>
      <c r="Q3801">
        <v>51.25</v>
      </c>
      <c r="R3801">
        <v>50.75</v>
      </c>
      <c r="S3801">
        <v>50.88</v>
      </c>
      <c r="T3801">
        <v>6504000</v>
      </c>
      <c r="U3801">
        <v>0.32</v>
      </c>
    </row>
    <row r="3802" spans="15:21" x14ac:dyDescent="0.2">
      <c r="O3802" s="67">
        <v>28191</v>
      </c>
      <c r="P3802">
        <v>50.88</v>
      </c>
      <c r="Q3802">
        <v>51</v>
      </c>
      <c r="R3802">
        <v>50.63</v>
      </c>
      <c r="S3802">
        <v>50.88</v>
      </c>
      <c r="T3802">
        <v>4876800</v>
      </c>
      <c r="U3802">
        <v>0.32</v>
      </c>
    </row>
    <row r="3803" spans="15:21" x14ac:dyDescent="0.2">
      <c r="O3803" s="67">
        <v>28192</v>
      </c>
      <c r="P3803">
        <v>50.88</v>
      </c>
      <c r="Q3803">
        <v>51.25</v>
      </c>
      <c r="R3803">
        <v>50.63</v>
      </c>
      <c r="S3803">
        <v>50.88</v>
      </c>
      <c r="T3803">
        <v>4780800</v>
      </c>
      <c r="U3803">
        <v>0.32</v>
      </c>
    </row>
    <row r="3804" spans="15:21" x14ac:dyDescent="0.2">
      <c r="O3804" s="67">
        <v>28193</v>
      </c>
      <c r="P3804">
        <v>50.88</v>
      </c>
      <c r="Q3804">
        <v>51</v>
      </c>
      <c r="R3804">
        <v>50.5</v>
      </c>
      <c r="S3804">
        <v>50.75</v>
      </c>
      <c r="T3804">
        <v>4838400</v>
      </c>
      <c r="U3804">
        <v>0.32</v>
      </c>
    </row>
    <row r="3805" spans="15:21" x14ac:dyDescent="0.2">
      <c r="O3805" s="67">
        <v>28194</v>
      </c>
      <c r="P3805">
        <v>50.75</v>
      </c>
      <c r="Q3805">
        <v>51.25</v>
      </c>
      <c r="R3805">
        <v>50.63</v>
      </c>
      <c r="S3805">
        <v>51.12</v>
      </c>
      <c r="T3805">
        <v>3403200</v>
      </c>
      <c r="U3805">
        <v>0.32</v>
      </c>
    </row>
    <row r="3806" spans="15:21" x14ac:dyDescent="0.2">
      <c r="O3806" s="67">
        <v>28195</v>
      </c>
      <c r="P3806">
        <v>51.12</v>
      </c>
      <c r="Q3806">
        <v>51.37</v>
      </c>
      <c r="R3806">
        <v>50.88</v>
      </c>
      <c r="S3806">
        <v>51.37</v>
      </c>
      <c r="T3806">
        <v>3576000</v>
      </c>
      <c r="U3806">
        <v>0.32</v>
      </c>
    </row>
    <row r="3807" spans="15:21" x14ac:dyDescent="0.2">
      <c r="O3807" s="67">
        <v>28198</v>
      </c>
      <c r="P3807">
        <v>51.37</v>
      </c>
      <c r="Q3807">
        <v>51.5</v>
      </c>
      <c r="R3807">
        <v>51</v>
      </c>
      <c r="S3807">
        <v>51.37</v>
      </c>
      <c r="T3807">
        <v>4891200</v>
      </c>
      <c r="U3807">
        <v>0.32</v>
      </c>
    </row>
    <row r="3808" spans="15:21" x14ac:dyDescent="0.2">
      <c r="O3808" s="67">
        <v>28199</v>
      </c>
      <c r="P3808">
        <v>51.37</v>
      </c>
      <c r="Q3808">
        <v>52</v>
      </c>
      <c r="R3808">
        <v>51.37</v>
      </c>
      <c r="S3808">
        <v>52</v>
      </c>
      <c r="T3808">
        <v>7977600</v>
      </c>
      <c r="U3808">
        <v>0.33</v>
      </c>
    </row>
    <row r="3809" spans="15:21" x14ac:dyDescent="0.2">
      <c r="O3809" s="67">
        <v>28200</v>
      </c>
      <c r="P3809">
        <v>52</v>
      </c>
      <c r="Q3809">
        <v>52.13</v>
      </c>
      <c r="R3809">
        <v>51.25</v>
      </c>
      <c r="S3809">
        <v>51.5</v>
      </c>
      <c r="T3809">
        <v>5155200</v>
      </c>
      <c r="U3809">
        <v>0.32</v>
      </c>
    </row>
    <row r="3810" spans="15:21" x14ac:dyDescent="0.2">
      <c r="O3810" s="67">
        <v>28201</v>
      </c>
      <c r="P3810">
        <v>51.5</v>
      </c>
      <c r="Q3810">
        <v>52.5</v>
      </c>
      <c r="R3810">
        <v>50.75</v>
      </c>
      <c r="S3810">
        <v>51.25</v>
      </c>
      <c r="T3810">
        <v>3110400</v>
      </c>
      <c r="U3810">
        <v>0.32</v>
      </c>
    </row>
    <row r="3811" spans="15:21" x14ac:dyDescent="0.2">
      <c r="O3811" s="67">
        <v>28202</v>
      </c>
      <c r="P3811">
        <v>51.25</v>
      </c>
      <c r="Q3811">
        <v>51.88</v>
      </c>
      <c r="R3811">
        <v>51</v>
      </c>
      <c r="S3811">
        <v>51</v>
      </c>
      <c r="T3811">
        <v>4608000</v>
      </c>
      <c r="U3811">
        <v>0.32</v>
      </c>
    </row>
    <row r="3812" spans="15:21" x14ac:dyDescent="0.2">
      <c r="O3812" s="67">
        <v>28205</v>
      </c>
      <c r="P3812">
        <v>51</v>
      </c>
      <c r="Q3812">
        <v>51.25</v>
      </c>
      <c r="R3812">
        <v>50.63</v>
      </c>
      <c r="S3812">
        <v>50.75</v>
      </c>
      <c r="T3812">
        <v>4852800</v>
      </c>
      <c r="U3812">
        <v>0.32</v>
      </c>
    </row>
    <row r="3813" spans="15:21" x14ac:dyDescent="0.2">
      <c r="O3813" s="67">
        <v>28206</v>
      </c>
      <c r="P3813">
        <v>50.75</v>
      </c>
      <c r="Q3813">
        <v>51.25</v>
      </c>
      <c r="R3813">
        <v>50.63</v>
      </c>
      <c r="S3813">
        <v>51</v>
      </c>
      <c r="T3813">
        <v>4598400</v>
      </c>
      <c r="U3813">
        <v>0.32</v>
      </c>
    </row>
    <row r="3814" spans="15:21" x14ac:dyDescent="0.2">
      <c r="O3814" s="67">
        <v>28207</v>
      </c>
      <c r="P3814">
        <v>51</v>
      </c>
      <c r="Q3814">
        <v>51.37</v>
      </c>
      <c r="R3814">
        <v>50.75</v>
      </c>
      <c r="S3814">
        <v>50.88</v>
      </c>
      <c r="T3814">
        <v>4142400</v>
      </c>
      <c r="U3814">
        <v>0.32</v>
      </c>
    </row>
    <row r="3815" spans="15:21" x14ac:dyDescent="0.2">
      <c r="O3815" s="67">
        <v>28208</v>
      </c>
      <c r="P3815">
        <v>50.88</v>
      </c>
      <c r="Q3815">
        <v>50.88</v>
      </c>
      <c r="R3815">
        <v>50.12</v>
      </c>
      <c r="S3815">
        <v>50.25</v>
      </c>
      <c r="T3815">
        <v>3955200</v>
      </c>
      <c r="U3815">
        <v>0.32</v>
      </c>
    </row>
    <row r="3816" spans="15:21" x14ac:dyDescent="0.2">
      <c r="O3816" s="67">
        <v>28209</v>
      </c>
      <c r="P3816">
        <v>50.25</v>
      </c>
      <c r="Q3816">
        <v>50.38</v>
      </c>
      <c r="R3816">
        <v>50</v>
      </c>
      <c r="S3816">
        <v>50</v>
      </c>
      <c r="T3816">
        <v>4363200</v>
      </c>
      <c r="U3816">
        <v>0.31</v>
      </c>
    </row>
    <row r="3817" spans="15:21" x14ac:dyDescent="0.2">
      <c r="O3817" s="67">
        <v>28212</v>
      </c>
      <c r="P3817">
        <v>50</v>
      </c>
      <c r="Q3817">
        <v>50</v>
      </c>
      <c r="R3817">
        <v>49.5</v>
      </c>
      <c r="S3817">
        <v>49.87</v>
      </c>
      <c r="T3817">
        <v>5347200</v>
      </c>
      <c r="U3817">
        <v>0.31</v>
      </c>
    </row>
    <row r="3818" spans="15:21" x14ac:dyDescent="0.2">
      <c r="O3818" s="67">
        <v>28213</v>
      </c>
      <c r="P3818">
        <v>49.87</v>
      </c>
      <c r="Q3818">
        <v>50.38</v>
      </c>
      <c r="R3818">
        <v>49.87</v>
      </c>
      <c r="S3818">
        <v>50.12</v>
      </c>
      <c r="T3818">
        <v>5592000</v>
      </c>
      <c r="U3818">
        <v>0.31</v>
      </c>
    </row>
    <row r="3819" spans="15:21" x14ac:dyDescent="0.2">
      <c r="O3819" s="67">
        <v>28214</v>
      </c>
      <c r="P3819">
        <v>50.12</v>
      </c>
      <c r="Q3819">
        <v>50.25</v>
      </c>
      <c r="R3819">
        <v>49.25</v>
      </c>
      <c r="S3819">
        <v>49.62</v>
      </c>
      <c r="T3819">
        <v>5198400</v>
      </c>
      <c r="U3819">
        <v>0.31</v>
      </c>
    </row>
    <row r="3820" spans="15:21" x14ac:dyDescent="0.2">
      <c r="O3820" s="67">
        <v>28215</v>
      </c>
      <c r="P3820">
        <v>49.62</v>
      </c>
      <c r="Q3820">
        <v>49.75</v>
      </c>
      <c r="R3820">
        <v>49</v>
      </c>
      <c r="S3820">
        <v>49.13</v>
      </c>
      <c r="T3820">
        <v>4929600</v>
      </c>
      <c r="U3820">
        <v>0.31</v>
      </c>
    </row>
    <row r="3821" spans="15:21" x14ac:dyDescent="0.2">
      <c r="O3821" s="67">
        <v>28216</v>
      </c>
      <c r="P3821">
        <v>49.13</v>
      </c>
      <c r="Q3821">
        <v>49.87</v>
      </c>
      <c r="R3821">
        <v>49</v>
      </c>
      <c r="S3821">
        <v>49.5</v>
      </c>
      <c r="T3821">
        <v>5126400</v>
      </c>
      <c r="U3821">
        <v>0.31</v>
      </c>
    </row>
    <row r="3822" spans="15:21" x14ac:dyDescent="0.2">
      <c r="O3822" s="67">
        <v>28219</v>
      </c>
      <c r="P3822">
        <v>49.38</v>
      </c>
      <c r="Q3822">
        <v>49.38</v>
      </c>
      <c r="R3822">
        <v>47.88</v>
      </c>
      <c r="S3822">
        <v>48.62</v>
      </c>
      <c r="T3822">
        <v>7574400</v>
      </c>
      <c r="U3822">
        <v>0.31</v>
      </c>
    </row>
    <row r="3823" spans="15:21" x14ac:dyDescent="0.2">
      <c r="O3823" s="67">
        <v>28220</v>
      </c>
      <c r="P3823">
        <v>48.62</v>
      </c>
      <c r="Q3823">
        <v>49.13</v>
      </c>
      <c r="R3823">
        <v>48.5</v>
      </c>
      <c r="S3823">
        <v>48.88</v>
      </c>
      <c r="T3823">
        <v>3820800</v>
      </c>
      <c r="U3823">
        <v>0.31</v>
      </c>
    </row>
    <row r="3824" spans="15:21" x14ac:dyDescent="0.2">
      <c r="O3824" s="67">
        <v>28221</v>
      </c>
      <c r="P3824">
        <v>48.88</v>
      </c>
      <c r="Q3824">
        <v>49.38</v>
      </c>
      <c r="R3824">
        <v>48.88</v>
      </c>
      <c r="S3824">
        <v>49.25</v>
      </c>
      <c r="T3824">
        <v>6758400</v>
      </c>
      <c r="U3824">
        <v>0.31</v>
      </c>
    </row>
    <row r="3825" spans="15:21" x14ac:dyDescent="0.2">
      <c r="O3825" s="67">
        <v>28222</v>
      </c>
      <c r="P3825">
        <v>49.25</v>
      </c>
      <c r="Q3825">
        <v>49.75</v>
      </c>
      <c r="R3825">
        <v>49.13</v>
      </c>
      <c r="S3825">
        <v>49.25</v>
      </c>
      <c r="T3825">
        <v>4075200</v>
      </c>
      <c r="U3825">
        <v>0.31</v>
      </c>
    </row>
    <row r="3826" spans="15:21" x14ac:dyDescent="0.2">
      <c r="O3826" s="67">
        <v>28226</v>
      </c>
      <c r="P3826">
        <v>49.25</v>
      </c>
      <c r="Q3826">
        <v>49.87</v>
      </c>
      <c r="R3826">
        <v>49.25</v>
      </c>
      <c r="S3826">
        <v>49.38</v>
      </c>
      <c r="T3826">
        <v>4876800</v>
      </c>
      <c r="U3826">
        <v>0.31</v>
      </c>
    </row>
    <row r="3827" spans="15:21" x14ac:dyDescent="0.2">
      <c r="O3827" s="67">
        <v>28227</v>
      </c>
      <c r="P3827">
        <v>50.63</v>
      </c>
      <c r="Q3827">
        <v>51.12</v>
      </c>
      <c r="R3827">
        <v>50.63</v>
      </c>
      <c r="S3827">
        <v>51</v>
      </c>
      <c r="T3827">
        <v>11611200</v>
      </c>
      <c r="U3827">
        <v>0.32</v>
      </c>
    </row>
    <row r="3828" spans="15:21" x14ac:dyDescent="0.2">
      <c r="O3828" s="67">
        <v>28228</v>
      </c>
      <c r="P3828">
        <v>51</v>
      </c>
      <c r="Q3828">
        <v>51.62</v>
      </c>
      <c r="R3828">
        <v>50.88</v>
      </c>
      <c r="S3828">
        <v>51.62</v>
      </c>
      <c r="T3828">
        <v>8553600</v>
      </c>
      <c r="U3828">
        <v>0.32</v>
      </c>
    </row>
    <row r="3829" spans="15:21" x14ac:dyDescent="0.2">
      <c r="O3829" s="67">
        <v>28229</v>
      </c>
      <c r="P3829">
        <v>52.87</v>
      </c>
      <c r="Q3829">
        <v>53.38</v>
      </c>
      <c r="R3829">
        <v>52.87</v>
      </c>
      <c r="S3829">
        <v>53</v>
      </c>
      <c r="T3829">
        <v>12216000</v>
      </c>
      <c r="U3829">
        <v>0.33</v>
      </c>
    </row>
    <row r="3830" spans="15:21" x14ac:dyDescent="0.2">
      <c r="O3830" s="67">
        <v>28230</v>
      </c>
      <c r="P3830">
        <v>53</v>
      </c>
      <c r="Q3830">
        <v>53.75</v>
      </c>
      <c r="R3830">
        <v>52.87</v>
      </c>
      <c r="S3830">
        <v>53.75</v>
      </c>
      <c r="T3830">
        <v>6734400</v>
      </c>
      <c r="U3830">
        <v>0.34</v>
      </c>
    </row>
    <row r="3831" spans="15:21" x14ac:dyDescent="0.2">
      <c r="O3831" s="67">
        <v>28233</v>
      </c>
      <c r="P3831">
        <v>53.63</v>
      </c>
      <c r="Q3831">
        <v>53.63</v>
      </c>
      <c r="R3831">
        <v>53.12</v>
      </c>
      <c r="S3831">
        <v>53.5</v>
      </c>
      <c r="T3831">
        <v>5136000</v>
      </c>
      <c r="U3831">
        <v>0.34</v>
      </c>
    </row>
    <row r="3832" spans="15:21" x14ac:dyDescent="0.2">
      <c r="O3832" s="67">
        <v>28234</v>
      </c>
      <c r="P3832">
        <v>53.5</v>
      </c>
      <c r="Q3832">
        <v>53.63</v>
      </c>
      <c r="R3832">
        <v>53</v>
      </c>
      <c r="S3832">
        <v>53.25</v>
      </c>
      <c r="T3832">
        <v>5937600</v>
      </c>
      <c r="U3832">
        <v>0.33</v>
      </c>
    </row>
    <row r="3833" spans="15:21" x14ac:dyDescent="0.2">
      <c r="O3833" s="67">
        <v>28235</v>
      </c>
      <c r="P3833">
        <v>53.25</v>
      </c>
      <c r="Q3833">
        <v>53.88</v>
      </c>
      <c r="R3833">
        <v>53.25</v>
      </c>
      <c r="S3833">
        <v>53.88</v>
      </c>
      <c r="T3833">
        <v>6652800</v>
      </c>
      <c r="U3833">
        <v>0.34</v>
      </c>
    </row>
    <row r="3834" spans="15:21" x14ac:dyDescent="0.2">
      <c r="O3834" s="67">
        <v>28236</v>
      </c>
      <c r="P3834">
        <v>53.88</v>
      </c>
      <c r="Q3834">
        <v>54.37</v>
      </c>
      <c r="R3834">
        <v>53.75</v>
      </c>
      <c r="S3834">
        <v>54</v>
      </c>
      <c r="T3834">
        <v>9009600</v>
      </c>
      <c r="U3834">
        <v>0.34</v>
      </c>
    </row>
    <row r="3835" spans="15:21" x14ac:dyDescent="0.2">
      <c r="O3835" s="67">
        <v>28237</v>
      </c>
      <c r="P3835">
        <v>53.75</v>
      </c>
      <c r="Q3835">
        <v>53.75</v>
      </c>
      <c r="R3835">
        <v>53.25</v>
      </c>
      <c r="S3835">
        <v>53.38</v>
      </c>
      <c r="T3835">
        <v>4924800</v>
      </c>
      <c r="U3835">
        <v>0.33</v>
      </c>
    </row>
    <row r="3836" spans="15:21" x14ac:dyDescent="0.2">
      <c r="O3836" s="67">
        <v>28240</v>
      </c>
      <c r="P3836">
        <v>53.25</v>
      </c>
      <c r="Q3836">
        <v>53.25</v>
      </c>
      <c r="R3836">
        <v>51.25</v>
      </c>
      <c r="S3836">
        <v>51.5</v>
      </c>
      <c r="T3836">
        <v>18019200</v>
      </c>
      <c r="U3836">
        <v>0.32</v>
      </c>
    </row>
    <row r="3837" spans="15:21" x14ac:dyDescent="0.2">
      <c r="O3837" s="67">
        <v>28241</v>
      </c>
      <c r="P3837">
        <v>51.5</v>
      </c>
      <c r="Q3837">
        <v>52.13</v>
      </c>
      <c r="R3837">
        <v>51</v>
      </c>
      <c r="S3837">
        <v>51.25</v>
      </c>
      <c r="T3837">
        <v>11332800</v>
      </c>
      <c r="U3837">
        <v>0.32</v>
      </c>
    </row>
    <row r="3838" spans="15:21" x14ac:dyDescent="0.2">
      <c r="O3838" s="67">
        <v>28242</v>
      </c>
      <c r="P3838">
        <v>51.25</v>
      </c>
      <c r="Q3838">
        <v>52.13</v>
      </c>
      <c r="R3838">
        <v>50</v>
      </c>
      <c r="S3838">
        <v>52</v>
      </c>
      <c r="T3838">
        <v>15480000</v>
      </c>
      <c r="U3838">
        <v>0.33</v>
      </c>
    </row>
    <row r="3839" spans="15:21" x14ac:dyDescent="0.2">
      <c r="O3839" s="67">
        <v>28243</v>
      </c>
      <c r="P3839">
        <v>52</v>
      </c>
      <c r="Q3839">
        <v>52.87</v>
      </c>
      <c r="R3839">
        <v>52</v>
      </c>
      <c r="S3839">
        <v>52.75</v>
      </c>
      <c r="T3839">
        <v>13387200</v>
      </c>
      <c r="U3839">
        <v>0.33</v>
      </c>
    </row>
    <row r="3840" spans="15:21" x14ac:dyDescent="0.2">
      <c r="O3840" s="67">
        <v>28244</v>
      </c>
      <c r="P3840">
        <v>53.25</v>
      </c>
      <c r="Q3840">
        <v>53.88</v>
      </c>
      <c r="R3840">
        <v>53.25</v>
      </c>
      <c r="S3840">
        <v>53.88</v>
      </c>
      <c r="T3840">
        <v>8568000</v>
      </c>
      <c r="U3840">
        <v>0.34</v>
      </c>
    </row>
    <row r="3841" spans="15:21" x14ac:dyDescent="0.2">
      <c r="O3841" s="67">
        <v>28247</v>
      </c>
      <c r="P3841">
        <v>53.88</v>
      </c>
      <c r="Q3841">
        <v>54.12</v>
      </c>
      <c r="R3841">
        <v>53.75</v>
      </c>
      <c r="S3841">
        <v>54.12</v>
      </c>
      <c r="T3841">
        <v>5798400</v>
      </c>
      <c r="U3841">
        <v>0.34</v>
      </c>
    </row>
    <row r="3842" spans="15:21" x14ac:dyDescent="0.2">
      <c r="O3842" s="67">
        <v>28248</v>
      </c>
      <c r="P3842">
        <v>54.12</v>
      </c>
      <c r="Q3842">
        <v>54.12</v>
      </c>
      <c r="R3842">
        <v>53.88</v>
      </c>
      <c r="S3842">
        <v>54</v>
      </c>
      <c r="T3842">
        <v>4142400</v>
      </c>
      <c r="U3842">
        <v>0.34</v>
      </c>
    </row>
    <row r="3843" spans="15:21" x14ac:dyDescent="0.2">
      <c r="O3843" s="67">
        <v>28249</v>
      </c>
      <c r="P3843">
        <v>54.12</v>
      </c>
      <c r="Q3843">
        <v>55.13</v>
      </c>
      <c r="R3843">
        <v>54.12</v>
      </c>
      <c r="S3843">
        <v>55</v>
      </c>
      <c r="T3843">
        <v>11294400</v>
      </c>
      <c r="U3843">
        <v>0.35</v>
      </c>
    </row>
    <row r="3844" spans="15:21" x14ac:dyDescent="0.2">
      <c r="O3844" s="67">
        <v>28250</v>
      </c>
      <c r="P3844">
        <v>55</v>
      </c>
      <c r="Q3844">
        <v>55.62</v>
      </c>
      <c r="R3844">
        <v>54.75</v>
      </c>
      <c r="S3844">
        <v>55.38</v>
      </c>
      <c r="T3844">
        <v>9144000</v>
      </c>
      <c r="U3844">
        <v>0.35</v>
      </c>
    </row>
    <row r="3845" spans="15:21" x14ac:dyDescent="0.2">
      <c r="O3845" s="67">
        <v>28251</v>
      </c>
      <c r="P3845">
        <v>55.25</v>
      </c>
      <c r="Q3845">
        <v>55.25</v>
      </c>
      <c r="R3845">
        <v>54.62</v>
      </c>
      <c r="S3845">
        <v>55</v>
      </c>
      <c r="T3845">
        <v>7051200</v>
      </c>
      <c r="U3845">
        <v>0.35</v>
      </c>
    </row>
    <row r="3846" spans="15:21" x14ac:dyDescent="0.2">
      <c r="O3846" s="67">
        <v>28254</v>
      </c>
      <c r="P3846">
        <v>55</v>
      </c>
      <c r="Q3846">
        <v>55.13</v>
      </c>
      <c r="R3846">
        <v>54.62</v>
      </c>
      <c r="S3846">
        <v>55.13</v>
      </c>
      <c r="T3846">
        <v>5606400</v>
      </c>
      <c r="U3846">
        <v>0.35</v>
      </c>
    </row>
    <row r="3847" spans="15:21" x14ac:dyDescent="0.2">
      <c r="O3847" s="67">
        <v>28255</v>
      </c>
      <c r="P3847">
        <v>55.13</v>
      </c>
      <c r="Q3847">
        <v>55.38</v>
      </c>
      <c r="R3847">
        <v>54.25</v>
      </c>
      <c r="S3847">
        <v>54.75</v>
      </c>
      <c r="T3847">
        <v>6038400</v>
      </c>
      <c r="U3847">
        <v>0.34</v>
      </c>
    </row>
    <row r="3848" spans="15:21" x14ac:dyDescent="0.2">
      <c r="O3848" s="67">
        <v>28256</v>
      </c>
      <c r="P3848">
        <v>54.75</v>
      </c>
      <c r="Q3848">
        <v>55</v>
      </c>
      <c r="R3848">
        <v>54.12</v>
      </c>
      <c r="S3848">
        <v>54.12</v>
      </c>
      <c r="T3848">
        <v>4948800</v>
      </c>
      <c r="U3848">
        <v>0.34</v>
      </c>
    </row>
    <row r="3849" spans="15:21" x14ac:dyDescent="0.2">
      <c r="O3849" s="67">
        <v>28257</v>
      </c>
      <c r="P3849">
        <v>54.12</v>
      </c>
      <c r="Q3849">
        <v>54.5</v>
      </c>
      <c r="R3849">
        <v>53.63</v>
      </c>
      <c r="S3849">
        <v>54.25</v>
      </c>
      <c r="T3849">
        <v>9153600</v>
      </c>
      <c r="U3849">
        <v>0.34</v>
      </c>
    </row>
    <row r="3850" spans="15:21" x14ac:dyDescent="0.2">
      <c r="O3850" s="67">
        <v>28258</v>
      </c>
      <c r="P3850">
        <v>54.25</v>
      </c>
      <c r="Q3850">
        <v>54.37</v>
      </c>
      <c r="R3850">
        <v>52.25</v>
      </c>
      <c r="S3850">
        <v>54.37</v>
      </c>
      <c r="T3850">
        <v>3936000</v>
      </c>
      <c r="U3850">
        <v>0.34</v>
      </c>
    </row>
    <row r="3851" spans="15:21" x14ac:dyDescent="0.2">
      <c r="O3851" s="67">
        <v>28261</v>
      </c>
      <c r="P3851">
        <v>54.37</v>
      </c>
      <c r="Q3851">
        <v>55</v>
      </c>
      <c r="R3851">
        <v>54.37</v>
      </c>
      <c r="S3851">
        <v>54.88</v>
      </c>
      <c r="T3851">
        <v>3897600</v>
      </c>
      <c r="U3851">
        <v>0.34</v>
      </c>
    </row>
    <row r="3852" spans="15:21" x14ac:dyDescent="0.2">
      <c r="O3852" s="67">
        <v>28262</v>
      </c>
      <c r="P3852">
        <v>54.88</v>
      </c>
      <c r="Q3852">
        <v>55</v>
      </c>
      <c r="R3852">
        <v>54.12</v>
      </c>
      <c r="S3852">
        <v>54.5</v>
      </c>
      <c r="T3852">
        <v>3945600</v>
      </c>
      <c r="U3852">
        <v>0.34</v>
      </c>
    </row>
    <row r="3853" spans="15:21" x14ac:dyDescent="0.2">
      <c r="O3853" s="67">
        <v>28263</v>
      </c>
      <c r="P3853">
        <v>54.88</v>
      </c>
      <c r="Q3853">
        <v>55.5</v>
      </c>
      <c r="R3853">
        <v>54.88</v>
      </c>
      <c r="S3853">
        <v>55.13</v>
      </c>
      <c r="T3853">
        <v>6638400</v>
      </c>
      <c r="U3853">
        <v>0.35</v>
      </c>
    </row>
    <row r="3854" spans="15:21" x14ac:dyDescent="0.2">
      <c r="O3854" s="67">
        <v>28264</v>
      </c>
      <c r="P3854">
        <v>55.13</v>
      </c>
      <c r="Q3854">
        <v>55.38</v>
      </c>
      <c r="R3854">
        <v>54.75</v>
      </c>
      <c r="S3854">
        <v>55.25</v>
      </c>
      <c r="T3854">
        <v>5476800</v>
      </c>
      <c r="U3854">
        <v>0.35</v>
      </c>
    </row>
    <row r="3855" spans="15:21" x14ac:dyDescent="0.2">
      <c r="O3855" s="67">
        <v>28265</v>
      </c>
      <c r="P3855">
        <v>55.25</v>
      </c>
      <c r="Q3855">
        <v>55.25</v>
      </c>
      <c r="R3855">
        <v>54.62</v>
      </c>
      <c r="S3855">
        <v>55</v>
      </c>
      <c r="T3855">
        <v>4944000</v>
      </c>
      <c r="U3855">
        <v>0.35</v>
      </c>
    </row>
    <row r="3856" spans="15:21" x14ac:dyDescent="0.2">
      <c r="O3856" s="67">
        <v>28268</v>
      </c>
      <c r="P3856">
        <v>55</v>
      </c>
      <c r="Q3856">
        <v>55</v>
      </c>
      <c r="R3856">
        <v>54.25</v>
      </c>
      <c r="S3856">
        <v>54.37</v>
      </c>
      <c r="T3856">
        <v>3024000</v>
      </c>
      <c r="U3856">
        <v>0.34</v>
      </c>
    </row>
    <row r="3857" spans="15:21" x14ac:dyDescent="0.2">
      <c r="O3857" s="67">
        <v>28269</v>
      </c>
      <c r="P3857">
        <v>54.37</v>
      </c>
      <c r="Q3857">
        <v>54.62</v>
      </c>
      <c r="R3857">
        <v>53.75</v>
      </c>
      <c r="S3857">
        <v>54.62</v>
      </c>
      <c r="T3857">
        <v>4473600</v>
      </c>
      <c r="U3857">
        <v>0.34</v>
      </c>
    </row>
    <row r="3858" spans="15:21" x14ac:dyDescent="0.2">
      <c r="O3858" s="67">
        <v>28270</v>
      </c>
      <c r="P3858">
        <v>54.62</v>
      </c>
      <c r="Q3858">
        <v>55</v>
      </c>
      <c r="R3858">
        <v>54</v>
      </c>
      <c r="S3858">
        <v>54</v>
      </c>
      <c r="T3858">
        <v>3556800</v>
      </c>
      <c r="U3858">
        <v>0.34</v>
      </c>
    </row>
    <row r="3859" spans="15:21" x14ac:dyDescent="0.2">
      <c r="O3859" s="67">
        <v>28271</v>
      </c>
      <c r="P3859">
        <v>54</v>
      </c>
      <c r="Q3859">
        <v>54.5</v>
      </c>
      <c r="R3859">
        <v>54</v>
      </c>
      <c r="S3859">
        <v>54.25</v>
      </c>
      <c r="T3859">
        <v>4785600</v>
      </c>
      <c r="U3859">
        <v>0.34</v>
      </c>
    </row>
    <row r="3860" spans="15:21" x14ac:dyDescent="0.2">
      <c r="O3860" s="67">
        <v>28272</v>
      </c>
      <c r="P3860">
        <v>54.25</v>
      </c>
      <c r="Q3860">
        <v>54.62</v>
      </c>
      <c r="R3860">
        <v>53.88</v>
      </c>
      <c r="S3860">
        <v>54.5</v>
      </c>
      <c r="T3860">
        <v>3091200</v>
      </c>
      <c r="U3860">
        <v>0.34</v>
      </c>
    </row>
    <row r="3861" spans="15:21" x14ac:dyDescent="0.2">
      <c r="O3861" s="67">
        <v>28276</v>
      </c>
      <c r="P3861">
        <v>54.5</v>
      </c>
      <c r="Q3861">
        <v>54.62</v>
      </c>
      <c r="R3861">
        <v>54.12</v>
      </c>
      <c r="S3861">
        <v>54.25</v>
      </c>
      <c r="T3861">
        <v>4296000</v>
      </c>
      <c r="U3861">
        <v>0.34</v>
      </c>
    </row>
    <row r="3862" spans="15:21" x14ac:dyDescent="0.2">
      <c r="O3862" s="67">
        <v>28277</v>
      </c>
      <c r="P3862">
        <v>54.25</v>
      </c>
      <c r="Q3862">
        <v>54.88</v>
      </c>
      <c r="R3862">
        <v>54.12</v>
      </c>
      <c r="S3862">
        <v>54.62</v>
      </c>
      <c r="T3862">
        <v>7972800</v>
      </c>
      <c r="U3862">
        <v>0.34</v>
      </c>
    </row>
    <row r="3863" spans="15:21" x14ac:dyDescent="0.2">
      <c r="O3863" s="67">
        <v>28278</v>
      </c>
      <c r="P3863">
        <v>54.62</v>
      </c>
      <c r="Q3863">
        <v>54.75</v>
      </c>
      <c r="R3863">
        <v>54</v>
      </c>
      <c r="S3863">
        <v>54.25</v>
      </c>
      <c r="T3863">
        <v>7449600</v>
      </c>
      <c r="U3863">
        <v>0.34</v>
      </c>
    </row>
    <row r="3864" spans="15:21" x14ac:dyDescent="0.2">
      <c r="O3864" s="67">
        <v>28279</v>
      </c>
      <c r="P3864">
        <v>54.25</v>
      </c>
      <c r="Q3864">
        <v>55.25</v>
      </c>
      <c r="R3864">
        <v>54.12</v>
      </c>
      <c r="S3864">
        <v>55.25</v>
      </c>
      <c r="T3864">
        <v>6844800</v>
      </c>
      <c r="U3864">
        <v>0.35</v>
      </c>
    </row>
    <row r="3865" spans="15:21" x14ac:dyDescent="0.2">
      <c r="O3865" s="67">
        <v>28282</v>
      </c>
      <c r="P3865">
        <v>55.25</v>
      </c>
      <c r="Q3865">
        <v>55.38</v>
      </c>
      <c r="R3865">
        <v>54.62</v>
      </c>
      <c r="S3865">
        <v>54.62</v>
      </c>
      <c r="T3865">
        <v>4344000</v>
      </c>
      <c r="U3865">
        <v>0.35</v>
      </c>
    </row>
    <row r="3866" spans="15:21" x14ac:dyDescent="0.2">
      <c r="O3866" s="67">
        <v>28283</v>
      </c>
      <c r="P3866">
        <v>54.62</v>
      </c>
      <c r="Q3866">
        <v>55.13</v>
      </c>
      <c r="R3866">
        <v>54.37</v>
      </c>
      <c r="S3866">
        <v>55.13</v>
      </c>
      <c r="T3866">
        <v>5121600</v>
      </c>
      <c r="U3866">
        <v>0.35</v>
      </c>
    </row>
    <row r="3867" spans="15:21" x14ac:dyDescent="0.2">
      <c r="O3867" s="67">
        <v>28284</v>
      </c>
      <c r="P3867">
        <v>55.13</v>
      </c>
      <c r="Q3867">
        <v>56.25</v>
      </c>
      <c r="R3867">
        <v>55.13</v>
      </c>
      <c r="S3867">
        <v>55.87</v>
      </c>
      <c r="T3867">
        <v>8030400</v>
      </c>
      <c r="U3867">
        <v>0.35</v>
      </c>
    </row>
    <row r="3868" spans="15:21" x14ac:dyDescent="0.2">
      <c r="O3868" s="67">
        <v>28285</v>
      </c>
      <c r="P3868">
        <v>55.87</v>
      </c>
      <c r="Q3868">
        <v>56.12</v>
      </c>
      <c r="R3868">
        <v>55.62</v>
      </c>
      <c r="S3868">
        <v>56</v>
      </c>
      <c r="T3868">
        <v>4056000</v>
      </c>
      <c r="U3868">
        <v>0.35</v>
      </c>
    </row>
    <row r="3869" spans="15:21" x14ac:dyDescent="0.2">
      <c r="O3869" s="67">
        <v>28286</v>
      </c>
      <c r="P3869">
        <v>56</v>
      </c>
      <c r="Q3869">
        <v>56.75</v>
      </c>
      <c r="R3869">
        <v>55.62</v>
      </c>
      <c r="S3869">
        <v>56.25</v>
      </c>
      <c r="T3869">
        <v>7708800</v>
      </c>
      <c r="U3869">
        <v>0.36</v>
      </c>
    </row>
    <row r="3870" spans="15:21" x14ac:dyDescent="0.2">
      <c r="O3870" s="67">
        <v>28289</v>
      </c>
      <c r="P3870">
        <v>56.25</v>
      </c>
      <c r="Q3870">
        <v>57</v>
      </c>
      <c r="R3870">
        <v>56.25</v>
      </c>
      <c r="S3870">
        <v>57</v>
      </c>
      <c r="T3870">
        <v>5337600</v>
      </c>
      <c r="U3870">
        <v>0.36</v>
      </c>
    </row>
    <row r="3871" spans="15:21" x14ac:dyDescent="0.2">
      <c r="O3871" s="67">
        <v>28290</v>
      </c>
      <c r="P3871">
        <v>57</v>
      </c>
      <c r="Q3871">
        <v>57.25</v>
      </c>
      <c r="R3871">
        <v>56.63</v>
      </c>
      <c r="S3871">
        <v>57.12</v>
      </c>
      <c r="T3871">
        <v>12283200</v>
      </c>
      <c r="U3871">
        <v>0.36</v>
      </c>
    </row>
    <row r="3872" spans="15:21" x14ac:dyDescent="0.2">
      <c r="O3872" s="67">
        <v>28291</v>
      </c>
      <c r="P3872">
        <v>57.12</v>
      </c>
      <c r="Q3872">
        <v>57.12</v>
      </c>
      <c r="R3872">
        <v>56.63</v>
      </c>
      <c r="S3872">
        <v>56.63</v>
      </c>
      <c r="T3872">
        <v>7622400</v>
      </c>
      <c r="U3872">
        <v>0.36</v>
      </c>
    </row>
    <row r="3873" spans="15:21" x14ac:dyDescent="0.2">
      <c r="O3873" s="67">
        <v>28292</v>
      </c>
      <c r="P3873">
        <v>56.63</v>
      </c>
      <c r="Q3873">
        <v>57</v>
      </c>
      <c r="R3873">
        <v>56.38</v>
      </c>
      <c r="S3873">
        <v>56.75</v>
      </c>
      <c r="T3873">
        <v>4176000</v>
      </c>
      <c r="U3873">
        <v>0.36</v>
      </c>
    </row>
    <row r="3874" spans="15:21" x14ac:dyDescent="0.2">
      <c r="O3874" s="67">
        <v>28293</v>
      </c>
      <c r="P3874">
        <v>56.75</v>
      </c>
      <c r="Q3874">
        <v>56.88</v>
      </c>
      <c r="R3874">
        <v>56.25</v>
      </c>
      <c r="S3874">
        <v>56.38</v>
      </c>
      <c r="T3874">
        <v>3144000</v>
      </c>
      <c r="U3874">
        <v>0.36</v>
      </c>
    </row>
    <row r="3875" spans="15:21" x14ac:dyDescent="0.2">
      <c r="O3875" s="67">
        <v>28296</v>
      </c>
      <c r="P3875">
        <v>56.38</v>
      </c>
      <c r="Q3875">
        <v>56.63</v>
      </c>
      <c r="R3875">
        <v>56.25</v>
      </c>
      <c r="S3875">
        <v>56.38</v>
      </c>
      <c r="T3875">
        <v>3715200</v>
      </c>
      <c r="U3875">
        <v>0.36</v>
      </c>
    </row>
    <row r="3876" spans="15:21" x14ac:dyDescent="0.2">
      <c r="O3876" s="67">
        <v>28297</v>
      </c>
      <c r="P3876">
        <v>56.38</v>
      </c>
      <c r="Q3876">
        <v>56.88</v>
      </c>
      <c r="R3876">
        <v>56.12</v>
      </c>
      <c r="S3876">
        <v>56.12</v>
      </c>
      <c r="T3876">
        <v>5625600</v>
      </c>
      <c r="U3876">
        <v>0.36</v>
      </c>
    </row>
    <row r="3877" spans="15:21" x14ac:dyDescent="0.2">
      <c r="O3877" s="67">
        <v>28298</v>
      </c>
      <c r="P3877">
        <v>56.12</v>
      </c>
      <c r="Q3877">
        <v>56.12</v>
      </c>
      <c r="R3877">
        <v>55.5</v>
      </c>
      <c r="S3877">
        <v>55.62</v>
      </c>
      <c r="T3877">
        <v>4680000</v>
      </c>
      <c r="U3877">
        <v>0.35</v>
      </c>
    </row>
    <row r="3878" spans="15:21" x14ac:dyDescent="0.2">
      <c r="O3878" s="67">
        <v>28299</v>
      </c>
      <c r="P3878">
        <v>55.62</v>
      </c>
      <c r="Q3878">
        <v>56.12</v>
      </c>
      <c r="R3878">
        <v>55.38</v>
      </c>
      <c r="S3878">
        <v>56</v>
      </c>
      <c r="T3878">
        <v>6403200</v>
      </c>
      <c r="U3878">
        <v>0.35</v>
      </c>
    </row>
    <row r="3879" spans="15:21" x14ac:dyDescent="0.2">
      <c r="O3879" s="67">
        <v>28300</v>
      </c>
      <c r="P3879">
        <v>56.12</v>
      </c>
      <c r="Q3879">
        <v>56.63</v>
      </c>
      <c r="R3879">
        <v>56.12</v>
      </c>
      <c r="S3879">
        <v>56.25</v>
      </c>
      <c r="T3879">
        <v>4800000</v>
      </c>
      <c r="U3879">
        <v>0.36</v>
      </c>
    </row>
    <row r="3880" spans="15:21" x14ac:dyDescent="0.2">
      <c r="O3880" s="67">
        <v>28303</v>
      </c>
      <c r="P3880">
        <v>56.25</v>
      </c>
      <c r="Q3880">
        <v>56.5</v>
      </c>
      <c r="R3880">
        <v>55.87</v>
      </c>
      <c r="S3880">
        <v>56.25</v>
      </c>
      <c r="T3880">
        <v>2606400</v>
      </c>
      <c r="U3880">
        <v>0.36</v>
      </c>
    </row>
    <row r="3881" spans="15:21" x14ac:dyDescent="0.2">
      <c r="O3881" s="67">
        <v>28304</v>
      </c>
      <c r="P3881">
        <v>56</v>
      </c>
      <c r="Q3881">
        <v>56.63</v>
      </c>
      <c r="R3881">
        <v>56</v>
      </c>
      <c r="S3881">
        <v>56.25</v>
      </c>
      <c r="T3881">
        <v>4622400</v>
      </c>
      <c r="U3881">
        <v>0.36</v>
      </c>
    </row>
    <row r="3882" spans="15:21" x14ac:dyDescent="0.2">
      <c r="O3882" s="67">
        <v>28305</v>
      </c>
      <c r="P3882">
        <v>56.25</v>
      </c>
      <c r="Q3882">
        <v>56.38</v>
      </c>
      <c r="R3882">
        <v>56</v>
      </c>
      <c r="S3882">
        <v>56.38</v>
      </c>
      <c r="T3882">
        <v>2880000</v>
      </c>
      <c r="U3882">
        <v>0.36</v>
      </c>
    </row>
    <row r="3883" spans="15:21" x14ac:dyDescent="0.2">
      <c r="O3883" s="67">
        <v>28306</v>
      </c>
      <c r="P3883">
        <v>56.38</v>
      </c>
      <c r="Q3883">
        <v>56.75</v>
      </c>
      <c r="R3883">
        <v>56.25</v>
      </c>
      <c r="S3883">
        <v>56.5</v>
      </c>
      <c r="T3883">
        <v>3964800</v>
      </c>
      <c r="U3883">
        <v>0.36</v>
      </c>
    </row>
    <row r="3884" spans="15:21" x14ac:dyDescent="0.2">
      <c r="O3884" s="67">
        <v>28307</v>
      </c>
      <c r="P3884">
        <v>56.5</v>
      </c>
      <c r="Q3884">
        <v>56.5</v>
      </c>
      <c r="R3884">
        <v>55.87</v>
      </c>
      <c r="S3884">
        <v>56.12</v>
      </c>
      <c r="T3884">
        <v>5352000</v>
      </c>
      <c r="U3884">
        <v>0.36</v>
      </c>
    </row>
    <row r="3885" spans="15:21" x14ac:dyDescent="0.2">
      <c r="O3885" s="67">
        <v>28311</v>
      </c>
      <c r="P3885">
        <v>56.12</v>
      </c>
      <c r="Q3885">
        <v>56.25</v>
      </c>
      <c r="R3885">
        <v>55.75</v>
      </c>
      <c r="S3885">
        <v>55.87</v>
      </c>
      <c r="T3885">
        <v>2164800</v>
      </c>
      <c r="U3885">
        <v>0.35</v>
      </c>
    </row>
    <row r="3886" spans="15:21" x14ac:dyDescent="0.2">
      <c r="O3886" s="67">
        <v>28312</v>
      </c>
      <c r="P3886">
        <v>55.87</v>
      </c>
      <c r="Q3886">
        <v>56.12</v>
      </c>
      <c r="R3886">
        <v>55.75</v>
      </c>
      <c r="S3886">
        <v>55.87</v>
      </c>
      <c r="T3886">
        <v>3585600</v>
      </c>
      <c r="U3886">
        <v>0.35</v>
      </c>
    </row>
    <row r="3887" spans="15:21" x14ac:dyDescent="0.2">
      <c r="O3887" s="67">
        <v>28313</v>
      </c>
      <c r="P3887">
        <v>55.87</v>
      </c>
      <c r="Q3887">
        <v>56</v>
      </c>
      <c r="R3887">
        <v>55.5</v>
      </c>
      <c r="S3887">
        <v>55.87</v>
      </c>
      <c r="T3887">
        <v>7286400</v>
      </c>
      <c r="U3887">
        <v>0.35</v>
      </c>
    </row>
    <row r="3888" spans="15:21" x14ac:dyDescent="0.2">
      <c r="O3888" s="67">
        <v>28314</v>
      </c>
      <c r="P3888">
        <v>55.87</v>
      </c>
      <c r="Q3888">
        <v>56</v>
      </c>
      <c r="R3888">
        <v>55.5</v>
      </c>
      <c r="S3888">
        <v>55.75</v>
      </c>
      <c r="T3888">
        <v>6028800</v>
      </c>
      <c r="U3888">
        <v>0.35</v>
      </c>
    </row>
    <row r="3889" spans="15:21" x14ac:dyDescent="0.2">
      <c r="O3889" s="67">
        <v>28317</v>
      </c>
      <c r="P3889">
        <v>55.75</v>
      </c>
      <c r="Q3889">
        <v>55.75</v>
      </c>
      <c r="R3889">
        <v>54.75</v>
      </c>
      <c r="S3889">
        <v>54.88</v>
      </c>
      <c r="T3889">
        <v>4382400</v>
      </c>
      <c r="U3889">
        <v>0.35</v>
      </c>
    </row>
    <row r="3890" spans="15:21" x14ac:dyDescent="0.2">
      <c r="O3890" s="67">
        <v>28318</v>
      </c>
      <c r="P3890">
        <v>54.88</v>
      </c>
      <c r="Q3890">
        <v>55.13</v>
      </c>
      <c r="R3890">
        <v>54.37</v>
      </c>
      <c r="S3890">
        <v>54.88</v>
      </c>
      <c r="T3890">
        <v>9216000</v>
      </c>
      <c r="U3890">
        <v>0.35</v>
      </c>
    </row>
    <row r="3891" spans="15:21" x14ac:dyDescent="0.2">
      <c r="O3891" s="67">
        <v>28319</v>
      </c>
      <c r="P3891">
        <v>54.88</v>
      </c>
      <c r="Q3891">
        <v>55</v>
      </c>
      <c r="R3891">
        <v>54.62</v>
      </c>
      <c r="S3891">
        <v>55</v>
      </c>
      <c r="T3891">
        <v>4843200</v>
      </c>
      <c r="U3891">
        <v>0.35</v>
      </c>
    </row>
    <row r="3892" spans="15:21" x14ac:dyDescent="0.2">
      <c r="O3892" s="67">
        <v>28321</v>
      </c>
      <c r="P3892">
        <v>55</v>
      </c>
      <c r="Q3892">
        <v>55.5</v>
      </c>
      <c r="R3892">
        <v>54.88</v>
      </c>
      <c r="S3892">
        <v>55.13</v>
      </c>
      <c r="T3892">
        <v>17904000</v>
      </c>
      <c r="U3892">
        <v>0.35</v>
      </c>
    </row>
    <row r="3893" spans="15:21" x14ac:dyDescent="0.2">
      <c r="O3893" s="67">
        <v>28324</v>
      </c>
      <c r="P3893">
        <v>55.13</v>
      </c>
      <c r="Q3893">
        <v>55.38</v>
      </c>
      <c r="R3893">
        <v>54.88</v>
      </c>
      <c r="S3893">
        <v>55</v>
      </c>
      <c r="T3893">
        <v>7286400</v>
      </c>
      <c r="U3893">
        <v>0.35</v>
      </c>
    </row>
    <row r="3894" spans="15:21" x14ac:dyDescent="0.2">
      <c r="O3894" s="67">
        <v>28325</v>
      </c>
      <c r="P3894">
        <v>55</v>
      </c>
      <c r="Q3894">
        <v>55.62</v>
      </c>
      <c r="R3894">
        <v>55</v>
      </c>
      <c r="S3894">
        <v>55.62</v>
      </c>
      <c r="T3894">
        <v>4713600</v>
      </c>
      <c r="U3894">
        <v>0.35</v>
      </c>
    </row>
    <row r="3895" spans="15:21" x14ac:dyDescent="0.2">
      <c r="O3895" s="67">
        <v>28326</v>
      </c>
      <c r="P3895">
        <v>55.62</v>
      </c>
      <c r="Q3895">
        <v>55.75</v>
      </c>
      <c r="R3895">
        <v>55.25</v>
      </c>
      <c r="S3895">
        <v>55.38</v>
      </c>
      <c r="T3895">
        <v>3868800</v>
      </c>
      <c r="U3895">
        <v>0.35</v>
      </c>
    </row>
    <row r="3896" spans="15:21" x14ac:dyDescent="0.2">
      <c r="O3896" s="67">
        <v>28327</v>
      </c>
      <c r="P3896">
        <v>55.38</v>
      </c>
      <c r="Q3896">
        <v>55.5</v>
      </c>
      <c r="R3896">
        <v>55.13</v>
      </c>
      <c r="S3896">
        <v>55.5</v>
      </c>
      <c r="T3896">
        <v>3129600</v>
      </c>
      <c r="U3896">
        <v>0.35</v>
      </c>
    </row>
    <row r="3897" spans="15:21" x14ac:dyDescent="0.2">
      <c r="O3897" s="67">
        <v>28328</v>
      </c>
      <c r="P3897">
        <v>55.5</v>
      </c>
      <c r="Q3897">
        <v>55.75</v>
      </c>
      <c r="R3897">
        <v>55.13</v>
      </c>
      <c r="S3897">
        <v>55.13</v>
      </c>
      <c r="T3897">
        <v>3835200</v>
      </c>
      <c r="U3897">
        <v>0.35</v>
      </c>
    </row>
    <row r="3898" spans="15:21" x14ac:dyDescent="0.2">
      <c r="O3898" s="67">
        <v>28331</v>
      </c>
      <c r="P3898">
        <v>55.13</v>
      </c>
      <c r="Q3898">
        <v>55.25</v>
      </c>
      <c r="R3898">
        <v>54.62</v>
      </c>
      <c r="S3898">
        <v>54.88</v>
      </c>
      <c r="T3898">
        <v>4771200</v>
      </c>
      <c r="U3898">
        <v>0.35</v>
      </c>
    </row>
    <row r="3899" spans="15:21" x14ac:dyDescent="0.2">
      <c r="O3899" s="67">
        <v>28332</v>
      </c>
      <c r="P3899">
        <v>54.88</v>
      </c>
      <c r="Q3899">
        <v>55.13</v>
      </c>
      <c r="R3899">
        <v>54.62</v>
      </c>
      <c r="S3899">
        <v>55.13</v>
      </c>
      <c r="T3899">
        <v>6033600</v>
      </c>
      <c r="U3899">
        <v>0.35</v>
      </c>
    </row>
    <row r="3900" spans="15:21" x14ac:dyDescent="0.2">
      <c r="O3900" s="67">
        <v>28333</v>
      </c>
      <c r="P3900">
        <v>55.13</v>
      </c>
      <c r="Q3900">
        <v>55.13</v>
      </c>
      <c r="R3900">
        <v>54.37</v>
      </c>
      <c r="S3900">
        <v>54.75</v>
      </c>
      <c r="T3900">
        <v>3120000</v>
      </c>
      <c r="U3900">
        <v>0.35</v>
      </c>
    </row>
    <row r="3901" spans="15:21" x14ac:dyDescent="0.2">
      <c r="O3901" s="67">
        <v>28334</v>
      </c>
      <c r="P3901">
        <v>54.75</v>
      </c>
      <c r="Q3901">
        <v>54.75</v>
      </c>
      <c r="R3901">
        <v>54.12</v>
      </c>
      <c r="S3901">
        <v>54.62</v>
      </c>
      <c r="T3901">
        <v>6019200</v>
      </c>
      <c r="U3901">
        <v>0.35</v>
      </c>
    </row>
    <row r="3902" spans="15:21" x14ac:dyDescent="0.2">
      <c r="O3902" s="67">
        <v>28335</v>
      </c>
      <c r="P3902">
        <v>54.5</v>
      </c>
      <c r="Q3902">
        <v>54.5</v>
      </c>
      <c r="R3902">
        <v>54</v>
      </c>
      <c r="S3902">
        <v>54.37</v>
      </c>
      <c r="T3902">
        <v>3864000</v>
      </c>
      <c r="U3902">
        <v>0.34</v>
      </c>
    </row>
    <row r="3903" spans="15:21" x14ac:dyDescent="0.2">
      <c r="O3903" s="67">
        <v>28338</v>
      </c>
      <c r="P3903">
        <v>54.37</v>
      </c>
      <c r="Q3903">
        <v>55</v>
      </c>
      <c r="R3903">
        <v>54.25</v>
      </c>
      <c r="S3903">
        <v>54.5</v>
      </c>
      <c r="T3903">
        <v>7694400</v>
      </c>
      <c r="U3903">
        <v>0.35</v>
      </c>
    </row>
    <row r="3904" spans="15:21" x14ac:dyDescent="0.2">
      <c r="O3904" s="67">
        <v>28339</v>
      </c>
      <c r="P3904">
        <v>54.5</v>
      </c>
      <c r="Q3904">
        <v>54.5</v>
      </c>
      <c r="R3904">
        <v>53.88</v>
      </c>
      <c r="S3904">
        <v>53.88</v>
      </c>
      <c r="T3904">
        <v>5414400</v>
      </c>
      <c r="U3904">
        <v>0.34</v>
      </c>
    </row>
    <row r="3905" spans="15:21" x14ac:dyDescent="0.2">
      <c r="O3905" s="67">
        <v>28340</v>
      </c>
      <c r="P3905">
        <v>53.88</v>
      </c>
      <c r="Q3905">
        <v>54.25</v>
      </c>
      <c r="R3905">
        <v>53.5</v>
      </c>
      <c r="S3905">
        <v>54.25</v>
      </c>
      <c r="T3905">
        <v>3931200</v>
      </c>
      <c r="U3905">
        <v>0.34</v>
      </c>
    </row>
    <row r="3906" spans="15:21" x14ac:dyDescent="0.2">
      <c r="O3906" s="67">
        <v>28341</v>
      </c>
      <c r="P3906">
        <v>54.25</v>
      </c>
      <c r="Q3906">
        <v>54.62</v>
      </c>
      <c r="R3906">
        <v>54.12</v>
      </c>
      <c r="S3906">
        <v>54.62</v>
      </c>
      <c r="T3906">
        <v>3220800</v>
      </c>
      <c r="U3906">
        <v>0.35</v>
      </c>
    </row>
    <row r="3907" spans="15:21" x14ac:dyDescent="0.2">
      <c r="O3907" s="67">
        <v>28342</v>
      </c>
      <c r="P3907">
        <v>54.62</v>
      </c>
      <c r="Q3907">
        <v>54.62</v>
      </c>
      <c r="R3907">
        <v>54.25</v>
      </c>
      <c r="S3907">
        <v>54.5</v>
      </c>
      <c r="T3907">
        <v>3244800</v>
      </c>
      <c r="U3907">
        <v>0.35</v>
      </c>
    </row>
    <row r="3908" spans="15:21" x14ac:dyDescent="0.2">
      <c r="O3908" s="67">
        <v>28345</v>
      </c>
      <c r="P3908">
        <v>54.5</v>
      </c>
      <c r="Q3908">
        <v>54.5</v>
      </c>
      <c r="R3908">
        <v>54</v>
      </c>
      <c r="S3908">
        <v>54.12</v>
      </c>
      <c r="T3908">
        <v>2630400</v>
      </c>
      <c r="U3908">
        <v>0.34</v>
      </c>
    </row>
    <row r="3909" spans="15:21" x14ac:dyDescent="0.2">
      <c r="O3909" s="67">
        <v>28346</v>
      </c>
      <c r="P3909">
        <v>54.12</v>
      </c>
      <c r="Q3909">
        <v>54.37</v>
      </c>
      <c r="R3909">
        <v>53.88</v>
      </c>
      <c r="S3909">
        <v>54</v>
      </c>
      <c r="T3909">
        <v>3484800</v>
      </c>
      <c r="U3909">
        <v>0.34</v>
      </c>
    </row>
    <row r="3910" spans="15:21" x14ac:dyDescent="0.2">
      <c r="O3910" s="67">
        <v>28347</v>
      </c>
      <c r="P3910">
        <v>54</v>
      </c>
      <c r="Q3910">
        <v>54.88</v>
      </c>
      <c r="R3910">
        <v>53.63</v>
      </c>
      <c r="S3910">
        <v>54.88</v>
      </c>
      <c r="T3910">
        <v>2990400</v>
      </c>
      <c r="U3910">
        <v>0.35</v>
      </c>
    </row>
    <row r="3911" spans="15:21" x14ac:dyDescent="0.2">
      <c r="O3911" s="67">
        <v>28348</v>
      </c>
      <c r="P3911">
        <v>54.88</v>
      </c>
      <c r="Q3911">
        <v>55</v>
      </c>
      <c r="R3911">
        <v>54.12</v>
      </c>
      <c r="S3911">
        <v>54.25</v>
      </c>
      <c r="T3911">
        <v>4262400</v>
      </c>
      <c r="U3911">
        <v>0.34</v>
      </c>
    </row>
    <row r="3912" spans="15:21" x14ac:dyDescent="0.2">
      <c r="O3912" s="67">
        <v>28349</v>
      </c>
      <c r="P3912">
        <v>54.25</v>
      </c>
      <c r="Q3912">
        <v>54.75</v>
      </c>
      <c r="R3912">
        <v>54.12</v>
      </c>
      <c r="S3912">
        <v>54.37</v>
      </c>
      <c r="T3912">
        <v>6432000</v>
      </c>
      <c r="U3912">
        <v>0.34</v>
      </c>
    </row>
    <row r="3913" spans="15:21" x14ac:dyDescent="0.2">
      <c r="O3913" s="67">
        <v>28352</v>
      </c>
      <c r="P3913">
        <v>54.37</v>
      </c>
      <c r="Q3913">
        <v>55.38</v>
      </c>
      <c r="R3913">
        <v>54.12</v>
      </c>
      <c r="S3913">
        <v>55.25</v>
      </c>
      <c r="T3913">
        <v>11150400</v>
      </c>
      <c r="U3913">
        <v>0.35</v>
      </c>
    </row>
    <row r="3914" spans="15:21" x14ac:dyDescent="0.2">
      <c r="O3914" s="67">
        <v>28353</v>
      </c>
      <c r="P3914">
        <v>55.25</v>
      </c>
      <c r="Q3914">
        <v>55.25</v>
      </c>
      <c r="R3914">
        <v>54.37</v>
      </c>
      <c r="S3914">
        <v>54.5</v>
      </c>
      <c r="T3914">
        <v>4339200</v>
      </c>
      <c r="U3914">
        <v>0.35</v>
      </c>
    </row>
    <row r="3915" spans="15:21" x14ac:dyDescent="0.2">
      <c r="O3915" s="67">
        <v>28354</v>
      </c>
      <c r="P3915">
        <v>54.5</v>
      </c>
      <c r="Q3915">
        <v>54.75</v>
      </c>
      <c r="R3915">
        <v>54.37</v>
      </c>
      <c r="S3915">
        <v>54.75</v>
      </c>
      <c r="T3915">
        <v>4195200</v>
      </c>
      <c r="U3915">
        <v>0.35</v>
      </c>
    </row>
    <row r="3916" spans="15:21" x14ac:dyDescent="0.2">
      <c r="O3916" s="67">
        <v>28355</v>
      </c>
      <c r="P3916">
        <v>54.75</v>
      </c>
      <c r="Q3916">
        <v>55.38</v>
      </c>
      <c r="R3916">
        <v>54.37</v>
      </c>
      <c r="S3916">
        <v>54.75</v>
      </c>
      <c r="T3916">
        <v>3816000</v>
      </c>
      <c r="U3916">
        <v>0.35</v>
      </c>
    </row>
    <row r="3917" spans="15:21" x14ac:dyDescent="0.2">
      <c r="O3917" s="67">
        <v>28356</v>
      </c>
      <c r="P3917">
        <v>54.75</v>
      </c>
      <c r="Q3917">
        <v>55.25</v>
      </c>
      <c r="R3917">
        <v>54.37</v>
      </c>
      <c r="S3917">
        <v>54.75</v>
      </c>
      <c r="T3917">
        <v>4324800</v>
      </c>
      <c r="U3917">
        <v>0.35</v>
      </c>
    </row>
    <row r="3918" spans="15:21" x14ac:dyDescent="0.2">
      <c r="O3918" s="67">
        <v>28359</v>
      </c>
      <c r="P3918">
        <v>54.75</v>
      </c>
      <c r="Q3918">
        <v>54.88</v>
      </c>
      <c r="R3918">
        <v>54.37</v>
      </c>
      <c r="S3918">
        <v>54.88</v>
      </c>
      <c r="T3918">
        <v>3259200</v>
      </c>
      <c r="U3918">
        <v>0.35</v>
      </c>
    </row>
    <row r="3919" spans="15:21" x14ac:dyDescent="0.2">
      <c r="O3919" s="67">
        <v>28360</v>
      </c>
      <c r="P3919">
        <v>54.88</v>
      </c>
      <c r="Q3919">
        <v>54.88</v>
      </c>
      <c r="R3919">
        <v>54.25</v>
      </c>
      <c r="S3919">
        <v>54.37</v>
      </c>
      <c r="T3919">
        <v>3259200</v>
      </c>
      <c r="U3919">
        <v>0.34</v>
      </c>
    </row>
    <row r="3920" spans="15:21" x14ac:dyDescent="0.2">
      <c r="O3920" s="67">
        <v>28361</v>
      </c>
      <c r="P3920">
        <v>54.37</v>
      </c>
      <c r="Q3920">
        <v>54.37</v>
      </c>
      <c r="R3920">
        <v>53.88</v>
      </c>
      <c r="S3920">
        <v>54</v>
      </c>
      <c r="T3920">
        <v>2745600</v>
      </c>
      <c r="U3920">
        <v>0.34</v>
      </c>
    </row>
    <row r="3921" spans="15:21" x14ac:dyDescent="0.2">
      <c r="O3921" s="67">
        <v>28362</v>
      </c>
      <c r="P3921">
        <v>53.12</v>
      </c>
      <c r="Q3921">
        <v>53.12</v>
      </c>
      <c r="R3921">
        <v>52</v>
      </c>
      <c r="S3921">
        <v>52</v>
      </c>
      <c r="T3921">
        <v>7180800</v>
      </c>
      <c r="U3921">
        <v>0.33</v>
      </c>
    </row>
    <row r="3922" spans="15:21" x14ac:dyDescent="0.2">
      <c r="O3922" s="67">
        <v>28363</v>
      </c>
      <c r="P3922">
        <v>52</v>
      </c>
      <c r="Q3922">
        <v>53.38</v>
      </c>
      <c r="R3922">
        <v>51.62</v>
      </c>
      <c r="S3922">
        <v>53.25</v>
      </c>
      <c r="T3922">
        <v>6470400</v>
      </c>
      <c r="U3922">
        <v>0.34</v>
      </c>
    </row>
    <row r="3923" spans="15:21" x14ac:dyDescent="0.2">
      <c r="O3923" s="67">
        <v>28366</v>
      </c>
      <c r="P3923">
        <v>53.25</v>
      </c>
      <c r="Q3923">
        <v>53.75</v>
      </c>
      <c r="R3923">
        <v>53</v>
      </c>
      <c r="S3923">
        <v>53.5</v>
      </c>
      <c r="T3923">
        <v>3100800</v>
      </c>
      <c r="U3923">
        <v>0.34</v>
      </c>
    </row>
    <row r="3924" spans="15:21" x14ac:dyDescent="0.2">
      <c r="O3924" s="67">
        <v>28367</v>
      </c>
      <c r="P3924">
        <v>53.5</v>
      </c>
      <c r="Q3924">
        <v>53.75</v>
      </c>
      <c r="R3924">
        <v>53</v>
      </c>
      <c r="S3924">
        <v>53</v>
      </c>
      <c r="T3924">
        <v>5664000</v>
      </c>
      <c r="U3924">
        <v>0.34</v>
      </c>
    </row>
    <row r="3925" spans="15:21" x14ac:dyDescent="0.2">
      <c r="O3925" s="67">
        <v>28368</v>
      </c>
      <c r="P3925">
        <v>53</v>
      </c>
      <c r="Q3925">
        <v>53.38</v>
      </c>
      <c r="R3925">
        <v>53</v>
      </c>
      <c r="S3925">
        <v>53.38</v>
      </c>
      <c r="T3925">
        <v>4281600</v>
      </c>
      <c r="U3925">
        <v>0.34</v>
      </c>
    </row>
    <row r="3926" spans="15:21" x14ac:dyDescent="0.2">
      <c r="O3926" s="67">
        <v>28369</v>
      </c>
      <c r="P3926">
        <v>53.38</v>
      </c>
      <c r="Q3926">
        <v>53.63</v>
      </c>
      <c r="R3926">
        <v>53.12</v>
      </c>
      <c r="S3926">
        <v>53.5</v>
      </c>
      <c r="T3926">
        <v>3124800</v>
      </c>
      <c r="U3926">
        <v>0.34</v>
      </c>
    </row>
    <row r="3927" spans="15:21" x14ac:dyDescent="0.2">
      <c r="O3927" s="67">
        <v>28370</v>
      </c>
      <c r="P3927">
        <v>53.5</v>
      </c>
      <c r="Q3927">
        <v>53.88</v>
      </c>
      <c r="R3927">
        <v>53.38</v>
      </c>
      <c r="S3927">
        <v>53.75</v>
      </c>
      <c r="T3927">
        <v>2971200</v>
      </c>
      <c r="U3927">
        <v>0.34</v>
      </c>
    </row>
    <row r="3928" spans="15:21" x14ac:dyDescent="0.2">
      <c r="O3928" s="67">
        <v>28374</v>
      </c>
      <c r="P3928">
        <v>54</v>
      </c>
      <c r="Q3928">
        <v>54.62</v>
      </c>
      <c r="R3928">
        <v>54</v>
      </c>
      <c r="S3928">
        <v>54.62</v>
      </c>
      <c r="T3928">
        <v>6729600</v>
      </c>
      <c r="U3928">
        <v>0.35</v>
      </c>
    </row>
    <row r="3929" spans="15:21" x14ac:dyDescent="0.2">
      <c r="O3929" s="67">
        <v>28375</v>
      </c>
      <c r="P3929">
        <v>54.62</v>
      </c>
      <c r="Q3929">
        <v>55.13</v>
      </c>
      <c r="R3929">
        <v>54.62</v>
      </c>
      <c r="S3929">
        <v>55</v>
      </c>
      <c r="T3929">
        <v>5731200</v>
      </c>
      <c r="U3929">
        <v>0.35</v>
      </c>
    </row>
    <row r="3930" spans="15:21" x14ac:dyDescent="0.2">
      <c r="O3930" s="67">
        <v>28376</v>
      </c>
      <c r="P3930">
        <v>55</v>
      </c>
      <c r="Q3930">
        <v>55.13</v>
      </c>
      <c r="R3930">
        <v>54.37</v>
      </c>
      <c r="S3930">
        <v>54.37</v>
      </c>
      <c r="T3930">
        <v>2904000</v>
      </c>
      <c r="U3930">
        <v>0.34</v>
      </c>
    </row>
    <row r="3931" spans="15:21" x14ac:dyDescent="0.2">
      <c r="O3931" s="67">
        <v>28377</v>
      </c>
      <c r="P3931">
        <v>54.37</v>
      </c>
      <c r="Q3931">
        <v>54.37</v>
      </c>
      <c r="R3931">
        <v>53.88</v>
      </c>
      <c r="S3931">
        <v>54.25</v>
      </c>
      <c r="T3931">
        <v>3072000</v>
      </c>
      <c r="U3931">
        <v>0.34</v>
      </c>
    </row>
    <row r="3932" spans="15:21" x14ac:dyDescent="0.2">
      <c r="O3932" s="67">
        <v>28380</v>
      </c>
      <c r="P3932">
        <v>54.12</v>
      </c>
      <c r="Q3932">
        <v>54.12</v>
      </c>
      <c r="R3932">
        <v>53.25</v>
      </c>
      <c r="S3932">
        <v>53.5</v>
      </c>
      <c r="T3932">
        <v>4771200</v>
      </c>
      <c r="U3932">
        <v>0.34</v>
      </c>
    </row>
    <row r="3933" spans="15:21" x14ac:dyDescent="0.2">
      <c r="O3933" s="67">
        <v>28381</v>
      </c>
      <c r="P3933">
        <v>53.5</v>
      </c>
      <c r="Q3933">
        <v>53.63</v>
      </c>
      <c r="R3933">
        <v>53</v>
      </c>
      <c r="S3933">
        <v>53.25</v>
      </c>
      <c r="T3933">
        <v>2649600</v>
      </c>
      <c r="U3933">
        <v>0.34</v>
      </c>
    </row>
    <row r="3934" spans="15:21" x14ac:dyDescent="0.2">
      <c r="O3934" s="67">
        <v>28382</v>
      </c>
      <c r="P3934">
        <v>53.25</v>
      </c>
      <c r="Q3934">
        <v>53.75</v>
      </c>
      <c r="R3934">
        <v>53</v>
      </c>
      <c r="S3934">
        <v>53.5</v>
      </c>
      <c r="T3934">
        <v>2558400</v>
      </c>
      <c r="U3934">
        <v>0.34</v>
      </c>
    </row>
    <row r="3935" spans="15:21" x14ac:dyDescent="0.2">
      <c r="O3935" s="67">
        <v>28383</v>
      </c>
      <c r="P3935">
        <v>53.5</v>
      </c>
      <c r="Q3935">
        <v>53.88</v>
      </c>
      <c r="R3935">
        <v>53.5</v>
      </c>
      <c r="S3935">
        <v>53.75</v>
      </c>
      <c r="T3935">
        <v>4953600</v>
      </c>
      <c r="U3935">
        <v>0.34</v>
      </c>
    </row>
    <row r="3936" spans="15:21" x14ac:dyDescent="0.2">
      <c r="O3936" s="67">
        <v>28384</v>
      </c>
      <c r="P3936">
        <v>53.75</v>
      </c>
      <c r="Q3936">
        <v>54</v>
      </c>
      <c r="R3936">
        <v>53.25</v>
      </c>
      <c r="S3936">
        <v>53.5</v>
      </c>
      <c r="T3936">
        <v>4536000</v>
      </c>
      <c r="U3936">
        <v>0.34</v>
      </c>
    </row>
    <row r="3937" spans="15:21" x14ac:dyDescent="0.2">
      <c r="O3937" s="67">
        <v>28387</v>
      </c>
      <c r="P3937">
        <v>53.5</v>
      </c>
      <c r="Q3937">
        <v>53.75</v>
      </c>
      <c r="R3937">
        <v>53.12</v>
      </c>
      <c r="S3937">
        <v>53.38</v>
      </c>
      <c r="T3937">
        <v>4003200</v>
      </c>
      <c r="U3937">
        <v>0.34</v>
      </c>
    </row>
    <row r="3938" spans="15:21" x14ac:dyDescent="0.2">
      <c r="O3938" s="67">
        <v>28388</v>
      </c>
      <c r="P3938">
        <v>52.87</v>
      </c>
      <c r="Q3938">
        <v>52.87</v>
      </c>
      <c r="R3938">
        <v>52.62</v>
      </c>
      <c r="S3938">
        <v>52.75</v>
      </c>
      <c r="T3938">
        <v>3379200</v>
      </c>
      <c r="U3938">
        <v>0.34</v>
      </c>
    </row>
    <row r="3939" spans="15:21" x14ac:dyDescent="0.2">
      <c r="O3939" s="67">
        <v>28389</v>
      </c>
      <c r="P3939">
        <v>52.75</v>
      </c>
      <c r="Q3939">
        <v>53.25</v>
      </c>
      <c r="R3939">
        <v>52.13</v>
      </c>
      <c r="S3939">
        <v>52.25</v>
      </c>
      <c r="T3939">
        <v>5251200</v>
      </c>
      <c r="U3939">
        <v>0.33</v>
      </c>
    </row>
    <row r="3940" spans="15:21" x14ac:dyDescent="0.2">
      <c r="O3940" s="67">
        <v>28390</v>
      </c>
      <c r="P3940">
        <v>52.25</v>
      </c>
      <c r="Q3940">
        <v>52.38</v>
      </c>
      <c r="R3940">
        <v>52</v>
      </c>
      <c r="S3940">
        <v>52.13</v>
      </c>
      <c r="T3940">
        <v>3940800</v>
      </c>
      <c r="U3940">
        <v>0.33</v>
      </c>
    </row>
    <row r="3941" spans="15:21" x14ac:dyDescent="0.2">
      <c r="O3941" s="67">
        <v>28391</v>
      </c>
      <c r="P3941">
        <v>52.13</v>
      </c>
      <c r="Q3941">
        <v>52.5</v>
      </c>
      <c r="R3941">
        <v>52</v>
      </c>
      <c r="S3941">
        <v>52.38</v>
      </c>
      <c r="T3941">
        <v>3273600</v>
      </c>
      <c r="U3941">
        <v>0.34</v>
      </c>
    </row>
    <row r="3942" spans="15:21" x14ac:dyDescent="0.2">
      <c r="O3942" s="67">
        <v>28394</v>
      </c>
      <c r="P3942">
        <v>52.38</v>
      </c>
      <c r="Q3942">
        <v>52.5</v>
      </c>
      <c r="R3942">
        <v>52</v>
      </c>
      <c r="S3942">
        <v>52.38</v>
      </c>
      <c r="T3942">
        <v>3528000</v>
      </c>
      <c r="U3942">
        <v>0.34</v>
      </c>
    </row>
    <row r="3943" spans="15:21" x14ac:dyDescent="0.2">
      <c r="O3943" s="67">
        <v>28395</v>
      </c>
      <c r="P3943">
        <v>52.13</v>
      </c>
      <c r="Q3943">
        <v>52.13</v>
      </c>
      <c r="R3943">
        <v>51</v>
      </c>
      <c r="S3943">
        <v>51</v>
      </c>
      <c r="T3943">
        <v>5385600</v>
      </c>
      <c r="U3943">
        <v>0.33</v>
      </c>
    </row>
    <row r="3944" spans="15:21" x14ac:dyDescent="0.2">
      <c r="O3944" s="67">
        <v>28396</v>
      </c>
      <c r="P3944">
        <v>51</v>
      </c>
      <c r="Q3944">
        <v>51.12</v>
      </c>
      <c r="R3944">
        <v>50.38</v>
      </c>
      <c r="S3944">
        <v>50.88</v>
      </c>
      <c r="T3944">
        <v>5884800</v>
      </c>
      <c r="U3944">
        <v>0.33</v>
      </c>
    </row>
    <row r="3945" spans="15:21" x14ac:dyDescent="0.2">
      <c r="O3945" s="67">
        <v>28397</v>
      </c>
      <c r="P3945">
        <v>50.88</v>
      </c>
      <c r="Q3945">
        <v>50.88</v>
      </c>
      <c r="R3945">
        <v>50.5</v>
      </c>
      <c r="S3945">
        <v>50.63</v>
      </c>
      <c r="T3945">
        <v>7070400</v>
      </c>
      <c r="U3945">
        <v>0.32</v>
      </c>
    </row>
    <row r="3946" spans="15:21" x14ac:dyDescent="0.2">
      <c r="O3946" s="67">
        <v>28398</v>
      </c>
      <c r="P3946">
        <v>50.63</v>
      </c>
      <c r="Q3946">
        <v>51.37</v>
      </c>
      <c r="R3946">
        <v>50.63</v>
      </c>
      <c r="S3946">
        <v>51.25</v>
      </c>
      <c r="T3946">
        <v>5745600</v>
      </c>
      <c r="U3946">
        <v>0.33</v>
      </c>
    </row>
    <row r="3947" spans="15:21" x14ac:dyDescent="0.2">
      <c r="O3947" s="67">
        <v>28401</v>
      </c>
      <c r="P3947">
        <v>51.37</v>
      </c>
      <c r="Q3947">
        <v>51.88</v>
      </c>
      <c r="R3947">
        <v>51.37</v>
      </c>
      <c r="S3947">
        <v>51.88</v>
      </c>
      <c r="T3947">
        <v>2688000</v>
      </c>
      <c r="U3947">
        <v>0.33</v>
      </c>
    </row>
    <row r="3948" spans="15:21" x14ac:dyDescent="0.2">
      <c r="O3948" s="67">
        <v>28402</v>
      </c>
      <c r="P3948">
        <v>51.88</v>
      </c>
      <c r="Q3948">
        <v>51.88</v>
      </c>
      <c r="R3948">
        <v>51</v>
      </c>
      <c r="S3948">
        <v>51</v>
      </c>
      <c r="T3948">
        <v>5467200</v>
      </c>
      <c r="U3948">
        <v>0.33</v>
      </c>
    </row>
    <row r="3949" spans="15:21" x14ac:dyDescent="0.2">
      <c r="O3949" s="67">
        <v>28403</v>
      </c>
      <c r="P3949">
        <v>51</v>
      </c>
      <c r="Q3949">
        <v>51.12</v>
      </c>
      <c r="R3949">
        <v>50.63</v>
      </c>
      <c r="S3949">
        <v>50.63</v>
      </c>
      <c r="T3949">
        <v>4248000</v>
      </c>
      <c r="U3949">
        <v>0.32</v>
      </c>
    </row>
    <row r="3950" spans="15:21" x14ac:dyDescent="0.2">
      <c r="O3950" s="67">
        <v>28404</v>
      </c>
      <c r="P3950">
        <v>50.63</v>
      </c>
      <c r="Q3950">
        <v>51.25</v>
      </c>
      <c r="R3950">
        <v>50.63</v>
      </c>
      <c r="S3950">
        <v>50.75</v>
      </c>
      <c r="T3950">
        <v>4800000</v>
      </c>
      <c r="U3950">
        <v>0.33</v>
      </c>
    </row>
    <row r="3951" spans="15:21" x14ac:dyDescent="0.2">
      <c r="O3951" s="67">
        <v>28405</v>
      </c>
      <c r="P3951">
        <v>50.75</v>
      </c>
      <c r="Q3951">
        <v>51.12</v>
      </c>
      <c r="R3951">
        <v>50.75</v>
      </c>
      <c r="S3951">
        <v>51</v>
      </c>
      <c r="T3951">
        <v>1800000</v>
      </c>
      <c r="U3951">
        <v>0.33</v>
      </c>
    </row>
    <row r="3952" spans="15:21" x14ac:dyDescent="0.2">
      <c r="O3952" s="67">
        <v>28408</v>
      </c>
      <c r="P3952">
        <v>50.88</v>
      </c>
      <c r="Q3952">
        <v>50.88</v>
      </c>
      <c r="R3952">
        <v>50.5</v>
      </c>
      <c r="S3952">
        <v>50.75</v>
      </c>
      <c r="T3952">
        <v>1036800</v>
      </c>
      <c r="U3952">
        <v>0.33</v>
      </c>
    </row>
    <row r="3953" spans="15:21" x14ac:dyDescent="0.2">
      <c r="O3953" s="67">
        <v>28409</v>
      </c>
      <c r="P3953">
        <v>50.75</v>
      </c>
      <c r="Q3953">
        <v>50.88</v>
      </c>
      <c r="R3953">
        <v>49.25</v>
      </c>
      <c r="S3953">
        <v>49.38</v>
      </c>
      <c r="T3953">
        <v>8539200</v>
      </c>
      <c r="U3953">
        <v>0.32</v>
      </c>
    </row>
    <row r="3954" spans="15:21" x14ac:dyDescent="0.2">
      <c r="O3954" s="67">
        <v>28410</v>
      </c>
      <c r="P3954">
        <v>49.38</v>
      </c>
      <c r="Q3954">
        <v>50</v>
      </c>
      <c r="R3954">
        <v>49</v>
      </c>
      <c r="S3954">
        <v>50</v>
      </c>
      <c r="T3954">
        <v>7233600</v>
      </c>
      <c r="U3954">
        <v>0.32</v>
      </c>
    </row>
    <row r="3955" spans="15:21" x14ac:dyDescent="0.2">
      <c r="O3955" s="67">
        <v>28411</v>
      </c>
      <c r="P3955">
        <v>50</v>
      </c>
      <c r="Q3955">
        <v>50.38</v>
      </c>
      <c r="R3955">
        <v>49.62</v>
      </c>
      <c r="S3955">
        <v>49.75</v>
      </c>
      <c r="T3955">
        <v>6067200</v>
      </c>
      <c r="U3955">
        <v>0.32</v>
      </c>
    </row>
    <row r="3956" spans="15:21" x14ac:dyDescent="0.2">
      <c r="O3956" s="67">
        <v>28412</v>
      </c>
      <c r="P3956">
        <v>49.75</v>
      </c>
      <c r="Q3956">
        <v>50.5</v>
      </c>
      <c r="R3956">
        <v>49.62</v>
      </c>
      <c r="S3956">
        <v>50.25</v>
      </c>
      <c r="T3956">
        <v>7891200</v>
      </c>
      <c r="U3956">
        <v>0.32</v>
      </c>
    </row>
    <row r="3957" spans="15:21" x14ac:dyDescent="0.2">
      <c r="O3957" s="67">
        <v>28415</v>
      </c>
      <c r="P3957">
        <v>50.25</v>
      </c>
      <c r="Q3957">
        <v>50.75</v>
      </c>
      <c r="R3957">
        <v>49.75</v>
      </c>
      <c r="S3957">
        <v>50.63</v>
      </c>
      <c r="T3957">
        <v>4670400</v>
      </c>
      <c r="U3957">
        <v>0.32</v>
      </c>
    </row>
    <row r="3958" spans="15:21" x14ac:dyDescent="0.2">
      <c r="O3958" s="67">
        <v>28416</v>
      </c>
      <c r="P3958">
        <v>50.88</v>
      </c>
      <c r="Q3958">
        <v>51.25</v>
      </c>
      <c r="R3958">
        <v>50.88</v>
      </c>
      <c r="S3958">
        <v>50.88</v>
      </c>
      <c r="T3958">
        <v>3796800</v>
      </c>
      <c r="U3958">
        <v>0.33</v>
      </c>
    </row>
    <row r="3959" spans="15:21" x14ac:dyDescent="0.2">
      <c r="O3959" s="67">
        <v>28417</v>
      </c>
      <c r="P3959">
        <v>50.88</v>
      </c>
      <c r="Q3959">
        <v>50.88</v>
      </c>
      <c r="R3959">
        <v>50.25</v>
      </c>
      <c r="S3959">
        <v>50.5</v>
      </c>
      <c r="T3959">
        <v>6096000</v>
      </c>
      <c r="U3959">
        <v>0.32</v>
      </c>
    </row>
    <row r="3960" spans="15:21" x14ac:dyDescent="0.2">
      <c r="O3960" s="67">
        <v>28418</v>
      </c>
      <c r="P3960">
        <v>50.5</v>
      </c>
      <c r="Q3960">
        <v>50.63</v>
      </c>
      <c r="R3960">
        <v>50.25</v>
      </c>
      <c r="S3960">
        <v>50.25</v>
      </c>
      <c r="T3960">
        <v>4123200</v>
      </c>
      <c r="U3960">
        <v>0.32</v>
      </c>
    </row>
    <row r="3961" spans="15:21" x14ac:dyDescent="0.2">
      <c r="O3961" s="67">
        <v>28419</v>
      </c>
      <c r="P3961">
        <v>50.25</v>
      </c>
      <c r="Q3961">
        <v>50.5</v>
      </c>
      <c r="R3961">
        <v>50.12</v>
      </c>
      <c r="S3961">
        <v>50.38</v>
      </c>
      <c r="T3961">
        <v>6806400</v>
      </c>
      <c r="U3961">
        <v>0.32</v>
      </c>
    </row>
    <row r="3962" spans="15:21" x14ac:dyDescent="0.2">
      <c r="O3962" s="67">
        <v>28422</v>
      </c>
      <c r="P3962">
        <v>50.38</v>
      </c>
      <c r="Q3962">
        <v>50.38</v>
      </c>
      <c r="R3962">
        <v>49.5</v>
      </c>
      <c r="S3962">
        <v>49.62</v>
      </c>
      <c r="T3962">
        <v>4718400</v>
      </c>
      <c r="U3962">
        <v>0.32</v>
      </c>
    </row>
    <row r="3963" spans="15:21" x14ac:dyDescent="0.2">
      <c r="O3963" s="67">
        <v>28423</v>
      </c>
      <c r="P3963">
        <v>49.62</v>
      </c>
      <c r="Q3963">
        <v>49.87</v>
      </c>
      <c r="R3963">
        <v>49.38</v>
      </c>
      <c r="S3963">
        <v>49.75</v>
      </c>
      <c r="T3963">
        <v>6456000</v>
      </c>
      <c r="U3963">
        <v>0.32</v>
      </c>
    </row>
    <row r="3964" spans="15:21" x14ac:dyDescent="0.2">
      <c r="O3964" s="67">
        <v>28424</v>
      </c>
      <c r="P3964">
        <v>49.75</v>
      </c>
      <c r="Q3964">
        <v>49.87</v>
      </c>
      <c r="R3964">
        <v>49.13</v>
      </c>
      <c r="S3964">
        <v>49.75</v>
      </c>
      <c r="T3964">
        <v>6417600</v>
      </c>
      <c r="U3964">
        <v>0.32</v>
      </c>
    </row>
    <row r="3965" spans="15:21" x14ac:dyDescent="0.2">
      <c r="O3965" s="67">
        <v>28425</v>
      </c>
      <c r="P3965">
        <v>49.87</v>
      </c>
      <c r="Q3965">
        <v>51.37</v>
      </c>
      <c r="R3965">
        <v>49.87</v>
      </c>
      <c r="S3965">
        <v>50.88</v>
      </c>
      <c r="T3965">
        <v>4728000</v>
      </c>
      <c r="U3965">
        <v>0.33</v>
      </c>
    </row>
    <row r="3966" spans="15:21" x14ac:dyDescent="0.2">
      <c r="O3966" s="67">
        <v>28426</v>
      </c>
      <c r="P3966">
        <v>50.88</v>
      </c>
      <c r="Q3966">
        <v>50.88</v>
      </c>
      <c r="R3966">
        <v>50.12</v>
      </c>
      <c r="S3966">
        <v>50.12</v>
      </c>
      <c r="T3966">
        <v>3696000</v>
      </c>
      <c r="U3966">
        <v>0.32</v>
      </c>
    </row>
    <row r="3967" spans="15:21" x14ac:dyDescent="0.2">
      <c r="O3967" s="67">
        <v>28429</v>
      </c>
      <c r="P3967">
        <v>50.12</v>
      </c>
      <c r="Q3967">
        <v>50.38</v>
      </c>
      <c r="R3967">
        <v>50</v>
      </c>
      <c r="S3967">
        <v>50.12</v>
      </c>
      <c r="T3967">
        <v>2548800</v>
      </c>
      <c r="U3967">
        <v>0.32</v>
      </c>
    </row>
    <row r="3968" spans="15:21" x14ac:dyDescent="0.2">
      <c r="O3968" s="67">
        <v>28430</v>
      </c>
      <c r="P3968">
        <v>49.87</v>
      </c>
      <c r="Q3968">
        <v>49.87</v>
      </c>
      <c r="R3968">
        <v>48.88</v>
      </c>
      <c r="S3968">
        <v>49</v>
      </c>
      <c r="T3968">
        <v>5500800</v>
      </c>
      <c r="U3968">
        <v>0.31</v>
      </c>
    </row>
    <row r="3969" spans="15:21" x14ac:dyDescent="0.2">
      <c r="O3969" s="67">
        <v>28431</v>
      </c>
      <c r="P3969">
        <v>49</v>
      </c>
      <c r="Q3969">
        <v>49.62</v>
      </c>
      <c r="R3969">
        <v>49</v>
      </c>
      <c r="S3969">
        <v>49</v>
      </c>
      <c r="T3969">
        <v>3619200</v>
      </c>
      <c r="U3969">
        <v>0.31</v>
      </c>
    </row>
    <row r="3970" spans="15:21" x14ac:dyDescent="0.2">
      <c r="O3970" s="67">
        <v>28432</v>
      </c>
      <c r="P3970">
        <v>49</v>
      </c>
      <c r="Q3970">
        <v>49.5</v>
      </c>
      <c r="R3970">
        <v>49</v>
      </c>
      <c r="S3970">
        <v>49.5</v>
      </c>
      <c r="T3970">
        <v>3350400</v>
      </c>
      <c r="U3970">
        <v>0.32</v>
      </c>
    </row>
    <row r="3971" spans="15:21" x14ac:dyDescent="0.2">
      <c r="O3971" s="67">
        <v>28433</v>
      </c>
      <c r="P3971">
        <v>49.62</v>
      </c>
      <c r="Q3971">
        <v>50.25</v>
      </c>
      <c r="R3971">
        <v>49.62</v>
      </c>
      <c r="S3971">
        <v>50</v>
      </c>
      <c r="T3971">
        <v>4334400</v>
      </c>
      <c r="U3971">
        <v>0.32</v>
      </c>
    </row>
    <row r="3972" spans="15:21" x14ac:dyDescent="0.2">
      <c r="O3972" s="67">
        <v>28436</v>
      </c>
      <c r="P3972">
        <v>50.25</v>
      </c>
      <c r="Q3972">
        <v>51.12</v>
      </c>
      <c r="R3972">
        <v>50.25</v>
      </c>
      <c r="S3972">
        <v>51.12</v>
      </c>
      <c r="T3972">
        <v>3547200</v>
      </c>
      <c r="U3972">
        <v>0.33</v>
      </c>
    </row>
    <row r="3973" spans="15:21" x14ac:dyDescent="0.2">
      <c r="O3973" s="67">
        <v>28437</v>
      </c>
      <c r="P3973">
        <v>51.12</v>
      </c>
      <c r="Q3973">
        <v>51.37</v>
      </c>
      <c r="R3973">
        <v>50.63</v>
      </c>
      <c r="S3973">
        <v>50.75</v>
      </c>
      <c r="T3973">
        <v>3230400</v>
      </c>
      <c r="U3973">
        <v>0.33</v>
      </c>
    </row>
    <row r="3974" spans="15:21" x14ac:dyDescent="0.2">
      <c r="O3974" s="67">
        <v>28438</v>
      </c>
      <c r="P3974">
        <v>50.75</v>
      </c>
      <c r="Q3974">
        <v>51</v>
      </c>
      <c r="R3974">
        <v>50.12</v>
      </c>
      <c r="S3974">
        <v>50.88</v>
      </c>
      <c r="T3974">
        <v>3715200</v>
      </c>
      <c r="U3974">
        <v>0.33</v>
      </c>
    </row>
    <row r="3975" spans="15:21" x14ac:dyDescent="0.2">
      <c r="O3975" s="67">
        <v>28439</v>
      </c>
      <c r="P3975">
        <v>50.88</v>
      </c>
      <c r="Q3975">
        <v>51.88</v>
      </c>
      <c r="R3975">
        <v>50.88</v>
      </c>
      <c r="S3975">
        <v>51.62</v>
      </c>
      <c r="T3975">
        <v>4862400</v>
      </c>
      <c r="U3975">
        <v>0.33</v>
      </c>
    </row>
    <row r="3976" spans="15:21" x14ac:dyDescent="0.2">
      <c r="O3976" s="67">
        <v>28440</v>
      </c>
      <c r="P3976">
        <v>52.13</v>
      </c>
      <c r="Q3976">
        <v>52.75</v>
      </c>
      <c r="R3976">
        <v>52.13</v>
      </c>
      <c r="S3976">
        <v>52.38</v>
      </c>
      <c r="T3976">
        <v>5068800</v>
      </c>
      <c r="U3976">
        <v>0.34</v>
      </c>
    </row>
    <row r="3977" spans="15:21" x14ac:dyDescent="0.2">
      <c r="O3977" s="67">
        <v>28443</v>
      </c>
      <c r="P3977">
        <v>52.38</v>
      </c>
      <c r="Q3977">
        <v>52.62</v>
      </c>
      <c r="R3977">
        <v>51.75</v>
      </c>
      <c r="S3977">
        <v>52.25</v>
      </c>
      <c r="T3977">
        <v>4204800</v>
      </c>
      <c r="U3977">
        <v>0.33</v>
      </c>
    </row>
    <row r="3978" spans="15:21" x14ac:dyDescent="0.2">
      <c r="O3978" s="67">
        <v>28444</v>
      </c>
      <c r="P3978">
        <v>52.25</v>
      </c>
      <c r="Q3978">
        <v>52.5</v>
      </c>
      <c r="R3978">
        <v>51.88</v>
      </c>
      <c r="S3978">
        <v>52.25</v>
      </c>
      <c r="T3978">
        <v>5155200</v>
      </c>
      <c r="U3978">
        <v>0.33</v>
      </c>
    </row>
    <row r="3979" spans="15:21" x14ac:dyDescent="0.2">
      <c r="O3979" s="67">
        <v>28445</v>
      </c>
      <c r="P3979">
        <v>52.25</v>
      </c>
      <c r="Q3979">
        <v>52.38</v>
      </c>
      <c r="R3979">
        <v>51.62</v>
      </c>
      <c r="S3979">
        <v>51.88</v>
      </c>
      <c r="T3979">
        <v>3715200</v>
      </c>
      <c r="U3979">
        <v>0.33</v>
      </c>
    </row>
    <row r="3980" spans="15:21" x14ac:dyDescent="0.2">
      <c r="O3980" s="67">
        <v>28446</v>
      </c>
      <c r="P3980">
        <v>51.75</v>
      </c>
      <c r="Q3980">
        <v>51.75</v>
      </c>
      <c r="R3980">
        <v>51.25</v>
      </c>
      <c r="S3980">
        <v>51.25</v>
      </c>
      <c r="T3980">
        <v>4272000</v>
      </c>
      <c r="U3980">
        <v>0.33</v>
      </c>
    </row>
    <row r="3981" spans="15:21" x14ac:dyDescent="0.2">
      <c r="O3981" s="67">
        <v>28447</v>
      </c>
      <c r="P3981">
        <v>51.25</v>
      </c>
      <c r="Q3981">
        <v>51.62</v>
      </c>
      <c r="R3981">
        <v>51.25</v>
      </c>
      <c r="S3981">
        <v>51.37</v>
      </c>
      <c r="T3981">
        <v>3484800</v>
      </c>
      <c r="U3981">
        <v>0.33</v>
      </c>
    </row>
    <row r="3982" spans="15:21" x14ac:dyDescent="0.2">
      <c r="O3982" s="67">
        <v>28450</v>
      </c>
      <c r="P3982">
        <v>51.37</v>
      </c>
      <c r="Q3982">
        <v>51.62</v>
      </c>
      <c r="R3982">
        <v>51.12</v>
      </c>
      <c r="S3982">
        <v>51.62</v>
      </c>
      <c r="T3982">
        <v>3739200</v>
      </c>
      <c r="U3982">
        <v>0.33</v>
      </c>
    </row>
    <row r="3983" spans="15:21" x14ac:dyDescent="0.2">
      <c r="O3983" s="67">
        <v>28451</v>
      </c>
      <c r="P3983">
        <v>51.62</v>
      </c>
      <c r="Q3983">
        <v>52.38</v>
      </c>
      <c r="R3983">
        <v>51.25</v>
      </c>
      <c r="S3983">
        <v>52.13</v>
      </c>
      <c r="T3983">
        <v>4795200</v>
      </c>
      <c r="U3983">
        <v>0.33</v>
      </c>
    </row>
    <row r="3984" spans="15:21" x14ac:dyDescent="0.2">
      <c r="O3984" s="67">
        <v>28452</v>
      </c>
      <c r="P3984">
        <v>52.13</v>
      </c>
      <c r="Q3984">
        <v>52.38</v>
      </c>
      <c r="R3984">
        <v>51.5</v>
      </c>
      <c r="S3984">
        <v>51.88</v>
      </c>
      <c r="T3984">
        <v>3984000</v>
      </c>
      <c r="U3984">
        <v>0.33</v>
      </c>
    </row>
    <row r="3985" spans="15:21" x14ac:dyDescent="0.2">
      <c r="O3985" s="67">
        <v>28454</v>
      </c>
      <c r="P3985">
        <v>51.88</v>
      </c>
      <c r="Q3985">
        <v>52.13</v>
      </c>
      <c r="R3985">
        <v>51.25</v>
      </c>
      <c r="S3985">
        <v>51.5</v>
      </c>
      <c r="T3985">
        <v>2908800</v>
      </c>
      <c r="U3985">
        <v>0.33</v>
      </c>
    </row>
    <row r="3986" spans="15:21" x14ac:dyDescent="0.2">
      <c r="O3986" s="67">
        <v>28457</v>
      </c>
      <c r="P3986">
        <v>51.37</v>
      </c>
      <c r="Q3986">
        <v>51.37</v>
      </c>
      <c r="R3986">
        <v>50.5</v>
      </c>
      <c r="S3986">
        <v>50.75</v>
      </c>
      <c r="T3986">
        <v>4694400</v>
      </c>
      <c r="U3986">
        <v>0.33</v>
      </c>
    </row>
    <row r="3987" spans="15:21" x14ac:dyDescent="0.2">
      <c r="O3987" s="67">
        <v>28458</v>
      </c>
      <c r="P3987">
        <v>50.75</v>
      </c>
      <c r="Q3987">
        <v>50.88</v>
      </c>
      <c r="R3987">
        <v>49.87</v>
      </c>
      <c r="S3987">
        <v>50.25</v>
      </c>
      <c r="T3987">
        <v>4766400</v>
      </c>
      <c r="U3987">
        <v>0.32</v>
      </c>
    </row>
    <row r="3988" spans="15:21" x14ac:dyDescent="0.2">
      <c r="O3988" s="67">
        <v>28459</v>
      </c>
      <c r="P3988">
        <v>50.12</v>
      </c>
      <c r="Q3988">
        <v>50.12</v>
      </c>
      <c r="R3988">
        <v>49.5</v>
      </c>
      <c r="S3988">
        <v>50.12</v>
      </c>
      <c r="T3988">
        <v>9081600</v>
      </c>
      <c r="U3988">
        <v>0.32</v>
      </c>
    </row>
    <row r="3989" spans="15:21" x14ac:dyDescent="0.2">
      <c r="O3989" s="67">
        <v>28460</v>
      </c>
      <c r="P3989">
        <v>50.12</v>
      </c>
      <c r="Q3989">
        <v>50.5</v>
      </c>
      <c r="R3989">
        <v>49.87</v>
      </c>
      <c r="S3989">
        <v>50.25</v>
      </c>
      <c r="T3989">
        <v>6163200</v>
      </c>
      <c r="U3989">
        <v>0.33</v>
      </c>
    </row>
    <row r="3990" spans="15:21" x14ac:dyDescent="0.2">
      <c r="O3990" s="67">
        <v>28461</v>
      </c>
      <c r="P3990">
        <v>50.25</v>
      </c>
      <c r="Q3990">
        <v>50.38</v>
      </c>
      <c r="R3990">
        <v>49.62</v>
      </c>
      <c r="S3990">
        <v>49.62</v>
      </c>
      <c r="T3990">
        <v>6820800</v>
      </c>
      <c r="U3990">
        <v>0.32</v>
      </c>
    </row>
    <row r="3991" spans="15:21" x14ac:dyDescent="0.2">
      <c r="O3991" s="67">
        <v>28464</v>
      </c>
      <c r="P3991">
        <v>49.62</v>
      </c>
      <c r="Q3991">
        <v>49.75</v>
      </c>
      <c r="R3991">
        <v>49.25</v>
      </c>
      <c r="S3991">
        <v>49.38</v>
      </c>
      <c r="T3991">
        <v>5376000</v>
      </c>
      <c r="U3991">
        <v>0.32</v>
      </c>
    </row>
    <row r="3992" spans="15:21" x14ac:dyDescent="0.2">
      <c r="O3992" s="67">
        <v>28465</v>
      </c>
      <c r="P3992">
        <v>49.38</v>
      </c>
      <c r="Q3992">
        <v>49.38</v>
      </c>
      <c r="R3992">
        <v>48.5</v>
      </c>
      <c r="S3992">
        <v>48.5</v>
      </c>
      <c r="T3992">
        <v>10612800</v>
      </c>
      <c r="U3992">
        <v>0.31</v>
      </c>
    </row>
    <row r="3993" spans="15:21" x14ac:dyDescent="0.2">
      <c r="O3993" s="67">
        <v>28466</v>
      </c>
      <c r="P3993">
        <v>48.5</v>
      </c>
      <c r="Q3993">
        <v>48.88</v>
      </c>
      <c r="R3993">
        <v>48.37</v>
      </c>
      <c r="S3993">
        <v>48.37</v>
      </c>
      <c r="T3993">
        <v>7881600</v>
      </c>
      <c r="U3993">
        <v>0.31</v>
      </c>
    </row>
    <row r="3994" spans="15:21" x14ac:dyDescent="0.2">
      <c r="O3994" s="67">
        <v>28467</v>
      </c>
      <c r="P3994">
        <v>48.37</v>
      </c>
      <c r="Q3994">
        <v>49.13</v>
      </c>
      <c r="R3994">
        <v>48.25</v>
      </c>
      <c r="S3994">
        <v>48.25</v>
      </c>
      <c r="T3994">
        <v>10046400</v>
      </c>
      <c r="U3994">
        <v>0.31</v>
      </c>
    </row>
    <row r="3995" spans="15:21" x14ac:dyDescent="0.2">
      <c r="O3995" s="67">
        <v>28468</v>
      </c>
      <c r="P3995">
        <v>48.25</v>
      </c>
      <c r="Q3995">
        <v>48.88</v>
      </c>
      <c r="R3995">
        <v>48.25</v>
      </c>
      <c r="S3995">
        <v>48.37</v>
      </c>
      <c r="T3995">
        <v>5385600</v>
      </c>
      <c r="U3995">
        <v>0.31</v>
      </c>
    </row>
    <row r="3996" spans="15:21" x14ac:dyDescent="0.2">
      <c r="O3996" s="67">
        <v>28471</v>
      </c>
      <c r="P3996">
        <v>48.37</v>
      </c>
      <c r="Q3996">
        <v>48.88</v>
      </c>
      <c r="R3996">
        <v>48.25</v>
      </c>
      <c r="S3996">
        <v>48.25</v>
      </c>
      <c r="T3996">
        <v>4257600</v>
      </c>
      <c r="U3996">
        <v>0.31</v>
      </c>
    </row>
    <row r="3997" spans="15:21" x14ac:dyDescent="0.2">
      <c r="O3997" s="67">
        <v>28472</v>
      </c>
      <c r="P3997">
        <v>48.25</v>
      </c>
      <c r="Q3997">
        <v>48.62</v>
      </c>
      <c r="R3997">
        <v>48</v>
      </c>
      <c r="S3997">
        <v>48.62</v>
      </c>
      <c r="T3997">
        <v>4243200</v>
      </c>
      <c r="U3997">
        <v>0.31</v>
      </c>
    </row>
    <row r="3998" spans="15:21" x14ac:dyDescent="0.2">
      <c r="O3998" s="67">
        <v>28473</v>
      </c>
      <c r="P3998">
        <v>48.62</v>
      </c>
      <c r="Q3998">
        <v>48.88</v>
      </c>
      <c r="R3998">
        <v>48.37</v>
      </c>
      <c r="S3998">
        <v>48.75</v>
      </c>
      <c r="T3998">
        <v>3652800</v>
      </c>
      <c r="U3998">
        <v>0.32</v>
      </c>
    </row>
    <row r="3999" spans="15:21" x14ac:dyDescent="0.2">
      <c r="O3999" s="67">
        <v>28474</v>
      </c>
      <c r="P3999">
        <v>48.75</v>
      </c>
      <c r="Q3999">
        <v>49.25</v>
      </c>
      <c r="R3999">
        <v>48.5</v>
      </c>
      <c r="S3999">
        <v>48.75</v>
      </c>
      <c r="T3999">
        <v>5467200</v>
      </c>
      <c r="U3999">
        <v>0.32</v>
      </c>
    </row>
    <row r="4000" spans="15:21" x14ac:dyDescent="0.2">
      <c r="O4000" s="67">
        <v>28475</v>
      </c>
      <c r="P4000">
        <v>48.75</v>
      </c>
      <c r="Q4000">
        <v>48.75</v>
      </c>
      <c r="R4000">
        <v>48</v>
      </c>
      <c r="S4000">
        <v>48.25</v>
      </c>
      <c r="T4000">
        <v>4454400</v>
      </c>
      <c r="U4000">
        <v>0.31</v>
      </c>
    </row>
    <row r="4001" spans="15:21" x14ac:dyDescent="0.2">
      <c r="O4001" s="67">
        <v>28478</v>
      </c>
      <c r="P4001">
        <v>48.25</v>
      </c>
      <c r="Q4001">
        <v>48.37</v>
      </c>
      <c r="R4001">
        <v>47.5</v>
      </c>
      <c r="S4001">
        <v>47.88</v>
      </c>
      <c r="T4001">
        <v>9729600</v>
      </c>
      <c r="U4001">
        <v>0.31</v>
      </c>
    </row>
    <row r="4002" spans="15:21" x14ac:dyDescent="0.2">
      <c r="O4002" s="67">
        <v>28479</v>
      </c>
      <c r="P4002">
        <v>47.88</v>
      </c>
      <c r="Q4002">
        <v>47.88</v>
      </c>
      <c r="R4002">
        <v>47.38</v>
      </c>
      <c r="S4002">
        <v>47.75</v>
      </c>
      <c r="T4002">
        <v>6211200</v>
      </c>
      <c r="U4002">
        <v>0.31</v>
      </c>
    </row>
    <row r="4003" spans="15:21" x14ac:dyDescent="0.2">
      <c r="O4003" s="67">
        <v>28480</v>
      </c>
      <c r="P4003">
        <v>47.75</v>
      </c>
      <c r="Q4003">
        <v>49</v>
      </c>
      <c r="R4003">
        <v>47.75</v>
      </c>
      <c r="S4003">
        <v>48.62</v>
      </c>
      <c r="T4003">
        <v>10464000</v>
      </c>
      <c r="U4003">
        <v>0.31</v>
      </c>
    </row>
    <row r="4004" spans="15:21" x14ac:dyDescent="0.2">
      <c r="O4004" s="67">
        <v>28481</v>
      </c>
      <c r="P4004">
        <v>49</v>
      </c>
      <c r="Q4004">
        <v>49.75</v>
      </c>
      <c r="R4004">
        <v>49</v>
      </c>
      <c r="S4004">
        <v>49.5</v>
      </c>
      <c r="T4004">
        <v>8414400</v>
      </c>
      <c r="U4004">
        <v>0.32</v>
      </c>
    </row>
    <row r="4005" spans="15:21" x14ac:dyDescent="0.2">
      <c r="O4005" s="67">
        <v>28482</v>
      </c>
      <c r="P4005">
        <v>49.62</v>
      </c>
      <c r="Q4005">
        <v>50.12</v>
      </c>
      <c r="R4005">
        <v>49.62</v>
      </c>
      <c r="S4005">
        <v>50</v>
      </c>
      <c r="T4005">
        <v>5985600</v>
      </c>
      <c r="U4005">
        <v>0.32</v>
      </c>
    </row>
    <row r="4006" spans="15:21" x14ac:dyDescent="0.2">
      <c r="O4006" s="67">
        <v>28486</v>
      </c>
      <c r="P4006">
        <v>50</v>
      </c>
      <c r="Q4006">
        <v>50.12</v>
      </c>
      <c r="R4006">
        <v>49.62</v>
      </c>
      <c r="S4006">
        <v>49.87</v>
      </c>
      <c r="T4006">
        <v>5496000</v>
      </c>
      <c r="U4006">
        <v>0.32</v>
      </c>
    </row>
    <row r="4007" spans="15:21" x14ac:dyDescent="0.2">
      <c r="O4007" s="67">
        <v>28487</v>
      </c>
      <c r="P4007">
        <v>49.87</v>
      </c>
      <c r="Q4007">
        <v>49.87</v>
      </c>
      <c r="R4007">
        <v>49.5</v>
      </c>
      <c r="S4007">
        <v>49.62</v>
      </c>
      <c r="T4007">
        <v>7651200</v>
      </c>
      <c r="U4007">
        <v>0.32</v>
      </c>
    </row>
    <row r="4008" spans="15:21" x14ac:dyDescent="0.2">
      <c r="O4008" s="67">
        <v>28488</v>
      </c>
      <c r="P4008">
        <v>49.62</v>
      </c>
      <c r="Q4008">
        <v>50.12</v>
      </c>
      <c r="R4008">
        <v>49.5</v>
      </c>
      <c r="S4008">
        <v>49.75</v>
      </c>
      <c r="T4008">
        <v>7248000</v>
      </c>
      <c r="U4008">
        <v>0.32</v>
      </c>
    </row>
    <row r="4009" spans="15:21" x14ac:dyDescent="0.2">
      <c r="O4009" s="67">
        <v>28489</v>
      </c>
      <c r="P4009">
        <v>49.75</v>
      </c>
      <c r="Q4009">
        <v>50</v>
      </c>
      <c r="R4009">
        <v>49.25</v>
      </c>
      <c r="S4009">
        <v>49.87</v>
      </c>
      <c r="T4009">
        <v>4824000</v>
      </c>
      <c r="U4009">
        <v>0.32</v>
      </c>
    </row>
    <row r="4010" spans="15:21" x14ac:dyDescent="0.2">
      <c r="O4010" s="67">
        <v>28493</v>
      </c>
      <c r="P4010">
        <v>49.62</v>
      </c>
      <c r="Q4010">
        <v>49.62</v>
      </c>
      <c r="R4010">
        <v>48.75</v>
      </c>
      <c r="S4010">
        <v>48.75</v>
      </c>
      <c r="T4010">
        <v>5064000</v>
      </c>
      <c r="U4010">
        <v>0.32</v>
      </c>
    </row>
    <row r="4011" spans="15:21" x14ac:dyDescent="0.2">
      <c r="O4011" s="67">
        <v>28494</v>
      </c>
      <c r="P4011">
        <v>48.75</v>
      </c>
      <c r="Q4011">
        <v>48.88</v>
      </c>
      <c r="R4011">
        <v>48</v>
      </c>
      <c r="S4011">
        <v>48.62</v>
      </c>
      <c r="T4011">
        <v>8808000</v>
      </c>
      <c r="U4011">
        <v>0.32</v>
      </c>
    </row>
    <row r="4012" spans="15:21" x14ac:dyDescent="0.2">
      <c r="O4012" s="67">
        <v>28495</v>
      </c>
      <c r="P4012">
        <v>48.62</v>
      </c>
      <c r="Q4012">
        <v>49.38</v>
      </c>
      <c r="R4012">
        <v>48.5</v>
      </c>
      <c r="S4012">
        <v>48.62</v>
      </c>
      <c r="T4012">
        <v>7228800</v>
      </c>
      <c r="U4012">
        <v>0.32</v>
      </c>
    </row>
    <row r="4013" spans="15:21" x14ac:dyDescent="0.2">
      <c r="O4013" s="67">
        <v>28496</v>
      </c>
      <c r="P4013">
        <v>48.25</v>
      </c>
      <c r="Q4013">
        <v>48.25</v>
      </c>
      <c r="R4013">
        <v>47.88</v>
      </c>
      <c r="S4013">
        <v>47.88</v>
      </c>
      <c r="T4013">
        <v>15873600</v>
      </c>
      <c r="U4013">
        <v>0.31</v>
      </c>
    </row>
    <row r="4014" spans="15:21" x14ac:dyDescent="0.2">
      <c r="O4014" s="67">
        <v>28499</v>
      </c>
      <c r="P4014">
        <v>47.5</v>
      </c>
      <c r="Q4014">
        <v>47.5</v>
      </c>
      <c r="R4014">
        <v>46.75</v>
      </c>
      <c r="S4014">
        <v>47.25</v>
      </c>
      <c r="T4014">
        <v>10684800</v>
      </c>
      <c r="U4014">
        <v>0.31</v>
      </c>
    </row>
    <row r="4015" spans="15:21" x14ac:dyDescent="0.2">
      <c r="O4015" s="67">
        <v>28500</v>
      </c>
      <c r="P4015">
        <v>47.25</v>
      </c>
      <c r="Q4015">
        <v>47.63</v>
      </c>
      <c r="R4015">
        <v>47</v>
      </c>
      <c r="S4015">
        <v>47.12</v>
      </c>
      <c r="T4015">
        <v>6518400</v>
      </c>
      <c r="U4015">
        <v>0.31</v>
      </c>
    </row>
    <row r="4016" spans="15:21" x14ac:dyDescent="0.2">
      <c r="O4016" s="67">
        <v>28501</v>
      </c>
      <c r="P4016">
        <v>47.12</v>
      </c>
      <c r="Q4016">
        <v>47.5</v>
      </c>
      <c r="R4016">
        <v>46.13</v>
      </c>
      <c r="S4016">
        <v>46.25</v>
      </c>
      <c r="T4016">
        <v>6067200</v>
      </c>
      <c r="U4016">
        <v>0.3</v>
      </c>
    </row>
    <row r="4017" spans="15:21" x14ac:dyDescent="0.2">
      <c r="O4017" s="67">
        <v>28502</v>
      </c>
      <c r="P4017">
        <v>46.25</v>
      </c>
      <c r="Q4017">
        <v>46.75</v>
      </c>
      <c r="R4017">
        <v>46.13</v>
      </c>
      <c r="S4017">
        <v>46.38</v>
      </c>
      <c r="T4017">
        <v>7862400</v>
      </c>
      <c r="U4017">
        <v>0.3</v>
      </c>
    </row>
    <row r="4018" spans="15:21" x14ac:dyDescent="0.2">
      <c r="O4018" s="67">
        <v>28503</v>
      </c>
      <c r="P4018">
        <v>46.38</v>
      </c>
      <c r="Q4018">
        <v>46.87</v>
      </c>
      <c r="R4018">
        <v>46.38</v>
      </c>
      <c r="S4018">
        <v>46.5</v>
      </c>
      <c r="T4018">
        <v>3345600</v>
      </c>
      <c r="U4018">
        <v>0.3</v>
      </c>
    </row>
    <row r="4019" spans="15:21" x14ac:dyDescent="0.2">
      <c r="O4019" s="67">
        <v>28506</v>
      </c>
      <c r="P4019">
        <v>46.5</v>
      </c>
      <c r="Q4019">
        <v>46.62</v>
      </c>
      <c r="R4019">
        <v>46.25</v>
      </c>
      <c r="S4019">
        <v>46.38</v>
      </c>
      <c r="T4019">
        <v>5160000</v>
      </c>
      <c r="U4019">
        <v>0.3</v>
      </c>
    </row>
    <row r="4020" spans="15:21" x14ac:dyDescent="0.2">
      <c r="O4020" s="67">
        <v>28507</v>
      </c>
      <c r="P4020">
        <v>46.38</v>
      </c>
      <c r="Q4020">
        <v>46.62</v>
      </c>
      <c r="R4020">
        <v>46.13</v>
      </c>
      <c r="S4020">
        <v>46.38</v>
      </c>
      <c r="T4020">
        <v>11524800</v>
      </c>
      <c r="U4020">
        <v>0.3</v>
      </c>
    </row>
    <row r="4021" spans="15:21" x14ac:dyDescent="0.2">
      <c r="O4021" s="67">
        <v>28508</v>
      </c>
      <c r="P4021">
        <v>46.38</v>
      </c>
      <c r="Q4021">
        <v>46.62</v>
      </c>
      <c r="R4021">
        <v>46.13</v>
      </c>
      <c r="S4021">
        <v>46.62</v>
      </c>
      <c r="T4021">
        <v>5481600</v>
      </c>
      <c r="U4021">
        <v>0.31</v>
      </c>
    </row>
    <row r="4022" spans="15:21" x14ac:dyDescent="0.2">
      <c r="O4022" s="67">
        <v>28509</v>
      </c>
      <c r="P4022">
        <v>46.62</v>
      </c>
      <c r="Q4022">
        <v>46.75</v>
      </c>
      <c r="R4022">
        <v>46.25</v>
      </c>
      <c r="S4022">
        <v>46.38</v>
      </c>
      <c r="T4022">
        <v>5630400</v>
      </c>
      <c r="U4022">
        <v>0.3</v>
      </c>
    </row>
    <row r="4023" spans="15:21" x14ac:dyDescent="0.2">
      <c r="O4023" s="67">
        <v>28510</v>
      </c>
      <c r="P4023">
        <v>46.38</v>
      </c>
      <c r="Q4023">
        <v>46.38</v>
      </c>
      <c r="R4023">
        <v>45.88</v>
      </c>
      <c r="S4023">
        <v>45.88</v>
      </c>
      <c r="T4023">
        <v>2328000</v>
      </c>
      <c r="U4023">
        <v>0.3</v>
      </c>
    </row>
    <row r="4024" spans="15:21" x14ac:dyDescent="0.2">
      <c r="O4024" s="67">
        <v>28513</v>
      </c>
      <c r="P4024">
        <v>45.88</v>
      </c>
      <c r="Q4024">
        <v>45.88</v>
      </c>
      <c r="R4024">
        <v>45.37</v>
      </c>
      <c r="S4024">
        <v>45.37</v>
      </c>
      <c r="T4024">
        <v>6777600</v>
      </c>
      <c r="U4024">
        <v>0.3</v>
      </c>
    </row>
    <row r="4025" spans="15:21" x14ac:dyDescent="0.2">
      <c r="O4025" s="67">
        <v>28514</v>
      </c>
      <c r="P4025">
        <v>45.37</v>
      </c>
      <c r="Q4025">
        <v>46.5</v>
      </c>
      <c r="R4025">
        <v>45.12</v>
      </c>
      <c r="S4025">
        <v>45.25</v>
      </c>
      <c r="T4025">
        <v>4440000</v>
      </c>
      <c r="U4025">
        <v>0.3</v>
      </c>
    </row>
    <row r="4026" spans="15:21" x14ac:dyDescent="0.2">
      <c r="O4026" s="67">
        <v>28515</v>
      </c>
      <c r="P4026">
        <v>45.25</v>
      </c>
      <c r="Q4026">
        <v>45.75</v>
      </c>
      <c r="R4026">
        <v>45.25</v>
      </c>
      <c r="S4026">
        <v>45.5</v>
      </c>
      <c r="T4026">
        <v>5865600</v>
      </c>
      <c r="U4026">
        <v>0.3</v>
      </c>
    </row>
    <row r="4027" spans="15:21" x14ac:dyDescent="0.2">
      <c r="O4027" s="67">
        <v>28516</v>
      </c>
      <c r="P4027">
        <v>45.5</v>
      </c>
      <c r="Q4027">
        <v>45.75</v>
      </c>
      <c r="R4027">
        <v>45</v>
      </c>
      <c r="S4027">
        <v>45.12</v>
      </c>
      <c r="T4027">
        <v>8347200</v>
      </c>
      <c r="U4027">
        <v>0.3</v>
      </c>
    </row>
    <row r="4028" spans="15:21" x14ac:dyDescent="0.2">
      <c r="O4028" s="67">
        <v>28517</v>
      </c>
      <c r="P4028">
        <v>45.12</v>
      </c>
      <c r="Q4028">
        <v>45.5</v>
      </c>
      <c r="R4028">
        <v>45</v>
      </c>
      <c r="S4028">
        <v>45.25</v>
      </c>
      <c r="T4028">
        <v>5044800</v>
      </c>
      <c r="U4028">
        <v>0.3</v>
      </c>
    </row>
    <row r="4029" spans="15:21" x14ac:dyDescent="0.2">
      <c r="O4029" s="67">
        <v>28520</v>
      </c>
      <c r="P4029">
        <v>45.37</v>
      </c>
      <c r="Q4029">
        <v>45.88</v>
      </c>
      <c r="R4029">
        <v>45.37</v>
      </c>
      <c r="S4029">
        <v>45.88</v>
      </c>
      <c r="T4029">
        <v>4910400</v>
      </c>
      <c r="U4029">
        <v>0.3</v>
      </c>
    </row>
    <row r="4030" spans="15:21" x14ac:dyDescent="0.2">
      <c r="O4030" s="67">
        <v>28521</v>
      </c>
      <c r="P4030">
        <v>45.88</v>
      </c>
      <c r="Q4030">
        <v>46.13</v>
      </c>
      <c r="R4030">
        <v>45.37</v>
      </c>
      <c r="S4030">
        <v>45.75</v>
      </c>
      <c r="T4030">
        <v>5131200</v>
      </c>
      <c r="U4030">
        <v>0.3</v>
      </c>
    </row>
    <row r="4031" spans="15:21" x14ac:dyDescent="0.2">
      <c r="O4031" s="67">
        <v>28522</v>
      </c>
      <c r="P4031">
        <v>45.75</v>
      </c>
      <c r="Q4031">
        <v>46.5</v>
      </c>
      <c r="R4031">
        <v>45.62</v>
      </c>
      <c r="S4031">
        <v>46.38</v>
      </c>
      <c r="T4031">
        <v>5424000</v>
      </c>
      <c r="U4031">
        <v>0.3</v>
      </c>
    </row>
    <row r="4032" spans="15:21" x14ac:dyDescent="0.2">
      <c r="O4032" s="67">
        <v>28523</v>
      </c>
      <c r="P4032">
        <v>46.5</v>
      </c>
      <c r="Q4032">
        <v>47.25</v>
      </c>
      <c r="R4032">
        <v>46.5</v>
      </c>
      <c r="S4032">
        <v>46.75</v>
      </c>
      <c r="T4032">
        <v>3816000</v>
      </c>
      <c r="U4032">
        <v>0.31</v>
      </c>
    </row>
    <row r="4033" spans="15:21" x14ac:dyDescent="0.2">
      <c r="O4033" s="67">
        <v>28524</v>
      </c>
      <c r="P4033">
        <v>46.75</v>
      </c>
      <c r="Q4033">
        <v>46.87</v>
      </c>
      <c r="R4033">
        <v>46</v>
      </c>
      <c r="S4033">
        <v>46.87</v>
      </c>
      <c r="T4033">
        <v>2793600</v>
      </c>
      <c r="U4033">
        <v>0.31</v>
      </c>
    </row>
    <row r="4034" spans="15:21" x14ac:dyDescent="0.2">
      <c r="O4034" s="67">
        <v>28527</v>
      </c>
      <c r="P4034">
        <v>46.87</v>
      </c>
      <c r="Q4034">
        <v>47</v>
      </c>
      <c r="R4034">
        <v>46.62</v>
      </c>
      <c r="S4034">
        <v>46.75</v>
      </c>
      <c r="T4034">
        <v>2376000</v>
      </c>
      <c r="U4034">
        <v>0.31</v>
      </c>
    </row>
    <row r="4035" spans="15:21" x14ac:dyDescent="0.2">
      <c r="O4035" s="67">
        <v>28528</v>
      </c>
      <c r="P4035">
        <v>46.75</v>
      </c>
      <c r="Q4035">
        <v>47.25</v>
      </c>
      <c r="R4035">
        <v>46.75</v>
      </c>
      <c r="S4035">
        <v>47.25</v>
      </c>
      <c r="T4035">
        <v>3220800</v>
      </c>
      <c r="U4035">
        <v>0.31</v>
      </c>
    </row>
    <row r="4036" spans="15:21" x14ac:dyDescent="0.2">
      <c r="O4036" s="67">
        <v>28529</v>
      </c>
      <c r="P4036">
        <v>47.38</v>
      </c>
      <c r="Q4036">
        <v>48</v>
      </c>
      <c r="R4036">
        <v>47.38</v>
      </c>
      <c r="S4036">
        <v>47.75</v>
      </c>
      <c r="T4036">
        <v>5649600</v>
      </c>
      <c r="U4036">
        <v>0.31</v>
      </c>
    </row>
    <row r="4037" spans="15:21" x14ac:dyDescent="0.2">
      <c r="O4037" s="67">
        <v>28530</v>
      </c>
      <c r="P4037">
        <v>47.75</v>
      </c>
      <c r="Q4037">
        <v>47.75</v>
      </c>
      <c r="R4037">
        <v>47.38</v>
      </c>
      <c r="S4037">
        <v>47.5</v>
      </c>
      <c r="T4037">
        <v>6638400</v>
      </c>
      <c r="U4037">
        <v>0.31</v>
      </c>
    </row>
    <row r="4038" spans="15:21" x14ac:dyDescent="0.2">
      <c r="O4038" s="67">
        <v>28531</v>
      </c>
      <c r="P4038">
        <v>47.5</v>
      </c>
      <c r="Q4038">
        <v>47.75</v>
      </c>
      <c r="R4038">
        <v>47.12</v>
      </c>
      <c r="S4038">
        <v>47.5</v>
      </c>
      <c r="T4038">
        <v>2832000</v>
      </c>
      <c r="U4038">
        <v>0.31</v>
      </c>
    </row>
    <row r="4039" spans="15:21" x14ac:dyDescent="0.2">
      <c r="O4039" s="67">
        <v>28534</v>
      </c>
      <c r="P4039">
        <v>47.38</v>
      </c>
      <c r="Q4039">
        <v>47.38</v>
      </c>
      <c r="R4039">
        <v>47</v>
      </c>
      <c r="S4039">
        <v>47.25</v>
      </c>
      <c r="T4039">
        <v>5419200</v>
      </c>
      <c r="U4039">
        <v>0.31</v>
      </c>
    </row>
    <row r="4040" spans="15:21" x14ac:dyDescent="0.2">
      <c r="O4040" s="67">
        <v>28535</v>
      </c>
      <c r="P4040">
        <v>47.25</v>
      </c>
      <c r="Q4040">
        <v>47.25</v>
      </c>
      <c r="R4040">
        <v>46</v>
      </c>
      <c r="S4040">
        <v>46.13</v>
      </c>
      <c r="T4040">
        <v>9115200</v>
      </c>
      <c r="U4040">
        <v>0.3</v>
      </c>
    </row>
    <row r="4041" spans="15:21" x14ac:dyDescent="0.2">
      <c r="O4041" s="67">
        <v>28536</v>
      </c>
      <c r="P4041">
        <v>46.13</v>
      </c>
      <c r="Q4041">
        <v>46.25</v>
      </c>
      <c r="R4041">
        <v>45.5</v>
      </c>
      <c r="S4041">
        <v>45.88</v>
      </c>
      <c r="T4041">
        <v>8275200</v>
      </c>
      <c r="U4041">
        <v>0.3</v>
      </c>
    </row>
    <row r="4042" spans="15:21" x14ac:dyDescent="0.2">
      <c r="O4042" s="67">
        <v>28537</v>
      </c>
      <c r="P4042">
        <v>45.62</v>
      </c>
      <c r="Q4042">
        <v>45.62</v>
      </c>
      <c r="R4042">
        <v>45.12</v>
      </c>
      <c r="S4042">
        <v>45.25</v>
      </c>
      <c r="T4042">
        <v>6417600</v>
      </c>
      <c r="U4042">
        <v>0.3</v>
      </c>
    </row>
    <row r="4043" spans="15:21" x14ac:dyDescent="0.2">
      <c r="O4043" s="67">
        <v>28538</v>
      </c>
      <c r="P4043">
        <v>45.25</v>
      </c>
      <c r="Q4043">
        <v>45.62</v>
      </c>
      <c r="R4043">
        <v>45</v>
      </c>
      <c r="S4043">
        <v>45</v>
      </c>
      <c r="T4043">
        <v>4593600</v>
      </c>
      <c r="U4043">
        <v>0.28999999999999998</v>
      </c>
    </row>
    <row r="4044" spans="15:21" x14ac:dyDescent="0.2">
      <c r="O4044" s="67">
        <v>28542</v>
      </c>
      <c r="P4044">
        <v>45</v>
      </c>
      <c r="Q4044">
        <v>45.12</v>
      </c>
      <c r="R4044">
        <v>44.63</v>
      </c>
      <c r="S4044">
        <v>44.75</v>
      </c>
      <c r="T4044">
        <v>6883200</v>
      </c>
      <c r="U4044">
        <v>0.28999999999999998</v>
      </c>
    </row>
    <row r="4045" spans="15:21" x14ac:dyDescent="0.2">
      <c r="O4045" s="67">
        <v>28543</v>
      </c>
      <c r="P4045">
        <v>44.75</v>
      </c>
      <c r="Q4045">
        <v>45</v>
      </c>
      <c r="R4045">
        <v>44.5</v>
      </c>
      <c r="S4045">
        <v>44.5</v>
      </c>
      <c r="T4045">
        <v>6408000</v>
      </c>
      <c r="U4045">
        <v>0.28999999999999998</v>
      </c>
    </row>
    <row r="4046" spans="15:21" x14ac:dyDescent="0.2">
      <c r="O4046" s="67">
        <v>28544</v>
      </c>
      <c r="P4046">
        <v>44.5</v>
      </c>
      <c r="Q4046">
        <v>44.75</v>
      </c>
      <c r="R4046">
        <v>44.25</v>
      </c>
      <c r="S4046">
        <v>44.75</v>
      </c>
      <c r="T4046">
        <v>5913600</v>
      </c>
      <c r="U4046">
        <v>0.28999999999999998</v>
      </c>
    </row>
    <row r="4047" spans="15:21" x14ac:dyDescent="0.2">
      <c r="O4047" s="67">
        <v>28545</v>
      </c>
      <c r="P4047">
        <v>44.75</v>
      </c>
      <c r="Q4047">
        <v>45.75</v>
      </c>
      <c r="R4047">
        <v>44.75</v>
      </c>
      <c r="S4047">
        <v>45.37</v>
      </c>
      <c r="T4047">
        <v>7944000</v>
      </c>
      <c r="U4047">
        <v>0.3</v>
      </c>
    </row>
    <row r="4048" spans="15:21" x14ac:dyDescent="0.2">
      <c r="O4048" s="67">
        <v>28548</v>
      </c>
      <c r="P4048">
        <v>45.37</v>
      </c>
      <c r="Q4048">
        <v>45.75</v>
      </c>
      <c r="R4048">
        <v>44.88</v>
      </c>
      <c r="S4048">
        <v>45</v>
      </c>
      <c r="T4048">
        <v>4953600</v>
      </c>
      <c r="U4048">
        <v>0.28999999999999998</v>
      </c>
    </row>
    <row r="4049" spans="15:21" x14ac:dyDescent="0.2">
      <c r="O4049" s="67">
        <v>28549</v>
      </c>
      <c r="P4049">
        <v>44.88</v>
      </c>
      <c r="Q4049">
        <v>44.88</v>
      </c>
      <c r="R4049">
        <v>44.63</v>
      </c>
      <c r="S4049">
        <v>44.75</v>
      </c>
      <c r="T4049">
        <v>3360000</v>
      </c>
      <c r="U4049">
        <v>0.28999999999999998</v>
      </c>
    </row>
    <row r="4050" spans="15:21" x14ac:dyDescent="0.2">
      <c r="O4050" s="67">
        <v>28550</v>
      </c>
      <c r="P4050">
        <v>44.63</v>
      </c>
      <c r="Q4050">
        <v>44.63</v>
      </c>
      <c r="R4050">
        <v>43.62</v>
      </c>
      <c r="S4050">
        <v>44.5</v>
      </c>
      <c r="T4050">
        <v>3513600</v>
      </c>
      <c r="U4050">
        <v>0.28999999999999998</v>
      </c>
    </row>
    <row r="4051" spans="15:21" x14ac:dyDescent="0.2">
      <c r="O4051" s="67">
        <v>28551</v>
      </c>
      <c r="P4051">
        <v>44.5</v>
      </c>
      <c r="Q4051">
        <v>44.88</v>
      </c>
      <c r="R4051">
        <v>44.12</v>
      </c>
      <c r="S4051">
        <v>44.63</v>
      </c>
      <c r="T4051">
        <v>7809600</v>
      </c>
      <c r="U4051">
        <v>0.28999999999999998</v>
      </c>
    </row>
    <row r="4052" spans="15:21" x14ac:dyDescent="0.2">
      <c r="O4052" s="67">
        <v>28552</v>
      </c>
      <c r="P4052">
        <v>44.63</v>
      </c>
      <c r="Q4052">
        <v>45</v>
      </c>
      <c r="R4052">
        <v>44.38</v>
      </c>
      <c r="S4052">
        <v>44.75</v>
      </c>
      <c r="T4052">
        <v>3816000</v>
      </c>
      <c r="U4052">
        <v>0.28999999999999998</v>
      </c>
    </row>
    <row r="4053" spans="15:21" x14ac:dyDescent="0.2">
      <c r="O4053" s="67">
        <v>28555</v>
      </c>
      <c r="P4053">
        <v>44.75</v>
      </c>
      <c r="Q4053">
        <v>45</v>
      </c>
      <c r="R4053">
        <v>44.63</v>
      </c>
      <c r="S4053">
        <v>45</v>
      </c>
      <c r="T4053">
        <v>6268800</v>
      </c>
      <c r="U4053">
        <v>0.28999999999999998</v>
      </c>
    </row>
    <row r="4054" spans="15:21" x14ac:dyDescent="0.2">
      <c r="O4054" s="67">
        <v>28556</v>
      </c>
      <c r="P4054">
        <v>45</v>
      </c>
      <c r="Q4054">
        <v>45.25</v>
      </c>
      <c r="R4054">
        <v>44.75</v>
      </c>
      <c r="S4054">
        <v>45.12</v>
      </c>
      <c r="T4054">
        <v>4512000</v>
      </c>
      <c r="U4054">
        <v>0.3</v>
      </c>
    </row>
    <row r="4055" spans="15:21" x14ac:dyDescent="0.2">
      <c r="O4055" s="67">
        <v>28557</v>
      </c>
      <c r="P4055">
        <v>45.12</v>
      </c>
      <c r="Q4055">
        <v>45.5</v>
      </c>
      <c r="R4055">
        <v>45</v>
      </c>
      <c r="S4055">
        <v>45.37</v>
      </c>
      <c r="T4055">
        <v>4017600</v>
      </c>
      <c r="U4055">
        <v>0.3</v>
      </c>
    </row>
    <row r="4056" spans="15:21" x14ac:dyDescent="0.2">
      <c r="O4056" s="67">
        <v>28558</v>
      </c>
      <c r="P4056">
        <v>45.37</v>
      </c>
      <c r="Q4056">
        <v>45.88</v>
      </c>
      <c r="R4056">
        <v>45.25</v>
      </c>
      <c r="S4056">
        <v>45.62</v>
      </c>
      <c r="T4056">
        <v>5035200</v>
      </c>
      <c r="U4056">
        <v>0.3</v>
      </c>
    </row>
    <row r="4057" spans="15:21" x14ac:dyDescent="0.2">
      <c r="O4057" s="67">
        <v>28559</v>
      </c>
      <c r="P4057">
        <v>45.88</v>
      </c>
      <c r="Q4057">
        <v>46.62</v>
      </c>
      <c r="R4057">
        <v>45.88</v>
      </c>
      <c r="S4057">
        <v>46.5</v>
      </c>
      <c r="T4057">
        <v>6470400</v>
      </c>
      <c r="U4057">
        <v>0.3</v>
      </c>
    </row>
    <row r="4058" spans="15:21" x14ac:dyDescent="0.2">
      <c r="O4058" s="67">
        <v>28562</v>
      </c>
      <c r="P4058">
        <v>46.62</v>
      </c>
      <c r="Q4058">
        <v>47.12</v>
      </c>
      <c r="R4058">
        <v>46.62</v>
      </c>
      <c r="S4058">
        <v>46.75</v>
      </c>
      <c r="T4058">
        <v>6484800</v>
      </c>
      <c r="U4058">
        <v>0.31</v>
      </c>
    </row>
    <row r="4059" spans="15:21" x14ac:dyDescent="0.2">
      <c r="O4059" s="67">
        <v>28563</v>
      </c>
      <c r="P4059">
        <v>46.75</v>
      </c>
      <c r="Q4059">
        <v>47.12</v>
      </c>
      <c r="R4059">
        <v>46.5</v>
      </c>
      <c r="S4059">
        <v>47</v>
      </c>
      <c r="T4059">
        <v>6177600</v>
      </c>
      <c r="U4059">
        <v>0.31</v>
      </c>
    </row>
    <row r="4060" spans="15:21" x14ac:dyDescent="0.2">
      <c r="O4060" s="67">
        <v>28564</v>
      </c>
      <c r="P4060">
        <v>47</v>
      </c>
      <c r="Q4060">
        <v>47.12</v>
      </c>
      <c r="R4060">
        <v>46.5</v>
      </c>
      <c r="S4060">
        <v>46.75</v>
      </c>
      <c r="T4060">
        <v>4137600</v>
      </c>
      <c r="U4060">
        <v>0.31</v>
      </c>
    </row>
    <row r="4061" spans="15:21" x14ac:dyDescent="0.2">
      <c r="O4061" s="67">
        <v>28565</v>
      </c>
      <c r="P4061">
        <v>46.75</v>
      </c>
      <c r="Q4061">
        <v>46.75</v>
      </c>
      <c r="R4061">
        <v>46.25</v>
      </c>
      <c r="S4061">
        <v>46.75</v>
      </c>
      <c r="T4061">
        <v>2068800</v>
      </c>
      <c r="U4061">
        <v>0.31</v>
      </c>
    </row>
    <row r="4062" spans="15:21" x14ac:dyDescent="0.2">
      <c r="O4062" s="67">
        <v>28566</v>
      </c>
      <c r="P4062">
        <v>46.87</v>
      </c>
      <c r="Q4062">
        <v>47.38</v>
      </c>
      <c r="R4062">
        <v>46.87</v>
      </c>
      <c r="S4062">
        <v>47.12</v>
      </c>
      <c r="T4062">
        <v>5131200</v>
      </c>
      <c r="U4062">
        <v>0.31</v>
      </c>
    </row>
    <row r="4063" spans="15:21" x14ac:dyDescent="0.2">
      <c r="O4063" s="67">
        <v>28569</v>
      </c>
      <c r="P4063">
        <v>47.38</v>
      </c>
      <c r="Q4063">
        <v>47.88</v>
      </c>
      <c r="R4063">
        <v>47.38</v>
      </c>
      <c r="S4063">
        <v>47.75</v>
      </c>
      <c r="T4063">
        <v>6417600</v>
      </c>
      <c r="U4063">
        <v>0.31</v>
      </c>
    </row>
    <row r="4064" spans="15:21" x14ac:dyDescent="0.2">
      <c r="O4064" s="67">
        <v>28570</v>
      </c>
      <c r="P4064">
        <v>47.75</v>
      </c>
      <c r="Q4064">
        <v>47.75</v>
      </c>
      <c r="R4064">
        <v>47</v>
      </c>
      <c r="S4064">
        <v>47</v>
      </c>
      <c r="T4064">
        <v>5443200</v>
      </c>
      <c r="U4064">
        <v>0.31</v>
      </c>
    </row>
    <row r="4065" spans="15:21" x14ac:dyDescent="0.2">
      <c r="O4065" s="67">
        <v>28571</v>
      </c>
      <c r="P4065">
        <v>47</v>
      </c>
      <c r="Q4065">
        <v>47.25</v>
      </c>
      <c r="R4065">
        <v>46.75</v>
      </c>
      <c r="S4065">
        <v>46.87</v>
      </c>
      <c r="T4065">
        <v>5068800</v>
      </c>
      <c r="U4065">
        <v>0.31</v>
      </c>
    </row>
    <row r="4066" spans="15:21" x14ac:dyDescent="0.2">
      <c r="O4066" s="67">
        <v>28572</v>
      </c>
      <c r="P4066">
        <v>46.87</v>
      </c>
      <c r="Q4066">
        <v>47</v>
      </c>
      <c r="R4066">
        <v>46.38</v>
      </c>
      <c r="S4066">
        <v>46.5</v>
      </c>
      <c r="T4066">
        <v>5241600</v>
      </c>
      <c r="U4066">
        <v>0.3</v>
      </c>
    </row>
    <row r="4067" spans="15:21" x14ac:dyDescent="0.2">
      <c r="O4067" s="67">
        <v>28576</v>
      </c>
      <c r="P4067">
        <v>46.5</v>
      </c>
      <c r="Q4067">
        <v>47.12</v>
      </c>
      <c r="R4067">
        <v>46.5</v>
      </c>
      <c r="S4067">
        <v>46.75</v>
      </c>
      <c r="T4067">
        <v>3081600</v>
      </c>
      <c r="U4067">
        <v>0.31</v>
      </c>
    </row>
    <row r="4068" spans="15:21" x14ac:dyDescent="0.2">
      <c r="O4068" s="67">
        <v>28577</v>
      </c>
      <c r="P4068">
        <v>46.75</v>
      </c>
      <c r="Q4068">
        <v>47.25</v>
      </c>
      <c r="R4068">
        <v>46.75</v>
      </c>
      <c r="S4068">
        <v>47.25</v>
      </c>
      <c r="T4068">
        <v>2433600</v>
      </c>
      <c r="U4068">
        <v>0.31</v>
      </c>
    </row>
    <row r="4069" spans="15:21" x14ac:dyDescent="0.2">
      <c r="O4069" s="67">
        <v>28578</v>
      </c>
      <c r="P4069">
        <v>47.25</v>
      </c>
      <c r="Q4069">
        <v>47.38</v>
      </c>
      <c r="R4069">
        <v>47</v>
      </c>
      <c r="S4069">
        <v>47.25</v>
      </c>
      <c r="T4069">
        <v>2328000</v>
      </c>
      <c r="U4069">
        <v>0.31</v>
      </c>
    </row>
    <row r="4070" spans="15:21" x14ac:dyDescent="0.2">
      <c r="O4070" s="67">
        <v>28579</v>
      </c>
      <c r="P4070">
        <v>47.25</v>
      </c>
      <c r="Q4070">
        <v>47.38</v>
      </c>
      <c r="R4070">
        <v>47</v>
      </c>
      <c r="S4070">
        <v>47.25</v>
      </c>
      <c r="T4070">
        <v>4022400</v>
      </c>
      <c r="U4070">
        <v>0.31</v>
      </c>
    </row>
    <row r="4071" spans="15:21" x14ac:dyDescent="0.2">
      <c r="O4071" s="67">
        <v>28580</v>
      </c>
      <c r="P4071">
        <v>47</v>
      </c>
      <c r="Q4071">
        <v>47</v>
      </c>
      <c r="R4071">
        <v>46.38</v>
      </c>
      <c r="S4071">
        <v>46.62</v>
      </c>
      <c r="T4071">
        <v>6432000</v>
      </c>
      <c r="U4071">
        <v>0.31</v>
      </c>
    </row>
    <row r="4072" spans="15:21" x14ac:dyDescent="0.2">
      <c r="O4072" s="67">
        <v>28583</v>
      </c>
      <c r="P4072">
        <v>46.62</v>
      </c>
      <c r="Q4072">
        <v>46.75</v>
      </c>
      <c r="R4072">
        <v>45.88</v>
      </c>
      <c r="S4072">
        <v>46.13</v>
      </c>
      <c r="T4072">
        <v>3196800</v>
      </c>
      <c r="U4072">
        <v>0.3</v>
      </c>
    </row>
    <row r="4073" spans="15:21" x14ac:dyDescent="0.2">
      <c r="O4073" s="67">
        <v>28584</v>
      </c>
      <c r="P4073">
        <v>46.13</v>
      </c>
      <c r="Q4073">
        <v>46.38</v>
      </c>
      <c r="R4073">
        <v>45.88</v>
      </c>
      <c r="S4073">
        <v>46.38</v>
      </c>
      <c r="T4073">
        <v>4377600</v>
      </c>
      <c r="U4073">
        <v>0.3</v>
      </c>
    </row>
    <row r="4074" spans="15:21" x14ac:dyDescent="0.2">
      <c r="O4074" s="67">
        <v>28585</v>
      </c>
      <c r="P4074">
        <v>46.38</v>
      </c>
      <c r="Q4074">
        <v>46.87</v>
      </c>
      <c r="R4074">
        <v>46.13</v>
      </c>
      <c r="S4074">
        <v>46.87</v>
      </c>
      <c r="T4074">
        <v>3316800</v>
      </c>
      <c r="U4074">
        <v>0.31</v>
      </c>
    </row>
    <row r="4075" spans="15:21" x14ac:dyDescent="0.2">
      <c r="O4075" s="67">
        <v>28586</v>
      </c>
      <c r="P4075">
        <v>46.87</v>
      </c>
      <c r="Q4075">
        <v>47</v>
      </c>
      <c r="R4075">
        <v>46.38</v>
      </c>
      <c r="S4075">
        <v>46.5</v>
      </c>
      <c r="T4075">
        <v>3585600</v>
      </c>
      <c r="U4075">
        <v>0.3</v>
      </c>
    </row>
    <row r="4076" spans="15:21" x14ac:dyDescent="0.2">
      <c r="O4076" s="67">
        <v>28587</v>
      </c>
      <c r="P4076">
        <v>46.75</v>
      </c>
      <c r="Q4076">
        <v>47.12</v>
      </c>
      <c r="R4076">
        <v>46.75</v>
      </c>
      <c r="S4076">
        <v>46.87</v>
      </c>
      <c r="T4076">
        <v>6830400</v>
      </c>
      <c r="U4076">
        <v>0.31</v>
      </c>
    </row>
    <row r="4077" spans="15:21" x14ac:dyDescent="0.2">
      <c r="O4077" s="67">
        <v>28590</v>
      </c>
      <c r="P4077">
        <v>46.87</v>
      </c>
      <c r="Q4077">
        <v>47.25</v>
      </c>
      <c r="R4077">
        <v>46.87</v>
      </c>
      <c r="S4077">
        <v>47</v>
      </c>
      <c r="T4077">
        <v>4684800</v>
      </c>
      <c r="U4077">
        <v>0.31</v>
      </c>
    </row>
    <row r="4078" spans="15:21" x14ac:dyDescent="0.2">
      <c r="O4078" s="67">
        <v>28591</v>
      </c>
      <c r="P4078">
        <v>47</v>
      </c>
      <c r="Q4078">
        <v>47.12</v>
      </c>
      <c r="R4078">
        <v>46.62</v>
      </c>
      <c r="S4078">
        <v>46.87</v>
      </c>
      <c r="T4078">
        <v>5808000</v>
      </c>
      <c r="U4078">
        <v>0.31</v>
      </c>
    </row>
    <row r="4079" spans="15:21" x14ac:dyDescent="0.2">
      <c r="O4079" s="67">
        <v>28592</v>
      </c>
      <c r="P4079">
        <v>46.87</v>
      </c>
      <c r="Q4079">
        <v>46.87</v>
      </c>
      <c r="R4079">
        <v>46.62</v>
      </c>
      <c r="S4079">
        <v>46.75</v>
      </c>
      <c r="T4079">
        <v>4900800</v>
      </c>
      <c r="U4079">
        <v>0.31</v>
      </c>
    </row>
    <row r="4080" spans="15:21" x14ac:dyDescent="0.2">
      <c r="O4080" s="67">
        <v>28593</v>
      </c>
      <c r="P4080">
        <v>46.75</v>
      </c>
      <c r="Q4080">
        <v>47</v>
      </c>
      <c r="R4080">
        <v>46.5</v>
      </c>
      <c r="S4080">
        <v>46.87</v>
      </c>
      <c r="T4080">
        <v>4617600</v>
      </c>
      <c r="U4080">
        <v>0.31</v>
      </c>
    </row>
    <row r="4081" spans="15:21" x14ac:dyDescent="0.2">
      <c r="O4081" s="67">
        <v>28594</v>
      </c>
      <c r="P4081">
        <v>47.38</v>
      </c>
      <c r="Q4081">
        <v>48.25</v>
      </c>
      <c r="R4081">
        <v>47.38</v>
      </c>
      <c r="S4081">
        <v>48.25</v>
      </c>
      <c r="T4081">
        <v>17884800</v>
      </c>
      <c r="U4081">
        <v>0.32</v>
      </c>
    </row>
    <row r="4082" spans="15:21" x14ac:dyDescent="0.2">
      <c r="O4082" s="67">
        <v>28597</v>
      </c>
      <c r="P4082">
        <v>49.62</v>
      </c>
      <c r="Q4082">
        <v>50.75</v>
      </c>
      <c r="R4082">
        <v>49.62</v>
      </c>
      <c r="S4082">
        <v>49.75</v>
      </c>
      <c r="T4082">
        <v>24556800</v>
      </c>
      <c r="U4082">
        <v>0.33</v>
      </c>
    </row>
    <row r="4083" spans="15:21" x14ac:dyDescent="0.2">
      <c r="O4083" s="67">
        <v>28598</v>
      </c>
      <c r="P4083">
        <v>49.75</v>
      </c>
      <c r="Q4083">
        <v>50.12</v>
      </c>
      <c r="R4083">
        <v>49.38</v>
      </c>
      <c r="S4083">
        <v>49.5</v>
      </c>
      <c r="T4083">
        <v>8750400</v>
      </c>
      <c r="U4083">
        <v>0.32</v>
      </c>
    </row>
    <row r="4084" spans="15:21" x14ac:dyDescent="0.2">
      <c r="O4084" s="67">
        <v>28599</v>
      </c>
      <c r="P4084">
        <v>49.5</v>
      </c>
      <c r="Q4084">
        <v>50.12</v>
      </c>
      <c r="R4084">
        <v>48.88</v>
      </c>
      <c r="S4084">
        <v>49.62</v>
      </c>
      <c r="T4084">
        <v>5870400</v>
      </c>
      <c r="U4084">
        <v>0.32</v>
      </c>
    </row>
    <row r="4085" spans="15:21" x14ac:dyDescent="0.2">
      <c r="O4085" s="67">
        <v>28600</v>
      </c>
      <c r="P4085">
        <v>50.25</v>
      </c>
      <c r="Q4085">
        <v>50.88</v>
      </c>
      <c r="R4085">
        <v>50.25</v>
      </c>
      <c r="S4085">
        <v>50.38</v>
      </c>
      <c r="T4085">
        <v>9801600</v>
      </c>
      <c r="U4085">
        <v>0.33</v>
      </c>
    </row>
    <row r="4086" spans="15:21" x14ac:dyDescent="0.2">
      <c r="O4086" s="67">
        <v>28601</v>
      </c>
      <c r="P4086">
        <v>50.38</v>
      </c>
      <c r="Q4086">
        <v>50.5</v>
      </c>
      <c r="R4086">
        <v>50</v>
      </c>
      <c r="S4086">
        <v>50</v>
      </c>
      <c r="T4086">
        <v>12494400</v>
      </c>
      <c r="U4086">
        <v>0.33</v>
      </c>
    </row>
    <row r="4087" spans="15:21" x14ac:dyDescent="0.2">
      <c r="O4087" s="67">
        <v>28604</v>
      </c>
      <c r="P4087">
        <v>50</v>
      </c>
      <c r="Q4087">
        <v>52.25</v>
      </c>
      <c r="R4087">
        <v>49.75</v>
      </c>
      <c r="S4087">
        <v>52.13</v>
      </c>
      <c r="T4087">
        <v>8030400</v>
      </c>
      <c r="U4087">
        <v>0.34</v>
      </c>
    </row>
    <row r="4088" spans="15:21" x14ac:dyDescent="0.2">
      <c r="O4088" s="67">
        <v>28605</v>
      </c>
      <c r="P4088">
        <v>52.25</v>
      </c>
      <c r="Q4088">
        <v>53.5</v>
      </c>
      <c r="R4088">
        <v>52.25</v>
      </c>
      <c r="S4088">
        <v>52.25</v>
      </c>
      <c r="T4088">
        <v>21945600</v>
      </c>
      <c r="U4088">
        <v>0.34</v>
      </c>
    </row>
    <row r="4089" spans="15:21" x14ac:dyDescent="0.2">
      <c r="O4089" s="67">
        <v>28606</v>
      </c>
      <c r="P4089">
        <v>52.25</v>
      </c>
      <c r="Q4089">
        <v>53</v>
      </c>
      <c r="R4089">
        <v>51.88</v>
      </c>
      <c r="S4089">
        <v>52.5</v>
      </c>
      <c r="T4089">
        <v>15168000</v>
      </c>
      <c r="U4089">
        <v>0.34</v>
      </c>
    </row>
    <row r="4090" spans="15:21" x14ac:dyDescent="0.2">
      <c r="O4090" s="67">
        <v>28607</v>
      </c>
      <c r="P4090">
        <v>52.38</v>
      </c>
      <c r="Q4090">
        <v>52.38</v>
      </c>
      <c r="R4090">
        <v>51.62</v>
      </c>
      <c r="S4090">
        <v>51.88</v>
      </c>
      <c r="T4090">
        <v>7065600</v>
      </c>
      <c r="U4090">
        <v>0.34</v>
      </c>
    </row>
    <row r="4091" spans="15:21" x14ac:dyDescent="0.2">
      <c r="O4091" s="67">
        <v>28608</v>
      </c>
      <c r="P4091">
        <v>51.88</v>
      </c>
      <c r="Q4091">
        <v>52.25</v>
      </c>
      <c r="R4091">
        <v>51.25</v>
      </c>
      <c r="S4091">
        <v>52.25</v>
      </c>
      <c r="T4091">
        <v>9057600</v>
      </c>
      <c r="U4091">
        <v>0.34</v>
      </c>
    </row>
    <row r="4092" spans="15:21" x14ac:dyDescent="0.2">
      <c r="O4092" s="67">
        <v>28611</v>
      </c>
      <c r="P4092">
        <v>52.25</v>
      </c>
      <c r="Q4092">
        <v>53.25</v>
      </c>
      <c r="R4092">
        <v>52</v>
      </c>
      <c r="S4092">
        <v>53</v>
      </c>
      <c r="T4092">
        <v>6528000</v>
      </c>
      <c r="U4092">
        <v>0.35</v>
      </c>
    </row>
    <row r="4093" spans="15:21" x14ac:dyDescent="0.2">
      <c r="O4093" s="67">
        <v>28612</v>
      </c>
      <c r="P4093">
        <v>52.87</v>
      </c>
      <c r="Q4093">
        <v>52.87</v>
      </c>
      <c r="R4093">
        <v>52.13</v>
      </c>
      <c r="S4093">
        <v>52.38</v>
      </c>
      <c r="T4093">
        <v>7396800</v>
      </c>
      <c r="U4093">
        <v>0.34</v>
      </c>
    </row>
    <row r="4094" spans="15:21" x14ac:dyDescent="0.2">
      <c r="O4094" s="67">
        <v>28613</v>
      </c>
      <c r="P4094">
        <v>52.38</v>
      </c>
      <c r="Q4094">
        <v>52.62</v>
      </c>
      <c r="R4094">
        <v>51</v>
      </c>
      <c r="S4094">
        <v>51.37</v>
      </c>
      <c r="T4094">
        <v>8846400</v>
      </c>
      <c r="U4094">
        <v>0.34</v>
      </c>
    </row>
    <row r="4095" spans="15:21" x14ac:dyDescent="0.2">
      <c r="O4095" s="67">
        <v>28614</v>
      </c>
      <c r="P4095">
        <v>51.12</v>
      </c>
      <c r="Q4095">
        <v>51.12</v>
      </c>
      <c r="R4095">
        <v>49.87</v>
      </c>
      <c r="S4095">
        <v>50.63</v>
      </c>
      <c r="T4095">
        <v>10771200</v>
      </c>
      <c r="U4095">
        <v>0.33</v>
      </c>
    </row>
    <row r="4096" spans="15:21" x14ac:dyDescent="0.2">
      <c r="O4096" s="67">
        <v>28615</v>
      </c>
      <c r="P4096">
        <v>50.63</v>
      </c>
      <c r="Q4096">
        <v>51.25</v>
      </c>
      <c r="R4096">
        <v>50.63</v>
      </c>
      <c r="S4096">
        <v>50.63</v>
      </c>
      <c r="T4096">
        <v>10867200</v>
      </c>
      <c r="U4096">
        <v>0.33</v>
      </c>
    </row>
    <row r="4097" spans="15:21" x14ac:dyDescent="0.2">
      <c r="O4097" s="67">
        <v>28618</v>
      </c>
      <c r="P4097">
        <v>50.63</v>
      </c>
      <c r="Q4097">
        <v>51.12</v>
      </c>
      <c r="R4097">
        <v>50.5</v>
      </c>
      <c r="S4097">
        <v>50.75</v>
      </c>
      <c r="T4097">
        <v>5241600</v>
      </c>
      <c r="U4097">
        <v>0.33</v>
      </c>
    </row>
    <row r="4098" spans="15:21" x14ac:dyDescent="0.2">
      <c r="O4098" s="67">
        <v>28619</v>
      </c>
      <c r="P4098">
        <v>50.75</v>
      </c>
      <c r="Q4098">
        <v>51.25</v>
      </c>
      <c r="R4098">
        <v>50.75</v>
      </c>
      <c r="S4098">
        <v>51.12</v>
      </c>
      <c r="T4098">
        <v>5822400</v>
      </c>
      <c r="U4098">
        <v>0.33</v>
      </c>
    </row>
    <row r="4099" spans="15:21" x14ac:dyDescent="0.2">
      <c r="O4099" s="67">
        <v>28620</v>
      </c>
      <c r="P4099">
        <v>51.12</v>
      </c>
      <c r="Q4099">
        <v>51.5</v>
      </c>
      <c r="R4099">
        <v>51.12</v>
      </c>
      <c r="S4099">
        <v>51.37</v>
      </c>
      <c r="T4099">
        <v>7147200</v>
      </c>
      <c r="U4099">
        <v>0.34</v>
      </c>
    </row>
    <row r="4100" spans="15:21" x14ac:dyDescent="0.2">
      <c r="O4100" s="67">
        <v>28621</v>
      </c>
      <c r="P4100">
        <v>51.5</v>
      </c>
      <c r="Q4100">
        <v>52.25</v>
      </c>
      <c r="R4100">
        <v>51.5</v>
      </c>
      <c r="S4100">
        <v>52.25</v>
      </c>
      <c r="T4100">
        <v>5668800</v>
      </c>
      <c r="U4100">
        <v>0.34</v>
      </c>
    </row>
    <row r="4101" spans="15:21" x14ac:dyDescent="0.2">
      <c r="O4101" s="67">
        <v>28622</v>
      </c>
      <c r="P4101">
        <v>52.38</v>
      </c>
      <c r="Q4101">
        <v>53.38</v>
      </c>
      <c r="R4101">
        <v>52.38</v>
      </c>
      <c r="S4101">
        <v>53.12</v>
      </c>
      <c r="T4101">
        <v>10286400</v>
      </c>
      <c r="U4101">
        <v>0.35</v>
      </c>
    </row>
    <row r="4102" spans="15:21" x14ac:dyDescent="0.2">
      <c r="O4102" s="67">
        <v>28625</v>
      </c>
      <c r="P4102">
        <v>53.12</v>
      </c>
      <c r="Q4102">
        <v>53.88</v>
      </c>
      <c r="R4102">
        <v>52.5</v>
      </c>
      <c r="S4102">
        <v>53.75</v>
      </c>
      <c r="T4102">
        <v>4363200</v>
      </c>
      <c r="U4102">
        <v>0.35</v>
      </c>
    </row>
    <row r="4103" spans="15:21" x14ac:dyDescent="0.2">
      <c r="O4103" s="67">
        <v>28626</v>
      </c>
      <c r="P4103">
        <v>53.75</v>
      </c>
      <c r="Q4103">
        <v>54.5</v>
      </c>
      <c r="R4103">
        <v>53.63</v>
      </c>
      <c r="S4103">
        <v>53.75</v>
      </c>
      <c r="T4103">
        <v>10046400</v>
      </c>
      <c r="U4103">
        <v>0.35</v>
      </c>
    </row>
    <row r="4104" spans="15:21" x14ac:dyDescent="0.2">
      <c r="O4104" s="67">
        <v>28627</v>
      </c>
      <c r="P4104">
        <v>53.75</v>
      </c>
      <c r="Q4104">
        <v>54.37</v>
      </c>
      <c r="R4104">
        <v>53.5</v>
      </c>
      <c r="S4104">
        <v>54.12</v>
      </c>
      <c r="T4104">
        <v>8395200</v>
      </c>
      <c r="U4104">
        <v>0.35</v>
      </c>
    </row>
    <row r="4105" spans="15:21" x14ac:dyDescent="0.2">
      <c r="O4105" s="67">
        <v>28628</v>
      </c>
      <c r="P4105">
        <v>54.12</v>
      </c>
      <c r="Q4105">
        <v>54.75</v>
      </c>
      <c r="R4105">
        <v>53.12</v>
      </c>
      <c r="S4105">
        <v>53.12</v>
      </c>
      <c r="T4105">
        <v>6758400</v>
      </c>
      <c r="U4105">
        <v>0.35</v>
      </c>
    </row>
    <row r="4106" spans="15:21" x14ac:dyDescent="0.2">
      <c r="O4106" s="67">
        <v>28629</v>
      </c>
      <c r="P4106">
        <v>53.12</v>
      </c>
      <c r="Q4106">
        <v>53.5</v>
      </c>
      <c r="R4106">
        <v>52.75</v>
      </c>
      <c r="S4106">
        <v>53</v>
      </c>
      <c r="T4106">
        <v>4665600</v>
      </c>
      <c r="U4106">
        <v>0.35</v>
      </c>
    </row>
    <row r="4107" spans="15:21" x14ac:dyDescent="0.2">
      <c r="O4107" s="67">
        <v>28632</v>
      </c>
      <c r="P4107">
        <v>53</v>
      </c>
      <c r="Q4107">
        <v>54</v>
      </c>
      <c r="R4107">
        <v>52.75</v>
      </c>
      <c r="S4107">
        <v>54</v>
      </c>
      <c r="T4107">
        <v>3600000</v>
      </c>
      <c r="U4107">
        <v>0.35</v>
      </c>
    </row>
    <row r="4108" spans="15:21" x14ac:dyDescent="0.2">
      <c r="O4108" s="67">
        <v>28633</v>
      </c>
      <c r="P4108">
        <v>53.88</v>
      </c>
      <c r="Q4108">
        <v>53.88</v>
      </c>
      <c r="R4108">
        <v>53.38</v>
      </c>
      <c r="S4108">
        <v>53.63</v>
      </c>
      <c r="T4108">
        <v>3787200</v>
      </c>
      <c r="U4108">
        <v>0.35</v>
      </c>
    </row>
    <row r="4109" spans="15:21" x14ac:dyDescent="0.2">
      <c r="O4109" s="67">
        <v>28634</v>
      </c>
      <c r="P4109">
        <v>53.25</v>
      </c>
      <c r="Q4109">
        <v>53.25</v>
      </c>
      <c r="R4109">
        <v>52.13</v>
      </c>
      <c r="S4109">
        <v>52.75</v>
      </c>
      <c r="T4109">
        <v>6086400</v>
      </c>
      <c r="U4109">
        <v>0.35</v>
      </c>
    </row>
    <row r="4110" spans="15:21" x14ac:dyDescent="0.2">
      <c r="O4110" s="67">
        <v>28635</v>
      </c>
      <c r="P4110">
        <v>52.75</v>
      </c>
      <c r="Q4110">
        <v>53.12</v>
      </c>
      <c r="R4110">
        <v>52.38</v>
      </c>
      <c r="S4110">
        <v>52.75</v>
      </c>
      <c r="T4110">
        <v>4008000</v>
      </c>
      <c r="U4110">
        <v>0.35</v>
      </c>
    </row>
    <row r="4111" spans="15:21" x14ac:dyDescent="0.2">
      <c r="O4111" s="67">
        <v>28636</v>
      </c>
      <c r="P4111">
        <v>52.75</v>
      </c>
      <c r="Q4111">
        <v>53.12</v>
      </c>
      <c r="R4111">
        <v>52</v>
      </c>
      <c r="S4111">
        <v>52.38</v>
      </c>
      <c r="T4111">
        <v>11520000</v>
      </c>
      <c r="U4111">
        <v>0.34</v>
      </c>
    </row>
    <row r="4112" spans="15:21" x14ac:dyDescent="0.2">
      <c r="O4112" s="67">
        <v>28640</v>
      </c>
      <c r="P4112">
        <v>52.13</v>
      </c>
      <c r="Q4112">
        <v>52.13</v>
      </c>
      <c r="R4112">
        <v>51.88</v>
      </c>
      <c r="S4112">
        <v>52</v>
      </c>
      <c r="T4112">
        <v>3494400</v>
      </c>
      <c r="U4112">
        <v>0.34</v>
      </c>
    </row>
    <row r="4113" spans="15:21" x14ac:dyDescent="0.2">
      <c r="O4113" s="67">
        <v>28641</v>
      </c>
      <c r="P4113">
        <v>52</v>
      </c>
      <c r="Q4113">
        <v>53.38</v>
      </c>
      <c r="R4113">
        <v>52</v>
      </c>
      <c r="S4113">
        <v>52.87</v>
      </c>
      <c r="T4113">
        <v>11779200</v>
      </c>
      <c r="U4113">
        <v>0.35</v>
      </c>
    </row>
    <row r="4114" spans="15:21" x14ac:dyDescent="0.2">
      <c r="O4114" s="67">
        <v>28642</v>
      </c>
      <c r="P4114">
        <v>52.87</v>
      </c>
      <c r="Q4114">
        <v>53.12</v>
      </c>
      <c r="R4114">
        <v>52.13</v>
      </c>
      <c r="S4114">
        <v>52.87</v>
      </c>
      <c r="T4114">
        <v>5040000</v>
      </c>
      <c r="U4114">
        <v>0.35</v>
      </c>
    </row>
    <row r="4115" spans="15:21" x14ac:dyDescent="0.2">
      <c r="O4115" s="67">
        <v>28643</v>
      </c>
      <c r="P4115">
        <v>52.87</v>
      </c>
      <c r="Q4115">
        <v>53.12</v>
      </c>
      <c r="R4115">
        <v>52.62</v>
      </c>
      <c r="S4115">
        <v>52.62</v>
      </c>
      <c r="T4115">
        <v>4200000</v>
      </c>
      <c r="U4115">
        <v>0.35</v>
      </c>
    </row>
    <row r="4116" spans="15:21" x14ac:dyDescent="0.2">
      <c r="O4116" s="67">
        <v>28646</v>
      </c>
      <c r="P4116">
        <v>52.75</v>
      </c>
      <c r="Q4116">
        <v>54</v>
      </c>
      <c r="R4116">
        <v>52.75</v>
      </c>
      <c r="S4116">
        <v>53.88</v>
      </c>
      <c r="T4116">
        <v>6460800</v>
      </c>
      <c r="U4116">
        <v>0.36</v>
      </c>
    </row>
    <row r="4117" spans="15:21" x14ac:dyDescent="0.2">
      <c r="O4117" s="67">
        <v>28647</v>
      </c>
      <c r="P4117">
        <v>54.12</v>
      </c>
      <c r="Q4117">
        <v>54.88</v>
      </c>
      <c r="R4117">
        <v>54.12</v>
      </c>
      <c r="S4117">
        <v>54.25</v>
      </c>
      <c r="T4117">
        <v>9571200</v>
      </c>
      <c r="U4117">
        <v>0.36</v>
      </c>
    </row>
    <row r="4118" spans="15:21" x14ac:dyDescent="0.2">
      <c r="O4118" s="67">
        <v>28648</v>
      </c>
      <c r="P4118">
        <v>54.25</v>
      </c>
      <c r="Q4118">
        <v>54.37</v>
      </c>
      <c r="R4118">
        <v>53.38</v>
      </c>
      <c r="S4118">
        <v>53.63</v>
      </c>
      <c r="T4118">
        <v>6873600</v>
      </c>
      <c r="U4118">
        <v>0.36</v>
      </c>
    </row>
    <row r="4119" spans="15:21" x14ac:dyDescent="0.2">
      <c r="O4119" s="67">
        <v>28649</v>
      </c>
      <c r="P4119">
        <v>53.63</v>
      </c>
      <c r="Q4119">
        <v>53.75</v>
      </c>
      <c r="R4119">
        <v>53.25</v>
      </c>
      <c r="S4119">
        <v>53.5</v>
      </c>
      <c r="T4119">
        <v>4872000</v>
      </c>
      <c r="U4119">
        <v>0.35</v>
      </c>
    </row>
    <row r="4120" spans="15:21" x14ac:dyDescent="0.2">
      <c r="O4120" s="67">
        <v>28650</v>
      </c>
      <c r="P4120">
        <v>53.38</v>
      </c>
      <c r="Q4120">
        <v>53.38</v>
      </c>
      <c r="R4120">
        <v>52</v>
      </c>
      <c r="S4120">
        <v>52.13</v>
      </c>
      <c r="T4120">
        <v>3897600</v>
      </c>
      <c r="U4120">
        <v>0.35</v>
      </c>
    </row>
    <row r="4121" spans="15:21" x14ac:dyDescent="0.2">
      <c r="O4121" s="67">
        <v>28653</v>
      </c>
      <c r="P4121">
        <v>52.13</v>
      </c>
      <c r="Q4121">
        <v>53.25</v>
      </c>
      <c r="R4121">
        <v>51.75</v>
      </c>
      <c r="S4121">
        <v>52.5</v>
      </c>
      <c r="T4121">
        <v>5524800</v>
      </c>
      <c r="U4121">
        <v>0.35</v>
      </c>
    </row>
    <row r="4122" spans="15:21" x14ac:dyDescent="0.2">
      <c r="O4122" s="67">
        <v>28654</v>
      </c>
      <c r="P4122">
        <v>52.5</v>
      </c>
      <c r="Q4122">
        <v>53.12</v>
      </c>
      <c r="R4122">
        <v>52.13</v>
      </c>
      <c r="S4122">
        <v>53</v>
      </c>
      <c r="T4122">
        <v>7968000</v>
      </c>
      <c r="U4122">
        <v>0.35</v>
      </c>
    </row>
    <row r="4123" spans="15:21" x14ac:dyDescent="0.2">
      <c r="O4123" s="67">
        <v>28655</v>
      </c>
      <c r="P4123">
        <v>53</v>
      </c>
      <c r="Q4123">
        <v>53.63</v>
      </c>
      <c r="R4123">
        <v>52.62</v>
      </c>
      <c r="S4123">
        <v>52.87</v>
      </c>
      <c r="T4123">
        <v>5116800</v>
      </c>
      <c r="U4123">
        <v>0.35</v>
      </c>
    </row>
    <row r="4124" spans="15:21" x14ac:dyDescent="0.2">
      <c r="O4124" s="67">
        <v>28656</v>
      </c>
      <c r="P4124">
        <v>52.87</v>
      </c>
      <c r="Q4124">
        <v>52.87</v>
      </c>
      <c r="R4124">
        <v>52</v>
      </c>
      <c r="S4124">
        <v>52</v>
      </c>
      <c r="T4124">
        <v>4896000</v>
      </c>
      <c r="U4124">
        <v>0.34</v>
      </c>
    </row>
    <row r="4125" spans="15:21" x14ac:dyDescent="0.2">
      <c r="O4125" s="67">
        <v>28657</v>
      </c>
      <c r="P4125">
        <v>52</v>
      </c>
      <c r="Q4125">
        <v>52</v>
      </c>
      <c r="R4125">
        <v>51</v>
      </c>
      <c r="S4125">
        <v>51.12</v>
      </c>
      <c r="T4125">
        <v>4737600</v>
      </c>
      <c r="U4125">
        <v>0.34</v>
      </c>
    </row>
    <row r="4126" spans="15:21" x14ac:dyDescent="0.2">
      <c r="O4126" s="67">
        <v>28660</v>
      </c>
      <c r="P4126">
        <v>51.12</v>
      </c>
      <c r="Q4126">
        <v>51.62</v>
      </c>
      <c r="R4126">
        <v>50.75</v>
      </c>
      <c r="S4126">
        <v>51.62</v>
      </c>
      <c r="T4126">
        <v>4185600</v>
      </c>
      <c r="U4126">
        <v>0.34</v>
      </c>
    </row>
    <row r="4127" spans="15:21" x14ac:dyDescent="0.2">
      <c r="O4127" s="67">
        <v>28661</v>
      </c>
      <c r="P4127">
        <v>51.62</v>
      </c>
      <c r="Q4127">
        <v>51.62</v>
      </c>
      <c r="R4127">
        <v>50.63</v>
      </c>
      <c r="S4127">
        <v>50.63</v>
      </c>
      <c r="T4127">
        <v>4992000</v>
      </c>
      <c r="U4127">
        <v>0.34</v>
      </c>
    </row>
    <row r="4128" spans="15:21" x14ac:dyDescent="0.2">
      <c r="O4128" s="67">
        <v>28662</v>
      </c>
      <c r="P4128">
        <v>50.5</v>
      </c>
      <c r="Q4128">
        <v>50.5</v>
      </c>
      <c r="R4128">
        <v>49.87</v>
      </c>
      <c r="S4128">
        <v>50.25</v>
      </c>
      <c r="T4128">
        <v>5308800</v>
      </c>
      <c r="U4128">
        <v>0.33</v>
      </c>
    </row>
    <row r="4129" spans="15:21" x14ac:dyDescent="0.2">
      <c r="O4129" s="67">
        <v>28663</v>
      </c>
      <c r="P4129">
        <v>50.25</v>
      </c>
      <c r="Q4129">
        <v>50.5</v>
      </c>
      <c r="R4129">
        <v>50</v>
      </c>
      <c r="S4129">
        <v>50.5</v>
      </c>
      <c r="T4129">
        <v>3835200</v>
      </c>
      <c r="U4129">
        <v>0.33</v>
      </c>
    </row>
    <row r="4130" spans="15:21" x14ac:dyDescent="0.2">
      <c r="O4130" s="67">
        <v>28664</v>
      </c>
      <c r="P4130">
        <v>50.5</v>
      </c>
      <c r="Q4130">
        <v>50.75</v>
      </c>
      <c r="R4130">
        <v>50.12</v>
      </c>
      <c r="S4130">
        <v>50.12</v>
      </c>
      <c r="T4130">
        <v>3499200</v>
      </c>
      <c r="U4130">
        <v>0.33</v>
      </c>
    </row>
    <row r="4131" spans="15:21" x14ac:dyDescent="0.2">
      <c r="O4131" s="67">
        <v>28667</v>
      </c>
      <c r="P4131">
        <v>50.12</v>
      </c>
      <c r="Q4131">
        <v>50.38</v>
      </c>
      <c r="R4131">
        <v>49.62</v>
      </c>
      <c r="S4131">
        <v>49.75</v>
      </c>
      <c r="T4131">
        <v>4219200</v>
      </c>
      <c r="U4131">
        <v>0.33</v>
      </c>
    </row>
    <row r="4132" spans="15:21" x14ac:dyDescent="0.2">
      <c r="O4132" s="67">
        <v>28668</v>
      </c>
      <c r="P4132">
        <v>49.75</v>
      </c>
      <c r="Q4132">
        <v>50.25</v>
      </c>
      <c r="R4132">
        <v>49.25</v>
      </c>
      <c r="S4132">
        <v>50</v>
      </c>
      <c r="T4132">
        <v>7142400</v>
      </c>
      <c r="U4132">
        <v>0.33</v>
      </c>
    </row>
    <row r="4133" spans="15:21" x14ac:dyDescent="0.2">
      <c r="O4133" s="67">
        <v>28669</v>
      </c>
      <c r="P4133">
        <v>50</v>
      </c>
      <c r="Q4133">
        <v>50.12</v>
      </c>
      <c r="R4133">
        <v>49.5</v>
      </c>
      <c r="S4133">
        <v>49.75</v>
      </c>
      <c r="T4133">
        <v>3624000</v>
      </c>
      <c r="U4133">
        <v>0.33</v>
      </c>
    </row>
    <row r="4134" spans="15:21" x14ac:dyDescent="0.2">
      <c r="O4134" s="67">
        <v>28670</v>
      </c>
      <c r="P4134">
        <v>50.12</v>
      </c>
      <c r="Q4134">
        <v>50.5</v>
      </c>
      <c r="R4134">
        <v>50.12</v>
      </c>
      <c r="S4134">
        <v>50.5</v>
      </c>
      <c r="T4134">
        <v>7555200</v>
      </c>
      <c r="U4134">
        <v>0.33</v>
      </c>
    </row>
    <row r="4135" spans="15:21" x14ac:dyDescent="0.2">
      <c r="O4135" s="67">
        <v>28671</v>
      </c>
      <c r="P4135">
        <v>50.5</v>
      </c>
      <c r="Q4135">
        <v>50.5</v>
      </c>
      <c r="R4135">
        <v>50</v>
      </c>
      <c r="S4135">
        <v>50.5</v>
      </c>
      <c r="T4135">
        <v>4752000</v>
      </c>
      <c r="U4135">
        <v>0.33</v>
      </c>
    </row>
    <row r="4136" spans="15:21" x14ac:dyDescent="0.2">
      <c r="O4136" s="67">
        <v>28674</v>
      </c>
      <c r="P4136">
        <v>50.38</v>
      </c>
      <c r="Q4136">
        <v>50.38</v>
      </c>
      <c r="R4136">
        <v>50.12</v>
      </c>
      <c r="S4136">
        <v>50.38</v>
      </c>
      <c r="T4136">
        <v>4478400</v>
      </c>
      <c r="U4136">
        <v>0.33</v>
      </c>
    </row>
    <row r="4137" spans="15:21" x14ac:dyDescent="0.2">
      <c r="O4137" s="67">
        <v>28676</v>
      </c>
      <c r="P4137">
        <v>50.38</v>
      </c>
      <c r="Q4137">
        <v>50.38</v>
      </c>
      <c r="R4137">
        <v>50</v>
      </c>
      <c r="S4137">
        <v>50</v>
      </c>
      <c r="T4137">
        <v>4108800</v>
      </c>
      <c r="U4137">
        <v>0.33</v>
      </c>
    </row>
    <row r="4138" spans="15:21" x14ac:dyDescent="0.2">
      <c r="O4138" s="67">
        <v>28677</v>
      </c>
      <c r="P4138">
        <v>50</v>
      </c>
      <c r="Q4138">
        <v>50.38</v>
      </c>
      <c r="R4138">
        <v>49.87</v>
      </c>
      <c r="S4138">
        <v>50.25</v>
      </c>
      <c r="T4138">
        <v>5880000</v>
      </c>
      <c r="U4138">
        <v>0.33</v>
      </c>
    </row>
    <row r="4139" spans="15:21" x14ac:dyDescent="0.2">
      <c r="O4139" s="67">
        <v>28678</v>
      </c>
      <c r="P4139">
        <v>50.25</v>
      </c>
      <c r="Q4139">
        <v>50.63</v>
      </c>
      <c r="R4139">
        <v>50.12</v>
      </c>
      <c r="S4139">
        <v>50.63</v>
      </c>
      <c r="T4139">
        <v>9120000</v>
      </c>
      <c r="U4139">
        <v>0.34</v>
      </c>
    </row>
    <row r="4140" spans="15:21" x14ac:dyDescent="0.2">
      <c r="O4140" s="67">
        <v>28681</v>
      </c>
      <c r="P4140">
        <v>50.63</v>
      </c>
      <c r="Q4140">
        <v>51.75</v>
      </c>
      <c r="R4140">
        <v>50.38</v>
      </c>
      <c r="S4140">
        <v>51.5</v>
      </c>
      <c r="T4140">
        <v>4497600</v>
      </c>
      <c r="U4140">
        <v>0.34</v>
      </c>
    </row>
    <row r="4141" spans="15:21" x14ac:dyDescent="0.2">
      <c r="O4141" s="67">
        <v>28682</v>
      </c>
      <c r="P4141">
        <v>51.62</v>
      </c>
      <c r="Q4141">
        <v>52.38</v>
      </c>
      <c r="R4141">
        <v>51.62</v>
      </c>
      <c r="S4141">
        <v>52</v>
      </c>
      <c r="T4141">
        <v>6499200</v>
      </c>
      <c r="U4141">
        <v>0.34</v>
      </c>
    </row>
    <row r="4142" spans="15:21" x14ac:dyDescent="0.2">
      <c r="O4142" s="67">
        <v>28683</v>
      </c>
      <c r="P4142">
        <v>52</v>
      </c>
      <c r="Q4142">
        <v>52.13</v>
      </c>
      <c r="R4142">
        <v>51.88</v>
      </c>
      <c r="S4142">
        <v>52</v>
      </c>
      <c r="T4142">
        <v>4171200</v>
      </c>
      <c r="U4142">
        <v>0.34</v>
      </c>
    </row>
    <row r="4143" spans="15:21" x14ac:dyDescent="0.2">
      <c r="O4143" s="67">
        <v>28684</v>
      </c>
      <c r="P4143">
        <v>52</v>
      </c>
      <c r="Q4143">
        <v>52.25</v>
      </c>
      <c r="R4143">
        <v>51.75</v>
      </c>
      <c r="S4143">
        <v>52.13</v>
      </c>
      <c r="T4143">
        <v>5788800</v>
      </c>
      <c r="U4143">
        <v>0.35</v>
      </c>
    </row>
    <row r="4144" spans="15:21" x14ac:dyDescent="0.2">
      <c r="O4144" s="67">
        <v>28685</v>
      </c>
      <c r="P4144">
        <v>52.13</v>
      </c>
      <c r="Q4144">
        <v>53.5</v>
      </c>
      <c r="R4144">
        <v>52</v>
      </c>
      <c r="S4144">
        <v>53.5</v>
      </c>
      <c r="T4144">
        <v>15369600</v>
      </c>
      <c r="U4144">
        <v>0.35</v>
      </c>
    </row>
    <row r="4145" spans="15:21" x14ac:dyDescent="0.2">
      <c r="O4145" s="67">
        <v>28688</v>
      </c>
      <c r="P4145">
        <v>53.5</v>
      </c>
      <c r="Q4145">
        <v>54.12</v>
      </c>
      <c r="R4145">
        <v>52.5</v>
      </c>
      <c r="S4145">
        <v>52.5</v>
      </c>
      <c r="T4145">
        <v>5472000</v>
      </c>
      <c r="U4145">
        <v>0.35</v>
      </c>
    </row>
    <row r="4146" spans="15:21" x14ac:dyDescent="0.2">
      <c r="O4146" s="67">
        <v>28689</v>
      </c>
      <c r="P4146">
        <v>52.5</v>
      </c>
      <c r="Q4146">
        <v>53</v>
      </c>
      <c r="R4146">
        <v>52</v>
      </c>
      <c r="S4146">
        <v>52</v>
      </c>
      <c r="T4146">
        <v>3124800</v>
      </c>
      <c r="U4146">
        <v>0.34</v>
      </c>
    </row>
    <row r="4147" spans="15:21" x14ac:dyDescent="0.2">
      <c r="O4147" s="67">
        <v>28690</v>
      </c>
      <c r="P4147">
        <v>52</v>
      </c>
      <c r="Q4147">
        <v>53.38</v>
      </c>
      <c r="R4147">
        <v>52</v>
      </c>
      <c r="S4147">
        <v>53.25</v>
      </c>
      <c r="T4147">
        <v>4651200</v>
      </c>
      <c r="U4147">
        <v>0.35</v>
      </c>
    </row>
    <row r="4148" spans="15:21" x14ac:dyDescent="0.2">
      <c r="O4148" s="67">
        <v>28691</v>
      </c>
      <c r="P4148">
        <v>53.25</v>
      </c>
      <c r="Q4148">
        <v>53.5</v>
      </c>
      <c r="R4148">
        <v>52.62</v>
      </c>
      <c r="S4148">
        <v>53</v>
      </c>
      <c r="T4148">
        <v>5284800</v>
      </c>
      <c r="U4148">
        <v>0.35</v>
      </c>
    </row>
    <row r="4149" spans="15:21" x14ac:dyDescent="0.2">
      <c r="O4149" s="67">
        <v>28692</v>
      </c>
      <c r="P4149">
        <v>53</v>
      </c>
      <c r="Q4149">
        <v>53</v>
      </c>
      <c r="R4149">
        <v>52.13</v>
      </c>
      <c r="S4149">
        <v>52.38</v>
      </c>
      <c r="T4149">
        <v>6115200</v>
      </c>
      <c r="U4149">
        <v>0.35</v>
      </c>
    </row>
    <row r="4150" spans="15:21" x14ac:dyDescent="0.2">
      <c r="O4150" s="67">
        <v>28695</v>
      </c>
      <c r="P4150">
        <v>52.38</v>
      </c>
      <c r="Q4150">
        <v>52.5</v>
      </c>
      <c r="R4150">
        <v>51.5</v>
      </c>
      <c r="S4150">
        <v>52.38</v>
      </c>
      <c r="T4150">
        <v>3806400</v>
      </c>
      <c r="U4150">
        <v>0.35</v>
      </c>
    </row>
    <row r="4151" spans="15:21" x14ac:dyDescent="0.2">
      <c r="O4151" s="67">
        <v>28696</v>
      </c>
      <c r="P4151">
        <v>52.38</v>
      </c>
      <c r="Q4151">
        <v>53.5</v>
      </c>
      <c r="R4151">
        <v>52.25</v>
      </c>
      <c r="S4151">
        <v>53.5</v>
      </c>
      <c r="T4151">
        <v>5212800</v>
      </c>
      <c r="U4151">
        <v>0.35</v>
      </c>
    </row>
    <row r="4152" spans="15:21" x14ac:dyDescent="0.2">
      <c r="O4152" s="67">
        <v>28697</v>
      </c>
      <c r="P4152">
        <v>53.5</v>
      </c>
      <c r="Q4152">
        <v>54.5</v>
      </c>
      <c r="R4152">
        <v>53.5</v>
      </c>
      <c r="S4152">
        <v>53.75</v>
      </c>
      <c r="T4152">
        <v>6364800</v>
      </c>
      <c r="U4152">
        <v>0.36</v>
      </c>
    </row>
    <row r="4153" spans="15:21" x14ac:dyDescent="0.2">
      <c r="O4153" s="67">
        <v>28698</v>
      </c>
      <c r="P4153">
        <v>53.75</v>
      </c>
      <c r="Q4153">
        <v>54</v>
      </c>
      <c r="R4153">
        <v>53.5</v>
      </c>
      <c r="S4153">
        <v>53.5</v>
      </c>
      <c r="T4153">
        <v>4276800</v>
      </c>
      <c r="U4153">
        <v>0.35</v>
      </c>
    </row>
    <row r="4154" spans="15:21" x14ac:dyDescent="0.2">
      <c r="O4154" s="67">
        <v>28699</v>
      </c>
      <c r="P4154">
        <v>53.5</v>
      </c>
      <c r="Q4154">
        <v>53.75</v>
      </c>
      <c r="R4154">
        <v>53.38</v>
      </c>
      <c r="S4154">
        <v>53.5</v>
      </c>
      <c r="T4154">
        <v>3657600</v>
      </c>
      <c r="U4154">
        <v>0.35</v>
      </c>
    </row>
    <row r="4155" spans="15:21" x14ac:dyDescent="0.2">
      <c r="O4155" s="67">
        <v>28702</v>
      </c>
      <c r="P4155">
        <v>53.5</v>
      </c>
      <c r="Q4155">
        <v>53.88</v>
      </c>
      <c r="R4155">
        <v>53.5</v>
      </c>
      <c r="S4155">
        <v>53.63</v>
      </c>
      <c r="T4155">
        <v>4228800</v>
      </c>
      <c r="U4155">
        <v>0.36</v>
      </c>
    </row>
    <row r="4156" spans="15:21" x14ac:dyDescent="0.2">
      <c r="O4156" s="67">
        <v>28703</v>
      </c>
      <c r="P4156">
        <v>53.63</v>
      </c>
      <c r="Q4156">
        <v>54.37</v>
      </c>
      <c r="R4156">
        <v>53.38</v>
      </c>
      <c r="S4156">
        <v>53.63</v>
      </c>
      <c r="T4156">
        <v>7363200</v>
      </c>
      <c r="U4156">
        <v>0.36</v>
      </c>
    </row>
    <row r="4157" spans="15:21" x14ac:dyDescent="0.2">
      <c r="O4157" s="67">
        <v>28704</v>
      </c>
      <c r="P4157">
        <v>53.63</v>
      </c>
      <c r="Q4157">
        <v>54.88</v>
      </c>
      <c r="R4157">
        <v>53.25</v>
      </c>
      <c r="S4157">
        <v>54.5</v>
      </c>
      <c r="T4157">
        <v>8131200</v>
      </c>
      <c r="U4157">
        <v>0.36</v>
      </c>
    </row>
    <row r="4158" spans="15:21" x14ac:dyDescent="0.2">
      <c r="O4158" s="67">
        <v>28705</v>
      </c>
      <c r="P4158">
        <v>55</v>
      </c>
      <c r="Q4158">
        <v>56.63</v>
      </c>
      <c r="R4158">
        <v>55</v>
      </c>
      <c r="S4158">
        <v>55.38</v>
      </c>
      <c r="T4158">
        <v>18465600</v>
      </c>
      <c r="U4158">
        <v>0.37</v>
      </c>
    </row>
    <row r="4159" spans="15:21" x14ac:dyDescent="0.2">
      <c r="O4159" s="67">
        <v>28706</v>
      </c>
      <c r="P4159">
        <v>55.38</v>
      </c>
      <c r="Q4159">
        <v>55.62</v>
      </c>
      <c r="R4159">
        <v>55.13</v>
      </c>
      <c r="S4159">
        <v>55.5</v>
      </c>
      <c r="T4159">
        <v>8539200</v>
      </c>
      <c r="U4159">
        <v>0.37</v>
      </c>
    </row>
    <row r="4160" spans="15:21" x14ac:dyDescent="0.2">
      <c r="O4160" s="67">
        <v>28709</v>
      </c>
      <c r="P4160">
        <v>55.5</v>
      </c>
      <c r="Q4160">
        <v>56</v>
      </c>
      <c r="R4160">
        <v>55.13</v>
      </c>
      <c r="S4160">
        <v>55.5</v>
      </c>
      <c r="T4160">
        <v>7780800</v>
      </c>
      <c r="U4160">
        <v>0.37</v>
      </c>
    </row>
    <row r="4161" spans="15:21" x14ac:dyDescent="0.2">
      <c r="O4161" s="67">
        <v>28710</v>
      </c>
      <c r="P4161">
        <v>55.5</v>
      </c>
      <c r="Q4161">
        <v>55.75</v>
      </c>
      <c r="R4161">
        <v>55.13</v>
      </c>
      <c r="S4161">
        <v>55.75</v>
      </c>
      <c r="T4161">
        <v>5534400</v>
      </c>
      <c r="U4161">
        <v>0.37</v>
      </c>
    </row>
    <row r="4162" spans="15:21" x14ac:dyDescent="0.2">
      <c r="O4162" s="67">
        <v>28711</v>
      </c>
      <c r="P4162">
        <v>55.87</v>
      </c>
      <c r="Q4162">
        <v>56.88</v>
      </c>
      <c r="R4162">
        <v>55.87</v>
      </c>
      <c r="S4162">
        <v>56.25</v>
      </c>
      <c r="T4162">
        <v>12523200</v>
      </c>
      <c r="U4162">
        <v>0.37</v>
      </c>
    </row>
    <row r="4163" spans="15:21" x14ac:dyDescent="0.2">
      <c r="O4163" s="67">
        <v>28712</v>
      </c>
      <c r="P4163">
        <v>56.25</v>
      </c>
      <c r="Q4163">
        <v>56.63</v>
      </c>
      <c r="R4163">
        <v>55.62</v>
      </c>
      <c r="S4163">
        <v>55.75</v>
      </c>
      <c r="T4163">
        <v>6076800</v>
      </c>
      <c r="U4163">
        <v>0.37</v>
      </c>
    </row>
    <row r="4164" spans="15:21" x14ac:dyDescent="0.2">
      <c r="O4164" s="67">
        <v>28713</v>
      </c>
      <c r="P4164">
        <v>55.75</v>
      </c>
      <c r="Q4164">
        <v>56.25</v>
      </c>
      <c r="R4164">
        <v>55.62</v>
      </c>
      <c r="S4164">
        <v>56.12</v>
      </c>
      <c r="T4164">
        <v>4276800</v>
      </c>
      <c r="U4164">
        <v>0.37</v>
      </c>
    </row>
    <row r="4165" spans="15:21" x14ac:dyDescent="0.2">
      <c r="O4165" s="67">
        <v>28716</v>
      </c>
      <c r="P4165">
        <v>56.12</v>
      </c>
      <c r="Q4165">
        <v>56.75</v>
      </c>
      <c r="R4165">
        <v>55.87</v>
      </c>
      <c r="S4165">
        <v>56</v>
      </c>
      <c r="T4165">
        <v>4104000</v>
      </c>
      <c r="U4165">
        <v>0.37</v>
      </c>
    </row>
    <row r="4166" spans="15:21" x14ac:dyDescent="0.2">
      <c r="O4166" s="67">
        <v>28717</v>
      </c>
      <c r="P4166">
        <v>55.87</v>
      </c>
      <c r="Q4166">
        <v>55.87</v>
      </c>
      <c r="R4166">
        <v>55</v>
      </c>
      <c r="S4166">
        <v>55.75</v>
      </c>
      <c r="T4166">
        <v>2966400</v>
      </c>
      <c r="U4166">
        <v>0.37</v>
      </c>
    </row>
    <row r="4167" spans="15:21" x14ac:dyDescent="0.2">
      <c r="O4167" s="67">
        <v>28718</v>
      </c>
      <c r="P4167">
        <v>55.75</v>
      </c>
      <c r="Q4167">
        <v>56.38</v>
      </c>
      <c r="R4167">
        <v>55.62</v>
      </c>
      <c r="S4167">
        <v>56.25</v>
      </c>
      <c r="T4167">
        <v>4886400</v>
      </c>
      <c r="U4167">
        <v>0.37</v>
      </c>
    </row>
    <row r="4168" spans="15:21" x14ac:dyDescent="0.2">
      <c r="O4168" s="67">
        <v>28719</v>
      </c>
      <c r="P4168">
        <v>56.63</v>
      </c>
      <c r="Q4168">
        <v>57.62</v>
      </c>
      <c r="R4168">
        <v>56.63</v>
      </c>
      <c r="S4168">
        <v>56.88</v>
      </c>
      <c r="T4168">
        <v>10790400</v>
      </c>
      <c r="U4168">
        <v>0.38</v>
      </c>
    </row>
    <row r="4169" spans="15:21" x14ac:dyDescent="0.2">
      <c r="O4169" s="67">
        <v>28720</v>
      </c>
      <c r="P4169">
        <v>56.88</v>
      </c>
      <c r="Q4169">
        <v>57.37</v>
      </c>
      <c r="R4169">
        <v>56.25</v>
      </c>
      <c r="S4169">
        <v>56.5</v>
      </c>
      <c r="T4169">
        <v>6336000</v>
      </c>
      <c r="U4169">
        <v>0.37</v>
      </c>
    </row>
    <row r="4170" spans="15:21" x14ac:dyDescent="0.2">
      <c r="O4170" s="67">
        <v>28723</v>
      </c>
      <c r="P4170">
        <v>56.38</v>
      </c>
      <c r="Q4170">
        <v>56.38</v>
      </c>
      <c r="R4170">
        <v>55.38</v>
      </c>
      <c r="S4170">
        <v>55.62</v>
      </c>
      <c r="T4170">
        <v>5952000</v>
      </c>
      <c r="U4170">
        <v>0.37</v>
      </c>
    </row>
    <row r="4171" spans="15:21" x14ac:dyDescent="0.2">
      <c r="O4171" s="67">
        <v>28724</v>
      </c>
      <c r="P4171">
        <v>55.62</v>
      </c>
      <c r="Q4171">
        <v>55.87</v>
      </c>
      <c r="R4171">
        <v>54.75</v>
      </c>
      <c r="S4171">
        <v>55.75</v>
      </c>
      <c r="T4171">
        <v>4737600</v>
      </c>
      <c r="U4171">
        <v>0.37</v>
      </c>
    </row>
    <row r="4172" spans="15:21" x14ac:dyDescent="0.2">
      <c r="O4172" s="67">
        <v>28725</v>
      </c>
      <c r="P4172">
        <v>55.75</v>
      </c>
      <c r="Q4172">
        <v>56.63</v>
      </c>
      <c r="R4172">
        <v>55.62</v>
      </c>
      <c r="S4172">
        <v>56.25</v>
      </c>
      <c r="T4172">
        <v>7627200</v>
      </c>
      <c r="U4172">
        <v>0.37</v>
      </c>
    </row>
    <row r="4173" spans="15:21" x14ac:dyDescent="0.2">
      <c r="O4173" s="67">
        <v>28726</v>
      </c>
      <c r="P4173">
        <v>56.25</v>
      </c>
      <c r="Q4173">
        <v>56.88</v>
      </c>
      <c r="R4173">
        <v>56</v>
      </c>
      <c r="S4173">
        <v>56.38</v>
      </c>
      <c r="T4173">
        <v>4737600</v>
      </c>
      <c r="U4173">
        <v>0.37</v>
      </c>
    </row>
    <row r="4174" spans="15:21" x14ac:dyDescent="0.2">
      <c r="O4174" s="67">
        <v>28727</v>
      </c>
      <c r="P4174">
        <v>56.38</v>
      </c>
      <c r="Q4174">
        <v>56.5</v>
      </c>
      <c r="R4174">
        <v>56</v>
      </c>
      <c r="S4174">
        <v>56.38</v>
      </c>
      <c r="T4174">
        <v>4809600</v>
      </c>
      <c r="U4174">
        <v>0.37</v>
      </c>
    </row>
    <row r="4175" spans="15:21" x14ac:dyDescent="0.2">
      <c r="O4175" s="67">
        <v>28730</v>
      </c>
      <c r="P4175">
        <v>56.25</v>
      </c>
      <c r="Q4175">
        <v>56.25</v>
      </c>
      <c r="R4175">
        <v>55.38</v>
      </c>
      <c r="S4175">
        <v>56</v>
      </c>
      <c r="T4175">
        <v>4099200</v>
      </c>
      <c r="U4175">
        <v>0.37</v>
      </c>
    </row>
    <row r="4176" spans="15:21" x14ac:dyDescent="0.2">
      <c r="O4176" s="67">
        <v>28731</v>
      </c>
      <c r="P4176">
        <v>55.38</v>
      </c>
      <c r="Q4176">
        <v>55.38</v>
      </c>
      <c r="R4176">
        <v>54.75</v>
      </c>
      <c r="S4176">
        <v>55.13</v>
      </c>
      <c r="T4176">
        <v>4185600</v>
      </c>
      <c r="U4176">
        <v>0.37</v>
      </c>
    </row>
    <row r="4177" spans="15:21" x14ac:dyDescent="0.2">
      <c r="O4177" s="67">
        <v>28732</v>
      </c>
      <c r="P4177">
        <v>54.75</v>
      </c>
      <c r="Q4177">
        <v>54.75</v>
      </c>
      <c r="R4177">
        <v>54.25</v>
      </c>
      <c r="S4177">
        <v>54.5</v>
      </c>
      <c r="T4177">
        <v>14380800</v>
      </c>
      <c r="U4177">
        <v>0.36</v>
      </c>
    </row>
    <row r="4178" spans="15:21" x14ac:dyDescent="0.2">
      <c r="O4178" s="67">
        <v>28733</v>
      </c>
      <c r="P4178">
        <v>54.5</v>
      </c>
      <c r="Q4178">
        <v>54.62</v>
      </c>
      <c r="R4178">
        <v>54.12</v>
      </c>
      <c r="S4178">
        <v>54.25</v>
      </c>
      <c r="T4178">
        <v>4089600</v>
      </c>
      <c r="U4178">
        <v>0.36</v>
      </c>
    </row>
    <row r="4179" spans="15:21" x14ac:dyDescent="0.2">
      <c r="O4179" s="67">
        <v>28734</v>
      </c>
      <c r="P4179">
        <v>54.25</v>
      </c>
      <c r="Q4179">
        <v>54.37</v>
      </c>
      <c r="R4179">
        <v>54</v>
      </c>
      <c r="S4179">
        <v>54</v>
      </c>
      <c r="T4179">
        <v>4833600</v>
      </c>
      <c r="U4179">
        <v>0.36</v>
      </c>
    </row>
    <row r="4180" spans="15:21" x14ac:dyDescent="0.2">
      <c r="O4180" s="67">
        <v>28738</v>
      </c>
      <c r="P4180">
        <v>54</v>
      </c>
      <c r="Q4180">
        <v>54.25</v>
      </c>
      <c r="R4180">
        <v>53.63</v>
      </c>
      <c r="S4180">
        <v>53.88</v>
      </c>
      <c r="T4180">
        <v>10560000</v>
      </c>
      <c r="U4180">
        <v>0.36</v>
      </c>
    </row>
    <row r="4181" spans="15:21" x14ac:dyDescent="0.2">
      <c r="O4181" s="67">
        <v>28739</v>
      </c>
      <c r="P4181">
        <v>53.88</v>
      </c>
      <c r="Q4181">
        <v>54.5</v>
      </c>
      <c r="R4181">
        <v>53.75</v>
      </c>
      <c r="S4181">
        <v>54.25</v>
      </c>
      <c r="T4181">
        <v>12849600</v>
      </c>
      <c r="U4181">
        <v>0.36</v>
      </c>
    </row>
    <row r="4182" spans="15:21" x14ac:dyDescent="0.2">
      <c r="O4182" s="67">
        <v>28740</v>
      </c>
      <c r="P4182">
        <v>54.25</v>
      </c>
      <c r="Q4182">
        <v>54.5</v>
      </c>
      <c r="R4182">
        <v>53.75</v>
      </c>
      <c r="S4182">
        <v>54</v>
      </c>
      <c r="T4182">
        <v>5702400</v>
      </c>
      <c r="U4182">
        <v>0.36</v>
      </c>
    </row>
    <row r="4183" spans="15:21" x14ac:dyDescent="0.2">
      <c r="O4183" s="67">
        <v>28741</v>
      </c>
      <c r="P4183">
        <v>54.12</v>
      </c>
      <c r="Q4183">
        <v>54.75</v>
      </c>
      <c r="R4183">
        <v>54.12</v>
      </c>
      <c r="S4183">
        <v>54.75</v>
      </c>
      <c r="T4183">
        <v>16742400</v>
      </c>
      <c r="U4183">
        <v>0.36</v>
      </c>
    </row>
    <row r="4184" spans="15:21" x14ac:dyDescent="0.2">
      <c r="O4184" s="67">
        <v>28744</v>
      </c>
      <c r="P4184">
        <v>54.75</v>
      </c>
      <c r="Q4184">
        <v>55.25</v>
      </c>
      <c r="R4184">
        <v>54.75</v>
      </c>
      <c r="S4184">
        <v>55</v>
      </c>
      <c r="T4184">
        <v>8692800</v>
      </c>
      <c r="U4184">
        <v>0.36</v>
      </c>
    </row>
    <row r="4185" spans="15:21" x14ac:dyDescent="0.2">
      <c r="O4185" s="67">
        <v>28745</v>
      </c>
      <c r="P4185">
        <v>54.37</v>
      </c>
      <c r="Q4185">
        <v>54.37</v>
      </c>
      <c r="R4185">
        <v>53.63</v>
      </c>
      <c r="S4185">
        <v>54.37</v>
      </c>
      <c r="T4185">
        <v>7756800</v>
      </c>
      <c r="U4185">
        <v>0.36</v>
      </c>
    </row>
    <row r="4186" spans="15:21" x14ac:dyDescent="0.2">
      <c r="O4186" s="67">
        <v>28746</v>
      </c>
      <c r="P4186">
        <v>54.37</v>
      </c>
      <c r="Q4186">
        <v>54.88</v>
      </c>
      <c r="R4186">
        <v>54.12</v>
      </c>
      <c r="S4186">
        <v>54.37</v>
      </c>
      <c r="T4186">
        <v>8524800</v>
      </c>
      <c r="U4186">
        <v>0.36</v>
      </c>
    </row>
    <row r="4187" spans="15:21" x14ac:dyDescent="0.2">
      <c r="O4187" s="67">
        <v>28747</v>
      </c>
      <c r="P4187">
        <v>54.37</v>
      </c>
      <c r="Q4187">
        <v>54.75</v>
      </c>
      <c r="R4187">
        <v>53.63</v>
      </c>
      <c r="S4187">
        <v>53.63</v>
      </c>
      <c r="T4187">
        <v>5769600</v>
      </c>
      <c r="U4187">
        <v>0.36</v>
      </c>
    </row>
    <row r="4188" spans="15:21" x14ac:dyDescent="0.2">
      <c r="O4188" s="67">
        <v>28748</v>
      </c>
      <c r="P4188">
        <v>53.63</v>
      </c>
      <c r="Q4188">
        <v>53.63</v>
      </c>
      <c r="R4188">
        <v>52.62</v>
      </c>
      <c r="S4188">
        <v>53.12</v>
      </c>
      <c r="T4188">
        <v>5097600</v>
      </c>
      <c r="U4188">
        <v>0.36</v>
      </c>
    </row>
    <row r="4189" spans="15:21" x14ac:dyDescent="0.2">
      <c r="O4189" s="67">
        <v>28751</v>
      </c>
      <c r="P4189">
        <v>53.12</v>
      </c>
      <c r="Q4189">
        <v>53.25</v>
      </c>
      <c r="R4189">
        <v>52.38</v>
      </c>
      <c r="S4189">
        <v>52.75</v>
      </c>
      <c r="T4189">
        <v>7924800</v>
      </c>
      <c r="U4189">
        <v>0.35</v>
      </c>
    </row>
    <row r="4190" spans="15:21" x14ac:dyDescent="0.2">
      <c r="O4190" s="67">
        <v>28752</v>
      </c>
      <c r="P4190">
        <v>52.75</v>
      </c>
      <c r="Q4190">
        <v>53.75</v>
      </c>
      <c r="R4190">
        <v>52.5</v>
      </c>
      <c r="S4190">
        <v>52.62</v>
      </c>
      <c r="T4190">
        <v>7291200</v>
      </c>
      <c r="U4190">
        <v>0.35</v>
      </c>
    </row>
    <row r="4191" spans="15:21" x14ac:dyDescent="0.2">
      <c r="O4191" s="67">
        <v>28753</v>
      </c>
      <c r="P4191">
        <v>52.62</v>
      </c>
      <c r="Q4191">
        <v>53.25</v>
      </c>
      <c r="R4191">
        <v>51.88</v>
      </c>
      <c r="S4191">
        <v>52.13</v>
      </c>
      <c r="T4191">
        <v>7617600</v>
      </c>
      <c r="U4191">
        <v>0.35</v>
      </c>
    </row>
    <row r="4192" spans="15:21" x14ac:dyDescent="0.2">
      <c r="O4192" s="67">
        <v>28754</v>
      </c>
      <c r="P4192">
        <v>52.13</v>
      </c>
      <c r="Q4192">
        <v>52.5</v>
      </c>
      <c r="R4192">
        <v>51.75</v>
      </c>
      <c r="S4192">
        <v>52.38</v>
      </c>
      <c r="T4192">
        <v>7646400</v>
      </c>
      <c r="U4192">
        <v>0.35</v>
      </c>
    </row>
    <row r="4193" spans="15:21" x14ac:dyDescent="0.2">
      <c r="O4193" s="67">
        <v>28755</v>
      </c>
      <c r="P4193">
        <v>52.38</v>
      </c>
      <c r="Q4193">
        <v>52.87</v>
      </c>
      <c r="R4193">
        <v>52.13</v>
      </c>
      <c r="S4193">
        <v>52.5</v>
      </c>
      <c r="T4193">
        <v>11860800</v>
      </c>
      <c r="U4193">
        <v>0.35</v>
      </c>
    </row>
    <row r="4194" spans="15:21" x14ac:dyDescent="0.2">
      <c r="O4194" s="67">
        <v>28758</v>
      </c>
      <c r="P4194">
        <v>52.5</v>
      </c>
      <c r="Q4194">
        <v>52.5</v>
      </c>
      <c r="R4194">
        <v>51.88</v>
      </c>
      <c r="S4194">
        <v>52.5</v>
      </c>
      <c r="T4194">
        <v>4464000</v>
      </c>
      <c r="U4194">
        <v>0.35</v>
      </c>
    </row>
    <row r="4195" spans="15:21" x14ac:dyDescent="0.2">
      <c r="O4195" s="67">
        <v>28759</v>
      </c>
      <c r="P4195">
        <v>52.5</v>
      </c>
      <c r="Q4195">
        <v>53.25</v>
      </c>
      <c r="R4195">
        <v>52</v>
      </c>
      <c r="S4195">
        <v>53.12</v>
      </c>
      <c r="T4195">
        <v>6912000</v>
      </c>
      <c r="U4195">
        <v>0.36</v>
      </c>
    </row>
    <row r="4196" spans="15:21" x14ac:dyDescent="0.2">
      <c r="O4196" s="67">
        <v>28760</v>
      </c>
      <c r="P4196">
        <v>53.12</v>
      </c>
      <c r="Q4196">
        <v>53.75</v>
      </c>
      <c r="R4196">
        <v>52.25</v>
      </c>
      <c r="S4196">
        <v>52.25</v>
      </c>
      <c r="T4196">
        <v>7257600</v>
      </c>
      <c r="U4196">
        <v>0.35</v>
      </c>
    </row>
    <row r="4197" spans="15:21" x14ac:dyDescent="0.2">
      <c r="O4197" s="67">
        <v>28761</v>
      </c>
      <c r="P4197">
        <v>52.25</v>
      </c>
      <c r="Q4197">
        <v>52.38</v>
      </c>
      <c r="R4197">
        <v>51.88</v>
      </c>
      <c r="S4197">
        <v>52.25</v>
      </c>
      <c r="T4197">
        <v>6422400</v>
      </c>
      <c r="U4197">
        <v>0.35</v>
      </c>
    </row>
    <row r="4198" spans="15:21" x14ac:dyDescent="0.2">
      <c r="O4198" s="67">
        <v>28762</v>
      </c>
      <c r="P4198">
        <v>52.25</v>
      </c>
      <c r="Q4198">
        <v>52.87</v>
      </c>
      <c r="R4198">
        <v>52</v>
      </c>
      <c r="S4198">
        <v>52.87</v>
      </c>
      <c r="T4198">
        <v>6019200</v>
      </c>
      <c r="U4198">
        <v>0.35</v>
      </c>
    </row>
    <row r="4199" spans="15:21" x14ac:dyDescent="0.2">
      <c r="O4199" s="67">
        <v>28765</v>
      </c>
      <c r="P4199">
        <v>53</v>
      </c>
      <c r="Q4199">
        <v>53.38</v>
      </c>
      <c r="R4199">
        <v>53</v>
      </c>
      <c r="S4199">
        <v>53</v>
      </c>
      <c r="T4199">
        <v>7377600</v>
      </c>
      <c r="U4199">
        <v>0.36</v>
      </c>
    </row>
    <row r="4200" spans="15:21" x14ac:dyDescent="0.2">
      <c r="O4200" s="67">
        <v>28766</v>
      </c>
      <c r="P4200">
        <v>53</v>
      </c>
      <c r="Q4200">
        <v>53.63</v>
      </c>
      <c r="R4200">
        <v>53</v>
      </c>
      <c r="S4200">
        <v>53.25</v>
      </c>
      <c r="T4200">
        <v>8203200</v>
      </c>
      <c r="U4200">
        <v>0.36</v>
      </c>
    </row>
    <row r="4201" spans="15:21" x14ac:dyDescent="0.2">
      <c r="O4201" s="67">
        <v>28767</v>
      </c>
      <c r="P4201">
        <v>53</v>
      </c>
      <c r="Q4201">
        <v>53</v>
      </c>
      <c r="R4201">
        <v>52.5</v>
      </c>
      <c r="S4201">
        <v>53</v>
      </c>
      <c r="T4201">
        <v>3638400</v>
      </c>
      <c r="U4201">
        <v>0.36</v>
      </c>
    </row>
    <row r="4202" spans="15:21" x14ac:dyDescent="0.2">
      <c r="O4202" s="67">
        <v>28768</v>
      </c>
      <c r="P4202">
        <v>53</v>
      </c>
      <c r="Q4202">
        <v>53.12</v>
      </c>
      <c r="R4202">
        <v>52.5</v>
      </c>
      <c r="S4202">
        <v>52.5</v>
      </c>
      <c r="T4202">
        <v>5942400</v>
      </c>
      <c r="U4202">
        <v>0.35</v>
      </c>
    </row>
    <row r="4203" spans="15:21" x14ac:dyDescent="0.2">
      <c r="O4203" s="67">
        <v>28769</v>
      </c>
      <c r="P4203">
        <v>52.5</v>
      </c>
      <c r="Q4203">
        <v>53.12</v>
      </c>
      <c r="R4203">
        <v>52.38</v>
      </c>
      <c r="S4203">
        <v>52.5</v>
      </c>
      <c r="T4203">
        <v>4646400</v>
      </c>
      <c r="U4203">
        <v>0.35</v>
      </c>
    </row>
    <row r="4204" spans="15:21" x14ac:dyDescent="0.2">
      <c r="O4204" s="67">
        <v>28772</v>
      </c>
      <c r="P4204">
        <v>52.62</v>
      </c>
      <c r="Q4204">
        <v>53.12</v>
      </c>
      <c r="R4204">
        <v>52.62</v>
      </c>
      <c r="S4204">
        <v>53.12</v>
      </c>
      <c r="T4204">
        <v>3936000</v>
      </c>
      <c r="U4204">
        <v>0.36</v>
      </c>
    </row>
    <row r="4205" spans="15:21" x14ac:dyDescent="0.2">
      <c r="O4205" s="67">
        <v>28773</v>
      </c>
      <c r="P4205">
        <v>53.12</v>
      </c>
      <c r="Q4205">
        <v>53.25</v>
      </c>
      <c r="R4205">
        <v>52.87</v>
      </c>
      <c r="S4205">
        <v>53</v>
      </c>
      <c r="T4205">
        <v>3916800</v>
      </c>
      <c r="U4205">
        <v>0.36</v>
      </c>
    </row>
    <row r="4206" spans="15:21" x14ac:dyDescent="0.2">
      <c r="O4206" s="67">
        <v>28774</v>
      </c>
      <c r="P4206">
        <v>53</v>
      </c>
      <c r="Q4206">
        <v>53.5</v>
      </c>
      <c r="R4206">
        <v>52.62</v>
      </c>
      <c r="S4206">
        <v>53.5</v>
      </c>
      <c r="T4206">
        <v>4852800</v>
      </c>
      <c r="U4206">
        <v>0.36</v>
      </c>
    </row>
    <row r="4207" spans="15:21" x14ac:dyDescent="0.2">
      <c r="O4207" s="67">
        <v>28775</v>
      </c>
      <c r="P4207">
        <v>53.5</v>
      </c>
      <c r="Q4207">
        <v>53.88</v>
      </c>
      <c r="R4207">
        <v>53.25</v>
      </c>
      <c r="S4207">
        <v>53.38</v>
      </c>
      <c r="T4207">
        <v>6398400</v>
      </c>
      <c r="U4207">
        <v>0.36</v>
      </c>
    </row>
    <row r="4208" spans="15:21" x14ac:dyDescent="0.2">
      <c r="O4208" s="67">
        <v>28776</v>
      </c>
      <c r="P4208">
        <v>53.38</v>
      </c>
      <c r="Q4208">
        <v>53.63</v>
      </c>
      <c r="R4208">
        <v>52.75</v>
      </c>
      <c r="S4208">
        <v>53</v>
      </c>
      <c r="T4208">
        <v>4800000</v>
      </c>
      <c r="U4208">
        <v>0.36</v>
      </c>
    </row>
    <row r="4209" spans="15:21" x14ac:dyDescent="0.2">
      <c r="O4209" s="67">
        <v>28779</v>
      </c>
      <c r="P4209">
        <v>53</v>
      </c>
      <c r="Q4209">
        <v>53</v>
      </c>
      <c r="R4209">
        <v>51.88</v>
      </c>
      <c r="S4209">
        <v>51.88</v>
      </c>
      <c r="T4209">
        <v>5323200</v>
      </c>
      <c r="U4209">
        <v>0.35</v>
      </c>
    </row>
    <row r="4210" spans="15:21" x14ac:dyDescent="0.2">
      <c r="O4210" s="67">
        <v>28780</v>
      </c>
      <c r="P4210">
        <v>51.88</v>
      </c>
      <c r="Q4210">
        <v>52</v>
      </c>
      <c r="R4210">
        <v>51.5</v>
      </c>
      <c r="S4210">
        <v>51.75</v>
      </c>
      <c r="T4210">
        <v>6129600</v>
      </c>
      <c r="U4210">
        <v>0.35</v>
      </c>
    </row>
    <row r="4211" spans="15:21" x14ac:dyDescent="0.2">
      <c r="O4211" s="67">
        <v>28781</v>
      </c>
      <c r="P4211">
        <v>51.75</v>
      </c>
      <c r="Q4211">
        <v>52.13</v>
      </c>
      <c r="R4211">
        <v>51.25</v>
      </c>
      <c r="S4211">
        <v>51.5</v>
      </c>
      <c r="T4211">
        <v>4152000</v>
      </c>
      <c r="U4211">
        <v>0.35</v>
      </c>
    </row>
    <row r="4212" spans="15:21" x14ac:dyDescent="0.2">
      <c r="O4212" s="67">
        <v>28782</v>
      </c>
      <c r="P4212">
        <v>51.5</v>
      </c>
      <c r="Q4212">
        <v>51.62</v>
      </c>
      <c r="R4212">
        <v>50.88</v>
      </c>
      <c r="S4212">
        <v>50.88</v>
      </c>
      <c r="T4212">
        <v>4416000</v>
      </c>
      <c r="U4212">
        <v>0.34</v>
      </c>
    </row>
    <row r="4213" spans="15:21" x14ac:dyDescent="0.2">
      <c r="O4213" s="67">
        <v>28783</v>
      </c>
      <c r="P4213">
        <v>50.88</v>
      </c>
      <c r="Q4213">
        <v>50.88</v>
      </c>
      <c r="R4213">
        <v>49.62</v>
      </c>
      <c r="S4213">
        <v>49.75</v>
      </c>
      <c r="T4213">
        <v>14928000</v>
      </c>
      <c r="U4213">
        <v>0.33</v>
      </c>
    </row>
    <row r="4214" spans="15:21" x14ac:dyDescent="0.2">
      <c r="O4214" s="67">
        <v>28786</v>
      </c>
      <c r="P4214">
        <v>49.75</v>
      </c>
      <c r="Q4214">
        <v>49.87</v>
      </c>
      <c r="R4214">
        <v>48.5</v>
      </c>
      <c r="S4214">
        <v>49.13</v>
      </c>
      <c r="T4214">
        <v>16492800</v>
      </c>
      <c r="U4214">
        <v>0.33</v>
      </c>
    </row>
    <row r="4215" spans="15:21" x14ac:dyDescent="0.2">
      <c r="O4215" s="67">
        <v>28787</v>
      </c>
      <c r="P4215">
        <v>49.13</v>
      </c>
      <c r="Q4215">
        <v>49.38</v>
      </c>
      <c r="R4215">
        <v>48.5</v>
      </c>
      <c r="S4215">
        <v>48.5</v>
      </c>
      <c r="T4215">
        <v>8731200</v>
      </c>
      <c r="U4215">
        <v>0.33</v>
      </c>
    </row>
    <row r="4216" spans="15:21" x14ac:dyDescent="0.2">
      <c r="O4216" s="67">
        <v>28788</v>
      </c>
      <c r="P4216">
        <v>48.5</v>
      </c>
      <c r="Q4216">
        <v>48.88</v>
      </c>
      <c r="R4216">
        <v>48</v>
      </c>
      <c r="S4216">
        <v>48.62</v>
      </c>
      <c r="T4216">
        <v>7848000</v>
      </c>
      <c r="U4216">
        <v>0.33</v>
      </c>
    </row>
    <row r="4217" spans="15:21" x14ac:dyDescent="0.2">
      <c r="O4217" s="67">
        <v>28789</v>
      </c>
      <c r="P4217">
        <v>48.62</v>
      </c>
      <c r="Q4217">
        <v>48.75</v>
      </c>
      <c r="R4217">
        <v>47.88</v>
      </c>
      <c r="S4217">
        <v>48</v>
      </c>
      <c r="T4217">
        <v>7843200</v>
      </c>
      <c r="U4217">
        <v>0.32</v>
      </c>
    </row>
    <row r="4218" spans="15:21" x14ac:dyDescent="0.2">
      <c r="O4218" s="67">
        <v>28790</v>
      </c>
      <c r="P4218">
        <v>48</v>
      </c>
      <c r="Q4218">
        <v>48.37</v>
      </c>
      <c r="R4218">
        <v>47.63</v>
      </c>
      <c r="S4218">
        <v>47.75</v>
      </c>
      <c r="T4218">
        <v>6902400</v>
      </c>
      <c r="U4218">
        <v>0.32</v>
      </c>
    </row>
    <row r="4219" spans="15:21" x14ac:dyDescent="0.2">
      <c r="O4219" s="67">
        <v>28793</v>
      </c>
      <c r="P4219">
        <v>47.75</v>
      </c>
      <c r="Q4219">
        <v>48.5</v>
      </c>
      <c r="R4219">
        <v>46</v>
      </c>
      <c r="S4219">
        <v>48.5</v>
      </c>
      <c r="T4219">
        <v>9676800</v>
      </c>
      <c r="U4219">
        <v>0.33</v>
      </c>
    </row>
    <row r="4220" spans="15:21" x14ac:dyDescent="0.2">
      <c r="O4220" s="67">
        <v>28794</v>
      </c>
      <c r="P4220">
        <v>48.5</v>
      </c>
      <c r="Q4220">
        <v>48.75</v>
      </c>
      <c r="R4220">
        <v>47.5</v>
      </c>
      <c r="S4220">
        <v>47.5</v>
      </c>
      <c r="T4220">
        <v>5836800</v>
      </c>
      <c r="U4220">
        <v>0.32</v>
      </c>
    </row>
    <row r="4221" spans="15:21" x14ac:dyDescent="0.2">
      <c r="O4221" s="67">
        <v>28795</v>
      </c>
      <c r="P4221">
        <v>48.5</v>
      </c>
      <c r="Q4221">
        <v>51</v>
      </c>
      <c r="R4221">
        <v>48.5</v>
      </c>
      <c r="S4221">
        <v>50.75</v>
      </c>
      <c r="T4221">
        <v>10046400</v>
      </c>
      <c r="U4221">
        <v>0.34</v>
      </c>
    </row>
    <row r="4222" spans="15:21" x14ac:dyDescent="0.2">
      <c r="O4222" s="67">
        <v>28796</v>
      </c>
      <c r="P4222">
        <v>50.25</v>
      </c>
      <c r="Q4222">
        <v>50.25</v>
      </c>
      <c r="R4222">
        <v>48.25</v>
      </c>
      <c r="S4222">
        <v>48.5</v>
      </c>
      <c r="T4222">
        <v>15134400</v>
      </c>
      <c r="U4222">
        <v>0.33</v>
      </c>
    </row>
    <row r="4223" spans="15:21" x14ac:dyDescent="0.2">
      <c r="O4223" s="67">
        <v>28797</v>
      </c>
      <c r="P4223">
        <v>48.5</v>
      </c>
      <c r="Q4223">
        <v>48.5</v>
      </c>
      <c r="R4223">
        <v>47.88</v>
      </c>
      <c r="S4223">
        <v>48</v>
      </c>
      <c r="T4223">
        <v>8692800</v>
      </c>
      <c r="U4223">
        <v>0.32</v>
      </c>
    </row>
    <row r="4224" spans="15:21" x14ac:dyDescent="0.2">
      <c r="O4224" s="67">
        <v>28800</v>
      </c>
      <c r="P4224">
        <v>48</v>
      </c>
      <c r="Q4224">
        <v>48.37</v>
      </c>
      <c r="R4224">
        <v>47.75</v>
      </c>
      <c r="S4224">
        <v>47.75</v>
      </c>
      <c r="T4224">
        <v>5793600</v>
      </c>
      <c r="U4224">
        <v>0.32</v>
      </c>
    </row>
    <row r="4225" spans="15:21" x14ac:dyDescent="0.2">
      <c r="O4225" s="67">
        <v>28801</v>
      </c>
      <c r="P4225">
        <v>47.75</v>
      </c>
      <c r="Q4225">
        <v>48.12</v>
      </c>
      <c r="R4225">
        <v>47.5</v>
      </c>
      <c r="S4225">
        <v>48</v>
      </c>
      <c r="T4225">
        <v>8145600</v>
      </c>
      <c r="U4225">
        <v>0.32</v>
      </c>
    </row>
    <row r="4226" spans="15:21" x14ac:dyDescent="0.2">
      <c r="O4226" s="67">
        <v>28802</v>
      </c>
      <c r="P4226">
        <v>48</v>
      </c>
      <c r="Q4226">
        <v>48</v>
      </c>
      <c r="R4226">
        <v>47.38</v>
      </c>
      <c r="S4226">
        <v>48</v>
      </c>
      <c r="T4226">
        <v>5347200</v>
      </c>
      <c r="U4226">
        <v>0.32</v>
      </c>
    </row>
    <row r="4227" spans="15:21" x14ac:dyDescent="0.2">
      <c r="O4227" s="67">
        <v>28803</v>
      </c>
      <c r="P4227">
        <v>48</v>
      </c>
      <c r="Q4227">
        <v>48.88</v>
      </c>
      <c r="R4227">
        <v>47.75</v>
      </c>
      <c r="S4227">
        <v>48.37</v>
      </c>
      <c r="T4227">
        <v>4996800</v>
      </c>
      <c r="U4227">
        <v>0.32</v>
      </c>
    </row>
    <row r="4228" spans="15:21" x14ac:dyDescent="0.2">
      <c r="O4228" s="67">
        <v>28804</v>
      </c>
      <c r="P4228">
        <v>48.37</v>
      </c>
      <c r="Q4228">
        <v>49.25</v>
      </c>
      <c r="R4228">
        <v>48.12</v>
      </c>
      <c r="S4228">
        <v>48.5</v>
      </c>
      <c r="T4228">
        <v>4632000</v>
      </c>
      <c r="U4228">
        <v>0.33</v>
      </c>
    </row>
    <row r="4229" spans="15:21" x14ac:dyDescent="0.2">
      <c r="O4229" s="67">
        <v>28807</v>
      </c>
      <c r="P4229">
        <v>48.37</v>
      </c>
      <c r="Q4229">
        <v>48.37</v>
      </c>
      <c r="R4229">
        <v>46.75</v>
      </c>
      <c r="S4229">
        <v>46.75</v>
      </c>
      <c r="T4229">
        <v>5913600</v>
      </c>
      <c r="U4229">
        <v>0.31</v>
      </c>
    </row>
    <row r="4230" spans="15:21" x14ac:dyDescent="0.2">
      <c r="O4230" s="67">
        <v>28808</v>
      </c>
      <c r="P4230">
        <v>47</v>
      </c>
      <c r="Q4230">
        <v>47.88</v>
      </c>
      <c r="R4230">
        <v>47</v>
      </c>
      <c r="S4230">
        <v>47.63</v>
      </c>
      <c r="T4230">
        <v>4828800</v>
      </c>
      <c r="U4230">
        <v>0.32</v>
      </c>
    </row>
    <row r="4231" spans="15:21" x14ac:dyDescent="0.2">
      <c r="O4231" s="67">
        <v>28809</v>
      </c>
      <c r="P4231">
        <v>47.88</v>
      </c>
      <c r="Q4231">
        <v>48.88</v>
      </c>
      <c r="R4231">
        <v>47.88</v>
      </c>
      <c r="S4231">
        <v>48.5</v>
      </c>
      <c r="T4231">
        <v>5779200</v>
      </c>
      <c r="U4231">
        <v>0.33</v>
      </c>
    </row>
    <row r="4232" spans="15:21" x14ac:dyDescent="0.2">
      <c r="O4232" s="67">
        <v>28810</v>
      </c>
      <c r="P4232">
        <v>48.5</v>
      </c>
      <c r="Q4232">
        <v>49.62</v>
      </c>
      <c r="R4232">
        <v>48.25</v>
      </c>
      <c r="S4232">
        <v>49.25</v>
      </c>
      <c r="T4232">
        <v>5241600</v>
      </c>
      <c r="U4232">
        <v>0.33</v>
      </c>
    </row>
    <row r="4233" spans="15:21" x14ac:dyDescent="0.2">
      <c r="O4233" s="67">
        <v>28811</v>
      </c>
      <c r="P4233">
        <v>49.25</v>
      </c>
      <c r="Q4233">
        <v>49.75</v>
      </c>
      <c r="R4233">
        <v>48.75</v>
      </c>
      <c r="S4233">
        <v>49.75</v>
      </c>
      <c r="T4233">
        <v>6244800</v>
      </c>
      <c r="U4233">
        <v>0.33</v>
      </c>
    </row>
    <row r="4234" spans="15:21" x14ac:dyDescent="0.2">
      <c r="O4234" s="67">
        <v>28814</v>
      </c>
      <c r="P4234">
        <v>49.75</v>
      </c>
      <c r="Q4234">
        <v>50.25</v>
      </c>
      <c r="R4234">
        <v>49.5</v>
      </c>
      <c r="S4234">
        <v>50</v>
      </c>
      <c r="T4234">
        <v>3489600</v>
      </c>
      <c r="U4234">
        <v>0.34</v>
      </c>
    </row>
    <row r="4235" spans="15:21" x14ac:dyDescent="0.2">
      <c r="O4235" s="67">
        <v>28815</v>
      </c>
      <c r="P4235">
        <v>50</v>
      </c>
      <c r="Q4235">
        <v>50</v>
      </c>
      <c r="R4235">
        <v>49.5</v>
      </c>
      <c r="S4235">
        <v>49.62</v>
      </c>
      <c r="T4235">
        <v>3144000</v>
      </c>
      <c r="U4235">
        <v>0.33</v>
      </c>
    </row>
    <row r="4236" spans="15:21" x14ac:dyDescent="0.2">
      <c r="O4236" s="67">
        <v>28816</v>
      </c>
      <c r="P4236">
        <v>49.62</v>
      </c>
      <c r="Q4236">
        <v>49.75</v>
      </c>
      <c r="R4236">
        <v>49.38</v>
      </c>
      <c r="S4236">
        <v>49.5</v>
      </c>
      <c r="T4236">
        <v>4756800</v>
      </c>
      <c r="U4236">
        <v>0.33</v>
      </c>
    </row>
    <row r="4237" spans="15:21" x14ac:dyDescent="0.2">
      <c r="O4237" s="67">
        <v>28818</v>
      </c>
      <c r="P4237">
        <v>49.5</v>
      </c>
      <c r="Q4237">
        <v>49.75</v>
      </c>
      <c r="R4237">
        <v>49</v>
      </c>
      <c r="S4237">
        <v>49.75</v>
      </c>
      <c r="T4237">
        <v>2524800</v>
      </c>
      <c r="U4237">
        <v>0.33</v>
      </c>
    </row>
    <row r="4238" spans="15:21" x14ac:dyDescent="0.2">
      <c r="O4238" s="67">
        <v>28821</v>
      </c>
      <c r="P4238">
        <v>49.75</v>
      </c>
      <c r="Q4238">
        <v>49.75</v>
      </c>
      <c r="R4238">
        <v>49.13</v>
      </c>
      <c r="S4238">
        <v>49.5</v>
      </c>
      <c r="T4238">
        <v>2280000</v>
      </c>
      <c r="U4238">
        <v>0.33</v>
      </c>
    </row>
    <row r="4239" spans="15:21" x14ac:dyDescent="0.2">
      <c r="O4239" s="67">
        <v>28822</v>
      </c>
      <c r="P4239">
        <v>49.5</v>
      </c>
      <c r="Q4239">
        <v>49.62</v>
      </c>
      <c r="R4239">
        <v>48.37</v>
      </c>
      <c r="S4239">
        <v>49</v>
      </c>
      <c r="T4239">
        <v>2270400</v>
      </c>
      <c r="U4239">
        <v>0.33</v>
      </c>
    </row>
    <row r="4240" spans="15:21" x14ac:dyDescent="0.2">
      <c r="O4240" s="67">
        <v>28823</v>
      </c>
      <c r="P4240">
        <v>48.75</v>
      </c>
      <c r="Q4240">
        <v>48.75</v>
      </c>
      <c r="R4240">
        <v>48.12</v>
      </c>
      <c r="S4240">
        <v>48.12</v>
      </c>
      <c r="T4240">
        <v>2750400</v>
      </c>
      <c r="U4240">
        <v>0.32</v>
      </c>
    </row>
    <row r="4241" spans="15:21" x14ac:dyDescent="0.2">
      <c r="O4241" s="67">
        <v>28824</v>
      </c>
      <c r="P4241">
        <v>47.38</v>
      </c>
      <c r="Q4241">
        <v>47.38</v>
      </c>
      <c r="R4241">
        <v>46.62</v>
      </c>
      <c r="S4241">
        <v>47.12</v>
      </c>
      <c r="T4241">
        <v>6513600</v>
      </c>
      <c r="U4241">
        <v>0.32</v>
      </c>
    </row>
    <row r="4242" spans="15:21" x14ac:dyDescent="0.2">
      <c r="O4242" s="67">
        <v>28825</v>
      </c>
      <c r="P4242">
        <v>47.63</v>
      </c>
      <c r="Q4242">
        <v>48.62</v>
      </c>
      <c r="R4242">
        <v>47.63</v>
      </c>
      <c r="S4242">
        <v>48.25</v>
      </c>
      <c r="T4242">
        <v>4948800</v>
      </c>
      <c r="U4242">
        <v>0.33</v>
      </c>
    </row>
    <row r="4243" spans="15:21" x14ac:dyDescent="0.2">
      <c r="O4243" s="67">
        <v>28828</v>
      </c>
      <c r="P4243">
        <v>48.25</v>
      </c>
      <c r="Q4243">
        <v>48.75</v>
      </c>
      <c r="R4243">
        <v>48.12</v>
      </c>
      <c r="S4243">
        <v>48.37</v>
      </c>
      <c r="T4243">
        <v>3873600</v>
      </c>
      <c r="U4243">
        <v>0.33</v>
      </c>
    </row>
    <row r="4244" spans="15:21" x14ac:dyDescent="0.2">
      <c r="O4244" s="67">
        <v>28829</v>
      </c>
      <c r="P4244">
        <v>48.37</v>
      </c>
      <c r="Q4244">
        <v>48.88</v>
      </c>
      <c r="R4244">
        <v>48.37</v>
      </c>
      <c r="S4244">
        <v>48.75</v>
      </c>
      <c r="T4244">
        <v>4521600</v>
      </c>
      <c r="U4244">
        <v>0.33</v>
      </c>
    </row>
    <row r="4245" spans="15:21" x14ac:dyDescent="0.2">
      <c r="O4245" s="67">
        <v>28830</v>
      </c>
      <c r="P4245">
        <v>48.75</v>
      </c>
      <c r="Q4245">
        <v>49.5</v>
      </c>
      <c r="R4245">
        <v>48.62</v>
      </c>
      <c r="S4245">
        <v>48.88</v>
      </c>
      <c r="T4245">
        <v>7603200</v>
      </c>
      <c r="U4245">
        <v>0.33</v>
      </c>
    </row>
    <row r="4246" spans="15:21" x14ac:dyDescent="0.2">
      <c r="O4246" s="67">
        <v>28831</v>
      </c>
      <c r="P4246">
        <v>48.88</v>
      </c>
      <c r="Q4246">
        <v>49.13</v>
      </c>
      <c r="R4246">
        <v>48.5</v>
      </c>
      <c r="S4246">
        <v>48.62</v>
      </c>
      <c r="T4246">
        <v>2582400</v>
      </c>
      <c r="U4246">
        <v>0.33</v>
      </c>
    </row>
    <row r="4247" spans="15:21" x14ac:dyDescent="0.2">
      <c r="O4247" s="67">
        <v>28832</v>
      </c>
      <c r="P4247">
        <v>48.62</v>
      </c>
      <c r="Q4247">
        <v>48.62</v>
      </c>
      <c r="R4247">
        <v>48</v>
      </c>
      <c r="S4247">
        <v>48.25</v>
      </c>
      <c r="T4247">
        <v>3912000</v>
      </c>
      <c r="U4247">
        <v>0.33</v>
      </c>
    </row>
    <row r="4248" spans="15:21" x14ac:dyDescent="0.2">
      <c r="O4248" s="67">
        <v>28835</v>
      </c>
      <c r="P4248">
        <v>48.25</v>
      </c>
      <c r="Q4248">
        <v>49</v>
      </c>
      <c r="R4248">
        <v>48.25</v>
      </c>
      <c r="S4248">
        <v>48.88</v>
      </c>
      <c r="T4248">
        <v>2918400</v>
      </c>
      <c r="U4248">
        <v>0.33</v>
      </c>
    </row>
    <row r="4249" spans="15:21" x14ac:dyDescent="0.2">
      <c r="O4249" s="67">
        <v>28836</v>
      </c>
      <c r="P4249">
        <v>48.88</v>
      </c>
      <c r="Q4249">
        <v>48.88</v>
      </c>
      <c r="R4249">
        <v>48.12</v>
      </c>
      <c r="S4249">
        <v>48.25</v>
      </c>
      <c r="T4249">
        <v>2620800</v>
      </c>
      <c r="U4249">
        <v>0.33</v>
      </c>
    </row>
    <row r="4250" spans="15:21" x14ac:dyDescent="0.2">
      <c r="O4250" s="67">
        <v>28837</v>
      </c>
      <c r="P4250">
        <v>48.25</v>
      </c>
      <c r="Q4250">
        <v>48.5</v>
      </c>
      <c r="R4250">
        <v>46.87</v>
      </c>
      <c r="S4250">
        <v>47</v>
      </c>
      <c r="T4250">
        <v>3504000</v>
      </c>
      <c r="U4250">
        <v>0.32</v>
      </c>
    </row>
    <row r="4251" spans="15:21" x14ac:dyDescent="0.2">
      <c r="O4251" s="67">
        <v>28838</v>
      </c>
      <c r="P4251">
        <v>47</v>
      </c>
      <c r="Q4251">
        <v>47.63</v>
      </c>
      <c r="R4251">
        <v>47</v>
      </c>
      <c r="S4251">
        <v>47.5</v>
      </c>
      <c r="T4251">
        <v>3268800</v>
      </c>
      <c r="U4251">
        <v>0.32</v>
      </c>
    </row>
    <row r="4252" spans="15:21" x14ac:dyDescent="0.2">
      <c r="O4252" s="67">
        <v>28839</v>
      </c>
      <c r="P4252">
        <v>47.5</v>
      </c>
      <c r="Q4252">
        <v>47.5</v>
      </c>
      <c r="R4252">
        <v>46.87</v>
      </c>
      <c r="S4252">
        <v>47</v>
      </c>
      <c r="T4252">
        <v>3494400</v>
      </c>
      <c r="U4252">
        <v>0.32</v>
      </c>
    </row>
    <row r="4253" spans="15:21" x14ac:dyDescent="0.2">
      <c r="O4253" s="67">
        <v>28842</v>
      </c>
      <c r="P4253">
        <v>46.87</v>
      </c>
      <c r="Q4253">
        <v>46.87</v>
      </c>
      <c r="R4253">
        <v>46</v>
      </c>
      <c r="S4253">
        <v>46.25</v>
      </c>
      <c r="T4253">
        <v>6432000</v>
      </c>
      <c r="U4253">
        <v>0.31</v>
      </c>
    </row>
    <row r="4254" spans="15:21" x14ac:dyDescent="0.2">
      <c r="O4254" s="67">
        <v>28843</v>
      </c>
      <c r="P4254">
        <v>46.25</v>
      </c>
      <c r="Q4254">
        <v>46.5</v>
      </c>
      <c r="R4254">
        <v>45.75</v>
      </c>
      <c r="S4254">
        <v>46.25</v>
      </c>
      <c r="T4254">
        <v>5284800</v>
      </c>
      <c r="U4254">
        <v>0.31</v>
      </c>
    </row>
    <row r="4255" spans="15:21" x14ac:dyDescent="0.2">
      <c r="O4255" s="67">
        <v>28844</v>
      </c>
      <c r="P4255">
        <v>46.25</v>
      </c>
      <c r="Q4255">
        <v>47</v>
      </c>
      <c r="R4255">
        <v>46.13</v>
      </c>
      <c r="S4255">
        <v>46.75</v>
      </c>
      <c r="T4255">
        <v>4243200</v>
      </c>
      <c r="U4255">
        <v>0.32</v>
      </c>
    </row>
    <row r="4256" spans="15:21" x14ac:dyDescent="0.2">
      <c r="O4256" s="67">
        <v>28845</v>
      </c>
      <c r="P4256">
        <v>46.75</v>
      </c>
      <c r="Q4256">
        <v>47.25</v>
      </c>
      <c r="R4256">
        <v>46</v>
      </c>
      <c r="S4256">
        <v>46.62</v>
      </c>
      <c r="T4256">
        <v>3988800</v>
      </c>
      <c r="U4256">
        <v>0.32</v>
      </c>
    </row>
    <row r="4257" spans="15:21" x14ac:dyDescent="0.2">
      <c r="O4257" s="67">
        <v>28846</v>
      </c>
      <c r="P4257">
        <v>46.62</v>
      </c>
      <c r="Q4257">
        <v>47.63</v>
      </c>
      <c r="R4257">
        <v>46.38</v>
      </c>
      <c r="S4257">
        <v>47.5</v>
      </c>
      <c r="T4257">
        <v>2726400</v>
      </c>
      <c r="U4257">
        <v>0.32</v>
      </c>
    </row>
    <row r="4258" spans="15:21" x14ac:dyDescent="0.2">
      <c r="O4258" s="67">
        <v>28850</v>
      </c>
      <c r="P4258">
        <v>47.5</v>
      </c>
      <c r="Q4258">
        <v>48.12</v>
      </c>
      <c r="R4258">
        <v>46.75</v>
      </c>
      <c r="S4258">
        <v>48.12</v>
      </c>
      <c r="T4258">
        <v>4224000</v>
      </c>
      <c r="U4258">
        <v>0.33</v>
      </c>
    </row>
    <row r="4259" spans="15:21" x14ac:dyDescent="0.2">
      <c r="O4259" s="67">
        <v>28851</v>
      </c>
      <c r="P4259">
        <v>48.12</v>
      </c>
      <c r="Q4259">
        <v>48.12</v>
      </c>
      <c r="R4259">
        <v>47.63</v>
      </c>
      <c r="S4259">
        <v>47.75</v>
      </c>
      <c r="T4259">
        <v>6220800</v>
      </c>
      <c r="U4259">
        <v>0.32</v>
      </c>
    </row>
    <row r="4260" spans="15:21" x14ac:dyDescent="0.2">
      <c r="O4260" s="67">
        <v>28852</v>
      </c>
      <c r="P4260">
        <v>47.75</v>
      </c>
      <c r="Q4260">
        <v>47.75</v>
      </c>
      <c r="R4260">
        <v>46.87</v>
      </c>
      <c r="S4260">
        <v>47.38</v>
      </c>
      <c r="T4260">
        <v>3225600</v>
      </c>
      <c r="U4260">
        <v>0.32</v>
      </c>
    </row>
    <row r="4261" spans="15:21" x14ac:dyDescent="0.2">
      <c r="O4261" s="67">
        <v>28853</v>
      </c>
      <c r="P4261">
        <v>47.38</v>
      </c>
      <c r="Q4261">
        <v>47.63</v>
      </c>
      <c r="R4261">
        <v>47</v>
      </c>
      <c r="S4261">
        <v>47.12</v>
      </c>
      <c r="T4261">
        <v>3724800</v>
      </c>
      <c r="U4261">
        <v>0.32</v>
      </c>
    </row>
    <row r="4262" spans="15:21" x14ac:dyDescent="0.2">
      <c r="O4262" s="67">
        <v>28857</v>
      </c>
      <c r="P4262">
        <v>47.12</v>
      </c>
      <c r="Q4262">
        <v>47.75</v>
      </c>
      <c r="R4262">
        <v>46.75</v>
      </c>
      <c r="S4262">
        <v>47</v>
      </c>
      <c r="T4262">
        <v>3681600</v>
      </c>
      <c r="U4262">
        <v>0.32</v>
      </c>
    </row>
    <row r="4263" spans="15:21" x14ac:dyDescent="0.2">
      <c r="O4263" s="67">
        <v>28858</v>
      </c>
      <c r="P4263">
        <v>47.12</v>
      </c>
      <c r="Q4263">
        <v>48</v>
      </c>
      <c r="R4263">
        <v>47.12</v>
      </c>
      <c r="S4263">
        <v>47.88</v>
      </c>
      <c r="T4263">
        <v>6988800</v>
      </c>
      <c r="U4263">
        <v>0.33</v>
      </c>
    </row>
    <row r="4264" spans="15:21" x14ac:dyDescent="0.2">
      <c r="O4264" s="67">
        <v>28859</v>
      </c>
      <c r="P4264">
        <v>49.38</v>
      </c>
      <c r="Q4264">
        <v>49.38</v>
      </c>
      <c r="R4264">
        <v>48</v>
      </c>
      <c r="S4264">
        <v>48.88</v>
      </c>
      <c r="T4264">
        <v>8937600</v>
      </c>
      <c r="U4264">
        <v>0.33</v>
      </c>
    </row>
    <row r="4265" spans="15:21" x14ac:dyDescent="0.2">
      <c r="O4265" s="67">
        <v>28860</v>
      </c>
      <c r="P4265">
        <v>48.88</v>
      </c>
      <c r="Q4265">
        <v>49.38</v>
      </c>
      <c r="R4265">
        <v>48.75</v>
      </c>
      <c r="S4265">
        <v>49</v>
      </c>
      <c r="T4265">
        <v>6556800</v>
      </c>
      <c r="U4265">
        <v>0.33</v>
      </c>
    </row>
    <row r="4266" spans="15:21" x14ac:dyDescent="0.2">
      <c r="O4266" s="67">
        <v>28863</v>
      </c>
      <c r="P4266">
        <v>49</v>
      </c>
      <c r="Q4266">
        <v>49</v>
      </c>
      <c r="R4266">
        <v>48.5</v>
      </c>
      <c r="S4266">
        <v>48.88</v>
      </c>
      <c r="T4266">
        <v>3302400</v>
      </c>
      <c r="U4266">
        <v>0.33</v>
      </c>
    </row>
    <row r="4267" spans="15:21" x14ac:dyDescent="0.2">
      <c r="O4267" s="67">
        <v>28864</v>
      </c>
      <c r="P4267">
        <v>48.88</v>
      </c>
      <c r="Q4267">
        <v>49.5</v>
      </c>
      <c r="R4267">
        <v>48.75</v>
      </c>
      <c r="S4267">
        <v>49.25</v>
      </c>
      <c r="T4267">
        <v>4622400</v>
      </c>
      <c r="U4267">
        <v>0.33</v>
      </c>
    </row>
    <row r="4268" spans="15:21" x14ac:dyDescent="0.2">
      <c r="O4268" s="67">
        <v>28865</v>
      </c>
      <c r="P4268">
        <v>49.25</v>
      </c>
      <c r="Q4268">
        <v>49.38</v>
      </c>
      <c r="R4268">
        <v>48.88</v>
      </c>
      <c r="S4268">
        <v>49</v>
      </c>
      <c r="T4268">
        <v>4041600</v>
      </c>
      <c r="U4268">
        <v>0.33</v>
      </c>
    </row>
    <row r="4269" spans="15:21" x14ac:dyDescent="0.2">
      <c r="O4269" s="67">
        <v>28866</v>
      </c>
      <c r="P4269">
        <v>49</v>
      </c>
      <c r="Q4269">
        <v>49</v>
      </c>
      <c r="R4269">
        <v>48.62</v>
      </c>
      <c r="S4269">
        <v>48.75</v>
      </c>
      <c r="T4269">
        <v>3844800</v>
      </c>
      <c r="U4269">
        <v>0.33</v>
      </c>
    </row>
    <row r="4270" spans="15:21" x14ac:dyDescent="0.2">
      <c r="O4270" s="67">
        <v>28867</v>
      </c>
      <c r="P4270">
        <v>49.25</v>
      </c>
      <c r="Q4270">
        <v>50</v>
      </c>
      <c r="R4270">
        <v>49.25</v>
      </c>
      <c r="S4270">
        <v>49.25</v>
      </c>
      <c r="T4270">
        <v>7099200</v>
      </c>
      <c r="U4270">
        <v>0.33</v>
      </c>
    </row>
    <row r="4271" spans="15:21" x14ac:dyDescent="0.2">
      <c r="O4271" s="67">
        <v>28870</v>
      </c>
      <c r="P4271">
        <v>49.5</v>
      </c>
      <c r="Q4271">
        <v>50</v>
      </c>
      <c r="R4271">
        <v>49.5</v>
      </c>
      <c r="S4271">
        <v>50</v>
      </c>
      <c r="T4271">
        <v>3417600</v>
      </c>
      <c r="U4271">
        <v>0.34</v>
      </c>
    </row>
    <row r="4272" spans="15:21" x14ac:dyDescent="0.2">
      <c r="O4272" s="67">
        <v>28871</v>
      </c>
      <c r="P4272">
        <v>50</v>
      </c>
      <c r="Q4272">
        <v>50.25</v>
      </c>
      <c r="R4272">
        <v>49.38</v>
      </c>
      <c r="S4272">
        <v>49.38</v>
      </c>
      <c r="T4272">
        <v>6408000</v>
      </c>
      <c r="U4272">
        <v>0.34</v>
      </c>
    </row>
    <row r="4273" spans="15:21" x14ac:dyDescent="0.2">
      <c r="O4273" s="67">
        <v>28872</v>
      </c>
      <c r="P4273">
        <v>49.38</v>
      </c>
      <c r="Q4273">
        <v>49.38</v>
      </c>
      <c r="R4273">
        <v>48.62</v>
      </c>
      <c r="S4273">
        <v>49.13</v>
      </c>
      <c r="T4273">
        <v>5841600</v>
      </c>
      <c r="U4273">
        <v>0.33</v>
      </c>
    </row>
    <row r="4274" spans="15:21" x14ac:dyDescent="0.2">
      <c r="O4274" s="67">
        <v>28873</v>
      </c>
      <c r="P4274">
        <v>49.13</v>
      </c>
      <c r="Q4274">
        <v>49.5</v>
      </c>
      <c r="R4274">
        <v>48.75</v>
      </c>
      <c r="S4274">
        <v>49.25</v>
      </c>
      <c r="T4274">
        <v>3696000</v>
      </c>
      <c r="U4274">
        <v>0.33</v>
      </c>
    </row>
    <row r="4275" spans="15:21" x14ac:dyDescent="0.2">
      <c r="O4275" s="67">
        <v>28874</v>
      </c>
      <c r="P4275">
        <v>49.5</v>
      </c>
      <c r="Q4275">
        <v>49.87</v>
      </c>
      <c r="R4275">
        <v>49.5</v>
      </c>
      <c r="S4275">
        <v>49.62</v>
      </c>
      <c r="T4275">
        <v>4276800</v>
      </c>
      <c r="U4275">
        <v>0.34</v>
      </c>
    </row>
    <row r="4276" spans="15:21" x14ac:dyDescent="0.2">
      <c r="O4276" s="67">
        <v>28877</v>
      </c>
      <c r="P4276">
        <v>49.62</v>
      </c>
      <c r="Q4276">
        <v>49.75</v>
      </c>
      <c r="R4276">
        <v>48.88</v>
      </c>
      <c r="S4276">
        <v>49.25</v>
      </c>
      <c r="T4276">
        <v>5620800</v>
      </c>
      <c r="U4276">
        <v>0.33</v>
      </c>
    </row>
    <row r="4277" spans="15:21" x14ac:dyDescent="0.2">
      <c r="O4277" s="67">
        <v>28878</v>
      </c>
      <c r="P4277">
        <v>49.25</v>
      </c>
      <c r="Q4277">
        <v>49.75</v>
      </c>
      <c r="R4277">
        <v>49.13</v>
      </c>
      <c r="S4277">
        <v>49.25</v>
      </c>
      <c r="T4277">
        <v>3806400</v>
      </c>
      <c r="U4277">
        <v>0.33</v>
      </c>
    </row>
    <row r="4278" spans="15:21" x14ac:dyDescent="0.2">
      <c r="O4278" s="67">
        <v>28879</v>
      </c>
      <c r="P4278">
        <v>49.25</v>
      </c>
      <c r="Q4278">
        <v>50.12</v>
      </c>
      <c r="R4278">
        <v>49.13</v>
      </c>
      <c r="S4278">
        <v>49.38</v>
      </c>
      <c r="T4278">
        <v>6460800</v>
      </c>
      <c r="U4278">
        <v>0.34</v>
      </c>
    </row>
    <row r="4279" spans="15:21" x14ac:dyDescent="0.2">
      <c r="O4279" s="67">
        <v>28880</v>
      </c>
      <c r="P4279">
        <v>49.5</v>
      </c>
      <c r="Q4279">
        <v>50.38</v>
      </c>
      <c r="R4279">
        <v>49.5</v>
      </c>
      <c r="S4279">
        <v>50.12</v>
      </c>
      <c r="T4279">
        <v>9921600</v>
      </c>
      <c r="U4279">
        <v>0.34</v>
      </c>
    </row>
    <row r="4280" spans="15:21" x14ac:dyDescent="0.2">
      <c r="O4280" s="67">
        <v>28881</v>
      </c>
      <c r="P4280">
        <v>50.12</v>
      </c>
      <c r="Q4280">
        <v>50.38</v>
      </c>
      <c r="R4280">
        <v>49.75</v>
      </c>
      <c r="S4280">
        <v>49.87</v>
      </c>
      <c r="T4280">
        <v>5880000</v>
      </c>
      <c r="U4280">
        <v>0.34</v>
      </c>
    </row>
    <row r="4281" spans="15:21" x14ac:dyDescent="0.2">
      <c r="O4281" s="67">
        <v>28884</v>
      </c>
      <c r="P4281">
        <v>49.87</v>
      </c>
      <c r="Q4281">
        <v>50</v>
      </c>
      <c r="R4281">
        <v>49.38</v>
      </c>
      <c r="S4281">
        <v>49.62</v>
      </c>
      <c r="T4281">
        <v>5155200</v>
      </c>
      <c r="U4281">
        <v>0.34</v>
      </c>
    </row>
    <row r="4282" spans="15:21" x14ac:dyDescent="0.2">
      <c r="O4282" s="67">
        <v>28885</v>
      </c>
      <c r="P4282">
        <v>49.62</v>
      </c>
      <c r="Q4282">
        <v>49.62</v>
      </c>
      <c r="R4282">
        <v>49.13</v>
      </c>
      <c r="S4282">
        <v>49.13</v>
      </c>
      <c r="T4282">
        <v>3624000</v>
      </c>
      <c r="U4282">
        <v>0.33</v>
      </c>
    </row>
    <row r="4283" spans="15:21" x14ac:dyDescent="0.2">
      <c r="O4283" s="67">
        <v>28886</v>
      </c>
      <c r="P4283">
        <v>49.13</v>
      </c>
      <c r="Q4283">
        <v>49.13</v>
      </c>
      <c r="R4283">
        <v>48.12</v>
      </c>
      <c r="S4283">
        <v>48.25</v>
      </c>
      <c r="T4283">
        <v>5841600</v>
      </c>
      <c r="U4283">
        <v>0.33</v>
      </c>
    </row>
    <row r="4284" spans="15:21" x14ac:dyDescent="0.2">
      <c r="O4284" s="67">
        <v>28887</v>
      </c>
      <c r="P4284">
        <v>48.25</v>
      </c>
      <c r="Q4284">
        <v>48.37</v>
      </c>
      <c r="R4284">
        <v>47.88</v>
      </c>
      <c r="S4284">
        <v>48.37</v>
      </c>
      <c r="T4284">
        <v>4809600</v>
      </c>
      <c r="U4284">
        <v>0.33</v>
      </c>
    </row>
    <row r="4285" spans="15:21" x14ac:dyDescent="0.2">
      <c r="O4285" s="67">
        <v>28888</v>
      </c>
      <c r="P4285">
        <v>48.37</v>
      </c>
      <c r="Q4285">
        <v>48.5</v>
      </c>
      <c r="R4285">
        <v>47.63</v>
      </c>
      <c r="S4285">
        <v>47.88</v>
      </c>
      <c r="T4285">
        <v>5380800</v>
      </c>
      <c r="U4285">
        <v>0.33</v>
      </c>
    </row>
    <row r="4286" spans="15:21" x14ac:dyDescent="0.2">
      <c r="O4286" s="67">
        <v>28891</v>
      </c>
      <c r="P4286">
        <v>47.63</v>
      </c>
      <c r="Q4286">
        <v>47.63</v>
      </c>
      <c r="R4286">
        <v>46.75</v>
      </c>
      <c r="S4286">
        <v>47</v>
      </c>
      <c r="T4286">
        <v>4920000</v>
      </c>
      <c r="U4286">
        <v>0.32</v>
      </c>
    </row>
    <row r="4287" spans="15:21" x14ac:dyDescent="0.2">
      <c r="O4287" s="67">
        <v>28892</v>
      </c>
      <c r="P4287">
        <v>47</v>
      </c>
      <c r="Q4287">
        <v>47.25</v>
      </c>
      <c r="R4287">
        <v>46.87</v>
      </c>
      <c r="S4287">
        <v>47</v>
      </c>
      <c r="T4287">
        <v>5328000</v>
      </c>
      <c r="U4287">
        <v>0.32</v>
      </c>
    </row>
    <row r="4288" spans="15:21" x14ac:dyDescent="0.2">
      <c r="O4288" s="67">
        <v>28893</v>
      </c>
      <c r="P4288">
        <v>47</v>
      </c>
      <c r="Q4288">
        <v>47</v>
      </c>
      <c r="R4288">
        <v>46.5</v>
      </c>
      <c r="S4288">
        <v>46.5</v>
      </c>
      <c r="T4288">
        <v>6547200</v>
      </c>
      <c r="U4288">
        <v>0.32</v>
      </c>
    </row>
    <row r="4289" spans="15:21" x14ac:dyDescent="0.2">
      <c r="O4289" s="67">
        <v>28894</v>
      </c>
      <c r="P4289">
        <v>46.5</v>
      </c>
      <c r="Q4289">
        <v>46.87</v>
      </c>
      <c r="R4289">
        <v>46.38</v>
      </c>
      <c r="S4289">
        <v>46.38</v>
      </c>
      <c r="T4289">
        <v>7574400</v>
      </c>
      <c r="U4289">
        <v>0.32</v>
      </c>
    </row>
    <row r="4290" spans="15:21" x14ac:dyDescent="0.2">
      <c r="O4290" s="67">
        <v>28895</v>
      </c>
      <c r="P4290">
        <v>46.38</v>
      </c>
      <c r="Q4290">
        <v>46.62</v>
      </c>
      <c r="R4290">
        <v>46</v>
      </c>
      <c r="S4290">
        <v>46.25</v>
      </c>
      <c r="T4290">
        <v>7339200</v>
      </c>
      <c r="U4290">
        <v>0.31</v>
      </c>
    </row>
    <row r="4291" spans="15:21" x14ac:dyDescent="0.2">
      <c r="O4291" s="67">
        <v>28898</v>
      </c>
      <c r="P4291">
        <v>46.25</v>
      </c>
      <c r="Q4291">
        <v>46.87</v>
      </c>
      <c r="R4291">
        <v>46.13</v>
      </c>
      <c r="S4291">
        <v>46.5</v>
      </c>
      <c r="T4291">
        <v>4684800</v>
      </c>
      <c r="U4291">
        <v>0.32</v>
      </c>
    </row>
    <row r="4292" spans="15:21" x14ac:dyDescent="0.2">
      <c r="O4292" s="67">
        <v>28899</v>
      </c>
      <c r="P4292">
        <v>46.5</v>
      </c>
      <c r="Q4292">
        <v>47.12</v>
      </c>
      <c r="R4292">
        <v>46.5</v>
      </c>
      <c r="S4292">
        <v>46.5</v>
      </c>
      <c r="T4292">
        <v>11198400</v>
      </c>
      <c r="U4292">
        <v>0.32</v>
      </c>
    </row>
    <row r="4293" spans="15:21" x14ac:dyDescent="0.2">
      <c r="O4293" s="67">
        <v>28900</v>
      </c>
      <c r="P4293">
        <v>46.5</v>
      </c>
      <c r="Q4293">
        <v>47.12</v>
      </c>
      <c r="R4293">
        <v>46.5</v>
      </c>
      <c r="S4293">
        <v>46.75</v>
      </c>
      <c r="T4293">
        <v>8145600</v>
      </c>
      <c r="U4293">
        <v>0.32</v>
      </c>
    </row>
    <row r="4294" spans="15:21" x14ac:dyDescent="0.2">
      <c r="O4294" s="67">
        <v>28901</v>
      </c>
      <c r="P4294">
        <v>46.75</v>
      </c>
      <c r="Q4294">
        <v>46.75</v>
      </c>
      <c r="R4294">
        <v>46.38</v>
      </c>
      <c r="S4294">
        <v>46.75</v>
      </c>
      <c r="T4294">
        <v>3067200</v>
      </c>
      <c r="U4294">
        <v>0.32</v>
      </c>
    </row>
    <row r="4295" spans="15:21" x14ac:dyDescent="0.2">
      <c r="O4295" s="67">
        <v>28902</v>
      </c>
      <c r="P4295">
        <v>46.75</v>
      </c>
      <c r="Q4295">
        <v>47</v>
      </c>
      <c r="R4295">
        <v>46.62</v>
      </c>
      <c r="S4295">
        <v>46.87</v>
      </c>
      <c r="T4295">
        <v>2760000</v>
      </c>
      <c r="U4295">
        <v>0.32</v>
      </c>
    </row>
    <row r="4296" spans="15:21" x14ac:dyDescent="0.2">
      <c r="O4296" s="67">
        <v>28906</v>
      </c>
      <c r="P4296">
        <v>46.87</v>
      </c>
      <c r="Q4296">
        <v>47.75</v>
      </c>
      <c r="R4296">
        <v>46.62</v>
      </c>
      <c r="S4296">
        <v>47.75</v>
      </c>
      <c r="T4296">
        <v>5784000</v>
      </c>
      <c r="U4296">
        <v>0.32</v>
      </c>
    </row>
    <row r="4297" spans="15:21" x14ac:dyDescent="0.2">
      <c r="O4297" s="67">
        <v>28907</v>
      </c>
      <c r="P4297">
        <v>47.75</v>
      </c>
      <c r="Q4297">
        <v>49.38</v>
      </c>
      <c r="R4297">
        <v>46.87</v>
      </c>
      <c r="S4297">
        <v>47.12</v>
      </c>
      <c r="T4297">
        <v>6902400</v>
      </c>
      <c r="U4297">
        <v>0.32</v>
      </c>
    </row>
    <row r="4298" spans="15:21" x14ac:dyDescent="0.2">
      <c r="O4298" s="67">
        <v>28908</v>
      </c>
      <c r="P4298">
        <v>47.12</v>
      </c>
      <c r="Q4298">
        <v>47.5</v>
      </c>
      <c r="R4298">
        <v>46.87</v>
      </c>
      <c r="S4298">
        <v>47.25</v>
      </c>
      <c r="T4298">
        <v>8020800</v>
      </c>
      <c r="U4298">
        <v>0.32</v>
      </c>
    </row>
    <row r="4299" spans="15:21" x14ac:dyDescent="0.2">
      <c r="O4299" s="67">
        <v>28909</v>
      </c>
      <c r="P4299">
        <v>47</v>
      </c>
      <c r="Q4299">
        <v>47</v>
      </c>
      <c r="R4299">
        <v>46.75</v>
      </c>
      <c r="S4299">
        <v>46.75</v>
      </c>
      <c r="T4299">
        <v>5755200</v>
      </c>
      <c r="U4299">
        <v>0.32</v>
      </c>
    </row>
    <row r="4300" spans="15:21" x14ac:dyDescent="0.2">
      <c r="O4300" s="67">
        <v>28912</v>
      </c>
      <c r="P4300">
        <v>46.75</v>
      </c>
      <c r="Q4300">
        <v>47.12</v>
      </c>
      <c r="R4300">
        <v>46.5</v>
      </c>
      <c r="S4300">
        <v>46.75</v>
      </c>
      <c r="T4300">
        <v>5001600</v>
      </c>
      <c r="U4300">
        <v>0.32</v>
      </c>
    </row>
    <row r="4301" spans="15:21" x14ac:dyDescent="0.2">
      <c r="O4301" s="67">
        <v>28913</v>
      </c>
      <c r="P4301">
        <v>46.75</v>
      </c>
      <c r="Q4301">
        <v>46.75</v>
      </c>
      <c r="R4301">
        <v>46.13</v>
      </c>
      <c r="S4301">
        <v>46.25</v>
      </c>
      <c r="T4301">
        <v>5260800</v>
      </c>
      <c r="U4301">
        <v>0.31</v>
      </c>
    </row>
    <row r="4302" spans="15:21" x14ac:dyDescent="0.2">
      <c r="O4302" s="67">
        <v>28914</v>
      </c>
      <c r="P4302">
        <v>46.25</v>
      </c>
      <c r="Q4302">
        <v>46.25</v>
      </c>
      <c r="R4302">
        <v>45.5</v>
      </c>
      <c r="S4302">
        <v>46</v>
      </c>
      <c r="T4302">
        <v>6657600</v>
      </c>
      <c r="U4302">
        <v>0.32</v>
      </c>
    </row>
    <row r="4303" spans="15:21" x14ac:dyDescent="0.2">
      <c r="O4303" s="67">
        <v>28915</v>
      </c>
      <c r="P4303">
        <v>46</v>
      </c>
      <c r="Q4303">
        <v>46.38</v>
      </c>
      <c r="R4303">
        <v>45.88</v>
      </c>
      <c r="S4303">
        <v>46.38</v>
      </c>
      <c r="T4303">
        <v>4262400</v>
      </c>
      <c r="U4303">
        <v>0.32</v>
      </c>
    </row>
    <row r="4304" spans="15:21" x14ac:dyDescent="0.2">
      <c r="O4304" s="67">
        <v>28916</v>
      </c>
      <c r="P4304">
        <v>46.38</v>
      </c>
      <c r="Q4304">
        <v>46.38</v>
      </c>
      <c r="R4304">
        <v>45.88</v>
      </c>
      <c r="S4304">
        <v>45.88</v>
      </c>
      <c r="T4304">
        <v>4449600</v>
      </c>
      <c r="U4304">
        <v>0.32</v>
      </c>
    </row>
    <row r="4305" spans="15:21" x14ac:dyDescent="0.2">
      <c r="O4305" s="67">
        <v>28919</v>
      </c>
      <c r="P4305">
        <v>46</v>
      </c>
      <c r="Q4305">
        <v>46.87</v>
      </c>
      <c r="R4305">
        <v>46</v>
      </c>
      <c r="S4305">
        <v>46.25</v>
      </c>
      <c r="T4305">
        <v>9984000</v>
      </c>
      <c r="U4305">
        <v>0.32</v>
      </c>
    </row>
    <row r="4306" spans="15:21" x14ac:dyDescent="0.2">
      <c r="O4306" s="67">
        <v>28920</v>
      </c>
      <c r="P4306">
        <v>46.25</v>
      </c>
      <c r="Q4306">
        <v>46.62</v>
      </c>
      <c r="R4306">
        <v>46.25</v>
      </c>
      <c r="S4306">
        <v>46.5</v>
      </c>
      <c r="T4306">
        <v>6316800</v>
      </c>
      <c r="U4306">
        <v>0.32</v>
      </c>
    </row>
    <row r="4307" spans="15:21" x14ac:dyDescent="0.2">
      <c r="O4307" s="67">
        <v>28921</v>
      </c>
      <c r="P4307">
        <v>46.5</v>
      </c>
      <c r="Q4307">
        <v>46.75</v>
      </c>
      <c r="R4307">
        <v>46.25</v>
      </c>
      <c r="S4307">
        <v>46.5</v>
      </c>
      <c r="T4307">
        <v>7185600</v>
      </c>
      <c r="U4307">
        <v>0.32</v>
      </c>
    </row>
    <row r="4308" spans="15:21" x14ac:dyDescent="0.2">
      <c r="O4308" s="67">
        <v>28922</v>
      </c>
      <c r="P4308">
        <v>46.5</v>
      </c>
      <c r="Q4308">
        <v>47</v>
      </c>
      <c r="R4308">
        <v>46.25</v>
      </c>
      <c r="S4308">
        <v>46.87</v>
      </c>
      <c r="T4308">
        <v>11904000</v>
      </c>
      <c r="U4308">
        <v>0.32</v>
      </c>
    </row>
    <row r="4309" spans="15:21" x14ac:dyDescent="0.2">
      <c r="O4309" s="67">
        <v>28923</v>
      </c>
      <c r="P4309">
        <v>46.87</v>
      </c>
      <c r="Q4309">
        <v>47.25</v>
      </c>
      <c r="R4309">
        <v>46.75</v>
      </c>
      <c r="S4309">
        <v>46.75</v>
      </c>
      <c r="T4309">
        <v>8112000</v>
      </c>
      <c r="U4309">
        <v>0.32</v>
      </c>
    </row>
    <row r="4310" spans="15:21" x14ac:dyDescent="0.2">
      <c r="O4310" s="67">
        <v>28926</v>
      </c>
      <c r="P4310">
        <v>46.75</v>
      </c>
      <c r="Q4310">
        <v>47.12</v>
      </c>
      <c r="R4310">
        <v>45.75</v>
      </c>
      <c r="S4310">
        <v>47.12</v>
      </c>
      <c r="T4310">
        <v>4728000</v>
      </c>
      <c r="U4310">
        <v>0.33</v>
      </c>
    </row>
    <row r="4311" spans="15:21" x14ac:dyDescent="0.2">
      <c r="O4311" s="67">
        <v>28927</v>
      </c>
      <c r="P4311">
        <v>47.12</v>
      </c>
      <c r="Q4311">
        <v>47.5</v>
      </c>
      <c r="R4311">
        <v>46.75</v>
      </c>
      <c r="S4311">
        <v>47.12</v>
      </c>
      <c r="T4311">
        <v>6288000</v>
      </c>
      <c r="U4311">
        <v>0.33</v>
      </c>
    </row>
    <row r="4312" spans="15:21" x14ac:dyDescent="0.2">
      <c r="O4312" s="67">
        <v>28928</v>
      </c>
      <c r="P4312">
        <v>47.12</v>
      </c>
      <c r="Q4312">
        <v>47.38</v>
      </c>
      <c r="R4312">
        <v>47</v>
      </c>
      <c r="S4312">
        <v>47.12</v>
      </c>
      <c r="T4312">
        <v>2846400</v>
      </c>
      <c r="U4312">
        <v>0.33</v>
      </c>
    </row>
    <row r="4313" spans="15:21" x14ac:dyDescent="0.2">
      <c r="O4313" s="67">
        <v>28929</v>
      </c>
      <c r="P4313">
        <v>47.12</v>
      </c>
      <c r="Q4313">
        <v>47.75</v>
      </c>
      <c r="R4313">
        <v>47.12</v>
      </c>
      <c r="S4313">
        <v>47.38</v>
      </c>
      <c r="T4313">
        <v>4992000</v>
      </c>
      <c r="U4313">
        <v>0.33</v>
      </c>
    </row>
    <row r="4314" spans="15:21" x14ac:dyDescent="0.2">
      <c r="O4314" s="67">
        <v>28930</v>
      </c>
      <c r="P4314">
        <v>47.38</v>
      </c>
      <c r="Q4314">
        <v>48</v>
      </c>
      <c r="R4314">
        <v>47.12</v>
      </c>
      <c r="S4314">
        <v>48</v>
      </c>
      <c r="T4314">
        <v>7132800</v>
      </c>
      <c r="U4314">
        <v>0.33</v>
      </c>
    </row>
    <row r="4315" spans="15:21" x14ac:dyDescent="0.2">
      <c r="O4315" s="67">
        <v>28933</v>
      </c>
      <c r="P4315">
        <v>48</v>
      </c>
      <c r="Q4315">
        <v>48.5</v>
      </c>
      <c r="R4315">
        <v>47.75</v>
      </c>
      <c r="S4315">
        <v>48.25</v>
      </c>
      <c r="T4315">
        <v>5174400</v>
      </c>
      <c r="U4315">
        <v>0.33</v>
      </c>
    </row>
    <row r="4316" spans="15:21" x14ac:dyDescent="0.2">
      <c r="O4316" s="67">
        <v>28934</v>
      </c>
      <c r="P4316">
        <v>48.25</v>
      </c>
      <c r="Q4316">
        <v>48.37</v>
      </c>
      <c r="R4316">
        <v>47.75</v>
      </c>
      <c r="S4316">
        <v>47.88</v>
      </c>
      <c r="T4316">
        <v>4483200</v>
      </c>
      <c r="U4316">
        <v>0.33</v>
      </c>
    </row>
    <row r="4317" spans="15:21" x14ac:dyDescent="0.2">
      <c r="O4317" s="67">
        <v>28935</v>
      </c>
      <c r="P4317">
        <v>47.88</v>
      </c>
      <c r="Q4317">
        <v>48.25</v>
      </c>
      <c r="R4317">
        <v>47.75</v>
      </c>
      <c r="S4317">
        <v>48.12</v>
      </c>
      <c r="T4317">
        <v>6619200</v>
      </c>
      <c r="U4317">
        <v>0.33</v>
      </c>
    </row>
    <row r="4318" spans="15:21" x14ac:dyDescent="0.2">
      <c r="O4318" s="67">
        <v>28936</v>
      </c>
      <c r="P4318">
        <v>48.25</v>
      </c>
      <c r="Q4318">
        <v>48.75</v>
      </c>
      <c r="R4318">
        <v>48.25</v>
      </c>
      <c r="S4318">
        <v>48.37</v>
      </c>
      <c r="T4318">
        <v>7891200</v>
      </c>
      <c r="U4318">
        <v>0.33</v>
      </c>
    </row>
    <row r="4319" spans="15:21" x14ac:dyDescent="0.2">
      <c r="O4319" s="67">
        <v>28937</v>
      </c>
      <c r="P4319">
        <v>48.37</v>
      </c>
      <c r="Q4319">
        <v>49.38</v>
      </c>
      <c r="R4319">
        <v>48.25</v>
      </c>
      <c r="S4319">
        <v>48.75</v>
      </c>
      <c r="T4319">
        <v>4569600</v>
      </c>
      <c r="U4319">
        <v>0.34</v>
      </c>
    </row>
    <row r="4320" spans="15:21" x14ac:dyDescent="0.2">
      <c r="O4320" s="67">
        <v>28940</v>
      </c>
      <c r="P4320">
        <v>48.75</v>
      </c>
      <c r="Q4320">
        <v>48.75</v>
      </c>
      <c r="R4320">
        <v>48.25</v>
      </c>
      <c r="S4320">
        <v>48.37</v>
      </c>
      <c r="T4320">
        <v>3600000</v>
      </c>
      <c r="U4320">
        <v>0.33</v>
      </c>
    </row>
    <row r="4321" spans="15:21" x14ac:dyDescent="0.2">
      <c r="O4321" s="67">
        <v>28941</v>
      </c>
      <c r="P4321">
        <v>48.37</v>
      </c>
      <c r="Q4321">
        <v>49.62</v>
      </c>
      <c r="R4321">
        <v>48.12</v>
      </c>
      <c r="S4321">
        <v>49.62</v>
      </c>
      <c r="T4321">
        <v>6720000</v>
      </c>
      <c r="U4321">
        <v>0.34</v>
      </c>
    </row>
    <row r="4322" spans="15:21" x14ac:dyDescent="0.2">
      <c r="O4322" s="67">
        <v>28942</v>
      </c>
      <c r="P4322">
        <v>49.62</v>
      </c>
      <c r="Q4322">
        <v>49.62</v>
      </c>
      <c r="R4322">
        <v>48.88</v>
      </c>
      <c r="S4322">
        <v>48.88</v>
      </c>
      <c r="T4322">
        <v>6600000</v>
      </c>
      <c r="U4322">
        <v>0.34</v>
      </c>
    </row>
    <row r="4323" spans="15:21" x14ac:dyDescent="0.2">
      <c r="O4323" s="67">
        <v>28943</v>
      </c>
      <c r="P4323">
        <v>48.88</v>
      </c>
      <c r="Q4323">
        <v>49.25</v>
      </c>
      <c r="R4323">
        <v>48.12</v>
      </c>
      <c r="S4323">
        <v>48.25</v>
      </c>
      <c r="T4323">
        <v>6148800</v>
      </c>
      <c r="U4323">
        <v>0.33</v>
      </c>
    </row>
    <row r="4324" spans="15:21" x14ac:dyDescent="0.2">
      <c r="O4324" s="67">
        <v>28944</v>
      </c>
      <c r="P4324">
        <v>48.25</v>
      </c>
      <c r="Q4324">
        <v>48.5</v>
      </c>
      <c r="R4324">
        <v>47.75</v>
      </c>
      <c r="S4324">
        <v>48</v>
      </c>
      <c r="T4324">
        <v>6494400</v>
      </c>
      <c r="U4324">
        <v>0.33</v>
      </c>
    </row>
    <row r="4325" spans="15:21" x14ac:dyDescent="0.2">
      <c r="O4325" s="67">
        <v>28947</v>
      </c>
      <c r="P4325">
        <v>47.5</v>
      </c>
      <c r="Q4325">
        <v>47.5</v>
      </c>
      <c r="R4325">
        <v>46.87</v>
      </c>
      <c r="S4325">
        <v>47.25</v>
      </c>
      <c r="T4325">
        <v>7795200</v>
      </c>
      <c r="U4325">
        <v>0.33</v>
      </c>
    </row>
    <row r="4326" spans="15:21" x14ac:dyDescent="0.2">
      <c r="O4326" s="67">
        <v>28948</v>
      </c>
      <c r="P4326">
        <v>47.25</v>
      </c>
      <c r="Q4326">
        <v>47.88</v>
      </c>
      <c r="R4326">
        <v>47.25</v>
      </c>
      <c r="S4326">
        <v>47.75</v>
      </c>
      <c r="T4326">
        <v>8510400</v>
      </c>
      <c r="U4326">
        <v>0.33</v>
      </c>
    </row>
    <row r="4327" spans="15:21" x14ac:dyDescent="0.2">
      <c r="O4327" s="67">
        <v>28949</v>
      </c>
      <c r="P4327">
        <v>47.75</v>
      </c>
      <c r="Q4327">
        <v>48.37</v>
      </c>
      <c r="R4327">
        <v>47.75</v>
      </c>
      <c r="S4327">
        <v>47.75</v>
      </c>
      <c r="T4327">
        <v>8880000</v>
      </c>
      <c r="U4327">
        <v>0.33</v>
      </c>
    </row>
    <row r="4328" spans="15:21" x14ac:dyDescent="0.2">
      <c r="O4328" s="67">
        <v>28950</v>
      </c>
      <c r="P4328">
        <v>47.75</v>
      </c>
      <c r="Q4328">
        <v>47.88</v>
      </c>
      <c r="R4328">
        <v>47.38</v>
      </c>
      <c r="S4328">
        <v>47.75</v>
      </c>
      <c r="T4328">
        <v>5332800</v>
      </c>
      <c r="U4328">
        <v>0.33</v>
      </c>
    </row>
    <row r="4329" spans="15:21" x14ac:dyDescent="0.2">
      <c r="O4329" s="67">
        <v>28951</v>
      </c>
      <c r="P4329">
        <v>47.75</v>
      </c>
      <c r="Q4329">
        <v>47.75</v>
      </c>
      <c r="R4329">
        <v>47.38</v>
      </c>
      <c r="S4329">
        <v>47.75</v>
      </c>
      <c r="T4329">
        <v>4929600</v>
      </c>
      <c r="U4329">
        <v>0.33</v>
      </c>
    </row>
    <row r="4330" spans="15:21" x14ac:dyDescent="0.2">
      <c r="O4330" s="67">
        <v>28954</v>
      </c>
      <c r="P4330">
        <v>47.75</v>
      </c>
      <c r="Q4330">
        <v>47.88</v>
      </c>
      <c r="R4330">
        <v>47.5</v>
      </c>
      <c r="S4330">
        <v>47.63</v>
      </c>
      <c r="T4330">
        <v>3667200</v>
      </c>
      <c r="U4330">
        <v>0.33</v>
      </c>
    </row>
    <row r="4331" spans="15:21" x14ac:dyDescent="0.2">
      <c r="O4331" s="67">
        <v>28955</v>
      </c>
      <c r="P4331">
        <v>47.75</v>
      </c>
      <c r="Q4331">
        <v>48.62</v>
      </c>
      <c r="R4331">
        <v>47.75</v>
      </c>
      <c r="S4331">
        <v>48.37</v>
      </c>
      <c r="T4331">
        <v>6480000</v>
      </c>
      <c r="U4331">
        <v>0.33</v>
      </c>
    </row>
    <row r="4332" spans="15:21" x14ac:dyDescent="0.2">
      <c r="O4332" s="67">
        <v>28956</v>
      </c>
      <c r="P4332">
        <v>48.37</v>
      </c>
      <c r="Q4332">
        <v>48.75</v>
      </c>
      <c r="R4332">
        <v>48</v>
      </c>
      <c r="S4332">
        <v>48.5</v>
      </c>
      <c r="T4332">
        <v>6364800</v>
      </c>
      <c r="U4332">
        <v>0.33</v>
      </c>
    </row>
    <row r="4333" spans="15:21" x14ac:dyDescent="0.2">
      <c r="O4333" s="67">
        <v>28957</v>
      </c>
      <c r="P4333">
        <v>48.5</v>
      </c>
      <c r="Q4333">
        <v>48.75</v>
      </c>
      <c r="R4333">
        <v>48</v>
      </c>
      <c r="S4333">
        <v>48.5</v>
      </c>
      <c r="T4333">
        <v>5222400</v>
      </c>
      <c r="U4333">
        <v>0.33</v>
      </c>
    </row>
    <row r="4334" spans="15:21" x14ac:dyDescent="0.2">
      <c r="O4334" s="67">
        <v>28961</v>
      </c>
      <c r="P4334">
        <v>48.5</v>
      </c>
      <c r="Q4334">
        <v>48.5</v>
      </c>
      <c r="R4334">
        <v>48.12</v>
      </c>
      <c r="S4334">
        <v>48.37</v>
      </c>
      <c r="T4334">
        <v>4612800</v>
      </c>
      <c r="U4334">
        <v>0.33</v>
      </c>
    </row>
    <row r="4335" spans="15:21" x14ac:dyDescent="0.2">
      <c r="O4335" s="67">
        <v>28962</v>
      </c>
      <c r="P4335">
        <v>48.37</v>
      </c>
      <c r="Q4335">
        <v>48.5</v>
      </c>
      <c r="R4335">
        <v>48</v>
      </c>
      <c r="S4335">
        <v>48</v>
      </c>
      <c r="T4335">
        <v>5760000</v>
      </c>
      <c r="U4335">
        <v>0.33</v>
      </c>
    </row>
    <row r="4336" spans="15:21" x14ac:dyDescent="0.2">
      <c r="O4336" s="67">
        <v>28963</v>
      </c>
      <c r="P4336">
        <v>48.12</v>
      </c>
      <c r="Q4336">
        <v>48.5</v>
      </c>
      <c r="R4336">
        <v>48.12</v>
      </c>
      <c r="S4336">
        <v>48.25</v>
      </c>
      <c r="T4336">
        <v>4454400</v>
      </c>
      <c r="U4336">
        <v>0.33</v>
      </c>
    </row>
    <row r="4337" spans="15:21" x14ac:dyDescent="0.2">
      <c r="O4337" s="67">
        <v>28964</v>
      </c>
      <c r="P4337">
        <v>48.25</v>
      </c>
      <c r="Q4337">
        <v>48.5</v>
      </c>
      <c r="R4337">
        <v>48</v>
      </c>
      <c r="S4337">
        <v>48</v>
      </c>
      <c r="T4337">
        <v>4833600</v>
      </c>
      <c r="U4337">
        <v>0.33</v>
      </c>
    </row>
    <row r="4338" spans="15:21" x14ac:dyDescent="0.2">
      <c r="O4338" s="67">
        <v>28965</v>
      </c>
      <c r="P4338">
        <v>48</v>
      </c>
      <c r="Q4338">
        <v>48.12</v>
      </c>
      <c r="R4338">
        <v>47.75</v>
      </c>
      <c r="S4338">
        <v>48</v>
      </c>
      <c r="T4338">
        <v>4699200</v>
      </c>
      <c r="U4338">
        <v>0.33</v>
      </c>
    </row>
    <row r="4339" spans="15:21" x14ac:dyDescent="0.2">
      <c r="O4339" s="67">
        <v>28968</v>
      </c>
      <c r="P4339">
        <v>48</v>
      </c>
      <c r="Q4339">
        <v>48.62</v>
      </c>
      <c r="R4339">
        <v>47.75</v>
      </c>
      <c r="S4339">
        <v>48.62</v>
      </c>
      <c r="T4339">
        <v>6763200</v>
      </c>
      <c r="U4339">
        <v>0.34</v>
      </c>
    </row>
    <row r="4340" spans="15:21" x14ac:dyDescent="0.2">
      <c r="O4340" s="67">
        <v>28969</v>
      </c>
      <c r="P4340">
        <v>48.62</v>
      </c>
      <c r="Q4340">
        <v>49.38</v>
      </c>
      <c r="R4340">
        <v>48.37</v>
      </c>
      <c r="S4340">
        <v>49</v>
      </c>
      <c r="T4340">
        <v>5664000</v>
      </c>
      <c r="U4340">
        <v>0.34</v>
      </c>
    </row>
    <row r="4341" spans="15:21" x14ac:dyDescent="0.2">
      <c r="O4341" s="67">
        <v>28970</v>
      </c>
      <c r="P4341">
        <v>49</v>
      </c>
      <c r="Q4341">
        <v>49.75</v>
      </c>
      <c r="R4341">
        <v>48.75</v>
      </c>
      <c r="S4341">
        <v>49.62</v>
      </c>
      <c r="T4341">
        <v>4003200</v>
      </c>
      <c r="U4341">
        <v>0.34</v>
      </c>
    </row>
    <row r="4342" spans="15:21" x14ac:dyDescent="0.2">
      <c r="O4342" s="67">
        <v>28971</v>
      </c>
      <c r="P4342">
        <v>49.62</v>
      </c>
      <c r="Q4342">
        <v>49.62</v>
      </c>
      <c r="R4342">
        <v>49</v>
      </c>
      <c r="S4342">
        <v>49.25</v>
      </c>
      <c r="T4342">
        <v>6840000</v>
      </c>
      <c r="U4342">
        <v>0.34</v>
      </c>
    </row>
    <row r="4343" spans="15:21" x14ac:dyDescent="0.2">
      <c r="O4343" s="67">
        <v>28972</v>
      </c>
      <c r="P4343">
        <v>49.13</v>
      </c>
      <c r="Q4343">
        <v>49.13</v>
      </c>
      <c r="R4343">
        <v>48.75</v>
      </c>
      <c r="S4343">
        <v>49</v>
      </c>
      <c r="T4343">
        <v>5534400</v>
      </c>
      <c r="U4343">
        <v>0.34</v>
      </c>
    </row>
    <row r="4344" spans="15:21" x14ac:dyDescent="0.2">
      <c r="O4344" s="67">
        <v>28975</v>
      </c>
      <c r="P4344">
        <v>49</v>
      </c>
      <c r="Q4344">
        <v>49.25</v>
      </c>
      <c r="R4344">
        <v>48.62</v>
      </c>
      <c r="S4344">
        <v>49.13</v>
      </c>
      <c r="T4344">
        <v>3595200</v>
      </c>
      <c r="U4344">
        <v>0.34</v>
      </c>
    </row>
    <row r="4345" spans="15:21" x14ac:dyDescent="0.2">
      <c r="O4345" s="67">
        <v>28976</v>
      </c>
      <c r="P4345">
        <v>49.13</v>
      </c>
      <c r="Q4345">
        <v>49.75</v>
      </c>
      <c r="R4345">
        <v>49.13</v>
      </c>
      <c r="S4345">
        <v>49.25</v>
      </c>
      <c r="T4345">
        <v>5721600</v>
      </c>
      <c r="U4345">
        <v>0.34</v>
      </c>
    </row>
    <row r="4346" spans="15:21" x14ac:dyDescent="0.2">
      <c r="O4346" s="67">
        <v>28977</v>
      </c>
      <c r="P4346">
        <v>49.25</v>
      </c>
      <c r="Q4346">
        <v>49.75</v>
      </c>
      <c r="R4346">
        <v>49.13</v>
      </c>
      <c r="S4346">
        <v>49.75</v>
      </c>
      <c r="T4346">
        <v>4108800</v>
      </c>
      <c r="U4346">
        <v>0.34</v>
      </c>
    </row>
    <row r="4347" spans="15:21" x14ac:dyDescent="0.2">
      <c r="O4347" s="67">
        <v>28978</v>
      </c>
      <c r="P4347">
        <v>49.75</v>
      </c>
      <c r="Q4347">
        <v>50.38</v>
      </c>
      <c r="R4347">
        <v>49.62</v>
      </c>
      <c r="S4347">
        <v>49.87</v>
      </c>
      <c r="T4347">
        <v>7497600</v>
      </c>
      <c r="U4347">
        <v>0.34</v>
      </c>
    </row>
    <row r="4348" spans="15:21" x14ac:dyDescent="0.2">
      <c r="O4348" s="67">
        <v>28979</v>
      </c>
      <c r="P4348">
        <v>49.87</v>
      </c>
      <c r="Q4348">
        <v>50</v>
      </c>
      <c r="R4348">
        <v>49.62</v>
      </c>
      <c r="S4348">
        <v>49.75</v>
      </c>
      <c r="T4348">
        <v>4070400</v>
      </c>
      <c r="U4348">
        <v>0.34</v>
      </c>
    </row>
    <row r="4349" spans="15:21" x14ac:dyDescent="0.2">
      <c r="O4349" s="67">
        <v>28982</v>
      </c>
      <c r="P4349">
        <v>49.38</v>
      </c>
      <c r="Q4349">
        <v>49.38</v>
      </c>
      <c r="R4349">
        <v>48.62</v>
      </c>
      <c r="S4349">
        <v>48.62</v>
      </c>
      <c r="T4349">
        <v>7742400</v>
      </c>
      <c r="U4349">
        <v>0.34</v>
      </c>
    </row>
    <row r="4350" spans="15:21" x14ac:dyDescent="0.2">
      <c r="O4350" s="67">
        <v>28983</v>
      </c>
      <c r="P4350">
        <v>48.62</v>
      </c>
      <c r="Q4350">
        <v>49</v>
      </c>
      <c r="R4350">
        <v>48.5</v>
      </c>
      <c r="S4350">
        <v>48.88</v>
      </c>
      <c r="T4350">
        <v>4684800</v>
      </c>
      <c r="U4350">
        <v>0.34</v>
      </c>
    </row>
    <row r="4351" spans="15:21" x14ac:dyDescent="0.2">
      <c r="O4351" s="67">
        <v>28984</v>
      </c>
      <c r="P4351">
        <v>48.88</v>
      </c>
      <c r="Q4351">
        <v>49.25</v>
      </c>
      <c r="R4351">
        <v>48.62</v>
      </c>
      <c r="S4351">
        <v>49.25</v>
      </c>
      <c r="T4351">
        <v>5880000</v>
      </c>
      <c r="U4351">
        <v>0.34</v>
      </c>
    </row>
    <row r="4352" spans="15:21" x14ac:dyDescent="0.2">
      <c r="O4352" s="67">
        <v>28985</v>
      </c>
      <c r="P4352">
        <v>49.25</v>
      </c>
      <c r="Q4352">
        <v>49.25</v>
      </c>
      <c r="R4352">
        <v>49</v>
      </c>
      <c r="S4352">
        <v>49</v>
      </c>
      <c r="T4352">
        <v>6710400</v>
      </c>
      <c r="U4352">
        <v>0.34</v>
      </c>
    </row>
    <row r="4353" spans="15:21" x14ac:dyDescent="0.2">
      <c r="O4353" s="67">
        <v>28986</v>
      </c>
      <c r="P4353">
        <v>49</v>
      </c>
      <c r="Q4353">
        <v>49.25</v>
      </c>
      <c r="R4353">
        <v>48.88</v>
      </c>
      <c r="S4353">
        <v>49.13</v>
      </c>
      <c r="T4353">
        <v>3782400</v>
      </c>
      <c r="U4353">
        <v>0.34</v>
      </c>
    </row>
    <row r="4354" spans="15:21" x14ac:dyDescent="0.2">
      <c r="O4354" s="67">
        <v>28989</v>
      </c>
      <c r="P4354">
        <v>48.75</v>
      </c>
      <c r="Q4354">
        <v>48.75</v>
      </c>
      <c r="R4354">
        <v>48.5</v>
      </c>
      <c r="S4354">
        <v>48.62</v>
      </c>
      <c r="T4354">
        <v>6566400</v>
      </c>
      <c r="U4354">
        <v>0.34</v>
      </c>
    </row>
    <row r="4355" spans="15:21" x14ac:dyDescent="0.2">
      <c r="O4355" s="67">
        <v>28990</v>
      </c>
      <c r="P4355">
        <v>48.62</v>
      </c>
      <c r="Q4355">
        <v>48.88</v>
      </c>
      <c r="R4355">
        <v>48.62</v>
      </c>
      <c r="S4355">
        <v>48.75</v>
      </c>
      <c r="T4355">
        <v>2289600</v>
      </c>
      <c r="U4355">
        <v>0.34</v>
      </c>
    </row>
    <row r="4356" spans="15:21" x14ac:dyDescent="0.2">
      <c r="O4356" s="67">
        <v>28991</v>
      </c>
      <c r="P4356">
        <v>48.75</v>
      </c>
      <c r="Q4356">
        <v>49.13</v>
      </c>
      <c r="R4356">
        <v>48.75</v>
      </c>
      <c r="S4356">
        <v>49.13</v>
      </c>
      <c r="T4356">
        <v>4521600</v>
      </c>
      <c r="U4356">
        <v>0.34</v>
      </c>
    </row>
    <row r="4357" spans="15:21" x14ac:dyDescent="0.2">
      <c r="O4357" s="67">
        <v>28992</v>
      </c>
      <c r="P4357">
        <v>49.13</v>
      </c>
      <c r="Q4357">
        <v>50.12</v>
      </c>
      <c r="R4357">
        <v>49.13</v>
      </c>
      <c r="S4357">
        <v>50</v>
      </c>
      <c r="T4357">
        <v>6456000</v>
      </c>
      <c r="U4357">
        <v>0.34</v>
      </c>
    </row>
    <row r="4358" spans="15:21" x14ac:dyDescent="0.2">
      <c r="O4358" s="67">
        <v>28993</v>
      </c>
      <c r="P4358">
        <v>49.87</v>
      </c>
      <c r="Q4358">
        <v>49.87</v>
      </c>
      <c r="R4358">
        <v>49.5</v>
      </c>
      <c r="S4358">
        <v>49.75</v>
      </c>
      <c r="T4358">
        <v>5404800</v>
      </c>
      <c r="U4358">
        <v>0.34</v>
      </c>
    </row>
    <row r="4359" spans="15:21" x14ac:dyDescent="0.2">
      <c r="O4359" s="67">
        <v>28996</v>
      </c>
      <c r="P4359">
        <v>49.75</v>
      </c>
      <c r="Q4359">
        <v>50.5</v>
      </c>
      <c r="R4359">
        <v>49.5</v>
      </c>
      <c r="S4359">
        <v>50.12</v>
      </c>
      <c r="T4359">
        <v>5107200</v>
      </c>
      <c r="U4359">
        <v>0.35</v>
      </c>
    </row>
    <row r="4360" spans="15:21" x14ac:dyDescent="0.2">
      <c r="O4360" s="67">
        <v>28997</v>
      </c>
      <c r="P4360">
        <v>50.12</v>
      </c>
      <c r="Q4360">
        <v>50.75</v>
      </c>
      <c r="R4360">
        <v>49.87</v>
      </c>
      <c r="S4360">
        <v>50.63</v>
      </c>
      <c r="T4360">
        <v>7238400</v>
      </c>
      <c r="U4360">
        <v>0.35</v>
      </c>
    </row>
    <row r="4361" spans="15:21" x14ac:dyDescent="0.2">
      <c r="O4361" s="67">
        <v>28998</v>
      </c>
      <c r="P4361">
        <v>50.63</v>
      </c>
      <c r="Q4361">
        <v>51.62</v>
      </c>
      <c r="R4361">
        <v>49.87</v>
      </c>
      <c r="S4361">
        <v>49.87</v>
      </c>
      <c r="T4361">
        <v>3537600</v>
      </c>
      <c r="U4361">
        <v>0.34</v>
      </c>
    </row>
    <row r="4362" spans="15:21" x14ac:dyDescent="0.2">
      <c r="O4362" s="67">
        <v>28999</v>
      </c>
      <c r="P4362">
        <v>49.87</v>
      </c>
      <c r="Q4362">
        <v>50.12</v>
      </c>
      <c r="R4362">
        <v>49.5</v>
      </c>
      <c r="S4362">
        <v>50</v>
      </c>
      <c r="T4362">
        <v>4526400</v>
      </c>
      <c r="U4362">
        <v>0.34</v>
      </c>
    </row>
    <row r="4363" spans="15:21" x14ac:dyDescent="0.2">
      <c r="O4363" s="67">
        <v>29000</v>
      </c>
      <c r="P4363">
        <v>49.87</v>
      </c>
      <c r="Q4363">
        <v>49.87</v>
      </c>
      <c r="R4363">
        <v>49.62</v>
      </c>
      <c r="S4363">
        <v>49.62</v>
      </c>
      <c r="T4363">
        <v>4166400</v>
      </c>
      <c r="U4363">
        <v>0.34</v>
      </c>
    </row>
    <row r="4364" spans="15:21" x14ac:dyDescent="0.2">
      <c r="O4364" s="67">
        <v>29004</v>
      </c>
      <c r="P4364">
        <v>49.62</v>
      </c>
      <c r="Q4364">
        <v>49.87</v>
      </c>
      <c r="R4364">
        <v>49.5</v>
      </c>
      <c r="S4364">
        <v>49.5</v>
      </c>
      <c r="T4364">
        <v>9427200</v>
      </c>
      <c r="U4364">
        <v>0.34</v>
      </c>
    </row>
    <row r="4365" spans="15:21" x14ac:dyDescent="0.2">
      <c r="O4365" s="67">
        <v>29005</v>
      </c>
      <c r="P4365">
        <v>49.5</v>
      </c>
      <c r="Q4365">
        <v>49.87</v>
      </c>
      <c r="R4365">
        <v>49.38</v>
      </c>
      <c r="S4365">
        <v>49.75</v>
      </c>
      <c r="T4365">
        <v>5347200</v>
      </c>
      <c r="U4365">
        <v>0.34</v>
      </c>
    </row>
    <row r="4366" spans="15:21" x14ac:dyDescent="0.2">
      <c r="O4366" s="67">
        <v>29006</v>
      </c>
      <c r="P4366">
        <v>49.5</v>
      </c>
      <c r="Q4366">
        <v>49.5</v>
      </c>
      <c r="R4366">
        <v>48.75</v>
      </c>
      <c r="S4366">
        <v>49.13</v>
      </c>
      <c r="T4366">
        <v>8246400</v>
      </c>
      <c r="U4366">
        <v>0.34</v>
      </c>
    </row>
    <row r="4367" spans="15:21" x14ac:dyDescent="0.2">
      <c r="O4367" s="67">
        <v>29007</v>
      </c>
      <c r="P4367">
        <v>49.13</v>
      </c>
      <c r="Q4367">
        <v>49.5</v>
      </c>
      <c r="R4367">
        <v>48.88</v>
      </c>
      <c r="S4367">
        <v>49.13</v>
      </c>
      <c r="T4367">
        <v>4161600</v>
      </c>
      <c r="U4367">
        <v>0.34</v>
      </c>
    </row>
    <row r="4368" spans="15:21" x14ac:dyDescent="0.2">
      <c r="O4368" s="67">
        <v>29010</v>
      </c>
      <c r="P4368">
        <v>49.13</v>
      </c>
      <c r="Q4368">
        <v>49.62</v>
      </c>
      <c r="R4368">
        <v>49</v>
      </c>
      <c r="S4368">
        <v>49.5</v>
      </c>
      <c r="T4368">
        <v>2251200</v>
      </c>
      <c r="U4368">
        <v>0.35</v>
      </c>
    </row>
    <row r="4369" spans="15:21" x14ac:dyDescent="0.2">
      <c r="O4369" s="67">
        <v>29011</v>
      </c>
      <c r="P4369">
        <v>49.5</v>
      </c>
      <c r="Q4369">
        <v>50.38</v>
      </c>
      <c r="R4369">
        <v>49.5</v>
      </c>
      <c r="S4369">
        <v>50.25</v>
      </c>
      <c r="T4369">
        <v>4459200</v>
      </c>
      <c r="U4369">
        <v>0.35</v>
      </c>
    </row>
    <row r="4370" spans="15:21" x14ac:dyDescent="0.2">
      <c r="O4370" s="67">
        <v>29012</v>
      </c>
      <c r="P4370">
        <v>50.25</v>
      </c>
      <c r="Q4370">
        <v>50.75</v>
      </c>
      <c r="R4370">
        <v>49.87</v>
      </c>
      <c r="S4370">
        <v>50.12</v>
      </c>
      <c r="T4370">
        <v>8136000</v>
      </c>
      <c r="U4370">
        <v>0.35</v>
      </c>
    </row>
    <row r="4371" spans="15:21" x14ac:dyDescent="0.2">
      <c r="O4371" s="67">
        <v>29013</v>
      </c>
      <c r="P4371">
        <v>50.12</v>
      </c>
      <c r="Q4371">
        <v>50.63</v>
      </c>
      <c r="R4371">
        <v>50.12</v>
      </c>
      <c r="S4371">
        <v>50.25</v>
      </c>
      <c r="T4371">
        <v>5553600</v>
      </c>
      <c r="U4371">
        <v>0.35</v>
      </c>
    </row>
    <row r="4372" spans="15:21" x14ac:dyDescent="0.2">
      <c r="O4372" s="67">
        <v>29014</v>
      </c>
      <c r="P4372">
        <v>50.25</v>
      </c>
      <c r="Q4372">
        <v>50.25</v>
      </c>
      <c r="R4372">
        <v>50</v>
      </c>
      <c r="S4372">
        <v>50.12</v>
      </c>
      <c r="T4372">
        <v>6024000</v>
      </c>
      <c r="U4372">
        <v>0.35</v>
      </c>
    </row>
    <row r="4373" spans="15:21" x14ac:dyDescent="0.2">
      <c r="O4373" s="67">
        <v>29017</v>
      </c>
      <c r="P4373">
        <v>50</v>
      </c>
      <c r="Q4373">
        <v>50</v>
      </c>
      <c r="R4373">
        <v>49.5</v>
      </c>
      <c r="S4373">
        <v>49.62</v>
      </c>
      <c r="T4373">
        <v>4204800</v>
      </c>
      <c r="U4373">
        <v>0.35</v>
      </c>
    </row>
    <row r="4374" spans="15:21" x14ac:dyDescent="0.2">
      <c r="O4374" s="67">
        <v>29018</v>
      </c>
      <c r="P4374">
        <v>49.62</v>
      </c>
      <c r="Q4374">
        <v>49.87</v>
      </c>
      <c r="R4374">
        <v>49.5</v>
      </c>
      <c r="S4374">
        <v>49.5</v>
      </c>
      <c r="T4374">
        <v>7488000</v>
      </c>
      <c r="U4374">
        <v>0.35</v>
      </c>
    </row>
    <row r="4375" spans="15:21" x14ac:dyDescent="0.2">
      <c r="O4375" s="67">
        <v>29019</v>
      </c>
      <c r="P4375">
        <v>49.5</v>
      </c>
      <c r="Q4375">
        <v>49.75</v>
      </c>
      <c r="R4375">
        <v>49.25</v>
      </c>
      <c r="S4375">
        <v>49.5</v>
      </c>
      <c r="T4375">
        <v>5433600</v>
      </c>
      <c r="U4375">
        <v>0.35</v>
      </c>
    </row>
    <row r="4376" spans="15:21" x14ac:dyDescent="0.2">
      <c r="O4376" s="67">
        <v>29020</v>
      </c>
      <c r="P4376">
        <v>49.5</v>
      </c>
      <c r="Q4376">
        <v>49.62</v>
      </c>
      <c r="R4376">
        <v>49.25</v>
      </c>
      <c r="S4376">
        <v>49.38</v>
      </c>
      <c r="T4376">
        <v>3960000</v>
      </c>
      <c r="U4376">
        <v>0.35</v>
      </c>
    </row>
    <row r="4377" spans="15:21" x14ac:dyDescent="0.2">
      <c r="O4377" s="67">
        <v>29021</v>
      </c>
      <c r="P4377">
        <v>49.38</v>
      </c>
      <c r="Q4377">
        <v>49.87</v>
      </c>
      <c r="R4377">
        <v>49.38</v>
      </c>
      <c r="S4377">
        <v>49.5</v>
      </c>
      <c r="T4377">
        <v>6979200</v>
      </c>
      <c r="U4377">
        <v>0.35</v>
      </c>
    </row>
    <row r="4378" spans="15:21" x14ac:dyDescent="0.2">
      <c r="O4378" s="67">
        <v>29024</v>
      </c>
      <c r="P4378">
        <v>49.5</v>
      </c>
      <c r="Q4378">
        <v>49.5</v>
      </c>
      <c r="R4378">
        <v>48.62</v>
      </c>
      <c r="S4378">
        <v>49.13</v>
      </c>
      <c r="T4378">
        <v>4814400</v>
      </c>
      <c r="U4378">
        <v>0.34</v>
      </c>
    </row>
    <row r="4379" spans="15:21" x14ac:dyDescent="0.2">
      <c r="O4379" s="67">
        <v>29025</v>
      </c>
      <c r="P4379">
        <v>49.13</v>
      </c>
      <c r="Q4379">
        <v>49.38</v>
      </c>
      <c r="R4379">
        <v>48.88</v>
      </c>
      <c r="S4379">
        <v>49</v>
      </c>
      <c r="T4379">
        <v>5457600</v>
      </c>
      <c r="U4379">
        <v>0.34</v>
      </c>
    </row>
    <row r="4380" spans="15:21" x14ac:dyDescent="0.2">
      <c r="O4380" s="67">
        <v>29026</v>
      </c>
      <c r="P4380">
        <v>49</v>
      </c>
      <c r="Q4380">
        <v>49</v>
      </c>
      <c r="R4380">
        <v>48.62</v>
      </c>
      <c r="S4380">
        <v>48.75</v>
      </c>
      <c r="T4380">
        <v>4233600</v>
      </c>
      <c r="U4380">
        <v>0.34</v>
      </c>
    </row>
    <row r="4381" spans="15:21" x14ac:dyDescent="0.2">
      <c r="O4381" s="67">
        <v>29027</v>
      </c>
      <c r="P4381">
        <v>48.75</v>
      </c>
      <c r="Q4381">
        <v>49</v>
      </c>
      <c r="R4381">
        <v>48</v>
      </c>
      <c r="S4381">
        <v>49</v>
      </c>
      <c r="T4381">
        <v>5980800</v>
      </c>
      <c r="U4381">
        <v>0.34</v>
      </c>
    </row>
    <row r="4382" spans="15:21" x14ac:dyDescent="0.2">
      <c r="O4382" s="67">
        <v>29028</v>
      </c>
      <c r="P4382">
        <v>49</v>
      </c>
      <c r="Q4382">
        <v>49.5</v>
      </c>
      <c r="R4382">
        <v>48.88</v>
      </c>
      <c r="S4382">
        <v>49.25</v>
      </c>
      <c r="T4382">
        <v>4713600</v>
      </c>
      <c r="U4382">
        <v>0.34</v>
      </c>
    </row>
    <row r="4383" spans="15:21" x14ac:dyDescent="0.2">
      <c r="O4383" s="67">
        <v>29031</v>
      </c>
      <c r="P4383">
        <v>49.25</v>
      </c>
      <c r="Q4383">
        <v>49.62</v>
      </c>
      <c r="R4383">
        <v>49.13</v>
      </c>
      <c r="S4383">
        <v>49.62</v>
      </c>
      <c r="T4383">
        <v>5990400</v>
      </c>
      <c r="U4383">
        <v>0.35</v>
      </c>
    </row>
    <row r="4384" spans="15:21" x14ac:dyDescent="0.2">
      <c r="O4384" s="67">
        <v>29032</v>
      </c>
      <c r="P4384">
        <v>49.62</v>
      </c>
      <c r="Q4384">
        <v>50.12</v>
      </c>
      <c r="R4384">
        <v>49.5</v>
      </c>
      <c r="S4384">
        <v>49.62</v>
      </c>
      <c r="T4384">
        <v>7348800</v>
      </c>
      <c r="U4384">
        <v>0.35</v>
      </c>
    </row>
    <row r="4385" spans="15:21" x14ac:dyDescent="0.2">
      <c r="O4385" s="67">
        <v>29033</v>
      </c>
      <c r="P4385">
        <v>49.62</v>
      </c>
      <c r="Q4385">
        <v>50.12</v>
      </c>
      <c r="R4385">
        <v>49.62</v>
      </c>
      <c r="S4385">
        <v>50</v>
      </c>
      <c r="T4385">
        <v>3628800</v>
      </c>
      <c r="U4385">
        <v>0.35</v>
      </c>
    </row>
    <row r="4386" spans="15:21" x14ac:dyDescent="0.2">
      <c r="O4386" s="67">
        <v>29034</v>
      </c>
      <c r="P4386">
        <v>50</v>
      </c>
      <c r="Q4386">
        <v>50.25</v>
      </c>
      <c r="R4386">
        <v>49.87</v>
      </c>
      <c r="S4386">
        <v>50.12</v>
      </c>
      <c r="T4386">
        <v>2913600</v>
      </c>
      <c r="U4386">
        <v>0.35</v>
      </c>
    </row>
    <row r="4387" spans="15:21" x14ac:dyDescent="0.2">
      <c r="O4387" s="67">
        <v>29035</v>
      </c>
      <c r="P4387">
        <v>50.12</v>
      </c>
      <c r="Q4387">
        <v>50.5</v>
      </c>
      <c r="R4387">
        <v>49.75</v>
      </c>
      <c r="S4387">
        <v>50</v>
      </c>
      <c r="T4387">
        <v>3504000</v>
      </c>
      <c r="U4387">
        <v>0.35</v>
      </c>
    </row>
    <row r="4388" spans="15:21" x14ac:dyDescent="0.2">
      <c r="O4388" s="67">
        <v>29038</v>
      </c>
      <c r="P4388">
        <v>50</v>
      </c>
      <c r="Q4388">
        <v>50</v>
      </c>
      <c r="R4388">
        <v>49.62</v>
      </c>
      <c r="S4388">
        <v>49.75</v>
      </c>
      <c r="T4388">
        <v>5150400</v>
      </c>
      <c r="U4388">
        <v>0.35</v>
      </c>
    </row>
    <row r="4389" spans="15:21" x14ac:dyDescent="0.2">
      <c r="O4389" s="67">
        <v>29039</v>
      </c>
      <c r="P4389">
        <v>49.75</v>
      </c>
      <c r="Q4389">
        <v>49.87</v>
      </c>
      <c r="R4389">
        <v>49.62</v>
      </c>
      <c r="S4389">
        <v>49.75</v>
      </c>
      <c r="T4389">
        <v>4368000</v>
      </c>
      <c r="U4389">
        <v>0.35</v>
      </c>
    </row>
    <row r="4390" spans="15:21" x14ac:dyDescent="0.2">
      <c r="O4390" s="67">
        <v>29041</v>
      </c>
      <c r="P4390">
        <v>49.75</v>
      </c>
      <c r="Q4390">
        <v>49.87</v>
      </c>
      <c r="R4390">
        <v>49.62</v>
      </c>
      <c r="S4390">
        <v>49.87</v>
      </c>
      <c r="T4390">
        <v>13156800</v>
      </c>
      <c r="U4390">
        <v>0.35</v>
      </c>
    </row>
    <row r="4391" spans="15:21" x14ac:dyDescent="0.2">
      <c r="O4391" s="67">
        <v>29042</v>
      </c>
      <c r="P4391">
        <v>49.87</v>
      </c>
      <c r="Q4391">
        <v>50.38</v>
      </c>
      <c r="R4391">
        <v>49.62</v>
      </c>
      <c r="S4391">
        <v>50.12</v>
      </c>
      <c r="T4391">
        <v>6072000</v>
      </c>
      <c r="U4391">
        <v>0.35</v>
      </c>
    </row>
    <row r="4392" spans="15:21" x14ac:dyDescent="0.2">
      <c r="O4392" s="67">
        <v>29045</v>
      </c>
      <c r="P4392">
        <v>50.38</v>
      </c>
      <c r="Q4392">
        <v>51.12</v>
      </c>
      <c r="R4392">
        <v>50.38</v>
      </c>
      <c r="S4392">
        <v>51</v>
      </c>
      <c r="T4392">
        <v>7656000</v>
      </c>
      <c r="U4392">
        <v>0.36</v>
      </c>
    </row>
    <row r="4393" spans="15:21" x14ac:dyDescent="0.2">
      <c r="O4393" s="67">
        <v>29046</v>
      </c>
      <c r="P4393">
        <v>51</v>
      </c>
      <c r="Q4393">
        <v>51.37</v>
      </c>
      <c r="R4393">
        <v>50.88</v>
      </c>
      <c r="S4393">
        <v>50.88</v>
      </c>
      <c r="T4393">
        <v>9336000</v>
      </c>
      <c r="U4393">
        <v>0.36</v>
      </c>
    </row>
    <row r="4394" spans="15:21" x14ac:dyDescent="0.2">
      <c r="O4394" s="67">
        <v>29047</v>
      </c>
      <c r="P4394">
        <v>50.63</v>
      </c>
      <c r="Q4394">
        <v>50.63</v>
      </c>
      <c r="R4394">
        <v>50</v>
      </c>
      <c r="S4394">
        <v>50.38</v>
      </c>
      <c r="T4394">
        <v>4766400</v>
      </c>
      <c r="U4394">
        <v>0.35</v>
      </c>
    </row>
    <row r="4395" spans="15:21" x14ac:dyDescent="0.2">
      <c r="O4395" s="67">
        <v>29048</v>
      </c>
      <c r="P4395">
        <v>50.38</v>
      </c>
      <c r="Q4395">
        <v>50.38</v>
      </c>
      <c r="R4395">
        <v>50.12</v>
      </c>
      <c r="S4395">
        <v>50.12</v>
      </c>
      <c r="T4395">
        <v>2601600</v>
      </c>
      <c r="U4395">
        <v>0.35</v>
      </c>
    </row>
    <row r="4396" spans="15:21" x14ac:dyDescent="0.2">
      <c r="O4396" s="67">
        <v>29049</v>
      </c>
      <c r="P4396">
        <v>50.12</v>
      </c>
      <c r="Q4396">
        <v>50.25</v>
      </c>
      <c r="R4396">
        <v>49.13</v>
      </c>
      <c r="S4396">
        <v>50.25</v>
      </c>
      <c r="T4396">
        <v>2692800</v>
      </c>
      <c r="U4396">
        <v>0.35</v>
      </c>
    </row>
    <row r="4397" spans="15:21" x14ac:dyDescent="0.2">
      <c r="O4397" s="67">
        <v>29052</v>
      </c>
      <c r="P4397">
        <v>50.25</v>
      </c>
      <c r="Q4397">
        <v>50.25</v>
      </c>
      <c r="R4397">
        <v>49.75</v>
      </c>
      <c r="S4397">
        <v>50.25</v>
      </c>
      <c r="T4397">
        <v>4646400</v>
      </c>
      <c r="U4397">
        <v>0.35</v>
      </c>
    </row>
    <row r="4398" spans="15:21" x14ac:dyDescent="0.2">
      <c r="O4398" s="67">
        <v>29053</v>
      </c>
      <c r="P4398">
        <v>50.25</v>
      </c>
      <c r="Q4398">
        <v>51.12</v>
      </c>
      <c r="R4398">
        <v>50</v>
      </c>
      <c r="S4398">
        <v>50.38</v>
      </c>
      <c r="T4398">
        <v>9278400</v>
      </c>
      <c r="U4398">
        <v>0.35</v>
      </c>
    </row>
    <row r="4399" spans="15:21" x14ac:dyDescent="0.2">
      <c r="O4399" s="67">
        <v>29054</v>
      </c>
      <c r="P4399">
        <v>50.38</v>
      </c>
      <c r="Q4399">
        <v>50.38</v>
      </c>
      <c r="R4399">
        <v>50.12</v>
      </c>
      <c r="S4399">
        <v>50.38</v>
      </c>
      <c r="T4399">
        <v>6720000</v>
      </c>
      <c r="U4399">
        <v>0.35</v>
      </c>
    </row>
    <row r="4400" spans="15:21" x14ac:dyDescent="0.2">
      <c r="O4400" s="67">
        <v>29055</v>
      </c>
      <c r="P4400">
        <v>50.38</v>
      </c>
      <c r="Q4400">
        <v>50.5</v>
      </c>
      <c r="R4400">
        <v>50.12</v>
      </c>
      <c r="S4400">
        <v>50.38</v>
      </c>
      <c r="T4400">
        <v>5942400</v>
      </c>
      <c r="U4400">
        <v>0.35</v>
      </c>
    </row>
    <row r="4401" spans="15:21" x14ac:dyDescent="0.2">
      <c r="O4401" s="67">
        <v>29056</v>
      </c>
      <c r="P4401">
        <v>50.38</v>
      </c>
      <c r="Q4401">
        <v>50.38</v>
      </c>
      <c r="R4401">
        <v>50.12</v>
      </c>
      <c r="S4401">
        <v>50.25</v>
      </c>
      <c r="T4401">
        <v>4771200</v>
      </c>
      <c r="U4401">
        <v>0.35</v>
      </c>
    </row>
    <row r="4402" spans="15:21" x14ac:dyDescent="0.2">
      <c r="O4402" s="67">
        <v>29059</v>
      </c>
      <c r="P4402">
        <v>50.25</v>
      </c>
      <c r="Q4402">
        <v>50.38</v>
      </c>
      <c r="R4402">
        <v>50</v>
      </c>
      <c r="S4402">
        <v>50</v>
      </c>
      <c r="T4402">
        <v>3038400</v>
      </c>
      <c r="U4402">
        <v>0.35</v>
      </c>
    </row>
    <row r="4403" spans="15:21" x14ac:dyDescent="0.2">
      <c r="O4403" s="67">
        <v>29060</v>
      </c>
      <c r="P4403">
        <v>50</v>
      </c>
      <c r="Q4403">
        <v>50.5</v>
      </c>
      <c r="R4403">
        <v>49.87</v>
      </c>
      <c r="S4403">
        <v>50.5</v>
      </c>
      <c r="T4403">
        <v>3542400</v>
      </c>
      <c r="U4403">
        <v>0.35</v>
      </c>
    </row>
    <row r="4404" spans="15:21" x14ac:dyDescent="0.2">
      <c r="O4404" s="67">
        <v>29061</v>
      </c>
      <c r="P4404">
        <v>50.5</v>
      </c>
      <c r="Q4404">
        <v>51.25</v>
      </c>
      <c r="R4404">
        <v>50.5</v>
      </c>
      <c r="S4404">
        <v>51</v>
      </c>
      <c r="T4404">
        <v>5798400</v>
      </c>
      <c r="U4404">
        <v>0.36</v>
      </c>
    </row>
    <row r="4405" spans="15:21" x14ac:dyDescent="0.2">
      <c r="O4405" s="67">
        <v>29062</v>
      </c>
      <c r="P4405">
        <v>51.12</v>
      </c>
      <c r="Q4405">
        <v>51.75</v>
      </c>
      <c r="R4405">
        <v>51.12</v>
      </c>
      <c r="S4405">
        <v>51.5</v>
      </c>
      <c r="T4405">
        <v>9643200</v>
      </c>
      <c r="U4405">
        <v>0.36</v>
      </c>
    </row>
    <row r="4406" spans="15:21" x14ac:dyDescent="0.2">
      <c r="O4406" s="67">
        <v>29063</v>
      </c>
      <c r="P4406">
        <v>51.5</v>
      </c>
      <c r="Q4406">
        <v>51.62</v>
      </c>
      <c r="R4406">
        <v>51.25</v>
      </c>
      <c r="S4406">
        <v>51.5</v>
      </c>
      <c r="T4406">
        <v>4488000</v>
      </c>
      <c r="U4406">
        <v>0.36</v>
      </c>
    </row>
    <row r="4407" spans="15:21" x14ac:dyDescent="0.2">
      <c r="O4407" s="67">
        <v>29066</v>
      </c>
      <c r="P4407">
        <v>51.5</v>
      </c>
      <c r="Q4407">
        <v>51.62</v>
      </c>
      <c r="R4407">
        <v>51.37</v>
      </c>
      <c r="S4407">
        <v>51.37</v>
      </c>
      <c r="T4407">
        <v>5467200</v>
      </c>
      <c r="U4407">
        <v>0.36</v>
      </c>
    </row>
    <row r="4408" spans="15:21" x14ac:dyDescent="0.2">
      <c r="O4408" s="67">
        <v>29067</v>
      </c>
      <c r="P4408">
        <v>51.5</v>
      </c>
      <c r="Q4408">
        <v>52</v>
      </c>
      <c r="R4408">
        <v>51.5</v>
      </c>
      <c r="S4408">
        <v>51.62</v>
      </c>
      <c r="T4408">
        <v>5395200</v>
      </c>
      <c r="U4408">
        <v>0.36</v>
      </c>
    </row>
    <row r="4409" spans="15:21" x14ac:dyDescent="0.2">
      <c r="O4409" s="67">
        <v>29068</v>
      </c>
      <c r="P4409">
        <v>51.62</v>
      </c>
      <c r="Q4409">
        <v>51.75</v>
      </c>
      <c r="R4409">
        <v>51.5</v>
      </c>
      <c r="S4409">
        <v>51.62</v>
      </c>
      <c r="T4409">
        <v>5236800</v>
      </c>
      <c r="U4409">
        <v>0.36</v>
      </c>
    </row>
    <row r="4410" spans="15:21" x14ac:dyDescent="0.2">
      <c r="O4410" s="67">
        <v>29069</v>
      </c>
      <c r="P4410">
        <v>51.62</v>
      </c>
      <c r="Q4410">
        <v>51.62</v>
      </c>
      <c r="R4410">
        <v>51.25</v>
      </c>
      <c r="S4410">
        <v>51.37</v>
      </c>
      <c r="T4410">
        <v>3547200</v>
      </c>
      <c r="U4410">
        <v>0.36</v>
      </c>
    </row>
    <row r="4411" spans="15:21" x14ac:dyDescent="0.2">
      <c r="O4411" s="67">
        <v>29070</v>
      </c>
      <c r="P4411">
        <v>51.37</v>
      </c>
      <c r="Q4411">
        <v>51.37</v>
      </c>
      <c r="R4411">
        <v>51</v>
      </c>
      <c r="S4411">
        <v>51.25</v>
      </c>
      <c r="T4411">
        <v>3705600</v>
      </c>
      <c r="U4411">
        <v>0.36</v>
      </c>
    </row>
    <row r="4412" spans="15:21" x14ac:dyDescent="0.2">
      <c r="O4412" s="67">
        <v>29073</v>
      </c>
      <c r="P4412">
        <v>51.25</v>
      </c>
      <c r="Q4412">
        <v>51.5</v>
      </c>
      <c r="R4412">
        <v>51.25</v>
      </c>
      <c r="S4412">
        <v>51.5</v>
      </c>
      <c r="T4412">
        <v>2846400</v>
      </c>
      <c r="U4412">
        <v>0.36</v>
      </c>
    </row>
    <row r="4413" spans="15:21" x14ac:dyDescent="0.2">
      <c r="O4413" s="67">
        <v>29074</v>
      </c>
      <c r="P4413">
        <v>51.5</v>
      </c>
      <c r="Q4413">
        <v>52.75</v>
      </c>
      <c r="R4413">
        <v>51.5</v>
      </c>
      <c r="S4413">
        <v>52.62</v>
      </c>
      <c r="T4413">
        <v>8385600</v>
      </c>
      <c r="U4413">
        <v>0.37</v>
      </c>
    </row>
    <row r="4414" spans="15:21" x14ac:dyDescent="0.2">
      <c r="O4414" s="67">
        <v>29075</v>
      </c>
      <c r="P4414">
        <v>52.87</v>
      </c>
      <c r="Q4414">
        <v>53.63</v>
      </c>
      <c r="R4414">
        <v>52.87</v>
      </c>
      <c r="S4414">
        <v>53.12</v>
      </c>
      <c r="T4414">
        <v>10238400</v>
      </c>
      <c r="U4414">
        <v>0.37</v>
      </c>
    </row>
    <row r="4415" spans="15:21" x14ac:dyDescent="0.2">
      <c r="O4415" s="67">
        <v>29076</v>
      </c>
      <c r="P4415">
        <v>53.12</v>
      </c>
      <c r="Q4415">
        <v>53.25</v>
      </c>
      <c r="R4415">
        <v>52.75</v>
      </c>
      <c r="S4415">
        <v>52.87</v>
      </c>
      <c r="T4415">
        <v>6230400</v>
      </c>
      <c r="U4415">
        <v>0.37</v>
      </c>
    </row>
    <row r="4416" spans="15:21" x14ac:dyDescent="0.2">
      <c r="O4416" s="67">
        <v>29077</v>
      </c>
      <c r="P4416">
        <v>52.87</v>
      </c>
      <c r="Q4416">
        <v>54</v>
      </c>
      <c r="R4416">
        <v>52.75</v>
      </c>
      <c r="S4416">
        <v>54</v>
      </c>
      <c r="T4416">
        <v>4636800</v>
      </c>
      <c r="U4416">
        <v>0.38</v>
      </c>
    </row>
    <row r="4417" spans="15:21" x14ac:dyDescent="0.2">
      <c r="O4417" s="67">
        <v>29080</v>
      </c>
      <c r="P4417">
        <v>54.12</v>
      </c>
      <c r="Q4417">
        <v>54.62</v>
      </c>
      <c r="R4417">
        <v>54.12</v>
      </c>
      <c r="S4417">
        <v>54.12</v>
      </c>
      <c r="T4417">
        <v>7819200</v>
      </c>
      <c r="U4417">
        <v>0.38</v>
      </c>
    </row>
    <row r="4418" spans="15:21" x14ac:dyDescent="0.2">
      <c r="O4418" s="67">
        <v>29081</v>
      </c>
      <c r="P4418">
        <v>54.12</v>
      </c>
      <c r="Q4418">
        <v>54.5</v>
      </c>
      <c r="R4418">
        <v>54.12</v>
      </c>
      <c r="S4418">
        <v>54.37</v>
      </c>
      <c r="T4418">
        <v>7411200</v>
      </c>
      <c r="U4418">
        <v>0.38</v>
      </c>
    </row>
    <row r="4419" spans="15:21" x14ac:dyDescent="0.2">
      <c r="O4419" s="67">
        <v>29082</v>
      </c>
      <c r="P4419">
        <v>54.37</v>
      </c>
      <c r="Q4419">
        <v>55</v>
      </c>
      <c r="R4419">
        <v>54.12</v>
      </c>
      <c r="S4419">
        <v>54.88</v>
      </c>
      <c r="T4419">
        <v>6945600</v>
      </c>
      <c r="U4419">
        <v>0.38</v>
      </c>
    </row>
    <row r="4420" spans="15:21" x14ac:dyDescent="0.2">
      <c r="O4420" s="67">
        <v>29083</v>
      </c>
      <c r="P4420">
        <v>54.88</v>
      </c>
      <c r="Q4420">
        <v>55.13</v>
      </c>
      <c r="R4420">
        <v>54.5</v>
      </c>
      <c r="S4420">
        <v>54.75</v>
      </c>
      <c r="T4420">
        <v>10766400</v>
      </c>
      <c r="U4420">
        <v>0.38</v>
      </c>
    </row>
    <row r="4421" spans="15:21" x14ac:dyDescent="0.2">
      <c r="O4421" s="67">
        <v>29084</v>
      </c>
      <c r="P4421">
        <v>54.75</v>
      </c>
      <c r="Q4421">
        <v>55.13</v>
      </c>
      <c r="R4421">
        <v>54.5</v>
      </c>
      <c r="S4421">
        <v>54.75</v>
      </c>
      <c r="T4421">
        <v>5433600</v>
      </c>
      <c r="U4421">
        <v>0.38</v>
      </c>
    </row>
    <row r="4422" spans="15:21" x14ac:dyDescent="0.2">
      <c r="O4422" s="67">
        <v>29087</v>
      </c>
      <c r="P4422">
        <v>54.75</v>
      </c>
      <c r="Q4422">
        <v>55</v>
      </c>
      <c r="R4422">
        <v>54.37</v>
      </c>
      <c r="S4422">
        <v>54.88</v>
      </c>
      <c r="T4422">
        <v>3513600</v>
      </c>
      <c r="U4422">
        <v>0.38</v>
      </c>
    </row>
    <row r="4423" spans="15:21" x14ac:dyDescent="0.2">
      <c r="O4423" s="67">
        <v>29088</v>
      </c>
      <c r="P4423">
        <v>54.88</v>
      </c>
      <c r="Q4423">
        <v>54.88</v>
      </c>
      <c r="R4423">
        <v>54.5</v>
      </c>
      <c r="S4423">
        <v>54.75</v>
      </c>
      <c r="T4423">
        <v>4387200</v>
      </c>
      <c r="U4423">
        <v>0.38</v>
      </c>
    </row>
    <row r="4424" spans="15:21" x14ac:dyDescent="0.2">
      <c r="O4424" s="67">
        <v>29089</v>
      </c>
      <c r="P4424">
        <v>54.75</v>
      </c>
      <c r="Q4424">
        <v>56.75</v>
      </c>
      <c r="R4424">
        <v>54.25</v>
      </c>
      <c r="S4424">
        <v>54.25</v>
      </c>
      <c r="T4424">
        <v>2721600</v>
      </c>
      <c r="U4424">
        <v>0.38</v>
      </c>
    </row>
    <row r="4425" spans="15:21" x14ac:dyDescent="0.2">
      <c r="O4425" s="67">
        <v>29090</v>
      </c>
      <c r="P4425">
        <v>54.25</v>
      </c>
      <c r="Q4425">
        <v>54.37</v>
      </c>
      <c r="R4425">
        <v>53.75</v>
      </c>
      <c r="S4425">
        <v>53.75</v>
      </c>
      <c r="T4425">
        <v>6528000</v>
      </c>
      <c r="U4425">
        <v>0.38</v>
      </c>
    </row>
    <row r="4426" spans="15:21" x14ac:dyDescent="0.2">
      <c r="O4426" s="67">
        <v>29091</v>
      </c>
      <c r="P4426">
        <v>53.63</v>
      </c>
      <c r="Q4426">
        <v>53.63</v>
      </c>
      <c r="R4426">
        <v>52.87</v>
      </c>
      <c r="S4426">
        <v>53.25</v>
      </c>
      <c r="T4426">
        <v>3379200</v>
      </c>
      <c r="U4426">
        <v>0.37</v>
      </c>
    </row>
    <row r="4427" spans="15:21" x14ac:dyDescent="0.2">
      <c r="O4427" s="67">
        <v>29094</v>
      </c>
      <c r="P4427">
        <v>53.12</v>
      </c>
      <c r="Q4427">
        <v>53.12</v>
      </c>
      <c r="R4427">
        <v>52.38</v>
      </c>
      <c r="S4427">
        <v>52.75</v>
      </c>
      <c r="T4427">
        <v>8328000</v>
      </c>
      <c r="U4427">
        <v>0.37</v>
      </c>
    </row>
    <row r="4428" spans="15:21" x14ac:dyDescent="0.2">
      <c r="O4428" s="67">
        <v>29095</v>
      </c>
      <c r="P4428">
        <v>52.75</v>
      </c>
      <c r="Q4428">
        <v>53</v>
      </c>
      <c r="R4428">
        <v>52.75</v>
      </c>
      <c r="S4428">
        <v>52.75</v>
      </c>
      <c r="T4428">
        <v>2822400</v>
      </c>
      <c r="U4428">
        <v>0.37</v>
      </c>
    </row>
    <row r="4429" spans="15:21" x14ac:dyDescent="0.2">
      <c r="O4429" s="67">
        <v>29096</v>
      </c>
      <c r="P4429">
        <v>52.75</v>
      </c>
      <c r="Q4429">
        <v>53</v>
      </c>
      <c r="R4429">
        <v>52.75</v>
      </c>
      <c r="S4429">
        <v>53</v>
      </c>
      <c r="T4429">
        <v>3916800</v>
      </c>
      <c r="U4429">
        <v>0.37</v>
      </c>
    </row>
    <row r="4430" spans="15:21" x14ac:dyDescent="0.2">
      <c r="O4430" s="67">
        <v>29097</v>
      </c>
      <c r="P4430">
        <v>53</v>
      </c>
      <c r="Q4430">
        <v>53.25</v>
      </c>
      <c r="R4430">
        <v>52.87</v>
      </c>
      <c r="S4430">
        <v>53.12</v>
      </c>
      <c r="T4430">
        <v>2563200</v>
      </c>
      <c r="U4430">
        <v>0.37</v>
      </c>
    </row>
    <row r="4431" spans="15:21" x14ac:dyDescent="0.2">
      <c r="O4431" s="67">
        <v>29098</v>
      </c>
      <c r="P4431">
        <v>53.12</v>
      </c>
      <c r="Q4431">
        <v>53.25</v>
      </c>
      <c r="R4431">
        <v>53</v>
      </c>
      <c r="S4431">
        <v>53.25</v>
      </c>
      <c r="T4431">
        <v>2352000</v>
      </c>
      <c r="U4431">
        <v>0.37</v>
      </c>
    </row>
    <row r="4432" spans="15:21" x14ac:dyDescent="0.2">
      <c r="O4432" s="67">
        <v>29102</v>
      </c>
      <c r="P4432">
        <v>53.25</v>
      </c>
      <c r="Q4432">
        <v>53.38</v>
      </c>
      <c r="R4432">
        <v>52.75</v>
      </c>
      <c r="S4432">
        <v>52.87</v>
      </c>
      <c r="T4432">
        <v>4536000</v>
      </c>
      <c r="U4432">
        <v>0.37</v>
      </c>
    </row>
    <row r="4433" spans="15:21" x14ac:dyDescent="0.2">
      <c r="O4433" s="67">
        <v>29103</v>
      </c>
      <c r="P4433">
        <v>52.75</v>
      </c>
      <c r="Q4433">
        <v>52.75</v>
      </c>
      <c r="R4433">
        <v>52.13</v>
      </c>
      <c r="S4433">
        <v>52.25</v>
      </c>
      <c r="T4433">
        <v>9004800</v>
      </c>
      <c r="U4433">
        <v>0.37</v>
      </c>
    </row>
    <row r="4434" spans="15:21" x14ac:dyDescent="0.2">
      <c r="O4434" s="67">
        <v>29104</v>
      </c>
      <c r="P4434">
        <v>52.25</v>
      </c>
      <c r="Q4434">
        <v>52.38</v>
      </c>
      <c r="R4434">
        <v>52</v>
      </c>
      <c r="S4434">
        <v>52.13</v>
      </c>
      <c r="T4434">
        <v>6398400</v>
      </c>
      <c r="U4434">
        <v>0.36</v>
      </c>
    </row>
    <row r="4435" spans="15:21" x14ac:dyDescent="0.2">
      <c r="O4435" s="67">
        <v>29105</v>
      </c>
      <c r="P4435">
        <v>52.13</v>
      </c>
      <c r="Q4435">
        <v>52.13</v>
      </c>
      <c r="R4435">
        <v>51.75</v>
      </c>
      <c r="S4435">
        <v>52.13</v>
      </c>
      <c r="T4435">
        <v>2640000</v>
      </c>
      <c r="U4435">
        <v>0.36</v>
      </c>
    </row>
    <row r="4436" spans="15:21" x14ac:dyDescent="0.2">
      <c r="O4436" s="67">
        <v>29108</v>
      </c>
      <c r="P4436">
        <v>52.13</v>
      </c>
      <c r="Q4436">
        <v>52.25</v>
      </c>
      <c r="R4436">
        <v>51.75</v>
      </c>
      <c r="S4436">
        <v>51.88</v>
      </c>
      <c r="T4436">
        <v>4425600</v>
      </c>
      <c r="U4436">
        <v>0.36</v>
      </c>
    </row>
    <row r="4437" spans="15:21" x14ac:dyDescent="0.2">
      <c r="O4437" s="67">
        <v>29109</v>
      </c>
      <c r="P4437">
        <v>51.88</v>
      </c>
      <c r="Q4437">
        <v>51.88</v>
      </c>
      <c r="R4437">
        <v>51</v>
      </c>
      <c r="S4437">
        <v>51.12</v>
      </c>
      <c r="T4437">
        <v>6393600</v>
      </c>
      <c r="U4437">
        <v>0.36</v>
      </c>
    </row>
    <row r="4438" spans="15:21" x14ac:dyDescent="0.2">
      <c r="O4438" s="67">
        <v>29110</v>
      </c>
      <c r="P4438">
        <v>51.12</v>
      </c>
      <c r="Q4438">
        <v>51.75</v>
      </c>
      <c r="R4438">
        <v>50.88</v>
      </c>
      <c r="S4438">
        <v>51.25</v>
      </c>
      <c r="T4438">
        <v>4252800</v>
      </c>
      <c r="U4438">
        <v>0.36</v>
      </c>
    </row>
    <row r="4439" spans="15:21" x14ac:dyDescent="0.2">
      <c r="O4439" s="67">
        <v>29111</v>
      </c>
      <c r="P4439">
        <v>51.25</v>
      </c>
      <c r="Q4439">
        <v>51.5</v>
      </c>
      <c r="R4439">
        <v>51</v>
      </c>
      <c r="S4439">
        <v>51</v>
      </c>
      <c r="T4439">
        <v>4219200</v>
      </c>
      <c r="U4439">
        <v>0.36</v>
      </c>
    </row>
    <row r="4440" spans="15:21" x14ac:dyDescent="0.2">
      <c r="O4440" s="67">
        <v>29112</v>
      </c>
      <c r="P4440">
        <v>51</v>
      </c>
      <c r="Q4440">
        <v>51.37</v>
      </c>
      <c r="R4440">
        <v>50.88</v>
      </c>
      <c r="S4440">
        <v>51.25</v>
      </c>
      <c r="T4440">
        <v>5841600</v>
      </c>
      <c r="U4440">
        <v>0.36</v>
      </c>
    </row>
    <row r="4441" spans="15:21" x14ac:dyDescent="0.2">
      <c r="O4441" s="67">
        <v>29115</v>
      </c>
      <c r="P4441">
        <v>51.25</v>
      </c>
      <c r="Q4441">
        <v>51.62</v>
      </c>
      <c r="R4441">
        <v>51.25</v>
      </c>
      <c r="S4441">
        <v>51.62</v>
      </c>
      <c r="T4441">
        <v>12854400</v>
      </c>
      <c r="U4441">
        <v>0.36</v>
      </c>
    </row>
    <row r="4442" spans="15:21" x14ac:dyDescent="0.2">
      <c r="O4442" s="67">
        <v>29116</v>
      </c>
      <c r="P4442">
        <v>50.88</v>
      </c>
      <c r="Q4442">
        <v>50.88</v>
      </c>
      <c r="R4442">
        <v>50.25</v>
      </c>
      <c r="S4442">
        <v>50.63</v>
      </c>
      <c r="T4442">
        <v>12604800</v>
      </c>
      <c r="U4442">
        <v>0.36</v>
      </c>
    </row>
    <row r="4443" spans="15:21" x14ac:dyDescent="0.2">
      <c r="O4443" s="67">
        <v>29117</v>
      </c>
      <c r="P4443">
        <v>50.63</v>
      </c>
      <c r="Q4443">
        <v>50.88</v>
      </c>
      <c r="R4443">
        <v>50.12</v>
      </c>
      <c r="S4443">
        <v>50.38</v>
      </c>
      <c r="T4443">
        <v>6801600</v>
      </c>
      <c r="U4443">
        <v>0.36</v>
      </c>
    </row>
    <row r="4444" spans="15:21" x14ac:dyDescent="0.2">
      <c r="O4444" s="67">
        <v>29118</v>
      </c>
      <c r="P4444">
        <v>50.38</v>
      </c>
      <c r="Q4444">
        <v>51.25</v>
      </c>
      <c r="R4444">
        <v>50.25</v>
      </c>
      <c r="S4444">
        <v>51.25</v>
      </c>
      <c r="T4444">
        <v>7291200</v>
      </c>
      <c r="U4444">
        <v>0.36</v>
      </c>
    </row>
    <row r="4445" spans="15:21" x14ac:dyDescent="0.2">
      <c r="O4445" s="67">
        <v>29119</v>
      </c>
      <c r="P4445">
        <v>51.25</v>
      </c>
      <c r="Q4445">
        <v>51.5</v>
      </c>
      <c r="R4445">
        <v>51</v>
      </c>
      <c r="S4445">
        <v>51.25</v>
      </c>
      <c r="T4445">
        <v>4574400</v>
      </c>
      <c r="U4445">
        <v>0.36</v>
      </c>
    </row>
    <row r="4446" spans="15:21" x14ac:dyDescent="0.2">
      <c r="O4446" s="67">
        <v>29122</v>
      </c>
      <c r="P4446">
        <v>51.25</v>
      </c>
      <c r="Q4446">
        <v>51.75</v>
      </c>
      <c r="R4446">
        <v>51</v>
      </c>
      <c r="S4446">
        <v>51.12</v>
      </c>
      <c r="T4446">
        <v>4382400</v>
      </c>
      <c r="U4446">
        <v>0.36</v>
      </c>
    </row>
    <row r="4447" spans="15:21" x14ac:dyDescent="0.2">
      <c r="O4447" s="67">
        <v>29123</v>
      </c>
      <c r="P4447">
        <v>51.12</v>
      </c>
      <c r="Q4447">
        <v>51.37</v>
      </c>
      <c r="R4447">
        <v>50.5</v>
      </c>
      <c r="S4447">
        <v>51.37</v>
      </c>
      <c r="T4447">
        <v>3960000</v>
      </c>
      <c r="U4447">
        <v>0.36</v>
      </c>
    </row>
    <row r="4448" spans="15:21" x14ac:dyDescent="0.2">
      <c r="O4448" s="67">
        <v>29124</v>
      </c>
      <c r="P4448">
        <v>51.37</v>
      </c>
      <c r="Q4448">
        <v>51.75</v>
      </c>
      <c r="R4448">
        <v>50.88</v>
      </c>
      <c r="S4448">
        <v>51</v>
      </c>
      <c r="T4448">
        <v>6676800</v>
      </c>
      <c r="U4448">
        <v>0.36</v>
      </c>
    </row>
    <row r="4449" spans="15:21" x14ac:dyDescent="0.2">
      <c r="O4449" s="67">
        <v>29125</v>
      </c>
      <c r="P4449">
        <v>51</v>
      </c>
      <c r="Q4449">
        <v>51.25</v>
      </c>
      <c r="R4449">
        <v>50.5</v>
      </c>
      <c r="S4449">
        <v>51.12</v>
      </c>
      <c r="T4449">
        <v>9302400</v>
      </c>
      <c r="U4449">
        <v>0.36</v>
      </c>
    </row>
    <row r="4450" spans="15:21" x14ac:dyDescent="0.2">
      <c r="O4450" s="67">
        <v>29126</v>
      </c>
      <c r="P4450">
        <v>51.12</v>
      </c>
      <c r="Q4450">
        <v>51.12</v>
      </c>
      <c r="R4450">
        <v>50.63</v>
      </c>
      <c r="S4450">
        <v>50.75</v>
      </c>
      <c r="T4450">
        <v>3566400</v>
      </c>
      <c r="U4450">
        <v>0.36</v>
      </c>
    </row>
    <row r="4451" spans="15:21" x14ac:dyDescent="0.2">
      <c r="O4451" s="67">
        <v>29129</v>
      </c>
      <c r="P4451">
        <v>50.5</v>
      </c>
      <c r="Q4451">
        <v>50.5</v>
      </c>
      <c r="R4451">
        <v>50.25</v>
      </c>
      <c r="S4451">
        <v>50.25</v>
      </c>
      <c r="T4451">
        <v>4449600</v>
      </c>
      <c r="U4451">
        <v>0.36</v>
      </c>
    </row>
    <row r="4452" spans="15:21" x14ac:dyDescent="0.2">
      <c r="O4452" s="67">
        <v>29130</v>
      </c>
      <c r="P4452">
        <v>50.25</v>
      </c>
      <c r="Q4452">
        <v>51</v>
      </c>
      <c r="R4452">
        <v>50.12</v>
      </c>
      <c r="S4452">
        <v>51</v>
      </c>
      <c r="T4452">
        <v>11980800</v>
      </c>
      <c r="U4452">
        <v>0.36</v>
      </c>
    </row>
    <row r="4453" spans="15:21" x14ac:dyDescent="0.2">
      <c r="O4453" s="67">
        <v>29131</v>
      </c>
      <c r="P4453">
        <v>51</v>
      </c>
      <c r="Q4453">
        <v>51.25</v>
      </c>
      <c r="R4453">
        <v>50.75</v>
      </c>
      <c r="S4453">
        <v>50.88</v>
      </c>
      <c r="T4453">
        <v>3772800</v>
      </c>
      <c r="U4453">
        <v>0.36</v>
      </c>
    </row>
    <row r="4454" spans="15:21" x14ac:dyDescent="0.2">
      <c r="O4454" s="67">
        <v>29132</v>
      </c>
      <c r="P4454">
        <v>50.88</v>
      </c>
      <c r="Q4454">
        <v>51.5</v>
      </c>
      <c r="R4454">
        <v>50.63</v>
      </c>
      <c r="S4454">
        <v>51.5</v>
      </c>
      <c r="T4454">
        <v>4401600</v>
      </c>
      <c r="U4454">
        <v>0.37</v>
      </c>
    </row>
    <row r="4455" spans="15:21" x14ac:dyDescent="0.2">
      <c r="O4455" s="67">
        <v>29133</v>
      </c>
      <c r="P4455">
        <v>51.5</v>
      </c>
      <c r="Q4455">
        <v>52.25</v>
      </c>
      <c r="R4455">
        <v>51.37</v>
      </c>
      <c r="S4455">
        <v>51.88</v>
      </c>
      <c r="T4455">
        <v>9254400</v>
      </c>
      <c r="U4455">
        <v>0.37</v>
      </c>
    </row>
    <row r="4456" spans="15:21" x14ac:dyDescent="0.2">
      <c r="O4456" s="67">
        <v>29136</v>
      </c>
      <c r="P4456">
        <v>51.88</v>
      </c>
      <c r="Q4456">
        <v>51.88</v>
      </c>
      <c r="R4456">
        <v>51.12</v>
      </c>
      <c r="S4456">
        <v>51.25</v>
      </c>
      <c r="T4456">
        <v>8721600</v>
      </c>
      <c r="U4456">
        <v>0.36</v>
      </c>
    </row>
    <row r="4457" spans="15:21" x14ac:dyDescent="0.2">
      <c r="O4457" s="67">
        <v>29137</v>
      </c>
      <c r="P4457">
        <v>51</v>
      </c>
      <c r="Q4457">
        <v>51</v>
      </c>
      <c r="R4457">
        <v>50</v>
      </c>
      <c r="S4457">
        <v>50.12</v>
      </c>
      <c r="T4457">
        <v>9216000</v>
      </c>
      <c r="U4457">
        <v>0.36</v>
      </c>
    </row>
    <row r="4458" spans="15:21" x14ac:dyDescent="0.2">
      <c r="O4458" s="67">
        <v>29138</v>
      </c>
      <c r="P4458">
        <v>49.38</v>
      </c>
      <c r="Q4458">
        <v>49.38</v>
      </c>
      <c r="R4458">
        <v>47.5</v>
      </c>
      <c r="S4458">
        <v>49.25</v>
      </c>
      <c r="T4458">
        <v>10900800</v>
      </c>
      <c r="U4458">
        <v>0.35</v>
      </c>
    </row>
    <row r="4459" spans="15:21" x14ac:dyDescent="0.2">
      <c r="O4459" s="67">
        <v>29139</v>
      </c>
      <c r="P4459">
        <v>49.13</v>
      </c>
      <c r="Q4459">
        <v>49.13</v>
      </c>
      <c r="R4459">
        <v>48.37</v>
      </c>
      <c r="S4459">
        <v>48.75</v>
      </c>
      <c r="T4459">
        <v>7603200</v>
      </c>
      <c r="U4459">
        <v>0.35</v>
      </c>
    </row>
    <row r="4460" spans="15:21" x14ac:dyDescent="0.2">
      <c r="O4460" s="67">
        <v>29140</v>
      </c>
      <c r="P4460">
        <v>48.75</v>
      </c>
      <c r="Q4460">
        <v>49</v>
      </c>
      <c r="R4460">
        <v>48.5</v>
      </c>
      <c r="S4460">
        <v>48.75</v>
      </c>
      <c r="T4460">
        <v>4795200</v>
      </c>
      <c r="U4460">
        <v>0.35</v>
      </c>
    </row>
    <row r="4461" spans="15:21" x14ac:dyDescent="0.2">
      <c r="O4461" s="67">
        <v>29143</v>
      </c>
      <c r="P4461">
        <v>48.62</v>
      </c>
      <c r="Q4461">
        <v>48.62</v>
      </c>
      <c r="R4461">
        <v>47.38</v>
      </c>
      <c r="S4461">
        <v>47.88</v>
      </c>
      <c r="T4461">
        <v>6240000</v>
      </c>
      <c r="U4461">
        <v>0.34</v>
      </c>
    </row>
    <row r="4462" spans="15:21" x14ac:dyDescent="0.2">
      <c r="O4462" s="67">
        <v>29144</v>
      </c>
      <c r="P4462">
        <v>47.88</v>
      </c>
      <c r="Q4462">
        <v>48.25</v>
      </c>
      <c r="R4462">
        <v>47.63</v>
      </c>
      <c r="S4462">
        <v>47.63</v>
      </c>
      <c r="T4462">
        <v>8356800</v>
      </c>
      <c r="U4462">
        <v>0.34</v>
      </c>
    </row>
    <row r="4463" spans="15:21" x14ac:dyDescent="0.2">
      <c r="O4463" s="67">
        <v>29145</v>
      </c>
      <c r="P4463">
        <v>47.63</v>
      </c>
      <c r="Q4463">
        <v>48.12</v>
      </c>
      <c r="R4463">
        <v>47.38</v>
      </c>
      <c r="S4463">
        <v>48</v>
      </c>
      <c r="T4463">
        <v>3556800</v>
      </c>
      <c r="U4463">
        <v>0.34</v>
      </c>
    </row>
    <row r="4464" spans="15:21" x14ac:dyDescent="0.2">
      <c r="O4464" s="67">
        <v>29146</v>
      </c>
      <c r="P4464">
        <v>48</v>
      </c>
      <c r="Q4464">
        <v>48.12</v>
      </c>
      <c r="R4464">
        <v>47.75</v>
      </c>
      <c r="S4464">
        <v>47.75</v>
      </c>
      <c r="T4464">
        <v>4574400</v>
      </c>
      <c r="U4464">
        <v>0.34</v>
      </c>
    </row>
    <row r="4465" spans="15:21" x14ac:dyDescent="0.2">
      <c r="O4465" s="67">
        <v>29147</v>
      </c>
      <c r="P4465">
        <v>47.75</v>
      </c>
      <c r="Q4465">
        <v>47.88</v>
      </c>
      <c r="R4465">
        <v>46.87</v>
      </c>
      <c r="S4465">
        <v>46.87</v>
      </c>
      <c r="T4465">
        <v>6561600</v>
      </c>
      <c r="U4465">
        <v>0.33</v>
      </c>
    </row>
    <row r="4466" spans="15:21" x14ac:dyDescent="0.2">
      <c r="O4466" s="67">
        <v>29150</v>
      </c>
      <c r="P4466">
        <v>46.87</v>
      </c>
      <c r="Q4466">
        <v>47.38</v>
      </c>
      <c r="R4466">
        <v>46</v>
      </c>
      <c r="S4466">
        <v>47</v>
      </c>
      <c r="T4466">
        <v>4262400</v>
      </c>
      <c r="U4466">
        <v>0.33</v>
      </c>
    </row>
    <row r="4467" spans="15:21" x14ac:dyDescent="0.2">
      <c r="O4467" s="67">
        <v>29151</v>
      </c>
      <c r="P4467">
        <v>47</v>
      </c>
      <c r="Q4467">
        <v>47.38</v>
      </c>
      <c r="R4467">
        <v>46.87</v>
      </c>
      <c r="S4467">
        <v>47</v>
      </c>
      <c r="T4467">
        <v>4252800</v>
      </c>
      <c r="U4467">
        <v>0.33</v>
      </c>
    </row>
    <row r="4468" spans="15:21" x14ac:dyDescent="0.2">
      <c r="O4468" s="67">
        <v>29152</v>
      </c>
      <c r="P4468">
        <v>47</v>
      </c>
      <c r="Q4468">
        <v>47.38</v>
      </c>
      <c r="R4468">
        <v>46.87</v>
      </c>
      <c r="S4468">
        <v>47</v>
      </c>
      <c r="T4468">
        <v>6758400</v>
      </c>
      <c r="U4468">
        <v>0.33</v>
      </c>
    </row>
    <row r="4469" spans="15:21" x14ac:dyDescent="0.2">
      <c r="O4469" s="67">
        <v>29153</v>
      </c>
      <c r="P4469">
        <v>47.12</v>
      </c>
      <c r="Q4469">
        <v>47.38</v>
      </c>
      <c r="R4469">
        <v>47.12</v>
      </c>
      <c r="S4469">
        <v>47.12</v>
      </c>
      <c r="T4469">
        <v>7761600</v>
      </c>
      <c r="U4469">
        <v>0.33</v>
      </c>
    </row>
    <row r="4470" spans="15:21" x14ac:dyDescent="0.2">
      <c r="O4470" s="67">
        <v>29154</v>
      </c>
      <c r="P4470">
        <v>47.38</v>
      </c>
      <c r="Q4470">
        <v>47.88</v>
      </c>
      <c r="R4470">
        <v>47.38</v>
      </c>
      <c r="S4470">
        <v>47.75</v>
      </c>
      <c r="T4470">
        <v>5025600</v>
      </c>
      <c r="U4470">
        <v>0.34</v>
      </c>
    </row>
    <row r="4471" spans="15:21" x14ac:dyDescent="0.2">
      <c r="O4471" s="67">
        <v>29157</v>
      </c>
      <c r="P4471">
        <v>47.75</v>
      </c>
      <c r="Q4471">
        <v>48.37</v>
      </c>
      <c r="R4471">
        <v>47.75</v>
      </c>
      <c r="S4471">
        <v>47.75</v>
      </c>
      <c r="T4471">
        <v>5136000</v>
      </c>
      <c r="U4471">
        <v>0.34</v>
      </c>
    </row>
    <row r="4472" spans="15:21" x14ac:dyDescent="0.2">
      <c r="O4472" s="67">
        <v>29158</v>
      </c>
      <c r="P4472">
        <v>47.88</v>
      </c>
      <c r="Q4472">
        <v>48.88</v>
      </c>
      <c r="R4472">
        <v>47.88</v>
      </c>
      <c r="S4472">
        <v>48.88</v>
      </c>
      <c r="T4472">
        <v>4593600</v>
      </c>
      <c r="U4472">
        <v>0.35</v>
      </c>
    </row>
    <row r="4473" spans="15:21" x14ac:dyDescent="0.2">
      <c r="O4473" s="67">
        <v>29159</v>
      </c>
      <c r="P4473">
        <v>48.88</v>
      </c>
      <c r="Q4473">
        <v>49</v>
      </c>
      <c r="R4473">
        <v>48.37</v>
      </c>
      <c r="S4473">
        <v>48.37</v>
      </c>
      <c r="T4473">
        <v>3979200</v>
      </c>
      <c r="U4473">
        <v>0.34</v>
      </c>
    </row>
    <row r="4474" spans="15:21" x14ac:dyDescent="0.2">
      <c r="O4474" s="67">
        <v>29160</v>
      </c>
      <c r="P4474">
        <v>48.37</v>
      </c>
      <c r="Q4474">
        <v>48.5</v>
      </c>
      <c r="R4474">
        <v>48.12</v>
      </c>
      <c r="S4474">
        <v>48.37</v>
      </c>
      <c r="T4474">
        <v>2400000</v>
      </c>
      <c r="U4474">
        <v>0.34</v>
      </c>
    </row>
    <row r="4475" spans="15:21" x14ac:dyDescent="0.2">
      <c r="O4475" s="67">
        <v>29161</v>
      </c>
      <c r="P4475">
        <v>48.37</v>
      </c>
      <c r="Q4475">
        <v>48.62</v>
      </c>
      <c r="R4475">
        <v>48.25</v>
      </c>
      <c r="S4475">
        <v>48.25</v>
      </c>
      <c r="T4475">
        <v>2059200</v>
      </c>
      <c r="U4475">
        <v>0.34</v>
      </c>
    </row>
    <row r="4476" spans="15:21" x14ac:dyDescent="0.2">
      <c r="O4476" s="67">
        <v>29164</v>
      </c>
      <c r="P4476">
        <v>48.12</v>
      </c>
      <c r="Q4476">
        <v>48.12</v>
      </c>
      <c r="R4476">
        <v>47.88</v>
      </c>
      <c r="S4476">
        <v>48</v>
      </c>
      <c r="T4476">
        <v>2395200</v>
      </c>
      <c r="U4476">
        <v>0.34</v>
      </c>
    </row>
    <row r="4477" spans="15:21" x14ac:dyDescent="0.2">
      <c r="O4477" s="67">
        <v>29165</v>
      </c>
      <c r="P4477">
        <v>48</v>
      </c>
      <c r="Q4477">
        <v>48</v>
      </c>
      <c r="R4477">
        <v>47.25</v>
      </c>
      <c r="S4477">
        <v>47.25</v>
      </c>
      <c r="T4477">
        <v>4646400</v>
      </c>
      <c r="U4477">
        <v>0.34</v>
      </c>
    </row>
    <row r="4478" spans="15:21" x14ac:dyDescent="0.2">
      <c r="O4478" s="67">
        <v>29166</v>
      </c>
      <c r="P4478">
        <v>47.12</v>
      </c>
      <c r="Q4478">
        <v>47.12</v>
      </c>
      <c r="R4478">
        <v>46.38</v>
      </c>
      <c r="S4478">
        <v>46.5</v>
      </c>
      <c r="T4478">
        <v>6547200</v>
      </c>
      <c r="U4478">
        <v>0.33</v>
      </c>
    </row>
    <row r="4479" spans="15:21" x14ac:dyDescent="0.2">
      <c r="O4479" s="67">
        <v>29167</v>
      </c>
      <c r="P4479">
        <v>46.5</v>
      </c>
      <c r="Q4479">
        <v>46.87</v>
      </c>
      <c r="R4479">
        <v>46.5</v>
      </c>
      <c r="S4479">
        <v>46.87</v>
      </c>
      <c r="T4479">
        <v>3936000</v>
      </c>
      <c r="U4479">
        <v>0.33</v>
      </c>
    </row>
    <row r="4480" spans="15:21" x14ac:dyDescent="0.2">
      <c r="O4480" s="67">
        <v>29168</v>
      </c>
      <c r="P4480">
        <v>46.87</v>
      </c>
      <c r="Q4480">
        <v>47.12</v>
      </c>
      <c r="R4480">
        <v>46.62</v>
      </c>
      <c r="S4480">
        <v>46.75</v>
      </c>
      <c r="T4480">
        <v>4420800</v>
      </c>
      <c r="U4480">
        <v>0.33</v>
      </c>
    </row>
    <row r="4481" spans="15:21" x14ac:dyDescent="0.2">
      <c r="O4481" s="67">
        <v>29171</v>
      </c>
      <c r="P4481">
        <v>46.75</v>
      </c>
      <c r="Q4481">
        <v>47.75</v>
      </c>
      <c r="R4481">
        <v>46.5</v>
      </c>
      <c r="S4481">
        <v>47.75</v>
      </c>
      <c r="T4481">
        <v>4507200</v>
      </c>
      <c r="U4481">
        <v>0.34</v>
      </c>
    </row>
    <row r="4482" spans="15:21" x14ac:dyDescent="0.2">
      <c r="O4482" s="67">
        <v>29172</v>
      </c>
      <c r="P4482">
        <v>47.75</v>
      </c>
      <c r="Q4482">
        <v>47.75</v>
      </c>
      <c r="R4482">
        <v>46.75</v>
      </c>
      <c r="S4482">
        <v>47.12</v>
      </c>
      <c r="T4482">
        <v>4382400</v>
      </c>
      <c r="U4482">
        <v>0.33</v>
      </c>
    </row>
    <row r="4483" spans="15:21" x14ac:dyDescent="0.2">
      <c r="O4483" s="67">
        <v>29173</v>
      </c>
      <c r="P4483">
        <v>47.12</v>
      </c>
      <c r="Q4483">
        <v>47.25</v>
      </c>
      <c r="R4483">
        <v>46.5</v>
      </c>
      <c r="S4483">
        <v>46.62</v>
      </c>
      <c r="T4483">
        <v>7238400</v>
      </c>
      <c r="U4483">
        <v>0.33</v>
      </c>
    </row>
    <row r="4484" spans="15:21" x14ac:dyDescent="0.2">
      <c r="O4484" s="67">
        <v>29174</v>
      </c>
      <c r="P4484">
        <v>46.62</v>
      </c>
      <c r="Q4484">
        <v>47</v>
      </c>
      <c r="R4484">
        <v>46.5</v>
      </c>
      <c r="S4484">
        <v>46.5</v>
      </c>
      <c r="T4484">
        <v>7953600</v>
      </c>
      <c r="U4484">
        <v>0.33</v>
      </c>
    </row>
    <row r="4485" spans="15:21" x14ac:dyDescent="0.2">
      <c r="O4485" s="67">
        <v>29175</v>
      </c>
      <c r="P4485">
        <v>46.5</v>
      </c>
      <c r="Q4485">
        <v>46.87</v>
      </c>
      <c r="R4485">
        <v>46.25</v>
      </c>
      <c r="S4485">
        <v>46.25</v>
      </c>
      <c r="T4485">
        <v>3926400</v>
      </c>
      <c r="U4485">
        <v>0.33</v>
      </c>
    </row>
    <row r="4486" spans="15:21" x14ac:dyDescent="0.2">
      <c r="O4486" s="67">
        <v>29178</v>
      </c>
      <c r="P4486">
        <v>46.25</v>
      </c>
      <c r="Q4486">
        <v>46.62</v>
      </c>
      <c r="R4486">
        <v>45.62</v>
      </c>
      <c r="S4486">
        <v>45.62</v>
      </c>
      <c r="T4486">
        <v>8126400</v>
      </c>
      <c r="U4486">
        <v>0.32</v>
      </c>
    </row>
    <row r="4487" spans="15:21" x14ac:dyDescent="0.2">
      <c r="O4487" s="67">
        <v>29179</v>
      </c>
      <c r="P4487">
        <v>45.62</v>
      </c>
      <c r="Q4487">
        <v>46</v>
      </c>
      <c r="R4487">
        <v>45.62</v>
      </c>
      <c r="S4487">
        <v>45.75</v>
      </c>
      <c r="T4487">
        <v>5068800</v>
      </c>
      <c r="U4487">
        <v>0.32</v>
      </c>
    </row>
    <row r="4488" spans="15:21" x14ac:dyDescent="0.2">
      <c r="O4488" s="67">
        <v>29180</v>
      </c>
      <c r="P4488">
        <v>45.75</v>
      </c>
      <c r="Q4488">
        <v>46.5</v>
      </c>
      <c r="R4488">
        <v>45</v>
      </c>
      <c r="S4488">
        <v>46.38</v>
      </c>
      <c r="T4488">
        <v>9950400</v>
      </c>
      <c r="U4488">
        <v>0.33</v>
      </c>
    </row>
    <row r="4489" spans="15:21" x14ac:dyDescent="0.2">
      <c r="O4489" s="67">
        <v>29182</v>
      </c>
      <c r="P4489">
        <v>46.38</v>
      </c>
      <c r="Q4489">
        <v>47.12</v>
      </c>
      <c r="R4489">
        <v>46.38</v>
      </c>
      <c r="S4489">
        <v>47</v>
      </c>
      <c r="T4489">
        <v>4267200</v>
      </c>
      <c r="U4489">
        <v>0.33</v>
      </c>
    </row>
    <row r="4490" spans="15:21" x14ac:dyDescent="0.2">
      <c r="O4490" s="67">
        <v>29185</v>
      </c>
      <c r="P4490">
        <v>47</v>
      </c>
      <c r="Q4490">
        <v>47.75</v>
      </c>
      <c r="R4490">
        <v>46.75</v>
      </c>
      <c r="S4490">
        <v>47.63</v>
      </c>
      <c r="T4490">
        <v>11059200</v>
      </c>
      <c r="U4490">
        <v>0.34</v>
      </c>
    </row>
    <row r="4491" spans="15:21" x14ac:dyDescent="0.2">
      <c r="O4491" s="67">
        <v>29186</v>
      </c>
      <c r="P4491">
        <v>47.63</v>
      </c>
      <c r="Q4491">
        <v>47.75</v>
      </c>
      <c r="R4491">
        <v>46.87</v>
      </c>
      <c r="S4491">
        <v>47</v>
      </c>
      <c r="T4491">
        <v>14500800</v>
      </c>
      <c r="U4491">
        <v>0.33</v>
      </c>
    </row>
    <row r="4492" spans="15:21" x14ac:dyDescent="0.2">
      <c r="O4492" s="67">
        <v>29187</v>
      </c>
      <c r="P4492">
        <v>47</v>
      </c>
      <c r="Q4492">
        <v>47.12</v>
      </c>
      <c r="R4492">
        <v>46.5</v>
      </c>
      <c r="S4492">
        <v>47</v>
      </c>
      <c r="T4492">
        <v>5361600</v>
      </c>
      <c r="U4492">
        <v>0.33</v>
      </c>
    </row>
    <row r="4493" spans="15:21" x14ac:dyDescent="0.2">
      <c r="O4493" s="67">
        <v>29188</v>
      </c>
      <c r="P4493">
        <v>47.12</v>
      </c>
      <c r="Q4493">
        <v>47.5</v>
      </c>
      <c r="R4493">
        <v>47.12</v>
      </c>
      <c r="S4493">
        <v>47.25</v>
      </c>
      <c r="T4493">
        <v>8049600</v>
      </c>
      <c r="U4493">
        <v>0.34</v>
      </c>
    </row>
    <row r="4494" spans="15:21" x14ac:dyDescent="0.2">
      <c r="O4494" s="67">
        <v>29189</v>
      </c>
      <c r="P4494">
        <v>46.5</v>
      </c>
      <c r="Q4494">
        <v>46.5</v>
      </c>
      <c r="R4494">
        <v>46</v>
      </c>
      <c r="S4494">
        <v>46.13</v>
      </c>
      <c r="T4494">
        <v>8107200</v>
      </c>
      <c r="U4494">
        <v>0.33</v>
      </c>
    </row>
    <row r="4495" spans="15:21" x14ac:dyDescent="0.2">
      <c r="O4495" s="67">
        <v>29192</v>
      </c>
      <c r="P4495">
        <v>46.13</v>
      </c>
      <c r="Q4495">
        <v>46.38</v>
      </c>
      <c r="R4495">
        <v>45.75</v>
      </c>
      <c r="S4495">
        <v>45.75</v>
      </c>
      <c r="T4495">
        <v>4987200</v>
      </c>
      <c r="U4495">
        <v>0.33</v>
      </c>
    </row>
    <row r="4496" spans="15:21" x14ac:dyDescent="0.2">
      <c r="O4496" s="67">
        <v>29193</v>
      </c>
      <c r="P4496">
        <v>45.88</v>
      </c>
      <c r="Q4496">
        <v>46.25</v>
      </c>
      <c r="R4496">
        <v>45.88</v>
      </c>
      <c r="S4496">
        <v>45.88</v>
      </c>
      <c r="T4496">
        <v>9187200</v>
      </c>
      <c r="U4496">
        <v>0.33</v>
      </c>
    </row>
    <row r="4497" spans="15:21" x14ac:dyDescent="0.2">
      <c r="O4497" s="67">
        <v>29194</v>
      </c>
      <c r="P4497">
        <v>46.25</v>
      </c>
      <c r="Q4497">
        <v>46.75</v>
      </c>
      <c r="R4497">
        <v>46.25</v>
      </c>
      <c r="S4497">
        <v>46.38</v>
      </c>
      <c r="T4497">
        <v>6196800</v>
      </c>
      <c r="U4497">
        <v>0.33</v>
      </c>
    </row>
    <row r="4498" spans="15:21" x14ac:dyDescent="0.2">
      <c r="O4498" s="67">
        <v>29195</v>
      </c>
      <c r="P4498">
        <v>46.38</v>
      </c>
      <c r="Q4498">
        <v>46.62</v>
      </c>
      <c r="R4498">
        <v>46.25</v>
      </c>
      <c r="S4498">
        <v>46.5</v>
      </c>
      <c r="T4498">
        <v>4977600</v>
      </c>
      <c r="U4498">
        <v>0.33</v>
      </c>
    </row>
    <row r="4499" spans="15:21" x14ac:dyDescent="0.2">
      <c r="O4499" s="67">
        <v>29196</v>
      </c>
      <c r="P4499">
        <v>46.87</v>
      </c>
      <c r="Q4499">
        <v>47.38</v>
      </c>
      <c r="R4499">
        <v>46.87</v>
      </c>
      <c r="S4499">
        <v>46.87</v>
      </c>
      <c r="T4499">
        <v>11491200</v>
      </c>
      <c r="U4499">
        <v>0.34</v>
      </c>
    </row>
    <row r="4500" spans="15:21" x14ac:dyDescent="0.2">
      <c r="O4500" s="67">
        <v>29199</v>
      </c>
      <c r="P4500">
        <v>46.87</v>
      </c>
      <c r="Q4500">
        <v>47.63</v>
      </c>
      <c r="R4500">
        <v>46</v>
      </c>
      <c r="S4500">
        <v>46.62</v>
      </c>
      <c r="T4500">
        <v>6883200</v>
      </c>
      <c r="U4500">
        <v>0.34</v>
      </c>
    </row>
    <row r="4501" spans="15:21" x14ac:dyDescent="0.2">
      <c r="O4501" s="67">
        <v>29200</v>
      </c>
      <c r="P4501">
        <v>46.62</v>
      </c>
      <c r="Q4501">
        <v>47.63</v>
      </c>
      <c r="R4501">
        <v>46.62</v>
      </c>
      <c r="S4501">
        <v>47.12</v>
      </c>
      <c r="T4501">
        <v>11404800</v>
      </c>
      <c r="U4501">
        <v>0.34</v>
      </c>
    </row>
    <row r="4502" spans="15:21" x14ac:dyDescent="0.2">
      <c r="O4502" s="67">
        <v>29201</v>
      </c>
      <c r="P4502">
        <v>47.12</v>
      </c>
      <c r="Q4502">
        <v>47.63</v>
      </c>
      <c r="R4502">
        <v>46.87</v>
      </c>
      <c r="S4502">
        <v>47.63</v>
      </c>
      <c r="T4502">
        <v>7982400</v>
      </c>
      <c r="U4502">
        <v>0.34</v>
      </c>
    </row>
    <row r="4503" spans="15:21" x14ac:dyDescent="0.2">
      <c r="O4503" s="67">
        <v>29202</v>
      </c>
      <c r="P4503">
        <v>47.63</v>
      </c>
      <c r="Q4503">
        <v>49.25</v>
      </c>
      <c r="R4503">
        <v>47.63</v>
      </c>
      <c r="S4503">
        <v>49.13</v>
      </c>
      <c r="T4503">
        <v>8760000</v>
      </c>
      <c r="U4503">
        <v>0.35</v>
      </c>
    </row>
    <row r="4504" spans="15:21" x14ac:dyDescent="0.2">
      <c r="O4504" s="67">
        <v>29203</v>
      </c>
      <c r="P4504">
        <v>49.13</v>
      </c>
      <c r="Q4504">
        <v>49.13</v>
      </c>
      <c r="R4504">
        <v>48.25</v>
      </c>
      <c r="S4504">
        <v>48.25</v>
      </c>
      <c r="T4504">
        <v>11304000</v>
      </c>
      <c r="U4504">
        <v>0.35</v>
      </c>
    </row>
    <row r="4505" spans="15:21" x14ac:dyDescent="0.2">
      <c r="O4505" s="67">
        <v>29206</v>
      </c>
      <c r="P4505">
        <v>48.88</v>
      </c>
      <c r="Q4505">
        <v>49.87</v>
      </c>
      <c r="R4505">
        <v>48.88</v>
      </c>
      <c r="S4505">
        <v>49.62</v>
      </c>
      <c r="T4505">
        <v>11760000</v>
      </c>
      <c r="U4505">
        <v>0.36</v>
      </c>
    </row>
    <row r="4506" spans="15:21" x14ac:dyDescent="0.2">
      <c r="O4506" s="67">
        <v>29207</v>
      </c>
      <c r="P4506">
        <v>49.5</v>
      </c>
      <c r="Q4506">
        <v>49.5</v>
      </c>
      <c r="R4506">
        <v>48.62</v>
      </c>
      <c r="S4506">
        <v>48.62</v>
      </c>
      <c r="T4506">
        <v>8995200</v>
      </c>
      <c r="U4506">
        <v>0.35</v>
      </c>
    </row>
    <row r="4507" spans="15:21" x14ac:dyDescent="0.2">
      <c r="O4507" s="67">
        <v>29208</v>
      </c>
      <c r="P4507">
        <v>48.62</v>
      </c>
      <c r="Q4507">
        <v>49.38</v>
      </c>
      <c r="R4507">
        <v>48.62</v>
      </c>
      <c r="S4507">
        <v>49</v>
      </c>
      <c r="T4507">
        <v>10036800</v>
      </c>
      <c r="U4507">
        <v>0.35</v>
      </c>
    </row>
    <row r="4508" spans="15:21" x14ac:dyDescent="0.2">
      <c r="O4508" s="67">
        <v>29209</v>
      </c>
      <c r="P4508">
        <v>49</v>
      </c>
      <c r="Q4508">
        <v>49.25</v>
      </c>
      <c r="R4508">
        <v>48.75</v>
      </c>
      <c r="S4508">
        <v>49.25</v>
      </c>
      <c r="T4508">
        <v>7248000</v>
      </c>
      <c r="U4508">
        <v>0.35</v>
      </c>
    </row>
    <row r="4509" spans="15:21" x14ac:dyDescent="0.2">
      <c r="O4509" s="67">
        <v>29210</v>
      </c>
      <c r="P4509">
        <v>49.25</v>
      </c>
      <c r="Q4509">
        <v>50.25</v>
      </c>
      <c r="R4509">
        <v>49.25</v>
      </c>
      <c r="S4509">
        <v>50.25</v>
      </c>
      <c r="T4509">
        <v>13257600</v>
      </c>
      <c r="U4509">
        <v>0.36</v>
      </c>
    </row>
    <row r="4510" spans="15:21" x14ac:dyDescent="0.2">
      <c r="O4510" s="67">
        <v>29213</v>
      </c>
      <c r="P4510">
        <v>50.25</v>
      </c>
      <c r="Q4510">
        <v>50.63</v>
      </c>
      <c r="R4510">
        <v>50</v>
      </c>
      <c r="S4510">
        <v>50.5</v>
      </c>
      <c r="T4510">
        <v>4987200</v>
      </c>
      <c r="U4510">
        <v>0.36</v>
      </c>
    </row>
    <row r="4511" spans="15:21" x14ac:dyDescent="0.2">
      <c r="O4511" s="67">
        <v>29215</v>
      </c>
      <c r="P4511">
        <v>50.5</v>
      </c>
      <c r="Q4511">
        <v>50.63</v>
      </c>
      <c r="R4511">
        <v>50.25</v>
      </c>
      <c r="S4511">
        <v>50.5</v>
      </c>
      <c r="T4511">
        <v>2764800</v>
      </c>
      <c r="U4511">
        <v>0.36</v>
      </c>
    </row>
    <row r="4512" spans="15:21" x14ac:dyDescent="0.2">
      <c r="O4512" s="67">
        <v>29216</v>
      </c>
      <c r="P4512">
        <v>50.5</v>
      </c>
      <c r="Q4512">
        <v>51</v>
      </c>
      <c r="R4512">
        <v>50.12</v>
      </c>
      <c r="S4512">
        <v>50.88</v>
      </c>
      <c r="T4512">
        <v>4036800</v>
      </c>
      <c r="U4512">
        <v>0.37</v>
      </c>
    </row>
    <row r="4513" spans="15:21" x14ac:dyDescent="0.2">
      <c r="O4513" s="67">
        <v>29217</v>
      </c>
      <c r="P4513">
        <v>50.88</v>
      </c>
      <c r="Q4513">
        <v>51</v>
      </c>
      <c r="R4513">
        <v>50.5</v>
      </c>
      <c r="S4513">
        <v>50.88</v>
      </c>
      <c r="T4513">
        <v>5289600</v>
      </c>
      <c r="U4513">
        <v>0.37</v>
      </c>
    </row>
    <row r="4514" spans="15:21" x14ac:dyDescent="0.2">
      <c r="O4514" s="67">
        <v>29220</v>
      </c>
      <c r="P4514">
        <v>50.88</v>
      </c>
      <c r="Q4514">
        <v>50.88</v>
      </c>
      <c r="R4514">
        <v>50.5</v>
      </c>
      <c r="S4514">
        <v>50.63</v>
      </c>
      <c r="T4514">
        <v>2371200</v>
      </c>
      <c r="U4514">
        <v>0.36</v>
      </c>
    </row>
    <row r="4515" spans="15:21" x14ac:dyDescent="0.2">
      <c r="O4515" s="67">
        <v>29222</v>
      </c>
      <c r="P4515">
        <v>50.63</v>
      </c>
      <c r="Q4515">
        <v>50.75</v>
      </c>
      <c r="R4515">
        <v>48.75</v>
      </c>
      <c r="S4515">
        <v>48.75</v>
      </c>
      <c r="T4515">
        <v>7147200</v>
      </c>
      <c r="U4515">
        <v>0.35</v>
      </c>
    </row>
    <row r="4516" spans="15:21" x14ac:dyDescent="0.2">
      <c r="O4516" s="67">
        <v>29223</v>
      </c>
      <c r="P4516">
        <v>48.75</v>
      </c>
      <c r="Q4516">
        <v>49.5</v>
      </c>
      <c r="R4516">
        <v>47.88</v>
      </c>
      <c r="S4516">
        <v>49.38</v>
      </c>
      <c r="T4516">
        <v>8832000</v>
      </c>
      <c r="U4516">
        <v>0.36</v>
      </c>
    </row>
    <row r="4517" spans="15:21" x14ac:dyDescent="0.2">
      <c r="O4517" s="67">
        <v>29224</v>
      </c>
      <c r="P4517">
        <v>49.87</v>
      </c>
      <c r="Q4517">
        <v>51.12</v>
      </c>
      <c r="R4517">
        <v>49.87</v>
      </c>
      <c r="S4517">
        <v>51</v>
      </c>
      <c r="T4517">
        <v>8227200</v>
      </c>
      <c r="U4517">
        <v>0.37</v>
      </c>
    </row>
    <row r="4518" spans="15:21" x14ac:dyDescent="0.2">
      <c r="O4518" s="67">
        <v>29227</v>
      </c>
      <c r="P4518">
        <v>51</v>
      </c>
      <c r="Q4518">
        <v>53.5</v>
      </c>
      <c r="R4518">
        <v>50.63</v>
      </c>
      <c r="S4518">
        <v>52.75</v>
      </c>
      <c r="T4518">
        <v>10113600</v>
      </c>
      <c r="U4518">
        <v>0.38</v>
      </c>
    </row>
    <row r="4519" spans="15:21" x14ac:dyDescent="0.2">
      <c r="O4519" s="67">
        <v>29228</v>
      </c>
      <c r="P4519">
        <v>52.87</v>
      </c>
      <c r="Q4519">
        <v>54.62</v>
      </c>
      <c r="R4519">
        <v>52.87</v>
      </c>
      <c r="S4519">
        <v>54.62</v>
      </c>
      <c r="T4519">
        <v>11841600</v>
      </c>
      <c r="U4519">
        <v>0.39</v>
      </c>
    </row>
    <row r="4520" spans="15:21" x14ac:dyDescent="0.2">
      <c r="O4520" s="67">
        <v>29229</v>
      </c>
      <c r="P4520">
        <v>54.62</v>
      </c>
      <c r="Q4520">
        <v>55.5</v>
      </c>
      <c r="R4520">
        <v>54</v>
      </c>
      <c r="S4520">
        <v>54</v>
      </c>
      <c r="T4520">
        <v>24043200</v>
      </c>
      <c r="U4520">
        <v>0.39</v>
      </c>
    </row>
    <row r="4521" spans="15:21" x14ac:dyDescent="0.2">
      <c r="O4521" s="67">
        <v>29230</v>
      </c>
      <c r="P4521">
        <v>54</v>
      </c>
      <c r="Q4521">
        <v>54.62</v>
      </c>
      <c r="R4521">
        <v>53.5</v>
      </c>
      <c r="S4521">
        <v>54.25</v>
      </c>
      <c r="T4521">
        <v>11448000</v>
      </c>
      <c r="U4521">
        <v>0.39</v>
      </c>
    </row>
    <row r="4522" spans="15:21" x14ac:dyDescent="0.2">
      <c r="O4522" s="67">
        <v>29231</v>
      </c>
      <c r="P4522">
        <v>54.25</v>
      </c>
      <c r="Q4522">
        <v>54.37</v>
      </c>
      <c r="R4522">
        <v>53.63</v>
      </c>
      <c r="S4522">
        <v>54.12</v>
      </c>
      <c r="T4522">
        <v>4800000</v>
      </c>
      <c r="U4522">
        <v>0.39</v>
      </c>
    </row>
    <row r="4523" spans="15:21" x14ac:dyDescent="0.2">
      <c r="O4523" s="67">
        <v>29234</v>
      </c>
      <c r="P4523">
        <v>54.12</v>
      </c>
      <c r="Q4523">
        <v>54.5</v>
      </c>
      <c r="R4523">
        <v>53.88</v>
      </c>
      <c r="S4523">
        <v>54.12</v>
      </c>
      <c r="T4523">
        <v>15648000</v>
      </c>
      <c r="U4523">
        <v>0.39</v>
      </c>
    </row>
    <row r="4524" spans="15:21" x14ac:dyDescent="0.2">
      <c r="O4524" s="67">
        <v>29235</v>
      </c>
      <c r="P4524">
        <v>54.12</v>
      </c>
      <c r="Q4524">
        <v>54.12</v>
      </c>
      <c r="R4524">
        <v>52.62</v>
      </c>
      <c r="S4524">
        <v>52.87</v>
      </c>
      <c r="T4524">
        <v>6384000</v>
      </c>
      <c r="U4524">
        <v>0.38</v>
      </c>
    </row>
    <row r="4525" spans="15:21" x14ac:dyDescent="0.2">
      <c r="O4525" s="67">
        <v>29236</v>
      </c>
      <c r="P4525">
        <v>53.12</v>
      </c>
      <c r="Q4525">
        <v>53.88</v>
      </c>
      <c r="R4525">
        <v>53.12</v>
      </c>
      <c r="S4525">
        <v>53.5</v>
      </c>
      <c r="T4525">
        <v>15705600</v>
      </c>
      <c r="U4525">
        <v>0.39</v>
      </c>
    </row>
    <row r="4526" spans="15:21" x14ac:dyDescent="0.2">
      <c r="O4526" s="67">
        <v>29237</v>
      </c>
      <c r="P4526">
        <v>53.5</v>
      </c>
      <c r="Q4526">
        <v>53.63</v>
      </c>
      <c r="R4526">
        <v>53.25</v>
      </c>
      <c r="S4526">
        <v>53.5</v>
      </c>
      <c r="T4526">
        <v>4012800</v>
      </c>
      <c r="U4526">
        <v>0.39</v>
      </c>
    </row>
    <row r="4527" spans="15:21" x14ac:dyDescent="0.2">
      <c r="O4527" s="67">
        <v>29238</v>
      </c>
      <c r="P4527">
        <v>53.5</v>
      </c>
      <c r="Q4527">
        <v>53.63</v>
      </c>
      <c r="R4527">
        <v>52.87</v>
      </c>
      <c r="S4527">
        <v>53.5</v>
      </c>
      <c r="T4527">
        <v>8188800</v>
      </c>
      <c r="U4527">
        <v>0.39</v>
      </c>
    </row>
    <row r="4528" spans="15:21" x14ac:dyDescent="0.2">
      <c r="O4528" s="67">
        <v>29241</v>
      </c>
      <c r="P4528">
        <v>53.5</v>
      </c>
      <c r="Q4528">
        <v>55</v>
      </c>
      <c r="R4528">
        <v>53.12</v>
      </c>
      <c r="S4528">
        <v>54.62</v>
      </c>
      <c r="T4528">
        <v>11260800</v>
      </c>
      <c r="U4528">
        <v>0.39</v>
      </c>
    </row>
    <row r="4529" spans="15:21" x14ac:dyDescent="0.2">
      <c r="O4529" s="67">
        <v>29242</v>
      </c>
      <c r="P4529">
        <v>54.62</v>
      </c>
      <c r="Q4529">
        <v>54.88</v>
      </c>
      <c r="R4529">
        <v>53.63</v>
      </c>
      <c r="S4529">
        <v>53.63</v>
      </c>
      <c r="T4529">
        <v>5836800</v>
      </c>
      <c r="U4529">
        <v>0.39</v>
      </c>
    </row>
    <row r="4530" spans="15:21" x14ac:dyDescent="0.2">
      <c r="O4530" s="67">
        <v>29243</v>
      </c>
      <c r="P4530">
        <v>53.63</v>
      </c>
      <c r="Q4530">
        <v>54.75</v>
      </c>
      <c r="R4530">
        <v>53.25</v>
      </c>
      <c r="S4530">
        <v>54.75</v>
      </c>
      <c r="T4530">
        <v>7296000</v>
      </c>
      <c r="U4530">
        <v>0.39</v>
      </c>
    </row>
    <row r="4531" spans="15:21" x14ac:dyDescent="0.2">
      <c r="O4531" s="67">
        <v>29244</v>
      </c>
      <c r="P4531">
        <v>54.75</v>
      </c>
      <c r="Q4531">
        <v>55.38</v>
      </c>
      <c r="R4531">
        <v>54.62</v>
      </c>
      <c r="S4531">
        <v>54.62</v>
      </c>
      <c r="T4531">
        <v>13291200</v>
      </c>
      <c r="U4531">
        <v>0.39</v>
      </c>
    </row>
    <row r="4532" spans="15:21" x14ac:dyDescent="0.2">
      <c r="O4532" s="67">
        <v>29245</v>
      </c>
      <c r="P4532">
        <v>54.62</v>
      </c>
      <c r="Q4532">
        <v>54.88</v>
      </c>
      <c r="R4532">
        <v>54.5</v>
      </c>
      <c r="S4532">
        <v>54.88</v>
      </c>
      <c r="T4532">
        <v>9427200</v>
      </c>
      <c r="U4532">
        <v>0.4</v>
      </c>
    </row>
    <row r="4533" spans="15:21" x14ac:dyDescent="0.2">
      <c r="O4533" s="67">
        <v>29248</v>
      </c>
      <c r="P4533">
        <v>54.88</v>
      </c>
      <c r="Q4533">
        <v>55.5</v>
      </c>
      <c r="R4533">
        <v>54.62</v>
      </c>
      <c r="S4533">
        <v>55.38</v>
      </c>
      <c r="T4533">
        <v>6312000</v>
      </c>
      <c r="U4533">
        <v>0.4</v>
      </c>
    </row>
    <row r="4534" spans="15:21" x14ac:dyDescent="0.2">
      <c r="O4534" s="67">
        <v>29249</v>
      </c>
      <c r="P4534">
        <v>55.38</v>
      </c>
      <c r="Q4534">
        <v>55.5</v>
      </c>
      <c r="R4534">
        <v>54.12</v>
      </c>
      <c r="S4534">
        <v>54.37</v>
      </c>
      <c r="T4534">
        <v>8001600</v>
      </c>
      <c r="U4534">
        <v>0.39</v>
      </c>
    </row>
    <row r="4535" spans="15:21" x14ac:dyDescent="0.2">
      <c r="O4535" s="67">
        <v>29250</v>
      </c>
      <c r="P4535">
        <v>54.37</v>
      </c>
      <c r="Q4535">
        <v>56.25</v>
      </c>
      <c r="R4535">
        <v>54.37</v>
      </c>
      <c r="S4535">
        <v>56.25</v>
      </c>
      <c r="T4535">
        <v>8433600</v>
      </c>
      <c r="U4535">
        <v>0.4</v>
      </c>
    </row>
    <row r="4536" spans="15:21" x14ac:dyDescent="0.2">
      <c r="O4536" s="67">
        <v>29251</v>
      </c>
      <c r="P4536">
        <v>56.25</v>
      </c>
      <c r="Q4536">
        <v>57.5</v>
      </c>
      <c r="R4536">
        <v>54.75</v>
      </c>
      <c r="S4536">
        <v>55</v>
      </c>
      <c r="T4536">
        <v>12100800</v>
      </c>
      <c r="U4536">
        <v>0.4</v>
      </c>
    </row>
    <row r="4537" spans="15:21" x14ac:dyDescent="0.2">
      <c r="O4537" s="67">
        <v>29252</v>
      </c>
      <c r="P4537">
        <v>55</v>
      </c>
      <c r="Q4537">
        <v>56.25</v>
      </c>
      <c r="R4537">
        <v>54.62</v>
      </c>
      <c r="S4537">
        <v>55.87</v>
      </c>
      <c r="T4537">
        <v>8227200</v>
      </c>
      <c r="U4537">
        <v>0.4</v>
      </c>
    </row>
    <row r="4538" spans="15:21" x14ac:dyDescent="0.2">
      <c r="O4538" s="67">
        <v>29255</v>
      </c>
      <c r="P4538">
        <v>55.87</v>
      </c>
      <c r="Q4538">
        <v>56.38</v>
      </c>
      <c r="R4538">
        <v>54.88</v>
      </c>
      <c r="S4538">
        <v>55</v>
      </c>
      <c r="T4538">
        <v>9561600</v>
      </c>
      <c r="U4538">
        <v>0.4</v>
      </c>
    </row>
    <row r="4539" spans="15:21" x14ac:dyDescent="0.2">
      <c r="O4539" s="67">
        <v>29256</v>
      </c>
      <c r="P4539">
        <v>55</v>
      </c>
      <c r="Q4539">
        <v>55.75</v>
      </c>
      <c r="R4539">
        <v>55</v>
      </c>
      <c r="S4539">
        <v>55.75</v>
      </c>
      <c r="T4539">
        <v>4132800</v>
      </c>
      <c r="U4539">
        <v>0.4</v>
      </c>
    </row>
    <row r="4540" spans="15:21" x14ac:dyDescent="0.2">
      <c r="O4540" s="67">
        <v>29257</v>
      </c>
      <c r="P4540">
        <v>55.75</v>
      </c>
      <c r="Q4540">
        <v>56.25</v>
      </c>
      <c r="R4540">
        <v>54.75</v>
      </c>
      <c r="S4540">
        <v>56.25</v>
      </c>
      <c r="T4540">
        <v>6720000</v>
      </c>
      <c r="U4540">
        <v>0.4</v>
      </c>
    </row>
    <row r="4541" spans="15:21" x14ac:dyDescent="0.2">
      <c r="O4541" s="67">
        <v>29258</v>
      </c>
      <c r="P4541">
        <v>56.25</v>
      </c>
      <c r="Q4541">
        <v>56.25</v>
      </c>
      <c r="R4541">
        <v>55.13</v>
      </c>
      <c r="S4541">
        <v>55.25</v>
      </c>
      <c r="T4541">
        <v>8188800</v>
      </c>
      <c r="U4541">
        <v>0.4</v>
      </c>
    </row>
    <row r="4542" spans="15:21" x14ac:dyDescent="0.2">
      <c r="O4542" s="67">
        <v>29259</v>
      </c>
      <c r="P4542">
        <v>55.25</v>
      </c>
      <c r="Q4542">
        <v>55.5</v>
      </c>
      <c r="R4542">
        <v>54.75</v>
      </c>
      <c r="S4542">
        <v>54.75</v>
      </c>
      <c r="T4542">
        <v>15297600</v>
      </c>
      <c r="U4542">
        <v>0.39</v>
      </c>
    </row>
    <row r="4543" spans="15:21" x14ac:dyDescent="0.2">
      <c r="O4543" s="67">
        <v>29262</v>
      </c>
      <c r="P4543">
        <v>54.75</v>
      </c>
      <c r="Q4543">
        <v>55.25</v>
      </c>
      <c r="R4543">
        <v>53.75</v>
      </c>
      <c r="S4543">
        <v>54.12</v>
      </c>
      <c r="T4543">
        <v>13824000</v>
      </c>
      <c r="U4543">
        <v>0.39</v>
      </c>
    </row>
    <row r="4544" spans="15:21" x14ac:dyDescent="0.2">
      <c r="O4544" s="67">
        <v>29263</v>
      </c>
      <c r="P4544">
        <v>54.12</v>
      </c>
      <c r="Q4544">
        <v>54.37</v>
      </c>
      <c r="R4544">
        <v>53.75</v>
      </c>
      <c r="S4544">
        <v>54.37</v>
      </c>
      <c r="T4544">
        <v>5760000</v>
      </c>
      <c r="U4544">
        <v>0.39</v>
      </c>
    </row>
    <row r="4545" spans="15:21" x14ac:dyDescent="0.2">
      <c r="O4545" s="67">
        <v>29264</v>
      </c>
      <c r="P4545">
        <v>54.75</v>
      </c>
      <c r="Q4545">
        <v>55.38</v>
      </c>
      <c r="R4545">
        <v>54.75</v>
      </c>
      <c r="S4545">
        <v>54.88</v>
      </c>
      <c r="T4545">
        <v>14889600</v>
      </c>
      <c r="U4545">
        <v>0.4</v>
      </c>
    </row>
    <row r="4546" spans="15:21" x14ac:dyDescent="0.2">
      <c r="O4546" s="67">
        <v>29265</v>
      </c>
      <c r="P4546">
        <v>54.75</v>
      </c>
      <c r="Q4546">
        <v>54.75</v>
      </c>
      <c r="R4546">
        <v>53.63</v>
      </c>
      <c r="S4546">
        <v>54</v>
      </c>
      <c r="T4546">
        <v>7406400</v>
      </c>
      <c r="U4546">
        <v>0.39</v>
      </c>
    </row>
    <row r="4547" spans="15:21" x14ac:dyDescent="0.2">
      <c r="O4547" s="67">
        <v>29266</v>
      </c>
      <c r="P4547">
        <v>53.5</v>
      </c>
      <c r="Q4547">
        <v>53.5</v>
      </c>
      <c r="R4547">
        <v>51.5</v>
      </c>
      <c r="S4547">
        <v>52.62</v>
      </c>
      <c r="T4547">
        <v>11572800</v>
      </c>
      <c r="U4547">
        <v>0.38</v>
      </c>
    </row>
    <row r="4548" spans="15:21" x14ac:dyDescent="0.2">
      <c r="O4548" s="67">
        <v>29270</v>
      </c>
      <c r="P4548">
        <v>52.38</v>
      </c>
      <c r="Q4548">
        <v>52.38</v>
      </c>
      <c r="R4548">
        <v>51.62</v>
      </c>
      <c r="S4548">
        <v>51.88</v>
      </c>
      <c r="T4548">
        <v>7243200</v>
      </c>
      <c r="U4548">
        <v>0.37</v>
      </c>
    </row>
    <row r="4549" spans="15:21" x14ac:dyDescent="0.2">
      <c r="O4549" s="67">
        <v>29271</v>
      </c>
      <c r="P4549">
        <v>51.88</v>
      </c>
      <c r="Q4549">
        <v>52.5</v>
      </c>
      <c r="R4549">
        <v>51.88</v>
      </c>
      <c r="S4549">
        <v>52.25</v>
      </c>
      <c r="T4549">
        <v>8908800</v>
      </c>
      <c r="U4549">
        <v>0.38</v>
      </c>
    </row>
    <row r="4550" spans="15:21" x14ac:dyDescent="0.2">
      <c r="O4550" s="67">
        <v>29272</v>
      </c>
      <c r="P4550">
        <v>52.25</v>
      </c>
      <c r="Q4550">
        <v>52.38</v>
      </c>
      <c r="R4550">
        <v>51</v>
      </c>
      <c r="S4550">
        <v>51.25</v>
      </c>
      <c r="T4550">
        <v>9926400</v>
      </c>
      <c r="U4550">
        <v>0.37</v>
      </c>
    </row>
    <row r="4551" spans="15:21" x14ac:dyDescent="0.2">
      <c r="O4551" s="67">
        <v>29273</v>
      </c>
      <c r="P4551">
        <v>51.25</v>
      </c>
      <c r="Q4551">
        <v>51.25</v>
      </c>
      <c r="R4551">
        <v>50.63</v>
      </c>
      <c r="S4551">
        <v>50.63</v>
      </c>
      <c r="T4551">
        <v>9168000</v>
      </c>
      <c r="U4551">
        <v>0.36</v>
      </c>
    </row>
    <row r="4552" spans="15:21" x14ac:dyDescent="0.2">
      <c r="O4552" s="67">
        <v>29276</v>
      </c>
      <c r="P4552">
        <v>50.5</v>
      </c>
      <c r="Q4552">
        <v>50.5</v>
      </c>
      <c r="R4552">
        <v>49.62</v>
      </c>
      <c r="S4552">
        <v>49.87</v>
      </c>
      <c r="T4552">
        <v>8611200</v>
      </c>
      <c r="U4552">
        <v>0.36</v>
      </c>
    </row>
    <row r="4553" spans="15:21" x14ac:dyDescent="0.2">
      <c r="O4553" s="67">
        <v>29277</v>
      </c>
      <c r="P4553">
        <v>49.87</v>
      </c>
      <c r="Q4553">
        <v>50.63</v>
      </c>
      <c r="R4553">
        <v>49.87</v>
      </c>
      <c r="S4553">
        <v>50.63</v>
      </c>
      <c r="T4553">
        <v>6508800</v>
      </c>
      <c r="U4553">
        <v>0.36</v>
      </c>
    </row>
    <row r="4554" spans="15:21" x14ac:dyDescent="0.2">
      <c r="O4554" s="67">
        <v>29278</v>
      </c>
      <c r="P4554">
        <v>50.63</v>
      </c>
      <c r="Q4554">
        <v>51</v>
      </c>
      <c r="R4554">
        <v>49.75</v>
      </c>
      <c r="S4554">
        <v>49.87</v>
      </c>
      <c r="T4554">
        <v>8284800</v>
      </c>
      <c r="U4554">
        <v>0.36</v>
      </c>
    </row>
    <row r="4555" spans="15:21" x14ac:dyDescent="0.2">
      <c r="O4555" s="67">
        <v>29279</v>
      </c>
      <c r="P4555">
        <v>49.87</v>
      </c>
      <c r="Q4555">
        <v>50</v>
      </c>
      <c r="R4555">
        <v>48.88</v>
      </c>
      <c r="S4555">
        <v>49.75</v>
      </c>
      <c r="T4555">
        <v>7032000</v>
      </c>
      <c r="U4555">
        <v>0.36</v>
      </c>
    </row>
    <row r="4556" spans="15:21" x14ac:dyDescent="0.2">
      <c r="O4556" s="67">
        <v>29280</v>
      </c>
      <c r="P4556">
        <v>49.75</v>
      </c>
      <c r="Q4556">
        <v>50.38</v>
      </c>
      <c r="R4556">
        <v>49.13</v>
      </c>
      <c r="S4556">
        <v>50.25</v>
      </c>
      <c r="T4556">
        <v>8414400</v>
      </c>
      <c r="U4556">
        <v>0.37</v>
      </c>
    </row>
    <row r="4557" spans="15:21" x14ac:dyDescent="0.2">
      <c r="O4557" s="67">
        <v>29283</v>
      </c>
      <c r="P4557">
        <v>50.25</v>
      </c>
      <c r="Q4557">
        <v>50.75</v>
      </c>
      <c r="R4557">
        <v>49.87</v>
      </c>
      <c r="S4557">
        <v>49.87</v>
      </c>
      <c r="T4557">
        <v>6561600</v>
      </c>
      <c r="U4557">
        <v>0.36</v>
      </c>
    </row>
    <row r="4558" spans="15:21" x14ac:dyDescent="0.2">
      <c r="O4558" s="67">
        <v>29284</v>
      </c>
      <c r="P4558">
        <v>49.87</v>
      </c>
      <c r="Q4558">
        <v>49.87</v>
      </c>
      <c r="R4558">
        <v>49.38</v>
      </c>
      <c r="S4558">
        <v>49.75</v>
      </c>
      <c r="T4558">
        <v>6360000</v>
      </c>
      <c r="U4558">
        <v>0.36</v>
      </c>
    </row>
    <row r="4559" spans="15:21" x14ac:dyDescent="0.2">
      <c r="O4559" s="67">
        <v>29285</v>
      </c>
      <c r="P4559">
        <v>49.75</v>
      </c>
      <c r="Q4559">
        <v>49.87</v>
      </c>
      <c r="R4559">
        <v>48.75</v>
      </c>
      <c r="S4559">
        <v>49</v>
      </c>
      <c r="T4559">
        <v>9912000</v>
      </c>
      <c r="U4559">
        <v>0.36</v>
      </c>
    </row>
    <row r="4560" spans="15:21" x14ac:dyDescent="0.2">
      <c r="O4560" s="67">
        <v>29286</v>
      </c>
      <c r="P4560">
        <v>48.88</v>
      </c>
      <c r="Q4560">
        <v>48.88</v>
      </c>
      <c r="R4560">
        <v>48.12</v>
      </c>
      <c r="S4560">
        <v>48.37</v>
      </c>
      <c r="T4560">
        <v>9744000</v>
      </c>
      <c r="U4560">
        <v>0.35</v>
      </c>
    </row>
    <row r="4561" spans="15:21" x14ac:dyDescent="0.2">
      <c r="O4561" s="67">
        <v>29287</v>
      </c>
      <c r="P4561">
        <v>48.37</v>
      </c>
      <c r="Q4561">
        <v>49</v>
      </c>
      <c r="R4561">
        <v>48.25</v>
      </c>
      <c r="S4561">
        <v>48.62</v>
      </c>
      <c r="T4561">
        <v>9019200</v>
      </c>
      <c r="U4561">
        <v>0.36</v>
      </c>
    </row>
    <row r="4562" spans="15:21" x14ac:dyDescent="0.2">
      <c r="O4562" s="67">
        <v>29290</v>
      </c>
      <c r="P4562">
        <v>48.62</v>
      </c>
      <c r="Q4562">
        <v>49.13</v>
      </c>
      <c r="R4562">
        <v>48.25</v>
      </c>
      <c r="S4562">
        <v>48.75</v>
      </c>
      <c r="T4562">
        <v>10641600</v>
      </c>
      <c r="U4562">
        <v>0.36</v>
      </c>
    </row>
    <row r="4563" spans="15:21" x14ac:dyDescent="0.2">
      <c r="O4563" s="67">
        <v>29291</v>
      </c>
      <c r="P4563">
        <v>48.75</v>
      </c>
      <c r="Q4563">
        <v>49.38</v>
      </c>
      <c r="R4563">
        <v>48.37</v>
      </c>
      <c r="S4563">
        <v>49</v>
      </c>
      <c r="T4563">
        <v>6398400</v>
      </c>
      <c r="U4563">
        <v>0.36</v>
      </c>
    </row>
    <row r="4564" spans="15:21" x14ac:dyDescent="0.2">
      <c r="O4564" s="67">
        <v>29292</v>
      </c>
      <c r="P4564">
        <v>48.88</v>
      </c>
      <c r="Q4564">
        <v>48.88</v>
      </c>
      <c r="R4564">
        <v>48.12</v>
      </c>
      <c r="S4564">
        <v>48.75</v>
      </c>
      <c r="T4564">
        <v>5932800</v>
      </c>
      <c r="U4564">
        <v>0.36</v>
      </c>
    </row>
    <row r="4565" spans="15:21" x14ac:dyDescent="0.2">
      <c r="O4565" s="67">
        <v>29293</v>
      </c>
      <c r="P4565">
        <v>48.37</v>
      </c>
      <c r="Q4565">
        <v>48.37</v>
      </c>
      <c r="R4565">
        <v>47.75</v>
      </c>
      <c r="S4565">
        <v>48</v>
      </c>
      <c r="T4565">
        <v>8572800</v>
      </c>
      <c r="U4565">
        <v>0.35</v>
      </c>
    </row>
    <row r="4566" spans="15:21" x14ac:dyDescent="0.2">
      <c r="O4566" s="67">
        <v>29294</v>
      </c>
      <c r="P4566">
        <v>48</v>
      </c>
      <c r="Q4566">
        <v>48.25</v>
      </c>
      <c r="R4566">
        <v>47.75</v>
      </c>
      <c r="S4566">
        <v>47.88</v>
      </c>
      <c r="T4566">
        <v>11078400</v>
      </c>
      <c r="U4566">
        <v>0.35</v>
      </c>
    </row>
    <row r="4567" spans="15:21" x14ac:dyDescent="0.2">
      <c r="O4567" s="67">
        <v>29297</v>
      </c>
      <c r="P4567">
        <v>47.75</v>
      </c>
      <c r="Q4567">
        <v>47.75</v>
      </c>
      <c r="R4567">
        <v>46.75</v>
      </c>
      <c r="S4567">
        <v>46.75</v>
      </c>
      <c r="T4567">
        <v>7176000</v>
      </c>
      <c r="U4567">
        <v>0.34</v>
      </c>
    </row>
    <row r="4568" spans="15:21" x14ac:dyDescent="0.2">
      <c r="O4568" s="67">
        <v>29298</v>
      </c>
      <c r="P4568">
        <v>46.75</v>
      </c>
      <c r="Q4568">
        <v>47.38</v>
      </c>
      <c r="R4568">
        <v>46.62</v>
      </c>
      <c r="S4568">
        <v>47.38</v>
      </c>
      <c r="T4568">
        <v>10872000</v>
      </c>
      <c r="U4568">
        <v>0.35</v>
      </c>
    </row>
    <row r="4569" spans="15:21" x14ac:dyDescent="0.2">
      <c r="O4569" s="67">
        <v>29299</v>
      </c>
      <c r="P4569">
        <v>47.25</v>
      </c>
      <c r="Q4569">
        <v>47.25</v>
      </c>
      <c r="R4569">
        <v>46.5</v>
      </c>
      <c r="S4569">
        <v>46.5</v>
      </c>
      <c r="T4569">
        <v>12153600</v>
      </c>
      <c r="U4569">
        <v>0.34</v>
      </c>
    </row>
    <row r="4570" spans="15:21" x14ac:dyDescent="0.2">
      <c r="O4570" s="67">
        <v>29300</v>
      </c>
      <c r="P4570">
        <v>46.5</v>
      </c>
      <c r="Q4570">
        <v>46.75</v>
      </c>
      <c r="R4570">
        <v>45.75</v>
      </c>
      <c r="S4570">
        <v>45.75</v>
      </c>
      <c r="T4570">
        <v>10425600</v>
      </c>
      <c r="U4570">
        <v>0.33</v>
      </c>
    </row>
    <row r="4571" spans="15:21" x14ac:dyDescent="0.2">
      <c r="O4571" s="67">
        <v>29301</v>
      </c>
      <c r="P4571">
        <v>45.75</v>
      </c>
      <c r="Q4571">
        <v>46.25</v>
      </c>
      <c r="R4571">
        <v>45.62</v>
      </c>
      <c r="S4571">
        <v>46.25</v>
      </c>
      <c r="T4571">
        <v>8659200</v>
      </c>
      <c r="U4571">
        <v>0.34</v>
      </c>
    </row>
    <row r="4572" spans="15:21" x14ac:dyDescent="0.2">
      <c r="O4572" s="67">
        <v>29304</v>
      </c>
      <c r="P4572">
        <v>46.25</v>
      </c>
      <c r="Q4572">
        <v>46.25</v>
      </c>
      <c r="R4572">
        <v>45.25</v>
      </c>
      <c r="S4572">
        <v>45.37</v>
      </c>
      <c r="T4572">
        <v>12211200</v>
      </c>
      <c r="U4572">
        <v>0.33</v>
      </c>
    </row>
    <row r="4573" spans="15:21" x14ac:dyDescent="0.2">
      <c r="O4573" s="67">
        <v>29305</v>
      </c>
      <c r="P4573">
        <v>45.37</v>
      </c>
      <c r="Q4573">
        <v>45.75</v>
      </c>
      <c r="R4573">
        <v>45</v>
      </c>
      <c r="S4573">
        <v>45.37</v>
      </c>
      <c r="T4573">
        <v>17342400</v>
      </c>
      <c r="U4573">
        <v>0.33</v>
      </c>
    </row>
    <row r="4574" spans="15:21" x14ac:dyDescent="0.2">
      <c r="O4574" s="67">
        <v>29306</v>
      </c>
      <c r="P4574">
        <v>45.37</v>
      </c>
      <c r="Q4574">
        <v>46</v>
      </c>
      <c r="R4574">
        <v>45.37</v>
      </c>
      <c r="S4574">
        <v>45.5</v>
      </c>
      <c r="T4574">
        <v>6360000</v>
      </c>
      <c r="U4574">
        <v>0.33</v>
      </c>
    </row>
    <row r="4575" spans="15:21" x14ac:dyDescent="0.2">
      <c r="O4575" s="67">
        <v>29307</v>
      </c>
      <c r="P4575">
        <v>45.5</v>
      </c>
      <c r="Q4575">
        <v>45.5</v>
      </c>
      <c r="R4575">
        <v>44</v>
      </c>
      <c r="S4575">
        <v>45.25</v>
      </c>
      <c r="T4575">
        <v>9796800</v>
      </c>
      <c r="U4575">
        <v>0.33</v>
      </c>
    </row>
    <row r="4576" spans="15:21" x14ac:dyDescent="0.2">
      <c r="O4576" s="67">
        <v>29308</v>
      </c>
      <c r="P4576">
        <v>45.88</v>
      </c>
      <c r="Q4576">
        <v>47.75</v>
      </c>
      <c r="R4576">
        <v>45.88</v>
      </c>
      <c r="S4576">
        <v>47.75</v>
      </c>
      <c r="T4576">
        <v>5270400</v>
      </c>
      <c r="U4576">
        <v>0.35</v>
      </c>
    </row>
    <row r="4577" spans="15:21" x14ac:dyDescent="0.2">
      <c r="O4577" s="67">
        <v>29311</v>
      </c>
      <c r="P4577">
        <v>47.75</v>
      </c>
      <c r="Q4577">
        <v>48.25</v>
      </c>
      <c r="R4577">
        <v>47.38</v>
      </c>
      <c r="S4577">
        <v>48.12</v>
      </c>
      <c r="T4577">
        <v>6758400</v>
      </c>
      <c r="U4577">
        <v>0.35</v>
      </c>
    </row>
    <row r="4578" spans="15:21" x14ac:dyDescent="0.2">
      <c r="O4578" s="67">
        <v>29312</v>
      </c>
      <c r="P4578">
        <v>48.12</v>
      </c>
      <c r="Q4578">
        <v>48.75</v>
      </c>
      <c r="R4578">
        <v>46.87</v>
      </c>
      <c r="S4578">
        <v>47.25</v>
      </c>
      <c r="T4578">
        <v>6931200</v>
      </c>
      <c r="U4578">
        <v>0.35</v>
      </c>
    </row>
    <row r="4579" spans="15:21" x14ac:dyDescent="0.2">
      <c r="O4579" s="67">
        <v>29313</v>
      </c>
      <c r="P4579">
        <v>47.25</v>
      </c>
      <c r="Q4579">
        <v>47.88</v>
      </c>
      <c r="R4579">
        <v>47.12</v>
      </c>
      <c r="S4579">
        <v>47.5</v>
      </c>
      <c r="T4579">
        <v>5083200</v>
      </c>
      <c r="U4579">
        <v>0.35</v>
      </c>
    </row>
    <row r="4580" spans="15:21" x14ac:dyDescent="0.2">
      <c r="O4580" s="67">
        <v>29314</v>
      </c>
      <c r="P4580">
        <v>47.63</v>
      </c>
      <c r="Q4580">
        <v>48.37</v>
      </c>
      <c r="R4580">
        <v>47.63</v>
      </c>
      <c r="S4580">
        <v>48.37</v>
      </c>
      <c r="T4580">
        <v>4137600</v>
      </c>
      <c r="U4580">
        <v>0.35</v>
      </c>
    </row>
    <row r="4581" spans="15:21" x14ac:dyDescent="0.2">
      <c r="O4581" s="67">
        <v>29318</v>
      </c>
      <c r="P4581">
        <v>48.12</v>
      </c>
      <c r="Q4581">
        <v>48.12</v>
      </c>
      <c r="R4581">
        <v>46.38</v>
      </c>
      <c r="S4581">
        <v>46.5</v>
      </c>
      <c r="T4581">
        <v>12177600</v>
      </c>
      <c r="U4581">
        <v>0.34</v>
      </c>
    </row>
    <row r="4582" spans="15:21" x14ac:dyDescent="0.2">
      <c r="O4582" s="67">
        <v>29319</v>
      </c>
      <c r="P4582">
        <v>46.5</v>
      </c>
      <c r="Q4582">
        <v>47</v>
      </c>
      <c r="R4582">
        <v>45.75</v>
      </c>
      <c r="S4582">
        <v>46.75</v>
      </c>
      <c r="T4582">
        <v>7406400</v>
      </c>
      <c r="U4582">
        <v>0.34</v>
      </c>
    </row>
    <row r="4583" spans="15:21" x14ac:dyDescent="0.2">
      <c r="O4583" s="67">
        <v>29320</v>
      </c>
      <c r="P4583">
        <v>46.75</v>
      </c>
      <c r="Q4583">
        <v>47.12</v>
      </c>
      <c r="R4583">
        <v>46.5</v>
      </c>
      <c r="S4583">
        <v>47</v>
      </c>
      <c r="T4583">
        <v>6768000</v>
      </c>
      <c r="U4583">
        <v>0.34</v>
      </c>
    </row>
    <row r="4584" spans="15:21" x14ac:dyDescent="0.2">
      <c r="O4584" s="67">
        <v>29321</v>
      </c>
      <c r="P4584">
        <v>47</v>
      </c>
      <c r="Q4584">
        <v>47.63</v>
      </c>
      <c r="R4584">
        <v>47</v>
      </c>
      <c r="S4584">
        <v>47.63</v>
      </c>
      <c r="T4584">
        <v>3696000</v>
      </c>
      <c r="U4584">
        <v>0.35</v>
      </c>
    </row>
    <row r="4585" spans="15:21" x14ac:dyDescent="0.2">
      <c r="O4585" s="67">
        <v>29322</v>
      </c>
      <c r="P4585">
        <v>47.63</v>
      </c>
      <c r="Q4585">
        <v>47.88</v>
      </c>
      <c r="R4585">
        <v>47.38</v>
      </c>
      <c r="S4585">
        <v>47.5</v>
      </c>
      <c r="T4585">
        <v>7243200</v>
      </c>
      <c r="U4585">
        <v>0.35</v>
      </c>
    </row>
    <row r="4586" spans="15:21" x14ac:dyDescent="0.2">
      <c r="O4586" s="67">
        <v>29325</v>
      </c>
      <c r="P4586">
        <v>47.5</v>
      </c>
      <c r="Q4586">
        <v>47.88</v>
      </c>
      <c r="R4586">
        <v>47.25</v>
      </c>
      <c r="S4586">
        <v>47.63</v>
      </c>
      <c r="T4586">
        <v>3672000</v>
      </c>
      <c r="U4586">
        <v>0.35</v>
      </c>
    </row>
    <row r="4587" spans="15:21" x14ac:dyDescent="0.2">
      <c r="O4587" s="67">
        <v>29326</v>
      </c>
      <c r="P4587">
        <v>47.63</v>
      </c>
      <c r="Q4587">
        <v>47.75</v>
      </c>
      <c r="R4587">
        <v>47.5</v>
      </c>
      <c r="S4587">
        <v>47.63</v>
      </c>
      <c r="T4587">
        <v>4968000</v>
      </c>
      <c r="U4587">
        <v>0.35</v>
      </c>
    </row>
    <row r="4588" spans="15:21" x14ac:dyDescent="0.2">
      <c r="O4588" s="67">
        <v>29327</v>
      </c>
      <c r="P4588">
        <v>47.63</v>
      </c>
      <c r="Q4588">
        <v>47.88</v>
      </c>
      <c r="R4588">
        <v>46.25</v>
      </c>
      <c r="S4588">
        <v>46.38</v>
      </c>
      <c r="T4588">
        <v>9576000</v>
      </c>
      <c r="U4588">
        <v>0.34</v>
      </c>
    </row>
    <row r="4589" spans="15:21" x14ac:dyDescent="0.2">
      <c r="O4589" s="67">
        <v>29328</v>
      </c>
      <c r="P4589">
        <v>46.38</v>
      </c>
      <c r="Q4589">
        <v>46.5</v>
      </c>
      <c r="R4589">
        <v>45.75</v>
      </c>
      <c r="S4589">
        <v>45.75</v>
      </c>
      <c r="T4589">
        <v>4953600</v>
      </c>
      <c r="U4589">
        <v>0.33</v>
      </c>
    </row>
    <row r="4590" spans="15:21" x14ac:dyDescent="0.2">
      <c r="O4590" s="67">
        <v>29329</v>
      </c>
      <c r="P4590">
        <v>45.75</v>
      </c>
      <c r="Q4590">
        <v>46.25</v>
      </c>
      <c r="R4590">
        <v>44.75</v>
      </c>
      <c r="S4590">
        <v>44.75</v>
      </c>
      <c r="T4590">
        <v>5448000</v>
      </c>
      <c r="U4590">
        <v>0.33</v>
      </c>
    </row>
    <row r="4591" spans="15:21" x14ac:dyDescent="0.2">
      <c r="O4591" s="67">
        <v>29332</v>
      </c>
      <c r="P4591">
        <v>44.75</v>
      </c>
      <c r="Q4591">
        <v>45.12</v>
      </c>
      <c r="R4591">
        <v>44.5</v>
      </c>
      <c r="S4591">
        <v>44.75</v>
      </c>
      <c r="T4591">
        <v>6484800</v>
      </c>
      <c r="U4591">
        <v>0.33</v>
      </c>
    </row>
    <row r="4592" spans="15:21" x14ac:dyDescent="0.2">
      <c r="O4592" s="67">
        <v>29333</v>
      </c>
      <c r="P4592">
        <v>45</v>
      </c>
      <c r="Q4592">
        <v>46</v>
      </c>
      <c r="R4592">
        <v>45</v>
      </c>
      <c r="S4592">
        <v>45.75</v>
      </c>
      <c r="T4592">
        <v>11860800</v>
      </c>
      <c r="U4592">
        <v>0.33</v>
      </c>
    </row>
    <row r="4593" spans="15:21" x14ac:dyDescent="0.2">
      <c r="O4593" s="67">
        <v>29334</v>
      </c>
      <c r="P4593">
        <v>46</v>
      </c>
      <c r="Q4593">
        <v>46.75</v>
      </c>
      <c r="R4593">
        <v>46</v>
      </c>
      <c r="S4593">
        <v>46.25</v>
      </c>
      <c r="T4593">
        <v>5928000</v>
      </c>
      <c r="U4593">
        <v>0.34</v>
      </c>
    </row>
    <row r="4594" spans="15:21" x14ac:dyDescent="0.2">
      <c r="O4594" s="67">
        <v>29335</v>
      </c>
      <c r="P4594">
        <v>46.25</v>
      </c>
      <c r="Q4594">
        <v>47.12</v>
      </c>
      <c r="R4594">
        <v>46.13</v>
      </c>
      <c r="S4594">
        <v>46.62</v>
      </c>
      <c r="T4594">
        <v>4315200</v>
      </c>
      <c r="U4594">
        <v>0.34</v>
      </c>
    </row>
    <row r="4595" spans="15:21" x14ac:dyDescent="0.2">
      <c r="O4595" s="67">
        <v>29336</v>
      </c>
      <c r="P4595">
        <v>46.62</v>
      </c>
      <c r="Q4595">
        <v>47</v>
      </c>
      <c r="R4595">
        <v>46.25</v>
      </c>
      <c r="S4595">
        <v>47</v>
      </c>
      <c r="T4595">
        <v>3816000</v>
      </c>
      <c r="U4595">
        <v>0.34</v>
      </c>
    </row>
    <row r="4596" spans="15:21" x14ac:dyDescent="0.2">
      <c r="O4596" s="67">
        <v>29339</v>
      </c>
      <c r="P4596">
        <v>47.25</v>
      </c>
      <c r="Q4596">
        <v>47.63</v>
      </c>
      <c r="R4596">
        <v>47.25</v>
      </c>
      <c r="S4596">
        <v>47.25</v>
      </c>
      <c r="T4596">
        <v>6350400</v>
      </c>
      <c r="U4596">
        <v>0.35</v>
      </c>
    </row>
    <row r="4597" spans="15:21" x14ac:dyDescent="0.2">
      <c r="O4597" s="67">
        <v>29340</v>
      </c>
      <c r="P4597">
        <v>47.25</v>
      </c>
      <c r="Q4597">
        <v>47.63</v>
      </c>
      <c r="R4597">
        <v>47.25</v>
      </c>
      <c r="S4597">
        <v>47.38</v>
      </c>
      <c r="T4597">
        <v>3705600</v>
      </c>
      <c r="U4597">
        <v>0.35</v>
      </c>
    </row>
    <row r="4598" spans="15:21" x14ac:dyDescent="0.2">
      <c r="O4598" s="67">
        <v>29341</v>
      </c>
      <c r="P4598">
        <v>47.38</v>
      </c>
      <c r="Q4598">
        <v>47.5</v>
      </c>
      <c r="R4598">
        <v>46.87</v>
      </c>
      <c r="S4598">
        <v>47.5</v>
      </c>
      <c r="T4598">
        <v>4190400</v>
      </c>
      <c r="U4598">
        <v>0.35</v>
      </c>
    </row>
    <row r="4599" spans="15:21" x14ac:dyDescent="0.2">
      <c r="O4599" s="67">
        <v>29342</v>
      </c>
      <c r="P4599">
        <v>47.5</v>
      </c>
      <c r="Q4599">
        <v>47.63</v>
      </c>
      <c r="R4599">
        <v>46.25</v>
      </c>
      <c r="S4599">
        <v>46.25</v>
      </c>
      <c r="T4599">
        <v>3964800</v>
      </c>
      <c r="U4599">
        <v>0.34</v>
      </c>
    </row>
    <row r="4600" spans="15:21" x14ac:dyDescent="0.2">
      <c r="O4600" s="67">
        <v>29343</v>
      </c>
      <c r="P4600">
        <v>46.25</v>
      </c>
      <c r="Q4600">
        <v>46.38</v>
      </c>
      <c r="R4600">
        <v>45.75</v>
      </c>
      <c r="S4600">
        <v>45.88</v>
      </c>
      <c r="T4600">
        <v>9648000</v>
      </c>
      <c r="U4600">
        <v>0.33</v>
      </c>
    </row>
    <row r="4601" spans="15:21" x14ac:dyDescent="0.2">
      <c r="O4601" s="67">
        <v>29346</v>
      </c>
      <c r="P4601">
        <v>45.88</v>
      </c>
      <c r="Q4601">
        <v>46.38</v>
      </c>
      <c r="R4601">
        <v>45.75</v>
      </c>
      <c r="S4601">
        <v>46.38</v>
      </c>
      <c r="T4601">
        <v>3864000</v>
      </c>
      <c r="U4601">
        <v>0.34</v>
      </c>
    </row>
    <row r="4602" spans="15:21" x14ac:dyDescent="0.2">
      <c r="O4602" s="67">
        <v>29347</v>
      </c>
      <c r="P4602">
        <v>46.38</v>
      </c>
      <c r="Q4602">
        <v>46.87</v>
      </c>
      <c r="R4602">
        <v>46.25</v>
      </c>
      <c r="S4602">
        <v>46.38</v>
      </c>
      <c r="T4602">
        <v>11049600</v>
      </c>
      <c r="U4602">
        <v>0.34</v>
      </c>
    </row>
    <row r="4603" spans="15:21" x14ac:dyDescent="0.2">
      <c r="O4603" s="67">
        <v>29348</v>
      </c>
      <c r="P4603">
        <v>46.38</v>
      </c>
      <c r="Q4603">
        <v>47.88</v>
      </c>
      <c r="R4603">
        <v>46.25</v>
      </c>
      <c r="S4603">
        <v>47.5</v>
      </c>
      <c r="T4603">
        <v>10363200</v>
      </c>
      <c r="U4603">
        <v>0.35</v>
      </c>
    </row>
    <row r="4604" spans="15:21" x14ac:dyDescent="0.2">
      <c r="O4604" s="67">
        <v>29349</v>
      </c>
      <c r="P4604">
        <v>47.5</v>
      </c>
      <c r="Q4604">
        <v>47.63</v>
      </c>
      <c r="R4604">
        <v>47</v>
      </c>
      <c r="S4604">
        <v>47.12</v>
      </c>
      <c r="T4604">
        <v>4113600</v>
      </c>
      <c r="U4604">
        <v>0.34</v>
      </c>
    </row>
    <row r="4605" spans="15:21" x14ac:dyDescent="0.2">
      <c r="O4605" s="67">
        <v>29350</v>
      </c>
      <c r="P4605">
        <v>47.12</v>
      </c>
      <c r="Q4605">
        <v>47.12</v>
      </c>
      <c r="R4605">
        <v>46.5</v>
      </c>
      <c r="S4605">
        <v>46.87</v>
      </c>
      <c r="T4605">
        <v>4161600</v>
      </c>
      <c r="U4605">
        <v>0.34</v>
      </c>
    </row>
    <row r="4606" spans="15:21" x14ac:dyDescent="0.2">
      <c r="O4606" s="67">
        <v>29353</v>
      </c>
      <c r="P4606">
        <v>46.87</v>
      </c>
      <c r="Q4606">
        <v>47</v>
      </c>
      <c r="R4606">
        <v>46</v>
      </c>
      <c r="S4606">
        <v>46.75</v>
      </c>
      <c r="T4606">
        <v>4411200</v>
      </c>
      <c r="U4606">
        <v>0.34</v>
      </c>
    </row>
    <row r="4607" spans="15:21" x14ac:dyDescent="0.2">
      <c r="O4607" s="67">
        <v>29354</v>
      </c>
      <c r="P4607">
        <v>46.75</v>
      </c>
      <c r="Q4607">
        <v>47</v>
      </c>
      <c r="R4607">
        <v>46.25</v>
      </c>
      <c r="S4607">
        <v>46.75</v>
      </c>
      <c r="T4607">
        <v>8184000</v>
      </c>
      <c r="U4607">
        <v>0.34</v>
      </c>
    </row>
    <row r="4608" spans="15:21" x14ac:dyDescent="0.2">
      <c r="O4608" s="67">
        <v>29355</v>
      </c>
      <c r="P4608">
        <v>46.75</v>
      </c>
      <c r="Q4608">
        <v>47.63</v>
      </c>
      <c r="R4608">
        <v>46.5</v>
      </c>
      <c r="S4608">
        <v>46.62</v>
      </c>
      <c r="T4608">
        <v>10008000</v>
      </c>
      <c r="U4608">
        <v>0.34</v>
      </c>
    </row>
    <row r="4609" spans="15:21" x14ac:dyDescent="0.2">
      <c r="O4609" s="67">
        <v>29356</v>
      </c>
      <c r="P4609">
        <v>46.62</v>
      </c>
      <c r="Q4609">
        <v>47.5</v>
      </c>
      <c r="R4609">
        <v>46.5</v>
      </c>
      <c r="S4609">
        <v>47.25</v>
      </c>
      <c r="T4609">
        <v>4588800</v>
      </c>
      <c r="U4609">
        <v>0.35</v>
      </c>
    </row>
    <row r="4610" spans="15:21" x14ac:dyDescent="0.2">
      <c r="O4610" s="67">
        <v>29357</v>
      </c>
      <c r="P4610">
        <v>47.25</v>
      </c>
      <c r="Q4610">
        <v>47.38</v>
      </c>
      <c r="R4610">
        <v>47</v>
      </c>
      <c r="S4610">
        <v>47</v>
      </c>
      <c r="T4610">
        <v>3297600</v>
      </c>
      <c r="U4610">
        <v>0.34</v>
      </c>
    </row>
    <row r="4611" spans="15:21" x14ac:dyDescent="0.2">
      <c r="O4611" s="67">
        <v>29360</v>
      </c>
      <c r="P4611">
        <v>47</v>
      </c>
      <c r="Q4611">
        <v>47.38</v>
      </c>
      <c r="R4611">
        <v>46.75</v>
      </c>
      <c r="S4611">
        <v>47.38</v>
      </c>
      <c r="T4611">
        <v>3888000</v>
      </c>
      <c r="U4611">
        <v>0.35</v>
      </c>
    </row>
    <row r="4612" spans="15:21" x14ac:dyDescent="0.2">
      <c r="O4612" s="67">
        <v>29361</v>
      </c>
      <c r="P4612">
        <v>47.38</v>
      </c>
      <c r="Q4612">
        <v>47.5</v>
      </c>
      <c r="R4612">
        <v>47.12</v>
      </c>
      <c r="S4612">
        <v>47.38</v>
      </c>
      <c r="T4612">
        <v>5875200</v>
      </c>
      <c r="U4612">
        <v>0.35</v>
      </c>
    </row>
    <row r="4613" spans="15:21" x14ac:dyDescent="0.2">
      <c r="O4613" s="67">
        <v>29362</v>
      </c>
      <c r="P4613">
        <v>47.38</v>
      </c>
      <c r="Q4613">
        <v>47.63</v>
      </c>
      <c r="R4613">
        <v>46.87</v>
      </c>
      <c r="S4613">
        <v>47.63</v>
      </c>
      <c r="T4613">
        <v>5169600</v>
      </c>
      <c r="U4613">
        <v>0.35</v>
      </c>
    </row>
    <row r="4614" spans="15:21" x14ac:dyDescent="0.2">
      <c r="O4614" s="67">
        <v>29363</v>
      </c>
      <c r="P4614">
        <v>47.63</v>
      </c>
      <c r="Q4614">
        <v>48.75</v>
      </c>
      <c r="R4614">
        <v>47.63</v>
      </c>
      <c r="S4614">
        <v>48.37</v>
      </c>
      <c r="T4614">
        <v>5328000</v>
      </c>
      <c r="U4614">
        <v>0.35</v>
      </c>
    </row>
    <row r="4615" spans="15:21" x14ac:dyDescent="0.2">
      <c r="O4615" s="67">
        <v>29364</v>
      </c>
      <c r="P4615">
        <v>48.62</v>
      </c>
      <c r="Q4615">
        <v>49.62</v>
      </c>
      <c r="R4615">
        <v>48.62</v>
      </c>
      <c r="S4615">
        <v>49.62</v>
      </c>
      <c r="T4615">
        <v>19032000</v>
      </c>
      <c r="U4615">
        <v>0.36</v>
      </c>
    </row>
    <row r="4616" spans="15:21" x14ac:dyDescent="0.2">
      <c r="O4616" s="67">
        <v>29368</v>
      </c>
      <c r="P4616">
        <v>49.75</v>
      </c>
      <c r="Q4616">
        <v>50.25</v>
      </c>
      <c r="R4616">
        <v>49.75</v>
      </c>
      <c r="S4616">
        <v>49.87</v>
      </c>
      <c r="T4616">
        <v>10214400</v>
      </c>
      <c r="U4616">
        <v>0.36</v>
      </c>
    </row>
    <row r="4617" spans="15:21" x14ac:dyDescent="0.2">
      <c r="O4617" s="67">
        <v>29369</v>
      </c>
      <c r="P4617">
        <v>49.87</v>
      </c>
      <c r="Q4617">
        <v>50.25</v>
      </c>
      <c r="R4617">
        <v>49.62</v>
      </c>
      <c r="S4617">
        <v>49.75</v>
      </c>
      <c r="T4617">
        <v>9456000</v>
      </c>
      <c r="U4617">
        <v>0.36</v>
      </c>
    </row>
    <row r="4618" spans="15:21" x14ac:dyDescent="0.2">
      <c r="O4618" s="67">
        <v>29370</v>
      </c>
      <c r="P4618">
        <v>49.75</v>
      </c>
      <c r="Q4618">
        <v>50</v>
      </c>
      <c r="R4618">
        <v>49.38</v>
      </c>
      <c r="S4618">
        <v>49.38</v>
      </c>
      <c r="T4618">
        <v>4387200</v>
      </c>
      <c r="U4618">
        <v>0.36</v>
      </c>
    </row>
    <row r="4619" spans="15:21" x14ac:dyDescent="0.2">
      <c r="O4619" s="67">
        <v>29371</v>
      </c>
      <c r="P4619">
        <v>49.38</v>
      </c>
      <c r="Q4619">
        <v>49.62</v>
      </c>
      <c r="R4619">
        <v>47.88</v>
      </c>
      <c r="S4619">
        <v>49.5</v>
      </c>
      <c r="T4619">
        <v>12633600</v>
      </c>
      <c r="U4619">
        <v>0.37</v>
      </c>
    </row>
    <row r="4620" spans="15:21" x14ac:dyDescent="0.2">
      <c r="O4620" s="67">
        <v>29374</v>
      </c>
      <c r="P4620">
        <v>49.5</v>
      </c>
      <c r="Q4620">
        <v>49.5</v>
      </c>
      <c r="R4620">
        <v>44.63</v>
      </c>
      <c r="S4620">
        <v>48.75</v>
      </c>
      <c r="T4620">
        <v>10540800</v>
      </c>
      <c r="U4620">
        <v>0.36</v>
      </c>
    </row>
    <row r="4621" spans="15:21" x14ac:dyDescent="0.2">
      <c r="O4621" s="67">
        <v>29375</v>
      </c>
      <c r="P4621">
        <v>48.75</v>
      </c>
      <c r="Q4621">
        <v>49.13</v>
      </c>
      <c r="R4621">
        <v>48.5</v>
      </c>
      <c r="S4621">
        <v>48.75</v>
      </c>
      <c r="T4621">
        <v>4344000</v>
      </c>
      <c r="U4621">
        <v>0.36</v>
      </c>
    </row>
    <row r="4622" spans="15:21" x14ac:dyDescent="0.2">
      <c r="O4622" s="67">
        <v>29376</v>
      </c>
      <c r="P4622">
        <v>48.75</v>
      </c>
      <c r="Q4622">
        <v>49.62</v>
      </c>
      <c r="R4622">
        <v>48.62</v>
      </c>
      <c r="S4622">
        <v>49.62</v>
      </c>
      <c r="T4622">
        <v>6969600</v>
      </c>
      <c r="U4622">
        <v>0.37</v>
      </c>
    </row>
    <row r="4623" spans="15:21" x14ac:dyDescent="0.2">
      <c r="O4623" s="67">
        <v>29377</v>
      </c>
      <c r="P4623">
        <v>49.87</v>
      </c>
      <c r="Q4623">
        <v>50.75</v>
      </c>
      <c r="R4623">
        <v>49.87</v>
      </c>
      <c r="S4623">
        <v>50.38</v>
      </c>
      <c r="T4623">
        <v>12230400</v>
      </c>
      <c r="U4623">
        <v>0.37</v>
      </c>
    </row>
    <row r="4624" spans="15:21" x14ac:dyDescent="0.2">
      <c r="O4624" s="67">
        <v>29378</v>
      </c>
      <c r="P4624">
        <v>50.38</v>
      </c>
      <c r="Q4624">
        <v>50.88</v>
      </c>
      <c r="R4624">
        <v>50.12</v>
      </c>
      <c r="S4624">
        <v>50.63</v>
      </c>
      <c r="T4624">
        <v>6571200</v>
      </c>
      <c r="U4624">
        <v>0.38</v>
      </c>
    </row>
    <row r="4625" spans="15:21" x14ac:dyDescent="0.2">
      <c r="O4625" s="67">
        <v>29381</v>
      </c>
      <c r="P4625">
        <v>50.63</v>
      </c>
      <c r="Q4625">
        <v>50.88</v>
      </c>
      <c r="R4625">
        <v>49.62</v>
      </c>
      <c r="S4625">
        <v>50</v>
      </c>
      <c r="T4625">
        <v>6979200</v>
      </c>
      <c r="U4625">
        <v>0.37</v>
      </c>
    </row>
    <row r="4626" spans="15:21" x14ac:dyDescent="0.2">
      <c r="O4626" s="67">
        <v>29382</v>
      </c>
      <c r="P4626">
        <v>50</v>
      </c>
      <c r="Q4626">
        <v>50.25</v>
      </c>
      <c r="R4626">
        <v>49.75</v>
      </c>
      <c r="S4626">
        <v>50.12</v>
      </c>
      <c r="T4626">
        <v>7036800</v>
      </c>
      <c r="U4626">
        <v>0.37</v>
      </c>
    </row>
    <row r="4627" spans="15:21" x14ac:dyDescent="0.2">
      <c r="O4627" s="67">
        <v>29383</v>
      </c>
      <c r="P4627">
        <v>50.12</v>
      </c>
      <c r="Q4627">
        <v>50.5</v>
      </c>
      <c r="R4627">
        <v>50</v>
      </c>
      <c r="S4627">
        <v>50.25</v>
      </c>
      <c r="T4627">
        <v>7636800</v>
      </c>
      <c r="U4627">
        <v>0.37</v>
      </c>
    </row>
    <row r="4628" spans="15:21" x14ac:dyDescent="0.2">
      <c r="O4628" s="67">
        <v>29384</v>
      </c>
      <c r="P4628">
        <v>50.25</v>
      </c>
      <c r="Q4628">
        <v>50.5</v>
      </c>
      <c r="R4628">
        <v>49.62</v>
      </c>
      <c r="S4628">
        <v>50</v>
      </c>
      <c r="T4628">
        <v>6614400</v>
      </c>
      <c r="U4628">
        <v>0.37</v>
      </c>
    </row>
    <row r="4629" spans="15:21" x14ac:dyDescent="0.2">
      <c r="O4629" s="67">
        <v>29385</v>
      </c>
      <c r="P4629">
        <v>50</v>
      </c>
      <c r="Q4629">
        <v>50.12</v>
      </c>
      <c r="R4629">
        <v>49.5</v>
      </c>
      <c r="S4629">
        <v>49.75</v>
      </c>
      <c r="T4629">
        <v>8918400</v>
      </c>
      <c r="U4629">
        <v>0.37</v>
      </c>
    </row>
    <row r="4630" spans="15:21" x14ac:dyDescent="0.2">
      <c r="O4630" s="67">
        <v>29388</v>
      </c>
      <c r="P4630">
        <v>49.75</v>
      </c>
      <c r="Q4630">
        <v>50.25</v>
      </c>
      <c r="R4630">
        <v>49.75</v>
      </c>
      <c r="S4630">
        <v>50</v>
      </c>
      <c r="T4630">
        <v>11856000</v>
      </c>
      <c r="U4630">
        <v>0.37</v>
      </c>
    </row>
    <row r="4631" spans="15:21" x14ac:dyDescent="0.2">
      <c r="O4631" s="67">
        <v>29389</v>
      </c>
      <c r="P4631">
        <v>50</v>
      </c>
      <c r="Q4631">
        <v>50.88</v>
      </c>
      <c r="R4631">
        <v>50</v>
      </c>
      <c r="S4631">
        <v>50.88</v>
      </c>
      <c r="T4631">
        <v>10713600</v>
      </c>
      <c r="U4631">
        <v>0.38</v>
      </c>
    </row>
    <row r="4632" spans="15:21" x14ac:dyDescent="0.2">
      <c r="O4632" s="67">
        <v>29390</v>
      </c>
      <c r="P4632">
        <v>50.75</v>
      </c>
      <c r="Q4632">
        <v>50.75</v>
      </c>
      <c r="R4632">
        <v>50.38</v>
      </c>
      <c r="S4632">
        <v>50.5</v>
      </c>
      <c r="T4632">
        <v>11112000</v>
      </c>
      <c r="U4632">
        <v>0.37</v>
      </c>
    </row>
    <row r="4633" spans="15:21" x14ac:dyDescent="0.2">
      <c r="O4633" s="67">
        <v>29391</v>
      </c>
      <c r="P4633">
        <v>50.5</v>
      </c>
      <c r="Q4633">
        <v>50.75</v>
      </c>
      <c r="R4633">
        <v>49.75</v>
      </c>
      <c r="S4633">
        <v>49.75</v>
      </c>
      <c r="T4633">
        <v>15667200</v>
      </c>
      <c r="U4633">
        <v>0.37</v>
      </c>
    </row>
    <row r="4634" spans="15:21" x14ac:dyDescent="0.2">
      <c r="O4634" s="67">
        <v>29392</v>
      </c>
      <c r="P4634">
        <v>49.75</v>
      </c>
      <c r="Q4634">
        <v>50.25</v>
      </c>
      <c r="R4634">
        <v>49.5</v>
      </c>
      <c r="S4634">
        <v>50.12</v>
      </c>
      <c r="T4634">
        <v>12484800</v>
      </c>
      <c r="U4634">
        <v>0.37</v>
      </c>
    </row>
    <row r="4635" spans="15:21" x14ac:dyDescent="0.2">
      <c r="O4635" s="67">
        <v>29395</v>
      </c>
      <c r="P4635">
        <v>50.12</v>
      </c>
      <c r="Q4635">
        <v>50.5</v>
      </c>
      <c r="R4635">
        <v>50.12</v>
      </c>
      <c r="S4635">
        <v>50.5</v>
      </c>
      <c r="T4635">
        <v>10728000</v>
      </c>
      <c r="U4635">
        <v>0.37</v>
      </c>
    </row>
    <row r="4636" spans="15:21" x14ac:dyDescent="0.2">
      <c r="O4636" s="67">
        <v>29396</v>
      </c>
      <c r="P4636">
        <v>50.5</v>
      </c>
      <c r="Q4636">
        <v>51.25</v>
      </c>
      <c r="R4636">
        <v>50</v>
      </c>
      <c r="S4636">
        <v>51</v>
      </c>
      <c r="T4636">
        <v>10296000</v>
      </c>
      <c r="U4636">
        <v>0.38</v>
      </c>
    </row>
    <row r="4637" spans="15:21" x14ac:dyDescent="0.2">
      <c r="O4637" s="67">
        <v>29397</v>
      </c>
      <c r="P4637">
        <v>51.25</v>
      </c>
      <c r="Q4637">
        <v>52</v>
      </c>
      <c r="R4637">
        <v>51.25</v>
      </c>
      <c r="S4637">
        <v>51.75</v>
      </c>
      <c r="T4637">
        <v>9537600</v>
      </c>
      <c r="U4637">
        <v>0.38</v>
      </c>
    </row>
    <row r="4638" spans="15:21" x14ac:dyDescent="0.2">
      <c r="O4638" s="67">
        <v>29398</v>
      </c>
      <c r="P4638">
        <v>51.75</v>
      </c>
      <c r="Q4638">
        <v>52</v>
      </c>
      <c r="R4638">
        <v>51.5</v>
      </c>
      <c r="S4638">
        <v>51.5</v>
      </c>
      <c r="T4638">
        <v>6024000</v>
      </c>
      <c r="U4638">
        <v>0.38</v>
      </c>
    </row>
    <row r="4639" spans="15:21" x14ac:dyDescent="0.2">
      <c r="O4639" s="67">
        <v>29399</v>
      </c>
      <c r="P4639">
        <v>51.5</v>
      </c>
      <c r="Q4639">
        <v>52</v>
      </c>
      <c r="R4639">
        <v>51.12</v>
      </c>
      <c r="S4639">
        <v>51.75</v>
      </c>
      <c r="T4639">
        <v>5918400</v>
      </c>
      <c r="U4639">
        <v>0.38</v>
      </c>
    </row>
    <row r="4640" spans="15:21" x14ac:dyDescent="0.2">
      <c r="O4640" s="67">
        <v>29402</v>
      </c>
      <c r="P4640">
        <v>51.62</v>
      </c>
      <c r="Q4640">
        <v>51.62</v>
      </c>
      <c r="R4640">
        <v>51.25</v>
      </c>
      <c r="S4640">
        <v>51.5</v>
      </c>
      <c r="T4640">
        <v>4003200</v>
      </c>
      <c r="U4640">
        <v>0.38</v>
      </c>
    </row>
    <row r="4641" spans="15:21" x14ac:dyDescent="0.2">
      <c r="O4641" s="67">
        <v>29403</v>
      </c>
      <c r="P4641">
        <v>51.5</v>
      </c>
      <c r="Q4641">
        <v>52</v>
      </c>
      <c r="R4641">
        <v>51.12</v>
      </c>
      <c r="S4641">
        <v>52</v>
      </c>
      <c r="T4641">
        <v>6753600</v>
      </c>
      <c r="U4641">
        <v>0.39</v>
      </c>
    </row>
    <row r="4642" spans="15:21" x14ac:dyDescent="0.2">
      <c r="O4642" s="67">
        <v>29404</v>
      </c>
      <c r="P4642">
        <v>52</v>
      </c>
      <c r="Q4642">
        <v>53.38</v>
      </c>
      <c r="R4642">
        <v>51.88</v>
      </c>
      <c r="S4642">
        <v>53.25</v>
      </c>
      <c r="T4642">
        <v>10075200</v>
      </c>
      <c r="U4642">
        <v>0.39</v>
      </c>
    </row>
    <row r="4643" spans="15:21" x14ac:dyDescent="0.2">
      <c r="O4643" s="67">
        <v>29405</v>
      </c>
      <c r="P4643">
        <v>53.25</v>
      </c>
      <c r="Q4643">
        <v>53.5</v>
      </c>
      <c r="R4643">
        <v>53.25</v>
      </c>
      <c r="S4643">
        <v>53.38</v>
      </c>
      <c r="T4643">
        <v>14572800</v>
      </c>
      <c r="U4643">
        <v>0.4</v>
      </c>
    </row>
    <row r="4644" spans="15:21" x14ac:dyDescent="0.2">
      <c r="O4644" s="67">
        <v>29409</v>
      </c>
      <c r="P4644">
        <v>53.38</v>
      </c>
      <c r="Q4644">
        <v>53.38</v>
      </c>
      <c r="R4644">
        <v>52.75</v>
      </c>
      <c r="S4644">
        <v>53.25</v>
      </c>
      <c r="T4644">
        <v>7665600</v>
      </c>
      <c r="U4644">
        <v>0.39</v>
      </c>
    </row>
    <row r="4645" spans="15:21" x14ac:dyDescent="0.2">
      <c r="O4645" s="67">
        <v>29410</v>
      </c>
      <c r="P4645">
        <v>53.25</v>
      </c>
      <c r="Q4645">
        <v>53.75</v>
      </c>
      <c r="R4645">
        <v>53</v>
      </c>
      <c r="S4645">
        <v>53.63</v>
      </c>
      <c r="T4645">
        <v>6984000</v>
      </c>
      <c r="U4645">
        <v>0.4</v>
      </c>
    </row>
    <row r="4646" spans="15:21" x14ac:dyDescent="0.2">
      <c r="O4646" s="67">
        <v>29411</v>
      </c>
      <c r="P4646">
        <v>53.63</v>
      </c>
      <c r="Q4646">
        <v>54.12</v>
      </c>
      <c r="R4646">
        <v>53.25</v>
      </c>
      <c r="S4646">
        <v>53.38</v>
      </c>
      <c r="T4646">
        <v>5793600</v>
      </c>
      <c r="U4646">
        <v>0.4</v>
      </c>
    </row>
    <row r="4647" spans="15:21" x14ac:dyDescent="0.2">
      <c r="O4647" s="67">
        <v>29412</v>
      </c>
      <c r="P4647">
        <v>53.25</v>
      </c>
      <c r="Q4647">
        <v>53.25</v>
      </c>
      <c r="R4647">
        <v>52.75</v>
      </c>
      <c r="S4647">
        <v>52.75</v>
      </c>
      <c r="T4647">
        <v>5337600</v>
      </c>
      <c r="U4647">
        <v>0.39</v>
      </c>
    </row>
    <row r="4648" spans="15:21" x14ac:dyDescent="0.2">
      <c r="O4648" s="67">
        <v>29413</v>
      </c>
      <c r="P4648">
        <v>52.75</v>
      </c>
      <c r="Q4648">
        <v>54</v>
      </c>
      <c r="R4648">
        <v>52.62</v>
      </c>
      <c r="S4648">
        <v>53.75</v>
      </c>
      <c r="T4648">
        <v>5011200</v>
      </c>
      <c r="U4648">
        <v>0.4</v>
      </c>
    </row>
    <row r="4649" spans="15:21" x14ac:dyDescent="0.2">
      <c r="O4649" s="67">
        <v>29416</v>
      </c>
      <c r="P4649">
        <v>53.75</v>
      </c>
      <c r="Q4649">
        <v>54.88</v>
      </c>
      <c r="R4649">
        <v>53.63</v>
      </c>
      <c r="S4649">
        <v>54.88</v>
      </c>
      <c r="T4649">
        <v>6033600</v>
      </c>
      <c r="U4649">
        <v>0.41</v>
      </c>
    </row>
    <row r="4650" spans="15:21" x14ac:dyDescent="0.2">
      <c r="O4650" s="67">
        <v>29417</v>
      </c>
      <c r="P4650">
        <v>54.88</v>
      </c>
      <c r="Q4650">
        <v>55.87</v>
      </c>
      <c r="R4650">
        <v>54.5</v>
      </c>
      <c r="S4650">
        <v>54.5</v>
      </c>
      <c r="T4650">
        <v>9494400</v>
      </c>
      <c r="U4650">
        <v>0.4</v>
      </c>
    </row>
    <row r="4651" spans="15:21" x14ac:dyDescent="0.2">
      <c r="O4651" s="67">
        <v>29418</v>
      </c>
      <c r="P4651">
        <v>54.5</v>
      </c>
      <c r="Q4651">
        <v>55</v>
      </c>
      <c r="R4651">
        <v>54.5</v>
      </c>
      <c r="S4651">
        <v>54.5</v>
      </c>
      <c r="T4651">
        <v>6576000</v>
      </c>
      <c r="U4651">
        <v>0.4</v>
      </c>
    </row>
    <row r="4652" spans="15:21" x14ac:dyDescent="0.2">
      <c r="O4652" s="67">
        <v>29419</v>
      </c>
      <c r="P4652">
        <v>54.5</v>
      </c>
      <c r="Q4652">
        <v>55.25</v>
      </c>
      <c r="R4652">
        <v>54.5</v>
      </c>
      <c r="S4652">
        <v>55.13</v>
      </c>
      <c r="T4652">
        <v>8904000</v>
      </c>
      <c r="U4652">
        <v>0.41</v>
      </c>
    </row>
    <row r="4653" spans="15:21" x14ac:dyDescent="0.2">
      <c r="O4653" s="67">
        <v>29420</v>
      </c>
      <c r="P4653">
        <v>55.13</v>
      </c>
      <c r="Q4653">
        <v>55.5</v>
      </c>
      <c r="R4653">
        <v>53.38</v>
      </c>
      <c r="S4653">
        <v>55.38</v>
      </c>
      <c r="T4653">
        <v>6969600</v>
      </c>
      <c r="U4653">
        <v>0.41</v>
      </c>
    </row>
    <row r="4654" spans="15:21" x14ac:dyDescent="0.2">
      <c r="O4654" s="67">
        <v>29423</v>
      </c>
      <c r="P4654">
        <v>55.38</v>
      </c>
      <c r="Q4654">
        <v>55.5</v>
      </c>
      <c r="R4654">
        <v>55</v>
      </c>
      <c r="S4654">
        <v>55.25</v>
      </c>
      <c r="T4654">
        <v>4689600</v>
      </c>
      <c r="U4654">
        <v>0.41</v>
      </c>
    </row>
    <row r="4655" spans="15:21" x14ac:dyDescent="0.2">
      <c r="O4655" s="67">
        <v>29424</v>
      </c>
      <c r="P4655">
        <v>55.25</v>
      </c>
      <c r="Q4655">
        <v>55.62</v>
      </c>
      <c r="R4655">
        <v>54.62</v>
      </c>
      <c r="S4655">
        <v>54.62</v>
      </c>
      <c r="T4655">
        <v>6216000</v>
      </c>
      <c r="U4655">
        <v>0.41</v>
      </c>
    </row>
    <row r="4656" spans="15:21" x14ac:dyDescent="0.2">
      <c r="O4656" s="67">
        <v>29425</v>
      </c>
      <c r="P4656">
        <v>54.62</v>
      </c>
      <c r="Q4656">
        <v>55</v>
      </c>
      <c r="R4656">
        <v>54</v>
      </c>
      <c r="S4656">
        <v>54.37</v>
      </c>
      <c r="T4656">
        <v>9508800</v>
      </c>
      <c r="U4656">
        <v>0.4</v>
      </c>
    </row>
    <row r="4657" spans="15:21" x14ac:dyDescent="0.2">
      <c r="O4657" s="67">
        <v>29426</v>
      </c>
      <c r="P4657">
        <v>54.37</v>
      </c>
      <c r="Q4657">
        <v>54.5</v>
      </c>
      <c r="R4657">
        <v>53.88</v>
      </c>
      <c r="S4657">
        <v>53.88</v>
      </c>
      <c r="T4657">
        <v>6782400</v>
      </c>
      <c r="U4657">
        <v>0.4</v>
      </c>
    </row>
    <row r="4658" spans="15:21" x14ac:dyDescent="0.2">
      <c r="O4658" s="67">
        <v>29427</v>
      </c>
      <c r="P4658">
        <v>53.88</v>
      </c>
      <c r="Q4658">
        <v>54.12</v>
      </c>
      <c r="R4658">
        <v>53.75</v>
      </c>
      <c r="S4658">
        <v>54</v>
      </c>
      <c r="T4658">
        <v>5961600</v>
      </c>
      <c r="U4658">
        <v>0.4</v>
      </c>
    </row>
    <row r="4659" spans="15:21" x14ac:dyDescent="0.2">
      <c r="O4659" s="67">
        <v>29430</v>
      </c>
      <c r="P4659">
        <v>54</v>
      </c>
      <c r="Q4659">
        <v>54.25</v>
      </c>
      <c r="R4659">
        <v>53.88</v>
      </c>
      <c r="S4659">
        <v>54.25</v>
      </c>
      <c r="T4659">
        <v>4713600</v>
      </c>
      <c r="U4659">
        <v>0.4</v>
      </c>
    </row>
    <row r="4660" spans="15:21" x14ac:dyDescent="0.2">
      <c r="O4660" s="67">
        <v>29431</v>
      </c>
      <c r="P4660">
        <v>54.37</v>
      </c>
      <c r="Q4660">
        <v>55</v>
      </c>
      <c r="R4660">
        <v>54.37</v>
      </c>
      <c r="S4660">
        <v>54.88</v>
      </c>
      <c r="T4660">
        <v>5947200</v>
      </c>
      <c r="U4660">
        <v>0.41</v>
      </c>
    </row>
    <row r="4661" spans="15:21" x14ac:dyDescent="0.2">
      <c r="O4661" s="67">
        <v>29432</v>
      </c>
      <c r="P4661">
        <v>55.5</v>
      </c>
      <c r="Q4661">
        <v>56</v>
      </c>
      <c r="R4661">
        <v>55.5</v>
      </c>
      <c r="S4661">
        <v>56</v>
      </c>
      <c r="T4661">
        <v>7027200</v>
      </c>
      <c r="U4661">
        <v>0.42</v>
      </c>
    </row>
    <row r="4662" spans="15:21" x14ac:dyDescent="0.2">
      <c r="O4662" s="67">
        <v>29433</v>
      </c>
      <c r="P4662">
        <v>56</v>
      </c>
      <c r="Q4662">
        <v>56.25</v>
      </c>
      <c r="R4662">
        <v>55.13</v>
      </c>
      <c r="S4662">
        <v>56.25</v>
      </c>
      <c r="T4662">
        <v>6211200</v>
      </c>
      <c r="U4662">
        <v>0.42</v>
      </c>
    </row>
    <row r="4663" spans="15:21" x14ac:dyDescent="0.2">
      <c r="O4663" s="67">
        <v>29434</v>
      </c>
      <c r="P4663">
        <v>56.12</v>
      </c>
      <c r="Q4663">
        <v>56.12</v>
      </c>
      <c r="R4663">
        <v>55.13</v>
      </c>
      <c r="S4663">
        <v>56</v>
      </c>
      <c r="T4663">
        <v>7281600</v>
      </c>
      <c r="U4663">
        <v>0.42</v>
      </c>
    </row>
    <row r="4664" spans="15:21" x14ac:dyDescent="0.2">
      <c r="O4664" s="67">
        <v>29437</v>
      </c>
      <c r="P4664">
        <v>56</v>
      </c>
      <c r="Q4664">
        <v>56.12</v>
      </c>
      <c r="R4664">
        <v>55.62</v>
      </c>
      <c r="S4664">
        <v>56</v>
      </c>
      <c r="T4664">
        <v>4411200</v>
      </c>
      <c r="U4664">
        <v>0.42</v>
      </c>
    </row>
    <row r="4665" spans="15:21" x14ac:dyDescent="0.2">
      <c r="O4665" s="67">
        <v>29438</v>
      </c>
      <c r="P4665">
        <v>56</v>
      </c>
      <c r="Q4665">
        <v>56.63</v>
      </c>
      <c r="R4665">
        <v>55.87</v>
      </c>
      <c r="S4665">
        <v>56.25</v>
      </c>
      <c r="T4665">
        <v>6417600</v>
      </c>
      <c r="U4665">
        <v>0.42</v>
      </c>
    </row>
    <row r="4666" spans="15:21" x14ac:dyDescent="0.2">
      <c r="O4666" s="67">
        <v>29439</v>
      </c>
      <c r="P4666">
        <v>56</v>
      </c>
      <c r="Q4666">
        <v>56</v>
      </c>
      <c r="R4666">
        <v>55</v>
      </c>
      <c r="S4666">
        <v>55.5</v>
      </c>
      <c r="T4666">
        <v>21537600</v>
      </c>
      <c r="U4666">
        <v>0.41</v>
      </c>
    </row>
    <row r="4667" spans="15:21" x14ac:dyDescent="0.2">
      <c r="O4667" s="67">
        <v>29440</v>
      </c>
      <c r="P4667">
        <v>55.5</v>
      </c>
      <c r="Q4667">
        <v>56</v>
      </c>
      <c r="R4667">
        <v>55.5</v>
      </c>
      <c r="S4667">
        <v>55.75</v>
      </c>
      <c r="T4667">
        <v>8496000</v>
      </c>
      <c r="U4667">
        <v>0.41</v>
      </c>
    </row>
    <row r="4668" spans="15:21" x14ac:dyDescent="0.2">
      <c r="O4668" s="67">
        <v>29441</v>
      </c>
      <c r="P4668">
        <v>56</v>
      </c>
      <c r="Q4668">
        <v>56.75</v>
      </c>
      <c r="R4668">
        <v>56</v>
      </c>
      <c r="S4668">
        <v>56.38</v>
      </c>
      <c r="T4668">
        <v>12628800</v>
      </c>
      <c r="U4668">
        <v>0.42</v>
      </c>
    </row>
    <row r="4669" spans="15:21" x14ac:dyDescent="0.2">
      <c r="O4669" s="67">
        <v>29444</v>
      </c>
      <c r="P4669">
        <v>56.38</v>
      </c>
      <c r="Q4669">
        <v>57.25</v>
      </c>
      <c r="R4669">
        <v>56.38</v>
      </c>
      <c r="S4669">
        <v>57.25</v>
      </c>
      <c r="T4669">
        <v>8227200</v>
      </c>
      <c r="U4669">
        <v>0.42</v>
      </c>
    </row>
    <row r="4670" spans="15:21" x14ac:dyDescent="0.2">
      <c r="O4670" s="67">
        <v>29445</v>
      </c>
      <c r="P4670">
        <v>57.25</v>
      </c>
      <c r="Q4670">
        <v>58.13</v>
      </c>
      <c r="R4670">
        <v>57.25</v>
      </c>
      <c r="S4670">
        <v>57.25</v>
      </c>
      <c r="T4670">
        <v>12379200</v>
      </c>
      <c r="U4670">
        <v>0.42</v>
      </c>
    </row>
    <row r="4671" spans="15:21" x14ac:dyDescent="0.2">
      <c r="O4671" s="67">
        <v>29446</v>
      </c>
      <c r="P4671">
        <v>57.25</v>
      </c>
      <c r="Q4671">
        <v>57.5</v>
      </c>
      <c r="R4671">
        <v>56.75</v>
      </c>
      <c r="S4671">
        <v>56.75</v>
      </c>
      <c r="T4671">
        <v>19128000</v>
      </c>
      <c r="U4671">
        <v>0.42</v>
      </c>
    </row>
    <row r="4672" spans="15:21" x14ac:dyDescent="0.2">
      <c r="O4672" s="67">
        <v>29447</v>
      </c>
      <c r="P4672">
        <v>56.75</v>
      </c>
      <c r="Q4672">
        <v>58</v>
      </c>
      <c r="R4672">
        <v>56.5</v>
      </c>
      <c r="S4672">
        <v>58</v>
      </c>
      <c r="T4672">
        <v>10756800</v>
      </c>
      <c r="U4672">
        <v>0.43</v>
      </c>
    </row>
    <row r="4673" spans="15:21" x14ac:dyDescent="0.2">
      <c r="O4673" s="67">
        <v>29448</v>
      </c>
      <c r="P4673">
        <v>58</v>
      </c>
      <c r="Q4673">
        <v>58.13</v>
      </c>
      <c r="R4673">
        <v>57.5</v>
      </c>
      <c r="S4673">
        <v>57.62</v>
      </c>
      <c r="T4673">
        <v>6024000</v>
      </c>
      <c r="U4673">
        <v>0.43</v>
      </c>
    </row>
    <row r="4674" spans="15:21" x14ac:dyDescent="0.2">
      <c r="O4674" s="67">
        <v>29451</v>
      </c>
      <c r="P4674">
        <v>57.37</v>
      </c>
      <c r="Q4674">
        <v>57.37</v>
      </c>
      <c r="R4674">
        <v>56.5</v>
      </c>
      <c r="S4674">
        <v>56.63</v>
      </c>
      <c r="T4674">
        <v>7348800</v>
      </c>
      <c r="U4674">
        <v>0.42</v>
      </c>
    </row>
    <row r="4675" spans="15:21" x14ac:dyDescent="0.2">
      <c r="O4675" s="67">
        <v>29452</v>
      </c>
      <c r="P4675">
        <v>56.63</v>
      </c>
      <c r="Q4675">
        <v>56.75</v>
      </c>
      <c r="R4675">
        <v>56</v>
      </c>
      <c r="S4675">
        <v>56</v>
      </c>
      <c r="T4675">
        <v>11193600</v>
      </c>
      <c r="U4675">
        <v>0.42</v>
      </c>
    </row>
    <row r="4676" spans="15:21" x14ac:dyDescent="0.2">
      <c r="O4676" s="67">
        <v>29453</v>
      </c>
      <c r="P4676">
        <v>56</v>
      </c>
      <c r="Q4676">
        <v>56.5</v>
      </c>
      <c r="R4676">
        <v>56</v>
      </c>
      <c r="S4676">
        <v>56.38</v>
      </c>
      <c r="T4676">
        <v>7972800</v>
      </c>
      <c r="U4676">
        <v>0.42</v>
      </c>
    </row>
    <row r="4677" spans="15:21" x14ac:dyDescent="0.2">
      <c r="O4677" s="67">
        <v>29454</v>
      </c>
      <c r="P4677">
        <v>56.5</v>
      </c>
      <c r="Q4677">
        <v>57</v>
      </c>
      <c r="R4677">
        <v>56.5</v>
      </c>
      <c r="S4677">
        <v>57</v>
      </c>
      <c r="T4677">
        <v>7147200</v>
      </c>
      <c r="U4677">
        <v>0.42</v>
      </c>
    </row>
    <row r="4678" spans="15:21" x14ac:dyDescent="0.2">
      <c r="O4678" s="67">
        <v>29455</v>
      </c>
      <c r="P4678">
        <v>57</v>
      </c>
      <c r="Q4678">
        <v>57.37</v>
      </c>
      <c r="R4678">
        <v>56.63</v>
      </c>
      <c r="S4678">
        <v>56.63</v>
      </c>
      <c r="T4678">
        <v>8529600</v>
      </c>
      <c r="U4678">
        <v>0.42</v>
      </c>
    </row>
    <row r="4679" spans="15:21" x14ac:dyDescent="0.2">
      <c r="O4679" s="67">
        <v>29458</v>
      </c>
      <c r="P4679">
        <v>56.5</v>
      </c>
      <c r="Q4679">
        <v>56.5</v>
      </c>
      <c r="R4679">
        <v>55.87</v>
      </c>
      <c r="S4679">
        <v>56</v>
      </c>
      <c r="T4679">
        <v>6844800</v>
      </c>
      <c r="U4679">
        <v>0.42</v>
      </c>
    </row>
    <row r="4680" spans="15:21" x14ac:dyDescent="0.2">
      <c r="O4680" s="67">
        <v>29459</v>
      </c>
      <c r="P4680">
        <v>56</v>
      </c>
      <c r="Q4680">
        <v>56.38</v>
      </c>
      <c r="R4680">
        <v>55.75</v>
      </c>
      <c r="S4680">
        <v>56</v>
      </c>
      <c r="T4680">
        <v>6940800</v>
      </c>
      <c r="U4680">
        <v>0.42</v>
      </c>
    </row>
    <row r="4681" spans="15:21" x14ac:dyDescent="0.2">
      <c r="O4681" s="67">
        <v>29460</v>
      </c>
      <c r="P4681">
        <v>55.75</v>
      </c>
      <c r="Q4681">
        <v>55.75</v>
      </c>
      <c r="R4681">
        <v>54.62</v>
      </c>
      <c r="S4681">
        <v>54.88</v>
      </c>
      <c r="T4681">
        <v>16656000</v>
      </c>
      <c r="U4681">
        <v>0.41</v>
      </c>
    </row>
    <row r="4682" spans="15:21" x14ac:dyDescent="0.2">
      <c r="O4682" s="67">
        <v>29461</v>
      </c>
      <c r="P4682">
        <v>54.88</v>
      </c>
      <c r="Q4682">
        <v>54.88</v>
      </c>
      <c r="R4682">
        <v>54.25</v>
      </c>
      <c r="S4682">
        <v>54.5</v>
      </c>
      <c r="T4682">
        <v>5332800</v>
      </c>
      <c r="U4682">
        <v>0.4</v>
      </c>
    </row>
    <row r="4683" spans="15:21" x14ac:dyDescent="0.2">
      <c r="O4683" s="67">
        <v>29462</v>
      </c>
      <c r="P4683">
        <v>54.5</v>
      </c>
      <c r="Q4683">
        <v>54.62</v>
      </c>
      <c r="R4683">
        <v>54</v>
      </c>
      <c r="S4683">
        <v>54.5</v>
      </c>
      <c r="T4683">
        <v>11769600</v>
      </c>
      <c r="U4683">
        <v>0.4</v>
      </c>
    </row>
    <row r="4684" spans="15:21" x14ac:dyDescent="0.2">
      <c r="O4684" s="67">
        <v>29466</v>
      </c>
      <c r="P4684">
        <v>54.5</v>
      </c>
      <c r="Q4684">
        <v>55.5</v>
      </c>
      <c r="R4684">
        <v>54.37</v>
      </c>
      <c r="S4684">
        <v>55.13</v>
      </c>
      <c r="T4684">
        <v>8424000</v>
      </c>
      <c r="U4684">
        <v>0.41</v>
      </c>
    </row>
    <row r="4685" spans="15:21" x14ac:dyDescent="0.2">
      <c r="O4685" s="67">
        <v>29467</v>
      </c>
      <c r="P4685">
        <v>55.13</v>
      </c>
      <c r="Q4685">
        <v>55.5</v>
      </c>
      <c r="R4685">
        <v>55</v>
      </c>
      <c r="S4685">
        <v>55.25</v>
      </c>
      <c r="T4685">
        <v>8419200</v>
      </c>
      <c r="U4685">
        <v>0.41</v>
      </c>
    </row>
    <row r="4686" spans="15:21" x14ac:dyDescent="0.2">
      <c r="O4686" s="67">
        <v>29468</v>
      </c>
      <c r="P4686">
        <v>55.25</v>
      </c>
      <c r="Q4686">
        <v>55.87</v>
      </c>
      <c r="R4686">
        <v>55</v>
      </c>
      <c r="S4686">
        <v>55</v>
      </c>
      <c r="T4686">
        <v>8078400</v>
      </c>
      <c r="U4686">
        <v>0.41</v>
      </c>
    </row>
    <row r="4687" spans="15:21" x14ac:dyDescent="0.2">
      <c r="O4687" s="67">
        <v>29469</v>
      </c>
      <c r="P4687">
        <v>55</v>
      </c>
      <c r="Q4687">
        <v>55</v>
      </c>
      <c r="R4687">
        <v>53.75</v>
      </c>
      <c r="S4687">
        <v>54.12</v>
      </c>
      <c r="T4687">
        <v>8347200</v>
      </c>
      <c r="U4687">
        <v>0.4</v>
      </c>
    </row>
    <row r="4688" spans="15:21" x14ac:dyDescent="0.2">
      <c r="O4688" s="67">
        <v>29472</v>
      </c>
      <c r="P4688">
        <v>54.12</v>
      </c>
      <c r="Q4688">
        <v>54.12</v>
      </c>
      <c r="R4688">
        <v>52.38</v>
      </c>
      <c r="S4688">
        <v>52.38</v>
      </c>
      <c r="T4688">
        <v>8419200</v>
      </c>
      <c r="U4688">
        <v>0.39</v>
      </c>
    </row>
    <row r="4689" spans="15:21" x14ac:dyDescent="0.2">
      <c r="O4689" s="67">
        <v>29473</v>
      </c>
      <c r="P4689">
        <v>52.38</v>
      </c>
      <c r="Q4689">
        <v>53.12</v>
      </c>
      <c r="R4689">
        <v>52.13</v>
      </c>
      <c r="S4689">
        <v>53.12</v>
      </c>
      <c r="T4689">
        <v>13051200</v>
      </c>
      <c r="U4689">
        <v>0.39</v>
      </c>
    </row>
    <row r="4690" spans="15:21" x14ac:dyDescent="0.2">
      <c r="O4690" s="67">
        <v>29474</v>
      </c>
      <c r="P4690">
        <v>53.12</v>
      </c>
      <c r="Q4690">
        <v>53.5</v>
      </c>
      <c r="R4690">
        <v>53</v>
      </c>
      <c r="S4690">
        <v>53.5</v>
      </c>
      <c r="T4690">
        <v>9796800</v>
      </c>
      <c r="U4690">
        <v>0.4</v>
      </c>
    </row>
    <row r="4691" spans="15:21" x14ac:dyDescent="0.2">
      <c r="O4691" s="67">
        <v>29475</v>
      </c>
      <c r="P4691">
        <v>53.5</v>
      </c>
      <c r="Q4691">
        <v>54</v>
      </c>
      <c r="R4691">
        <v>53.38</v>
      </c>
      <c r="S4691">
        <v>53.75</v>
      </c>
      <c r="T4691">
        <v>10574400</v>
      </c>
      <c r="U4691">
        <v>0.4</v>
      </c>
    </row>
    <row r="4692" spans="15:21" x14ac:dyDescent="0.2">
      <c r="O4692" s="67">
        <v>29476</v>
      </c>
      <c r="P4692">
        <v>53.75</v>
      </c>
      <c r="Q4692">
        <v>54</v>
      </c>
      <c r="R4692">
        <v>53.63</v>
      </c>
      <c r="S4692">
        <v>53.63</v>
      </c>
      <c r="T4692">
        <v>7185600</v>
      </c>
      <c r="U4692">
        <v>0.4</v>
      </c>
    </row>
    <row r="4693" spans="15:21" x14ac:dyDescent="0.2">
      <c r="O4693" s="67">
        <v>29479</v>
      </c>
      <c r="P4693">
        <v>53.63</v>
      </c>
      <c r="Q4693">
        <v>53.75</v>
      </c>
      <c r="R4693">
        <v>53</v>
      </c>
      <c r="S4693">
        <v>53.63</v>
      </c>
      <c r="T4693">
        <v>3556800</v>
      </c>
      <c r="U4693">
        <v>0.4</v>
      </c>
    </row>
    <row r="4694" spans="15:21" x14ac:dyDescent="0.2">
      <c r="O4694" s="67">
        <v>29480</v>
      </c>
      <c r="P4694">
        <v>53.63</v>
      </c>
      <c r="Q4694">
        <v>54.12</v>
      </c>
      <c r="R4694">
        <v>52.75</v>
      </c>
      <c r="S4694">
        <v>52.87</v>
      </c>
      <c r="T4694">
        <v>17496000</v>
      </c>
      <c r="U4694">
        <v>0.4</v>
      </c>
    </row>
    <row r="4695" spans="15:21" x14ac:dyDescent="0.2">
      <c r="O4695" s="67">
        <v>29481</v>
      </c>
      <c r="P4695">
        <v>52.87</v>
      </c>
      <c r="Q4695">
        <v>54.62</v>
      </c>
      <c r="R4695">
        <v>52.87</v>
      </c>
      <c r="S4695">
        <v>54.62</v>
      </c>
      <c r="T4695">
        <v>13684800</v>
      </c>
      <c r="U4695">
        <v>0.41</v>
      </c>
    </row>
    <row r="4696" spans="15:21" x14ac:dyDescent="0.2">
      <c r="O4696" s="67">
        <v>29482</v>
      </c>
      <c r="P4696">
        <v>54.62</v>
      </c>
      <c r="Q4696">
        <v>55.25</v>
      </c>
      <c r="R4696">
        <v>54.25</v>
      </c>
      <c r="S4696">
        <v>54.5</v>
      </c>
      <c r="T4696">
        <v>8270400</v>
      </c>
      <c r="U4696">
        <v>0.41</v>
      </c>
    </row>
    <row r="4697" spans="15:21" x14ac:dyDescent="0.2">
      <c r="O4697" s="67">
        <v>29483</v>
      </c>
      <c r="P4697">
        <v>54.5</v>
      </c>
      <c r="Q4697">
        <v>54.75</v>
      </c>
      <c r="R4697">
        <v>54</v>
      </c>
      <c r="S4697">
        <v>54.5</v>
      </c>
      <c r="T4697">
        <v>16550400</v>
      </c>
      <c r="U4697">
        <v>0.41</v>
      </c>
    </row>
    <row r="4698" spans="15:21" x14ac:dyDescent="0.2">
      <c r="O4698" s="67">
        <v>29486</v>
      </c>
      <c r="P4698">
        <v>54.5</v>
      </c>
      <c r="Q4698">
        <v>55.75</v>
      </c>
      <c r="R4698">
        <v>54.25</v>
      </c>
      <c r="S4698">
        <v>55.75</v>
      </c>
      <c r="T4698">
        <v>10488000</v>
      </c>
      <c r="U4698">
        <v>0.42</v>
      </c>
    </row>
    <row r="4699" spans="15:21" x14ac:dyDescent="0.2">
      <c r="O4699" s="67">
        <v>29487</v>
      </c>
      <c r="P4699">
        <v>55.75</v>
      </c>
      <c r="Q4699">
        <v>55.75</v>
      </c>
      <c r="R4699">
        <v>54.62</v>
      </c>
      <c r="S4699">
        <v>54.62</v>
      </c>
      <c r="T4699">
        <v>10920000</v>
      </c>
      <c r="U4699">
        <v>0.41</v>
      </c>
    </row>
    <row r="4700" spans="15:21" x14ac:dyDescent="0.2">
      <c r="O4700" s="67">
        <v>29488</v>
      </c>
      <c r="P4700">
        <v>54.62</v>
      </c>
      <c r="Q4700">
        <v>54.75</v>
      </c>
      <c r="R4700">
        <v>53.75</v>
      </c>
      <c r="S4700">
        <v>54.37</v>
      </c>
      <c r="T4700">
        <v>9028800</v>
      </c>
      <c r="U4700">
        <v>0.41</v>
      </c>
    </row>
    <row r="4701" spans="15:21" x14ac:dyDescent="0.2">
      <c r="O4701" s="67">
        <v>29489</v>
      </c>
      <c r="P4701">
        <v>54.37</v>
      </c>
      <c r="Q4701">
        <v>54.62</v>
      </c>
      <c r="R4701">
        <v>54</v>
      </c>
      <c r="S4701">
        <v>54.12</v>
      </c>
      <c r="T4701">
        <v>4348800</v>
      </c>
      <c r="U4701">
        <v>0.41</v>
      </c>
    </row>
    <row r="4702" spans="15:21" x14ac:dyDescent="0.2">
      <c r="O4702" s="67">
        <v>29490</v>
      </c>
      <c r="P4702">
        <v>54.12</v>
      </c>
      <c r="Q4702">
        <v>54.12</v>
      </c>
      <c r="R4702">
        <v>53.63</v>
      </c>
      <c r="S4702">
        <v>53.63</v>
      </c>
      <c r="T4702">
        <v>7920000</v>
      </c>
      <c r="U4702">
        <v>0.4</v>
      </c>
    </row>
    <row r="4703" spans="15:21" x14ac:dyDescent="0.2">
      <c r="O4703" s="67">
        <v>29493</v>
      </c>
      <c r="P4703">
        <v>53.63</v>
      </c>
      <c r="Q4703">
        <v>53.63</v>
      </c>
      <c r="R4703">
        <v>52.13</v>
      </c>
      <c r="S4703">
        <v>52.25</v>
      </c>
      <c r="T4703">
        <v>7531200</v>
      </c>
      <c r="U4703">
        <v>0.39</v>
      </c>
    </row>
    <row r="4704" spans="15:21" x14ac:dyDescent="0.2">
      <c r="O4704" s="67">
        <v>29494</v>
      </c>
      <c r="P4704">
        <v>52.25</v>
      </c>
      <c r="Q4704">
        <v>52.87</v>
      </c>
      <c r="R4704">
        <v>52.25</v>
      </c>
      <c r="S4704">
        <v>52.62</v>
      </c>
      <c r="T4704">
        <v>5020800</v>
      </c>
      <c r="U4704">
        <v>0.4</v>
      </c>
    </row>
    <row r="4705" spans="15:21" x14ac:dyDescent="0.2">
      <c r="O4705" s="67">
        <v>29495</v>
      </c>
      <c r="P4705">
        <v>52.62</v>
      </c>
      <c r="Q4705">
        <v>52.62</v>
      </c>
      <c r="R4705">
        <v>52.13</v>
      </c>
      <c r="S4705">
        <v>52.13</v>
      </c>
      <c r="T4705">
        <v>15792000</v>
      </c>
      <c r="U4705">
        <v>0.39</v>
      </c>
    </row>
    <row r="4706" spans="15:21" x14ac:dyDescent="0.2">
      <c r="O4706" s="67">
        <v>29496</v>
      </c>
      <c r="P4706">
        <v>52.13</v>
      </c>
      <c r="Q4706">
        <v>52.62</v>
      </c>
      <c r="R4706">
        <v>52.13</v>
      </c>
      <c r="S4706">
        <v>52.5</v>
      </c>
      <c r="T4706">
        <v>6753600</v>
      </c>
      <c r="U4706">
        <v>0.39</v>
      </c>
    </row>
    <row r="4707" spans="15:21" x14ac:dyDescent="0.2">
      <c r="O4707" s="67">
        <v>29497</v>
      </c>
      <c r="P4707">
        <v>52.5</v>
      </c>
      <c r="Q4707">
        <v>54.12</v>
      </c>
      <c r="R4707">
        <v>52.38</v>
      </c>
      <c r="S4707">
        <v>53.75</v>
      </c>
      <c r="T4707">
        <v>5534400</v>
      </c>
      <c r="U4707">
        <v>0.4</v>
      </c>
    </row>
    <row r="4708" spans="15:21" x14ac:dyDescent="0.2">
      <c r="O4708" s="67">
        <v>29500</v>
      </c>
      <c r="P4708">
        <v>53.75</v>
      </c>
      <c r="Q4708">
        <v>55.13</v>
      </c>
      <c r="R4708">
        <v>53.38</v>
      </c>
      <c r="S4708">
        <v>55</v>
      </c>
      <c r="T4708">
        <v>6748800</v>
      </c>
      <c r="U4708">
        <v>0.41</v>
      </c>
    </row>
    <row r="4709" spans="15:21" x14ac:dyDescent="0.2">
      <c r="O4709" s="67">
        <v>29501</v>
      </c>
      <c r="P4709">
        <v>55</v>
      </c>
      <c r="Q4709">
        <v>55.75</v>
      </c>
      <c r="R4709">
        <v>54.12</v>
      </c>
      <c r="S4709">
        <v>54.37</v>
      </c>
      <c r="T4709">
        <v>7766400</v>
      </c>
      <c r="U4709">
        <v>0.41</v>
      </c>
    </row>
    <row r="4710" spans="15:21" x14ac:dyDescent="0.2">
      <c r="O4710" s="67">
        <v>29502</v>
      </c>
      <c r="P4710">
        <v>54.37</v>
      </c>
      <c r="Q4710">
        <v>54.37</v>
      </c>
      <c r="R4710">
        <v>53.5</v>
      </c>
      <c r="S4710">
        <v>54.12</v>
      </c>
      <c r="T4710">
        <v>25276800</v>
      </c>
      <c r="U4710">
        <v>0.41</v>
      </c>
    </row>
    <row r="4711" spans="15:21" x14ac:dyDescent="0.2">
      <c r="O4711" s="67">
        <v>29503</v>
      </c>
      <c r="P4711">
        <v>54.12</v>
      </c>
      <c r="Q4711">
        <v>54.5</v>
      </c>
      <c r="R4711">
        <v>54</v>
      </c>
      <c r="S4711">
        <v>54.37</v>
      </c>
      <c r="T4711">
        <v>6998400</v>
      </c>
      <c r="U4711">
        <v>0.41</v>
      </c>
    </row>
    <row r="4712" spans="15:21" x14ac:dyDescent="0.2">
      <c r="O4712" s="67">
        <v>29504</v>
      </c>
      <c r="P4712">
        <v>54.12</v>
      </c>
      <c r="Q4712">
        <v>54.12</v>
      </c>
      <c r="R4712">
        <v>53</v>
      </c>
      <c r="S4712">
        <v>53.5</v>
      </c>
      <c r="T4712">
        <v>8515200</v>
      </c>
      <c r="U4712">
        <v>0.4</v>
      </c>
    </row>
    <row r="4713" spans="15:21" x14ac:dyDescent="0.2">
      <c r="O4713" s="67">
        <v>29507</v>
      </c>
      <c r="P4713">
        <v>53.5</v>
      </c>
      <c r="Q4713">
        <v>53.88</v>
      </c>
      <c r="R4713">
        <v>53.5</v>
      </c>
      <c r="S4713">
        <v>53.63</v>
      </c>
      <c r="T4713">
        <v>5750400</v>
      </c>
      <c r="U4713">
        <v>0.4</v>
      </c>
    </row>
    <row r="4714" spans="15:21" x14ac:dyDescent="0.2">
      <c r="O4714" s="67">
        <v>29508</v>
      </c>
      <c r="P4714">
        <v>53.63</v>
      </c>
      <c r="Q4714">
        <v>54.25</v>
      </c>
      <c r="R4714">
        <v>53.63</v>
      </c>
      <c r="S4714">
        <v>53.75</v>
      </c>
      <c r="T4714">
        <v>14539200</v>
      </c>
      <c r="U4714">
        <v>0.4</v>
      </c>
    </row>
    <row r="4715" spans="15:21" x14ac:dyDescent="0.2">
      <c r="O4715" s="67">
        <v>29509</v>
      </c>
      <c r="P4715">
        <v>53.75</v>
      </c>
      <c r="Q4715">
        <v>54</v>
      </c>
      <c r="R4715">
        <v>53.63</v>
      </c>
      <c r="S4715">
        <v>54</v>
      </c>
      <c r="T4715">
        <v>6835200</v>
      </c>
      <c r="U4715">
        <v>0.41</v>
      </c>
    </row>
    <row r="4716" spans="15:21" x14ac:dyDescent="0.2">
      <c r="O4716" s="67">
        <v>29510</v>
      </c>
      <c r="P4716">
        <v>54</v>
      </c>
      <c r="Q4716">
        <v>55.13</v>
      </c>
      <c r="R4716">
        <v>54</v>
      </c>
      <c r="S4716">
        <v>54.12</v>
      </c>
      <c r="T4716">
        <v>11980800</v>
      </c>
      <c r="U4716">
        <v>0.41</v>
      </c>
    </row>
    <row r="4717" spans="15:21" x14ac:dyDescent="0.2">
      <c r="O4717" s="67">
        <v>29511</v>
      </c>
      <c r="P4717">
        <v>54.12</v>
      </c>
      <c r="Q4717">
        <v>54.75</v>
      </c>
      <c r="R4717">
        <v>53.63</v>
      </c>
      <c r="S4717">
        <v>53.75</v>
      </c>
      <c r="T4717">
        <v>4502400</v>
      </c>
      <c r="U4717">
        <v>0.4</v>
      </c>
    </row>
    <row r="4718" spans="15:21" x14ac:dyDescent="0.2">
      <c r="O4718" s="67">
        <v>29514</v>
      </c>
      <c r="P4718">
        <v>53.75</v>
      </c>
      <c r="Q4718">
        <v>53.88</v>
      </c>
      <c r="R4718">
        <v>53.12</v>
      </c>
      <c r="S4718">
        <v>53.38</v>
      </c>
      <c r="T4718">
        <v>5049600</v>
      </c>
      <c r="U4718">
        <v>0.4</v>
      </c>
    </row>
    <row r="4719" spans="15:21" x14ac:dyDescent="0.2">
      <c r="O4719" s="67">
        <v>29515</v>
      </c>
      <c r="P4719">
        <v>53.38</v>
      </c>
      <c r="Q4719">
        <v>54</v>
      </c>
      <c r="R4719">
        <v>53.38</v>
      </c>
      <c r="S4719">
        <v>53.88</v>
      </c>
      <c r="T4719">
        <v>9806400</v>
      </c>
      <c r="U4719">
        <v>0.41</v>
      </c>
    </row>
    <row r="4720" spans="15:21" x14ac:dyDescent="0.2">
      <c r="O4720" s="67">
        <v>29516</v>
      </c>
      <c r="P4720">
        <v>53.88</v>
      </c>
      <c r="Q4720">
        <v>54.12</v>
      </c>
      <c r="R4720">
        <v>53.5</v>
      </c>
      <c r="S4720">
        <v>53.63</v>
      </c>
      <c r="T4720">
        <v>7334400</v>
      </c>
      <c r="U4720">
        <v>0.4</v>
      </c>
    </row>
    <row r="4721" spans="15:21" x14ac:dyDescent="0.2">
      <c r="O4721" s="67">
        <v>29517</v>
      </c>
      <c r="P4721">
        <v>53.63</v>
      </c>
      <c r="Q4721">
        <v>53.63</v>
      </c>
      <c r="R4721">
        <v>52.38</v>
      </c>
      <c r="S4721">
        <v>52.5</v>
      </c>
      <c r="T4721">
        <v>8908800</v>
      </c>
      <c r="U4721">
        <v>0.39</v>
      </c>
    </row>
    <row r="4722" spans="15:21" x14ac:dyDescent="0.2">
      <c r="O4722" s="67">
        <v>29518</v>
      </c>
      <c r="P4722">
        <v>52.38</v>
      </c>
      <c r="Q4722">
        <v>52.38</v>
      </c>
      <c r="R4722">
        <v>51.75</v>
      </c>
      <c r="S4722">
        <v>52.25</v>
      </c>
      <c r="T4722">
        <v>11116800</v>
      </c>
      <c r="U4722">
        <v>0.39</v>
      </c>
    </row>
    <row r="4723" spans="15:21" x14ac:dyDescent="0.2">
      <c r="O4723" s="67">
        <v>29521</v>
      </c>
      <c r="P4723">
        <v>52.25</v>
      </c>
      <c r="Q4723">
        <v>52.62</v>
      </c>
      <c r="R4723">
        <v>52</v>
      </c>
      <c r="S4723">
        <v>52.13</v>
      </c>
      <c r="T4723">
        <v>11462400</v>
      </c>
      <c r="U4723">
        <v>0.39</v>
      </c>
    </row>
    <row r="4724" spans="15:21" x14ac:dyDescent="0.2">
      <c r="O4724" s="67">
        <v>29522</v>
      </c>
      <c r="P4724">
        <v>52.13</v>
      </c>
      <c r="Q4724">
        <v>52.62</v>
      </c>
      <c r="R4724">
        <v>51.5</v>
      </c>
      <c r="S4724">
        <v>52.38</v>
      </c>
      <c r="T4724">
        <v>10828800</v>
      </c>
      <c r="U4724">
        <v>0.39</v>
      </c>
    </row>
    <row r="4725" spans="15:21" x14ac:dyDescent="0.2">
      <c r="O4725" s="67">
        <v>29523</v>
      </c>
      <c r="P4725">
        <v>52.62</v>
      </c>
      <c r="Q4725">
        <v>53.88</v>
      </c>
      <c r="R4725">
        <v>52.62</v>
      </c>
      <c r="S4725">
        <v>53.25</v>
      </c>
      <c r="T4725">
        <v>7737600</v>
      </c>
      <c r="U4725">
        <v>0.4</v>
      </c>
    </row>
    <row r="4726" spans="15:21" x14ac:dyDescent="0.2">
      <c r="O4726" s="67">
        <v>29524</v>
      </c>
      <c r="P4726">
        <v>53.25</v>
      </c>
      <c r="Q4726">
        <v>54.25</v>
      </c>
      <c r="R4726">
        <v>53.12</v>
      </c>
      <c r="S4726">
        <v>53.88</v>
      </c>
      <c r="T4726">
        <v>5064000</v>
      </c>
      <c r="U4726">
        <v>0.41</v>
      </c>
    </row>
    <row r="4727" spans="15:21" x14ac:dyDescent="0.2">
      <c r="O4727" s="67">
        <v>29525</v>
      </c>
      <c r="P4727">
        <v>53.88</v>
      </c>
      <c r="Q4727">
        <v>54.12</v>
      </c>
      <c r="R4727">
        <v>53.63</v>
      </c>
      <c r="S4727">
        <v>54.12</v>
      </c>
      <c r="T4727">
        <v>5203200</v>
      </c>
      <c r="U4727">
        <v>0.41</v>
      </c>
    </row>
    <row r="4728" spans="15:21" x14ac:dyDescent="0.2">
      <c r="O4728" s="67">
        <v>29528</v>
      </c>
      <c r="P4728">
        <v>54.12</v>
      </c>
      <c r="Q4728">
        <v>54.62</v>
      </c>
      <c r="R4728">
        <v>54</v>
      </c>
      <c r="S4728">
        <v>54.37</v>
      </c>
      <c r="T4728">
        <v>14539200</v>
      </c>
      <c r="U4728">
        <v>0.41</v>
      </c>
    </row>
    <row r="4729" spans="15:21" x14ac:dyDescent="0.2">
      <c r="O4729" s="67">
        <v>29530</v>
      </c>
      <c r="P4729">
        <v>55.5</v>
      </c>
      <c r="Q4729">
        <v>57.62</v>
      </c>
      <c r="R4729">
        <v>55.5</v>
      </c>
      <c r="S4729">
        <v>55.75</v>
      </c>
      <c r="T4729">
        <v>20659200</v>
      </c>
      <c r="U4729">
        <v>0.42</v>
      </c>
    </row>
    <row r="4730" spans="15:21" x14ac:dyDescent="0.2">
      <c r="O4730" s="67">
        <v>29531</v>
      </c>
      <c r="P4730">
        <v>55.5</v>
      </c>
      <c r="Q4730">
        <v>55.5</v>
      </c>
      <c r="R4730">
        <v>54.62</v>
      </c>
      <c r="S4730">
        <v>54.75</v>
      </c>
      <c r="T4730">
        <v>9552000</v>
      </c>
      <c r="U4730">
        <v>0.41</v>
      </c>
    </row>
    <row r="4731" spans="15:21" x14ac:dyDescent="0.2">
      <c r="O4731" s="67">
        <v>29532</v>
      </c>
      <c r="P4731">
        <v>54.75</v>
      </c>
      <c r="Q4731">
        <v>55.25</v>
      </c>
      <c r="R4731">
        <v>54</v>
      </c>
      <c r="S4731">
        <v>54.5</v>
      </c>
      <c r="T4731">
        <v>7291200</v>
      </c>
      <c r="U4731">
        <v>0.41</v>
      </c>
    </row>
    <row r="4732" spans="15:21" x14ac:dyDescent="0.2">
      <c r="O4732" s="67">
        <v>29535</v>
      </c>
      <c r="P4732">
        <v>54.5</v>
      </c>
      <c r="Q4732">
        <v>55.38</v>
      </c>
      <c r="R4732">
        <v>54.5</v>
      </c>
      <c r="S4732">
        <v>55</v>
      </c>
      <c r="T4732">
        <v>5956800</v>
      </c>
      <c r="U4732">
        <v>0.41</v>
      </c>
    </row>
    <row r="4733" spans="15:21" x14ac:dyDescent="0.2">
      <c r="O4733" s="67">
        <v>29536</v>
      </c>
      <c r="P4733">
        <v>55.25</v>
      </c>
      <c r="Q4733">
        <v>56</v>
      </c>
      <c r="R4733">
        <v>55.25</v>
      </c>
      <c r="S4733">
        <v>55.87</v>
      </c>
      <c r="T4733">
        <v>6369600</v>
      </c>
      <c r="U4733">
        <v>0.42</v>
      </c>
    </row>
    <row r="4734" spans="15:21" x14ac:dyDescent="0.2">
      <c r="O4734" s="67">
        <v>29537</v>
      </c>
      <c r="P4734">
        <v>55.87</v>
      </c>
      <c r="Q4734">
        <v>56.88</v>
      </c>
      <c r="R4734">
        <v>55.75</v>
      </c>
      <c r="S4734">
        <v>56.75</v>
      </c>
      <c r="T4734">
        <v>6062400</v>
      </c>
      <c r="U4734">
        <v>0.43</v>
      </c>
    </row>
    <row r="4735" spans="15:21" x14ac:dyDescent="0.2">
      <c r="O4735" s="67">
        <v>29538</v>
      </c>
      <c r="P4735">
        <v>56.88</v>
      </c>
      <c r="Q4735">
        <v>57.88</v>
      </c>
      <c r="R4735">
        <v>56.88</v>
      </c>
      <c r="S4735">
        <v>57.62</v>
      </c>
      <c r="T4735">
        <v>14337600</v>
      </c>
      <c r="U4735">
        <v>0.43</v>
      </c>
    </row>
    <row r="4736" spans="15:21" x14ac:dyDescent="0.2">
      <c r="O4736" s="67">
        <v>29539</v>
      </c>
      <c r="P4736">
        <v>57.62</v>
      </c>
      <c r="Q4736">
        <v>58.38</v>
      </c>
      <c r="R4736">
        <v>57.5</v>
      </c>
      <c r="S4736">
        <v>58.25</v>
      </c>
      <c r="T4736">
        <v>22334400</v>
      </c>
      <c r="U4736">
        <v>0.44</v>
      </c>
    </row>
    <row r="4737" spans="15:21" x14ac:dyDescent="0.2">
      <c r="O4737" s="67">
        <v>29542</v>
      </c>
      <c r="P4737">
        <v>58.25</v>
      </c>
      <c r="Q4737">
        <v>58.38</v>
      </c>
      <c r="R4737">
        <v>57.37</v>
      </c>
      <c r="S4737">
        <v>58.25</v>
      </c>
      <c r="T4737">
        <v>13473600</v>
      </c>
      <c r="U4737">
        <v>0.44</v>
      </c>
    </row>
    <row r="4738" spans="15:21" x14ac:dyDescent="0.2">
      <c r="O4738" s="67">
        <v>29543</v>
      </c>
      <c r="P4738">
        <v>58.62</v>
      </c>
      <c r="Q4738">
        <v>59.5</v>
      </c>
      <c r="R4738">
        <v>58.62</v>
      </c>
      <c r="S4738">
        <v>59.5</v>
      </c>
      <c r="T4738">
        <v>31032000</v>
      </c>
      <c r="U4738">
        <v>0.45</v>
      </c>
    </row>
    <row r="4739" spans="15:21" x14ac:dyDescent="0.2">
      <c r="O4739" s="67">
        <v>29544</v>
      </c>
      <c r="P4739">
        <v>59.63</v>
      </c>
      <c r="Q4739">
        <v>60.88</v>
      </c>
      <c r="R4739">
        <v>59.63</v>
      </c>
      <c r="S4739">
        <v>60.37</v>
      </c>
      <c r="T4739">
        <v>27072000</v>
      </c>
      <c r="U4739">
        <v>0.45</v>
      </c>
    </row>
    <row r="4740" spans="15:21" x14ac:dyDescent="0.2">
      <c r="O4740" s="67">
        <v>29545</v>
      </c>
      <c r="P4740">
        <v>60.37</v>
      </c>
      <c r="Q4740">
        <v>61.5</v>
      </c>
      <c r="R4740">
        <v>60.25</v>
      </c>
      <c r="S4740">
        <v>61.5</v>
      </c>
      <c r="T4740">
        <v>12014400</v>
      </c>
      <c r="U4740">
        <v>0.46</v>
      </c>
    </row>
    <row r="4741" spans="15:21" x14ac:dyDescent="0.2">
      <c r="O4741" s="67">
        <v>29546</v>
      </c>
      <c r="P4741">
        <v>62</v>
      </c>
      <c r="Q4741">
        <v>62.88</v>
      </c>
      <c r="R4741">
        <v>62</v>
      </c>
      <c r="S4741">
        <v>62.25</v>
      </c>
      <c r="T4741">
        <v>21345600</v>
      </c>
      <c r="U4741">
        <v>0.47</v>
      </c>
    </row>
    <row r="4742" spans="15:21" x14ac:dyDescent="0.2">
      <c r="O4742" s="67">
        <v>29549</v>
      </c>
      <c r="P4742">
        <v>62.25</v>
      </c>
      <c r="Q4742">
        <v>62.38</v>
      </c>
      <c r="R4742">
        <v>61.62</v>
      </c>
      <c r="S4742">
        <v>62.38</v>
      </c>
      <c r="T4742">
        <v>14841600</v>
      </c>
      <c r="U4742">
        <v>0.47</v>
      </c>
    </row>
    <row r="4743" spans="15:21" x14ac:dyDescent="0.2">
      <c r="O4743" s="67">
        <v>29550</v>
      </c>
      <c r="P4743">
        <v>62.38</v>
      </c>
      <c r="Q4743">
        <v>63</v>
      </c>
      <c r="R4743">
        <v>62.25</v>
      </c>
      <c r="S4743">
        <v>62.38</v>
      </c>
      <c r="T4743">
        <v>13084800</v>
      </c>
      <c r="U4743">
        <v>0.47</v>
      </c>
    </row>
    <row r="4744" spans="15:21" x14ac:dyDescent="0.2">
      <c r="O4744" s="67">
        <v>29551</v>
      </c>
      <c r="P4744">
        <v>62.38</v>
      </c>
      <c r="Q4744">
        <v>62.88</v>
      </c>
      <c r="R4744">
        <v>61.87</v>
      </c>
      <c r="S4744">
        <v>62</v>
      </c>
      <c r="T4744">
        <v>11572800</v>
      </c>
      <c r="U4744">
        <v>0.47</v>
      </c>
    </row>
    <row r="4745" spans="15:21" x14ac:dyDescent="0.2">
      <c r="O4745" s="67">
        <v>29553</v>
      </c>
      <c r="P4745">
        <v>62</v>
      </c>
      <c r="Q4745">
        <v>62.25</v>
      </c>
      <c r="R4745">
        <v>61.87</v>
      </c>
      <c r="S4745">
        <v>61.87</v>
      </c>
      <c r="T4745">
        <v>10017600</v>
      </c>
      <c r="U4745">
        <v>0.47</v>
      </c>
    </row>
    <row r="4746" spans="15:21" x14ac:dyDescent="0.2">
      <c r="O4746" s="67">
        <v>29556</v>
      </c>
      <c r="P4746">
        <v>61</v>
      </c>
      <c r="Q4746">
        <v>61</v>
      </c>
      <c r="R4746">
        <v>60</v>
      </c>
      <c r="S4746">
        <v>60.25</v>
      </c>
      <c r="T4746">
        <v>12878400</v>
      </c>
      <c r="U4746">
        <v>0.45</v>
      </c>
    </row>
    <row r="4747" spans="15:21" x14ac:dyDescent="0.2">
      <c r="O4747" s="67">
        <v>29557</v>
      </c>
      <c r="P4747">
        <v>59.75</v>
      </c>
      <c r="Q4747">
        <v>59.75</v>
      </c>
      <c r="R4747">
        <v>58.13</v>
      </c>
      <c r="S4747">
        <v>59.75</v>
      </c>
      <c r="T4747">
        <v>14020800</v>
      </c>
      <c r="U4747">
        <v>0.45</v>
      </c>
    </row>
    <row r="4748" spans="15:21" x14ac:dyDescent="0.2">
      <c r="O4748" s="67">
        <v>29558</v>
      </c>
      <c r="P4748">
        <v>59.75</v>
      </c>
      <c r="Q4748">
        <v>60.12</v>
      </c>
      <c r="R4748">
        <v>59.25</v>
      </c>
      <c r="S4748">
        <v>59.88</v>
      </c>
      <c r="T4748">
        <v>5673600</v>
      </c>
      <c r="U4748">
        <v>0.46</v>
      </c>
    </row>
    <row r="4749" spans="15:21" x14ac:dyDescent="0.2">
      <c r="O4749" s="67">
        <v>29559</v>
      </c>
      <c r="P4749">
        <v>59.88</v>
      </c>
      <c r="Q4749">
        <v>61.5</v>
      </c>
      <c r="R4749">
        <v>59.5</v>
      </c>
      <c r="S4749">
        <v>61.38</v>
      </c>
      <c r="T4749">
        <v>10036800</v>
      </c>
      <c r="U4749">
        <v>0.47</v>
      </c>
    </row>
    <row r="4750" spans="15:21" x14ac:dyDescent="0.2">
      <c r="O4750" s="67">
        <v>29560</v>
      </c>
      <c r="P4750">
        <v>61.13</v>
      </c>
      <c r="Q4750">
        <v>61.13</v>
      </c>
      <c r="R4750">
        <v>59.12</v>
      </c>
      <c r="S4750">
        <v>59.12</v>
      </c>
      <c r="T4750">
        <v>9763200</v>
      </c>
      <c r="U4750">
        <v>0.45</v>
      </c>
    </row>
    <row r="4751" spans="15:21" x14ac:dyDescent="0.2">
      <c r="O4751" s="67">
        <v>29563</v>
      </c>
      <c r="P4751">
        <v>58.87</v>
      </c>
      <c r="Q4751">
        <v>58.87</v>
      </c>
      <c r="R4751">
        <v>57.88</v>
      </c>
      <c r="S4751">
        <v>58.25</v>
      </c>
      <c r="T4751">
        <v>8030400</v>
      </c>
      <c r="U4751">
        <v>0.44</v>
      </c>
    </row>
    <row r="4752" spans="15:21" x14ac:dyDescent="0.2">
      <c r="O4752" s="67">
        <v>29564</v>
      </c>
      <c r="P4752">
        <v>58.25</v>
      </c>
      <c r="Q4752">
        <v>58.5</v>
      </c>
      <c r="R4752">
        <v>57.5</v>
      </c>
      <c r="S4752">
        <v>58.25</v>
      </c>
      <c r="T4752">
        <v>7718400</v>
      </c>
      <c r="U4752">
        <v>0.44</v>
      </c>
    </row>
    <row r="4753" spans="15:21" x14ac:dyDescent="0.2">
      <c r="O4753" s="67">
        <v>29565</v>
      </c>
      <c r="P4753">
        <v>58.25</v>
      </c>
      <c r="Q4753">
        <v>58.5</v>
      </c>
      <c r="R4753">
        <v>56.5</v>
      </c>
      <c r="S4753">
        <v>57</v>
      </c>
      <c r="T4753">
        <v>8937600</v>
      </c>
      <c r="U4753">
        <v>0.43</v>
      </c>
    </row>
    <row r="4754" spans="15:21" x14ac:dyDescent="0.2">
      <c r="O4754" s="67">
        <v>29566</v>
      </c>
      <c r="P4754">
        <v>56.5</v>
      </c>
      <c r="Q4754">
        <v>56.5</v>
      </c>
      <c r="R4754">
        <v>55.5</v>
      </c>
      <c r="S4754">
        <v>56.5</v>
      </c>
      <c r="T4754">
        <v>9643200</v>
      </c>
      <c r="U4754">
        <v>0.43</v>
      </c>
    </row>
    <row r="4755" spans="15:21" x14ac:dyDescent="0.2">
      <c r="O4755" s="67">
        <v>29567</v>
      </c>
      <c r="P4755">
        <v>56.5</v>
      </c>
      <c r="Q4755">
        <v>57.37</v>
      </c>
      <c r="R4755">
        <v>56.25</v>
      </c>
      <c r="S4755">
        <v>57.25</v>
      </c>
      <c r="T4755">
        <v>10747200</v>
      </c>
      <c r="U4755">
        <v>0.44</v>
      </c>
    </row>
    <row r="4756" spans="15:21" x14ac:dyDescent="0.2">
      <c r="O4756" s="67">
        <v>29570</v>
      </c>
      <c r="P4756">
        <v>57.25</v>
      </c>
      <c r="Q4756">
        <v>57.88</v>
      </c>
      <c r="R4756">
        <v>57</v>
      </c>
      <c r="S4756">
        <v>57</v>
      </c>
      <c r="T4756">
        <v>6120000</v>
      </c>
      <c r="U4756">
        <v>0.43</v>
      </c>
    </row>
    <row r="4757" spans="15:21" x14ac:dyDescent="0.2">
      <c r="O4757" s="67">
        <v>29571</v>
      </c>
      <c r="P4757">
        <v>57</v>
      </c>
      <c r="Q4757">
        <v>58.13</v>
      </c>
      <c r="R4757">
        <v>56.88</v>
      </c>
      <c r="S4757">
        <v>58</v>
      </c>
      <c r="T4757">
        <v>6268800</v>
      </c>
      <c r="U4757">
        <v>0.44</v>
      </c>
    </row>
    <row r="4758" spans="15:21" x14ac:dyDescent="0.2">
      <c r="O4758" s="67">
        <v>29572</v>
      </c>
      <c r="P4758">
        <v>58</v>
      </c>
      <c r="Q4758">
        <v>58.25</v>
      </c>
      <c r="R4758">
        <v>57.62</v>
      </c>
      <c r="S4758">
        <v>58</v>
      </c>
      <c r="T4758">
        <v>5232000</v>
      </c>
      <c r="U4758">
        <v>0.44</v>
      </c>
    </row>
    <row r="4759" spans="15:21" x14ac:dyDescent="0.2">
      <c r="O4759" s="67">
        <v>29573</v>
      </c>
      <c r="P4759">
        <v>58</v>
      </c>
      <c r="Q4759">
        <v>58.38</v>
      </c>
      <c r="R4759">
        <v>57.62</v>
      </c>
      <c r="S4759">
        <v>57.62</v>
      </c>
      <c r="T4759">
        <v>9120000</v>
      </c>
      <c r="U4759">
        <v>0.44</v>
      </c>
    </row>
    <row r="4760" spans="15:21" x14ac:dyDescent="0.2">
      <c r="O4760" s="67">
        <v>29574</v>
      </c>
      <c r="P4760">
        <v>57.62</v>
      </c>
      <c r="Q4760">
        <v>58.13</v>
      </c>
      <c r="R4760">
        <v>57.62</v>
      </c>
      <c r="S4760">
        <v>58</v>
      </c>
      <c r="T4760">
        <v>6355200</v>
      </c>
      <c r="U4760">
        <v>0.44</v>
      </c>
    </row>
    <row r="4761" spans="15:21" x14ac:dyDescent="0.2">
      <c r="O4761" s="67">
        <v>29577</v>
      </c>
      <c r="P4761">
        <v>58.38</v>
      </c>
      <c r="Q4761">
        <v>60.12</v>
      </c>
      <c r="R4761">
        <v>58.38</v>
      </c>
      <c r="S4761">
        <v>60</v>
      </c>
      <c r="T4761">
        <v>8352000</v>
      </c>
      <c r="U4761">
        <v>0.46</v>
      </c>
    </row>
    <row r="4762" spans="15:21" x14ac:dyDescent="0.2">
      <c r="O4762" s="67">
        <v>29578</v>
      </c>
      <c r="P4762">
        <v>60.25</v>
      </c>
      <c r="Q4762">
        <v>60.88</v>
      </c>
      <c r="R4762">
        <v>60.25</v>
      </c>
      <c r="S4762">
        <v>60.62</v>
      </c>
      <c r="T4762">
        <v>14985600</v>
      </c>
      <c r="U4762">
        <v>0.46</v>
      </c>
    </row>
    <row r="4763" spans="15:21" x14ac:dyDescent="0.2">
      <c r="O4763" s="67">
        <v>29579</v>
      </c>
      <c r="P4763">
        <v>60.62</v>
      </c>
      <c r="Q4763">
        <v>60.75</v>
      </c>
      <c r="R4763">
        <v>60</v>
      </c>
      <c r="S4763">
        <v>60.25</v>
      </c>
      <c r="T4763">
        <v>5049600</v>
      </c>
      <c r="U4763">
        <v>0.46</v>
      </c>
    </row>
    <row r="4764" spans="15:21" x14ac:dyDescent="0.2">
      <c r="O4764" s="67">
        <v>29581</v>
      </c>
      <c r="P4764">
        <v>60.25</v>
      </c>
      <c r="Q4764">
        <v>60.75</v>
      </c>
      <c r="R4764">
        <v>60.12</v>
      </c>
      <c r="S4764">
        <v>60.75</v>
      </c>
      <c r="T4764">
        <v>1416000</v>
      </c>
      <c r="U4764">
        <v>0.46</v>
      </c>
    </row>
    <row r="4765" spans="15:21" x14ac:dyDescent="0.2">
      <c r="O4765" s="67">
        <v>29584</v>
      </c>
      <c r="P4765">
        <v>60.75</v>
      </c>
      <c r="Q4765">
        <v>61.38</v>
      </c>
      <c r="R4765">
        <v>60</v>
      </c>
      <c r="S4765">
        <v>60.12</v>
      </c>
      <c r="T4765">
        <v>3441600</v>
      </c>
      <c r="U4765">
        <v>0.46</v>
      </c>
    </row>
    <row r="4766" spans="15:21" x14ac:dyDescent="0.2">
      <c r="O4766" s="67">
        <v>29585</v>
      </c>
      <c r="P4766">
        <v>60.12</v>
      </c>
      <c r="Q4766">
        <v>60.5</v>
      </c>
      <c r="R4766">
        <v>59.75</v>
      </c>
      <c r="S4766">
        <v>60.12</v>
      </c>
      <c r="T4766">
        <v>4099200</v>
      </c>
      <c r="U4766">
        <v>0.46</v>
      </c>
    </row>
    <row r="4767" spans="15:21" x14ac:dyDescent="0.2">
      <c r="O4767" s="67">
        <v>29586</v>
      </c>
      <c r="P4767">
        <v>60.12</v>
      </c>
      <c r="Q4767">
        <v>61.25</v>
      </c>
      <c r="R4767">
        <v>60.12</v>
      </c>
      <c r="S4767">
        <v>61.25</v>
      </c>
      <c r="T4767">
        <v>3777600</v>
      </c>
      <c r="U4767">
        <v>0.47</v>
      </c>
    </row>
    <row r="4768" spans="15:21" x14ac:dyDescent="0.2">
      <c r="O4768" s="67">
        <v>29588</v>
      </c>
      <c r="P4768">
        <v>61.38</v>
      </c>
      <c r="Q4768">
        <v>62</v>
      </c>
      <c r="R4768">
        <v>61.38</v>
      </c>
      <c r="S4768">
        <v>61.87</v>
      </c>
      <c r="T4768">
        <v>5486400</v>
      </c>
      <c r="U4768">
        <v>0.47</v>
      </c>
    </row>
    <row r="4769" spans="15:21" x14ac:dyDescent="0.2">
      <c r="O4769" s="67">
        <v>29591</v>
      </c>
      <c r="P4769">
        <v>61.87</v>
      </c>
      <c r="Q4769">
        <v>64.25</v>
      </c>
      <c r="R4769">
        <v>61.75</v>
      </c>
      <c r="S4769">
        <v>63.88</v>
      </c>
      <c r="T4769">
        <v>16564800</v>
      </c>
      <c r="U4769">
        <v>0.49</v>
      </c>
    </row>
    <row r="4770" spans="15:21" x14ac:dyDescent="0.2">
      <c r="O4770" s="67">
        <v>29592</v>
      </c>
      <c r="P4770">
        <v>63.88</v>
      </c>
      <c r="Q4770">
        <v>64.5</v>
      </c>
      <c r="R4770">
        <v>63.62</v>
      </c>
      <c r="S4770">
        <v>64.5</v>
      </c>
      <c r="T4770">
        <v>19900800</v>
      </c>
      <c r="U4770">
        <v>0.49</v>
      </c>
    </row>
    <row r="4771" spans="15:21" x14ac:dyDescent="0.2">
      <c r="O4771" s="67">
        <v>29593</v>
      </c>
      <c r="P4771">
        <v>63.75</v>
      </c>
      <c r="Q4771">
        <v>63.75</v>
      </c>
      <c r="R4771">
        <v>62.75</v>
      </c>
      <c r="S4771">
        <v>63.5</v>
      </c>
      <c r="T4771">
        <v>22704000</v>
      </c>
      <c r="U4771">
        <v>0.48</v>
      </c>
    </row>
    <row r="4772" spans="15:21" x14ac:dyDescent="0.2">
      <c r="O4772" s="67">
        <v>29594</v>
      </c>
      <c r="P4772">
        <v>63.5</v>
      </c>
      <c r="Q4772">
        <v>63.75</v>
      </c>
      <c r="R4772">
        <v>62.5</v>
      </c>
      <c r="S4772">
        <v>62.75</v>
      </c>
      <c r="T4772">
        <v>15254400</v>
      </c>
      <c r="U4772">
        <v>0.48</v>
      </c>
    </row>
    <row r="4773" spans="15:21" x14ac:dyDescent="0.2">
      <c r="O4773" s="67">
        <v>29595</v>
      </c>
      <c r="P4773">
        <v>62.75</v>
      </c>
      <c r="Q4773">
        <v>63.25</v>
      </c>
      <c r="R4773">
        <v>62.38</v>
      </c>
      <c r="S4773">
        <v>63.25</v>
      </c>
      <c r="T4773">
        <v>8779200</v>
      </c>
      <c r="U4773">
        <v>0.48</v>
      </c>
    </row>
    <row r="4774" spans="15:21" x14ac:dyDescent="0.2">
      <c r="O4774" s="67">
        <v>29598</v>
      </c>
      <c r="P4774">
        <v>63.25</v>
      </c>
      <c r="Q4774">
        <v>64.13</v>
      </c>
      <c r="R4774">
        <v>63.12</v>
      </c>
      <c r="S4774">
        <v>63.25</v>
      </c>
      <c r="T4774">
        <v>16996800</v>
      </c>
      <c r="U4774">
        <v>0.48</v>
      </c>
    </row>
    <row r="4775" spans="15:21" x14ac:dyDescent="0.2">
      <c r="O4775" s="67">
        <v>29599</v>
      </c>
      <c r="P4775">
        <v>62.88</v>
      </c>
      <c r="Q4775">
        <v>62.88</v>
      </c>
      <c r="R4775">
        <v>61.75</v>
      </c>
      <c r="S4775">
        <v>62.5</v>
      </c>
      <c r="T4775">
        <v>13315200</v>
      </c>
      <c r="U4775">
        <v>0.48</v>
      </c>
    </row>
    <row r="4776" spans="15:21" x14ac:dyDescent="0.2">
      <c r="O4776" s="67">
        <v>29600</v>
      </c>
      <c r="P4776">
        <v>62.5</v>
      </c>
      <c r="Q4776">
        <v>62.75</v>
      </c>
      <c r="R4776">
        <v>61</v>
      </c>
      <c r="S4776">
        <v>61</v>
      </c>
      <c r="T4776">
        <v>6508800</v>
      </c>
      <c r="U4776">
        <v>0.46</v>
      </c>
    </row>
    <row r="4777" spans="15:21" x14ac:dyDescent="0.2">
      <c r="O4777" s="67">
        <v>29601</v>
      </c>
      <c r="P4777">
        <v>61</v>
      </c>
      <c r="Q4777">
        <v>61.5</v>
      </c>
      <c r="R4777">
        <v>60.75</v>
      </c>
      <c r="S4777">
        <v>61.13</v>
      </c>
      <c r="T4777">
        <v>8174400</v>
      </c>
      <c r="U4777">
        <v>0.47</v>
      </c>
    </row>
    <row r="4778" spans="15:21" x14ac:dyDescent="0.2">
      <c r="O4778" s="67">
        <v>29602</v>
      </c>
      <c r="P4778">
        <v>61.13</v>
      </c>
      <c r="Q4778">
        <v>61.87</v>
      </c>
      <c r="R4778">
        <v>60.88</v>
      </c>
      <c r="S4778">
        <v>61</v>
      </c>
      <c r="T4778">
        <v>9662400</v>
      </c>
      <c r="U4778">
        <v>0.46</v>
      </c>
    </row>
    <row r="4779" spans="15:21" x14ac:dyDescent="0.2">
      <c r="O4779" s="67">
        <v>29605</v>
      </c>
      <c r="P4779">
        <v>61</v>
      </c>
      <c r="Q4779">
        <v>61.38</v>
      </c>
      <c r="R4779">
        <v>60.62</v>
      </c>
      <c r="S4779">
        <v>61</v>
      </c>
      <c r="T4779">
        <v>7454400</v>
      </c>
      <c r="U4779">
        <v>0.46</v>
      </c>
    </row>
    <row r="4780" spans="15:21" x14ac:dyDescent="0.2">
      <c r="O4780" s="67">
        <v>29606</v>
      </c>
      <c r="P4780">
        <v>61</v>
      </c>
      <c r="Q4780">
        <v>61.13</v>
      </c>
      <c r="R4780">
        <v>59.12</v>
      </c>
      <c r="S4780">
        <v>59.75</v>
      </c>
      <c r="T4780">
        <v>7814400</v>
      </c>
      <c r="U4780">
        <v>0.45</v>
      </c>
    </row>
    <row r="4781" spans="15:21" x14ac:dyDescent="0.2">
      <c r="O4781" s="67">
        <v>29607</v>
      </c>
      <c r="P4781">
        <v>59.75</v>
      </c>
      <c r="Q4781">
        <v>59.88</v>
      </c>
      <c r="R4781">
        <v>59.25</v>
      </c>
      <c r="S4781">
        <v>59.63</v>
      </c>
      <c r="T4781">
        <v>10483200</v>
      </c>
      <c r="U4781">
        <v>0.45</v>
      </c>
    </row>
    <row r="4782" spans="15:21" x14ac:dyDescent="0.2">
      <c r="O4782" s="67">
        <v>29608</v>
      </c>
      <c r="P4782">
        <v>59.63</v>
      </c>
      <c r="Q4782">
        <v>60.12</v>
      </c>
      <c r="R4782">
        <v>59.5</v>
      </c>
      <c r="S4782">
        <v>59.88</v>
      </c>
      <c r="T4782">
        <v>6777600</v>
      </c>
      <c r="U4782">
        <v>0.46</v>
      </c>
    </row>
    <row r="4783" spans="15:21" x14ac:dyDescent="0.2">
      <c r="O4783" s="67">
        <v>29609</v>
      </c>
      <c r="P4783">
        <v>60</v>
      </c>
      <c r="Q4783">
        <v>60.88</v>
      </c>
      <c r="R4783">
        <v>60</v>
      </c>
      <c r="S4783">
        <v>60.62</v>
      </c>
      <c r="T4783">
        <v>6633600</v>
      </c>
      <c r="U4783">
        <v>0.46</v>
      </c>
    </row>
    <row r="4784" spans="15:21" x14ac:dyDescent="0.2">
      <c r="O4784" s="67">
        <v>29612</v>
      </c>
      <c r="P4784">
        <v>60.62</v>
      </c>
      <c r="Q4784">
        <v>62.5</v>
      </c>
      <c r="R4784">
        <v>60.5</v>
      </c>
      <c r="S4784">
        <v>62</v>
      </c>
      <c r="T4784">
        <v>7224000</v>
      </c>
      <c r="U4784">
        <v>0.47</v>
      </c>
    </row>
    <row r="4785" spans="15:21" x14ac:dyDescent="0.2">
      <c r="O4785" s="67">
        <v>29613</v>
      </c>
      <c r="P4785">
        <v>62</v>
      </c>
      <c r="Q4785">
        <v>62.75</v>
      </c>
      <c r="R4785">
        <v>61.87</v>
      </c>
      <c r="S4785">
        <v>62.38</v>
      </c>
      <c r="T4785">
        <v>7180800</v>
      </c>
      <c r="U4785">
        <v>0.47</v>
      </c>
    </row>
    <row r="4786" spans="15:21" x14ac:dyDescent="0.2">
      <c r="O4786" s="67">
        <v>29614</v>
      </c>
      <c r="P4786">
        <v>62.38</v>
      </c>
      <c r="Q4786">
        <v>62.88</v>
      </c>
      <c r="R4786">
        <v>62.12</v>
      </c>
      <c r="S4786">
        <v>62.12</v>
      </c>
      <c r="T4786">
        <v>10281600</v>
      </c>
      <c r="U4786">
        <v>0.47</v>
      </c>
    </row>
    <row r="4787" spans="15:21" x14ac:dyDescent="0.2">
      <c r="O4787" s="67">
        <v>29615</v>
      </c>
      <c r="P4787">
        <v>62.12</v>
      </c>
      <c r="Q4787">
        <v>62.25</v>
      </c>
      <c r="R4787">
        <v>61.25</v>
      </c>
      <c r="S4787">
        <v>61.5</v>
      </c>
      <c r="T4787">
        <v>7262400</v>
      </c>
      <c r="U4787">
        <v>0.47</v>
      </c>
    </row>
    <row r="4788" spans="15:21" x14ac:dyDescent="0.2">
      <c r="O4788" s="67">
        <v>29616</v>
      </c>
      <c r="P4788">
        <v>61.5</v>
      </c>
      <c r="Q4788">
        <v>61.87</v>
      </c>
      <c r="R4788">
        <v>61.13</v>
      </c>
      <c r="S4788">
        <v>61.25</v>
      </c>
      <c r="T4788">
        <v>5462400</v>
      </c>
      <c r="U4788">
        <v>0.47</v>
      </c>
    </row>
    <row r="4789" spans="15:21" x14ac:dyDescent="0.2">
      <c r="O4789" s="67">
        <v>29619</v>
      </c>
      <c r="P4789">
        <v>61.25</v>
      </c>
      <c r="Q4789">
        <v>61.38</v>
      </c>
      <c r="R4789">
        <v>60.62</v>
      </c>
      <c r="S4789">
        <v>60.62</v>
      </c>
      <c r="T4789">
        <v>5361600</v>
      </c>
      <c r="U4789">
        <v>0.46</v>
      </c>
    </row>
    <row r="4790" spans="15:21" x14ac:dyDescent="0.2">
      <c r="O4790" s="67">
        <v>29620</v>
      </c>
      <c r="P4790">
        <v>60.62</v>
      </c>
      <c r="Q4790">
        <v>61.13</v>
      </c>
      <c r="R4790">
        <v>60.37</v>
      </c>
      <c r="S4790">
        <v>60.75</v>
      </c>
      <c r="T4790">
        <v>10468800</v>
      </c>
      <c r="U4790">
        <v>0.46</v>
      </c>
    </row>
    <row r="4791" spans="15:21" x14ac:dyDescent="0.2">
      <c r="O4791" s="67">
        <v>29621</v>
      </c>
      <c r="P4791">
        <v>60.75</v>
      </c>
      <c r="Q4791">
        <v>60.88</v>
      </c>
      <c r="R4791">
        <v>59.88</v>
      </c>
      <c r="S4791">
        <v>60.5</v>
      </c>
      <c r="T4791">
        <v>9364800</v>
      </c>
      <c r="U4791">
        <v>0.46</v>
      </c>
    </row>
    <row r="4792" spans="15:21" x14ac:dyDescent="0.2">
      <c r="O4792" s="67">
        <v>29622</v>
      </c>
      <c r="P4792">
        <v>60.5</v>
      </c>
      <c r="Q4792">
        <v>61.38</v>
      </c>
      <c r="R4792">
        <v>60.5</v>
      </c>
      <c r="S4792">
        <v>61.38</v>
      </c>
      <c r="T4792">
        <v>9024000</v>
      </c>
      <c r="U4792">
        <v>0.47</v>
      </c>
    </row>
    <row r="4793" spans="15:21" x14ac:dyDescent="0.2">
      <c r="O4793" s="67">
        <v>29623</v>
      </c>
      <c r="P4793">
        <v>61.38</v>
      </c>
      <c r="Q4793">
        <v>62.25</v>
      </c>
      <c r="R4793">
        <v>61.25</v>
      </c>
      <c r="S4793">
        <v>62</v>
      </c>
      <c r="T4793">
        <v>8313600</v>
      </c>
      <c r="U4793">
        <v>0.47</v>
      </c>
    </row>
    <row r="4794" spans="15:21" x14ac:dyDescent="0.2">
      <c r="O4794" s="67">
        <v>29626</v>
      </c>
      <c r="P4794">
        <v>62.12</v>
      </c>
      <c r="Q4794">
        <v>62.75</v>
      </c>
      <c r="R4794">
        <v>62.12</v>
      </c>
      <c r="S4794">
        <v>62.5</v>
      </c>
      <c r="T4794">
        <v>7838400</v>
      </c>
      <c r="U4794">
        <v>0.48</v>
      </c>
    </row>
    <row r="4795" spans="15:21" x14ac:dyDescent="0.2">
      <c r="O4795" s="67">
        <v>29627</v>
      </c>
      <c r="P4795">
        <v>62.5</v>
      </c>
      <c r="Q4795">
        <v>63.37</v>
      </c>
      <c r="R4795">
        <v>62.38</v>
      </c>
      <c r="S4795">
        <v>63.12</v>
      </c>
      <c r="T4795">
        <v>10334400</v>
      </c>
      <c r="U4795">
        <v>0.48</v>
      </c>
    </row>
    <row r="4796" spans="15:21" x14ac:dyDescent="0.2">
      <c r="O4796" s="67">
        <v>29628</v>
      </c>
      <c r="P4796">
        <v>63.12</v>
      </c>
      <c r="Q4796">
        <v>63.5</v>
      </c>
      <c r="R4796">
        <v>62.75</v>
      </c>
      <c r="S4796">
        <v>62.75</v>
      </c>
      <c r="T4796">
        <v>5827200</v>
      </c>
      <c r="U4796">
        <v>0.48</v>
      </c>
    </row>
    <row r="4797" spans="15:21" x14ac:dyDescent="0.2">
      <c r="O4797" s="67">
        <v>29629</v>
      </c>
      <c r="P4797">
        <v>62.75</v>
      </c>
      <c r="Q4797">
        <v>63</v>
      </c>
      <c r="R4797">
        <v>62.25</v>
      </c>
      <c r="S4797">
        <v>62.38</v>
      </c>
      <c r="T4797">
        <v>4833600</v>
      </c>
      <c r="U4797">
        <v>0.47</v>
      </c>
    </row>
    <row r="4798" spans="15:21" x14ac:dyDescent="0.2">
      <c r="O4798" s="67">
        <v>29630</v>
      </c>
      <c r="P4798">
        <v>62.25</v>
      </c>
      <c r="Q4798">
        <v>62.25</v>
      </c>
      <c r="R4798">
        <v>61.13</v>
      </c>
      <c r="S4798">
        <v>61.38</v>
      </c>
      <c r="T4798">
        <v>10036800</v>
      </c>
      <c r="U4798">
        <v>0.47</v>
      </c>
    </row>
    <row r="4799" spans="15:21" x14ac:dyDescent="0.2">
      <c r="O4799" s="67">
        <v>29634</v>
      </c>
      <c r="P4799">
        <v>61.38</v>
      </c>
      <c r="Q4799">
        <v>62</v>
      </c>
      <c r="R4799">
        <v>61.13</v>
      </c>
      <c r="S4799">
        <v>61.75</v>
      </c>
      <c r="T4799">
        <v>4454400</v>
      </c>
      <c r="U4799">
        <v>0.47</v>
      </c>
    </row>
    <row r="4800" spans="15:21" x14ac:dyDescent="0.2">
      <c r="O4800" s="67">
        <v>29635</v>
      </c>
      <c r="P4800">
        <v>61.87</v>
      </c>
      <c r="Q4800">
        <v>62.88</v>
      </c>
      <c r="R4800">
        <v>61.87</v>
      </c>
      <c r="S4800">
        <v>62.75</v>
      </c>
      <c r="T4800">
        <v>7243200</v>
      </c>
      <c r="U4800">
        <v>0.48</v>
      </c>
    </row>
    <row r="4801" spans="15:21" x14ac:dyDescent="0.2">
      <c r="O4801" s="67">
        <v>29636</v>
      </c>
      <c r="P4801">
        <v>62.75</v>
      </c>
      <c r="Q4801">
        <v>63.37</v>
      </c>
      <c r="R4801">
        <v>62.5</v>
      </c>
      <c r="S4801">
        <v>62.5</v>
      </c>
      <c r="T4801">
        <v>6163200</v>
      </c>
      <c r="U4801">
        <v>0.48</v>
      </c>
    </row>
    <row r="4802" spans="15:21" x14ac:dyDescent="0.2">
      <c r="O4802" s="67">
        <v>29637</v>
      </c>
      <c r="P4802">
        <v>62.5</v>
      </c>
      <c r="Q4802">
        <v>63.25</v>
      </c>
      <c r="R4802">
        <v>62.5</v>
      </c>
      <c r="S4802">
        <v>63.25</v>
      </c>
      <c r="T4802">
        <v>5808000</v>
      </c>
      <c r="U4802">
        <v>0.48</v>
      </c>
    </row>
    <row r="4803" spans="15:21" x14ac:dyDescent="0.2">
      <c r="O4803" s="67">
        <v>29640</v>
      </c>
      <c r="P4803">
        <v>63.25</v>
      </c>
      <c r="Q4803">
        <v>65.12</v>
      </c>
      <c r="R4803">
        <v>62.88</v>
      </c>
      <c r="S4803">
        <v>64.75</v>
      </c>
      <c r="T4803">
        <v>14054400</v>
      </c>
      <c r="U4803">
        <v>0.49</v>
      </c>
    </row>
    <row r="4804" spans="15:21" x14ac:dyDescent="0.2">
      <c r="O4804" s="67">
        <v>29641</v>
      </c>
      <c r="P4804">
        <v>64.87</v>
      </c>
      <c r="Q4804">
        <v>65.88</v>
      </c>
      <c r="R4804">
        <v>64.87</v>
      </c>
      <c r="S4804">
        <v>65.5</v>
      </c>
      <c r="T4804">
        <v>15441600</v>
      </c>
      <c r="U4804">
        <v>0.5</v>
      </c>
    </row>
    <row r="4805" spans="15:21" x14ac:dyDescent="0.2">
      <c r="O4805" s="67">
        <v>29642</v>
      </c>
      <c r="P4805">
        <v>65.5</v>
      </c>
      <c r="Q4805">
        <v>67</v>
      </c>
      <c r="R4805">
        <v>65.38</v>
      </c>
      <c r="S4805">
        <v>67</v>
      </c>
      <c r="T4805">
        <v>12888000</v>
      </c>
      <c r="U4805">
        <v>0.51</v>
      </c>
    </row>
    <row r="4806" spans="15:21" x14ac:dyDescent="0.2">
      <c r="O4806" s="67">
        <v>29643</v>
      </c>
      <c r="P4806">
        <v>67</v>
      </c>
      <c r="Q4806">
        <v>67.75</v>
      </c>
      <c r="R4806">
        <v>66.62</v>
      </c>
      <c r="S4806">
        <v>67.38</v>
      </c>
      <c r="T4806">
        <v>23928000</v>
      </c>
      <c r="U4806">
        <v>0.51</v>
      </c>
    </row>
    <row r="4807" spans="15:21" x14ac:dyDescent="0.2">
      <c r="O4807" s="67">
        <v>29644</v>
      </c>
      <c r="P4807">
        <v>67.38</v>
      </c>
      <c r="Q4807">
        <v>67.38</v>
      </c>
      <c r="R4807">
        <v>66</v>
      </c>
      <c r="S4807">
        <v>66.75</v>
      </c>
      <c r="T4807">
        <v>8692800</v>
      </c>
      <c r="U4807">
        <v>0.51</v>
      </c>
    </row>
    <row r="4808" spans="15:21" x14ac:dyDescent="0.2">
      <c r="O4808" s="67">
        <v>29647</v>
      </c>
      <c r="P4808">
        <v>66.12</v>
      </c>
      <c r="Q4808">
        <v>66.12</v>
      </c>
      <c r="R4808">
        <v>65.5</v>
      </c>
      <c r="S4808">
        <v>65.63</v>
      </c>
      <c r="T4808">
        <v>14467200</v>
      </c>
      <c r="U4808">
        <v>0.51</v>
      </c>
    </row>
    <row r="4809" spans="15:21" x14ac:dyDescent="0.2">
      <c r="O4809" s="67">
        <v>29648</v>
      </c>
      <c r="P4809">
        <v>65.63</v>
      </c>
      <c r="Q4809">
        <v>65.75</v>
      </c>
      <c r="R4809">
        <v>65.12</v>
      </c>
      <c r="S4809">
        <v>65.25</v>
      </c>
      <c r="T4809">
        <v>6292800</v>
      </c>
      <c r="U4809">
        <v>0.5</v>
      </c>
    </row>
    <row r="4810" spans="15:21" x14ac:dyDescent="0.2">
      <c r="O4810" s="67">
        <v>29649</v>
      </c>
      <c r="P4810">
        <v>65.25</v>
      </c>
      <c r="Q4810">
        <v>66</v>
      </c>
      <c r="R4810">
        <v>65</v>
      </c>
      <c r="S4810">
        <v>65.63</v>
      </c>
      <c r="T4810">
        <v>10603200</v>
      </c>
      <c r="U4810">
        <v>0.51</v>
      </c>
    </row>
    <row r="4811" spans="15:21" x14ac:dyDescent="0.2">
      <c r="O4811" s="67">
        <v>29650</v>
      </c>
      <c r="P4811">
        <v>65.63</v>
      </c>
      <c r="Q4811">
        <v>66</v>
      </c>
      <c r="R4811">
        <v>65.12</v>
      </c>
      <c r="S4811">
        <v>65.12</v>
      </c>
      <c r="T4811">
        <v>7252800</v>
      </c>
      <c r="U4811">
        <v>0.5</v>
      </c>
    </row>
    <row r="4812" spans="15:21" x14ac:dyDescent="0.2">
      <c r="O4812" s="67">
        <v>29651</v>
      </c>
      <c r="P4812">
        <v>65.12</v>
      </c>
      <c r="Q4812">
        <v>65.63</v>
      </c>
      <c r="R4812">
        <v>65</v>
      </c>
      <c r="S4812">
        <v>65</v>
      </c>
      <c r="T4812">
        <v>10166400</v>
      </c>
      <c r="U4812">
        <v>0.5</v>
      </c>
    </row>
    <row r="4813" spans="15:21" x14ac:dyDescent="0.2">
      <c r="O4813" s="67">
        <v>29654</v>
      </c>
      <c r="P4813">
        <v>65</v>
      </c>
      <c r="Q4813">
        <v>67.87</v>
      </c>
      <c r="R4813">
        <v>65</v>
      </c>
      <c r="S4813">
        <v>67</v>
      </c>
      <c r="T4813">
        <v>15283200</v>
      </c>
      <c r="U4813">
        <v>0.52</v>
      </c>
    </row>
    <row r="4814" spans="15:21" x14ac:dyDescent="0.2">
      <c r="O4814" s="67">
        <v>29655</v>
      </c>
      <c r="P4814">
        <v>67</v>
      </c>
      <c r="Q4814">
        <v>67.75</v>
      </c>
      <c r="R4814">
        <v>66.88</v>
      </c>
      <c r="S4814">
        <v>67.25</v>
      </c>
      <c r="T4814">
        <v>18110400</v>
      </c>
      <c r="U4814">
        <v>0.52</v>
      </c>
    </row>
    <row r="4815" spans="15:21" x14ac:dyDescent="0.2">
      <c r="O4815" s="67">
        <v>29656</v>
      </c>
      <c r="P4815">
        <v>67.25</v>
      </c>
      <c r="Q4815">
        <v>67.62</v>
      </c>
      <c r="R4815">
        <v>66.5</v>
      </c>
      <c r="S4815">
        <v>66.5</v>
      </c>
      <c r="T4815">
        <v>11745600</v>
      </c>
      <c r="U4815">
        <v>0.51</v>
      </c>
    </row>
    <row r="4816" spans="15:21" x14ac:dyDescent="0.2">
      <c r="O4816" s="67">
        <v>29657</v>
      </c>
      <c r="P4816">
        <v>66.5</v>
      </c>
      <c r="Q4816">
        <v>67.75</v>
      </c>
      <c r="R4816">
        <v>66.5</v>
      </c>
      <c r="S4816">
        <v>67.75</v>
      </c>
      <c r="T4816">
        <v>7353600</v>
      </c>
      <c r="U4816">
        <v>0.52</v>
      </c>
    </row>
    <row r="4817" spans="15:21" x14ac:dyDescent="0.2">
      <c r="O4817" s="67">
        <v>29658</v>
      </c>
      <c r="P4817">
        <v>67.75</v>
      </c>
      <c r="Q4817">
        <v>68</v>
      </c>
      <c r="R4817">
        <v>66.88</v>
      </c>
      <c r="S4817">
        <v>67</v>
      </c>
      <c r="T4817">
        <v>8716800</v>
      </c>
      <c r="U4817">
        <v>0.52</v>
      </c>
    </row>
    <row r="4818" spans="15:21" x14ac:dyDescent="0.2">
      <c r="O4818" s="67">
        <v>29661</v>
      </c>
      <c r="P4818">
        <v>67.13</v>
      </c>
      <c r="Q4818">
        <v>69.12</v>
      </c>
      <c r="R4818">
        <v>67.13</v>
      </c>
      <c r="S4818">
        <v>68.5</v>
      </c>
      <c r="T4818">
        <v>16924800</v>
      </c>
      <c r="U4818">
        <v>0.53</v>
      </c>
    </row>
    <row r="4819" spans="15:21" x14ac:dyDescent="0.2">
      <c r="O4819" s="67">
        <v>29662</v>
      </c>
      <c r="P4819">
        <v>68.5</v>
      </c>
      <c r="Q4819">
        <v>69.12</v>
      </c>
      <c r="R4819">
        <v>67.38</v>
      </c>
      <c r="S4819">
        <v>67.38</v>
      </c>
      <c r="T4819">
        <v>9777600</v>
      </c>
      <c r="U4819">
        <v>0.52</v>
      </c>
    </row>
    <row r="4820" spans="15:21" x14ac:dyDescent="0.2">
      <c r="O4820" s="67">
        <v>29663</v>
      </c>
      <c r="P4820">
        <v>67.38</v>
      </c>
      <c r="Q4820">
        <v>68.25</v>
      </c>
      <c r="R4820">
        <v>67.25</v>
      </c>
      <c r="S4820">
        <v>67.87</v>
      </c>
      <c r="T4820">
        <v>10521600</v>
      </c>
      <c r="U4820">
        <v>0.52</v>
      </c>
    </row>
    <row r="4821" spans="15:21" x14ac:dyDescent="0.2">
      <c r="O4821" s="67">
        <v>29664</v>
      </c>
      <c r="P4821">
        <v>67.87</v>
      </c>
      <c r="Q4821">
        <v>68.12</v>
      </c>
      <c r="R4821">
        <v>67.13</v>
      </c>
      <c r="S4821">
        <v>67.13</v>
      </c>
      <c r="T4821">
        <v>4982400</v>
      </c>
      <c r="U4821">
        <v>0.52</v>
      </c>
    </row>
    <row r="4822" spans="15:21" x14ac:dyDescent="0.2">
      <c r="O4822" s="67">
        <v>29665</v>
      </c>
      <c r="P4822">
        <v>67.13</v>
      </c>
      <c r="Q4822">
        <v>67.38</v>
      </c>
      <c r="R4822">
        <v>66.88</v>
      </c>
      <c r="S4822">
        <v>66.88</v>
      </c>
      <c r="T4822">
        <v>7200000</v>
      </c>
      <c r="U4822">
        <v>0.51</v>
      </c>
    </row>
    <row r="4823" spans="15:21" x14ac:dyDescent="0.2">
      <c r="O4823" s="67">
        <v>29668</v>
      </c>
      <c r="P4823">
        <v>66.88</v>
      </c>
      <c r="Q4823">
        <v>67</v>
      </c>
      <c r="R4823">
        <v>66.25</v>
      </c>
      <c r="S4823">
        <v>67</v>
      </c>
      <c r="T4823">
        <v>6571200</v>
      </c>
      <c r="U4823">
        <v>0.52</v>
      </c>
    </row>
    <row r="4824" spans="15:21" x14ac:dyDescent="0.2">
      <c r="O4824" s="67">
        <v>29669</v>
      </c>
      <c r="P4824">
        <v>67</v>
      </c>
      <c r="Q4824">
        <v>67.38</v>
      </c>
      <c r="R4824">
        <v>65.75</v>
      </c>
      <c r="S4824">
        <v>66</v>
      </c>
      <c r="T4824">
        <v>17203200</v>
      </c>
      <c r="U4824">
        <v>0.51</v>
      </c>
    </row>
    <row r="4825" spans="15:21" x14ac:dyDescent="0.2">
      <c r="O4825" s="67">
        <v>29670</v>
      </c>
      <c r="P4825">
        <v>66</v>
      </c>
      <c r="Q4825">
        <v>67.25</v>
      </c>
      <c r="R4825">
        <v>66</v>
      </c>
      <c r="S4825">
        <v>67</v>
      </c>
      <c r="T4825">
        <v>11616000</v>
      </c>
      <c r="U4825">
        <v>0.52</v>
      </c>
    </row>
    <row r="4826" spans="15:21" x14ac:dyDescent="0.2">
      <c r="O4826" s="67">
        <v>29671</v>
      </c>
      <c r="P4826">
        <v>67</v>
      </c>
      <c r="Q4826">
        <v>67.25</v>
      </c>
      <c r="R4826">
        <v>66</v>
      </c>
      <c r="S4826">
        <v>66.25</v>
      </c>
      <c r="T4826">
        <v>8841600</v>
      </c>
      <c r="U4826">
        <v>0.51</v>
      </c>
    </row>
    <row r="4827" spans="15:21" x14ac:dyDescent="0.2">
      <c r="O4827" s="67">
        <v>29672</v>
      </c>
      <c r="P4827">
        <v>66.25</v>
      </c>
      <c r="Q4827">
        <v>66.37</v>
      </c>
      <c r="R4827">
        <v>65.12</v>
      </c>
      <c r="S4827">
        <v>65.38</v>
      </c>
      <c r="T4827">
        <v>9273600</v>
      </c>
      <c r="U4827">
        <v>0.5</v>
      </c>
    </row>
    <row r="4828" spans="15:21" x14ac:dyDescent="0.2">
      <c r="O4828" s="67">
        <v>29675</v>
      </c>
      <c r="P4828">
        <v>65.38</v>
      </c>
      <c r="Q4828">
        <v>66.62</v>
      </c>
      <c r="R4828">
        <v>65.38</v>
      </c>
      <c r="S4828">
        <v>66.25</v>
      </c>
      <c r="T4828">
        <v>6676800</v>
      </c>
      <c r="U4828">
        <v>0.51</v>
      </c>
    </row>
    <row r="4829" spans="15:21" x14ac:dyDescent="0.2">
      <c r="O4829" s="67">
        <v>29676</v>
      </c>
      <c r="P4829">
        <v>66.62</v>
      </c>
      <c r="Q4829">
        <v>67.75</v>
      </c>
      <c r="R4829">
        <v>66.62</v>
      </c>
      <c r="S4829">
        <v>67</v>
      </c>
      <c r="T4829">
        <v>8563200</v>
      </c>
      <c r="U4829">
        <v>0.52</v>
      </c>
    </row>
    <row r="4830" spans="15:21" x14ac:dyDescent="0.2">
      <c r="O4830" s="67">
        <v>29677</v>
      </c>
      <c r="P4830">
        <v>67.13</v>
      </c>
      <c r="Q4830">
        <v>68.25</v>
      </c>
      <c r="R4830">
        <v>67.13</v>
      </c>
      <c r="S4830">
        <v>67.25</v>
      </c>
      <c r="T4830">
        <v>5376000</v>
      </c>
      <c r="U4830">
        <v>0.52</v>
      </c>
    </row>
    <row r="4831" spans="15:21" x14ac:dyDescent="0.2">
      <c r="O4831" s="67">
        <v>29678</v>
      </c>
      <c r="P4831">
        <v>67.25</v>
      </c>
      <c r="Q4831">
        <v>68.75</v>
      </c>
      <c r="R4831">
        <v>67.25</v>
      </c>
      <c r="S4831">
        <v>68.25</v>
      </c>
      <c r="T4831">
        <v>9211200</v>
      </c>
      <c r="U4831">
        <v>0.53</v>
      </c>
    </row>
    <row r="4832" spans="15:21" x14ac:dyDescent="0.2">
      <c r="O4832" s="67">
        <v>29679</v>
      </c>
      <c r="P4832">
        <v>68.25</v>
      </c>
      <c r="Q4832">
        <v>68.25</v>
      </c>
      <c r="R4832">
        <v>67.13</v>
      </c>
      <c r="S4832">
        <v>67.13</v>
      </c>
      <c r="T4832">
        <v>9556800</v>
      </c>
      <c r="U4832">
        <v>0.52</v>
      </c>
    </row>
    <row r="4833" spans="15:21" x14ac:dyDescent="0.2">
      <c r="O4833" s="67">
        <v>29682</v>
      </c>
      <c r="P4833">
        <v>67.13</v>
      </c>
      <c r="Q4833">
        <v>67.25</v>
      </c>
      <c r="R4833">
        <v>66.25</v>
      </c>
      <c r="S4833">
        <v>66.5</v>
      </c>
      <c r="T4833">
        <v>4224000</v>
      </c>
      <c r="U4833">
        <v>0.51</v>
      </c>
    </row>
    <row r="4834" spans="15:21" x14ac:dyDescent="0.2">
      <c r="O4834" s="67">
        <v>29683</v>
      </c>
      <c r="P4834">
        <v>66.5</v>
      </c>
      <c r="Q4834">
        <v>66.5</v>
      </c>
      <c r="R4834">
        <v>65.12</v>
      </c>
      <c r="S4834">
        <v>65.12</v>
      </c>
      <c r="T4834">
        <v>6216000</v>
      </c>
      <c r="U4834">
        <v>0.5</v>
      </c>
    </row>
    <row r="4835" spans="15:21" x14ac:dyDescent="0.2">
      <c r="O4835" s="67">
        <v>29684</v>
      </c>
      <c r="P4835">
        <v>65.38</v>
      </c>
      <c r="Q4835">
        <v>66.12</v>
      </c>
      <c r="R4835">
        <v>65.38</v>
      </c>
      <c r="S4835">
        <v>65.75</v>
      </c>
      <c r="T4835">
        <v>10838400</v>
      </c>
      <c r="U4835">
        <v>0.51</v>
      </c>
    </row>
    <row r="4836" spans="15:21" x14ac:dyDescent="0.2">
      <c r="O4836" s="67">
        <v>29685</v>
      </c>
      <c r="P4836">
        <v>65.75</v>
      </c>
      <c r="Q4836">
        <v>66.12</v>
      </c>
      <c r="R4836">
        <v>65.38</v>
      </c>
      <c r="S4836">
        <v>66</v>
      </c>
      <c r="T4836">
        <v>7723200</v>
      </c>
      <c r="U4836">
        <v>0.51</v>
      </c>
    </row>
    <row r="4837" spans="15:21" x14ac:dyDescent="0.2">
      <c r="O4837" s="67">
        <v>29686</v>
      </c>
      <c r="P4837">
        <v>66.12</v>
      </c>
      <c r="Q4837">
        <v>66.62</v>
      </c>
      <c r="R4837">
        <v>66.12</v>
      </c>
      <c r="S4837">
        <v>66.5</v>
      </c>
      <c r="T4837">
        <v>6292800</v>
      </c>
      <c r="U4837">
        <v>0.51</v>
      </c>
    </row>
    <row r="4838" spans="15:21" x14ac:dyDescent="0.2">
      <c r="O4838" s="67">
        <v>29689</v>
      </c>
      <c r="P4838">
        <v>66.5</v>
      </c>
      <c r="Q4838">
        <v>66.88</v>
      </c>
      <c r="R4838">
        <v>66</v>
      </c>
      <c r="S4838">
        <v>66.12</v>
      </c>
      <c r="T4838">
        <v>5136000</v>
      </c>
      <c r="U4838">
        <v>0.51</v>
      </c>
    </row>
    <row r="4839" spans="15:21" x14ac:dyDescent="0.2">
      <c r="O4839" s="67">
        <v>29690</v>
      </c>
      <c r="P4839">
        <v>66.12</v>
      </c>
      <c r="Q4839">
        <v>66.25</v>
      </c>
      <c r="R4839">
        <v>65.25</v>
      </c>
      <c r="S4839">
        <v>65.38</v>
      </c>
      <c r="T4839">
        <v>7128000</v>
      </c>
      <c r="U4839">
        <v>0.5</v>
      </c>
    </row>
    <row r="4840" spans="15:21" x14ac:dyDescent="0.2">
      <c r="O4840" s="67">
        <v>29691</v>
      </c>
      <c r="P4840">
        <v>65.5</v>
      </c>
      <c r="Q4840">
        <v>66.25</v>
      </c>
      <c r="R4840">
        <v>65.5</v>
      </c>
      <c r="S4840">
        <v>66.25</v>
      </c>
      <c r="T4840">
        <v>9067200</v>
      </c>
      <c r="U4840">
        <v>0.51</v>
      </c>
    </row>
    <row r="4841" spans="15:21" x14ac:dyDescent="0.2">
      <c r="O4841" s="67">
        <v>29692</v>
      </c>
      <c r="P4841">
        <v>66.25</v>
      </c>
      <c r="Q4841">
        <v>66.25</v>
      </c>
      <c r="R4841">
        <v>65.88</v>
      </c>
      <c r="S4841">
        <v>65.88</v>
      </c>
      <c r="T4841">
        <v>5160000</v>
      </c>
      <c r="U4841">
        <v>0.51</v>
      </c>
    </row>
    <row r="4842" spans="15:21" x14ac:dyDescent="0.2">
      <c r="O4842" s="67">
        <v>29696</v>
      </c>
      <c r="P4842">
        <v>65.88</v>
      </c>
      <c r="Q4842">
        <v>66.88</v>
      </c>
      <c r="R4842">
        <v>65.88</v>
      </c>
      <c r="S4842">
        <v>66.75</v>
      </c>
      <c r="T4842">
        <v>8937600</v>
      </c>
      <c r="U4842">
        <v>0.51</v>
      </c>
    </row>
    <row r="4843" spans="15:21" x14ac:dyDescent="0.2">
      <c r="O4843" s="67">
        <v>29697</v>
      </c>
      <c r="P4843">
        <v>66.75</v>
      </c>
      <c r="Q4843">
        <v>67.5</v>
      </c>
      <c r="R4843">
        <v>66.5</v>
      </c>
      <c r="S4843">
        <v>66.62</v>
      </c>
      <c r="T4843">
        <v>9782400</v>
      </c>
      <c r="U4843">
        <v>0.51</v>
      </c>
    </row>
    <row r="4844" spans="15:21" x14ac:dyDescent="0.2">
      <c r="O4844" s="67">
        <v>29698</v>
      </c>
      <c r="P4844">
        <v>66.62</v>
      </c>
      <c r="Q4844">
        <v>66.88</v>
      </c>
      <c r="R4844">
        <v>66.37</v>
      </c>
      <c r="S4844">
        <v>66.5</v>
      </c>
      <c r="T4844">
        <v>4953600</v>
      </c>
      <c r="U4844">
        <v>0.51</v>
      </c>
    </row>
    <row r="4845" spans="15:21" x14ac:dyDescent="0.2">
      <c r="O4845" s="67">
        <v>29699</v>
      </c>
      <c r="P4845">
        <v>66.75</v>
      </c>
      <c r="Q4845">
        <v>67.25</v>
      </c>
      <c r="R4845">
        <v>66.75</v>
      </c>
      <c r="S4845">
        <v>67</v>
      </c>
      <c r="T4845">
        <v>9033600</v>
      </c>
      <c r="U4845">
        <v>0.52</v>
      </c>
    </row>
    <row r="4846" spans="15:21" x14ac:dyDescent="0.2">
      <c r="O4846" s="67">
        <v>29700</v>
      </c>
      <c r="P4846">
        <v>67</v>
      </c>
      <c r="Q4846">
        <v>69.25</v>
      </c>
      <c r="R4846">
        <v>67</v>
      </c>
      <c r="S4846">
        <v>68.5</v>
      </c>
      <c r="T4846">
        <v>12873600</v>
      </c>
      <c r="U4846">
        <v>0.53</v>
      </c>
    </row>
    <row r="4847" spans="15:21" x14ac:dyDescent="0.2">
      <c r="O4847" s="67">
        <v>29703</v>
      </c>
      <c r="P4847">
        <v>69</v>
      </c>
      <c r="Q4847">
        <v>69.88</v>
      </c>
      <c r="R4847">
        <v>69</v>
      </c>
      <c r="S4847">
        <v>69.75</v>
      </c>
      <c r="T4847">
        <v>7881600</v>
      </c>
      <c r="U4847">
        <v>0.54</v>
      </c>
    </row>
    <row r="4848" spans="15:21" x14ac:dyDescent="0.2">
      <c r="O4848" s="67">
        <v>29704</v>
      </c>
      <c r="P4848">
        <v>69.75</v>
      </c>
      <c r="Q4848">
        <v>69.75</v>
      </c>
      <c r="R4848">
        <v>67.75</v>
      </c>
      <c r="S4848">
        <v>68</v>
      </c>
      <c r="T4848">
        <v>8548800</v>
      </c>
      <c r="U4848">
        <v>0.52</v>
      </c>
    </row>
    <row r="4849" spans="15:21" x14ac:dyDescent="0.2">
      <c r="O4849" s="67">
        <v>29705</v>
      </c>
      <c r="P4849">
        <v>67.75</v>
      </c>
      <c r="Q4849">
        <v>67.75</v>
      </c>
      <c r="R4849">
        <v>66.12</v>
      </c>
      <c r="S4849">
        <v>66.12</v>
      </c>
      <c r="T4849">
        <v>11529600</v>
      </c>
      <c r="U4849">
        <v>0.51</v>
      </c>
    </row>
    <row r="4850" spans="15:21" x14ac:dyDescent="0.2">
      <c r="O4850" s="67">
        <v>29706</v>
      </c>
      <c r="P4850">
        <v>66.12</v>
      </c>
      <c r="Q4850">
        <v>66.25</v>
      </c>
      <c r="R4850">
        <v>65.63</v>
      </c>
      <c r="S4850">
        <v>65.63</v>
      </c>
      <c r="T4850">
        <v>8390400</v>
      </c>
      <c r="U4850">
        <v>0.51</v>
      </c>
    </row>
    <row r="4851" spans="15:21" x14ac:dyDescent="0.2">
      <c r="O4851" s="67">
        <v>29707</v>
      </c>
      <c r="P4851">
        <v>65.63</v>
      </c>
      <c r="Q4851">
        <v>65.75</v>
      </c>
      <c r="R4851">
        <v>65.12</v>
      </c>
      <c r="S4851">
        <v>65.25</v>
      </c>
      <c r="T4851">
        <v>6878400</v>
      </c>
      <c r="U4851">
        <v>0.5</v>
      </c>
    </row>
    <row r="4852" spans="15:21" x14ac:dyDescent="0.2">
      <c r="O4852" s="67">
        <v>29710</v>
      </c>
      <c r="P4852">
        <v>64.87</v>
      </c>
      <c r="Q4852">
        <v>64.87</v>
      </c>
      <c r="R4852">
        <v>64.25</v>
      </c>
      <c r="S4852">
        <v>64.5</v>
      </c>
      <c r="T4852">
        <v>7934400</v>
      </c>
      <c r="U4852">
        <v>0.5</v>
      </c>
    </row>
    <row r="4853" spans="15:21" x14ac:dyDescent="0.2">
      <c r="O4853" s="67">
        <v>29711</v>
      </c>
      <c r="P4853">
        <v>64.25</v>
      </c>
      <c r="Q4853">
        <v>64.25</v>
      </c>
      <c r="R4853">
        <v>63.62</v>
      </c>
      <c r="S4853">
        <v>63.62</v>
      </c>
      <c r="T4853">
        <v>13377600</v>
      </c>
      <c r="U4853">
        <v>0.49</v>
      </c>
    </row>
    <row r="4854" spans="15:21" x14ac:dyDescent="0.2">
      <c r="O4854" s="67">
        <v>29712</v>
      </c>
      <c r="P4854">
        <v>63.62</v>
      </c>
      <c r="Q4854">
        <v>64.25</v>
      </c>
      <c r="R4854">
        <v>63.62</v>
      </c>
      <c r="S4854">
        <v>63.75</v>
      </c>
      <c r="T4854">
        <v>11419200</v>
      </c>
      <c r="U4854">
        <v>0.49</v>
      </c>
    </row>
    <row r="4855" spans="15:21" x14ac:dyDescent="0.2">
      <c r="O4855" s="67">
        <v>29713</v>
      </c>
      <c r="P4855">
        <v>63.75</v>
      </c>
      <c r="Q4855">
        <v>64</v>
      </c>
      <c r="R4855">
        <v>63.5</v>
      </c>
      <c r="S4855">
        <v>63.88</v>
      </c>
      <c r="T4855">
        <v>5385600</v>
      </c>
      <c r="U4855">
        <v>0.49</v>
      </c>
    </row>
    <row r="4856" spans="15:21" x14ac:dyDescent="0.2">
      <c r="O4856" s="67">
        <v>29714</v>
      </c>
      <c r="P4856">
        <v>63.88</v>
      </c>
      <c r="Q4856">
        <v>64.13</v>
      </c>
      <c r="R4856">
        <v>63.5</v>
      </c>
      <c r="S4856">
        <v>63.75</v>
      </c>
      <c r="T4856">
        <v>8875200</v>
      </c>
      <c r="U4856">
        <v>0.49</v>
      </c>
    </row>
    <row r="4857" spans="15:21" x14ac:dyDescent="0.2">
      <c r="O4857" s="67">
        <v>29717</v>
      </c>
      <c r="P4857">
        <v>63.75</v>
      </c>
      <c r="Q4857">
        <v>64</v>
      </c>
      <c r="R4857">
        <v>62.88</v>
      </c>
      <c r="S4857">
        <v>63.12</v>
      </c>
      <c r="T4857">
        <v>13224000</v>
      </c>
      <c r="U4857">
        <v>0.49</v>
      </c>
    </row>
    <row r="4858" spans="15:21" x14ac:dyDescent="0.2">
      <c r="O4858" s="67">
        <v>29718</v>
      </c>
      <c r="P4858">
        <v>63.12</v>
      </c>
      <c r="Q4858">
        <v>63.25</v>
      </c>
      <c r="R4858">
        <v>62.25</v>
      </c>
      <c r="S4858">
        <v>63.25</v>
      </c>
      <c r="T4858">
        <v>12235200</v>
      </c>
      <c r="U4858">
        <v>0.49</v>
      </c>
    </row>
    <row r="4859" spans="15:21" x14ac:dyDescent="0.2">
      <c r="O4859" s="67">
        <v>29719</v>
      </c>
      <c r="P4859">
        <v>63.25</v>
      </c>
      <c r="Q4859">
        <v>63.37</v>
      </c>
      <c r="R4859">
        <v>63</v>
      </c>
      <c r="S4859">
        <v>63.25</v>
      </c>
      <c r="T4859">
        <v>9571200</v>
      </c>
      <c r="U4859">
        <v>0.49</v>
      </c>
    </row>
    <row r="4860" spans="15:21" x14ac:dyDescent="0.2">
      <c r="O4860" s="67">
        <v>29720</v>
      </c>
      <c r="P4860">
        <v>63.25</v>
      </c>
      <c r="Q4860">
        <v>64.25</v>
      </c>
      <c r="R4860">
        <v>63</v>
      </c>
      <c r="S4860">
        <v>63.88</v>
      </c>
      <c r="T4860">
        <v>9432000</v>
      </c>
      <c r="U4860">
        <v>0.49</v>
      </c>
    </row>
    <row r="4861" spans="15:21" x14ac:dyDescent="0.2">
      <c r="O4861" s="67">
        <v>29721</v>
      </c>
      <c r="P4861">
        <v>64</v>
      </c>
      <c r="Q4861">
        <v>64.75</v>
      </c>
      <c r="R4861">
        <v>64</v>
      </c>
      <c r="S4861">
        <v>64.62</v>
      </c>
      <c r="T4861">
        <v>7588800</v>
      </c>
      <c r="U4861">
        <v>0.5</v>
      </c>
    </row>
    <row r="4862" spans="15:21" x14ac:dyDescent="0.2">
      <c r="O4862" s="67">
        <v>29724</v>
      </c>
      <c r="P4862">
        <v>64.62</v>
      </c>
      <c r="Q4862">
        <v>65.5</v>
      </c>
      <c r="R4862">
        <v>64.62</v>
      </c>
      <c r="S4862">
        <v>65</v>
      </c>
      <c r="T4862">
        <v>13094400</v>
      </c>
      <c r="U4862">
        <v>0.5</v>
      </c>
    </row>
    <row r="4863" spans="15:21" x14ac:dyDescent="0.2">
      <c r="O4863" s="67">
        <v>29725</v>
      </c>
      <c r="P4863">
        <v>65</v>
      </c>
      <c r="Q4863">
        <v>65.25</v>
      </c>
      <c r="R4863">
        <v>64.62</v>
      </c>
      <c r="S4863">
        <v>65</v>
      </c>
      <c r="T4863">
        <v>6326400</v>
      </c>
      <c r="U4863">
        <v>0.5</v>
      </c>
    </row>
    <row r="4864" spans="15:21" x14ac:dyDescent="0.2">
      <c r="O4864" s="67">
        <v>29726</v>
      </c>
      <c r="P4864">
        <v>65.12</v>
      </c>
      <c r="Q4864">
        <v>65.75</v>
      </c>
      <c r="R4864">
        <v>65.12</v>
      </c>
      <c r="S4864">
        <v>65.25</v>
      </c>
      <c r="T4864">
        <v>7996800</v>
      </c>
      <c r="U4864">
        <v>0.5</v>
      </c>
    </row>
    <row r="4865" spans="15:21" x14ac:dyDescent="0.2">
      <c r="O4865" s="67">
        <v>29727</v>
      </c>
      <c r="P4865">
        <v>65.25</v>
      </c>
      <c r="Q4865">
        <v>65.5</v>
      </c>
      <c r="R4865">
        <v>64.75</v>
      </c>
      <c r="S4865">
        <v>65.38</v>
      </c>
      <c r="T4865">
        <v>7387200</v>
      </c>
      <c r="U4865">
        <v>0.5</v>
      </c>
    </row>
    <row r="4866" spans="15:21" x14ac:dyDescent="0.2">
      <c r="O4866" s="67">
        <v>29728</v>
      </c>
      <c r="P4866">
        <v>65.38</v>
      </c>
      <c r="Q4866">
        <v>66</v>
      </c>
      <c r="R4866">
        <v>65.38</v>
      </c>
      <c r="S4866">
        <v>65.38</v>
      </c>
      <c r="T4866">
        <v>7891200</v>
      </c>
      <c r="U4866">
        <v>0.5</v>
      </c>
    </row>
    <row r="4867" spans="15:21" x14ac:dyDescent="0.2">
      <c r="O4867" s="67">
        <v>29732</v>
      </c>
      <c r="P4867">
        <v>65.5</v>
      </c>
      <c r="Q4867">
        <v>66.25</v>
      </c>
      <c r="R4867">
        <v>65.5</v>
      </c>
      <c r="S4867">
        <v>66.12</v>
      </c>
      <c r="T4867">
        <v>5040000</v>
      </c>
      <c r="U4867">
        <v>0.51</v>
      </c>
    </row>
    <row r="4868" spans="15:21" x14ac:dyDescent="0.2">
      <c r="O4868" s="67">
        <v>29733</v>
      </c>
      <c r="P4868">
        <v>66.12</v>
      </c>
      <c r="Q4868">
        <v>66.75</v>
      </c>
      <c r="R4868">
        <v>65.5</v>
      </c>
      <c r="S4868">
        <v>66.37</v>
      </c>
      <c r="T4868">
        <v>8798400</v>
      </c>
      <c r="U4868">
        <v>0.51</v>
      </c>
    </row>
    <row r="4869" spans="15:21" x14ac:dyDescent="0.2">
      <c r="O4869" s="67">
        <v>29734</v>
      </c>
      <c r="P4869">
        <v>66.37</v>
      </c>
      <c r="Q4869">
        <v>66.62</v>
      </c>
      <c r="R4869">
        <v>65.5</v>
      </c>
      <c r="S4869">
        <v>66.12</v>
      </c>
      <c r="T4869">
        <v>8064000</v>
      </c>
      <c r="U4869">
        <v>0.51</v>
      </c>
    </row>
    <row r="4870" spans="15:21" x14ac:dyDescent="0.2">
      <c r="O4870" s="67">
        <v>29735</v>
      </c>
      <c r="P4870">
        <v>66.12</v>
      </c>
      <c r="Q4870">
        <v>66.25</v>
      </c>
      <c r="R4870">
        <v>65.75</v>
      </c>
      <c r="S4870">
        <v>65.75</v>
      </c>
      <c r="T4870">
        <v>5155200</v>
      </c>
      <c r="U4870">
        <v>0.51</v>
      </c>
    </row>
    <row r="4871" spans="15:21" x14ac:dyDescent="0.2">
      <c r="O4871" s="67">
        <v>29738</v>
      </c>
      <c r="P4871">
        <v>65.75</v>
      </c>
      <c r="Q4871">
        <v>66.75</v>
      </c>
      <c r="R4871">
        <v>65.75</v>
      </c>
      <c r="S4871">
        <v>66</v>
      </c>
      <c r="T4871">
        <v>6926400</v>
      </c>
      <c r="U4871">
        <v>0.51</v>
      </c>
    </row>
    <row r="4872" spans="15:21" x14ac:dyDescent="0.2">
      <c r="O4872" s="67">
        <v>29739</v>
      </c>
      <c r="P4872">
        <v>66</v>
      </c>
      <c r="Q4872">
        <v>66.25</v>
      </c>
      <c r="R4872">
        <v>65.88</v>
      </c>
      <c r="S4872">
        <v>65.88</v>
      </c>
      <c r="T4872">
        <v>7862400</v>
      </c>
      <c r="U4872">
        <v>0.51</v>
      </c>
    </row>
    <row r="4873" spans="15:21" x14ac:dyDescent="0.2">
      <c r="O4873" s="67">
        <v>29740</v>
      </c>
      <c r="P4873">
        <v>65.88</v>
      </c>
      <c r="Q4873">
        <v>66.25</v>
      </c>
      <c r="R4873">
        <v>65.5</v>
      </c>
      <c r="S4873">
        <v>66.25</v>
      </c>
      <c r="T4873">
        <v>5875200</v>
      </c>
      <c r="U4873">
        <v>0.51</v>
      </c>
    </row>
    <row r="4874" spans="15:21" x14ac:dyDescent="0.2">
      <c r="O4874" s="67">
        <v>29741</v>
      </c>
      <c r="P4874">
        <v>65.75</v>
      </c>
      <c r="Q4874">
        <v>65.75</v>
      </c>
      <c r="R4874">
        <v>65.38</v>
      </c>
      <c r="S4874">
        <v>65.5</v>
      </c>
      <c r="T4874">
        <v>20947200</v>
      </c>
      <c r="U4874">
        <v>0.51</v>
      </c>
    </row>
    <row r="4875" spans="15:21" x14ac:dyDescent="0.2">
      <c r="O4875" s="67">
        <v>29742</v>
      </c>
      <c r="P4875">
        <v>65.5</v>
      </c>
      <c r="Q4875">
        <v>66.12</v>
      </c>
      <c r="R4875">
        <v>65.38</v>
      </c>
      <c r="S4875">
        <v>66</v>
      </c>
      <c r="T4875">
        <v>6840000</v>
      </c>
      <c r="U4875">
        <v>0.51</v>
      </c>
    </row>
    <row r="4876" spans="15:21" x14ac:dyDescent="0.2">
      <c r="O4876" s="67">
        <v>29745</v>
      </c>
      <c r="P4876">
        <v>66.12</v>
      </c>
      <c r="Q4876">
        <v>66.62</v>
      </c>
      <c r="R4876">
        <v>66.12</v>
      </c>
      <c r="S4876">
        <v>66.12</v>
      </c>
      <c r="T4876">
        <v>5812800</v>
      </c>
      <c r="U4876">
        <v>0.52</v>
      </c>
    </row>
    <row r="4877" spans="15:21" x14ac:dyDescent="0.2">
      <c r="O4877" s="67">
        <v>29746</v>
      </c>
      <c r="P4877">
        <v>66.12</v>
      </c>
      <c r="Q4877">
        <v>66.25</v>
      </c>
      <c r="R4877">
        <v>65.63</v>
      </c>
      <c r="S4877">
        <v>65.63</v>
      </c>
      <c r="T4877">
        <v>7828800</v>
      </c>
      <c r="U4877">
        <v>0.51</v>
      </c>
    </row>
    <row r="4878" spans="15:21" x14ac:dyDescent="0.2">
      <c r="O4878" s="67">
        <v>29747</v>
      </c>
      <c r="P4878">
        <v>65.63</v>
      </c>
      <c r="Q4878">
        <v>66.37</v>
      </c>
      <c r="R4878">
        <v>65.38</v>
      </c>
      <c r="S4878">
        <v>66.25</v>
      </c>
      <c r="T4878">
        <v>15988800</v>
      </c>
      <c r="U4878">
        <v>0.52</v>
      </c>
    </row>
    <row r="4879" spans="15:21" x14ac:dyDescent="0.2">
      <c r="O4879" s="67">
        <v>29748</v>
      </c>
      <c r="P4879">
        <v>66.25</v>
      </c>
      <c r="Q4879">
        <v>66.88</v>
      </c>
      <c r="R4879">
        <v>66.12</v>
      </c>
      <c r="S4879">
        <v>66.88</v>
      </c>
      <c r="T4879">
        <v>8203200</v>
      </c>
      <c r="U4879">
        <v>0.52</v>
      </c>
    </row>
    <row r="4880" spans="15:21" x14ac:dyDescent="0.2">
      <c r="O4880" s="67">
        <v>29749</v>
      </c>
      <c r="P4880">
        <v>66.88</v>
      </c>
      <c r="Q4880">
        <v>66.88</v>
      </c>
      <c r="R4880">
        <v>65.88</v>
      </c>
      <c r="S4880">
        <v>66.25</v>
      </c>
      <c r="T4880">
        <v>12360000</v>
      </c>
      <c r="U4880">
        <v>0.52</v>
      </c>
    </row>
    <row r="4881" spans="15:21" x14ac:dyDescent="0.2">
      <c r="O4881" s="67">
        <v>29752</v>
      </c>
      <c r="P4881">
        <v>66.25</v>
      </c>
      <c r="Q4881">
        <v>66.62</v>
      </c>
      <c r="R4881">
        <v>66.25</v>
      </c>
      <c r="S4881">
        <v>66.25</v>
      </c>
      <c r="T4881">
        <v>7622400</v>
      </c>
      <c r="U4881">
        <v>0.52</v>
      </c>
    </row>
    <row r="4882" spans="15:21" x14ac:dyDescent="0.2">
      <c r="O4882" s="67">
        <v>29753</v>
      </c>
      <c r="P4882">
        <v>66.25</v>
      </c>
      <c r="Q4882">
        <v>66.37</v>
      </c>
      <c r="R4882">
        <v>65.63</v>
      </c>
      <c r="S4882">
        <v>65.88</v>
      </c>
      <c r="T4882">
        <v>12686400</v>
      </c>
      <c r="U4882">
        <v>0.51</v>
      </c>
    </row>
    <row r="4883" spans="15:21" x14ac:dyDescent="0.2">
      <c r="O4883" s="67">
        <v>29754</v>
      </c>
      <c r="P4883">
        <v>65.88</v>
      </c>
      <c r="Q4883">
        <v>65.88</v>
      </c>
      <c r="R4883">
        <v>65.38</v>
      </c>
      <c r="S4883">
        <v>65.75</v>
      </c>
      <c r="T4883">
        <v>8251200</v>
      </c>
      <c r="U4883">
        <v>0.51</v>
      </c>
    </row>
    <row r="4884" spans="15:21" x14ac:dyDescent="0.2">
      <c r="O4884" s="67">
        <v>29755</v>
      </c>
      <c r="P4884">
        <v>65.75</v>
      </c>
      <c r="Q4884">
        <v>65.88</v>
      </c>
      <c r="R4884">
        <v>65</v>
      </c>
      <c r="S4884">
        <v>65</v>
      </c>
      <c r="T4884">
        <v>8870400</v>
      </c>
      <c r="U4884">
        <v>0.51</v>
      </c>
    </row>
    <row r="4885" spans="15:21" x14ac:dyDescent="0.2">
      <c r="O4885" s="67">
        <v>29756</v>
      </c>
      <c r="P4885">
        <v>65</v>
      </c>
      <c r="Q4885">
        <v>65.25</v>
      </c>
      <c r="R4885">
        <v>64.5</v>
      </c>
      <c r="S4885">
        <v>64.62</v>
      </c>
      <c r="T4885">
        <v>6931200</v>
      </c>
      <c r="U4885">
        <v>0.5</v>
      </c>
    </row>
    <row r="4886" spans="15:21" x14ac:dyDescent="0.2">
      <c r="O4886" s="67">
        <v>29759</v>
      </c>
      <c r="P4886">
        <v>64.62</v>
      </c>
      <c r="Q4886">
        <v>65</v>
      </c>
      <c r="R4886">
        <v>64</v>
      </c>
      <c r="S4886">
        <v>64</v>
      </c>
      <c r="T4886">
        <v>6475200</v>
      </c>
      <c r="U4886">
        <v>0.5</v>
      </c>
    </row>
    <row r="4887" spans="15:21" x14ac:dyDescent="0.2">
      <c r="O4887" s="67">
        <v>29760</v>
      </c>
      <c r="P4887">
        <v>64.13</v>
      </c>
      <c r="Q4887">
        <v>64.5</v>
      </c>
      <c r="R4887">
        <v>64.13</v>
      </c>
      <c r="S4887">
        <v>64.5</v>
      </c>
      <c r="T4887">
        <v>9705600</v>
      </c>
      <c r="U4887">
        <v>0.5</v>
      </c>
    </row>
    <row r="4888" spans="15:21" x14ac:dyDescent="0.2">
      <c r="O4888" s="67">
        <v>29761</v>
      </c>
      <c r="P4888">
        <v>64.5</v>
      </c>
      <c r="Q4888">
        <v>64.75</v>
      </c>
      <c r="R4888">
        <v>64</v>
      </c>
      <c r="S4888">
        <v>64.5</v>
      </c>
      <c r="T4888">
        <v>7161600</v>
      </c>
      <c r="U4888">
        <v>0.5</v>
      </c>
    </row>
    <row r="4889" spans="15:21" x14ac:dyDescent="0.2">
      <c r="O4889" s="67">
        <v>29762</v>
      </c>
      <c r="P4889">
        <v>64.5</v>
      </c>
      <c r="Q4889">
        <v>65</v>
      </c>
      <c r="R4889">
        <v>64.25</v>
      </c>
      <c r="S4889">
        <v>64.25</v>
      </c>
      <c r="T4889">
        <v>6408000</v>
      </c>
      <c r="U4889">
        <v>0.5</v>
      </c>
    </row>
    <row r="4890" spans="15:21" x14ac:dyDescent="0.2">
      <c r="O4890" s="67">
        <v>29763</v>
      </c>
      <c r="P4890">
        <v>64.25</v>
      </c>
      <c r="Q4890">
        <v>64.25</v>
      </c>
      <c r="R4890">
        <v>63.88</v>
      </c>
      <c r="S4890">
        <v>63.88</v>
      </c>
      <c r="T4890">
        <v>6292800</v>
      </c>
      <c r="U4890">
        <v>0.5</v>
      </c>
    </row>
    <row r="4891" spans="15:21" x14ac:dyDescent="0.2">
      <c r="O4891" s="67">
        <v>29766</v>
      </c>
      <c r="P4891">
        <v>63.88</v>
      </c>
      <c r="Q4891">
        <v>64</v>
      </c>
      <c r="R4891">
        <v>62.63</v>
      </c>
      <c r="S4891">
        <v>62.88</v>
      </c>
      <c r="T4891">
        <v>6456000</v>
      </c>
      <c r="U4891">
        <v>0.49</v>
      </c>
    </row>
    <row r="4892" spans="15:21" x14ac:dyDescent="0.2">
      <c r="O4892" s="67">
        <v>29767</v>
      </c>
      <c r="P4892">
        <v>62.88</v>
      </c>
      <c r="Q4892">
        <v>62.88</v>
      </c>
      <c r="R4892">
        <v>61.62</v>
      </c>
      <c r="S4892">
        <v>61.87</v>
      </c>
      <c r="T4892">
        <v>9638400</v>
      </c>
      <c r="U4892">
        <v>0.48</v>
      </c>
    </row>
    <row r="4893" spans="15:21" x14ac:dyDescent="0.2">
      <c r="O4893" s="67">
        <v>29768</v>
      </c>
      <c r="P4893">
        <v>61.87</v>
      </c>
      <c r="Q4893">
        <v>61.87</v>
      </c>
      <c r="R4893">
        <v>60.75</v>
      </c>
      <c r="S4893">
        <v>60.75</v>
      </c>
      <c r="T4893">
        <v>10022400</v>
      </c>
      <c r="U4893">
        <v>0.47</v>
      </c>
    </row>
    <row r="4894" spans="15:21" x14ac:dyDescent="0.2">
      <c r="O4894" s="67">
        <v>29769</v>
      </c>
      <c r="P4894">
        <v>60.75</v>
      </c>
      <c r="Q4894">
        <v>60.75</v>
      </c>
      <c r="R4894">
        <v>60.25</v>
      </c>
      <c r="S4894">
        <v>60.5</v>
      </c>
      <c r="T4894">
        <v>8414400</v>
      </c>
      <c r="U4894">
        <v>0.47</v>
      </c>
    </row>
    <row r="4895" spans="15:21" x14ac:dyDescent="0.2">
      <c r="O4895" s="67">
        <v>29773</v>
      </c>
      <c r="P4895">
        <v>60.5</v>
      </c>
      <c r="Q4895">
        <v>60.88</v>
      </c>
      <c r="R4895">
        <v>60.37</v>
      </c>
      <c r="S4895">
        <v>60.5</v>
      </c>
      <c r="T4895">
        <v>5803200</v>
      </c>
      <c r="U4895">
        <v>0.47</v>
      </c>
    </row>
    <row r="4896" spans="15:21" x14ac:dyDescent="0.2">
      <c r="O4896" s="67">
        <v>29774</v>
      </c>
      <c r="P4896">
        <v>60.62</v>
      </c>
      <c r="Q4896">
        <v>61.38</v>
      </c>
      <c r="R4896">
        <v>60.62</v>
      </c>
      <c r="S4896">
        <v>60.75</v>
      </c>
      <c r="T4896">
        <v>9024000</v>
      </c>
      <c r="U4896">
        <v>0.47</v>
      </c>
    </row>
    <row r="4897" spans="15:21" x14ac:dyDescent="0.2">
      <c r="O4897" s="67">
        <v>29775</v>
      </c>
      <c r="P4897">
        <v>60.88</v>
      </c>
      <c r="Q4897">
        <v>61.62</v>
      </c>
      <c r="R4897">
        <v>60.88</v>
      </c>
      <c r="S4897">
        <v>61.38</v>
      </c>
      <c r="T4897">
        <v>5318400</v>
      </c>
      <c r="U4897">
        <v>0.48</v>
      </c>
    </row>
    <row r="4898" spans="15:21" x14ac:dyDescent="0.2">
      <c r="O4898" s="67">
        <v>29776</v>
      </c>
      <c r="P4898">
        <v>61.38</v>
      </c>
      <c r="Q4898">
        <v>62.38</v>
      </c>
      <c r="R4898">
        <v>61.38</v>
      </c>
      <c r="S4898">
        <v>62.38</v>
      </c>
      <c r="T4898">
        <v>7209600</v>
      </c>
      <c r="U4898">
        <v>0.49</v>
      </c>
    </row>
    <row r="4899" spans="15:21" x14ac:dyDescent="0.2">
      <c r="O4899" s="67">
        <v>29777</v>
      </c>
      <c r="P4899">
        <v>62.75</v>
      </c>
      <c r="Q4899">
        <v>63.5</v>
      </c>
      <c r="R4899">
        <v>62.75</v>
      </c>
      <c r="S4899">
        <v>63.37</v>
      </c>
      <c r="T4899">
        <v>10867200</v>
      </c>
      <c r="U4899">
        <v>0.49</v>
      </c>
    </row>
    <row r="4900" spans="15:21" x14ac:dyDescent="0.2">
      <c r="O4900" s="67">
        <v>29780</v>
      </c>
      <c r="P4900">
        <v>63.37</v>
      </c>
      <c r="Q4900">
        <v>63.62</v>
      </c>
      <c r="R4900">
        <v>63.12</v>
      </c>
      <c r="S4900">
        <v>63.12</v>
      </c>
      <c r="T4900">
        <v>5352000</v>
      </c>
      <c r="U4900">
        <v>0.49</v>
      </c>
    </row>
    <row r="4901" spans="15:21" x14ac:dyDescent="0.2">
      <c r="O4901" s="67">
        <v>29781</v>
      </c>
      <c r="P4901">
        <v>63.12</v>
      </c>
      <c r="Q4901">
        <v>63.5</v>
      </c>
      <c r="R4901">
        <v>62.88</v>
      </c>
      <c r="S4901">
        <v>63.5</v>
      </c>
      <c r="T4901">
        <v>7612800</v>
      </c>
      <c r="U4901">
        <v>0.49</v>
      </c>
    </row>
    <row r="4902" spans="15:21" x14ac:dyDescent="0.2">
      <c r="O4902" s="67">
        <v>29782</v>
      </c>
      <c r="P4902">
        <v>63.5</v>
      </c>
      <c r="Q4902">
        <v>63.75</v>
      </c>
      <c r="R4902">
        <v>63.25</v>
      </c>
      <c r="S4902">
        <v>63.5</v>
      </c>
      <c r="T4902">
        <v>6408000</v>
      </c>
      <c r="U4902">
        <v>0.49</v>
      </c>
    </row>
    <row r="4903" spans="15:21" x14ac:dyDescent="0.2">
      <c r="O4903" s="67">
        <v>29783</v>
      </c>
      <c r="P4903">
        <v>63.5</v>
      </c>
      <c r="Q4903">
        <v>63.5</v>
      </c>
      <c r="R4903">
        <v>63</v>
      </c>
      <c r="S4903">
        <v>63.25</v>
      </c>
      <c r="T4903">
        <v>4468800</v>
      </c>
      <c r="U4903">
        <v>0.49</v>
      </c>
    </row>
    <row r="4904" spans="15:21" x14ac:dyDescent="0.2">
      <c r="O4904" s="67">
        <v>29784</v>
      </c>
      <c r="P4904">
        <v>63</v>
      </c>
      <c r="Q4904">
        <v>63</v>
      </c>
      <c r="R4904">
        <v>61.62</v>
      </c>
      <c r="S4904">
        <v>61.87</v>
      </c>
      <c r="T4904">
        <v>9912000</v>
      </c>
      <c r="U4904">
        <v>0.48</v>
      </c>
    </row>
    <row r="4905" spans="15:21" x14ac:dyDescent="0.2">
      <c r="O4905" s="67">
        <v>29787</v>
      </c>
      <c r="P4905">
        <v>61.5</v>
      </c>
      <c r="Q4905">
        <v>61.5</v>
      </c>
      <c r="R4905">
        <v>59.88</v>
      </c>
      <c r="S4905">
        <v>60.25</v>
      </c>
      <c r="T4905">
        <v>8884800</v>
      </c>
      <c r="U4905">
        <v>0.47</v>
      </c>
    </row>
    <row r="4906" spans="15:21" x14ac:dyDescent="0.2">
      <c r="O4906" s="67">
        <v>29788</v>
      </c>
      <c r="P4906">
        <v>60.25</v>
      </c>
      <c r="Q4906">
        <v>60.25</v>
      </c>
      <c r="R4906">
        <v>59.75</v>
      </c>
      <c r="S4906">
        <v>59.88</v>
      </c>
      <c r="T4906">
        <v>8832000</v>
      </c>
      <c r="U4906">
        <v>0.47</v>
      </c>
    </row>
    <row r="4907" spans="15:21" x14ac:dyDescent="0.2">
      <c r="O4907" s="67">
        <v>29789</v>
      </c>
      <c r="P4907">
        <v>59.88</v>
      </c>
      <c r="Q4907">
        <v>60.37</v>
      </c>
      <c r="R4907">
        <v>59.5</v>
      </c>
      <c r="S4907">
        <v>59.5</v>
      </c>
      <c r="T4907">
        <v>8236800</v>
      </c>
      <c r="U4907">
        <v>0.46</v>
      </c>
    </row>
    <row r="4908" spans="15:21" x14ac:dyDescent="0.2">
      <c r="O4908" s="67">
        <v>29790</v>
      </c>
      <c r="P4908">
        <v>59.5</v>
      </c>
      <c r="Q4908">
        <v>59.75</v>
      </c>
      <c r="R4908">
        <v>59.38</v>
      </c>
      <c r="S4908">
        <v>59.5</v>
      </c>
      <c r="T4908">
        <v>4761600</v>
      </c>
      <c r="U4908">
        <v>0.46</v>
      </c>
    </row>
    <row r="4909" spans="15:21" x14ac:dyDescent="0.2">
      <c r="O4909" s="67">
        <v>29791</v>
      </c>
      <c r="P4909">
        <v>59.5</v>
      </c>
      <c r="Q4909">
        <v>60</v>
      </c>
      <c r="R4909">
        <v>59.12</v>
      </c>
      <c r="S4909">
        <v>59.75</v>
      </c>
      <c r="T4909">
        <v>10708800</v>
      </c>
      <c r="U4909">
        <v>0.47</v>
      </c>
    </row>
    <row r="4910" spans="15:21" x14ac:dyDescent="0.2">
      <c r="O4910" s="67">
        <v>29794</v>
      </c>
      <c r="P4910">
        <v>59.75</v>
      </c>
      <c r="Q4910">
        <v>60.37</v>
      </c>
      <c r="R4910">
        <v>59.75</v>
      </c>
      <c r="S4910">
        <v>60.12</v>
      </c>
      <c r="T4910">
        <v>12897600</v>
      </c>
      <c r="U4910">
        <v>0.47</v>
      </c>
    </row>
    <row r="4911" spans="15:21" x14ac:dyDescent="0.2">
      <c r="O4911" s="67">
        <v>29795</v>
      </c>
      <c r="P4911">
        <v>60.12</v>
      </c>
      <c r="Q4911">
        <v>60.37</v>
      </c>
      <c r="R4911">
        <v>59.63</v>
      </c>
      <c r="S4911">
        <v>59.75</v>
      </c>
      <c r="T4911">
        <v>9648000</v>
      </c>
      <c r="U4911">
        <v>0.47</v>
      </c>
    </row>
    <row r="4912" spans="15:21" x14ac:dyDescent="0.2">
      <c r="O4912" s="67">
        <v>29796</v>
      </c>
      <c r="P4912">
        <v>59.75</v>
      </c>
      <c r="Q4912">
        <v>59.75</v>
      </c>
      <c r="R4912">
        <v>59.5</v>
      </c>
      <c r="S4912">
        <v>59.63</v>
      </c>
      <c r="T4912">
        <v>3595200</v>
      </c>
      <c r="U4912">
        <v>0.46</v>
      </c>
    </row>
    <row r="4913" spans="15:21" x14ac:dyDescent="0.2">
      <c r="O4913" s="67">
        <v>29797</v>
      </c>
      <c r="P4913">
        <v>59.63</v>
      </c>
      <c r="Q4913">
        <v>60.12</v>
      </c>
      <c r="R4913">
        <v>59.63</v>
      </c>
      <c r="S4913">
        <v>60.12</v>
      </c>
      <c r="T4913">
        <v>6062400</v>
      </c>
      <c r="U4913">
        <v>0.47</v>
      </c>
    </row>
    <row r="4914" spans="15:21" x14ac:dyDescent="0.2">
      <c r="O4914" s="67">
        <v>29798</v>
      </c>
      <c r="P4914">
        <v>60.12</v>
      </c>
      <c r="Q4914">
        <v>61</v>
      </c>
      <c r="R4914">
        <v>60.12</v>
      </c>
      <c r="S4914">
        <v>61</v>
      </c>
      <c r="T4914">
        <v>9331200</v>
      </c>
      <c r="U4914">
        <v>0.48</v>
      </c>
    </row>
    <row r="4915" spans="15:21" x14ac:dyDescent="0.2">
      <c r="O4915" s="67">
        <v>29801</v>
      </c>
      <c r="P4915">
        <v>61</v>
      </c>
      <c r="Q4915">
        <v>61.13</v>
      </c>
      <c r="R4915">
        <v>60.12</v>
      </c>
      <c r="S4915">
        <v>60.37</v>
      </c>
      <c r="T4915">
        <v>4166400</v>
      </c>
      <c r="U4915">
        <v>0.47</v>
      </c>
    </row>
    <row r="4916" spans="15:21" x14ac:dyDescent="0.2">
      <c r="O4916" s="67">
        <v>29802</v>
      </c>
      <c r="P4916">
        <v>60.37</v>
      </c>
      <c r="Q4916">
        <v>60.37</v>
      </c>
      <c r="R4916">
        <v>59.38</v>
      </c>
      <c r="S4916">
        <v>59.63</v>
      </c>
      <c r="T4916">
        <v>3700800</v>
      </c>
      <c r="U4916">
        <v>0.46</v>
      </c>
    </row>
    <row r="4917" spans="15:21" x14ac:dyDescent="0.2">
      <c r="O4917" s="67">
        <v>29803</v>
      </c>
      <c r="P4917">
        <v>59.63</v>
      </c>
      <c r="Q4917">
        <v>61</v>
      </c>
      <c r="R4917">
        <v>59.5</v>
      </c>
      <c r="S4917">
        <v>60.75</v>
      </c>
      <c r="T4917">
        <v>10190400</v>
      </c>
      <c r="U4917">
        <v>0.47</v>
      </c>
    </row>
    <row r="4918" spans="15:21" x14ac:dyDescent="0.2">
      <c r="O4918" s="67">
        <v>29804</v>
      </c>
      <c r="P4918">
        <v>60.75</v>
      </c>
      <c r="Q4918">
        <v>60.88</v>
      </c>
      <c r="R4918">
        <v>60.12</v>
      </c>
      <c r="S4918">
        <v>60.5</v>
      </c>
      <c r="T4918">
        <v>6940800</v>
      </c>
      <c r="U4918">
        <v>0.47</v>
      </c>
    </row>
    <row r="4919" spans="15:21" x14ac:dyDescent="0.2">
      <c r="O4919" s="67">
        <v>29805</v>
      </c>
      <c r="P4919">
        <v>60.5</v>
      </c>
      <c r="Q4919">
        <v>60.5</v>
      </c>
      <c r="R4919">
        <v>60</v>
      </c>
      <c r="S4919">
        <v>60</v>
      </c>
      <c r="T4919">
        <v>4372800</v>
      </c>
      <c r="U4919">
        <v>0.47</v>
      </c>
    </row>
    <row r="4920" spans="15:21" x14ac:dyDescent="0.2">
      <c r="O4920" s="67">
        <v>29808</v>
      </c>
      <c r="P4920">
        <v>59.88</v>
      </c>
      <c r="Q4920">
        <v>59.88</v>
      </c>
      <c r="R4920">
        <v>59.38</v>
      </c>
      <c r="S4920">
        <v>59.38</v>
      </c>
      <c r="T4920">
        <v>3192000</v>
      </c>
      <c r="U4920">
        <v>0.46</v>
      </c>
    </row>
    <row r="4921" spans="15:21" x14ac:dyDescent="0.2">
      <c r="O4921" s="67">
        <v>29809</v>
      </c>
      <c r="P4921">
        <v>59.5</v>
      </c>
      <c r="Q4921">
        <v>60.88</v>
      </c>
      <c r="R4921">
        <v>59.5</v>
      </c>
      <c r="S4921">
        <v>60.75</v>
      </c>
      <c r="T4921">
        <v>8899200</v>
      </c>
      <c r="U4921">
        <v>0.47</v>
      </c>
    </row>
    <row r="4922" spans="15:21" x14ac:dyDescent="0.2">
      <c r="O4922" s="67">
        <v>29810</v>
      </c>
      <c r="P4922">
        <v>60.75</v>
      </c>
      <c r="Q4922">
        <v>61.38</v>
      </c>
      <c r="R4922">
        <v>60</v>
      </c>
      <c r="S4922">
        <v>60</v>
      </c>
      <c r="T4922">
        <v>8529600</v>
      </c>
      <c r="U4922">
        <v>0.47</v>
      </c>
    </row>
    <row r="4923" spans="15:21" x14ac:dyDescent="0.2">
      <c r="O4923" s="67">
        <v>29811</v>
      </c>
      <c r="P4923">
        <v>60</v>
      </c>
      <c r="Q4923">
        <v>60.37</v>
      </c>
      <c r="R4923">
        <v>59.5</v>
      </c>
      <c r="S4923">
        <v>59.5</v>
      </c>
      <c r="T4923">
        <v>6532800</v>
      </c>
      <c r="U4923">
        <v>0.46</v>
      </c>
    </row>
    <row r="4924" spans="15:21" x14ac:dyDescent="0.2">
      <c r="O4924" s="67">
        <v>29812</v>
      </c>
      <c r="P4924">
        <v>59.25</v>
      </c>
      <c r="Q4924">
        <v>59.25</v>
      </c>
      <c r="R4924">
        <v>57.75</v>
      </c>
      <c r="S4924">
        <v>58.13</v>
      </c>
      <c r="T4924">
        <v>6820800</v>
      </c>
      <c r="U4924">
        <v>0.45</v>
      </c>
    </row>
    <row r="4925" spans="15:21" x14ac:dyDescent="0.2">
      <c r="O4925" s="67">
        <v>29815</v>
      </c>
      <c r="P4925">
        <v>58.13</v>
      </c>
      <c r="Q4925">
        <v>58.38</v>
      </c>
      <c r="R4925">
        <v>58</v>
      </c>
      <c r="S4925">
        <v>58</v>
      </c>
      <c r="T4925">
        <v>4300800</v>
      </c>
      <c r="U4925">
        <v>0.45</v>
      </c>
    </row>
    <row r="4926" spans="15:21" x14ac:dyDescent="0.2">
      <c r="O4926" s="67">
        <v>29816</v>
      </c>
      <c r="P4926">
        <v>58</v>
      </c>
      <c r="Q4926">
        <v>58.38</v>
      </c>
      <c r="R4926">
        <v>57.5</v>
      </c>
      <c r="S4926">
        <v>57.75</v>
      </c>
      <c r="T4926">
        <v>7276800</v>
      </c>
      <c r="U4926">
        <v>0.45</v>
      </c>
    </row>
    <row r="4927" spans="15:21" x14ac:dyDescent="0.2">
      <c r="O4927" s="67">
        <v>29817</v>
      </c>
      <c r="P4927">
        <v>57.75</v>
      </c>
      <c r="Q4927">
        <v>57.75</v>
      </c>
      <c r="R4927">
        <v>57.25</v>
      </c>
      <c r="S4927">
        <v>57.25</v>
      </c>
      <c r="T4927">
        <v>8606400</v>
      </c>
      <c r="U4927">
        <v>0.45</v>
      </c>
    </row>
    <row r="4928" spans="15:21" x14ac:dyDescent="0.2">
      <c r="O4928" s="67">
        <v>29818</v>
      </c>
      <c r="P4928">
        <v>57.25</v>
      </c>
      <c r="Q4928">
        <v>57.75</v>
      </c>
      <c r="R4928">
        <v>57.25</v>
      </c>
      <c r="S4928">
        <v>57.25</v>
      </c>
      <c r="T4928">
        <v>6816000</v>
      </c>
      <c r="U4928">
        <v>0.45</v>
      </c>
    </row>
    <row r="4929" spans="15:21" x14ac:dyDescent="0.2">
      <c r="O4929" s="67">
        <v>29819</v>
      </c>
      <c r="P4929">
        <v>57.25</v>
      </c>
      <c r="Q4929">
        <v>57.37</v>
      </c>
      <c r="R4929">
        <v>57</v>
      </c>
      <c r="S4929">
        <v>57.25</v>
      </c>
      <c r="T4929">
        <v>5659200</v>
      </c>
      <c r="U4929">
        <v>0.45</v>
      </c>
    </row>
    <row r="4930" spans="15:21" x14ac:dyDescent="0.2">
      <c r="O4930" s="67">
        <v>29822</v>
      </c>
      <c r="P4930">
        <v>57.12</v>
      </c>
      <c r="Q4930">
        <v>57.12</v>
      </c>
      <c r="R4930">
        <v>55.87</v>
      </c>
      <c r="S4930">
        <v>55.87</v>
      </c>
      <c r="T4930">
        <v>11880000</v>
      </c>
      <c r="U4930">
        <v>0.44</v>
      </c>
    </row>
    <row r="4931" spans="15:21" x14ac:dyDescent="0.2">
      <c r="O4931" s="67">
        <v>29823</v>
      </c>
      <c r="P4931">
        <v>55.87</v>
      </c>
      <c r="Q4931">
        <v>56.63</v>
      </c>
      <c r="R4931">
        <v>55.25</v>
      </c>
      <c r="S4931">
        <v>56.5</v>
      </c>
      <c r="T4931">
        <v>18600000</v>
      </c>
      <c r="U4931">
        <v>0.44</v>
      </c>
    </row>
    <row r="4932" spans="15:21" x14ac:dyDescent="0.2">
      <c r="O4932" s="67">
        <v>29824</v>
      </c>
      <c r="P4932">
        <v>56.5</v>
      </c>
      <c r="Q4932">
        <v>56.75</v>
      </c>
      <c r="R4932">
        <v>56.12</v>
      </c>
      <c r="S4932">
        <v>56.38</v>
      </c>
      <c r="T4932">
        <v>5865600</v>
      </c>
      <c r="U4932">
        <v>0.44</v>
      </c>
    </row>
    <row r="4933" spans="15:21" x14ac:dyDescent="0.2">
      <c r="O4933" s="67">
        <v>29825</v>
      </c>
      <c r="P4933">
        <v>56.38</v>
      </c>
      <c r="Q4933">
        <v>56.63</v>
      </c>
      <c r="R4933">
        <v>55.38</v>
      </c>
      <c r="S4933">
        <v>55.75</v>
      </c>
      <c r="T4933">
        <v>3364800</v>
      </c>
      <c r="U4933">
        <v>0.43</v>
      </c>
    </row>
    <row r="4934" spans="15:21" x14ac:dyDescent="0.2">
      <c r="O4934" s="67">
        <v>29826</v>
      </c>
      <c r="P4934">
        <v>55.87</v>
      </c>
      <c r="Q4934">
        <v>57.12</v>
      </c>
      <c r="R4934">
        <v>55.87</v>
      </c>
      <c r="S4934">
        <v>56.63</v>
      </c>
      <c r="T4934">
        <v>5534400</v>
      </c>
      <c r="U4934">
        <v>0.44</v>
      </c>
    </row>
    <row r="4935" spans="15:21" x14ac:dyDescent="0.2">
      <c r="O4935" s="67">
        <v>29829</v>
      </c>
      <c r="P4935">
        <v>56.63</v>
      </c>
      <c r="Q4935">
        <v>57.12</v>
      </c>
      <c r="R4935">
        <v>55.62</v>
      </c>
      <c r="S4935">
        <v>55.87</v>
      </c>
      <c r="T4935">
        <v>4104000</v>
      </c>
      <c r="U4935">
        <v>0.44</v>
      </c>
    </row>
    <row r="4936" spans="15:21" x14ac:dyDescent="0.2">
      <c r="O4936" s="67">
        <v>29830</v>
      </c>
      <c r="P4936">
        <v>55.87</v>
      </c>
      <c r="Q4936">
        <v>56.63</v>
      </c>
      <c r="R4936">
        <v>55.62</v>
      </c>
      <c r="S4936">
        <v>56.38</v>
      </c>
      <c r="T4936">
        <v>13660800</v>
      </c>
      <c r="U4936">
        <v>0.44</v>
      </c>
    </row>
    <row r="4937" spans="15:21" x14ac:dyDescent="0.2">
      <c r="O4937" s="67">
        <v>29831</v>
      </c>
      <c r="P4937">
        <v>56.38</v>
      </c>
      <c r="Q4937">
        <v>56.88</v>
      </c>
      <c r="R4937">
        <v>56.25</v>
      </c>
      <c r="S4937">
        <v>56.25</v>
      </c>
      <c r="T4937">
        <v>7545600</v>
      </c>
      <c r="U4937">
        <v>0.44</v>
      </c>
    </row>
    <row r="4938" spans="15:21" x14ac:dyDescent="0.2">
      <c r="O4938" s="67">
        <v>29832</v>
      </c>
      <c r="P4938">
        <v>56.25</v>
      </c>
      <c r="Q4938">
        <v>56.63</v>
      </c>
      <c r="R4938">
        <v>56</v>
      </c>
      <c r="S4938">
        <v>56.25</v>
      </c>
      <c r="T4938">
        <v>5265600</v>
      </c>
      <c r="U4938">
        <v>0.44</v>
      </c>
    </row>
    <row r="4939" spans="15:21" x14ac:dyDescent="0.2">
      <c r="O4939" s="67">
        <v>29833</v>
      </c>
      <c r="P4939">
        <v>56</v>
      </c>
      <c r="Q4939">
        <v>56</v>
      </c>
      <c r="R4939">
        <v>55.25</v>
      </c>
      <c r="S4939">
        <v>55.5</v>
      </c>
      <c r="T4939">
        <v>10852800</v>
      </c>
      <c r="U4939">
        <v>0.43</v>
      </c>
    </row>
    <row r="4940" spans="15:21" x14ac:dyDescent="0.2">
      <c r="O4940" s="67">
        <v>29837</v>
      </c>
      <c r="P4940">
        <v>55.38</v>
      </c>
      <c r="Q4940">
        <v>55.38</v>
      </c>
      <c r="R4940">
        <v>54.25</v>
      </c>
      <c r="S4940">
        <v>55</v>
      </c>
      <c r="T4940">
        <v>6196800</v>
      </c>
      <c r="U4940">
        <v>0.43</v>
      </c>
    </row>
    <row r="4941" spans="15:21" x14ac:dyDescent="0.2">
      <c r="O4941" s="67">
        <v>29838</v>
      </c>
      <c r="P4941">
        <v>55</v>
      </c>
      <c r="Q4941">
        <v>55.13</v>
      </c>
      <c r="R4941">
        <v>54.25</v>
      </c>
      <c r="S4941">
        <v>54.25</v>
      </c>
      <c r="T4941">
        <v>25214400</v>
      </c>
      <c r="U4941">
        <v>0.42</v>
      </c>
    </row>
    <row r="4942" spans="15:21" x14ac:dyDescent="0.2">
      <c r="O4942" s="67">
        <v>29839</v>
      </c>
      <c r="P4942">
        <v>54.25</v>
      </c>
      <c r="Q4942">
        <v>54.75</v>
      </c>
      <c r="R4942">
        <v>53.63</v>
      </c>
      <c r="S4942">
        <v>53.75</v>
      </c>
      <c r="T4942">
        <v>12163200</v>
      </c>
      <c r="U4942">
        <v>0.42</v>
      </c>
    </row>
    <row r="4943" spans="15:21" x14ac:dyDescent="0.2">
      <c r="O4943" s="67">
        <v>29840</v>
      </c>
      <c r="P4943">
        <v>53.75</v>
      </c>
      <c r="Q4943">
        <v>54.75</v>
      </c>
      <c r="R4943">
        <v>53.63</v>
      </c>
      <c r="S4943">
        <v>54.75</v>
      </c>
      <c r="T4943">
        <v>24868800</v>
      </c>
      <c r="U4943">
        <v>0.43</v>
      </c>
    </row>
    <row r="4944" spans="15:21" x14ac:dyDescent="0.2">
      <c r="O4944" s="67">
        <v>29843</v>
      </c>
      <c r="P4944">
        <v>54.75</v>
      </c>
      <c r="Q4944">
        <v>55.38</v>
      </c>
      <c r="R4944">
        <v>54.12</v>
      </c>
      <c r="S4944">
        <v>54.75</v>
      </c>
      <c r="T4944">
        <v>10147200</v>
      </c>
      <c r="U4944">
        <v>0.43</v>
      </c>
    </row>
    <row r="4945" spans="15:21" x14ac:dyDescent="0.2">
      <c r="O4945" s="67">
        <v>29844</v>
      </c>
      <c r="P4945">
        <v>54.75</v>
      </c>
      <c r="Q4945">
        <v>54.88</v>
      </c>
      <c r="R4945">
        <v>54</v>
      </c>
      <c r="S4945">
        <v>54</v>
      </c>
      <c r="T4945">
        <v>10920000</v>
      </c>
      <c r="U4945">
        <v>0.43</v>
      </c>
    </row>
    <row r="4946" spans="15:21" x14ac:dyDescent="0.2">
      <c r="O4946" s="67">
        <v>29845</v>
      </c>
      <c r="P4946">
        <v>54</v>
      </c>
      <c r="Q4946">
        <v>54</v>
      </c>
      <c r="R4946">
        <v>53.5</v>
      </c>
      <c r="S4946">
        <v>53.5</v>
      </c>
      <c r="T4946">
        <v>4958400</v>
      </c>
      <c r="U4946">
        <v>0.42</v>
      </c>
    </row>
    <row r="4947" spans="15:21" x14ac:dyDescent="0.2">
      <c r="O4947" s="67">
        <v>29846</v>
      </c>
      <c r="P4947">
        <v>53.5</v>
      </c>
      <c r="Q4947">
        <v>53.88</v>
      </c>
      <c r="R4947">
        <v>52.62</v>
      </c>
      <c r="S4947">
        <v>52.62</v>
      </c>
      <c r="T4947">
        <v>10032000</v>
      </c>
      <c r="U4947">
        <v>0.42</v>
      </c>
    </row>
    <row r="4948" spans="15:21" x14ac:dyDescent="0.2">
      <c r="O4948" s="67">
        <v>29847</v>
      </c>
      <c r="P4948">
        <v>52.62</v>
      </c>
      <c r="Q4948">
        <v>52.62</v>
      </c>
      <c r="R4948">
        <v>51.5</v>
      </c>
      <c r="S4948">
        <v>52</v>
      </c>
      <c r="T4948">
        <v>9427200</v>
      </c>
      <c r="U4948">
        <v>0.41</v>
      </c>
    </row>
    <row r="4949" spans="15:21" x14ac:dyDescent="0.2">
      <c r="O4949" s="67">
        <v>29850</v>
      </c>
      <c r="P4949">
        <v>52</v>
      </c>
      <c r="Q4949">
        <v>53.5</v>
      </c>
      <c r="R4949">
        <v>51.88</v>
      </c>
      <c r="S4949">
        <v>53.5</v>
      </c>
      <c r="T4949">
        <v>12417600</v>
      </c>
      <c r="U4949">
        <v>0.42</v>
      </c>
    </row>
    <row r="4950" spans="15:21" x14ac:dyDescent="0.2">
      <c r="O4950" s="67">
        <v>29851</v>
      </c>
      <c r="P4950">
        <v>53.5</v>
      </c>
      <c r="Q4950">
        <v>54.5</v>
      </c>
      <c r="R4950">
        <v>53.25</v>
      </c>
      <c r="S4950">
        <v>54.12</v>
      </c>
      <c r="T4950">
        <v>6686400</v>
      </c>
      <c r="U4950">
        <v>0.43</v>
      </c>
    </row>
    <row r="4951" spans="15:21" x14ac:dyDescent="0.2">
      <c r="O4951" s="67">
        <v>29852</v>
      </c>
      <c r="P4951">
        <v>54</v>
      </c>
      <c r="Q4951">
        <v>54</v>
      </c>
      <c r="R4951">
        <v>51.88</v>
      </c>
      <c r="S4951">
        <v>53.25</v>
      </c>
      <c r="T4951">
        <v>13670400</v>
      </c>
      <c r="U4951">
        <v>0.42</v>
      </c>
    </row>
    <row r="4952" spans="15:21" x14ac:dyDescent="0.2">
      <c r="O4952" s="67">
        <v>29853</v>
      </c>
      <c r="P4952">
        <v>53.25</v>
      </c>
      <c r="Q4952">
        <v>53.75</v>
      </c>
      <c r="R4952">
        <v>52.38</v>
      </c>
      <c r="S4952">
        <v>52.5</v>
      </c>
      <c r="T4952">
        <v>7656000</v>
      </c>
      <c r="U4952">
        <v>0.42</v>
      </c>
    </row>
    <row r="4953" spans="15:21" x14ac:dyDescent="0.2">
      <c r="O4953" s="67">
        <v>29854</v>
      </c>
      <c r="P4953">
        <v>52.5</v>
      </c>
      <c r="Q4953">
        <v>52.62</v>
      </c>
      <c r="R4953">
        <v>51.12</v>
      </c>
      <c r="S4953">
        <v>52.13</v>
      </c>
      <c r="T4953">
        <v>11121600</v>
      </c>
      <c r="U4953">
        <v>0.41</v>
      </c>
    </row>
    <row r="4954" spans="15:21" x14ac:dyDescent="0.2">
      <c r="O4954" s="67">
        <v>29857</v>
      </c>
      <c r="P4954">
        <v>52.13</v>
      </c>
      <c r="Q4954">
        <v>54.37</v>
      </c>
      <c r="R4954">
        <v>51.37</v>
      </c>
      <c r="S4954">
        <v>54.12</v>
      </c>
      <c r="T4954">
        <v>13948800</v>
      </c>
      <c r="U4954">
        <v>0.43</v>
      </c>
    </row>
    <row r="4955" spans="15:21" x14ac:dyDescent="0.2">
      <c r="O4955" s="67">
        <v>29858</v>
      </c>
      <c r="P4955">
        <v>54.12</v>
      </c>
      <c r="Q4955">
        <v>55.13</v>
      </c>
      <c r="R4955">
        <v>53.75</v>
      </c>
      <c r="S4955">
        <v>54.88</v>
      </c>
      <c r="T4955">
        <v>11971200</v>
      </c>
      <c r="U4955">
        <v>0.43</v>
      </c>
    </row>
    <row r="4956" spans="15:21" x14ac:dyDescent="0.2">
      <c r="O4956" s="67">
        <v>29859</v>
      </c>
      <c r="P4956">
        <v>54.88</v>
      </c>
      <c r="Q4956">
        <v>55</v>
      </c>
      <c r="R4956">
        <v>54.37</v>
      </c>
      <c r="S4956">
        <v>54.88</v>
      </c>
      <c r="T4956">
        <v>3580800</v>
      </c>
      <c r="U4956">
        <v>0.43</v>
      </c>
    </row>
    <row r="4957" spans="15:21" x14ac:dyDescent="0.2">
      <c r="O4957" s="67">
        <v>29860</v>
      </c>
      <c r="P4957">
        <v>54.88</v>
      </c>
      <c r="Q4957">
        <v>56.38</v>
      </c>
      <c r="R4957">
        <v>54.5</v>
      </c>
      <c r="S4957">
        <v>56.38</v>
      </c>
      <c r="T4957">
        <v>7166400</v>
      </c>
      <c r="U4957">
        <v>0.45</v>
      </c>
    </row>
    <row r="4958" spans="15:21" x14ac:dyDescent="0.2">
      <c r="O4958" s="67">
        <v>29861</v>
      </c>
      <c r="P4958">
        <v>56.38</v>
      </c>
      <c r="Q4958">
        <v>56.5</v>
      </c>
      <c r="R4958">
        <v>56</v>
      </c>
      <c r="S4958">
        <v>56.12</v>
      </c>
      <c r="T4958">
        <v>5923200</v>
      </c>
      <c r="U4958">
        <v>0.44</v>
      </c>
    </row>
    <row r="4959" spans="15:21" x14ac:dyDescent="0.2">
      <c r="O4959" s="67">
        <v>29864</v>
      </c>
      <c r="P4959">
        <v>56.5</v>
      </c>
      <c r="Q4959">
        <v>57.12</v>
      </c>
      <c r="R4959">
        <v>56.5</v>
      </c>
      <c r="S4959">
        <v>56.5</v>
      </c>
      <c r="T4959">
        <v>8649600</v>
      </c>
      <c r="U4959">
        <v>0.45</v>
      </c>
    </row>
    <row r="4960" spans="15:21" x14ac:dyDescent="0.2">
      <c r="O4960" s="67">
        <v>29865</v>
      </c>
      <c r="P4960">
        <v>56.5</v>
      </c>
      <c r="Q4960">
        <v>57</v>
      </c>
      <c r="R4960">
        <v>55.87</v>
      </c>
      <c r="S4960">
        <v>55.87</v>
      </c>
      <c r="T4960">
        <v>4824000</v>
      </c>
      <c r="U4960">
        <v>0.44</v>
      </c>
    </row>
    <row r="4961" spans="15:21" x14ac:dyDescent="0.2">
      <c r="O4961" s="67">
        <v>29866</v>
      </c>
      <c r="P4961">
        <v>56</v>
      </c>
      <c r="Q4961">
        <v>57</v>
      </c>
      <c r="R4961">
        <v>56</v>
      </c>
      <c r="S4961">
        <v>56.75</v>
      </c>
      <c r="T4961">
        <v>7718400</v>
      </c>
      <c r="U4961">
        <v>0.45</v>
      </c>
    </row>
    <row r="4962" spans="15:21" x14ac:dyDescent="0.2">
      <c r="O4962" s="67">
        <v>29867</v>
      </c>
      <c r="P4962">
        <v>56.75</v>
      </c>
      <c r="Q4962">
        <v>57.75</v>
      </c>
      <c r="R4962">
        <v>56.25</v>
      </c>
      <c r="S4962">
        <v>57.75</v>
      </c>
      <c r="T4962">
        <v>6177600</v>
      </c>
      <c r="U4962">
        <v>0.46</v>
      </c>
    </row>
    <row r="4963" spans="15:21" x14ac:dyDescent="0.2">
      <c r="O4963" s="67">
        <v>29868</v>
      </c>
      <c r="P4963">
        <v>57.62</v>
      </c>
      <c r="Q4963">
        <v>57.62</v>
      </c>
      <c r="R4963">
        <v>56.5</v>
      </c>
      <c r="S4963">
        <v>56.75</v>
      </c>
      <c r="T4963">
        <v>5750400</v>
      </c>
      <c r="U4963">
        <v>0.45</v>
      </c>
    </row>
    <row r="4964" spans="15:21" x14ac:dyDescent="0.2">
      <c r="O4964" s="67">
        <v>29871</v>
      </c>
      <c r="P4964">
        <v>56.63</v>
      </c>
      <c r="Q4964">
        <v>56.63</v>
      </c>
      <c r="R4964">
        <v>55.38</v>
      </c>
      <c r="S4964">
        <v>55.62</v>
      </c>
      <c r="T4964">
        <v>4166400</v>
      </c>
      <c r="U4964">
        <v>0.44</v>
      </c>
    </row>
    <row r="4965" spans="15:21" x14ac:dyDescent="0.2">
      <c r="O4965" s="67">
        <v>29872</v>
      </c>
      <c r="P4965">
        <v>55.62</v>
      </c>
      <c r="Q4965">
        <v>56.75</v>
      </c>
      <c r="R4965">
        <v>55.38</v>
      </c>
      <c r="S4965">
        <v>56.63</v>
      </c>
      <c r="T4965">
        <v>5846400</v>
      </c>
      <c r="U4965">
        <v>0.45</v>
      </c>
    </row>
    <row r="4966" spans="15:21" x14ac:dyDescent="0.2">
      <c r="O4966" s="67">
        <v>29873</v>
      </c>
      <c r="P4966">
        <v>56.38</v>
      </c>
      <c r="Q4966">
        <v>56.38</v>
      </c>
      <c r="R4966">
        <v>55.5</v>
      </c>
      <c r="S4966">
        <v>55.5</v>
      </c>
      <c r="T4966">
        <v>13190400</v>
      </c>
      <c r="U4966">
        <v>0.44</v>
      </c>
    </row>
    <row r="4967" spans="15:21" x14ac:dyDescent="0.2">
      <c r="O4967" s="67">
        <v>29874</v>
      </c>
      <c r="P4967">
        <v>55.62</v>
      </c>
      <c r="Q4967">
        <v>56.25</v>
      </c>
      <c r="R4967">
        <v>55.62</v>
      </c>
      <c r="S4967">
        <v>56</v>
      </c>
      <c r="T4967">
        <v>3355200</v>
      </c>
      <c r="U4967">
        <v>0.44</v>
      </c>
    </row>
    <row r="4968" spans="15:21" x14ac:dyDescent="0.2">
      <c r="O4968" s="67">
        <v>29875</v>
      </c>
      <c r="P4968">
        <v>55.87</v>
      </c>
      <c r="Q4968">
        <v>55.87</v>
      </c>
      <c r="R4968">
        <v>55.5</v>
      </c>
      <c r="S4968">
        <v>55.75</v>
      </c>
      <c r="T4968">
        <v>4627200</v>
      </c>
      <c r="U4968">
        <v>0.44</v>
      </c>
    </row>
    <row r="4969" spans="15:21" x14ac:dyDescent="0.2">
      <c r="O4969" s="67">
        <v>29878</v>
      </c>
      <c r="P4969">
        <v>55.75</v>
      </c>
      <c r="Q4969">
        <v>55.75</v>
      </c>
      <c r="R4969">
        <v>55.13</v>
      </c>
      <c r="S4969">
        <v>55.13</v>
      </c>
      <c r="T4969">
        <v>4632000</v>
      </c>
      <c r="U4969">
        <v>0.44</v>
      </c>
    </row>
    <row r="4970" spans="15:21" x14ac:dyDescent="0.2">
      <c r="O4970" s="67">
        <v>29879</v>
      </c>
      <c r="P4970">
        <v>55.13</v>
      </c>
      <c r="Q4970">
        <v>55.75</v>
      </c>
      <c r="R4970">
        <v>54.75</v>
      </c>
      <c r="S4970">
        <v>55.13</v>
      </c>
      <c r="T4970">
        <v>9288000</v>
      </c>
      <c r="U4970">
        <v>0.44</v>
      </c>
    </row>
    <row r="4971" spans="15:21" x14ac:dyDescent="0.2">
      <c r="O4971" s="67">
        <v>29880</v>
      </c>
      <c r="P4971">
        <v>55.13</v>
      </c>
      <c r="Q4971">
        <v>55.75</v>
      </c>
      <c r="R4971">
        <v>55.13</v>
      </c>
      <c r="S4971">
        <v>55.25</v>
      </c>
      <c r="T4971">
        <v>4771200</v>
      </c>
      <c r="U4971">
        <v>0.44</v>
      </c>
    </row>
    <row r="4972" spans="15:21" x14ac:dyDescent="0.2">
      <c r="O4972" s="67">
        <v>29881</v>
      </c>
      <c r="P4972">
        <v>55.13</v>
      </c>
      <c r="Q4972">
        <v>55.13</v>
      </c>
      <c r="R4972">
        <v>54.12</v>
      </c>
      <c r="S4972">
        <v>54.25</v>
      </c>
      <c r="T4972">
        <v>6091200</v>
      </c>
      <c r="U4972">
        <v>0.43</v>
      </c>
    </row>
    <row r="4973" spans="15:21" x14ac:dyDescent="0.2">
      <c r="O4973" s="67">
        <v>29882</v>
      </c>
      <c r="P4973">
        <v>54.12</v>
      </c>
      <c r="Q4973">
        <v>54.12</v>
      </c>
      <c r="R4973">
        <v>53.63</v>
      </c>
      <c r="S4973">
        <v>53.75</v>
      </c>
      <c r="T4973">
        <v>4800000</v>
      </c>
      <c r="U4973">
        <v>0.43</v>
      </c>
    </row>
    <row r="4974" spans="15:21" x14ac:dyDescent="0.2">
      <c r="O4974" s="67">
        <v>29885</v>
      </c>
      <c r="P4974">
        <v>53.75</v>
      </c>
      <c r="Q4974">
        <v>54.12</v>
      </c>
      <c r="R4974">
        <v>53.25</v>
      </c>
      <c r="S4974">
        <v>54.12</v>
      </c>
      <c r="T4974">
        <v>6139200</v>
      </c>
      <c r="U4974">
        <v>0.43</v>
      </c>
    </row>
    <row r="4975" spans="15:21" x14ac:dyDescent="0.2">
      <c r="O4975" s="67">
        <v>29886</v>
      </c>
      <c r="P4975">
        <v>54.12</v>
      </c>
      <c r="Q4975">
        <v>54.37</v>
      </c>
      <c r="R4975">
        <v>53.88</v>
      </c>
      <c r="S4975">
        <v>54.25</v>
      </c>
      <c r="T4975">
        <v>7785600</v>
      </c>
      <c r="U4975">
        <v>0.43</v>
      </c>
    </row>
    <row r="4976" spans="15:21" x14ac:dyDescent="0.2">
      <c r="O4976" s="67">
        <v>29887</v>
      </c>
      <c r="P4976">
        <v>54.25</v>
      </c>
      <c r="Q4976">
        <v>54.37</v>
      </c>
      <c r="R4976">
        <v>53.5</v>
      </c>
      <c r="S4976">
        <v>53.5</v>
      </c>
      <c r="T4976">
        <v>6096000</v>
      </c>
      <c r="U4976">
        <v>0.42</v>
      </c>
    </row>
    <row r="4977" spans="15:21" x14ac:dyDescent="0.2">
      <c r="O4977" s="67">
        <v>29888</v>
      </c>
      <c r="P4977">
        <v>53.5</v>
      </c>
      <c r="Q4977">
        <v>53.75</v>
      </c>
      <c r="R4977">
        <v>53.12</v>
      </c>
      <c r="S4977">
        <v>53.12</v>
      </c>
      <c r="T4977">
        <v>3998400</v>
      </c>
      <c r="U4977">
        <v>0.42</v>
      </c>
    </row>
    <row r="4978" spans="15:21" x14ac:dyDescent="0.2">
      <c r="O4978" s="67">
        <v>29889</v>
      </c>
      <c r="P4978">
        <v>53.12</v>
      </c>
      <c r="Q4978">
        <v>54.25</v>
      </c>
      <c r="R4978">
        <v>53.12</v>
      </c>
      <c r="S4978">
        <v>54.25</v>
      </c>
      <c r="T4978">
        <v>7833600</v>
      </c>
      <c r="U4978">
        <v>0.43</v>
      </c>
    </row>
    <row r="4979" spans="15:21" x14ac:dyDescent="0.2">
      <c r="O4979" s="67">
        <v>29892</v>
      </c>
      <c r="P4979">
        <v>55</v>
      </c>
      <c r="Q4979">
        <v>56</v>
      </c>
      <c r="R4979">
        <v>55</v>
      </c>
      <c r="S4979">
        <v>55.62</v>
      </c>
      <c r="T4979">
        <v>13521600</v>
      </c>
      <c r="U4979">
        <v>0.44</v>
      </c>
    </row>
    <row r="4980" spans="15:21" x14ac:dyDescent="0.2">
      <c r="O4980" s="67">
        <v>29893</v>
      </c>
      <c r="P4980">
        <v>55.62</v>
      </c>
      <c r="Q4980">
        <v>55.87</v>
      </c>
      <c r="R4980">
        <v>55.25</v>
      </c>
      <c r="S4980">
        <v>55.75</v>
      </c>
      <c r="T4980">
        <v>8270400</v>
      </c>
      <c r="U4980">
        <v>0.44</v>
      </c>
    </row>
    <row r="4981" spans="15:21" x14ac:dyDescent="0.2">
      <c r="O4981" s="67">
        <v>29894</v>
      </c>
      <c r="P4981">
        <v>55.87</v>
      </c>
      <c r="Q4981">
        <v>56.63</v>
      </c>
      <c r="R4981">
        <v>55.87</v>
      </c>
      <c r="S4981">
        <v>56.5</v>
      </c>
      <c r="T4981">
        <v>12139200</v>
      </c>
      <c r="U4981">
        <v>0.45</v>
      </c>
    </row>
    <row r="4982" spans="15:21" x14ac:dyDescent="0.2">
      <c r="O4982" s="67">
        <v>29895</v>
      </c>
      <c r="P4982">
        <v>56.5</v>
      </c>
      <c r="Q4982">
        <v>56.5</v>
      </c>
      <c r="R4982">
        <v>55.87</v>
      </c>
      <c r="S4982">
        <v>56</v>
      </c>
      <c r="T4982">
        <v>6700800</v>
      </c>
      <c r="U4982">
        <v>0.44</v>
      </c>
    </row>
    <row r="4983" spans="15:21" x14ac:dyDescent="0.2">
      <c r="O4983" s="67">
        <v>29896</v>
      </c>
      <c r="P4983">
        <v>56</v>
      </c>
      <c r="Q4983">
        <v>56.12</v>
      </c>
      <c r="R4983">
        <v>55.25</v>
      </c>
      <c r="S4983">
        <v>55.25</v>
      </c>
      <c r="T4983">
        <v>5846400</v>
      </c>
      <c r="U4983">
        <v>0.44</v>
      </c>
    </row>
    <row r="4984" spans="15:21" x14ac:dyDescent="0.2">
      <c r="O4984" s="67">
        <v>29899</v>
      </c>
      <c r="P4984">
        <v>55.25</v>
      </c>
      <c r="Q4984">
        <v>56</v>
      </c>
      <c r="R4984">
        <v>55.25</v>
      </c>
      <c r="S4984">
        <v>55.62</v>
      </c>
      <c r="T4984">
        <v>9489600</v>
      </c>
      <c r="U4984">
        <v>0.44</v>
      </c>
    </row>
    <row r="4985" spans="15:21" x14ac:dyDescent="0.2">
      <c r="O4985" s="67">
        <v>29900</v>
      </c>
      <c r="P4985">
        <v>55.62</v>
      </c>
      <c r="Q4985">
        <v>56.5</v>
      </c>
      <c r="R4985">
        <v>55.62</v>
      </c>
      <c r="S4985">
        <v>56</v>
      </c>
      <c r="T4985">
        <v>9916800</v>
      </c>
      <c r="U4985">
        <v>0.44</v>
      </c>
    </row>
    <row r="4986" spans="15:21" x14ac:dyDescent="0.2">
      <c r="O4986" s="67">
        <v>29901</v>
      </c>
      <c r="P4986">
        <v>56</v>
      </c>
      <c r="Q4986">
        <v>57</v>
      </c>
      <c r="R4986">
        <v>55.75</v>
      </c>
      <c r="S4986">
        <v>56.75</v>
      </c>
      <c r="T4986">
        <v>7617600</v>
      </c>
      <c r="U4986">
        <v>0.45</v>
      </c>
    </row>
    <row r="4987" spans="15:21" x14ac:dyDescent="0.2">
      <c r="O4987" s="67">
        <v>29902</v>
      </c>
      <c r="P4987">
        <v>56.75</v>
      </c>
      <c r="Q4987">
        <v>57.62</v>
      </c>
      <c r="R4987">
        <v>56.5</v>
      </c>
      <c r="S4987">
        <v>57.12</v>
      </c>
      <c r="T4987">
        <v>8870400</v>
      </c>
      <c r="U4987">
        <v>0.45</v>
      </c>
    </row>
    <row r="4988" spans="15:21" x14ac:dyDescent="0.2">
      <c r="O4988" s="67">
        <v>29903</v>
      </c>
      <c r="P4988">
        <v>57.12</v>
      </c>
      <c r="Q4988">
        <v>57.12</v>
      </c>
      <c r="R4988">
        <v>56.38</v>
      </c>
      <c r="S4988">
        <v>56.5</v>
      </c>
      <c r="T4988">
        <v>4891200</v>
      </c>
      <c r="U4988">
        <v>0.45</v>
      </c>
    </row>
    <row r="4989" spans="15:21" x14ac:dyDescent="0.2">
      <c r="O4989" s="67">
        <v>29906</v>
      </c>
      <c r="P4989">
        <v>56.25</v>
      </c>
      <c r="Q4989">
        <v>56.25</v>
      </c>
      <c r="R4989">
        <v>55.25</v>
      </c>
      <c r="S4989">
        <v>55.38</v>
      </c>
      <c r="T4989">
        <v>6585600</v>
      </c>
      <c r="U4989">
        <v>0.44</v>
      </c>
    </row>
    <row r="4990" spans="15:21" x14ac:dyDescent="0.2">
      <c r="O4990" s="67">
        <v>29907</v>
      </c>
      <c r="P4990">
        <v>55.38</v>
      </c>
      <c r="Q4990">
        <v>55.87</v>
      </c>
      <c r="R4990">
        <v>55.38</v>
      </c>
      <c r="S4990">
        <v>55.87</v>
      </c>
      <c r="T4990">
        <v>7809600</v>
      </c>
      <c r="U4990">
        <v>0.44</v>
      </c>
    </row>
    <row r="4991" spans="15:21" x14ac:dyDescent="0.2">
      <c r="O4991" s="67">
        <v>29908</v>
      </c>
      <c r="P4991">
        <v>55.87</v>
      </c>
      <c r="Q4991">
        <v>56.25</v>
      </c>
      <c r="R4991">
        <v>55.25</v>
      </c>
      <c r="S4991">
        <v>55.38</v>
      </c>
      <c r="T4991">
        <v>6619200</v>
      </c>
      <c r="U4991">
        <v>0.44</v>
      </c>
    </row>
    <row r="4992" spans="15:21" x14ac:dyDescent="0.2">
      <c r="O4992" s="67">
        <v>29909</v>
      </c>
      <c r="P4992">
        <v>55.38</v>
      </c>
      <c r="Q4992">
        <v>56.12</v>
      </c>
      <c r="R4992">
        <v>55.25</v>
      </c>
      <c r="S4992">
        <v>56</v>
      </c>
      <c r="T4992">
        <v>3840000</v>
      </c>
      <c r="U4992">
        <v>0.44</v>
      </c>
    </row>
    <row r="4993" spans="15:21" x14ac:dyDescent="0.2">
      <c r="O4993" s="67">
        <v>29910</v>
      </c>
      <c r="P4993">
        <v>56</v>
      </c>
      <c r="Q4993">
        <v>57.25</v>
      </c>
      <c r="R4993">
        <v>55.87</v>
      </c>
      <c r="S4993">
        <v>57</v>
      </c>
      <c r="T4993">
        <v>7027200</v>
      </c>
      <c r="U4993">
        <v>0.45</v>
      </c>
    </row>
    <row r="4994" spans="15:21" x14ac:dyDescent="0.2">
      <c r="O4994" s="67">
        <v>29913</v>
      </c>
      <c r="P4994">
        <v>57.37</v>
      </c>
      <c r="Q4994">
        <v>58.75</v>
      </c>
      <c r="R4994">
        <v>57.37</v>
      </c>
      <c r="S4994">
        <v>57.88</v>
      </c>
      <c r="T4994">
        <v>9849600</v>
      </c>
      <c r="U4994">
        <v>0.46</v>
      </c>
    </row>
    <row r="4995" spans="15:21" x14ac:dyDescent="0.2">
      <c r="O4995" s="67">
        <v>29914</v>
      </c>
      <c r="P4995">
        <v>58.13</v>
      </c>
      <c r="Q4995">
        <v>59.25</v>
      </c>
      <c r="R4995">
        <v>58.13</v>
      </c>
      <c r="S4995">
        <v>59.25</v>
      </c>
      <c r="T4995">
        <v>10876800</v>
      </c>
      <c r="U4995">
        <v>0.47</v>
      </c>
    </row>
    <row r="4996" spans="15:21" x14ac:dyDescent="0.2">
      <c r="O4996" s="67">
        <v>29915</v>
      </c>
      <c r="P4996">
        <v>59.25</v>
      </c>
      <c r="Q4996">
        <v>60</v>
      </c>
      <c r="R4996">
        <v>59.25</v>
      </c>
      <c r="S4996">
        <v>59.63</v>
      </c>
      <c r="T4996">
        <v>12672000</v>
      </c>
      <c r="U4996">
        <v>0.47</v>
      </c>
    </row>
    <row r="4997" spans="15:21" x14ac:dyDescent="0.2">
      <c r="O4997" s="67">
        <v>29917</v>
      </c>
      <c r="P4997">
        <v>59.63</v>
      </c>
      <c r="Q4997">
        <v>60.25</v>
      </c>
      <c r="R4997">
        <v>59.5</v>
      </c>
      <c r="S4997">
        <v>60.12</v>
      </c>
      <c r="T4997">
        <v>5515200</v>
      </c>
      <c r="U4997">
        <v>0.48</v>
      </c>
    </row>
    <row r="4998" spans="15:21" x14ac:dyDescent="0.2">
      <c r="O4998" s="67">
        <v>29920</v>
      </c>
      <c r="P4998">
        <v>60.12</v>
      </c>
      <c r="Q4998">
        <v>60.37</v>
      </c>
      <c r="R4998">
        <v>59.75</v>
      </c>
      <c r="S4998">
        <v>60.37</v>
      </c>
      <c r="T4998">
        <v>12628800</v>
      </c>
      <c r="U4998">
        <v>0.48</v>
      </c>
    </row>
    <row r="4999" spans="15:21" x14ac:dyDescent="0.2">
      <c r="O4999" s="67">
        <v>29921</v>
      </c>
      <c r="P4999">
        <v>60.25</v>
      </c>
      <c r="Q4999">
        <v>60.25</v>
      </c>
      <c r="R4999">
        <v>59.63</v>
      </c>
      <c r="S4999">
        <v>59.75</v>
      </c>
      <c r="T4999">
        <v>11923200</v>
      </c>
      <c r="U4999">
        <v>0.48</v>
      </c>
    </row>
    <row r="5000" spans="15:21" x14ac:dyDescent="0.2">
      <c r="O5000" s="67">
        <v>29922</v>
      </c>
      <c r="P5000">
        <v>59.75</v>
      </c>
      <c r="Q5000">
        <v>59.88</v>
      </c>
      <c r="R5000">
        <v>59</v>
      </c>
      <c r="S5000">
        <v>59.12</v>
      </c>
      <c r="T5000">
        <v>4555200</v>
      </c>
      <c r="U5000">
        <v>0.47</v>
      </c>
    </row>
    <row r="5001" spans="15:21" x14ac:dyDescent="0.2">
      <c r="O5001" s="67">
        <v>29923</v>
      </c>
      <c r="P5001">
        <v>59.12</v>
      </c>
      <c r="Q5001">
        <v>59.88</v>
      </c>
      <c r="R5001">
        <v>58.75</v>
      </c>
      <c r="S5001">
        <v>59.88</v>
      </c>
      <c r="T5001">
        <v>10852800</v>
      </c>
      <c r="U5001">
        <v>0.48</v>
      </c>
    </row>
    <row r="5002" spans="15:21" x14ac:dyDescent="0.2">
      <c r="O5002" s="67">
        <v>29924</v>
      </c>
      <c r="P5002">
        <v>59.88</v>
      </c>
      <c r="Q5002">
        <v>60</v>
      </c>
      <c r="R5002">
        <v>59.25</v>
      </c>
      <c r="S5002">
        <v>59.88</v>
      </c>
      <c r="T5002">
        <v>10824000</v>
      </c>
      <c r="U5002">
        <v>0.48</v>
      </c>
    </row>
    <row r="5003" spans="15:21" x14ac:dyDescent="0.2">
      <c r="O5003" s="67">
        <v>29927</v>
      </c>
      <c r="P5003">
        <v>59.88</v>
      </c>
      <c r="Q5003">
        <v>60.25</v>
      </c>
      <c r="R5003">
        <v>59.5</v>
      </c>
      <c r="S5003">
        <v>60</v>
      </c>
      <c r="T5003">
        <v>10339200</v>
      </c>
      <c r="U5003">
        <v>0.48</v>
      </c>
    </row>
    <row r="5004" spans="15:21" x14ac:dyDescent="0.2">
      <c r="O5004" s="67">
        <v>29928</v>
      </c>
      <c r="P5004">
        <v>59.75</v>
      </c>
      <c r="Q5004">
        <v>59.75</v>
      </c>
      <c r="R5004">
        <v>59.25</v>
      </c>
      <c r="S5004">
        <v>59.38</v>
      </c>
      <c r="T5004">
        <v>7574400</v>
      </c>
      <c r="U5004">
        <v>0.48</v>
      </c>
    </row>
    <row r="5005" spans="15:21" x14ac:dyDescent="0.2">
      <c r="O5005" s="67">
        <v>29929</v>
      </c>
      <c r="P5005">
        <v>59.38</v>
      </c>
      <c r="Q5005">
        <v>59.63</v>
      </c>
      <c r="R5005">
        <v>59.12</v>
      </c>
      <c r="S5005">
        <v>59.5</v>
      </c>
      <c r="T5005">
        <v>13056000</v>
      </c>
      <c r="U5005">
        <v>0.48</v>
      </c>
    </row>
    <row r="5006" spans="15:21" x14ac:dyDescent="0.2">
      <c r="O5006" s="67">
        <v>29930</v>
      </c>
      <c r="P5006">
        <v>59.5</v>
      </c>
      <c r="Q5006">
        <v>60.12</v>
      </c>
      <c r="R5006">
        <v>59.38</v>
      </c>
      <c r="S5006">
        <v>59.88</v>
      </c>
      <c r="T5006">
        <v>12076800</v>
      </c>
      <c r="U5006">
        <v>0.48</v>
      </c>
    </row>
    <row r="5007" spans="15:21" x14ac:dyDescent="0.2">
      <c r="O5007" s="67">
        <v>29931</v>
      </c>
      <c r="P5007">
        <v>59.88</v>
      </c>
      <c r="Q5007">
        <v>60</v>
      </c>
      <c r="R5007">
        <v>59.63</v>
      </c>
      <c r="S5007">
        <v>59.63</v>
      </c>
      <c r="T5007">
        <v>5548800</v>
      </c>
      <c r="U5007">
        <v>0.48</v>
      </c>
    </row>
    <row r="5008" spans="15:21" x14ac:dyDescent="0.2">
      <c r="O5008" s="67">
        <v>29934</v>
      </c>
      <c r="P5008">
        <v>59.12</v>
      </c>
      <c r="Q5008">
        <v>59.12</v>
      </c>
      <c r="R5008">
        <v>58</v>
      </c>
      <c r="S5008">
        <v>58</v>
      </c>
      <c r="T5008">
        <v>9921600</v>
      </c>
      <c r="U5008">
        <v>0.46</v>
      </c>
    </row>
    <row r="5009" spans="15:21" x14ac:dyDescent="0.2">
      <c r="O5009" s="67">
        <v>29935</v>
      </c>
      <c r="P5009">
        <v>58</v>
      </c>
      <c r="Q5009">
        <v>58.87</v>
      </c>
      <c r="R5009">
        <v>58</v>
      </c>
      <c r="S5009">
        <v>58.75</v>
      </c>
      <c r="T5009">
        <v>6331200</v>
      </c>
      <c r="U5009">
        <v>0.47</v>
      </c>
    </row>
    <row r="5010" spans="15:21" x14ac:dyDescent="0.2">
      <c r="O5010" s="67">
        <v>29936</v>
      </c>
      <c r="P5010">
        <v>58.75</v>
      </c>
      <c r="Q5010">
        <v>58.87</v>
      </c>
      <c r="R5010">
        <v>58.13</v>
      </c>
      <c r="S5010">
        <v>58.38</v>
      </c>
      <c r="T5010">
        <v>7300800</v>
      </c>
      <c r="U5010">
        <v>0.47</v>
      </c>
    </row>
    <row r="5011" spans="15:21" x14ac:dyDescent="0.2">
      <c r="O5011" s="67">
        <v>29937</v>
      </c>
      <c r="P5011">
        <v>58.38</v>
      </c>
      <c r="Q5011">
        <v>58.62</v>
      </c>
      <c r="R5011">
        <v>58.13</v>
      </c>
      <c r="S5011">
        <v>58.5</v>
      </c>
      <c r="T5011">
        <v>6254400</v>
      </c>
      <c r="U5011">
        <v>0.47</v>
      </c>
    </row>
    <row r="5012" spans="15:21" x14ac:dyDescent="0.2">
      <c r="O5012" s="67">
        <v>29938</v>
      </c>
      <c r="P5012">
        <v>58.5</v>
      </c>
      <c r="Q5012">
        <v>59</v>
      </c>
      <c r="R5012">
        <v>58.5</v>
      </c>
      <c r="S5012">
        <v>58.62</v>
      </c>
      <c r="T5012">
        <v>6043200</v>
      </c>
      <c r="U5012">
        <v>0.47</v>
      </c>
    </row>
    <row r="5013" spans="15:21" x14ac:dyDescent="0.2">
      <c r="O5013" s="67">
        <v>29941</v>
      </c>
      <c r="P5013">
        <v>58.62</v>
      </c>
      <c r="Q5013">
        <v>58.87</v>
      </c>
      <c r="R5013">
        <v>57.88</v>
      </c>
      <c r="S5013">
        <v>58</v>
      </c>
      <c r="T5013">
        <v>5097600</v>
      </c>
      <c r="U5013">
        <v>0.46</v>
      </c>
    </row>
    <row r="5014" spans="15:21" x14ac:dyDescent="0.2">
      <c r="O5014" s="67">
        <v>29942</v>
      </c>
      <c r="P5014">
        <v>58</v>
      </c>
      <c r="Q5014">
        <v>58.5</v>
      </c>
      <c r="R5014">
        <v>57.62</v>
      </c>
      <c r="S5014">
        <v>58</v>
      </c>
      <c r="T5014">
        <v>6878400</v>
      </c>
      <c r="U5014">
        <v>0.46</v>
      </c>
    </row>
    <row r="5015" spans="15:21" x14ac:dyDescent="0.2">
      <c r="O5015" s="67">
        <v>29943</v>
      </c>
      <c r="P5015">
        <v>58</v>
      </c>
      <c r="Q5015">
        <v>58.38</v>
      </c>
      <c r="R5015">
        <v>57.88</v>
      </c>
      <c r="S5015">
        <v>58.25</v>
      </c>
      <c r="T5015">
        <v>5841600</v>
      </c>
      <c r="U5015">
        <v>0.47</v>
      </c>
    </row>
    <row r="5016" spans="15:21" x14ac:dyDescent="0.2">
      <c r="O5016" s="67">
        <v>29944</v>
      </c>
      <c r="P5016">
        <v>58.25</v>
      </c>
      <c r="Q5016">
        <v>58.25</v>
      </c>
      <c r="R5016">
        <v>57.88</v>
      </c>
      <c r="S5016">
        <v>58</v>
      </c>
      <c r="T5016">
        <v>8256000</v>
      </c>
      <c r="U5016">
        <v>0.46</v>
      </c>
    </row>
    <row r="5017" spans="15:21" x14ac:dyDescent="0.2">
      <c r="O5017" s="67">
        <v>29948</v>
      </c>
      <c r="P5017">
        <v>58</v>
      </c>
      <c r="Q5017">
        <v>58.13</v>
      </c>
      <c r="R5017">
        <v>57.75</v>
      </c>
      <c r="S5017">
        <v>57.88</v>
      </c>
      <c r="T5017">
        <v>3225600</v>
      </c>
      <c r="U5017">
        <v>0.46</v>
      </c>
    </row>
    <row r="5018" spans="15:21" x14ac:dyDescent="0.2">
      <c r="O5018" s="67">
        <v>29949</v>
      </c>
      <c r="P5018">
        <v>57.88</v>
      </c>
      <c r="Q5018">
        <v>58</v>
      </c>
      <c r="R5018">
        <v>57</v>
      </c>
      <c r="S5018">
        <v>57.25</v>
      </c>
      <c r="T5018">
        <v>5966400</v>
      </c>
      <c r="U5018">
        <v>0.46</v>
      </c>
    </row>
    <row r="5019" spans="15:21" x14ac:dyDescent="0.2">
      <c r="O5019" s="67">
        <v>29950</v>
      </c>
      <c r="P5019">
        <v>57.25</v>
      </c>
      <c r="Q5019">
        <v>57.75</v>
      </c>
      <c r="R5019">
        <v>57.25</v>
      </c>
      <c r="S5019">
        <v>57.37</v>
      </c>
      <c r="T5019">
        <v>2510400</v>
      </c>
      <c r="U5019">
        <v>0.46</v>
      </c>
    </row>
    <row r="5020" spans="15:21" x14ac:dyDescent="0.2">
      <c r="O5020" s="67">
        <v>29951</v>
      </c>
      <c r="P5020">
        <v>57.37</v>
      </c>
      <c r="Q5020">
        <v>57.88</v>
      </c>
      <c r="R5020">
        <v>57.25</v>
      </c>
      <c r="S5020">
        <v>57.37</v>
      </c>
      <c r="T5020">
        <v>3336000</v>
      </c>
      <c r="U5020">
        <v>0.46</v>
      </c>
    </row>
    <row r="5021" spans="15:21" x14ac:dyDescent="0.2">
      <c r="O5021" s="67">
        <v>29955</v>
      </c>
      <c r="P5021">
        <v>58.25</v>
      </c>
      <c r="Q5021">
        <v>58.62</v>
      </c>
      <c r="R5021">
        <v>57.75</v>
      </c>
      <c r="S5021">
        <v>58.38</v>
      </c>
      <c r="T5021">
        <v>8678400</v>
      </c>
      <c r="U5021">
        <v>0.47</v>
      </c>
    </row>
    <row r="5022" spans="15:21" x14ac:dyDescent="0.2">
      <c r="O5022" s="67">
        <v>29956</v>
      </c>
      <c r="P5022">
        <v>57.75</v>
      </c>
      <c r="Q5022">
        <v>58.25</v>
      </c>
      <c r="R5022">
        <v>57.12</v>
      </c>
      <c r="S5022">
        <v>57.37</v>
      </c>
      <c r="T5022">
        <v>10473600</v>
      </c>
      <c r="U5022">
        <v>0.46</v>
      </c>
    </row>
    <row r="5023" spans="15:21" x14ac:dyDescent="0.2">
      <c r="O5023" s="67">
        <v>29957</v>
      </c>
      <c r="P5023">
        <v>57.37</v>
      </c>
      <c r="Q5023">
        <v>57.62</v>
      </c>
      <c r="R5023">
        <v>57</v>
      </c>
      <c r="S5023">
        <v>57.25</v>
      </c>
      <c r="T5023">
        <v>7699200</v>
      </c>
      <c r="U5023">
        <v>0.46</v>
      </c>
    </row>
    <row r="5024" spans="15:21" x14ac:dyDescent="0.2">
      <c r="O5024" s="67">
        <v>29958</v>
      </c>
      <c r="P5024">
        <v>57.5</v>
      </c>
      <c r="Q5024">
        <v>57.75</v>
      </c>
      <c r="R5024">
        <v>57.25</v>
      </c>
      <c r="S5024">
        <v>57.62</v>
      </c>
      <c r="T5024">
        <v>6628800</v>
      </c>
      <c r="U5024">
        <v>0.46</v>
      </c>
    </row>
    <row r="5025" spans="15:21" x14ac:dyDescent="0.2">
      <c r="O5025" s="67">
        <v>29959</v>
      </c>
      <c r="P5025">
        <v>57.88</v>
      </c>
      <c r="Q5025">
        <v>58.13</v>
      </c>
      <c r="R5025">
        <v>57.62</v>
      </c>
      <c r="S5025">
        <v>57.62</v>
      </c>
      <c r="T5025">
        <v>4684800</v>
      </c>
      <c r="U5025">
        <v>0.46</v>
      </c>
    </row>
    <row r="5026" spans="15:21" x14ac:dyDescent="0.2">
      <c r="O5026" s="67">
        <v>29962</v>
      </c>
      <c r="P5026">
        <v>57.37</v>
      </c>
      <c r="Q5026">
        <v>58.5</v>
      </c>
      <c r="R5026">
        <v>56.12</v>
      </c>
      <c r="S5026">
        <v>56.5</v>
      </c>
      <c r="T5026">
        <v>8184000</v>
      </c>
      <c r="U5026">
        <v>0.45</v>
      </c>
    </row>
    <row r="5027" spans="15:21" x14ac:dyDescent="0.2">
      <c r="O5027" s="67">
        <v>29963</v>
      </c>
      <c r="P5027">
        <v>56.63</v>
      </c>
      <c r="Q5027">
        <v>57</v>
      </c>
      <c r="R5027">
        <v>56.25</v>
      </c>
      <c r="S5027">
        <v>56.25</v>
      </c>
      <c r="T5027">
        <v>9355200</v>
      </c>
      <c r="U5027">
        <v>0.45</v>
      </c>
    </row>
    <row r="5028" spans="15:21" x14ac:dyDescent="0.2">
      <c r="O5028" s="67">
        <v>29964</v>
      </c>
      <c r="P5028">
        <v>56</v>
      </c>
      <c r="Q5028">
        <v>56.63</v>
      </c>
      <c r="R5028">
        <v>55.38</v>
      </c>
      <c r="S5028">
        <v>55.75</v>
      </c>
      <c r="T5028">
        <v>10368000</v>
      </c>
      <c r="U5028">
        <v>0.45</v>
      </c>
    </row>
    <row r="5029" spans="15:21" x14ac:dyDescent="0.2">
      <c r="O5029" s="67">
        <v>29965</v>
      </c>
      <c r="P5029">
        <v>55.62</v>
      </c>
      <c r="Q5029">
        <v>56.12</v>
      </c>
      <c r="R5029">
        <v>55</v>
      </c>
      <c r="S5029">
        <v>55.5</v>
      </c>
      <c r="T5029">
        <v>9076800</v>
      </c>
      <c r="U5029">
        <v>0.44</v>
      </c>
    </row>
    <row r="5030" spans="15:21" x14ac:dyDescent="0.2">
      <c r="O5030" s="67">
        <v>29966</v>
      </c>
      <c r="P5030">
        <v>56</v>
      </c>
      <c r="Q5030">
        <v>56.25</v>
      </c>
      <c r="R5030">
        <v>55.62</v>
      </c>
      <c r="S5030">
        <v>56</v>
      </c>
      <c r="T5030">
        <v>5860800</v>
      </c>
      <c r="U5030">
        <v>0.45</v>
      </c>
    </row>
    <row r="5031" spans="15:21" x14ac:dyDescent="0.2">
      <c r="O5031" s="67">
        <v>29969</v>
      </c>
      <c r="P5031">
        <v>56.75</v>
      </c>
      <c r="Q5031">
        <v>57.62</v>
      </c>
      <c r="R5031">
        <v>55.75</v>
      </c>
      <c r="S5031">
        <v>57.5</v>
      </c>
      <c r="T5031">
        <v>6931200</v>
      </c>
      <c r="U5031">
        <v>0.46</v>
      </c>
    </row>
    <row r="5032" spans="15:21" x14ac:dyDescent="0.2">
      <c r="O5032" s="67">
        <v>29970</v>
      </c>
      <c r="P5032">
        <v>58</v>
      </c>
      <c r="Q5032">
        <v>58.38</v>
      </c>
      <c r="R5032">
        <v>57.62</v>
      </c>
      <c r="S5032">
        <v>57.62</v>
      </c>
      <c r="T5032">
        <v>11035200</v>
      </c>
      <c r="U5032">
        <v>0.46</v>
      </c>
    </row>
    <row r="5033" spans="15:21" x14ac:dyDescent="0.2">
      <c r="O5033" s="67">
        <v>29971</v>
      </c>
      <c r="P5033">
        <v>58</v>
      </c>
      <c r="Q5033">
        <v>58.38</v>
      </c>
      <c r="R5033">
        <v>57.62</v>
      </c>
      <c r="S5033">
        <v>58</v>
      </c>
      <c r="T5033">
        <v>13022400</v>
      </c>
      <c r="U5033">
        <v>0.46</v>
      </c>
    </row>
    <row r="5034" spans="15:21" x14ac:dyDescent="0.2">
      <c r="O5034" s="67">
        <v>29972</v>
      </c>
      <c r="P5034">
        <v>59</v>
      </c>
      <c r="Q5034">
        <v>60</v>
      </c>
      <c r="R5034">
        <v>58</v>
      </c>
      <c r="S5034">
        <v>59.25</v>
      </c>
      <c r="T5034">
        <v>10320000</v>
      </c>
      <c r="U5034">
        <v>0.47</v>
      </c>
    </row>
    <row r="5035" spans="15:21" x14ac:dyDescent="0.2">
      <c r="O5035" s="67">
        <v>29973</v>
      </c>
      <c r="P5035">
        <v>59.25</v>
      </c>
      <c r="Q5035">
        <v>59.75</v>
      </c>
      <c r="R5035">
        <v>58.62</v>
      </c>
      <c r="S5035">
        <v>59</v>
      </c>
      <c r="T5035">
        <v>8352000</v>
      </c>
      <c r="U5035">
        <v>0.47</v>
      </c>
    </row>
    <row r="5036" spans="15:21" x14ac:dyDescent="0.2">
      <c r="O5036" s="67">
        <v>29976</v>
      </c>
      <c r="P5036">
        <v>58.62</v>
      </c>
      <c r="Q5036">
        <v>58.87</v>
      </c>
      <c r="R5036">
        <v>58.25</v>
      </c>
      <c r="S5036">
        <v>58.75</v>
      </c>
      <c r="T5036">
        <v>6662400</v>
      </c>
      <c r="U5036">
        <v>0.47</v>
      </c>
    </row>
    <row r="5037" spans="15:21" x14ac:dyDescent="0.2">
      <c r="O5037" s="67">
        <v>29977</v>
      </c>
      <c r="P5037">
        <v>59.5</v>
      </c>
      <c r="Q5037">
        <v>59.63</v>
      </c>
      <c r="R5037">
        <v>59.25</v>
      </c>
      <c r="S5037">
        <v>59.38</v>
      </c>
      <c r="T5037">
        <v>10248000</v>
      </c>
      <c r="U5037">
        <v>0.48</v>
      </c>
    </row>
    <row r="5038" spans="15:21" x14ac:dyDescent="0.2">
      <c r="O5038" s="67">
        <v>29978</v>
      </c>
      <c r="P5038">
        <v>59.63</v>
      </c>
      <c r="Q5038">
        <v>60.12</v>
      </c>
      <c r="R5038">
        <v>59.12</v>
      </c>
      <c r="S5038">
        <v>60</v>
      </c>
      <c r="T5038">
        <v>12484800</v>
      </c>
      <c r="U5038">
        <v>0.48</v>
      </c>
    </row>
    <row r="5039" spans="15:21" x14ac:dyDescent="0.2">
      <c r="O5039" s="67">
        <v>29979</v>
      </c>
      <c r="P5039">
        <v>60.75</v>
      </c>
      <c r="Q5039">
        <v>61.38</v>
      </c>
      <c r="R5039">
        <v>60.12</v>
      </c>
      <c r="S5039">
        <v>61</v>
      </c>
      <c r="T5039">
        <v>15110400</v>
      </c>
      <c r="U5039">
        <v>0.49</v>
      </c>
    </row>
    <row r="5040" spans="15:21" x14ac:dyDescent="0.2">
      <c r="O5040" s="67">
        <v>29980</v>
      </c>
      <c r="P5040">
        <v>62.12</v>
      </c>
      <c r="Q5040">
        <v>62.63</v>
      </c>
      <c r="R5040">
        <v>61.5</v>
      </c>
      <c r="S5040">
        <v>62.5</v>
      </c>
      <c r="T5040">
        <v>20515200</v>
      </c>
      <c r="U5040">
        <v>0.5</v>
      </c>
    </row>
    <row r="5041" spans="15:21" x14ac:dyDescent="0.2">
      <c r="O5041" s="67">
        <v>29983</v>
      </c>
      <c r="P5041">
        <v>61.87</v>
      </c>
      <c r="Q5041">
        <v>62.38</v>
      </c>
      <c r="R5041">
        <v>61.25</v>
      </c>
      <c r="S5041">
        <v>61.25</v>
      </c>
      <c r="T5041">
        <v>13564800</v>
      </c>
      <c r="U5041">
        <v>0.49</v>
      </c>
    </row>
    <row r="5042" spans="15:21" x14ac:dyDescent="0.2">
      <c r="O5042" s="67">
        <v>29984</v>
      </c>
      <c r="P5042">
        <v>62</v>
      </c>
      <c r="Q5042">
        <v>62.5</v>
      </c>
      <c r="R5042">
        <v>61.5</v>
      </c>
      <c r="S5042">
        <v>62.12</v>
      </c>
      <c r="T5042">
        <v>13411200</v>
      </c>
      <c r="U5042">
        <v>0.5</v>
      </c>
    </row>
    <row r="5043" spans="15:21" x14ac:dyDescent="0.2">
      <c r="O5043" s="67">
        <v>29985</v>
      </c>
      <c r="P5043">
        <v>62.25</v>
      </c>
      <c r="Q5043">
        <v>62.5</v>
      </c>
      <c r="R5043">
        <v>62</v>
      </c>
      <c r="S5043">
        <v>62</v>
      </c>
      <c r="T5043">
        <v>7617600</v>
      </c>
      <c r="U5043">
        <v>0.5</v>
      </c>
    </row>
    <row r="5044" spans="15:21" x14ac:dyDescent="0.2">
      <c r="O5044" s="67">
        <v>29986</v>
      </c>
      <c r="P5044">
        <v>62.38</v>
      </c>
      <c r="Q5044">
        <v>62.75</v>
      </c>
      <c r="R5044">
        <v>61.87</v>
      </c>
      <c r="S5044">
        <v>62.5</v>
      </c>
      <c r="T5044">
        <v>14179200</v>
      </c>
      <c r="U5044">
        <v>0.5</v>
      </c>
    </row>
    <row r="5045" spans="15:21" x14ac:dyDescent="0.2">
      <c r="O5045" s="67">
        <v>29987</v>
      </c>
      <c r="P5045">
        <v>63.12</v>
      </c>
      <c r="Q5045">
        <v>63.75</v>
      </c>
      <c r="R5045">
        <v>62.38</v>
      </c>
      <c r="S5045">
        <v>63</v>
      </c>
      <c r="T5045">
        <v>10497600</v>
      </c>
      <c r="U5045">
        <v>0.51</v>
      </c>
    </row>
    <row r="5046" spans="15:21" x14ac:dyDescent="0.2">
      <c r="O5046" s="67">
        <v>29990</v>
      </c>
      <c r="P5046">
        <v>62.38</v>
      </c>
      <c r="Q5046">
        <v>62.75</v>
      </c>
      <c r="R5046">
        <v>61.87</v>
      </c>
      <c r="S5046">
        <v>62</v>
      </c>
      <c r="T5046">
        <v>9129600</v>
      </c>
      <c r="U5046">
        <v>0.5</v>
      </c>
    </row>
    <row r="5047" spans="15:21" x14ac:dyDescent="0.2">
      <c r="O5047" s="67">
        <v>29991</v>
      </c>
      <c r="P5047">
        <v>61.13</v>
      </c>
      <c r="Q5047">
        <v>61.75</v>
      </c>
      <c r="R5047">
        <v>60.5</v>
      </c>
      <c r="S5047">
        <v>60.75</v>
      </c>
      <c r="T5047">
        <v>14625600</v>
      </c>
      <c r="U5047">
        <v>0.49</v>
      </c>
    </row>
    <row r="5048" spans="15:21" x14ac:dyDescent="0.2">
      <c r="O5048" s="67">
        <v>29992</v>
      </c>
      <c r="P5048">
        <v>61.38</v>
      </c>
      <c r="Q5048">
        <v>61.62</v>
      </c>
      <c r="R5048">
        <v>61</v>
      </c>
      <c r="S5048">
        <v>61.38</v>
      </c>
      <c r="T5048">
        <v>7569600</v>
      </c>
      <c r="U5048">
        <v>0.49</v>
      </c>
    </row>
    <row r="5049" spans="15:21" x14ac:dyDescent="0.2">
      <c r="O5049" s="67">
        <v>29993</v>
      </c>
      <c r="P5049">
        <v>60.75</v>
      </c>
      <c r="Q5049">
        <v>61.62</v>
      </c>
      <c r="R5049">
        <v>59.88</v>
      </c>
      <c r="S5049">
        <v>59.88</v>
      </c>
      <c r="T5049">
        <v>11030400</v>
      </c>
      <c r="U5049">
        <v>0.48</v>
      </c>
    </row>
    <row r="5050" spans="15:21" x14ac:dyDescent="0.2">
      <c r="O5050" s="67">
        <v>29994</v>
      </c>
      <c r="P5050">
        <v>60</v>
      </c>
      <c r="Q5050">
        <v>60.25</v>
      </c>
      <c r="R5050">
        <v>59.63</v>
      </c>
      <c r="S5050">
        <v>60</v>
      </c>
      <c r="T5050">
        <v>8414400</v>
      </c>
      <c r="U5050">
        <v>0.48</v>
      </c>
    </row>
    <row r="5051" spans="15:21" x14ac:dyDescent="0.2">
      <c r="O5051" s="67">
        <v>29998</v>
      </c>
      <c r="P5051">
        <v>59.75</v>
      </c>
      <c r="Q5051">
        <v>60.5</v>
      </c>
      <c r="R5051">
        <v>58.87</v>
      </c>
      <c r="S5051">
        <v>60.12</v>
      </c>
      <c r="T5051">
        <v>10401600</v>
      </c>
      <c r="U5051">
        <v>0.48</v>
      </c>
    </row>
    <row r="5052" spans="15:21" x14ac:dyDescent="0.2">
      <c r="O5052" s="67">
        <v>29999</v>
      </c>
      <c r="P5052">
        <v>60.37</v>
      </c>
      <c r="Q5052">
        <v>60.88</v>
      </c>
      <c r="R5052">
        <v>59.75</v>
      </c>
      <c r="S5052">
        <v>60</v>
      </c>
      <c r="T5052">
        <v>8563200</v>
      </c>
      <c r="U5052">
        <v>0.48</v>
      </c>
    </row>
    <row r="5053" spans="15:21" x14ac:dyDescent="0.2">
      <c r="O5053" s="67">
        <v>30000</v>
      </c>
      <c r="P5053">
        <v>61.13</v>
      </c>
      <c r="Q5053">
        <v>61.87</v>
      </c>
      <c r="R5053">
        <v>60.37</v>
      </c>
      <c r="S5053">
        <v>61.25</v>
      </c>
      <c r="T5053">
        <v>18772800</v>
      </c>
      <c r="U5053">
        <v>0.49</v>
      </c>
    </row>
    <row r="5054" spans="15:21" x14ac:dyDescent="0.2">
      <c r="O5054" s="67">
        <v>30001</v>
      </c>
      <c r="P5054">
        <v>61.38</v>
      </c>
      <c r="Q5054">
        <v>61.5</v>
      </c>
      <c r="R5054">
        <v>61.13</v>
      </c>
      <c r="S5054">
        <v>61.38</v>
      </c>
      <c r="T5054">
        <v>8270400</v>
      </c>
      <c r="U5054">
        <v>0.49</v>
      </c>
    </row>
    <row r="5055" spans="15:21" x14ac:dyDescent="0.2">
      <c r="O5055" s="67">
        <v>30004</v>
      </c>
      <c r="P5055">
        <v>61.62</v>
      </c>
      <c r="Q5055">
        <v>62.38</v>
      </c>
      <c r="R5055">
        <v>60.75</v>
      </c>
      <c r="S5055">
        <v>60.75</v>
      </c>
      <c r="T5055">
        <v>13627200</v>
      </c>
      <c r="U5055">
        <v>0.49</v>
      </c>
    </row>
    <row r="5056" spans="15:21" x14ac:dyDescent="0.2">
      <c r="O5056" s="67">
        <v>30005</v>
      </c>
      <c r="P5056">
        <v>61</v>
      </c>
      <c r="Q5056">
        <v>61.38</v>
      </c>
      <c r="R5056">
        <v>60.5</v>
      </c>
      <c r="S5056">
        <v>61</v>
      </c>
      <c r="T5056">
        <v>8841600</v>
      </c>
      <c r="U5056">
        <v>0.49</v>
      </c>
    </row>
    <row r="5057" spans="15:21" x14ac:dyDescent="0.2">
      <c r="O5057" s="67">
        <v>30006</v>
      </c>
      <c r="P5057">
        <v>61.38</v>
      </c>
      <c r="Q5057">
        <v>62.12</v>
      </c>
      <c r="R5057">
        <v>60.62</v>
      </c>
      <c r="S5057">
        <v>62</v>
      </c>
      <c r="T5057">
        <v>17668800</v>
      </c>
      <c r="U5057">
        <v>0.5</v>
      </c>
    </row>
    <row r="5058" spans="15:21" x14ac:dyDescent="0.2">
      <c r="O5058" s="67">
        <v>30007</v>
      </c>
      <c r="P5058">
        <v>62.5</v>
      </c>
      <c r="Q5058">
        <v>63.12</v>
      </c>
      <c r="R5058">
        <v>61.75</v>
      </c>
      <c r="S5058">
        <v>62.88</v>
      </c>
      <c r="T5058">
        <v>12249600</v>
      </c>
      <c r="U5058">
        <v>0.5</v>
      </c>
    </row>
    <row r="5059" spans="15:21" x14ac:dyDescent="0.2">
      <c r="O5059" s="67">
        <v>30008</v>
      </c>
      <c r="P5059">
        <v>62.88</v>
      </c>
      <c r="Q5059">
        <v>63.12</v>
      </c>
      <c r="R5059">
        <v>62.5</v>
      </c>
      <c r="S5059">
        <v>62.88</v>
      </c>
      <c r="T5059">
        <v>6302400</v>
      </c>
      <c r="U5059">
        <v>0.5</v>
      </c>
    </row>
    <row r="5060" spans="15:21" x14ac:dyDescent="0.2">
      <c r="O5060" s="67">
        <v>30011</v>
      </c>
      <c r="P5060">
        <v>63.12</v>
      </c>
      <c r="Q5060">
        <v>63.5</v>
      </c>
      <c r="R5060">
        <v>62.63</v>
      </c>
      <c r="S5060">
        <v>63.25</v>
      </c>
      <c r="T5060">
        <v>11073600</v>
      </c>
      <c r="U5060">
        <v>0.51</v>
      </c>
    </row>
    <row r="5061" spans="15:21" x14ac:dyDescent="0.2">
      <c r="O5061" s="67">
        <v>30012</v>
      </c>
      <c r="P5061">
        <v>63.12</v>
      </c>
      <c r="Q5061">
        <v>63.75</v>
      </c>
      <c r="R5061">
        <v>62.5</v>
      </c>
      <c r="S5061">
        <v>62.5</v>
      </c>
      <c r="T5061">
        <v>25910400</v>
      </c>
      <c r="U5061">
        <v>0.5</v>
      </c>
    </row>
    <row r="5062" spans="15:21" x14ac:dyDescent="0.2">
      <c r="O5062" s="67">
        <v>30013</v>
      </c>
      <c r="P5062">
        <v>61.25</v>
      </c>
      <c r="Q5062">
        <v>61.87</v>
      </c>
      <c r="R5062">
        <v>60.5</v>
      </c>
      <c r="S5062">
        <v>61.13</v>
      </c>
      <c r="T5062">
        <v>14040000</v>
      </c>
      <c r="U5062">
        <v>0.5</v>
      </c>
    </row>
    <row r="5063" spans="15:21" x14ac:dyDescent="0.2">
      <c r="O5063" s="67">
        <v>30014</v>
      </c>
      <c r="P5063">
        <v>60.88</v>
      </c>
      <c r="Q5063">
        <v>61.62</v>
      </c>
      <c r="R5063">
        <v>60.12</v>
      </c>
      <c r="S5063">
        <v>60.12</v>
      </c>
      <c r="T5063">
        <v>14068800</v>
      </c>
      <c r="U5063">
        <v>0.49</v>
      </c>
    </row>
    <row r="5064" spans="15:21" x14ac:dyDescent="0.2">
      <c r="O5064" s="67">
        <v>30015</v>
      </c>
      <c r="P5064">
        <v>60.37</v>
      </c>
      <c r="Q5064">
        <v>60.62</v>
      </c>
      <c r="R5064">
        <v>60.12</v>
      </c>
      <c r="S5064">
        <v>60.25</v>
      </c>
      <c r="T5064">
        <v>11318400</v>
      </c>
      <c r="U5064">
        <v>0.49</v>
      </c>
    </row>
    <row r="5065" spans="15:21" x14ac:dyDescent="0.2">
      <c r="O5065" s="67">
        <v>30018</v>
      </c>
      <c r="P5065">
        <v>60.62</v>
      </c>
      <c r="Q5065">
        <v>61.13</v>
      </c>
      <c r="R5065">
        <v>60</v>
      </c>
      <c r="S5065">
        <v>60</v>
      </c>
      <c r="T5065">
        <v>17774400</v>
      </c>
      <c r="U5065">
        <v>0.49</v>
      </c>
    </row>
    <row r="5066" spans="15:21" x14ac:dyDescent="0.2">
      <c r="O5066" s="67">
        <v>30019</v>
      </c>
      <c r="P5066">
        <v>60.62</v>
      </c>
      <c r="Q5066">
        <v>61.38</v>
      </c>
      <c r="R5066">
        <v>59.75</v>
      </c>
      <c r="S5066">
        <v>60.62</v>
      </c>
      <c r="T5066">
        <v>16310400</v>
      </c>
      <c r="U5066">
        <v>0.49</v>
      </c>
    </row>
    <row r="5067" spans="15:21" x14ac:dyDescent="0.2">
      <c r="O5067" s="67">
        <v>30020</v>
      </c>
      <c r="P5067">
        <v>60.88</v>
      </c>
      <c r="Q5067">
        <v>61.25</v>
      </c>
      <c r="R5067">
        <v>60.37</v>
      </c>
      <c r="S5067">
        <v>60.62</v>
      </c>
      <c r="T5067">
        <v>16761600</v>
      </c>
      <c r="U5067">
        <v>0.49</v>
      </c>
    </row>
    <row r="5068" spans="15:21" x14ac:dyDescent="0.2">
      <c r="O5068" s="67">
        <v>30021</v>
      </c>
      <c r="P5068">
        <v>60.88</v>
      </c>
      <c r="Q5068">
        <v>61.13</v>
      </c>
      <c r="R5068">
        <v>60.5</v>
      </c>
      <c r="S5068">
        <v>60.62</v>
      </c>
      <c r="T5068">
        <v>13824000</v>
      </c>
      <c r="U5068">
        <v>0.49</v>
      </c>
    </row>
    <row r="5069" spans="15:21" x14ac:dyDescent="0.2">
      <c r="O5069" s="67">
        <v>30022</v>
      </c>
      <c r="P5069">
        <v>59.88</v>
      </c>
      <c r="Q5069">
        <v>60.37</v>
      </c>
      <c r="R5069">
        <v>59.25</v>
      </c>
      <c r="S5069">
        <v>59.25</v>
      </c>
      <c r="T5069">
        <v>10521600</v>
      </c>
      <c r="U5069">
        <v>0.48</v>
      </c>
    </row>
    <row r="5070" spans="15:21" x14ac:dyDescent="0.2">
      <c r="O5070" s="67">
        <v>30025</v>
      </c>
      <c r="P5070">
        <v>59.5</v>
      </c>
      <c r="Q5070">
        <v>59.88</v>
      </c>
      <c r="R5070">
        <v>59</v>
      </c>
      <c r="S5070">
        <v>59.88</v>
      </c>
      <c r="T5070">
        <v>6638400</v>
      </c>
      <c r="U5070">
        <v>0.49</v>
      </c>
    </row>
    <row r="5071" spans="15:21" x14ac:dyDescent="0.2">
      <c r="O5071" s="67">
        <v>30026</v>
      </c>
      <c r="P5071">
        <v>60.12</v>
      </c>
      <c r="Q5071">
        <v>60.62</v>
      </c>
      <c r="R5071">
        <v>59.5</v>
      </c>
      <c r="S5071">
        <v>59.5</v>
      </c>
      <c r="T5071">
        <v>7852800</v>
      </c>
      <c r="U5071">
        <v>0.48</v>
      </c>
    </row>
    <row r="5072" spans="15:21" x14ac:dyDescent="0.2">
      <c r="O5072" s="67">
        <v>30027</v>
      </c>
      <c r="P5072">
        <v>59.75</v>
      </c>
      <c r="Q5072">
        <v>60</v>
      </c>
      <c r="R5072">
        <v>59.5</v>
      </c>
      <c r="S5072">
        <v>59.75</v>
      </c>
      <c r="T5072">
        <v>12100800</v>
      </c>
      <c r="U5072">
        <v>0.49</v>
      </c>
    </row>
    <row r="5073" spans="15:21" x14ac:dyDescent="0.2">
      <c r="O5073" s="67">
        <v>30028</v>
      </c>
      <c r="P5073">
        <v>60.25</v>
      </c>
      <c r="Q5073">
        <v>60.62</v>
      </c>
      <c r="R5073">
        <v>59.75</v>
      </c>
      <c r="S5073">
        <v>60.37</v>
      </c>
      <c r="T5073">
        <v>6705600</v>
      </c>
      <c r="U5073">
        <v>0.49</v>
      </c>
    </row>
    <row r="5074" spans="15:21" x14ac:dyDescent="0.2">
      <c r="O5074" s="67">
        <v>30029</v>
      </c>
      <c r="P5074">
        <v>60.25</v>
      </c>
      <c r="Q5074">
        <v>60.5</v>
      </c>
      <c r="R5074">
        <v>60</v>
      </c>
      <c r="S5074">
        <v>60</v>
      </c>
      <c r="T5074">
        <v>10852800</v>
      </c>
      <c r="U5074">
        <v>0.49</v>
      </c>
    </row>
    <row r="5075" spans="15:21" x14ac:dyDescent="0.2">
      <c r="O5075" s="67">
        <v>30032</v>
      </c>
      <c r="P5075">
        <v>60.62</v>
      </c>
      <c r="Q5075">
        <v>61.13</v>
      </c>
      <c r="R5075">
        <v>60.12</v>
      </c>
      <c r="S5075">
        <v>60.88</v>
      </c>
      <c r="T5075">
        <v>13828800</v>
      </c>
      <c r="U5075">
        <v>0.49</v>
      </c>
    </row>
    <row r="5076" spans="15:21" x14ac:dyDescent="0.2">
      <c r="O5076" s="67">
        <v>30033</v>
      </c>
      <c r="P5076">
        <v>61.5</v>
      </c>
      <c r="Q5076">
        <v>61.75</v>
      </c>
      <c r="R5076">
        <v>61.13</v>
      </c>
      <c r="S5076">
        <v>61.75</v>
      </c>
      <c r="T5076">
        <v>9062400</v>
      </c>
      <c r="U5076">
        <v>0.5</v>
      </c>
    </row>
    <row r="5077" spans="15:21" x14ac:dyDescent="0.2">
      <c r="O5077" s="67">
        <v>30034</v>
      </c>
      <c r="P5077">
        <v>61.5</v>
      </c>
      <c r="Q5077">
        <v>61.87</v>
      </c>
      <c r="R5077">
        <v>61.13</v>
      </c>
      <c r="S5077">
        <v>61.38</v>
      </c>
      <c r="T5077">
        <v>13118400</v>
      </c>
      <c r="U5077">
        <v>0.5</v>
      </c>
    </row>
    <row r="5078" spans="15:21" x14ac:dyDescent="0.2">
      <c r="O5078" s="67">
        <v>30035</v>
      </c>
      <c r="P5078">
        <v>61.87</v>
      </c>
      <c r="Q5078">
        <v>62.38</v>
      </c>
      <c r="R5078">
        <v>61.25</v>
      </c>
      <c r="S5078">
        <v>61.75</v>
      </c>
      <c r="T5078">
        <v>12748800</v>
      </c>
      <c r="U5078">
        <v>0.5</v>
      </c>
    </row>
    <row r="5079" spans="15:21" x14ac:dyDescent="0.2">
      <c r="O5079" s="67">
        <v>30036</v>
      </c>
      <c r="P5079">
        <v>61.5</v>
      </c>
      <c r="Q5079">
        <v>61.75</v>
      </c>
      <c r="R5079">
        <v>61.13</v>
      </c>
      <c r="S5079">
        <v>61.5</v>
      </c>
      <c r="T5079">
        <v>7204800</v>
      </c>
      <c r="U5079">
        <v>0.5</v>
      </c>
    </row>
    <row r="5080" spans="15:21" x14ac:dyDescent="0.2">
      <c r="O5080" s="67">
        <v>30039</v>
      </c>
      <c r="P5080">
        <v>61.87</v>
      </c>
      <c r="Q5080">
        <v>62.25</v>
      </c>
      <c r="R5080">
        <v>61.5</v>
      </c>
      <c r="S5080">
        <v>62.25</v>
      </c>
      <c r="T5080">
        <v>7742400</v>
      </c>
      <c r="U5080">
        <v>0.51</v>
      </c>
    </row>
    <row r="5081" spans="15:21" x14ac:dyDescent="0.2">
      <c r="O5081" s="67">
        <v>30040</v>
      </c>
      <c r="P5081">
        <v>62.25</v>
      </c>
      <c r="Q5081">
        <v>62.63</v>
      </c>
      <c r="R5081">
        <v>61.87</v>
      </c>
      <c r="S5081">
        <v>62.38</v>
      </c>
      <c r="T5081">
        <v>6240000</v>
      </c>
      <c r="U5081">
        <v>0.51</v>
      </c>
    </row>
    <row r="5082" spans="15:21" x14ac:dyDescent="0.2">
      <c r="O5082" s="67">
        <v>30041</v>
      </c>
      <c r="P5082">
        <v>63.12</v>
      </c>
      <c r="Q5082">
        <v>64</v>
      </c>
      <c r="R5082">
        <v>62.12</v>
      </c>
      <c r="S5082">
        <v>63.37</v>
      </c>
      <c r="T5082">
        <v>13924800</v>
      </c>
      <c r="U5082">
        <v>0.51</v>
      </c>
    </row>
    <row r="5083" spans="15:21" x14ac:dyDescent="0.2">
      <c r="O5083" s="67">
        <v>30042</v>
      </c>
      <c r="P5083">
        <v>64</v>
      </c>
      <c r="Q5083">
        <v>64.62</v>
      </c>
      <c r="R5083">
        <v>63.25</v>
      </c>
      <c r="S5083">
        <v>64.38</v>
      </c>
      <c r="T5083">
        <v>13478400</v>
      </c>
      <c r="U5083">
        <v>0.52</v>
      </c>
    </row>
    <row r="5084" spans="15:21" x14ac:dyDescent="0.2">
      <c r="O5084" s="67">
        <v>30043</v>
      </c>
      <c r="P5084">
        <v>64.38</v>
      </c>
      <c r="Q5084">
        <v>64.5</v>
      </c>
      <c r="R5084">
        <v>64.13</v>
      </c>
      <c r="S5084">
        <v>64.25</v>
      </c>
      <c r="T5084">
        <v>9633600</v>
      </c>
      <c r="U5084">
        <v>0.52</v>
      </c>
    </row>
    <row r="5085" spans="15:21" x14ac:dyDescent="0.2">
      <c r="O5085" s="67">
        <v>30046</v>
      </c>
      <c r="P5085">
        <v>64.5</v>
      </c>
      <c r="Q5085">
        <v>64.87</v>
      </c>
      <c r="R5085">
        <v>64</v>
      </c>
      <c r="S5085">
        <v>64.25</v>
      </c>
      <c r="T5085">
        <v>8414400</v>
      </c>
      <c r="U5085">
        <v>0.52</v>
      </c>
    </row>
    <row r="5086" spans="15:21" x14ac:dyDescent="0.2">
      <c r="O5086" s="67">
        <v>30047</v>
      </c>
      <c r="P5086">
        <v>64.25</v>
      </c>
      <c r="Q5086">
        <v>64.5</v>
      </c>
      <c r="R5086">
        <v>63.88</v>
      </c>
      <c r="S5086">
        <v>64.5</v>
      </c>
      <c r="T5086">
        <v>6614400</v>
      </c>
      <c r="U5086">
        <v>0.52</v>
      </c>
    </row>
    <row r="5087" spans="15:21" x14ac:dyDescent="0.2">
      <c r="O5087" s="67">
        <v>30048</v>
      </c>
      <c r="P5087">
        <v>64.25</v>
      </c>
      <c r="Q5087">
        <v>64.62</v>
      </c>
      <c r="R5087">
        <v>63.75</v>
      </c>
      <c r="S5087">
        <v>63.75</v>
      </c>
      <c r="T5087">
        <v>7507200</v>
      </c>
      <c r="U5087">
        <v>0.52</v>
      </c>
    </row>
    <row r="5088" spans="15:21" x14ac:dyDescent="0.2">
      <c r="O5088" s="67">
        <v>30049</v>
      </c>
      <c r="P5088">
        <v>64.13</v>
      </c>
      <c r="Q5088">
        <v>64.62</v>
      </c>
      <c r="R5088">
        <v>63.62</v>
      </c>
      <c r="S5088">
        <v>64.25</v>
      </c>
      <c r="T5088">
        <v>9009600</v>
      </c>
      <c r="U5088">
        <v>0.52</v>
      </c>
    </row>
    <row r="5089" spans="15:21" x14ac:dyDescent="0.2">
      <c r="O5089" s="67">
        <v>30053</v>
      </c>
      <c r="P5089">
        <v>64</v>
      </c>
      <c r="Q5089">
        <v>64.25</v>
      </c>
      <c r="R5089">
        <v>63.62</v>
      </c>
      <c r="S5089">
        <v>63.88</v>
      </c>
      <c r="T5089">
        <v>6648000</v>
      </c>
      <c r="U5089">
        <v>0.52</v>
      </c>
    </row>
    <row r="5090" spans="15:21" x14ac:dyDescent="0.2">
      <c r="O5090" s="67">
        <v>30054</v>
      </c>
      <c r="P5090">
        <v>64.13</v>
      </c>
      <c r="Q5090">
        <v>64.5</v>
      </c>
      <c r="R5090">
        <v>63.62</v>
      </c>
      <c r="S5090">
        <v>63.88</v>
      </c>
      <c r="T5090">
        <v>5980800</v>
      </c>
      <c r="U5090">
        <v>0.52</v>
      </c>
    </row>
    <row r="5091" spans="15:21" x14ac:dyDescent="0.2">
      <c r="O5091" s="67">
        <v>30055</v>
      </c>
      <c r="P5091">
        <v>63.62</v>
      </c>
      <c r="Q5091">
        <v>63.75</v>
      </c>
      <c r="R5091">
        <v>63.37</v>
      </c>
      <c r="S5091">
        <v>63.5</v>
      </c>
      <c r="T5091">
        <v>3643200</v>
      </c>
      <c r="U5091">
        <v>0.52</v>
      </c>
    </row>
    <row r="5092" spans="15:21" x14ac:dyDescent="0.2">
      <c r="O5092" s="67">
        <v>30056</v>
      </c>
      <c r="P5092">
        <v>63.5</v>
      </c>
      <c r="Q5092">
        <v>63.88</v>
      </c>
      <c r="R5092">
        <v>63</v>
      </c>
      <c r="S5092">
        <v>63.88</v>
      </c>
      <c r="T5092">
        <v>5457600</v>
      </c>
      <c r="U5092">
        <v>0.52</v>
      </c>
    </row>
    <row r="5093" spans="15:21" x14ac:dyDescent="0.2">
      <c r="O5093" s="67">
        <v>30057</v>
      </c>
      <c r="P5093">
        <v>63.88</v>
      </c>
      <c r="Q5093">
        <v>64</v>
      </c>
      <c r="R5093">
        <v>63.75</v>
      </c>
      <c r="S5093">
        <v>63.88</v>
      </c>
      <c r="T5093">
        <v>14558400</v>
      </c>
      <c r="U5093">
        <v>0.52</v>
      </c>
    </row>
    <row r="5094" spans="15:21" x14ac:dyDescent="0.2">
      <c r="O5094" s="67">
        <v>30060</v>
      </c>
      <c r="P5094">
        <v>64.38</v>
      </c>
      <c r="Q5094">
        <v>64.87</v>
      </c>
      <c r="R5094">
        <v>63.88</v>
      </c>
      <c r="S5094">
        <v>64.5</v>
      </c>
      <c r="T5094">
        <v>7070400</v>
      </c>
      <c r="U5094">
        <v>0.52</v>
      </c>
    </row>
    <row r="5095" spans="15:21" x14ac:dyDescent="0.2">
      <c r="O5095" s="67">
        <v>30061</v>
      </c>
      <c r="P5095">
        <v>63.88</v>
      </c>
      <c r="Q5095">
        <v>64.5</v>
      </c>
      <c r="R5095">
        <v>63.25</v>
      </c>
      <c r="S5095">
        <v>63.5</v>
      </c>
      <c r="T5095">
        <v>4003200</v>
      </c>
      <c r="U5095">
        <v>0.52</v>
      </c>
    </row>
    <row r="5096" spans="15:21" x14ac:dyDescent="0.2">
      <c r="O5096" s="67">
        <v>30062</v>
      </c>
      <c r="P5096">
        <v>63.5</v>
      </c>
      <c r="Q5096">
        <v>63.88</v>
      </c>
      <c r="R5096">
        <v>63.12</v>
      </c>
      <c r="S5096">
        <v>63.75</v>
      </c>
      <c r="T5096">
        <v>8001600</v>
      </c>
      <c r="U5096">
        <v>0.52</v>
      </c>
    </row>
    <row r="5097" spans="15:21" x14ac:dyDescent="0.2">
      <c r="O5097" s="67">
        <v>30063</v>
      </c>
      <c r="P5097">
        <v>64.38</v>
      </c>
      <c r="Q5097">
        <v>64.62</v>
      </c>
      <c r="R5097">
        <v>64.13</v>
      </c>
      <c r="S5097">
        <v>64.13</v>
      </c>
      <c r="T5097">
        <v>7315200</v>
      </c>
      <c r="U5097">
        <v>0.52</v>
      </c>
    </row>
    <row r="5098" spans="15:21" x14ac:dyDescent="0.2">
      <c r="O5098" s="67">
        <v>30064</v>
      </c>
      <c r="P5098">
        <v>64.87</v>
      </c>
      <c r="Q5098">
        <v>65.25</v>
      </c>
      <c r="R5098">
        <v>64.38</v>
      </c>
      <c r="S5098">
        <v>65</v>
      </c>
      <c r="T5098">
        <v>18518400</v>
      </c>
      <c r="U5098">
        <v>0.53</v>
      </c>
    </row>
    <row r="5099" spans="15:21" x14ac:dyDescent="0.2">
      <c r="O5099" s="67">
        <v>30067</v>
      </c>
      <c r="P5099">
        <v>65.75</v>
      </c>
      <c r="Q5099">
        <v>66.37</v>
      </c>
      <c r="R5099">
        <v>65</v>
      </c>
      <c r="S5099">
        <v>65.88</v>
      </c>
      <c r="T5099">
        <v>12849600</v>
      </c>
      <c r="U5099">
        <v>0.53</v>
      </c>
    </row>
    <row r="5100" spans="15:21" x14ac:dyDescent="0.2">
      <c r="O5100" s="67">
        <v>30068</v>
      </c>
      <c r="P5100">
        <v>65.88</v>
      </c>
      <c r="Q5100">
        <v>66.25</v>
      </c>
      <c r="R5100">
        <v>65.5</v>
      </c>
      <c r="S5100">
        <v>65.75</v>
      </c>
      <c r="T5100">
        <v>9772800</v>
      </c>
      <c r="U5100">
        <v>0.53</v>
      </c>
    </row>
    <row r="5101" spans="15:21" x14ac:dyDescent="0.2">
      <c r="O5101" s="67">
        <v>30069</v>
      </c>
      <c r="P5101">
        <v>65.38</v>
      </c>
      <c r="Q5101">
        <v>66</v>
      </c>
      <c r="R5101">
        <v>64.75</v>
      </c>
      <c r="S5101">
        <v>65.5</v>
      </c>
      <c r="T5101">
        <v>8395200</v>
      </c>
      <c r="U5101">
        <v>0.53</v>
      </c>
    </row>
    <row r="5102" spans="15:21" x14ac:dyDescent="0.2">
      <c r="O5102" s="67">
        <v>30070</v>
      </c>
      <c r="P5102">
        <v>64.5</v>
      </c>
      <c r="Q5102">
        <v>64.87</v>
      </c>
      <c r="R5102">
        <v>64</v>
      </c>
      <c r="S5102">
        <v>64.25</v>
      </c>
      <c r="T5102">
        <v>10622400</v>
      </c>
      <c r="U5102">
        <v>0.52</v>
      </c>
    </row>
    <row r="5103" spans="15:21" x14ac:dyDescent="0.2">
      <c r="O5103" s="67">
        <v>30071</v>
      </c>
      <c r="P5103">
        <v>64.38</v>
      </c>
      <c r="Q5103">
        <v>64.75</v>
      </c>
      <c r="R5103">
        <v>64</v>
      </c>
      <c r="S5103">
        <v>64.13</v>
      </c>
      <c r="T5103">
        <v>9388800</v>
      </c>
      <c r="U5103">
        <v>0.52</v>
      </c>
    </row>
    <row r="5104" spans="15:21" x14ac:dyDescent="0.2">
      <c r="O5104" s="67">
        <v>30074</v>
      </c>
      <c r="P5104">
        <v>64.38</v>
      </c>
      <c r="Q5104">
        <v>64.62</v>
      </c>
      <c r="R5104">
        <v>64</v>
      </c>
      <c r="S5104">
        <v>64.38</v>
      </c>
      <c r="T5104">
        <v>4507200</v>
      </c>
      <c r="U5104">
        <v>0.52</v>
      </c>
    </row>
    <row r="5105" spans="15:21" x14ac:dyDescent="0.2">
      <c r="O5105" s="67">
        <v>30075</v>
      </c>
      <c r="P5105">
        <v>65</v>
      </c>
      <c r="Q5105">
        <v>65.63</v>
      </c>
      <c r="R5105">
        <v>64.38</v>
      </c>
      <c r="S5105">
        <v>65.5</v>
      </c>
      <c r="T5105">
        <v>8836800</v>
      </c>
      <c r="U5105">
        <v>0.53</v>
      </c>
    </row>
    <row r="5106" spans="15:21" x14ac:dyDescent="0.2">
      <c r="O5106" s="67">
        <v>30076</v>
      </c>
      <c r="P5106">
        <v>66</v>
      </c>
      <c r="Q5106">
        <v>66.25</v>
      </c>
      <c r="R5106">
        <v>65.63</v>
      </c>
      <c r="S5106">
        <v>65.88</v>
      </c>
      <c r="T5106">
        <v>10776000</v>
      </c>
      <c r="U5106">
        <v>0.53</v>
      </c>
    </row>
    <row r="5107" spans="15:21" x14ac:dyDescent="0.2">
      <c r="O5107" s="67">
        <v>30077</v>
      </c>
      <c r="P5107">
        <v>65.63</v>
      </c>
      <c r="Q5107">
        <v>66.12</v>
      </c>
      <c r="R5107">
        <v>65</v>
      </c>
      <c r="S5107">
        <v>65.25</v>
      </c>
      <c r="T5107">
        <v>13742400</v>
      </c>
      <c r="U5107">
        <v>0.53</v>
      </c>
    </row>
    <row r="5108" spans="15:21" x14ac:dyDescent="0.2">
      <c r="O5108" s="67">
        <v>30078</v>
      </c>
      <c r="P5108">
        <v>65.63</v>
      </c>
      <c r="Q5108">
        <v>66</v>
      </c>
      <c r="R5108">
        <v>65.12</v>
      </c>
      <c r="S5108">
        <v>65.25</v>
      </c>
      <c r="T5108">
        <v>13411200</v>
      </c>
      <c r="U5108">
        <v>0.53</v>
      </c>
    </row>
    <row r="5109" spans="15:21" x14ac:dyDescent="0.2">
      <c r="O5109" s="67">
        <v>30081</v>
      </c>
      <c r="P5109">
        <v>64.62</v>
      </c>
      <c r="Q5109">
        <v>65.12</v>
      </c>
      <c r="R5109">
        <v>64.13</v>
      </c>
      <c r="S5109">
        <v>64.13</v>
      </c>
      <c r="T5109">
        <v>7584000</v>
      </c>
      <c r="U5109">
        <v>0.52</v>
      </c>
    </row>
    <row r="5110" spans="15:21" x14ac:dyDescent="0.2">
      <c r="O5110" s="67">
        <v>30082</v>
      </c>
      <c r="P5110">
        <v>64.13</v>
      </c>
      <c r="Q5110">
        <v>64.5</v>
      </c>
      <c r="R5110">
        <v>63.62</v>
      </c>
      <c r="S5110">
        <v>64</v>
      </c>
      <c r="T5110">
        <v>11448000</v>
      </c>
      <c r="U5110">
        <v>0.52</v>
      </c>
    </row>
    <row r="5111" spans="15:21" x14ac:dyDescent="0.2">
      <c r="O5111" s="67">
        <v>30083</v>
      </c>
      <c r="P5111">
        <v>63.25</v>
      </c>
      <c r="Q5111">
        <v>64</v>
      </c>
      <c r="R5111">
        <v>62.5</v>
      </c>
      <c r="S5111">
        <v>63.37</v>
      </c>
      <c r="T5111">
        <v>17587200</v>
      </c>
      <c r="U5111">
        <v>0.51</v>
      </c>
    </row>
    <row r="5112" spans="15:21" x14ac:dyDescent="0.2">
      <c r="O5112" s="67">
        <v>30084</v>
      </c>
      <c r="P5112">
        <v>63</v>
      </c>
      <c r="Q5112">
        <v>63.37</v>
      </c>
      <c r="R5112">
        <v>62.63</v>
      </c>
      <c r="S5112">
        <v>62.88</v>
      </c>
      <c r="T5112">
        <v>6998400</v>
      </c>
      <c r="U5112">
        <v>0.51</v>
      </c>
    </row>
    <row r="5113" spans="15:21" x14ac:dyDescent="0.2">
      <c r="O5113" s="67">
        <v>30085</v>
      </c>
      <c r="P5113">
        <v>62.75</v>
      </c>
      <c r="Q5113">
        <v>62.88</v>
      </c>
      <c r="R5113">
        <v>62.5</v>
      </c>
      <c r="S5113">
        <v>62.63</v>
      </c>
      <c r="T5113">
        <v>5107200</v>
      </c>
      <c r="U5113">
        <v>0.51</v>
      </c>
    </row>
    <row r="5114" spans="15:21" x14ac:dyDescent="0.2">
      <c r="O5114" s="67">
        <v>30088</v>
      </c>
      <c r="P5114">
        <v>62.12</v>
      </c>
      <c r="Q5114">
        <v>62.38</v>
      </c>
      <c r="R5114">
        <v>61.87</v>
      </c>
      <c r="S5114">
        <v>62.25</v>
      </c>
      <c r="T5114">
        <v>10886400</v>
      </c>
      <c r="U5114">
        <v>0.51</v>
      </c>
    </row>
    <row r="5115" spans="15:21" x14ac:dyDescent="0.2">
      <c r="O5115" s="67">
        <v>30089</v>
      </c>
      <c r="P5115">
        <v>62.12</v>
      </c>
      <c r="Q5115">
        <v>62.25</v>
      </c>
      <c r="R5115">
        <v>61.87</v>
      </c>
      <c r="S5115">
        <v>62.12</v>
      </c>
      <c r="T5115">
        <v>6777600</v>
      </c>
      <c r="U5115">
        <v>0.5</v>
      </c>
    </row>
    <row r="5116" spans="15:21" x14ac:dyDescent="0.2">
      <c r="O5116" s="67">
        <v>30090</v>
      </c>
      <c r="P5116">
        <v>62.38</v>
      </c>
      <c r="Q5116">
        <v>62.75</v>
      </c>
      <c r="R5116">
        <v>62</v>
      </c>
      <c r="S5116">
        <v>62.25</v>
      </c>
      <c r="T5116">
        <v>10468800</v>
      </c>
      <c r="U5116">
        <v>0.51</v>
      </c>
    </row>
    <row r="5117" spans="15:21" x14ac:dyDescent="0.2">
      <c r="O5117" s="67">
        <v>30091</v>
      </c>
      <c r="P5117">
        <v>62.38</v>
      </c>
      <c r="Q5117">
        <v>62.63</v>
      </c>
      <c r="R5117">
        <v>62</v>
      </c>
      <c r="S5117">
        <v>62.25</v>
      </c>
      <c r="T5117">
        <v>12331200</v>
      </c>
      <c r="U5117">
        <v>0.51</v>
      </c>
    </row>
    <row r="5118" spans="15:21" x14ac:dyDescent="0.2">
      <c r="O5118" s="67">
        <v>30092</v>
      </c>
      <c r="P5118">
        <v>62.5</v>
      </c>
      <c r="Q5118">
        <v>62.75</v>
      </c>
      <c r="R5118">
        <v>62.12</v>
      </c>
      <c r="S5118">
        <v>62.63</v>
      </c>
      <c r="T5118">
        <v>5409600</v>
      </c>
      <c r="U5118">
        <v>0.51</v>
      </c>
    </row>
    <row r="5119" spans="15:21" x14ac:dyDescent="0.2">
      <c r="O5119" s="67">
        <v>30095</v>
      </c>
      <c r="P5119">
        <v>62.5</v>
      </c>
      <c r="Q5119">
        <v>62.75</v>
      </c>
      <c r="R5119">
        <v>62.12</v>
      </c>
      <c r="S5119">
        <v>62.63</v>
      </c>
      <c r="T5119">
        <v>9432000</v>
      </c>
      <c r="U5119">
        <v>0.51</v>
      </c>
    </row>
    <row r="5120" spans="15:21" x14ac:dyDescent="0.2">
      <c r="O5120" s="67">
        <v>30096</v>
      </c>
      <c r="P5120">
        <v>62.5</v>
      </c>
      <c r="Q5120">
        <v>63</v>
      </c>
      <c r="R5120">
        <v>62</v>
      </c>
      <c r="S5120">
        <v>62</v>
      </c>
      <c r="T5120">
        <v>8971200</v>
      </c>
      <c r="U5120">
        <v>0.5</v>
      </c>
    </row>
    <row r="5121" spans="15:21" x14ac:dyDescent="0.2">
      <c r="O5121" s="67">
        <v>30097</v>
      </c>
      <c r="P5121">
        <v>61.87</v>
      </c>
      <c r="Q5121">
        <v>62.12</v>
      </c>
      <c r="R5121">
        <v>61.5</v>
      </c>
      <c r="S5121">
        <v>62.12</v>
      </c>
      <c r="T5121">
        <v>11198400</v>
      </c>
      <c r="U5121">
        <v>0.5</v>
      </c>
    </row>
    <row r="5122" spans="15:21" x14ac:dyDescent="0.2">
      <c r="O5122" s="67">
        <v>30098</v>
      </c>
      <c r="P5122">
        <v>62.25</v>
      </c>
      <c r="Q5122">
        <v>62.5</v>
      </c>
      <c r="R5122">
        <v>62</v>
      </c>
      <c r="S5122">
        <v>62.25</v>
      </c>
      <c r="T5122">
        <v>5510400</v>
      </c>
      <c r="U5122">
        <v>0.51</v>
      </c>
    </row>
    <row r="5123" spans="15:21" x14ac:dyDescent="0.2">
      <c r="O5123" s="67">
        <v>30099</v>
      </c>
      <c r="P5123">
        <v>62</v>
      </c>
      <c r="Q5123">
        <v>62.38</v>
      </c>
      <c r="R5123">
        <v>61.62</v>
      </c>
      <c r="S5123">
        <v>61.87</v>
      </c>
      <c r="T5123">
        <v>12110400</v>
      </c>
      <c r="U5123">
        <v>0.5</v>
      </c>
    </row>
    <row r="5124" spans="15:21" x14ac:dyDescent="0.2">
      <c r="O5124" s="67">
        <v>30103</v>
      </c>
      <c r="P5124">
        <v>61.87</v>
      </c>
      <c r="Q5124">
        <v>62</v>
      </c>
      <c r="R5124">
        <v>61.75</v>
      </c>
      <c r="S5124">
        <v>61.75</v>
      </c>
      <c r="T5124">
        <v>13819200</v>
      </c>
      <c r="U5124">
        <v>0.5</v>
      </c>
    </row>
    <row r="5125" spans="15:21" x14ac:dyDescent="0.2">
      <c r="O5125" s="67">
        <v>30104</v>
      </c>
      <c r="P5125">
        <v>61.87</v>
      </c>
      <c r="Q5125">
        <v>62.12</v>
      </c>
      <c r="R5125">
        <v>61.62</v>
      </c>
      <c r="S5125">
        <v>62.12</v>
      </c>
      <c r="T5125">
        <v>19113600</v>
      </c>
      <c r="U5125">
        <v>0.5</v>
      </c>
    </row>
    <row r="5126" spans="15:21" x14ac:dyDescent="0.2">
      <c r="O5126" s="67">
        <v>30105</v>
      </c>
      <c r="P5126">
        <v>61.13</v>
      </c>
      <c r="Q5126">
        <v>61.5</v>
      </c>
      <c r="R5126">
        <v>60.75</v>
      </c>
      <c r="S5126">
        <v>60.88</v>
      </c>
      <c r="T5126">
        <v>10656000</v>
      </c>
      <c r="U5126">
        <v>0.5</v>
      </c>
    </row>
    <row r="5127" spans="15:21" x14ac:dyDescent="0.2">
      <c r="O5127" s="67">
        <v>30106</v>
      </c>
      <c r="P5127">
        <v>61</v>
      </c>
      <c r="Q5127">
        <v>61.38</v>
      </c>
      <c r="R5127">
        <v>60.5</v>
      </c>
      <c r="S5127">
        <v>60.62</v>
      </c>
      <c r="T5127">
        <v>8942400</v>
      </c>
      <c r="U5127">
        <v>0.5</v>
      </c>
    </row>
    <row r="5128" spans="15:21" x14ac:dyDescent="0.2">
      <c r="O5128" s="67">
        <v>30109</v>
      </c>
      <c r="P5128">
        <v>60.37</v>
      </c>
      <c r="Q5128">
        <v>60.75</v>
      </c>
      <c r="R5128">
        <v>60</v>
      </c>
      <c r="S5128">
        <v>60.5</v>
      </c>
      <c r="T5128">
        <v>15096000</v>
      </c>
      <c r="U5128">
        <v>0.5</v>
      </c>
    </row>
    <row r="5129" spans="15:21" x14ac:dyDescent="0.2">
      <c r="O5129" s="67">
        <v>30110</v>
      </c>
      <c r="P5129">
        <v>60.75</v>
      </c>
      <c r="Q5129">
        <v>61.13</v>
      </c>
      <c r="R5129">
        <v>60.37</v>
      </c>
      <c r="S5129">
        <v>60.62</v>
      </c>
      <c r="T5129">
        <v>11059200</v>
      </c>
      <c r="U5129">
        <v>0.5</v>
      </c>
    </row>
    <row r="5130" spans="15:21" x14ac:dyDescent="0.2">
      <c r="O5130" s="67">
        <v>30111</v>
      </c>
      <c r="P5130">
        <v>60.62</v>
      </c>
      <c r="Q5130">
        <v>60.88</v>
      </c>
      <c r="R5130">
        <v>60.37</v>
      </c>
      <c r="S5130">
        <v>60.75</v>
      </c>
      <c r="T5130">
        <v>11673600</v>
      </c>
      <c r="U5130">
        <v>0.5</v>
      </c>
    </row>
    <row r="5131" spans="15:21" x14ac:dyDescent="0.2">
      <c r="O5131" s="67">
        <v>30112</v>
      </c>
      <c r="P5131">
        <v>60.75</v>
      </c>
      <c r="Q5131">
        <v>61</v>
      </c>
      <c r="R5131">
        <v>60.37</v>
      </c>
      <c r="S5131">
        <v>61</v>
      </c>
      <c r="T5131">
        <v>16948800</v>
      </c>
      <c r="U5131">
        <v>0.5</v>
      </c>
    </row>
    <row r="5132" spans="15:21" x14ac:dyDescent="0.2">
      <c r="O5132" s="67">
        <v>30113</v>
      </c>
      <c r="P5132">
        <v>61.87</v>
      </c>
      <c r="Q5132">
        <v>62.12</v>
      </c>
      <c r="R5132">
        <v>61.5</v>
      </c>
      <c r="S5132">
        <v>62</v>
      </c>
      <c r="T5132">
        <v>21897600</v>
      </c>
      <c r="U5132">
        <v>0.51</v>
      </c>
    </row>
    <row r="5133" spans="15:21" x14ac:dyDescent="0.2">
      <c r="O5133" s="67">
        <v>30116</v>
      </c>
      <c r="P5133">
        <v>61.38</v>
      </c>
      <c r="Q5133">
        <v>61.75</v>
      </c>
      <c r="R5133">
        <v>61</v>
      </c>
      <c r="S5133">
        <v>61.25</v>
      </c>
      <c r="T5133">
        <v>10852800</v>
      </c>
      <c r="U5133">
        <v>0.5</v>
      </c>
    </row>
    <row r="5134" spans="15:21" x14ac:dyDescent="0.2">
      <c r="O5134" s="67">
        <v>30117</v>
      </c>
      <c r="P5134">
        <v>61</v>
      </c>
      <c r="Q5134">
        <v>61.25</v>
      </c>
      <c r="R5134">
        <v>60.75</v>
      </c>
      <c r="S5134">
        <v>61.25</v>
      </c>
      <c r="T5134">
        <v>9110400</v>
      </c>
      <c r="U5134">
        <v>0.5</v>
      </c>
    </row>
    <row r="5135" spans="15:21" x14ac:dyDescent="0.2">
      <c r="O5135" s="67">
        <v>30118</v>
      </c>
      <c r="P5135">
        <v>61.5</v>
      </c>
      <c r="Q5135">
        <v>61.62</v>
      </c>
      <c r="R5135">
        <v>61.25</v>
      </c>
      <c r="S5135">
        <v>61.25</v>
      </c>
      <c r="T5135">
        <v>5136000</v>
      </c>
      <c r="U5135">
        <v>0.5</v>
      </c>
    </row>
    <row r="5136" spans="15:21" x14ac:dyDescent="0.2">
      <c r="O5136" s="67">
        <v>30119</v>
      </c>
      <c r="P5136">
        <v>61</v>
      </c>
      <c r="Q5136">
        <v>61.38</v>
      </c>
      <c r="R5136">
        <v>60.5</v>
      </c>
      <c r="S5136">
        <v>60.75</v>
      </c>
      <c r="T5136">
        <v>7550400</v>
      </c>
      <c r="U5136">
        <v>0.5</v>
      </c>
    </row>
    <row r="5137" spans="15:21" x14ac:dyDescent="0.2">
      <c r="O5137" s="67">
        <v>30120</v>
      </c>
      <c r="P5137">
        <v>60.62</v>
      </c>
      <c r="Q5137">
        <v>60.88</v>
      </c>
      <c r="R5137">
        <v>60.25</v>
      </c>
      <c r="S5137">
        <v>60.5</v>
      </c>
      <c r="T5137">
        <v>6504000</v>
      </c>
      <c r="U5137">
        <v>0.5</v>
      </c>
    </row>
    <row r="5138" spans="15:21" x14ac:dyDescent="0.2">
      <c r="O5138" s="67">
        <v>30123</v>
      </c>
      <c r="P5138">
        <v>60.75</v>
      </c>
      <c r="Q5138">
        <v>61.25</v>
      </c>
      <c r="R5138">
        <v>60.25</v>
      </c>
      <c r="S5138">
        <v>60.75</v>
      </c>
      <c r="T5138">
        <v>7574400</v>
      </c>
      <c r="U5138">
        <v>0.5</v>
      </c>
    </row>
    <row r="5139" spans="15:21" x14ac:dyDescent="0.2">
      <c r="O5139" s="67">
        <v>30124</v>
      </c>
      <c r="P5139">
        <v>61.38</v>
      </c>
      <c r="Q5139">
        <v>62.12</v>
      </c>
      <c r="R5139">
        <v>60.62</v>
      </c>
      <c r="S5139">
        <v>62</v>
      </c>
      <c r="T5139">
        <v>6638400</v>
      </c>
      <c r="U5139">
        <v>0.51</v>
      </c>
    </row>
    <row r="5140" spans="15:21" x14ac:dyDescent="0.2">
      <c r="O5140" s="67">
        <v>30125</v>
      </c>
      <c r="P5140">
        <v>62.75</v>
      </c>
      <c r="Q5140">
        <v>63.62</v>
      </c>
      <c r="R5140">
        <v>61.87</v>
      </c>
      <c r="S5140">
        <v>62.63</v>
      </c>
      <c r="T5140">
        <v>12528000</v>
      </c>
      <c r="U5140">
        <v>0.52</v>
      </c>
    </row>
    <row r="5141" spans="15:21" x14ac:dyDescent="0.2">
      <c r="O5141" s="67">
        <v>30126</v>
      </c>
      <c r="P5141">
        <v>63.5</v>
      </c>
      <c r="Q5141">
        <v>63.88</v>
      </c>
      <c r="R5141">
        <v>63</v>
      </c>
      <c r="S5141">
        <v>63.25</v>
      </c>
      <c r="T5141">
        <v>11601600</v>
      </c>
      <c r="U5141">
        <v>0.52</v>
      </c>
    </row>
    <row r="5142" spans="15:21" x14ac:dyDescent="0.2">
      <c r="O5142" s="67">
        <v>30127</v>
      </c>
      <c r="P5142">
        <v>62.75</v>
      </c>
      <c r="Q5142">
        <v>63.12</v>
      </c>
      <c r="R5142">
        <v>62.38</v>
      </c>
      <c r="S5142">
        <v>62.38</v>
      </c>
      <c r="T5142">
        <v>6912000</v>
      </c>
      <c r="U5142">
        <v>0.51</v>
      </c>
    </row>
    <row r="5143" spans="15:21" x14ac:dyDescent="0.2">
      <c r="O5143" s="67">
        <v>30130</v>
      </c>
      <c r="P5143">
        <v>63</v>
      </c>
      <c r="Q5143">
        <v>63.75</v>
      </c>
      <c r="R5143">
        <v>62.12</v>
      </c>
      <c r="S5143">
        <v>63.37</v>
      </c>
      <c r="T5143">
        <v>8280000</v>
      </c>
      <c r="U5143">
        <v>0.52</v>
      </c>
    </row>
    <row r="5144" spans="15:21" x14ac:dyDescent="0.2">
      <c r="O5144" s="67">
        <v>30131</v>
      </c>
      <c r="P5144">
        <v>63.62</v>
      </c>
      <c r="Q5144">
        <v>64.13</v>
      </c>
      <c r="R5144">
        <v>63.12</v>
      </c>
      <c r="S5144">
        <v>63.75</v>
      </c>
      <c r="T5144">
        <v>16296000</v>
      </c>
      <c r="U5144">
        <v>0.52</v>
      </c>
    </row>
    <row r="5145" spans="15:21" x14ac:dyDescent="0.2">
      <c r="O5145" s="67">
        <v>30132</v>
      </c>
      <c r="P5145">
        <v>64</v>
      </c>
      <c r="Q5145">
        <v>64.25</v>
      </c>
      <c r="R5145">
        <v>63.62</v>
      </c>
      <c r="S5145">
        <v>63.62</v>
      </c>
      <c r="T5145">
        <v>18556800</v>
      </c>
      <c r="U5145">
        <v>0.52</v>
      </c>
    </row>
    <row r="5146" spans="15:21" x14ac:dyDescent="0.2">
      <c r="O5146" s="67">
        <v>30133</v>
      </c>
      <c r="P5146">
        <v>63.62</v>
      </c>
      <c r="Q5146">
        <v>63.88</v>
      </c>
      <c r="R5146">
        <v>63.37</v>
      </c>
      <c r="S5146">
        <v>63.5</v>
      </c>
      <c r="T5146">
        <v>6585600</v>
      </c>
      <c r="U5146">
        <v>0.52</v>
      </c>
    </row>
    <row r="5147" spans="15:21" x14ac:dyDescent="0.2">
      <c r="O5147" s="67">
        <v>30134</v>
      </c>
      <c r="P5147">
        <v>63.25</v>
      </c>
      <c r="Q5147">
        <v>63.62</v>
      </c>
      <c r="R5147">
        <v>62.88</v>
      </c>
      <c r="S5147">
        <v>63.5</v>
      </c>
      <c r="T5147">
        <v>13118400</v>
      </c>
      <c r="U5147">
        <v>0.52</v>
      </c>
    </row>
    <row r="5148" spans="15:21" x14ac:dyDescent="0.2">
      <c r="O5148" s="67">
        <v>30138</v>
      </c>
      <c r="P5148">
        <v>63.62</v>
      </c>
      <c r="Q5148">
        <v>64.38</v>
      </c>
      <c r="R5148">
        <v>62.88</v>
      </c>
      <c r="S5148">
        <v>64.38</v>
      </c>
      <c r="T5148">
        <v>7617600</v>
      </c>
      <c r="U5148">
        <v>0.53</v>
      </c>
    </row>
    <row r="5149" spans="15:21" x14ac:dyDescent="0.2">
      <c r="O5149" s="67">
        <v>30139</v>
      </c>
      <c r="P5149">
        <v>63.88</v>
      </c>
      <c r="Q5149">
        <v>64.13</v>
      </c>
      <c r="R5149">
        <v>63.5</v>
      </c>
      <c r="S5149">
        <v>63.5</v>
      </c>
      <c r="T5149">
        <v>7896000</v>
      </c>
      <c r="U5149">
        <v>0.52</v>
      </c>
    </row>
    <row r="5150" spans="15:21" x14ac:dyDescent="0.2">
      <c r="O5150" s="67">
        <v>30140</v>
      </c>
      <c r="P5150">
        <v>64.25</v>
      </c>
      <c r="Q5150">
        <v>64.75</v>
      </c>
      <c r="R5150">
        <v>63.62</v>
      </c>
      <c r="S5150">
        <v>64.75</v>
      </c>
      <c r="T5150">
        <v>13982400</v>
      </c>
      <c r="U5150">
        <v>0.53</v>
      </c>
    </row>
    <row r="5151" spans="15:21" x14ac:dyDescent="0.2">
      <c r="O5151" s="67">
        <v>30141</v>
      </c>
      <c r="P5151">
        <v>65.63</v>
      </c>
      <c r="Q5151">
        <v>66.12</v>
      </c>
      <c r="R5151">
        <v>65.12</v>
      </c>
      <c r="S5151">
        <v>65.88</v>
      </c>
      <c r="T5151">
        <v>24907200</v>
      </c>
      <c r="U5151">
        <v>0.54</v>
      </c>
    </row>
    <row r="5152" spans="15:21" x14ac:dyDescent="0.2">
      <c r="O5152" s="67">
        <v>30144</v>
      </c>
      <c r="P5152">
        <v>68</v>
      </c>
      <c r="Q5152">
        <v>68.5</v>
      </c>
      <c r="R5152">
        <v>67.38</v>
      </c>
      <c r="S5152">
        <v>68.5</v>
      </c>
      <c r="T5152">
        <v>11894400</v>
      </c>
      <c r="U5152">
        <v>0.56000000000000005</v>
      </c>
    </row>
    <row r="5153" spans="15:21" x14ac:dyDescent="0.2">
      <c r="O5153" s="67">
        <v>30145</v>
      </c>
      <c r="P5153">
        <v>67.75</v>
      </c>
      <c r="Q5153">
        <v>68.12</v>
      </c>
      <c r="R5153">
        <v>67</v>
      </c>
      <c r="S5153">
        <v>67.62</v>
      </c>
      <c r="T5153">
        <v>19857600</v>
      </c>
      <c r="U5153">
        <v>0.56000000000000005</v>
      </c>
    </row>
    <row r="5154" spans="15:21" x14ac:dyDescent="0.2">
      <c r="O5154" s="67">
        <v>30146</v>
      </c>
      <c r="P5154">
        <v>68</v>
      </c>
      <c r="Q5154">
        <v>68.5</v>
      </c>
      <c r="R5154">
        <v>67.38</v>
      </c>
      <c r="S5154">
        <v>68.5</v>
      </c>
      <c r="T5154">
        <v>11894400</v>
      </c>
      <c r="U5154">
        <v>0.56000000000000005</v>
      </c>
    </row>
    <row r="5155" spans="15:21" x14ac:dyDescent="0.2">
      <c r="O5155" s="67">
        <v>30147</v>
      </c>
      <c r="P5155">
        <v>68.12</v>
      </c>
      <c r="Q5155">
        <v>68.63</v>
      </c>
      <c r="R5155">
        <v>67.62</v>
      </c>
      <c r="S5155">
        <v>68.12</v>
      </c>
      <c r="T5155">
        <v>16248000</v>
      </c>
      <c r="U5155">
        <v>0.56000000000000005</v>
      </c>
    </row>
    <row r="5156" spans="15:21" x14ac:dyDescent="0.2">
      <c r="O5156" s="67">
        <v>30148</v>
      </c>
      <c r="P5156">
        <v>68.63</v>
      </c>
      <c r="Q5156">
        <v>69.5</v>
      </c>
      <c r="R5156">
        <v>67.75</v>
      </c>
      <c r="S5156">
        <v>69.37</v>
      </c>
      <c r="T5156">
        <v>13075200</v>
      </c>
      <c r="U5156">
        <v>0.56999999999999995</v>
      </c>
    </row>
    <row r="5157" spans="15:21" x14ac:dyDescent="0.2">
      <c r="O5157" s="67">
        <v>30151</v>
      </c>
      <c r="P5157">
        <v>69.12</v>
      </c>
      <c r="Q5157">
        <v>69.88</v>
      </c>
      <c r="R5157">
        <v>68.38</v>
      </c>
      <c r="S5157">
        <v>68.75</v>
      </c>
      <c r="T5157">
        <v>12206400</v>
      </c>
      <c r="U5157">
        <v>0.56999999999999995</v>
      </c>
    </row>
    <row r="5158" spans="15:21" x14ac:dyDescent="0.2">
      <c r="O5158" s="67">
        <v>30152</v>
      </c>
      <c r="P5158">
        <v>68.75</v>
      </c>
      <c r="Q5158">
        <v>69.12</v>
      </c>
      <c r="R5158">
        <v>68.12</v>
      </c>
      <c r="S5158">
        <v>68.75</v>
      </c>
      <c r="T5158">
        <v>11227200</v>
      </c>
      <c r="U5158">
        <v>0.56999999999999995</v>
      </c>
    </row>
    <row r="5159" spans="15:21" x14ac:dyDescent="0.2">
      <c r="O5159" s="67">
        <v>30153</v>
      </c>
      <c r="P5159">
        <v>68.38</v>
      </c>
      <c r="Q5159">
        <v>69.12</v>
      </c>
      <c r="R5159">
        <v>67.62</v>
      </c>
      <c r="S5159">
        <v>68</v>
      </c>
      <c r="T5159">
        <v>17683200</v>
      </c>
      <c r="U5159">
        <v>0.56000000000000005</v>
      </c>
    </row>
    <row r="5160" spans="15:21" x14ac:dyDescent="0.2">
      <c r="O5160" s="67">
        <v>30154</v>
      </c>
      <c r="P5160">
        <v>68.12</v>
      </c>
      <c r="Q5160">
        <v>68.5</v>
      </c>
      <c r="R5160">
        <v>67.62</v>
      </c>
      <c r="S5160">
        <v>67.75</v>
      </c>
      <c r="T5160">
        <v>8548800</v>
      </c>
      <c r="U5160">
        <v>0.56000000000000005</v>
      </c>
    </row>
    <row r="5161" spans="15:21" x14ac:dyDescent="0.2">
      <c r="O5161" s="67">
        <v>30155</v>
      </c>
      <c r="P5161">
        <v>67.62</v>
      </c>
      <c r="Q5161">
        <v>68</v>
      </c>
      <c r="R5161">
        <v>67.13</v>
      </c>
      <c r="S5161">
        <v>67.38</v>
      </c>
      <c r="T5161">
        <v>6556800</v>
      </c>
      <c r="U5161">
        <v>0.55000000000000004</v>
      </c>
    </row>
    <row r="5162" spans="15:21" x14ac:dyDescent="0.2">
      <c r="O5162" s="67">
        <v>30158</v>
      </c>
      <c r="P5162">
        <v>67.25</v>
      </c>
      <c r="Q5162">
        <v>67.87</v>
      </c>
      <c r="R5162">
        <v>66.62</v>
      </c>
      <c r="S5162">
        <v>67.38</v>
      </c>
      <c r="T5162">
        <v>9499200</v>
      </c>
      <c r="U5162">
        <v>0.55000000000000004</v>
      </c>
    </row>
    <row r="5163" spans="15:21" x14ac:dyDescent="0.2">
      <c r="O5163" s="67">
        <v>30159</v>
      </c>
      <c r="P5163">
        <v>67.13</v>
      </c>
      <c r="Q5163">
        <v>67.87</v>
      </c>
      <c r="R5163">
        <v>66.37</v>
      </c>
      <c r="S5163">
        <v>66.37</v>
      </c>
      <c r="T5163">
        <v>19382400</v>
      </c>
      <c r="U5163">
        <v>0.55000000000000004</v>
      </c>
    </row>
    <row r="5164" spans="15:21" x14ac:dyDescent="0.2">
      <c r="O5164" s="67">
        <v>30160</v>
      </c>
      <c r="P5164">
        <v>65.63</v>
      </c>
      <c r="Q5164">
        <v>66.37</v>
      </c>
      <c r="R5164">
        <v>65.25</v>
      </c>
      <c r="S5164">
        <v>65.88</v>
      </c>
      <c r="T5164">
        <v>14721600</v>
      </c>
      <c r="U5164">
        <v>0.54</v>
      </c>
    </row>
    <row r="5165" spans="15:21" x14ac:dyDescent="0.2">
      <c r="O5165" s="67">
        <v>30161</v>
      </c>
      <c r="P5165">
        <v>66.12</v>
      </c>
      <c r="Q5165">
        <v>66.37</v>
      </c>
      <c r="R5165">
        <v>65.75</v>
      </c>
      <c r="S5165">
        <v>66.12</v>
      </c>
      <c r="T5165">
        <v>15600000</v>
      </c>
      <c r="U5165">
        <v>0.54</v>
      </c>
    </row>
    <row r="5166" spans="15:21" x14ac:dyDescent="0.2">
      <c r="O5166" s="67">
        <v>30162</v>
      </c>
      <c r="P5166">
        <v>66</v>
      </c>
      <c r="Q5166">
        <v>66.37</v>
      </c>
      <c r="R5166">
        <v>65.63</v>
      </c>
      <c r="S5166">
        <v>65.75</v>
      </c>
      <c r="T5166">
        <v>8078400</v>
      </c>
      <c r="U5166">
        <v>0.54</v>
      </c>
    </row>
    <row r="5167" spans="15:21" x14ac:dyDescent="0.2">
      <c r="O5167" s="67">
        <v>30165</v>
      </c>
      <c r="P5167">
        <v>66.88</v>
      </c>
      <c r="Q5167">
        <v>67.5</v>
      </c>
      <c r="R5167">
        <v>66.25</v>
      </c>
      <c r="S5167">
        <v>67.25</v>
      </c>
      <c r="T5167">
        <v>10867200</v>
      </c>
      <c r="U5167">
        <v>0.55000000000000004</v>
      </c>
    </row>
    <row r="5168" spans="15:21" x14ac:dyDescent="0.2">
      <c r="O5168" s="67">
        <v>30166</v>
      </c>
      <c r="P5168">
        <v>67.87</v>
      </c>
      <c r="Q5168">
        <v>68.38</v>
      </c>
      <c r="R5168">
        <v>67.38</v>
      </c>
      <c r="S5168">
        <v>67.5</v>
      </c>
      <c r="T5168">
        <v>21614400</v>
      </c>
      <c r="U5168">
        <v>0.56000000000000005</v>
      </c>
    </row>
    <row r="5169" spans="15:21" x14ac:dyDescent="0.2">
      <c r="O5169" s="67">
        <v>30167</v>
      </c>
      <c r="P5169">
        <v>66.5</v>
      </c>
      <c r="Q5169">
        <v>67.13</v>
      </c>
      <c r="R5169">
        <v>65.88</v>
      </c>
      <c r="S5169">
        <v>66</v>
      </c>
      <c r="T5169">
        <v>13521600</v>
      </c>
      <c r="U5169">
        <v>0.54</v>
      </c>
    </row>
    <row r="5170" spans="15:21" x14ac:dyDescent="0.2">
      <c r="O5170" s="67">
        <v>30168</v>
      </c>
      <c r="P5170">
        <v>65.5</v>
      </c>
      <c r="Q5170">
        <v>65.88</v>
      </c>
      <c r="R5170">
        <v>65.12</v>
      </c>
      <c r="S5170">
        <v>65.63</v>
      </c>
      <c r="T5170">
        <v>8692800</v>
      </c>
      <c r="U5170">
        <v>0.54</v>
      </c>
    </row>
    <row r="5171" spans="15:21" x14ac:dyDescent="0.2">
      <c r="O5171" s="67">
        <v>30169</v>
      </c>
      <c r="P5171">
        <v>65.12</v>
      </c>
      <c r="Q5171">
        <v>66</v>
      </c>
      <c r="R5171">
        <v>64.25</v>
      </c>
      <c r="S5171">
        <v>64.38</v>
      </c>
      <c r="T5171">
        <v>16353600</v>
      </c>
      <c r="U5171">
        <v>0.53</v>
      </c>
    </row>
    <row r="5172" spans="15:21" x14ac:dyDescent="0.2">
      <c r="O5172" s="67">
        <v>30172</v>
      </c>
      <c r="P5172">
        <v>63.75</v>
      </c>
      <c r="Q5172">
        <v>64.62</v>
      </c>
      <c r="R5172">
        <v>62.88</v>
      </c>
      <c r="S5172">
        <v>64.38</v>
      </c>
      <c r="T5172">
        <v>13752000</v>
      </c>
      <c r="U5172">
        <v>0.53</v>
      </c>
    </row>
    <row r="5173" spans="15:21" x14ac:dyDescent="0.2">
      <c r="O5173" s="67">
        <v>30173</v>
      </c>
      <c r="P5173">
        <v>64.62</v>
      </c>
      <c r="Q5173">
        <v>65.25</v>
      </c>
      <c r="R5173">
        <v>64</v>
      </c>
      <c r="S5173">
        <v>64.13</v>
      </c>
      <c r="T5173">
        <v>36168000</v>
      </c>
      <c r="U5173">
        <v>0.53</v>
      </c>
    </row>
    <row r="5174" spans="15:21" x14ac:dyDescent="0.2">
      <c r="O5174" s="67">
        <v>30174</v>
      </c>
      <c r="P5174">
        <v>63.75</v>
      </c>
      <c r="Q5174">
        <v>64.25</v>
      </c>
      <c r="R5174">
        <v>63.12</v>
      </c>
      <c r="S5174">
        <v>63.12</v>
      </c>
      <c r="T5174">
        <v>14856000</v>
      </c>
      <c r="U5174">
        <v>0.52</v>
      </c>
    </row>
    <row r="5175" spans="15:21" x14ac:dyDescent="0.2">
      <c r="O5175" s="67">
        <v>30175</v>
      </c>
      <c r="P5175">
        <v>63.62</v>
      </c>
      <c r="Q5175">
        <v>64.25</v>
      </c>
      <c r="R5175">
        <v>62.88</v>
      </c>
      <c r="S5175">
        <v>63</v>
      </c>
      <c r="T5175">
        <v>10915200</v>
      </c>
      <c r="U5175">
        <v>0.52</v>
      </c>
    </row>
    <row r="5176" spans="15:21" x14ac:dyDescent="0.2">
      <c r="O5176" s="67">
        <v>30176</v>
      </c>
      <c r="P5176">
        <v>63.75</v>
      </c>
      <c r="Q5176">
        <v>64.38</v>
      </c>
      <c r="R5176">
        <v>63.12</v>
      </c>
      <c r="S5176">
        <v>64</v>
      </c>
      <c r="T5176">
        <v>6609600</v>
      </c>
      <c r="U5176">
        <v>0.53</v>
      </c>
    </row>
    <row r="5177" spans="15:21" x14ac:dyDescent="0.2">
      <c r="O5177" s="67">
        <v>30179</v>
      </c>
      <c r="P5177">
        <v>64.62</v>
      </c>
      <c r="Q5177">
        <v>65.25</v>
      </c>
      <c r="R5177">
        <v>64</v>
      </c>
      <c r="S5177">
        <v>64</v>
      </c>
      <c r="T5177">
        <v>14289600</v>
      </c>
      <c r="U5177">
        <v>0.53</v>
      </c>
    </row>
    <row r="5178" spans="15:21" x14ac:dyDescent="0.2">
      <c r="O5178" s="67">
        <v>30180</v>
      </c>
      <c r="P5178">
        <v>66.5</v>
      </c>
      <c r="Q5178">
        <v>68.38</v>
      </c>
      <c r="R5178">
        <v>64.5</v>
      </c>
      <c r="S5178">
        <v>68.38</v>
      </c>
      <c r="T5178">
        <v>28963200</v>
      </c>
      <c r="U5178">
        <v>0.56000000000000005</v>
      </c>
    </row>
    <row r="5179" spans="15:21" x14ac:dyDescent="0.2">
      <c r="O5179" s="67">
        <v>30181</v>
      </c>
      <c r="P5179">
        <v>68.38</v>
      </c>
      <c r="Q5179">
        <v>69.25</v>
      </c>
      <c r="R5179">
        <v>67.5</v>
      </c>
      <c r="S5179">
        <v>68</v>
      </c>
      <c r="T5179">
        <v>33556800</v>
      </c>
      <c r="U5179">
        <v>0.56000000000000005</v>
      </c>
    </row>
    <row r="5180" spans="15:21" x14ac:dyDescent="0.2">
      <c r="O5180" s="67">
        <v>30182</v>
      </c>
      <c r="P5180">
        <v>68.5</v>
      </c>
      <c r="Q5180">
        <v>69.12</v>
      </c>
      <c r="R5180">
        <v>67.75</v>
      </c>
      <c r="S5180">
        <v>68.38</v>
      </c>
      <c r="T5180">
        <v>29678400</v>
      </c>
      <c r="U5180">
        <v>0.56000000000000005</v>
      </c>
    </row>
    <row r="5181" spans="15:21" x14ac:dyDescent="0.2">
      <c r="O5181" s="67">
        <v>30183</v>
      </c>
      <c r="P5181">
        <v>69.25</v>
      </c>
      <c r="Q5181">
        <v>70.13</v>
      </c>
      <c r="R5181">
        <v>68.25</v>
      </c>
      <c r="S5181">
        <v>70</v>
      </c>
      <c r="T5181">
        <v>20419200</v>
      </c>
      <c r="U5181">
        <v>0.57999999999999996</v>
      </c>
    </row>
    <row r="5182" spans="15:21" x14ac:dyDescent="0.2">
      <c r="O5182" s="67">
        <v>30186</v>
      </c>
      <c r="P5182">
        <v>70.5</v>
      </c>
      <c r="Q5182">
        <v>71.5</v>
      </c>
      <c r="R5182">
        <v>69.37</v>
      </c>
      <c r="S5182">
        <v>71.12</v>
      </c>
      <c r="T5182">
        <v>31152000</v>
      </c>
      <c r="U5182">
        <v>0.59</v>
      </c>
    </row>
    <row r="5183" spans="15:21" x14ac:dyDescent="0.2">
      <c r="O5183" s="67">
        <v>30187</v>
      </c>
      <c r="P5183">
        <v>70.62</v>
      </c>
      <c r="Q5183">
        <v>71.5</v>
      </c>
      <c r="R5183">
        <v>69.62</v>
      </c>
      <c r="S5183">
        <v>70.62</v>
      </c>
      <c r="T5183">
        <v>36057600</v>
      </c>
      <c r="U5183">
        <v>0.57999999999999996</v>
      </c>
    </row>
    <row r="5184" spans="15:21" x14ac:dyDescent="0.2">
      <c r="O5184" s="67">
        <v>30188</v>
      </c>
      <c r="P5184">
        <v>71.5</v>
      </c>
      <c r="Q5184">
        <v>72.25</v>
      </c>
      <c r="R5184">
        <v>70.75</v>
      </c>
      <c r="S5184">
        <v>71.25</v>
      </c>
      <c r="T5184">
        <v>29116800</v>
      </c>
      <c r="U5184">
        <v>0.59</v>
      </c>
    </row>
    <row r="5185" spans="15:21" x14ac:dyDescent="0.2">
      <c r="O5185" s="67">
        <v>30189</v>
      </c>
      <c r="P5185">
        <v>73.25</v>
      </c>
      <c r="Q5185">
        <v>74</v>
      </c>
      <c r="R5185">
        <v>72.37</v>
      </c>
      <c r="S5185">
        <v>73</v>
      </c>
      <c r="T5185">
        <v>52094400</v>
      </c>
      <c r="U5185">
        <v>0.6</v>
      </c>
    </row>
    <row r="5186" spans="15:21" x14ac:dyDescent="0.2">
      <c r="O5186" s="67">
        <v>30190</v>
      </c>
      <c r="P5186">
        <v>72.25</v>
      </c>
      <c r="Q5186">
        <v>72.88</v>
      </c>
      <c r="R5186">
        <v>71.63</v>
      </c>
      <c r="S5186">
        <v>72.5</v>
      </c>
      <c r="T5186">
        <v>15768000</v>
      </c>
      <c r="U5186">
        <v>0.6</v>
      </c>
    </row>
    <row r="5187" spans="15:21" x14ac:dyDescent="0.2">
      <c r="O5187" s="67">
        <v>30193</v>
      </c>
      <c r="P5187">
        <v>72.5</v>
      </c>
      <c r="Q5187">
        <v>73.5</v>
      </c>
      <c r="R5187">
        <v>71.38</v>
      </c>
      <c r="S5187">
        <v>73.5</v>
      </c>
      <c r="T5187">
        <v>20409600</v>
      </c>
      <c r="U5187">
        <v>0.61</v>
      </c>
    </row>
    <row r="5188" spans="15:21" x14ac:dyDescent="0.2">
      <c r="O5188" s="67">
        <v>30194</v>
      </c>
      <c r="P5188">
        <v>74.38</v>
      </c>
      <c r="Q5188">
        <v>75.88</v>
      </c>
      <c r="R5188">
        <v>72.75</v>
      </c>
      <c r="S5188">
        <v>75.25</v>
      </c>
      <c r="T5188">
        <v>32433600</v>
      </c>
      <c r="U5188">
        <v>0.62</v>
      </c>
    </row>
    <row r="5189" spans="15:21" x14ac:dyDescent="0.2">
      <c r="O5189" s="67">
        <v>30195</v>
      </c>
      <c r="P5189">
        <v>74.75</v>
      </c>
      <c r="Q5189">
        <v>75.5</v>
      </c>
      <c r="R5189">
        <v>73.87</v>
      </c>
      <c r="S5189">
        <v>74.12</v>
      </c>
      <c r="T5189">
        <v>34473600</v>
      </c>
      <c r="U5189">
        <v>0.61</v>
      </c>
    </row>
    <row r="5190" spans="15:21" x14ac:dyDescent="0.2">
      <c r="O5190" s="67">
        <v>30196</v>
      </c>
      <c r="P5190">
        <v>75.12</v>
      </c>
      <c r="Q5190">
        <v>76.38</v>
      </c>
      <c r="R5190">
        <v>73.87</v>
      </c>
      <c r="S5190">
        <v>76.13</v>
      </c>
      <c r="T5190">
        <v>26385600</v>
      </c>
      <c r="U5190">
        <v>0.63</v>
      </c>
    </row>
    <row r="5191" spans="15:21" x14ac:dyDescent="0.2">
      <c r="O5191" s="67">
        <v>30197</v>
      </c>
      <c r="P5191">
        <v>78.12</v>
      </c>
      <c r="Q5191">
        <v>79.38</v>
      </c>
      <c r="R5191">
        <v>76.75</v>
      </c>
      <c r="S5191">
        <v>78.12</v>
      </c>
      <c r="T5191">
        <v>27105600</v>
      </c>
      <c r="U5191">
        <v>0.64</v>
      </c>
    </row>
    <row r="5192" spans="15:21" x14ac:dyDescent="0.2">
      <c r="O5192" s="67">
        <v>30201</v>
      </c>
      <c r="P5192">
        <v>77</v>
      </c>
      <c r="Q5192">
        <v>77.5</v>
      </c>
      <c r="R5192">
        <v>76.5</v>
      </c>
      <c r="S5192">
        <v>76.87</v>
      </c>
      <c r="T5192">
        <v>21624000</v>
      </c>
      <c r="U5192">
        <v>0.63</v>
      </c>
    </row>
    <row r="5193" spans="15:21" x14ac:dyDescent="0.2">
      <c r="O5193" s="67">
        <v>30202</v>
      </c>
      <c r="P5193">
        <v>76.62</v>
      </c>
      <c r="Q5193">
        <v>77.63</v>
      </c>
      <c r="R5193">
        <v>75.5</v>
      </c>
      <c r="S5193">
        <v>75.75</v>
      </c>
      <c r="T5193">
        <v>22502400</v>
      </c>
      <c r="U5193">
        <v>0.62</v>
      </c>
    </row>
    <row r="5194" spans="15:21" x14ac:dyDescent="0.2">
      <c r="O5194" s="67">
        <v>30203</v>
      </c>
      <c r="P5194">
        <v>75.25</v>
      </c>
      <c r="Q5194">
        <v>75.75</v>
      </c>
      <c r="R5194">
        <v>74.63</v>
      </c>
      <c r="S5194">
        <v>74.75</v>
      </c>
      <c r="T5194">
        <v>17011200</v>
      </c>
      <c r="U5194">
        <v>0.62</v>
      </c>
    </row>
    <row r="5195" spans="15:21" x14ac:dyDescent="0.2">
      <c r="O5195" s="67">
        <v>30204</v>
      </c>
      <c r="P5195">
        <v>74.12</v>
      </c>
      <c r="Q5195">
        <v>74.63</v>
      </c>
      <c r="R5195">
        <v>73.5</v>
      </c>
      <c r="S5195">
        <v>74.5</v>
      </c>
      <c r="T5195">
        <v>17016000</v>
      </c>
      <c r="U5195">
        <v>0.61</v>
      </c>
    </row>
    <row r="5196" spans="15:21" x14ac:dyDescent="0.2">
      <c r="O5196" s="67">
        <v>30207</v>
      </c>
      <c r="P5196">
        <v>75.25</v>
      </c>
      <c r="Q5196">
        <v>76.5</v>
      </c>
      <c r="R5196">
        <v>74</v>
      </c>
      <c r="S5196">
        <v>76.25</v>
      </c>
      <c r="T5196">
        <v>12835200</v>
      </c>
      <c r="U5196">
        <v>0.63</v>
      </c>
    </row>
    <row r="5197" spans="15:21" x14ac:dyDescent="0.2">
      <c r="O5197" s="67">
        <v>30208</v>
      </c>
      <c r="P5197">
        <v>76.75</v>
      </c>
      <c r="Q5197">
        <v>77.25</v>
      </c>
      <c r="R5197">
        <v>76.13</v>
      </c>
      <c r="S5197">
        <v>76.62</v>
      </c>
      <c r="T5197">
        <v>16526400</v>
      </c>
      <c r="U5197">
        <v>0.63</v>
      </c>
    </row>
    <row r="5198" spans="15:21" x14ac:dyDescent="0.2">
      <c r="O5198" s="67">
        <v>30209</v>
      </c>
      <c r="P5198">
        <v>76.62</v>
      </c>
      <c r="Q5198">
        <v>77</v>
      </c>
      <c r="R5198">
        <v>76.13</v>
      </c>
      <c r="S5198">
        <v>76.5</v>
      </c>
      <c r="T5198">
        <v>13675200</v>
      </c>
      <c r="U5198">
        <v>0.63</v>
      </c>
    </row>
    <row r="5199" spans="15:21" x14ac:dyDescent="0.2">
      <c r="O5199" s="67">
        <v>30210</v>
      </c>
      <c r="P5199">
        <v>76.62</v>
      </c>
      <c r="Q5199">
        <v>77.25</v>
      </c>
      <c r="R5199">
        <v>76</v>
      </c>
      <c r="S5199">
        <v>76.13</v>
      </c>
      <c r="T5199">
        <v>16742400</v>
      </c>
      <c r="U5199">
        <v>0.63</v>
      </c>
    </row>
    <row r="5200" spans="15:21" x14ac:dyDescent="0.2">
      <c r="O5200" s="67">
        <v>30211</v>
      </c>
      <c r="P5200">
        <v>76</v>
      </c>
      <c r="Q5200">
        <v>76.25</v>
      </c>
      <c r="R5200">
        <v>75.62</v>
      </c>
      <c r="S5200">
        <v>75.75</v>
      </c>
      <c r="T5200">
        <v>7737600</v>
      </c>
      <c r="U5200">
        <v>0.62</v>
      </c>
    </row>
    <row r="5201" spans="15:21" x14ac:dyDescent="0.2">
      <c r="O5201" s="67">
        <v>30214</v>
      </c>
      <c r="P5201">
        <v>75.5</v>
      </c>
      <c r="Q5201">
        <v>76</v>
      </c>
      <c r="R5201">
        <v>75</v>
      </c>
      <c r="S5201">
        <v>75.5</v>
      </c>
      <c r="T5201">
        <v>14659200</v>
      </c>
      <c r="U5201">
        <v>0.62</v>
      </c>
    </row>
    <row r="5202" spans="15:21" x14ac:dyDescent="0.2">
      <c r="O5202" s="67">
        <v>30215</v>
      </c>
      <c r="P5202">
        <v>76.5</v>
      </c>
      <c r="Q5202">
        <v>77.25</v>
      </c>
      <c r="R5202">
        <v>75.75</v>
      </c>
      <c r="S5202">
        <v>77.25</v>
      </c>
      <c r="T5202">
        <v>11942400</v>
      </c>
      <c r="U5202">
        <v>0.64</v>
      </c>
    </row>
    <row r="5203" spans="15:21" x14ac:dyDescent="0.2">
      <c r="O5203" s="67">
        <v>30216</v>
      </c>
      <c r="P5203">
        <v>78.12</v>
      </c>
      <c r="Q5203">
        <v>79</v>
      </c>
      <c r="R5203">
        <v>77.25</v>
      </c>
      <c r="S5203">
        <v>77.25</v>
      </c>
      <c r="T5203">
        <v>33043200</v>
      </c>
      <c r="U5203">
        <v>0.64</v>
      </c>
    </row>
    <row r="5204" spans="15:21" x14ac:dyDescent="0.2">
      <c r="O5204" s="67">
        <v>30217</v>
      </c>
      <c r="P5204">
        <v>76.62</v>
      </c>
      <c r="Q5204">
        <v>77.63</v>
      </c>
      <c r="R5204">
        <v>75.62</v>
      </c>
      <c r="S5204">
        <v>77</v>
      </c>
      <c r="T5204">
        <v>14433600</v>
      </c>
      <c r="U5204">
        <v>0.63</v>
      </c>
    </row>
    <row r="5205" spans="15:21" x14ac:dyDescent="0.2">
      <c r="O5205" s="67">
        <v>30218</v>
      </c>
      <c r="P5205">
        <v>76</v>
      </c>
      <c r="Q5205">
        <v>76.5</v>
      </c>
      <c r="R5205">
        <v>75.5</v>
      </c>
      <c r="S5205">
        <v>75.88</v>
      </c>
      <c r="T5205">
        <v>12038400</v>
      </c>
      <c r="U5205">
        <v>0.62</v>
      </c>
    </row>
    <row r="5206" spans="15:21" x14ac:dyDescent="0.2">
      <c r="O5206" s="67">
        <v>30221</v>
      </c>
      <c r="P5206">
        <v>76.5</v>
      </c>
      <c r="Q5206">
        <v>77.25</v>
      </c>
      <c r="R5206">
        <v>75.75</v>
      </c>
      <c r="S5206">
        <v>77.12</v>
      </c>
      <c r="T5206">
        <v>8750400</v>
      </c>
      <c r="U5206">
        <v>0.64</v>
      </c>
    </row>
    <row r="5207" spans="15:21" x14ac:dyDescent="0.2">
      <c r="O5207" s="67">
        <v>30222</v>
      </c>
      <c r="P5207">
        <v>76.38</v>
      </c>
      <c r="Q5207">
        <v>76.62</v>
      </c>
      <c r="R5207">
        <v>76</v>
      </c>
      <c r="S5207">
        <v>76</v>
      </c>
      <c r="T5207">
        <v>11764800</v>
      </c>
      <c r="U5207">
        <v>0.63</v>
      </c>
    </row>
    <row r="5208" spans="15:21" x14ac:dyDescent="0.2">
      <c r="O5208" s="67">
        <v>30223</v>
      </c>
      <c r="P5208">
        <v>75.37</v>
      </c>
      <c r="Q5208">
        <v>76</v>
      </c>
      <c r="R5208">
        <v>74.75</v>
      </c>
      <c r="S5208">
        <v>75.12</v>
      </c>
      <c r="T5208">
        <v>15283200</v>
      </c>
      <c r="U5208">
        <v>0.63</v>
      </c>
    </row>
    <row r="5209" spans="15:21" x14ac:dyDescent="0.2">
      <c r="O5209" s="67">
        <v>30224</v>
      </c>
      <c r="P5209">
        <v>74.88</v>
      </c>
      <c r="Q5209">
        <v>75.25</v>
      </c>
      <c r="R5209">
        <v>74.38</v>
      </c>
      <c r="S5209">
        <v>74.75</v>
      </c>
      <c r="T5209">
        <v>17745600</v>
      </c>
      <c r="U5209">
        <v>0.62</v>
      </c>
    </row>
    <row r="5210" spans="15:21" x14ac:dyDescent="0.2">
      <c r="O5210" s="67">
        <v>30225</v>
      </c>
      <c r="P5210">
        <v>76</v>
      </c>
      <c r="Q5210">
        <v>77.25</v>
      </c>
      <c r="R5210">
        <v>74.63</v>
      </c>
      <c r="S5210">
        <v>76.75</v>
      </c>
      <c r="T5210">
        <v>17265600</v>
      </c>
      <c r="U5210">
        <v>0.64</v>
      </c>
    </row>
    <row r="5211" spans="15:21" x14ac:dyDescent="0.2">
      <c r="O5211" s="67">
        <v>30228</v>
      </c>
      <c r="P5211">
        <v>75.75</v>
      </c>
      <c r="Q5211">
        <v>76.13</v>
      </c>
      <c r="R5211">
        <v>75.25</v>
      </c>
      <c r="S5211">
        <v>76</v>
      </c>
      <c r="T5211">
        <v>15297600</v>
      </c>
      <c r="U5211">
        <v>0.63</v>
      </c>
    </row>
    <row r="5212" spans="15:21" x14ac:dyDescent="0.2">
      <c r="O5212" s="67">
        <v>30229</v>
      </c>
      <c r="P5212">
        <v>76.62</v>
      </c>
      <c r="Q5212">
        <v>76.87</v>
      </c>
      <c r="R5212">
        <v>76.25</v>
      </c>
      <c r="S5212">
        <v>76.38</v>
      </c>
      <c r="T5212">
        <v>17107200</v>
      </c>
      <c r="U5212">
        <v>0.64</v>
      </c>
    </row>
    <row r="5213" spans="15:21" x14ac:dyDescent="0.2">
      <c r="O5213" s="67">
        <v>30230</v>
      </c>
      <c r="P5213">
        <v>79</v>
      </c>
      <c r="Q5213">
        <v>81.12</v>
      </c>
      <c r="R5213">
        <v>76.87</v>
      </c>
      <c r="S5213">
        <v>80.5</v>
      </c>
      <c r="T5213">
        <v>30043200</v>
      </c>
      <c r="U5213">
        <v>0.67</v>
      </c>
    </row>
    <row r="5214" spans="15:21" x14ac:dyDescent="0.2">
      <c r="O5214" s="67">
        <v>30231</v>
      </c>
      <c r="P5214">
        <v>81</v>
      </c>
      <c r="Q5214">
        <v>81.5</v>
      </c>
      <c r="R5214">
        <v>80.5</v>
      </c>
      <c r="S5214">
        <v>81.25</v>
      </c>
      <c r="T5214">
        <v>30931200</v>
      </c>
      <c r="U5214">
        <v>0.68</v>
      </c>
    </row>
    <row r="5215" spans="15:21" x14ac:dyDescent="0.2">
      <c r="O5215" s="67">
        <v>30232</v>
      </c>
      <c r="P5215">
        <v>81.75</v>
      </c>
      <c r="Q5215">
        <v>82.75</v>
      </c>
      <c r="R5215">
        <v>80.63</v>
      </c>
      <c r="S5215">
        <v>82.25</v>
      </c>
      <c r="T5215">
        <v>22363200</v>
      </c>
      <c r="U5215">
        <v>0.68</v>
      </c>
    </row>
    <row r="5216" spans="15:21" x14ac:dyDescent="0.2">
      <c r="O5216" s="67">
        <v>30235</v>
      </c>
      <c r="P5216">
        <v>83</v>
      </c>
      <c r="Q5216">
        <v>84.5</v>
      </c>
      <c r="R5216">
        <v>81.5</v>
      </c>
      <c r="S5216">
        <v>83</v>
      </c>
      <c r="T5216">
        <v>23092800</v>
      </c>
      <c r="U5216">
        <v>0.69</v>
      </c>
    </row>
    <row r="5217" spans="15:21" x14ac:dyDescent="0.2">
      <c r="O5217" s="67">
        <v>30236</v>
      </c>
      <c r="P5217">
        <v>82.13</v>
      </c>
      <c r="Q5217">
        <v>84.62</v>
      </c>
      <c r="R5217">
        <v>81.62</v>
      </c>
      <c r="S5217">
        <v>82.62</v>
      </c>
      <c r="T5217">
        <v>22372800</v>
      </c>
      <c r="U5217">
        <v>0.69</v>
      </c>
    </row>
    <row r="5218" spans="15:21" x14ac:dyDescent="0.2">
      <c r="O5218" s="67">
        <v>30237</v>
      </c>
      <c r="P5218">
        <v>82.87</v>
      </c>
      <c r="Q5218">
        <v>84.25</v>
      </c>
      <c r="R5218">
        <v>81.62</v>
      </c>
      <c r="S5218">
        <v>83.25</v>
      </c>
      <c r="T5218">
        <v>23203200</v>
      </c>
      <c r="U5218">
        <v>0.69</v>
      </c>
    </row>
    <row r="5219" spans="15:21" x14ac:dyDescent="0.2">
      <c r="O5219" s="67">
        <v>30238</v>
      </c>
      <c r="P5219">
        <v>81.88</v>
      </c>
      <c r="Q5219">
        <v>83.12</v>
      </c>
      <c r="R5219">
        <v>80.63</v>
      </c>
      <c r="S5219">
        <v>81.12</v>
      </c>
      <c r="T5219">
        <v>13449600</v>
      </c>
      <c r="U5219">
        <v>0.68</v>
      </c>
    </row>
    <row r="5220" spans="15:21" x14ac:dyDescent="0.2">
      <c r="O5220" s="67">
        <v>30239</v>
      </c>
      <c r="P5220">
        <v>80.5</v>
      </c>
      <c r="Q5220">
        <v>81.5</v>
      </c>
      <c r="R5220">
        <v>79.5</v>
      </c>
      <c r="S5220">
        <v>79.75</v>
      </c>
      <c r="T5220">
        <v>15364800</v>
      </c>
      <c r="U5220">
        <v>0.66</v>
      </c>
    </row>
    <row r="5221" spans="15:21" x14ac:dyDescent="0.2">
      <c r="O5221" s="67">
        <v>30242</v>
      </c>
      <c r="P5221">
        <v>83.12</v>
      </c>
      <c r="Q5221">
        <v>84.88</v>
      </c>
      <c r="R5221">
        <v>81.37</v>
      </c>
      <c r="S5221">
        <v>84.88</v>
      </c>
      <c r="T5221">
        <v>15552000</v>
      </c>
      <c r="U5221">
        <v>0.71</v>
      </c>
    </row>
    <row r="5222" spans="15:21" x14ac:dyDescent="0.2">
      <c r="O5222" s="67">
        <v>30243</v>
      </c>
      <c r="P5222">
        <v>84.12</v>
      </c>
      <c r="Q5222">
        <v>84.75</v>
      </c>
      <c r="R5222">
        <v>83.38</v>
      </c>
      <c r="S5222">
        <v>83.88</v>
      </c>
      <c r="T5222">
        <v>14126400</v>
      </c>
      <c r="U5222">
        <v>0.7</v>
      </c>
    </row>
    <row r="5223" spans="15:21" x14ac:dyDescent="0.2">
      <c r="O5223" s="67">
        <v>30244</v>
      </c>
      <c r="P5223">
        <v>84.5</v>
      </c>
      <c r="Q5223">
        <v>85.5</v>
      </c>
      <c r="R5223">
        <v>83.38</v>
      </c>
      <c r="S5223">
        <v>85.13</v>
      </c>
      <c r="T5223">
        <v>28968000</v>
      </c>
      <c r="U5223">
        <v>0.71</v>
      </c>
    </row>
    <row r="5224" spans="15:21" x14ac:dyDescent="0.2">
      <c r="O5224" s="67">
        <v>30245</v>
      </c>
      <c r="P5224">
        <v>84.75</v>
      </c>
      <c r="Q5224">
        <v>85.75</v>
      </c>
      <c r="R5224">
        <v>83.63</v>
      </c>
      <c r="S5224">
        <v>85.13</v>
      </c>
      <c r="T5224">
        <v>22252800</v>
      </c>
      <c r="U5224">
        <v>0.71</v>
      </c>
    </row>
    <row r="5225" spans="15:21" x14ac:dyDescent="0.2">
      <c r="O5225" s="67">
        <v>30246</v>
      </c>
      <c r="P5225">
        <v>85.62</v>
      </c>
      <c r="Q5225">
        <v>86.63</v>
      </c>
      <c r="R5225">
        <v>84.5</v>
      </c>
      <c r="S5225">
        <v>85.25</v>
      </c>
      <c r="T5225">
        <v>14841600</v>
      </c>
      <c r="U5225">
        <v>0.71</v>
      </c>
    </row>
    <row r="5226" spans="15:21" x14ac:dyDescent="0.2">
      <c r="O5226" s="67">
        <v>30249</v>
      </c>
      <c r="P5226">
        <v>84</v>
      </c>
      <c r="Q5226">
        <v>84.75</v>
      </c>
      <c r="R5226">
        <v>83.25</v>
      </c>
      <c r="S5226">
        <v>83.38</v>
      </c>
      <c r="T5226">
        <v>13243200</v>
      </c>
      <c r="U5226">
        <v>0.69</v>
      </c>
    </row>
    <row r="5227" spans="15:21" x14ac:dyDescent="0.2">
      <c r="O5227" s="67">
        <v>30250</v>
      </c>
      <c r="P5227">
        <v>83.25</v>
      </c>
      <c r="Q5227">
        <v>84.62</v>
      </c>
      <c r="R5227">
        <v>81.75</v>
      </c>
      <c r="S5227">
        <v>84.12</v>
      </c>
      <c r="T5227">
        <v>16195200</v>
      </c>
      <c r="U5227">
        <v>0.7</v>
      </c>
    </row>
    <row r="5228" spans="15:21" x14ac:dyDescent="0.2">
      <c r="O5228" s="67">
        <v>30251</v>
      </c>
      <c r="P5228">
        <v>84.88</v>
      </c>
      <c r="Q5228">
        <v>85.62</v>
      </c>
      <c r="R5228">
        <v>84</v>
      </c>
      <c r="S5228">
        <v>84.75</v>
      </c>
      <c r="T5228">
        <v>17548800</v>
      </c>
      <c r="U5228">
        <v>0.71</v>
      </c>
    </row>
    <row r="5229" spans="15:21" x14ac:dyDescent="0.2">
      <c r="O5229" s="67">
        <v>30252</v>
      </c>
      <c r="P5229">
        <v>85</v>
      </c>
      <c r="Q5229">
        <v>85.62</v>
      </c>
      <c r="R5229">
        <v>84.25</v>
      </c>
      <c r="S5229">
        <v>84.25</v>
      </c>
      <c r="T5229">
        <v>10708800</v>
      </c>
      <c r="U5229">
        <v>0.7</v>
      </c>
    </row>
    <row r="5230" spans="15:21" x14ac:dyDescent="0.2">
      <c r="O5230" s="67">
        <v>30253</v>
      </c>
      <c r="P5230">
        <v>85.38</v>
      </c>
      <c r="Q5230">
        <v>86.75</v>
      </c>
      <c r="R5230">
        <v>83.88</v>
      </c>
      <c r="S5230">
        <v>85.87</v>
      </c>
      <c r="T5230">
        <v>17995200</v>
      </c>
      <c r="U5230">
        <v>0.71</v>
      </c>
    </row>
    <row r="5231" spans="15:21" x14ac:dyDescent="0.2">
      <c r="O5231" s="67">
        <v>30256</v>
      </c>
      <c r="P5231">
        <v>86.63</v>
      </c>
      <c r="Q5231">
        <v>88</v>
      </c>
      <c r="R5231">
        <v>85.13</v>
      </c>
      <c r="S5231">
        <v>87.88</v>
      </c>
      <c r="T5231">
        <v>14534400</v>
      </c>
      <c r="U5231">
        <v>0.73</v>
      </c>
    </row>
    <row r="5232" spans="15:21" x14ac:dyDescent="0.2">
      <c r="O5232" s="67">
        <v>30257</v>
      </c>
      <c r="P5232">
        <v>88.75</v>
      </c>
      <c r="Q5232">
        <v>89.63</v>
      </c>
      <c r="R5232">
        <v>87.75</v>
      </c>
      <c r="S5232">
        <v>88.87</v>
      </c>
      <c r="T5232">
        <v>11068800</v>
      </c>
      <c r="U5232">
        <v>0.74</v>
      </c>
    </row>
    <row r="5233" spans="15:21" x14ac:dyDescent="0.2">
      <c r="O5233" s="67">
        <v>30258</v>
      </c>
      <c r="P5233">
        <v>91.25</v>
      </c>
      <c r="Q5233">
        <v>93.37</v>
      </c>
      <c r="R5233">
        <v>89.12</v>
      </c>
      <c r="S5233">
        <v>93.37</v>
      </c>
      <c r="T5233">
        <v>19872000</v>
      </c>
      <c r="U5233">
        <v>0.78</v>
      </c>
    </row>
    <row r="5234" spans="15:21" x14ac:dyDescent="0.2">
      <c r="O5234" s="67">
        <v>30259</v>
      </c>
      <c r="P5234">
        <v>92.38</v>
      </c>
      <c r="Q5234">
        <v>94.25</v>
      </c>
      <c r="R5234">
        <v>90.5</v>
      </c>
      <c r="S5234">
        <v>91</v>
      </c>
      <c r="T5234">
        <v>28348800</v>
      </c>
      <c r="U5234">
        <v>0.76</v>
      </c>
    </row>
    <row r="5235" spans="15:21" x14ac:dyDescent="0.2">
      <c r="O5235" s="67">
        <v>30260</v>
      </c>
      <c r="P5235">
        <v>91.38</v>
      </c>
      <c r="Q5235">
        <v>92.38</v>
      </c>
      <c r="R5235">
        <v>90.37</v>
      </c>
      <c r="S5235">
        <v>91.87</v>
      </c>
      <c r="T5235">
        <v>12278400</v>
      </c>
      <c r="U5235">
        <v>0.76</v>
      </c>
    </row>
    <row r="5236" spans="15:21" x14ac:dyDescent="0.2">
      <c r="O5236" s="67">
        <v>30263</v>
      </c>
      <c r="P5236">
        <v>90.62</v>
      </c>
      <c r="Q5236">
        <v>91.62</v>
      </c>
      <c r="R5236">
        <v>89.63</v>
      </c>
      <c r="S5236">
        <v>89.75</v>
      </c>
      <c r="T5236">
        <v>13713600</v>
      </c>
      <c r="U5236">
        <v>0.75</v>
      </c>
    </row>
    <row r="5237" spans="15:21" x14ac:dyDescent="0.2">
      <c r="O5237" s="67">
        <v>30264</v>
      </c>
      <c r="P5237">
        <v>90.88</v>
      </c>
      <c r="Q5237">
        <v>91.62</v>
      </c>
      <c r="R5237">
        <v>90</v>
      </c>
      <c r="S5237">
        <v>91.38</v>
      </c>
      <c r="T5237">
        <v>15052800</v>
      </c>
      <c r="U5237">
        <v>0.76</v>
      </c>
    </row>
    <row r="5238" spans="15:21" x14ac:dyDescent="0.2">
      <c r="O5238" s="67">
        <v>30265</v>
      </c>
      <c r="P5238">
        <v>91.25</v>
      </c>
      <c r="Q5238">
        <v>92.75</v>
      </c>
      <c r="R5238">
        <v>89.63</v>
      </c>
      <c r="S5238">
        <v>90</v>
      </c>
      <c r="T5238">
        <v>15638400</v>
      </c>
      <c r="U5238">
        <v>0.75</v>
      </c>
    </row>
    <row r="5239" spans="15:21" x14ac:dyDescent="0.2">
      <c r="O5239" s="67">
        <v>30266</v>
      </c>
      <c r="P5239">
        <v>89.88</v>
      </c>
      <c r="Q5239">
        <v>91</v>
      </c>
      <c r="R5239">
        <v>88.75</v>
      </c>
      <c r="S5239">
        <v>91</v>
      </c>
      <c r="T5239">
        <v>23174400</v>
      </c>
      <c r="U5239">
        <v>0.76</v>
      </c>
    </row>
    <row r="5240" spans="15:21" x14ac:dyDescent="0.2">
      <c r="O5240" s="67">
        <v>30267</v>
      </c>
      <c r="P5240">
        <v>90.88</v>
      </c>
      <c r="Q5240">
        <v>91.75</v>
      </c>
      <c r="R5240">
        <v>90</v>
      </c>
      <c r="S5240">
        <v>90.62</v>
      </c>
      <c r="T5240">
        <v>12489600</v>
      </c>
      <c r="U5240">
        <v>0.75</v>
      </c>
    </row>
    <row r="5241" spans="15:21" x14ac:dyDescent="0.2">
      <c r="O5241" s="67">
        <v>30270</v>
      </c>
      <c r="P5241">
        <v>89.12</v>
      </c>
      <c r="Q5241">
        <v>89.75</v>
      </c>
      <c r="R5241">
        <v>88.38</v>
      </c>
      <c r="S5241">
        <v>88.38</v>
      </c>
      <c r="T5241">
        <v>16785600</v>
      </c>
      <c r="U5241">
        <v>0.74</v>
      </c>
    </row>
    <row r="5242" spans="15:21" x14ac:dyDescent="0.2">
      <c r="O5242" s="67">
        <v>30271</v>
      </c>
      <c r="P5242">
        <v>87.62</v>
      </c>
      <c r="Q5242">
        <v>88.87</v>
      </c>
      <c r="R5242">
        <v>86.25</v>
      </c>
      <c r="S5242">
        <v>87.75</v>
      </c>
      <c r="T5242">
        <v>18523200</v>
      </c>
      <c r="U5242">
        <v>0.73</v>
      </c>
    </row>
    <row r="5243" spans="15:21" x14ac:dyDescent="0.2">
      <c r="O5243" s="67">
        <v>30272</v>
      </c>
      <c r="P5243">
        <v>89</v>
      </c>
      <c r="Q5243">
        <v>89.75</v>
      </c>
      <c r="R5243">
        <v>88.25</v>
      </c>
      <c r="S5243">
        <v>89</v>
      </c>
      <c r="T5243">
        <v>14025600</v>
      </c>
      <c r="U5243">
        <v>0.74</v>
      </c>
    </row>
    <row r="5244" spans="15:21" x14ac:dyDescent="0.2">
      <c r="O5244" s="67">
        <v>30273</v>
      </c>
      <c r="P5244">
        <v>89.75</v>
      </c>
      <c r="Q5244">
        <v>90.62</v>
      </c>
      <c r="R5244">
        <v>88.75</v>
      </c>
      <c r="S5244">
        <v>90.62</v>
      </c>
      <c r="T5244">
        <v>13296000</v>
      </c>
      <c r="U5244">
        <v>0.75</v>
      </c>
    </row>
    <row r="5245" spans="15:21" x14ac:dyDescent="0.2">
      <c r="O5245" s="67">
        <v>30274</v>
      </c>
      <c r="P5245">
        <v>90.88</v>
      </c>
      <c r="Q5245">
        <v>91.62</v>
      </c>
      <c r="R5245">
        <v>90</v>
      </c>
      <c r="S5245">
        <v>90.5</v>
      </c>
      <c r="T5245">
        <v>18220800</v>
      </c>
      <c r="U5245">
        <v>0.75</v>
      </c>
    </row>
    <row r="5246" spans="15:21" x14ac:dyDescent="0.2">
      <c r="O5246" s="67">
        <v>30277</v>
      </c>
      <c r="P5246">
        <v>89.25</v>
      </c>
      <c r="Q5246">
        <v>90.75</v>
      </c>
      <c r="R5246">
        <v>87.62</v>
      </c>
      <c r="S5246">
        <v>87.62</v>
      </c>
      <c r="T5246">
        <v>13958400</v>
      </c>
      <c r="U5246">
        <v>0.73</v>
      </c>
    </row>
    <row r="5247" spans="15:21" x14ac:dyDescent="0.2">
      <c r="O5247" s="67">
        <v>30278</v>
      </c>
      <c r="P5247">
        <v>87.88</v>
      </c>
      <c r="Q5247">
        <v>88.38</v>
      </c>
      <c r="R5247">
        <v>87.25</v>
      </c>
      <c r="S5247">
        <v>87.88</v>
      </c>
      <c r="T5247">
        <v>12403200</v>
      </c>
      <c r="U5247">
        <v>0.73</v>
      </c>
    </row>
    <row r="5248" spans="15:21" x14ac:dyDescent="0.2">
      <c r="O5248" s="67">
        <v>30279</v>
      </c>
      <c r="P5248">
        <v>88.5</v>
      </c>
      <c r="Q5248">
        <v>88.87</v>
      </c>
      <c r="R5248">
        <v>88</v>
      </c>
      <c r="S5248">
        <v>88.5</v>
      </c>
      <c r="T5248">
        <v>13200000</v>
      </c>
      <c r="U5248">
        <v>0.74</v>
      </c>
    </row>
    <row r="5249" spans="15:21" x14ac:dyDescent="0.2">
      <c r="O5249" s="67">
        <v>30281</v>
      </c>
      <c r="P5249">
        <v>88.75</v>
      </c>
      <c r="Q5249">
        <v>89</v>
      </c>
      <c r="R5249">
        <v>88.5</v>
      </c>
      <c r="S5249">
        <v>88.5</v>
      </c>
      <c r="T5249">
        <v>6724800</v>
      </c>
      <c r="U5249">
        <v>0.74</v>
      </c>
    </row>
    <row r="5250" spans="15:21" x14ac:dyDescent="0.2">
      <c r="O5250" s="67">
        <v>30284</v>
      </c>
      <c r="P5250">
        <v>88.87</v>
      </c>
      <c r="Q5250">
        <v>89.25</v>
      </c>
      <c r="R5250">
        <v>88.38</v>
      </c>
      <c r="S5250">
        <v>88.87</v>
      </c>
      <c r="T5250">
        <v>11937600</v>
      </c>
      <c r="U5250">
        <v>0.74</v>
      </c>
    </row>
    <row r="5251" spans="15:21" x14ac:dyDescent="0.2">
      <c r="O5251" s="67">
        <v>30285</v>
      </c>
      <c r="P5251">
        <v>90.37</v>
      </c>
      <c r="Q5251">
        <v>92.5</v>
      </c>
      <c r="R5251">
        <v>88.25</v>
      </c>
      <c r="S5251">
        <v>92.5</v>
      </c>
      <c r="T5251">
        <v>26952000</v>
      </c>
      <c r="U5251">
        <v>0.78</v>
      </c>
    </row>
    <row r="5252" spans="15:21" x14ac:dyDescent="0.2">
      <c r="O5252" s="67">
        <v>30286</v>
      </c>
      <c r="P5252">
        <v>92.25</v>
      </c>
      <c r="Q5252">
        <v>93.25</v>
      </c>
      <c r="R5252">
        <v>91.25</v>
      </c>
      <c r="S5252">
        <v>91.75</v>
      </c>
      <c r="T5252">
        <v>25646400</v>
      </c>
      <c r="U5252">
        <v>0.77</v>
      </c>
    </row>
    <row r="5253" spans="15:21" x14ac:dyDescent="0.2">
      <c r="O5253" s="67">
        <v>30287</v>
      </c>
      <c r="P5253">
        <v>92.25</v>
      </c>
      <c r="Q5253">
        <v>92.75</v>
      </c>
      <c r="R5253">
        <v>91.62</v>
      </c>
      <c r="S5253">
        <v>91.62</v>
      </c>
      <c r="T5253">
        <v>18681600</v>
      </c>
      <c r="U5253">
        <v>0.77</v>
      </c>
    </row>
    <row r="5254" spans="15:21" x14ac:dyDescent="0.2">
      <c r="O5254" s="67">
        <v>30288</v>
      </c>
      <c r="P5254">
        <v>92.12</v>
      </c>
      <c r="Q5254">
        <v>92.63</v>
      </c>
      <c r="R5254">
        <v>91.5</v>
      </c>
      <c r="S5254">
        <v>91.62</v>
      </c>
      <c r="T5254">
        <v>10142400</v>
      </c>
      <c r="U5254">
        <v>0.77</v>
      </c>
    </row>
    <row r="5255" spans="15:21" x14ac:dyDescent="0.2">
      <c r="O5255" s="67">
        <v>30291</v>
      </c>
      <c r="P5255">
        <v>94.13</v>
      </c>
      <c r="Q5255">
        <v>96.62</v>
      </c>
      <c r="R5255">
        <v>91.62</v>
      </c>
      <c r="S5255">
        <v>95.5</v>
      </c>
      <c r="T5255">
        <v>19214400</v>
      </c>
      <c r="U5255">
        <v>0.8</v>
      </c>
    </row>
    <row r="5256" spans="15:21" x14ac:dyDescent="0.2">
      <c r="O5256" s="67">
        <v>30292</v>
      </c>
      <c r="P5256">
        <v>97.13</v>
      </c>
      <c r="Q5256">
        <v>98.63</v>
      </c>
      <c r="R5256">
        <v>95.63</v>
      </c>
      <c r="S5256">
        <v>97.38</v>
      </c>
      <c r="T5256">
        <v>19219200</v>
      </c>
      <c r="U5256">
        <v>0.82</v>
      </c>
    </row>
    <row r="5257" spans="15:21" x14ac:dyDescent="0.2">
      <c r="O5257" s="67">
        <v>30293</v>
      </c>
      <c r="P5257">
        <v>98</v>
      </c>
      <c r="Q5257">
        <v>99.5</v>
      </c>
      <c r="R5257">
        <v>96.5</v>
      </c>
      <c r="S5257">
        <v>97</v>
      </c>
      <c r="T5257">
        <v>19790400</v>
      </c>
      <c r="U5257">
        <v>0.82</v>
      </c>
    </row>
    <row r="5258" spans="15:21" x14ac:dyDescent="0.2">
      <c r="O5258" s="67">
        <v>30294</v>
      </c>
      <c r="P5258">
        <v>96.62</v>
      </c>
      <c r="Q5258">
        <v>98</v>
      </c>
      <c r="R5258">
        <v>95.25</v>
      </c>
      <c r="S5258">
        <v>95.25</v>
      </c>
      <c r="T5258">
        <v>14548800</v>
      </c>
      <c r="U5258">
        <v>0.8</v>
      </c>
    </row>
    <row r="5259" spans="15:21" x14ac:dyDescent="0.2">
      <c r="O5259" s="67">
        <v>30295</v>
      </c>
      <c r="P5259">
        <v>95</v>
      </c>
      <c r="Q5259">
        <v>96.5</v>
      </c>
      <c r="R5259">
        <v>93.5</v>
      </c>
      <c r="S5259">
        <v>93.75</v>
      </c>
      <c r="T5259">
        <v>13680000</v>
      </c>
      <c r="U5259">
        <v>0.79</v>
      </c>
    </row>
    <row r="5260" spans="15:21" x14ac:dyDescent="0.2">
      <c r="O5260" s="67">
        <v>30298</v>
      </c>
      <c r="P5260">
        <v>94</v>
      </c>
      <c r="Q5260">
        <v>94.38</v>
      </c>
      <c r="R5260">
        <v>93.62</v>
      </c>
      <c r="S5260">
        <v>94</v>
      </c>
      <c r="T5260">
        <v>5126400</v>
      </c>
      <c r="U5260">
        <v>0.79</v>
      </c>
    </row>
    <row r="5261" spans="15:21" x14ac:dyDescent="0.2">
      <c r="O5261" s="67">
        <v>30299</v>
      </c>
      <c r="P5261">
        <v>94.75</v>
      </c>
      <c r="Q5261">
        <v>96.5</v>
      </c>
      <c r="R5261">
        <v>93</v>
      </c>
      <c r="S5261">
        <v>93.37</v>
      </c>
      <c r="T5261">
        <v>20107200</v>
      </c>
      <c r="U5261">
        <v>0.78</v>
      </c>
    </row>
    <row r="5262" spans="15:21" x14ac:dyDescent="0.2">
      <c r="O5262" s="67">
        <v>30300</v>
      </c>
      <c r="P5262">
        <v>92.12</v>
      </c>
      <c r="Q5262">
        <v>93</v>
      </c>
      <c r="R5262">
        <v>91.25</v>
      </c>
      <c r="S5262">
        <v>91.38</v>
      </c>
      <c r="T5262">
        <v>21662400</v>
      </c>
      <c r="U5262">
        <v>0.77</v>
      </c>
    </row>
    <row r="5263" spans="15:21" x14ac:dyDescent="0.2">
      <c r="O5263" s="67">
        <v>30301</v>
      </c>
      <c r="P5263">
        <v>92.25</v>
      </c>
      <c r="Q5263">
        <v>92.75</v>
      </c>
      <c r="R5263">
        <v>91.62</v>
      </c>
      <c r="S5263">
        <v>92</v>
      </c>
      <c r="T5263">
        <v>9110400</v>
      </c>
      <c r="U5263">
        <v>0.77</v>
      </c>
    </row>
    <row r="5264" spans="15:21" x14ac:dyDescent="0.2">
      <c r="O5264" s="67">
        <v>30302</v>
      </c>
      <c r="P5264">
        <v>92</v>
      </c>
      <c r="Q5264">
        <v>92.88</v>
      </c>
      <c r="R5264">
        <v>91.13</v>
      </c>
      <c r="S5264">
        <v>92.63</v>
      </c>
      <c r="T5264">
        <v>14908800</v>
      </c>
      <c r="U5264">
        <v>0.78</v>
      </c>
    </row>
    <row r="5265" spans="15:21" x14ac:dyDescent="0.2">
      <c r="O5265" s="67">
        <v>30305</v>
      </c>
      <c r="P5265">
        <v>93.25</v>
      </c>
      <c r="Q5265">
        <v>93.75</v>
      </c>
      <c r="R5265">
        <v>92.75</v>
      </c>
      <c r="S5265">
        <v>92.88</v>
      </c>
      <c r="T5265">
        <v>12705600</v>
      </c>
      <c r="U5265">
        <v>0.78</v>
      </c>
    </row>
    <row r="5266" spans="15:21" x14ac:dyDescent="0.2">
      <c r="O5266" s="67">
        <v>30306</v>
      </c>
      <c r="P5266">
        <v>94.5</v>
      </c>
      <c r="Q5266">
        <v>96.25</v>
      </c>
      <c r="R5266">
        <v>92.75</v>
      </c>
      <c r="S5266">
        <v>96</v>
      </c>
      <c r="T5266">
        <v>10180800</v>
      </c>
      <c r="U5266">
        <v>0.81</v>
      </c>
    </row>
    <row r="5267" spans="15:21" x14ac:dyDescent="0.2">
      <c r="O5267" s="67">
        <v>30307</v>
      </c>
      <c r="P5267">
        <v>97.13</v>
      </c>
      <c r="Q5267">
        <v>98.38</v>
      </c>
      <c r="R5267">
        <v>95.75</v>
      </c>
      <c r="S5267">
        <v>97.5</v>
      </c>
      <c r="T5267">
        <v>14390400</v>
      </c>
      <c r="U5267">
        <v>0.82</v>
      </c>
    </row>
    <row r="5268" spans="15:21" x14ac:dyDescent="0.2">
      <c r="O5268" s="67">
        <v>30308</v>
      </c>
      <c r="P5268">
        <v>97.5</v>
      </c>
      <c r="Q5268">
        <v>98.38</v>
      </c>
      <c r="R5268">
        <v>96.5</v>
      </c>
      <c r="S5268">
        <v>97.87</v>
      </c>
      <c r="T5268">
        <v>9206400</v>
      </c>
      <c r="U5268">
        <v>0.82</v>
      </c>
    </row>
    <row r="5269" spans="15:21" x14ac:dyDescent="0.2">
      <c r="O5269" s="67">
        <v>30312</v>
      </c>
      <c r="P5269">
        <v>98.75</v>
      </c>
      <c r="Q5269">
        <v>100</v>
      </c>
      <c r="R5269">
        <v>97.38</v>
      </c>
      <c r="S5269">
        <v>99.25</v>
      </c>
      <c r="T5269">
        <v>10579200</v>
      </c>
      <c r="U5269">
        <v>0.83</v>
      </c>
    </row>
    <row r="5270" spans="15:21" x14ac:dyDescent="0.2">
      <c r="O5270" s="67">
        <v>30313</v>
      </c>
      <c r="P5270">
        <v>98.12</v>
      </c>
      <c r="Q5270">
        <v>99.37</v>
      </c>
      <c r="R5270">
        <v>96.75</v>
      </c>
      <c r="S5270">
        <v>97</v>
      </c>
      <c r="T5270">
        <v>6369600</v>
      </c>
      <c r="U5270">
        <v>0.82</v>
      </c>
    </row>
    <row r="5271" spans="15:21" x14ac:dyDescent="0.2">
      <c r="O5271" s="67">
        <v>30314</v>
      </c>
      <c r="P5271">
        <v>97.5</v>
      </c>
      <c r="Q5271">
        <v>98.25</v>
      </c>
      <c r="R5271">
        <v>96.75</v>
      </c>
      <c r="S5271">
        <v>97.75</v>
      </c>
      <c r="T5271">
        <v>8222400</v>
      </c>
      <c r="U5271">
        <v>0.82</v>
      </c>
    </row>
    <row r="5272" spans="15:21" x14ac:dyDescent="0.2">
      <c r="O5272" s="67">
        <v>30315</v>
      </c>
      <c r="P5272">
        <v>96.12</v>
      </c>
      <c r="Q5272">
        <v>97.87</v>
      </c>
      <c r="R5272">
        <v>94.25</v>
      </c>
      <c r="S5272">
        <v>95.63</v>
      </c>
      <c r="T5272">
        <v>8568000</v>
      </c>
      <c r="U5272">
        <v>0.8</v>
      </c>
    </row>
    <row r="5273" spans="15:21" x14ac:dyDescent="0.2">
      <c r="O5273" s="67">
        <v>30316</v>
      </c>
      <c r="P5273">
        <v>95.38</v>
      </c>
      <c r="Q5273">
        <v>96</v>
      </c>
      <c r="R5273">
        <v>94.75</v>
      </c>
      <c r="S5273">
        <v>94.87</v>
      </c>
      <c r="T5273">
        <v>4526400</v>
      </c>
      <c r="U5273">
        <v>0.8</v>
      </c>
    </row>
    <row r="5274" spans="15:21" x14ac:dyDescent="0.2">
      <c r="O5274" s="67">
        <v>30319</v>
      </c>
      <c r="P5274">
        <v>93.37</v>
      </c>
      <c r="Q5274">
        <v>95</v>
      </c>
      <c r="R5274">
        <v>91.62</v>
      </c>
      <c r="S5274">
        <v>91.75</v>
      </c>
      <c r="T5274">
        <v>12163200</v>
      </c>
      <c r="U5274">
        <v>0.77</v>
      </c>
    </row>
    <row r="5275" spans="15:21" x14ac:dyDescent="0.2">
      <c r="O5275" s="67">
        <v>30320</v>
      </c>
      <c r="P5275">
        <v>92.63</v>
      </c>
      <c r="Q5275">
        <v>94</v>
      </c>
      <c r="R5275">
        <v>91.13</v>
      </c>
      <c r="S5275">
        <v>93.62</v>
      </c>
      <c r="T5275">
        <v>13728000</v>
      </c>
      <c r="U5275">
        <v>0.79</v>
      </c>
    </row>
    <row r="5276" spans="15:21" x14ac:dyDescent="0.2">
      <c r="O5276" s="67">
        <v>30321</v>
      </c>
      <c r="P5276">
        <v>93.25</v>
      </c>
      <c r="Q5276">
        <v>94</v>
      </c>
      <c r="R5276">
        <v>92.38</v>
      </c>
      <c r="S5276">
        <v>93</v>
      </c>
      <c r="T5276">
        <v>12484800</v>
      </c>
      <c r="U5276">
        <v>0.78</v>
      </c>
    </row>
    <row r="5277" spans="15:21" x14ac:dyDescent="0.2">
      <c r="O5277" s="67">
        <v>30322</v>
      </c>
      <c r="P5277">
        <v>94.5</v>
      </c>
      <c r="Q5277">
        <v>96.25</v>
      </c>
      <c r="R5277">
        <v>92.75</v>
      </c>
      <c r="S5277">
        <v>95.38</v>
      </c>
      <c r="T5277">
        <v>15672000</v>
      </c>
      <c r="U5277">
        <v>0.8</v>
      </c>
    </row>
    <row r="5278" spans="15:21" x14ac:dyDescent="0.2">
      <c r="O5278" s="67">
        <v>30323</v>
      </c>
      <c r="P5278">
        <v>96.88</v>
      </c>
      <c r="Q5278">
        <v>98.63</v>
      </c>
      <c r="R5278">
        <v>95</v>
      </c>
      <c r="S5278">
        <v>96.62</v>
      </c>
      <c r="T5278">
        <v>20390400</v>
      </c>
      <c r="U5278">
        <v>0.81</v>
      </c>
    </row>
    <row r="5279" spans="15:21" x14ac:dyDescent="0.2">
      <c r="O5279" s="67">
        <v>30326</v>
      </c>
      <c r="P5279">
        <v>97.75</v>
      </c>
      <c r="Q5279">
        <v>99.25</v>
      </c>
      <c r="R5279">
        <v>96.12</v>
      </c>
      <c r="S5279">
        <v>99.12</v>
      </c>
      <c r="T5279">
        <v>18820800</v>
      </c>
      <c r="U5279">
        <v>0.83</v>
      </c>
    </row>
    <row r="5280" spans="15:21" x14ac:dyDescent="0.2">
      <c r="O5280" s="67">
        <v>30327</v>
      </c>
      <c r="P5280">
        <v>98.12</v>
      </c>
      <c r="Q5280">
        <v>99.37</v>
      </c>
      <c r="R5280">
        <v>96.75</v>
      </c>
      <c r="S5280">
        <v>97.87</v>
      </c>
      <c r="T5280">
        <v>14419200</v>
      </c>
      <c r="U5280">
        <v>0.82</v>
      </c>
    </row>
    <row r="5281" spans="15:21" x14ac:dyDescent="0.2">
      <c r="O5281" s="67">
        <v>30328</v>
      </c>
      <c r="P5281">
        <v>98.75</v>
      </c>
      <c r="Q5281">
        <v>100</v>
      </c>
      <c r="R5281">
        <v>97.5</v>
      </c>
      <c r="S5281">
        <v>97.5</v>
      </c>
      <c r="T5281">
        <v>22132800</v>
      </c>
      <c r="U5281">
        <v>0.82</v>
      </c>
    </row>
    <row r="5282" spans="15:21" x14ac:dyDescent="0.2">
      <c r="O5282" s="67">
        <v>30329</v>
      </c>
      <c r="P5282">
        <v>97.25</v>
      </c>
      <c r="Q5282">
        <v>98.5</v>
      </c>
      <c r="R5282">
        <v>96</v>
      </c>
      <c r="S5282">
        <v>96.75</v>
      </c>
      <c r="T5282">
        <v>14923200</v>
      </c>
      <c r="U5282">
        <v>0.81</v>
      </c>
    </row>
    <row r="5283" spans="15:21" x14ac:dyDescent="0.2">
      <c r="O5283" s="67">
        <v>30330</v>
      </c>
      <c r="P5283">
        <v>96.62</v>
      </c>
      <c r="Q5283">
        <v>97.62</v>
      </c>
      <c r="R5283">
        <v>95.5</v>
      </c>
      <c r="S5283">
        <v>96.25</v>
      </c>
      <c r="T5283">
        <v>11928000</v>
      </c>
      <c r="U5283">
        <v>0.81</v>
      </c>
    </row>
    <row r="5284" spans="15:21" x14ac:dyDescent="0.2">
      <c r="O5284" s="67">
        <v>30333</v>
      </c>
      <c r="P5284">
        <v>96.75</v>
      </c>
      <c r="Q5284">
        <v>97.25</v>
      </c>
      <c r="R5284">
        <v>96.12</v>
      </c>
      <c r="S5284">
        <v>96.5</v>
      </c>
      <c r="T5284">
        <v>14304000</v>
      </c>
      <c r="U5284">
        <v>0.81</v>
      </c>
    </row>
    <row r="5285" spans="15:21" x14ac:dyDescent="0.2">
      <c r="O5285" s="67">
        <v>30334</v>
      </c>
      <c r="P5285">
        <v>96.75</v>
      </c>
      <c r="Q5285">
        <v>97.25</v>
      </c>
      <c r="R5285">
        <v>96.12</v>
      </c>
      <c r="S5285">
        <v>96.5</v>
      </c>
      <c r="T5285">
        <v>19219200</v>
      </c>
      <c r="U5285">
        <v>0.81</v>
      </c>
    </row>
    <row r="5286" spans="15:21" x14ac:dyDescent="0.2">
      <c r="O5286" s="67">
        <v>30335</v>
      </c>
      <c r="P5286">
        <v>95.75</v>
      </c>
      <c r="Q5286">
        <v>96.75</v>
      </c>
      <c r="R5286">
        <v>94.75</v>
      </c>
      <c r="S5286">
        <v>95.63</v>
      </c>
      <c r="T5286">
        <v>8284800</v>
      </c>
      <c r="U5286">
        <v>0.8</v>
      </c>
    </row>
    <row r="5287" spans="15:21" x14ac:dyDescent="0.2">
      <c r="O5287" s="67">
        <v>30336</v>
      </c>
      <c r="P5287">
        <v>95.63</v>
      </c>
      <c r="Q5287">
        <v>96.37</v>
      </c>
      <c r="R5287">
        <v>94.75</v>
      </c>
      <c r="S5287">
        <v>95</v>
      </c>
      <c r="T5287">
        <v>6763200</v>
      </c>
      <c r="U5287">
        <v>0.8</v>
      </c>
    </row>
    <row r="5288" spans="15:21" x14ac:dyDescent="0.2">
      <c r="O5288" s="67">
        <v>30337</v>
      </c>
      <c r="P5288">
        <v>94.5</v>
      </c>
      <c r="Q5288">
        <v>95.25</v>
      </c>
      <c r="R5288">
        <v>93.75</v>
      </c>
      <c r="S5288">
        <v>93.88</v>
      </c>
      <c r="T5288">
        <v>10824000</v>
      </c>
      <c r="U5288">
        <v>0.79</v>
      </c>
    </row>
    <row r="5289" spans="15:21" x14ac:dyDescent="0.2">
      <c r="O5289" s="67">
        <v>30340</v>
      </c>
      <c r="P5289">
        <v>91.5</v>
      </c>
      <c r="Q5289">
        <v>92.25</v>
      </c>
      <c r="R5289">
        <v>90.75</v>
      </c>
      <c r="S5289">
        <v>92</v>
      </c>
      <c r="T5289">
        <v>19252800</v>
      </c>
      <c r="U5289">
        <v>0.77</v>
      </c>
    </row>
    <row r="5290" spans="15:21" x14ac:dyDescent="0.2">
      <c r="O5290" s="67">
        <v>30341</v>
      </c>
      <c r="P5290">
        <v>93</v>
      </c>
      <c r="Q5290">
        <v>93.62</v>
      </c>
      <c r="R5290">
        <v>92.38</v>
      </c>
      <c r="S5290">
        <v>93.5</v>
      </c>
      <c r="T5290">
        <v>13598400</v>
      </c>
      <c r="U5290">
        <v>0.79</v>
      </c>
    </row>
    <row r="5291" spans="15:21" x14ac:dyDescent="0.2">
      <c r="O5291" s="67">
        <v>30342</v>
      </c>
      <c r="P5291">
        <v>93.12</v>
      </c>
      <c r="Q5291">
        <v>94</v>
      </c>
      <c r="R5291">
        <v>92.25</v>
      </c>
      <c r="S5291">
        <v>92.75</v>
      </c>
      <c r="T5291">
        <v>10972800</v>
      </c>
      <c r="U5291">
        <v>0.78</v>
      </c>
    </row>
    <row r="5292" spans="15:21" x14ac:dyDescent="0.2">
      <c r="O5292" s="67">
        <v>30343</v>
      </c>
      <c r="P5292">
        <v>93.5</v>
      </c>
      <c r="Q5292">
        <v>95.25</v>
      </c>
      <c r="R5292">
        <v>91.75</v>
      </c>
      <c r="S5292">
        <v>95.25</v>
      </c>
      <c r="T5292">
        <v>24086400</v>
      </c>
      <c r="U5292">
        <v>0.8</v>
      </c>
    </row>
    <row r="5293" spans="15:21" x14ac:dyDescent="0.2">
      <c r="O5293" s="67">
        <v>30344</v>
      </c>
      <c r="P5293">
        <v>99.5</v>
      </c>
      <c r="Q5293">
        <v>100.75</v>
      </c>
      <c r="R5293">
        <v>98.12</v>
      </c>
      <c r="S5293">
        <v>99.62</v>
      </c>
      <c r="T5293">
        <v>59443200</v>
      </c>
      <c r="U5293">
        <v>0.84</v>
      </c>
    </row>
    <row r="5294" spans="15:21" x14ac:dyDescent="0.2">
      <c r="O5294" s="67">
        <v>30347</v>
      </c>
      <c r="P5294">
        <v>101.75</v>
      </c>
      <c r="Q5294">
        <v>103.5</v>
      </c>
      <c r="R5294">
        <v>99.88</v>
      </c>
      <c r="S5294">
        <v>103.5</v>
      </c>
      <c r="T5294">
        <v>29299200</v>
      </c>
      <c r="U5294">
        <v>0.87</v>
      </c>
    </row>
    <row r="5295" spans="15:21" x14ac:dyDescent="0.2">
      <c r="O5295" s="67">
        <v>30348</v>
      </c>
      <c r="P5295">
        <v>102.25</v>
      </c>
      <c r="Q5295">
        <v>103.62</v>
      </c>
      <c r="R5295">
        <v>100.75</v>
      </c>
      <c r="S5295">
        <v>100.87</v>
      </c>
      <c r="T5295">
        <v>26164800</v>
      </c>
      <c r="U5295">
        <v>0.85</v>
      </c>
    </row>
    <row r="5296" spans="15:21" x14ac:dyDescent="0.2">
      <c r="O5296" s="67">
        <v>30349</v>
      </c>
      <c r="P5296">
        <v>100.5</v>
      </c>
      <c r="Q5296">
        <v>101.63</v>
      </c>
      <c r="R5296">
        <v>99.25</v>
      </c>
      <c r="S5296">
        <v>100.25</v>
      </c>
      <c r="T5296">
        <v>20764800</v>
      </c>
      <c r="U5296">
        <v>0.84</v>
      </c>
    </row>
    <row r="5297" spans="15:21" x14ac:dyDescent="0.2">
      <c r="O5297" s="67">
        <v>30350</v>
      </c>
      <c r="P5297">
        <v>100.38</v>
      </c>
      <c r="Q5297">
        <v>101.12</v>
      </c>
      <c r="R5297">
        <v>99.62</v>
      </c>
      <c r="S5297">
        <v>100</v>
      </c>
      <c r="T5297">
        <v>16252800</v>
      </c>
      <c r="U5297">
        <v>0.84</v>
      </c>
    </row>
    <row r="5298" spans="15:21" x14ac:dyDescent="0.2">
      <c r="O5298" s="67">
        <v>30351</v>
      </c>
      <c r="P5298">
        <v>100.13</v>
      </c>
      <c r="Q5298">
        <v>100.5</v>
      </c>
      <c r="R5298">
        <v>99.62</v>
      </c>
      <c r="S5298">
        <v>100.5</v>
      </c>
      <c r="T5298">
        <v>15696000</v>
      </c>
      <c r="U5298">
        <v>0.84</v>
      </c>
    </row>
    <row r="5299" spans="15:21" x14ac:dyDescent="0.2">
      <c r="O5299" s="67">
        <v>30354</v>
      </c>
      <c r="P5299">
        <v>102.12</v>
      </c>
      <c r="Q5299">
        <v>103.25</v>
      </c>
      <c r="R5299">
        <v>100.87</v>
      </c>
      <c r="S5299">
        <v>103</v>
      </c>
      <c r="T5299">
        <v>16833600</v>
      </c>
      <c r="U5299">
        <v>0.87</v>
      </c>
    </row>
    <row r="5300" spans="15:21" x14ac:dyDescent="0.2">
      <c r="O5300" s="67">
        <v>30355</v>
      </c>
      <c r="P5300">
        <v>102.25</v>
      </c>
      <c r="Q5300">
        <v>103.5</v>
      </c>
      <c r="R5300">
        <v>100.87</v>
      </c>
      <c r="S5300">
        <v>101.75</v>
      </c>
      <c r="T5300">
        <v>16752000</v>
      </c>
      <c r="U5300">
        <v>0.86</v>
      </c>
    </row>
    <row r="5301" spans="15:21" x14ac:dyDescent="0.2">
      <c r="O5301" s="67">
        <v>30356</v>
      </c>
      <c r="P5301">
        <v>101.75</v>
      </c>
      <c r="Q5301">
        <v>102.5</v>
      </c>
      <c r="R5301">
        <v>101</v>
      </c>
      <c r="S5301">
        <v>102.5</v>
      </c>
      <c r="T5301">
        <v>19910400</v>
      </c>
      <c r="U5301">
        <v>0.86</v>
      </c>
    </row>
    <row r="5302" spans="15:21" x14ac:dyDescent="0.2">
      <c r="O5302" s="67">
        <v>30357</v>
      </c>
      <c r="P5302">
        <v>103.38</v>
      </c>
      <c r="Q5302">
        <v>104.5</v>
      </c>
      <c r="R5302">
        <v>102.25</v>
      </c>
      <c r="S5302">
        <v>103.62</v>
      </c>
      <c r="T5302">
        <v>12830400</v>
      </c>
      <c r="U5302">
        <v>0.87</v>
      </c>
    </row>
    <row r="5303" spans="15:21" x14ac:dyDescent="0.2">
      <c r="O5303" s="67">
        <v>30358</v>
      </c>
      <c r="P5303">
        <v>103.38</v>
      </c>
      <c r="Q5303">
        <v>104.5</v>
      </c>
      <c r="R5303">
        <v>102.12</v>
      </c>
      <c r="S5303">
        <v>102.75</v>
      </c>
      <c r="T5303">
        <v>10060800</v>
      </c>
      <c r="U5303">
        <v>0.86</v>
      </c>
    </row>
    <row r="5304" spans="15:21" x14ac:dyDescent="0.2">
      <c r="O5304" s="67">
        <v>30361</v>
      </c>
      <c r="P5304">
        <v>103.25</v>
      </c>
      <c r="Q5304">
        <v>104</v>
      </c>
      <c r="R5304">
        <v>102.5</v>
      </c>
      <c r="S5304">
        <v>103.75</v>
      </c>
      <c r="T5304">
        <v>7492800</v>
      </c>
      <c r="U5304">
        <v>0.87</v>
      </c>
    </row>
    <row r="5305" spans="15:21" x14ac:dyDescent="0.2">
      <c r="O5305" s="67">
        <v>30362</v>
      </c>
      <c r="P5305">
        <v>102.88</v>
      </c>
      <c r="Q5305">
        <v>103.75</v>
      </c>
      <c r="R5305">
        <v>102</v>
      </c>
      <c r="S5305">
        <v>102</v>
      </c>
      <c r="T5305">
        <v>14928000</v>
      </c>
      <c r="U5305">
        <v>0.86</v>
      </c>
    </row>
    <row r="5306" spans="15:21" x14ac:dyDescent="0.2">
      <c r="O5306" s="67">
        <v>30363</v>
      </c>
      <c r="P5306">
        <v>102.62</v>
      </c>
      <c r="Q5306">
        <v>103.38</v>
      </c>
      <c r="R5306">
        <v>101.75</v>
      </c>
      <c r="S5306">
        <v>101.75</v>
      </c>
      <c r="T5306">
        <v>10176000</v>
      </c>
      <c r="U5306">
        <v>0.86</v>
      </c>
    </row>
    <row r="5307" spans="15:21" x14ac:dyDescent="0.2">
      <c r="O5307" s="67">
        <v>30364</v>
      </c>
      <c r="P5307">
        <v>101.38</v>
      </c>
      <c r="Q5307">
        <v>102.25</v>
      </c>
      <c r="R5307">
        <v>100.38</v>
      </c>
      <c r="S5307">
        <v>101.75</v>
      </c>
      <c r="T5307">
        <v>11044800</v>
      </c>
      <c r="U5307">
        <v>0.86</v>
      </c>
    </row>
    <row r="5308" spans="15:21" x14ac:dyDescent="0.2">
      <c r="O5308" s="67">
        <v>30365</v>
      </c>
      <c r="P5308">
        <v>102.88</v>
      </c>
      <c r="Q5308">
        <v>104.88</v>
      </c>
      <c r="R5308">
        <v>100.87</v>
      </c>
      <c r="S5308">
        <v>103.75</v>
      </c>
      <c r="T5308">
        <v>13041600</v>
      </c>
      <c r="U5308">
        <v>0.87</v>
      </c>
    </row>
    <row r="5309" spans="15:21" x14ac:dyDescent="0.2">
      <c r="O5309" s="67">
        <v>30369</v>
      </c>
      <c r="P5309">
        <v>104.63</v>
      </c>
      <c r="Q5309">
        <v>105.75</v>
      </c>
      <c r="R5309">
        <v>103.5</v>
      </c>
      <c r="S5309">
        <v>103.87</v>
      </c>
      <c r="T5309">
        <v>15446400</v>
      </c>
      <c r="U5309">
        <v>0.87</v>
      </c>
    </row>
    <row r="5310" spans="15:21" x14ac:dyDescent="0.2">
      <c r="O5310" s="67">
        <v>30370</v>
      </c>
      <c r="P5310">
        <v>105.62</v>
      </c>
      <c r="Q5310">
        <v>107</v>
      </c>
      <c r="R5310">
        <v>104.12</v>
      </c>
      <c r="S5310">
        <v>107</v>
      </c>
      <c r="T5310">
        <v>18292800</v>
      </c>
      <c r="U5310">
        <v>0.9</v>
      </c>
    </row>
    <row r="5311" spans="15:21" x14ac:dyDescent="0.2">
      <c r="O5311" s="67">
        <v>30371</v>
      </c>
      <c r="P5311">
        <v>107.75</v>
      </c>
      <c r="Q5311">
        <v>108.88</v>
      </c>
      <c r="R5311">
        <v>106.62</v>
      </c>
      <c r="S5311">
        <v>108.75</v>
      </c>
      <c r="T5311">
        <v>21883200</v>
      </c>
      <c r="U5311">
        <v>0.91</v>
      </c>
    </row>
    <row r="5312" spans="15:21" x14ac:dyDescent="0.2">
      <c r="O5312" s="67">
        <v>30372</v>
      </c>
      <c r="P5312">
        <v>108.5</v>
      </c>
      <c r="Q5312">
        <v>109</v>
      </c>
      <c r="R5312">
        <v>108</v>
      </c>
      <c r="S5312">
        <v>108.62</v>
      </c>
      <c r="T5312">
        <v>16929600</v>
      </c>
      <c r="U5312">
        <v>0.91</v>
      </c>
    </row>
    <row r="5313" spans="15:21" x14ac:dyDescent="0.2">
      <c r="O5313" s="67">
        <v>30375</v>
      </c>
      <c r="P5313">
        <v>108.62</v>
      </c>
      <c r="Q5313">
        <v>109.5</v>
      </c>
      <c r="R5313">
        <v>107.75</v>
      </c>
      <c r="S5313">
        <v>108.5</v>
      </c>
      <c r="T5313">
        <v>14692800</v>
      </c>
      <c r="U5313">
        <v>0.91</v>
      </c>
    </row>
    <row r="5314" spans="15:21" x14ac:dyDescent="0.2">
      <c r="O5314" s="67">
        <v>30376</v>
      </c>
      <c r="P5314">
        <v>110</v>
      </c>
      <c r="Q5314">
        <v>111.25</v>
      </c>
      <c r="R5314">
        <v>108.75</v>
      </c>
      <c r="S5314">
        <v>111</v>
      </c>
      <c r="T5314">
        <v>36744000</v>
      </c>
      <c r="U5314">
        <v>0.93</v>
      </c>
    </row>
    <row r="5315" spans="15:21" x14ac:dyDescent="0.2">
      <c r="O5315" s="67">
        <v>30377</v>
      </c>
      <c r="P5315">
        <v>108.62</v>
      </c>
      <c r="Q5315">
        <v>109.5</v>
      </c>
      <c r="R5315">
        <v>107.75</v>
      </c>
      <c r="S5315">
        <v>108</v>
      </c>
      <c r="T5315">
        <v>24921600</v>
      </c>
      <c r="U5315">
        <v>0.91</v>
      </c>
    </row>
    <row r="5316" spans="15:21" x14ac:dyDescent="0.2">
      <c r="O5316" s="67">
        <v>30378</v>
      </c>
      <c r="P5316">
        <v>107.88</v>
      </c>
      <c r="Q5316">
        <v>108.75</v>
      </c>
      <c r="R5316">
        <v>107</v>
      </c>
      <c r="S5316">
        <v>107</v>
      </c>
      <c r="T5316">
        <v>15484800</v>
      </c>
      <c r="U5316">
        <v>0.91</v>
      </c>
    </row>
    <row r="5317" spans="15:21" x14ac:dyDescent="0.2">
      <c r="O5317" s="67">
        <v>30379</v>
      </c>
      <c r="P5317">
        <v>107.38</v>
      </c>
      <c r="Q5317">
        <v>108.75</v>
      </c>
      <c r="R5317">
        <v>106</v>
      </c>
      <c r="S5317">
        <v>108.62</v>
      </c>
      <c r="T5317">
        <v>14692800</v>
      </c>
      <c r="U5317">
        <v>0.92</v>
      </c>
    </row>
    <row r="5318" spans="15:21" x14ac:dyDescent="0.2">
      <c r="O5318" s="67">
        <v>30382</v>
      </c>
      <c r="P5318">
        <v>107.75</v>
      </c>
      <c r="Q5318">
        <v>108.75</v>
      </c>
      <c r="R5318">
        <v>106.75</v>
      </c>
      <c r="S5318">
        <v>108</v>
      </c>
      <c r="T5318">
        <v>10555200</v>
      </c>
      <c r="U5318">
        <v>0.91</v>
      </c>
    </row>
    <row r="5319" spans="15:21" x14ac:dyDescent="0.2">
      <c r="O5319" s="67">
        <v>30383</v>
      </c>
      <c r="P5319">
        <v>105.62</v>
      </c>
      <c r="Q5319">
        <v>107.25</v>
      </c>
      <c r="R5319">
        <v>104</v>
      </c>
      <c r="S5319">
        <v>104.25</v>
      </c>
      <c r="T5319">
        <v>12744000</v>
      </c>
      <c r="U5319">
        <v>0.88</v>
      </c>
    </row>
    <row r="5320" spans="15:21" x14ac:dyDescent="0.2">
      <c r="O5320" s="67">
        <v>30384</v>
      </c>
      <c r="P5320">
        <v>104.75</v>
      </c>
      <c r="Q5320">
        <v>105.88</v>
      </c>
      <c r="R5320">
        <v>103.62</v>
      </c>
      <c r="S5320">
        <v>105.62</v>
      </c>
      <c r="T5320">
        <v>13963200</v>
      </c>
      <c r="U5320">
        <v>0.89</v>
      </c>
    </row>
    <row r="5321" spans="15:21" x14ac:dyDescent="0.2">
      <c r="O5321" s="67">
        <v>30385</v>
      </c>
      <c r="P5321">
        <v>103.75</v>
      </c>
      <c r="Q5321">
        <v>105.88</v>
      </c>
      <c r="R5321">
        <v>101.5</v>
      </c>
      <c r="S5321">
        <v>103</v>
      </c>
      <c r="T5321">
        <v>12000000</v>
      </c>
      <c r="U5321">
        <v>0.87</v>
      </c>
    </row>
    <row r="5322" spans="15:21" x14ac:dyDescent="0.2">
      <c r="O5322" s="67">
        <v>30386</v>
      </c>
      <c r="P5322">
        <v>102.37</v>
      </c>
      <c r="Q5322">
        <v>103.13</v>
      </c>
      <c r="R5322">
        <v>101.5</v>
      </c>
      <c r="S5322">
        <v>102.5</v>
      </c>
      <c r="T5322">
        <v>9576000</v>
      </c>
      <c r="U5322">
        <v>0.87</v>
      </c>
    </row>
    <row r="5323" spans="15:21" x14ac:dyDescent="0.2">
      <c r="O5323" s="67">
        <v>30389</v>
      </c>
      <c r="P5323">
        <v>103</v>
      </c>
      <c r="Q5323">
        <v>103.75</v>
      </c>
      <c r="R5323">
        <v>102.12</v>
      </c>
      <c r="S5323">
        <v>103.25</v>
      </c>
      <c r="T5323">
        <v>10790400</v>
      </c>
      <c r="U5323">
        <v>0.87</v>
      </c>
    </row>
    <row r="5324" spans="15:21" x14ac:dyDescent="0.2">
      <c r="O5324" s="67">
        <v>30390</v>
      </c>
      <c r="P5324">
        <v>102.88</v>
      </c>
      <c r="Q5324">
        <v>103.5</v>
      </c>
      <c r="R5324">
        <v>102.25</v>
      </c>
      <c r="S5324">
        <v>103.38</v>
      </c>
      <c r="T5324">
        <v>11596800</v>
      </c>
      <c r="U5324">
        <v>0.88</v>
      </c>
    </row>
    <row r="5325" spans="15:21" x14ac:dyDescent="0.2">
      <c r="O5325" s="67">
        <v>30391</v>
      </c>
      <c r="P5325">
        <v>103.25</v>
      </c>
      <c r="Q5325">
        <v>104.38</v>
      </c>
      <c r="R5325">
        <v>102.12</v>
      </c>
      <c r="S5325">
        <v>102.12</v>
      </c>
      <c r="T5325">
        <v>11616000</v>
      </c>
      <c r="U5325">
        <v>0.87</v>
      </c>
    </row>
    <row r="5326" spans="15:21" x14ac:dyDescent="0.2">
      <c r="O5326" s="67">
        <v>30392</v>
      </c>
      <c r="P5326">
        <v>102.25</v>
      </c>
      <c r="Q5326">
        <v>102.62</v>
      </c>
      <c r="R5326">
        <v>101.75</v>
      </c>
      <c r="S5326">
        <v>102.37</v>
      </c>
      <c r="T5326">
        <v>5990400</v>
      </c>
      <c r="U5326">
        <v>0.87</v>
      </c>
    </row>
    <row r="5327" spans="15:21" x14ac:dyDescent="0.2">
      <c r="O5327" s="67">
        <v>30393</v>
      </c>
      <c r="P5327">
        <v>102.25</v>
      </c>
      <c r="Q5327">
        <v>103</v>
      </c>
      <c r="R5327">
        <v>101.5</v>
      </c>
      <c r="S5327">
        <v>101.88</v>
      </c>
      <c r="T5327">
        <v>9883200</v>
      </c>
      <c r="U5327">
        <v>0.86</v>
      </c>
    </row>
    <row r="5328" spans="15:21" x14ac:dyDescent="0.2">
      <c r="O5328" s="67">
        <v>30396</v>
      </c>
      <c r="P5328">
        <v>102.62</v>
      </c>
      <c r="Q5328">
        <v>103.75</v>
      </c>
      <c r="R5328">
        <v>101.5</v>
      </c>
      <c r="S5328">
        <v>103</v>
      </c>
      <c r="T5328">
        <v>13718400</v>
      </c>
      <c r="U5328">
        <v>0.87</v>
      </c>
    </row>
    <row r="5329" spans="15:21" x14ac:dyDescent="0.2">
      <c r="O5329" s="67">
        <v>30397</v>
      </c>
      <c r="P5329">
        <v>103.25</v>
      </c>
      <c r="Q5329">
        <v>104</v>
      </c>
      <c r="R5329">
        <v>103</v>
      </c>
      <c r="S5329">
        <v>103</v>
      </c>
      <c r="T5329">
        <v>17246400</v>
      </c>
      <c r="U5329">
        <v>0.87</v>
      </c>
    </row>
    <row r="5330" spans="15:21" x14ac:dyDescent="0.2">
      <c r="O5330" s="67">
        <v>30398</v>
      </c>
      <c r="P5330">
        <v>103.25</v>
      </c>
      <c r="Q5330">
        <v>106.75</v>
      </c>
      <c r="R5330">
        <v>103.25</v>
      </c>
      <c r="S5330">
        <v>105.88</v>
      </c>
      <c r="T5330">
        <v>21177600</v>
      </c>
      <c r="U5330">
        <v>0.9</v>
      </c>
    </row>
    <row r="5331" spans="15:21" x14ac:dyDescent="0.2">
      <c r="O5331" s="67">
        <v>30399</v>
      </c>
      <c r="P5331">
        <v>106</v>
      </c>
      <c r="Q5331">
        <v>106.38</v>
      </c>
      <c r="R5331">
        <v>105</v>
      </c>
      <c r="S5331">
        <v>105.5</v>
      </c>
      <c r="T5331">
        <v>9907200</v>
      </c>
      <c r="U5331">
        <v>0.89</v>
      </c>
    </row>
    <row r="5332" spans="15:21" x14ac:dyDescent="0.2">
      <c r="O5332" s="67">
        <v>30400</v>
      </c>
      <c r="P5332">
        <v>105.5</v>
      </c>
      <c r="Q5332">
        <v>106.13</v>
      </c>
      <c r="R5332">
        <v>104</v>
      </c>
      <c r="S5332">
        <v>105</v>
      </c>
      <c r="T5332">
        <v>11400000</v>
      </c>
      <c r="U5332">
        <v>0.89</v>
      </c>
    </row>
    <row r="5333" spans="15:21" x14ac:dyDescent="0.2">
      <c r="O5333" s="67">
        <v>30403</v>
      </c>
      <c r="P5333">
        <v>105</v>
      </c>
      <c r="Q5333">
        <v>105.37</v>
      </c>
      <c r="R5333">
        <v>103.75</v>
      </c>
      <c r="S5333">
        <v>104.12</v>
      </c>
      <c r="T5333">
        <v>6153600</v>
      </c>
      <c r="U5333">
        <v>0.88</v>
      </c>
    </row>
    <row r="5334" spans="15:21" x14ac:dyDescent="0.2">
      <c r="O5334" s="67">
        <v>30404</v>
      </c>
      <c r="P5334">
        <v>103.87</v>
      </c>
      <c r="Q5334">
        <v>105.25</v>
      </c>
      <c r="R5334">
        <v>103.87</v>
      </c>
      <c r="S5334">
        <v>104.75</v>
      </c>
      <c r="T5334">
        <v>8462400</v>
      </c>
      <c r="U5334">
        <v>0.89</v>
      </c>
    </row>
    <row r="5335" spans="15:21" x14ac:dyDescent="0.2">
      <c r="O5335" s="67">
        <v>30405</v>
      </c>
      <c r="P5335">
        <v>104.75</v>
      </c>
      <c r="Q5335">
        <v>106.87</v>
      </c>
      <c r="R5335">
        <v>104.75</v>
      </c>
      <c r="S5335">
        <v>106.5</v>
      </c>
      <c r="T5335">
        <v>9004800</v>
      </c>
      <c r="U5335">
        <v>0.9</v>
      </c>
    </row>
    <row r="5336" spans="15:21" x14ac:dyDescent="0.2">
      <c r="O5336" s="67">
        <v>30406</v>
      </c>
      <c r="P5336">
        <v>107</v>
      </c>
      <c r="Q5336">
        <v>107.5</v>
      </c>
      <c r="R5336">
        <v>105</v>
      </c>
      <c r="S5336">
        <v>105</v>
      </c>
      <c r="T5336">
        <v>10185600</v>
      </c>
      <c r="U5336">
        <v>0.89</v>
      </c>
    </row>
    <row r="5337" spans="15:21" x14ac:dyDescent="0.2">
      <c r="O5337" s="67">
        <v>30410</v>
      </c>
      <c r="P5337">
        <v>105</v>
      </c>
      <c r="Q5337">
        <v>105.12</v>
      </c>
      <c r="R5337">
        <v>103.5</v>
      </c>
      <c r="S5337">
        <v>104.12</v>
      </c>
      <c r="T5337">
        <v>11078400</v>
      </c>
      <c r="U5337">
        <v>0.88</v>
      </c>
    </row>
    <row r="5338" spans="15:21" x14ac:dyDescent="0.2">
      <c r="O5338" s="67">
        <v>30411</v>
      </c>
      <c r="P5338">
        <v>104.25</v>
      </c>
      <c r="Q5338">
        <v>104.75</v>
      </c>
      <c r="R5338">
        <v>103.62</v>
      </c>
      <c r="S5338">
        <v>104.25</v>
      </c>
      <c r="T5338">
        <v>9811200</v>
      </c>
      <c r="U5338">
        <v>0.88</v>
      </c>
    </row>
    <row r="5339" spans="15:21" x14ac:dyDescent="0.2">
      <c r="O5339" s="67">
        <v>30412</v>
      </c>
      <c r="P5339">
        <v>104</v>
      </c>
      <c r="Q5339">
        <v>104.25</v>
      </c>
      <c r="R5339">
        <v>102.75</v>
      </c>
      <c r="S5339">
        <v>103.25</v>
      </c>
      <c r="T5339">
        <v>10262400</v>
      </c>
      <c r="U5339">
        <v>0.87</v>
      </c>
    </row>
    <row r="5340" spans="15:21" x14ac:dyDescent="0.2">
      <c r="O5340" s="67">
        <v>30413</v>
      </c>
      <c r="P5340">
        <v>104</v>
      </c>
      <c r="Q5340">
        <v>104.38</v>
      </c>
      <c r="R5340">
        <v>103.25</v>
      </c>
      <c r="S5340">
        <v>103.62</v>
      </c>
      <c r="T5340">
        <v>11116800</v>
      </c>
      <c r="U5340">
        <v>0.88</v>
      </c>
    </row>
    <row r="5341" spans="15:21" x14ac:dyDescent="0.2">
      <c r="O5341" s="67">
        <v>30414</v>
      </c>
      <c r="P5341">
        <v>103.62</v>
      </c>
      <c r="Q5341">
        <v>105.5</v>
      </c>
      <c r="R5341">
        <v>103.13</v>
      </c>
      <c r="S5341">
        <v>105.5</v>
      </c>
      <c r="T5341">
        <v>7675200</v>
      </c>
      <c r="U5341">
        <v>0.89</v>
      </c>
    </row>
    <row r="5342" spans="15:21" x14ac:dyDescent="0.2">
      <c r="O5342" s="67">
        <v>30417</v>
      </c>
      <c r="P5342">
        <v>106</v>
      </c>
      <c r="Q5342">
        <v>108.25</v>
      </c>
      <c r="R5342">
        <v>105.75</v>
      </c>
      <c r="S5342">
        <v>108.25</v>
      </c>
      <c r="T5342">
        <v>12638400</v>
      </c>
      <c r="U5342">
        <v>0.92</v>
      </c>
    </row>
    <row r="5343" spans="15:21" x14ac:dyDescent="0.2">
      <c r="O5343" s="67">
        <v>30418</v>
      </c>
      <c r="P5343">
        <v>107.88</v>
      </c>
      <c r="Q5343">
        <v>108</v>
      </c>
      <c r="R5343">
        <v>106.87</v>
      </c>
      <c r="S5343">
        <v>107.5</v>
      </c>
      <c r="T5343">
        <v>11769600</v>
      </c>
      <c r="U5343">
        <v>0.91</v>
      </c>
    </row>
    <row r="5344" spans="15:21" x14ac:dyDescent="0.2">
      <c r="O5344" s="67">
        <v>30419</v>
      </c>
      <c r="P5344">
        <v>108</v>
      </c>
      <c r="Q5344">
        <v>108.88</v>
      </c>
      <c r="R5344">
        <v>107.38</v>
      </c>
      <c r="S5344">
        <v>108</v>
      </c>
      <c r="T5344">
        <v>11035200</v>
      </c>
      <c r="U5344">
        <v>0.91</v>
      </c>
    </row>
    <row r="5345" spans="15:21" x14ac:dyDescent="0.2">
      <c r="O5345" s="67">
        <v>30420</v>
      </c>
      <c r="P5345">
        <v>108.62</v>
      </c>
      <c r="Q5345">
        <v>108.75</v>
      </c>
      <c r="R5345">
        <v>107.5</v>
      </c>
      <c r="S5345">
        <v>108.75</v>
      </c>
      <c r="T5345">
        <v>12590400</v>
      </c>
      <c r="U5345">
        <v>0.92</v>
      </c>
    </row>
    <row r="5346" spans="15:21" x14ac:dyDescent="0.2">
      <c r="O5346" s="67">
        <v>30421</v>
      </c>
      <c r="P5346">
        <v>108.88</v>
      </c>
      <c r="Q5346">
        <v>109</v>
      </c>
      <c r="R5346">
        <v>108.25</v>
      </c>
      <c r="S5346">
        <v>108.75</v>
      </c>
      <c r="T5346">
        <v>10224000</v>
      </c>
      <c r="U5346">
        <v>0.92</v>
      </c>
    </row>
    <row r="5347" spans="15:21" x14ac:dyDescent="0.2">
      <c r="O5347" s="67">
        <v>30424</v>
      </c>
      <c r="P5347">
        <v>108.75</v>
      </c>
      <c r="Q5347">
        <v>111</v>
      </c>
      <c r="R5347">
        <v>108.75</v>
      </c>
      <c r="S5347">
        <v>111</v>
      </c>
      <c r="T5347">
        <v>18153600</v>
      </c>
      <c r="U5347">
        <v>0.94</v>
      </c>
    </row>
    <row r="5348" spans="15:21" x14ac:dyDescent="0.2">
      <c r="O5348" s="67">
        <v>30425</v>
      </c>
      <c r="P5348">
        <v>111</v>
      </c>
      <c r="Q5348">
        <v>111.5</v>
      </c>
      <c r="R5348">
        <v>109.5</v>
      </c>
      <c r="S5348">
        <v>111</v>
      </c>
      <c r="T5348">
        <v>11059200</v>
      </c>
      <c r="U5348">
        <v>0.94</v>
      </c>
    </row>
    <row r="5349" spans="15:21" x14ac:dyDescent="0.2">
      <c r="O5349" s="67">
        <v>30426</v>
      </c>
      <c r="P5349">
        <v>111</v>
      </c>
      <c r="Q5349">
        <v>112.75</v>
      </c>
      <c r="R5349">
        <v>111</v>
      </c>
      <c r="S5349">
        <v>112</v>
      </c>
      <c r="T5349">
        <v>10128000</v>
      </c>
      <c r="U5349">
        <v>0.95</v>
      </c>
    </row>
    <row r="5350" spans="15:21" x14ac:dyDescent="0.2">
      <c r="O5350" s="67">
        <v>30427</v>
      </c>
      <c r="P5350">
        <v>112</v>
      </c>
      <c r="Q5350">
        <v>112.5</v>
      </c>
      <c r="R5350">
        <v>110.5</v>
      </c>
      <c r="S5350">
        <v>110.88</v>
      </c>
      <c r="T5350">
        <v>12667200</v>
      </c>
      <c r="U5350">
        <v>0.94</v>
      </c>
    </row>
    <row r="5351" spans="15:21" x14ac:dyDescent="0.2">
      <c r="O5351" s="67">
        <v>30428</v>
      </c>
      <c r="P5351">
        <v>110.75</v>
      </c>
      <c r="Q5351">
        <v>111.25</v>
      </c>
      <c r="R5351">
        <v>109</v>
      </c>
      <c r="S5351">
        <v>109.13</v>
      </c>
      <c r="T5351">
        <v>7737600</v>
      </c>
      <c r="U5351">
        <v>0.92</v>
      </c>
    </row>
    <row r="5352" spans="15:21" x14ac:dyDescent="0.2">
      <c r="O5352" s="67">
        <v>30431</v>
      </c>
      <c r="P5352">
        <v>108.88</v>
      </c>
      <c r="Q5352">
        <v>109.75</v>
      </c>
      <c r="R5352">
        <v>108</v>
      </c>
      <c r="S5352">
        <v>108</v>
      </c>
      <c r="T5352">
        <v>10612800</v>
      </c>
      <c r="U5352">
        <v>0.91</v>
      </c>
    </row>
    <row r="5353" spans="15:21" x14ac:dyDescent="0.2">
      <c r="O5353" s="67">
        <v>30432</v>
      </c>
      <c r="P5353">
        <v>109.13</v>
      </c>
      <c r="Q5353">
        <v>110.75</v>
      </c>
      <c r="R5353">
        <v>107.38</v>
      </c>
      <c r="S5353">
        <v>110.75</v>
      </c>
      <c r="T5353">
        <v>12859200</v>
      </c>
      <c r="U5353">
        <v>0.94</v>
      </c>
    </row>
    <row r="5354" spans="15:21" x14ac:dyDescent="0.2">
      <c r="O5354" s="67">
        <v>30433</v>
      </c>
      <c r="P5354">
        <v>110.25</v>
      </c>
      <c r="Q5354">
        <v>111.62</v>
      </c>
      <c r="R5354">
        <v>108.88</v>
      </c>
      <c r="S5354">
        <v>109.13</v>
      </c>
      <c r="T5354">
        <v>15628800</v>
      </c>
      <c r="U5354">
        <v>0.92</v>
      </c>
    </row>
    <row r="5355" spans="15:21" x14ac:dyDescent="0.2">
      <c r="O5355" s="67">
        <v>30434</v>
      </c>
      <c r="P5355">
        <v>109.87</v>
      </c>
      <c r="Q5355">
        <v>110.5</v>
      </c>
      <c r="R5355">
        <v>109.13</v>
      </c>
      <c r="S5355">
        <v>110.5</v>
      </c>
      <c r="T5355">
        <v>11654400</v>
      </c>
      <c r="U5355">
        <v>0.94</v>
      </c>
    </row>
    <row r="5356" spans="15:21" x14ac:dyDescent="0.2">
      <c r="O5356" s="67">
        <v>30435</v>
      </c>
      <c r="P5356">
        <v>111.25</v>
      </c>
      <c r="Q5356">
        <v>112.13</v>
      </c>
      <c r="R5356">
        <v>110.38</v>
      </c>
      <c r="S5356">
        <v>111.88</v>
      </c>
      <c r="T5356">
        <v>10804800</v>
      </c>
      <c r="U5356">
        <v>0.95</v>
      </c>
    </row>
    <row r="5357" spans="15:21" x14ac:dyDescent="0.2">
      <c r="O5357" s="67">
        <v>30438</v>
      </c>
      <c r="P5357">
        <v>110.63</v>
      </c>
      <c r="Q5357">
        <v>112.13</v>
      </c>
      <c r="R5357">
        <v>109</v>
      </c>
      <c r="S5357">
        <v>109</v>
      </c>
      <c r="T5357">
        <v>13300800</v>
      </c>
      <c r="U5357">
        <v>0.92</v>
      </c>
    </row>
    <row r="5358" spans="15:21" x14ac:dyDescent="0.2">
      <c r="O5358" s="67">
        <v>30439</v>
      </c>
      <c r="P5358">
        <v>109</v>
      </c>
      <c r="Q5358">
        <v>110</v>
      </c>
      <c r="R5358">
        <v>108.37</v>
      </c>
      <c r="S5358">
        <v>110</v>
      </c>
      <c r="T5358">
        <v>15249600</v>
      </c>
      <c r="U5358">
        <v>0.93</v>
      </c>
    </row>
    <row r="5359" spans="15:21" x14ac:dyDescent="0.2">
      <c r="O5359" s="67">
        <v>30440</v>
      </c>
      <c r="P5359">
        <v>110.75</v>
      </c>
      <c r="Q5359">
        <v>111.37</v>
      </c>
      <c r="R5359">
        <v>110.12</v>
      </c>
      <c r="S5359">
        <v>110.5</v>
      </c>
      <c r="T5359">
        <v>21374400</v>
      </c>
      <c r="U5359">
        <v>0.94</v>
      </c>
    </row>
    <row r="5360" spans="15:21" x14ac:dyDescent="0.2">
      <c r="O5360" s="67">
        <v>30441</v>
      </c>
      <c r="P5360">
        <v>110.5</v>
      </c>
      <c r="Q5360">
        <v>110.88</v>
      </c>
      <c r="R5360">
        <v>110.12</v>
      </c>
      <c r="S5360">
        <v>110.63</v>
      </c>
      <c r="T5360">
        <v>9436800</v>
      </c>
      <c r="U5360">
        <v>0.94</v>
      </c>
    </row>
    <row r="5361" spans="15:21" x14ac:dyDescent="0.2">
      <c r="O5361" s="67">
        <v>30442</v>
      </c>
      <c r="P5361">
        <v>110.88</v>
      </c>
      <c r="Q5361">
        <v>112.62</v>
      </c>
      <c r="R5361">
        <v>110.12</v>
      </c>
      <c r="S5361">
        <v>111.5</v>
      </c>
      <c r="T5361">
        <v>23548800</v>
      </c>
      <c r="U5361">
        <v>0.94</v>
      </c>
    </row>
    <row r="5362" spans="15:21" x14ac:dyDescent="0.2">
      <c r="O5362" s="67">
        <v>30445</v>
      </c>
      <c r="P5362">
        <v>110.88</v>
      </c>
      <c r="Q5362">
        <v>111.75</v>
      </c>
      <c r="R5362">
        <v>110.63</v>
      </c>
      <c r="S5362">
        <v>110.75</v>
      </c>
      <c r="T5362">
        <v>11841600</v>
      </c>
      <c r="U5362">
        <v>0.94</v>
      </c>
    </row>
    <row r="5363" spans="15:21" x14ac:dyDescent="0.2">
      <c r="O5363" s="67">
        <v>30446</v>
      </c>
      <c r="P5363">
        <v>110.5</v>
      </c>
      <c r="Q5363">
        <v>111.5</v>
      </c>
      <c r="R5363">
        <v>110.38</v>
      </c>
      <c r="S5363">
        <v>111</v>
      </c>
      <c r="T5363">
        <v>7080000</v>
      </c>
      <c r="U5363">
        <v>0.94</v>
      </c>
    </row>
    <row r="5364" spans="15:21" x14ac:dyDescent="0.2">
      <c r="O5364" s="67">
        <v>30447</v>
      </c>
      <c r="P5364">
        <v>110.5</v>
      </c>
      <c r="Q5364">
        <v>110.88</v>
      </c>
      <c r="R5364">
        <v>108.75</v>
      </c>
      <c r="S5364">
        <v>109.25</v>
      </c>
      <c r="T5364">
        <v>11443200</v>
      </c>
      <c r="U5364">
        <v>0.93</v>
      </c>
    </row>
    <row r="5365" spans="15:21" x14ac:dyDescent="0.2">
      <c r="O5365" s="67">
        <v>30448</v>
      </c>
      <c r="P5365">
        <v>109.25</v>
      </c>
      <c r="Q5365">
        <v>109.62</v>
      </c>
      <c r="R5365">
        <v>108</v>
      </c>
      <c r="S5365">
        <v>108.75</v>
      </c>
      <c r="T5365">
        <v>8649600</v>
      </c>
      <c r="U5365">
        <v>0.92</v>
      </c>
    </row>
    <row r="5366" spans="15:21" x14ac:dyDescent="0.2">
      <c r="O5366" s="67">
        <v>30449</v>
      </c>
      <c r="P5366">
        <v>109</v>
      </c>
      <c r="Q5366">
        <v>110.88</v>
      </c>
      <c r="R5366">
        <v>109</v>
      </c>
      <c r="S5366">
        <v>109.87</v>
      </c>
      <c r="T5366">
        <v>9801600</v>
      </c>
      <c r="U5366">
        <v>0.93</v>
      </c>
    </row>
    <row r="5367" spans="15:21" x14ac:dyDescent="0.2">
      <c r="O5367" s="67">
        <v>30452</v>
      </c>
      <c r="P5367">
        <v>108.75</v>
      </c>
      <c r="Q5367">
        <v>109.5</v>
      </c>
      <c r="R5367">
        <v>108.62</v>
      </c>
      <c r="S5367">
        <v>109.5</v>
      </c>
      <c r="T5367">
        <v>10977600</v>
      </c>
      <c r="U5367">
        <v>0.93</v>
      </c>
    </row>
    <row r="5368" spans="15:21" x14ac:dyDescent="0.2">
      <c r="O5368" s="67">
        <v>30453</v>
      </c>
      <c r="P5368">
        <v>108.5</v>
      </c>
      <c r="Q5368">
        <v>109.25</v>
      </c>
      <c r="R5368">
        <v>107.63</v>
      </c>
      <c r="S5368">
        <v>108</v>
      </c>
      <c r="T5368">
        <v>16780800</v>
      </c>
      <c r="U5368">
        <v>0.91</v>
      </c>
    </row>
    <row r="5369" spans="15:21" x14ac:dyDescent="0.2">
      <c r="O5369" s="67">
        <v>30454</v>
      </c>
      <c r="P5369">
        <v>108.12</v>
      </c>
      <c r="Q5369">
        <v>108.62</v>
      </c>
      <c r="R5369">
        <v>106.13</v>
      </c>
      <c r="S5369">
        <v>106.25</v>
      </c>
      <c r="T5369">
        <v>14409600</v>
      </c>
      <c r="U5369">
        <v>0.9</v>
      </c>
    </row>
    <row r="5370" spans="15:21" x14ac:dyDescent="0.2">
      <c r="O5370" s="67">
        <v>30455</v>
      </c>
      <c r="P5370">
        <v>106</v>
      </c>
      <c r="Q5370">
        <v>106</v>
      </c>
      <c r="R5370">
        <v>104.75</v>
      </c>
      <c r="S5370">
        <v>105.37</v>
      </c>
      <c r="T5370">
        <v>19656000</v>
      </c>
      <c r="U5370">
        <v>0.89</v>
      </c>
    </row>
    <row r="5371" spans="15:21" x14ac:dyDescent="0.2">
      <c r="O5371" s="67">
        <v>30456</v>
      </c>
      <c r="P5371">
        <v>105.5</v>
      </c>
      <c r="Q5371">
        <v>106.25</v>
      </c>
      <c r="R5371">
        <v>104.25</v>
      </c>
      <c r="S5371">
        <v>105</v>
      </c>
      <c r="T5371">
        <v>16468800</v>
      </c>
      <c r="U5371">
        <v>0.89</v>
      </c>
    </row>
    <row r="5372" spans="15:21" x14ac:dyDescent="0.2">
      <c r="O5372" s="67">
        <v>30459</v>
      </c>
      <c r="P5372">
        <v>103.62</v>
      </c>
      <c r="Q5372">
        <v>105.88</v>
      </c>
      <c r="R5372">
        <v>103.62</v>
      </c>
      <c r="S5372">
        <v>105.75</v>
      </c>
      <c r="T5372">
        <v>19353600</v>
      </c>
      <c r="U5372">
        <v>0.9</v>
      </c>
    </row>
    <row r="5373" spans="15:21" x14ac:dyDescent="0.2">
      <c r="O5373" s="67">
        <v>30460</v>
      </c>
      <c r="P5373">
        <v>106.75</v>
      </c>
      <c r="Q5373">
        <v>107</v>
      </c>
      <c r="R5373">
        <v>105.25</v>
      </c>
      <c r="S5373">
        <v>106</v>
      </c>
      <c r="T5373">
        <v>20995200</v>
      </c>
      <c r="U5373">
        <v>0.9</v>
      </c>
    </row>
    <row r="5374" spans="15:21" x14ac:dyDescent="0.2">
      <c r="O5374" s="67">
        <v>30461</v>
      </c>
      <c r="P5374">
        <v>106.5</v>
      </c>
      <c r="Q5374">
        <v>106.62</v>
      </c>
      <c r="R5374">
        <v>105.25</v>
      </c>
      <c r="S5374">
        <v>106.13</v>
      </c>
      <c r="T5374">
        <v>16132800</v>
      </c>
      <c r="U5374">
        <v>0.9</v>
      </c>
    </row>
    <row r="5375" spans="15:21" x14ac:dyDescent="0.2">
      <c r="O5375" s="67">
        <v>30462</v>
      </c>
      <c r="P5375">
        <v>106.13</v>
      </c>
      <c r="Q5375">
        <v>106.25</v>
      </c>
      <c r="R5375">
        <v>105.25</v>
      </c>
      <c r="S5375">
        <v>105.75</v>
      </c>
      <c r="T5375">
        <v>10617600</v>
      </c>
      <c r="U5375">
        <v>0.9</v>
      </c>
    </row>
    <row r="5376" spans="15:21" x14ac:dyDescent="0.2">
      <c r="O5376" s="67">
        <v>30463</v>
      </c>
      <c r="P5376">
        <v>105.5</v>
      </c>
      <c r="Q5376">
        <v>105.88</v>
      </c>
      <c r="R5376">
        <v>103.75</v>
      </c>
      <c r="S5376">
        <v>104.12</v>
      </c>
      <c r="T5376">
        <v>13920000</v>
      </c>
      <c r="U5376">
        <v>0.88</v>
      </c>
    </row>
    <row r="5377" spans="15:21" x14ac:dyDescent="0.2">
      <c r="O5377" s="67">
        <v>30467</v>
      </c>
      <c r="P5377">
        <v>103.62</v>
      </c>
      <c r="Q5377">
        <v>105</v>
      </c>
      <c r="R5377">
        <v>103.25</v>
      </c>
      <c r="S5377">
        <v>103.38</v>
      </c>
      <c r="T5377">
        <v>10819200</v>
      </c>
      <c r="U5377">
        <v>0.88</v>
      </c>
    </row>
    <row r="5378" spans="15:21" x14ac:dyDescent="0.2">
      <c r="O5378" s="67">
        <v>30468</v>
      </c>
      <c r="P5378">
        <v>103.62</v>
      </c>
      <c r="Q5378">
        <v>105.12</v>
      </c>
      <c r="R5378">
        <v>103.62</v>
      </c>
      <c r="S5378">
        <v>105</v>
      </c>
      <c r="T5378">
        <v>10972800</v>
      </c>
      <c r="U5378">
        <v>0.89</v>
      </c>
    </row>
    <row r="5379" spans="15:21" x14ac:dyDescent="0.2">
      <c r="O5379" s="67">
        <v>30469</v>
      </c>
      <c r="P5379">
        <v>52.75</v>
      </c>
      <c r="Q5379">
        <v>54</v>
      </c>
      <c r="R5379">
        <v>52.5</v>
      </c>
      <c r="S5379">
        <v>54</v>
      </c>
      <c r="T5379">
        <v>21753600</v>
      </c>
      <c r="U5379">
        <v>0.91</v>
      </c>
    </row>
    <row r="5380" spans="15:21" x14ac:dyDescent="0.2">
      <c r="O5380" s="67">
        <v>30470</v>
      </c>
      <c r="P5380">
        <v>54</v>
      </c>
      <c r="Q5380">
        <v>55.75</v>
      </c>
      <c r="R5380">
        <v>53.87</v>
      </c>
      <c r="S5380">
        <v>54.75</v>
      </c>
      <c r="T5380">
        <v>13315200</v>
      </c>
      <c r="U5380">
        <v>0.93</v>
      </c>
    </row>
    <row r="5381" spans="15:21" x14ac:dyDescent="0.2">
      <c r="O5381" s="67">
        <v>30473</v>
      </c>
      <c r="P5381">
        <v>55</v>
      </c>
      <c r="Q5381">
        <v>55.37</v>
      </c>
      <c r="R5381">
        <v>54.5</v>
      </c>
      <c r="S5381">
        <v>55</v>
      </c>
      <c r="T5381">
        <v>8937600</v>
      </c>
      <c r="U5381">
        <v>0.93</v>
      </c>
    </row>
    <row r="5382" spans="15:21" x14ac:dyDescent="0.2">
      <c r="O5382" s="67">
        <v>30474</v>
      </c>
      <c r="P5382">
        <v>55.13</v>
      </c>
      <c r="Q5382">
        <v>56.25</v>
      </c>
      <c r="R5382">
        <v>54.75</v>
      </c>
      <c r="S5382">
        <v>55.37</v>
      </c>
      <c r="T5382">
        <v>11868000</v>
      </c>
      <c r="U5382">
        <v>0.94</v>
      </c>
    </row>
    <row r="5383" spans="15:21" x14ac:dyDescent="0.2">
      <c r="O5383" s="67">
        <v>30475</v>
      </c>
      <c r="P5383">
        <v>55.37</v>
      </c>
      <c r="Q5383">
        <v>56.12</v>
      </c>
      <c r="R5383">
        <v>54.88</v>
      </c>
      <c r="S5383">
        <v>55.63</v>
      </c>
      <c r="T5383">
        <v>16576800</v>
      </c>
      <c r="U5383">
        <v>0.94</v>
      </c>
    </row>
    <row r="5384" spans="15:21" x14ac:dyDescent="0.2">
      <c r="O5384" s="67">
        <v>30476</v>
      </c>
      <c r="P5384">
        <v>55.37</v>
      </c>
      <c r="Q5384">
        <v>55.5</v>
      </c>
      <c r="R5384">
        <v>54.5</v>
      </c>
      <c r="S5384">
        <v>54.75</v>
      </c>
      <c r="T5384">
        <v>16548000</v>
      </c>
      <c r="U5384">
        <v>0.94</v>
      </c>
    </row>
    <row r="5385" spans="15:21" x14ac:dyDescent="0.2">
      <c r="O5385" s="67">
        <v>30477</v>
      </c>
      <c r="P5385">
        <v>55.25</v>
      </c>
      <c r="Q5385">
        <v>55.25</v>
      </c>
      <c r="R5385">
        <v>54</v>
      </c>
      <c r="S5385">
        <v>54.13</v>
      </c>
      <c r="T5385">
        <v>10372800</v>
      </c>
      <c r="U5385">
        <v>0.92</v>
      </c>
    </row>
    <row r="5386" spans="15:21" x14ac:dyDescent="0.2">
      <c r="O5386" s="67">
        <v>30480</v>
      </c>
      <c r="P5386">
        <v>54.37</v>
      </c>
      <c r="Q5386">
        <v>54.88</v>
      </c>
      <c r="R5386">
        <v>54.25</v>
      </c>
      <c r="S5386">
        <v>54.37</v>
      </c>
      <c r="T5386">
        <v>9088800</v>
      </c>
      <c r="U5386">
        <v>0.93</v>
      </c>
    </row>
    <row r="5387" spans="15:21" x14ac:dyDescent="0.2">
      <c r="O5387" s="67">
        <v>30481</v>
      </c>
      <c r="P5387">
        <v>54.88</v>
      </c>
      <c r="Q5387">
        <v>55.5</v>
      </c>
      <c r="R5387">
        <v>54.75</v>
      </c>
      <c r="S5387">
        <v>55.13</v>
      </c>
      <c r="T5387">
        <v>11344800</v>
      </c>
      <c r="U5387">
        <v>0.94</v>
      </c>
    </row>
    <row r="5388" spans="15:21" x14ac:dyDescent="0.2">
      <c r="O5388" s="67">
        <v>30482</v>
      </c>
      <c r="P5388">
        <v>55.37</v>
      </c>
      <c r="Q5388">
        <v>57</v>
      </c>
      <c r="R5388">
        <v>55.13</v>
      </c>
      <c r="S5388">
        <v>57</v>
      </c>
      <c r="T5388">
        <v>15549600</v>
      </c>
      <c r="U5388">
        <v>0.97</v>
      </c>
    </row>
    <row r="5389" spans="15:21" x14ac:dyDescent="0.2">
      <c r="O5389" s="67">
        <v>30483</v>
      </c>
      <c r="P5389">
        <v>57.5</v>
      </c>
      <c r="Q5389">
        <v>57.75</v>
      </c>
      <c r="R5389">
        <v>57.13</v>
      </c>
      <c r="S5389">
        <v>57.5</v>
      </c>
      <c r="T5389">
        <v>29169600</v>
      </c>
      <c r="U5389">
        <v>0.98</v>
      </c>
    </row>
    <row r="5390" spans="15:21" x14ac:dyDescent="0.2">
      <c r="O5390" s="67">
        <v>30484</v>
      </c>
      <c r="P5390">
        <v>57.37</v>
      </c>
      <c r="Q5390">
        <v>57.5</v>
      </c>
      <c r="R5390">
        <v>56.38</v>
      </c>
      <c r="S5390">
        <v>56.75</v>
      </c>
      <c r="T5390">
        <v>19365600</v>
      </c>
      <c r="U5390">
        <v>0.97</v>
      </c>
    </row>
    <row r="5391" spans="15:21" x14ac:dyDescent="0.2">
      <c r="O5391" s="67">
        <v>30487</v>
      </c>
      <c r="P5391">
        <v>56.87</v>
      </c>
      <c r="Q5391">
        <v>57.13</v>
      </c>
      <c r="R5391">
        <v>56.12</v>
      </c>
      <c r="S5391">
        <v>56.5</v>
      </c>
      <c r="T5391">
        <v>10459200</v>
      </c>
      <c r="U5391">
        <v>0.97</v>
      </c>
    </row>
    <row r="5392" spans="15:21" x14ac:dyDescent="0.2">
      <c r="O5392" s="67">
        <v>30488</v>
      </c>
      <c r="P5392">
        <v>56.87</v>
      </c>
      <c r="Q5392">
        <v>57.62</v>
      </c>
      <c r="R5392">
        <v>56.5</v>
      </c>
      <c r="S5392">
        <v>57.5</v>
      </c>
      <c r="T5392">
        <v>13036800</v>
      </c>
      <c r="U5392">
        <v>0.98</v>
      </c>
    </row>
    <row r="5393" spans="15:21" x14ac:dyDescent="0.2">
      <c r="O5393" s="67">
        <v>30489</v>
      </c>
      <c r="P5393">
        <v>57.13</v>
      </c>
      <c r="Q5393">
        <v>57.62</v>
      </c>
      <c r="R5393">
        <v>56.63</v>
      </c>
      <c r="S5393">
        <v>57</v>
      </c>
      <c r="T5393">
        <v>16065600</v>
      </c>
      <c r="U5393">
        <v>0.97</v>
      </c>
    </row>
    <row r="5394" spans="15:21" x14ac:dyDescent="0.2">
      <c r="O5394" s="67">
        <v>30490</v>
      </c>
      <c r="P5394">
        <v>56.87</v>
      </c>
      <c r="Q5394">
        <v>56.87</v>
      </c>
      <c r="R5394">
        <v>56.12</v>
      </c>
      <c r="S5394">
        <v>56.38</v>
      </c>
      <c r="T5394">
        <v>9888000</v>
      </c>
      <c r="U5394">
        <v>0.96</v>
      </c>
    </row>
    <row r="5395" spans="15:21" x14ac:dyDescent="0.2">
      <c r="O5395" s="67">
        <v>30491</v>
      </c>
      <c r="P5395">
        <v>56.38</v>
      </c>
      <c r="Q5395">
        <v>56.5</v>
      </c>
      <c r="R5395">
        <v>55.25</v>
      </c>
      <c r="S5395">
        <v>55.5</v>
      </c>
      <c r="T5395">
        <v>8215200</v>
      </c>
      <c r="U5395">
        <v>0.95</v>
      </c>
    </row>
    <row r="5396" spans="15:21" x14ac:dyDescent="0.2">
      <c r="O5396" s="67">
        <v>30494</v>
      </c>
      <c r="P5396">
        <v>55.5</v>
      </c>
      <c r="Q5396">
        <v>55.5</v>
      </c>
      <c r="R5396">
        <v>53.63</v>
      </c>
      <c r="S5396">
        <v>53.63</v>
      </c>
      <c r="T5396">
        <v>11707200</v>
      </c>
      <c r="U5396">
        <v>0.92</v>
      </c>
    </row>
    <row r="5397" spans="15:21" x14ac:dyDescent="0.2">
      <c r="O5397" s="67">
        <v>30495</v>
      </c>
      <c r="P5397">
        <v>53.63</v>
      </c>
      <c r="Q5397">
        <v>54</v>
      </c>
      <c r="R5397">
        <v>52.5</v>
      </c>
      <c r="S5397">
        <v>52.5</v>
      </c>
      <c r="T5397">
        <v>18609600</v>
      </c>
      <c r="U5397">
        <v>0.9</v>
      </c>
    </row>
    <row r="5398" spans="15:21" x14ac:dyDescent="0.2">
      <c r="O5398" s="67">
        <v>30496</v>
      </c>
      <c r="P5398">
        <v>52.25</v>
      </c>
      <c r="Q5398">
        <v>54</v>
      </c>
      <c r="R5398">
        <v>52.25</v>
      </c>
      <c r="S5398">
        <v>53.75</v>
      </c>
      <c r="T5398">
        <v>19360800</v>
      </c>
      <c r="U5398">
        <v>0.92</v>
      </c>
    </row>
    <row r="5399" spans="15:21" x14ac:dyDescent="0.2">
      <c r="O5399" s="67">
        <v>30497</v>
      </c>
      <c r="P5399">
        <v>55.25</v>
      </c>
      <c r="Q5399">
        <v>55.37</v>
      </c>
      <c r="R5399">
        <v>54.13</v>
      </c>
      <c r="S5399">
        <v>55</v>
      </c>
      <c r="T5399">
        <v>13384800</v>
      </c>
      <c r="U5399">
        <v>0.94</v>
      </c>
    </row>
    <row r="5400" spans="15:21" x14ac:dyDescent="0.2">
      <c r="O5400" s="67">
        <v>30498</v>
      </c>
      <c r="P5400">
        <v>55</v>
      </c>
      <c r="Q5400">
        <v>55</v>
      </c>
      <c r="R5400">
        <v>54</v>
      </c>
      <c r="S5400">
        <v>54.5</v>
      </c>
      <c r="T5400">
        <v>9825600</v>
      </c>
      <c r="U5400">
        <v>0.93</v>
      </c>
    </row>
    <row r="5401" spans="15:21" x14ac:dyDescent="0.2">
      <c r="O5401" s="67">
        <v>30502</v>
      </c>
      <c r="P5401">
        <v>54.25</v>
      </c>
      <c r="Q5401">
        <v>54.25</v>
      </c>
      <c r="R5401">
        <v>53.38</v>
      </c>
      <c r="S5401">
        <v>53.63</v>
      </c>
      <c r="T5401">
        <v>6484800</v>
      </c>
      <c r="U5401">
        <v>0.92</v>
      </c>
    </row>
    <row r="5402" spans="15:21" x14ac:dyDescent="0.2">
      <c r="O5402" s="67">
        <v>30503</v>
      </c>
      <c r="P5402">
        <v>54.13</v>
      </c>
      <c r="Q5402">
        <v>54.25</v>
      </c>
      <c r="R5402">
        <v>52.87</v>
      </c>
      <c r="S5402">
        <v>53.5</v>
      </c>
      <c r="T5402">
        <v>7164000</v>
      </c>
      <c r="U5402">
        <v>0.91</v>
      </c>
    </row>
    <row r="5403" spans="15:21" x14ac:dyDescent="0.2">
      <c r="O5403" s="67">
        <v>30504</v>
      </c>
      <c r="P5403">
        <v>53.63</v>
      </c>
      <c r="Q5403">
        <v>54</v>
      </c>
      <c r="R5403">
        <v>52.87</v>
      </c>
      <c r="S5403">
        <v>53</v>
      </c>
      <c r="T5403">
        <v>8479200</v>
      </c>
      <c r="U5403">
        <v>0.91</v>
      </c>
    </row>
    <row r="5404" spans="15:21" x14ac:dyDescent="0.2">
      <c r="O5404" s="67">
        <v>30505</v>
      </c>
      <c r="P5404">
        <v>53</v>
      </c>
      <c r="Q5404">
        <v>53.25</v>
      </c>
      <c r="R5404">
        <v>52.75</v>
      </c>
      <c r="S5404">
        <v>53.25</v>
      </c>
      <c r="T5404">
        <v>5488800</v>
      </c>
      <c r="U5404">
        <v>0.91</v>
      </c>
    </row>
    <row r="5405" spans="15:21" x14ac:dyDescent="0.2">
      <c r="O5405" s="67">
        <v>30508</v>
      </c>
      <c r="P5405">
        <v>53.5</v>
      </c>
      <c r="Q5405">
        <v>54.37</v>
      </c>
      <c r="R5405">
        <v>53.38</v>
      </c>
      <c r="S5405">
        <v>53.63</v>
      </c>
      <c r="T5405">
        <v>5932800</v>
      </c>
      <c r="U5405">
        <v>0.92</v>
      </c>
    </row>
    <row r="5406" spans="15:21" x14ac:dyDescent="0.2">
      <c r="O5406" s="67">
        <v>30509</v>
      </c>
      <c r="P5406">
        <v>53.5</v>
      </c>
      <c r="Q5406">
        <v>53.5</v>
      </c>
      <c r="R5406">
        <v>52</v>
      </c>
      <c r="S5406">
        <v>52.5</v>
      </c>
      <c r="T5406">
        <v>14097600</v>
      </c>
      <c r="U5406">
        <v>0.9</v>
      </c>
    </row>
    <row r="5407" spans="15:21" x14ac:dyDescent="0.2">
      <c r="O5407" s="67">
        <v>30510</v>
      </c>
      <c r="P5407">
        <v>52.5</v>
      </c>
      <c r="Q5407">
        <v>52.87</v>
      </c>
      <c r="R5407">
        <v>52.13</v>
      </c>
      <c r="S5407">
        <v>52.63</v>
      </c>
      <c r="T5407">
        <v>9770400</v>
      </c>
      <c r="U5407">
        <v>0.9</v>
      </c>
    </row>
    <row r="5408" spans="15:21" x14ac:dyDescent="0.2">
      <c r="O5408" s="67">
        <v>30511</v>
      </c>
      <c r="P5408">
        <v>52.63</v>
      </c>
      <c r="Q5408">
        <v>53.38</v>
      </c>
      <c r="R5408">
        <v>51.13</v>
      </c>
      <c r="S5408">
        <v>51.88</v>
      </c>
      <c r="T5408">
        <v>14680800</v>
      </c>
      <c r="U5408">
        <v>0.89</v>
      </c>
    </row>
    <row r="5409" spans="15:21" x14ac:dyDescent="0.2">
      <c r="O5409" s="67">
        <v>30512</v>
      </c>
      <c r="P5409">
        <v>51.62</v>
      </c>
      <c r="Q5409">
        <v>51.88</v>
      </c>
      <c r="R5409">
        <v>50.5</v>
      </c>
      <c r="S5409">
        <v>50.63</v>
      </c>
      <c r="T5409">
        <v>12717600</v>
      </c>
      <c r="U5409">
        <v>0.87</v>
      </c>
    </row>
    <row r="5410" spans="15:21" x14ac:dyDescent="0.2">
      <c r="O5410" s="67">
        <v>30515</v>
      </c>
      <c r="P5410">
        <v>50.63</v>
      </c>
      <c r="Q5410">
        <v>50.63</v>
      </c>
      <c r="R5410">
        <v>49.5</v>
      </c>
      <c r="S5410">
        <v>50.12</v>
      </c>
      <c r="T5410">
        <v>22516800</v>
      </c>
      <c r="U5410">
        <v>0.86</v>
      </c>
    </row>
    <row r="5411" spans="15:21" x14ac:dyDescent="0.2">
      <c r="O5411" s="67">
        <v>30516</v>
      </c>
      <c r="P5411">
        <v>51.25</v>
      </c>
      <c r="Q5411">
        <v>51.37</v>
      </c>
      <c r="R5411">
        <v>50.25</v>
      </c>
      <c r="S5411">
        <v>50.75</v>
      </c>
      <c r="T5411">
        <v>15734400</v>
      </c>
      <c r="U5411">
        <v>0.87</v>
      </c>
    </row>
    <row r="5412" spans="15:21" x14ac:dyDescent="0.2">
      <c r="O5412" s="67">
        <v>30517</v>
      </c>
      <c r="P5412">
        <v>51.75</v>
      </c>
      <c r="Q5412">
        <v>53.25</v>
      </c>
      <c r="R5412">
        <v>51.5</v>
      </c>
      <c r="S5412">
        <v>53.25</v>
      </c>
      <c r="T5412">
        <v>17834400</v>
      </c>
      <c r="U5412">
        <v>0.91</v>
      </c>
    </row>
    <row r="5413" spans="15:21" x14ac:dyDescent="0.2">
      <c r="O5413" s="67">
        <v>30518</v>
      </c>
      <c r="P5413">
        <v>53.25</v>
      </c>
      <c r="Q5413">
        <v>54.25</v>
      </c>
      <c r="R5413">
        <v>52.87</v>
      </c>
      <c r="S5413">
        <v>53.75</v>
      </c>
      <c r="T5413">
        <v>13125600</v>
      </c>
      <c r="U5413">
        <v>0.92</v>
      </c>
    </row>
    <row r="5414" spans="15:21" x14ac:dyDescent="0.2">
      <c r="O5414" s="67">
        <v>30519</v>
      </c>
      <c r="P5414">
        <v>53.44</v>
      </c>
      <c r="Q5414">
        <v>53.87</v>
      </c>
      <c r="R5414">
        <v>53</v>
      </c>
      <c r="S5414">
        <v>53.5</v>
      </c>
      <c r="T5414">
        <v>5635200</v>
      </c>
      <c r="U5414">
        <v>0.91</v>
      </c>
    </row>
    <row r="5415" spans="15:21" x14ac:dyDescent="0.2">
      <c r="O5415" s="67">
        <v>30522</v>
      </c>
      <c r="P5415">
        <v>53.25</v>
      </c>
      <c r="Q5415">
        <v>54.75</v>
      </c>
      <c r="R5415">
        <v>52.75</v>
      </c>
      <c r="S5415">
        <v>54.13</v>
      </c>
      <c r="T5415">
        <v>11042400</v>
      </c>
      <c r="U5415">
        <v>0.92</v>
      </c>
    </row>
    <row r="5416" spans="15:21" x14ac:dyDescent="0.2">
      <c r="O5416" s="67">
        <v>30523</v>
      </c>
      <c r="P5416">
        <v>54.13</v>
      </c>
      <c r="Q5416">
        <v>54.37</v>
      </c>
      <c r="R5416">
        <v>53.75</v>
      </c>
      <c r="S5416">
        <v>53.87</v>
      </c>
      <c r="T5416">
        <v>13202400</v>
      </c>
      <c r="U5416">
        <v>0.92</v>
      </c>
    </row>
    <row r="5417" spans="15:21" x14ac:dyDescent="0.2">
      <c r="O5417" s="67">
        <v>30524</v>
      </c>
      <c r="P5417">
        <v>54.75</v>
      </c>
      <c r="Q5417">
        <v>54.75</v>
      </c>
      <c r="R5417">
        <v>52.13</v>
      </c>
      <c r="S5417">
        <v>52.63</v>
      </c>
      <c r="T5417">
        <v>19744800</v>
      </c>
      <c r="U5417">
        <v>0.9</v>
      </c>
    </row>
    <row r="5418" spans="15:21" x14ac:dyDescent="0.2">
      <c r="O5418" s="67">
        <v>30525</v>
      </c>
      <c r="P5418">
        <v>52.5</v>
      </c>
      <c r="Q5418">
        <v>52.63</v>
      </c>
      <c r="R5418">
        <v>50.87</v>
      </c>
      <c r="S5418">
        <v>51</v>
      </c>
      <c r="T5418">
        <v>13128000</v>
      </c>
      <c r="U5418">
        <v>0.87</v>
      </c>
    </row>
    <row r="5419" spans="15:21" x14ac:dyDescent="0.2">
      <c r="O5419" s="67">
        <v>30526</v>
      </c>
      <c r="P5419">
        <v>50.5</v>
      </c>
      <c r="Q5419">
        <v>51.13</v>
      </c>
      <c r="R5419">
        <v>49</v>
      </c>
      <c r="S5419">
        <v>49.87</v>
      </c>
      <c r="T5419">
        <v>20179200</v>
      </c>
      <c r="U5419">
        <v>0.85</v>
      </c>
    </row>
    <row r="5420" spans="15:21" x14ac:dyDescent="0.2">
      <c r="O5420" s="67">
        <v>30529</v>
      </c>
      <c r="P5420">
        <v>49.25</v>
      </c>
      <c r="Q5420">
        <v>50.12</v>
      </c>
      <c r="R5420">
        <v>49</v>
      </c>
      <c r="S5420">
        <v>49</v>
      </c>
      <c r="T5420">
        <v>17020800</v>
      </c>
      <c r="U5420">
        <v>0.84</v>
      </c>
    </row>
    <row r="5421" spans="15:21" x14ac:dyDescent="0.2">
      <c r="O5421" s="67">
        <v>30530</v>
      </c>
      <c r="P5421">
        <v>49.13</v>
      </c>
      <c r="Q5421">
        <v>49.63</v>
      </c>
      <c r="R5421">
        <v>49</v>
      </c>
      <c r="S5421">
        <v>49</v>
      </c>
      <c r="T5421">
        <v>13144800</v>
      </c>
      <c r="U5421">
        <v>0.84</v>
      </c>
    </row>
    <row r="5422" spans="15:21" x14ac:dyDescent="0.2">
      <c r="O5422" s="67">
        <v>30531</v>
      </c>
      <c r="P5422">
        <v>49</v>
      </c>
      <c r="Q5422">
        <v>49.63</v>
      </c>
      <c r="R5422">
        <v>48.62</v>
      </c>
      <c r="S5422">
        <v>49.63</v>
      </c>
      <c r="T5422">
        <v>14860800</v>
      </c>
      <c r="U5422">
        <v>0.85</v>
      </c>
    </row>
    <row r="5423" spans="15:21" x14ac:dyDescent="0.2">
      <c r="O5423" s="67">
        <v>30532</v>
      </c>
      <c r="P5423">
        <v>49.75</v>
      </c>
      <c r="Q5423">
        <v>49.75</v>
      </c>
      <c r="R5423">
        <v>46</v>
      </c>
      <c r="S5423">
        <v>48.25</v>
      </c>
      <c r="T5423">
        <v>42549600</v>
      </c>
      <c r="U5423">
        <v>0.82</v>
      </c>
    </row>
    <row r="5424" spans="15:21" x14ac:dyDescent="0.2">
      <c r="O5424" s="67">
        <v>30533</v>
      </c>
      <c r="P5424">
        <v>48.37</v>
      </c>
      <c r="Q5424">
        <v>49</v>
      </c>
      <c r="R5424">
        <v>48.13</v>
      </c>
      <c r="S5424">
        <v>48.25</v>
      </c>
      <c r="T5424">
        <v>10387200</v>
      </c>
      <c r="U5424">
        <v>0.82</v>
      </c>
    </row>
    <row r="5425" spans="15:21" x14ac:dyDescent="0.2">
      <c r="O5425" s="67">
        <v>30536</v>
      </c>
      <c r="P5425">
        <v>47.75</v>
      </c>
      <c r="Q5425">
        <v>47.87</v>
      </c>
      <c r="R5425">
        <v>47.25</v>
      </c>
      <c r="S5425">
        <v>47.38</v>
      </c>
      <c r="T5425">
        <v>10687200</v>
      </c>
      <c r="U5425">
        <v>0.81</v>
      </c>
    </row>
    <row r="5426" spans="15:21" x14ac:dyDescent="0.2">
      <c r="O5426" s="67">
        <v>30537</v>
      </c>
      <c r="P5426">
        <v>47.75</v>
      </c>
      <c r="Q5426">
        <v>48.75</v>
      </c>
      <c r="R5426">
        <v>47.12</v>
      </c>
      <c r="S5426">
        <v>48.25</v>
      </c>
      <c r="T5426">
        <v>22176000</v>
      </c>
      <c r="U5426">
        <v>0.82</v>
      </c>
    </row>
    <row r="5427" spans="15:21" x14ac:dyDescent="0.2">
      <c r="O5427" s="67">
        <v>30538</v>
      </c>
      <c r="P5427">
        <v>48.62</v>
      </c>
      <c r="Q5427">
        <v>49.75</v>
      </c>
      <c r="R5427">
        <v>48.25</v>
      </c>
      <c r="S5427">
        <v>49.5</v>
      </c>
      <c r="T5427">
        <v>13704000</v>
      </c>
      <c r="U5427">
        <v>0.85</v>
      </c>
    </row>
    <row r="5428" spans="15:21" x14ac:dyDescent="0.2">
      <c r="O5428" s="67">
        <v>30539</v>
      </c>
      <c r="P5428">
        <v>49.63</v>
      </c>
      <c r="Q5428">
        <v>49.87</v>
      </c>
      <c r="R5428">
        <v>49.13</v>
      </c>
      <c r="S5428">
        <v>49.25</v>
      </c>
      <c r="T5428">
        <v>11676000</v>
      </c>
      <c r="U5428">
        <v>0.84</v>
      </c>
    </row>
    <row r="5429" spans="15:21" x14ac:dyDescent="0.2">
      <c r="O5429" s="67">
        <v>30540</v>
      </c>
      <c r="P5429">
        <v>49.5</v>
      </c>
      <c r="Q5429">
        <v>49.63</v>
      </c>
      <c r="R5429">
        <v>48.75</v>
      </c>
      <c r="S5429">
        <v>49.13</v>
      </c>
      <c r="T5429">
        <v>6914400</v>
      </c>
      <c r="U5429">
        <v>0.84</v>
      </c>
    </row>
    <row r="5430" spans="15:21" x14ac:dyDescent="0.2">
      <c r="O5430" s="67">
        <v>30543</v>
      </c>
      <c r="P5430">
        <v>49.75</v>
      </c>
      <c r="Q5430">
        <v>50.25</v>
      </c>
      <c r="R5430">
        <v>49.5</v>
      </c>
      <c r="S5430">
        <v>49.75</v>
      </c>
      <c r="T5430">
        <v>25024800</v>
      </c>
      <c r="U5430">
        <v>0.85</v>
      </c>
    </row>
    <row r="5431" spans="15:21" x14ac:dyDescent="0.2">
      <c r="O5431" s="67">
        <v>30544</v>
      </c>
      <c r="P5431">
        <v>49.5</v>
      </c>
      <c r="Q5431">
        <v>49.63</v>
      </c>
      <c r="R5431">
        <v>47.87</v>
      </c>
      <c r="S5431">
        <v>48.75</v>
      </c>
      <c r="T5431">
        <v>12746400</v>
      </c>
      <c r="U5431">
        <v>0.83</v>
      </c>
    </row>
    <row r="5432" spans="15:21" x14ac:dyDescent="0.2">
      <c r="O5432" s="67">
        <v>30545</v>
      </c>
      <c r="P5432">
        <v>48.62</v>
      </c>
      <c r="Q5432">
        <v>48.75</v>
      </c>
      <c r="R5432">
        <v>47.75</v>
      </c>
      <c r="S5432">
        <v>47.87</v>
      </c>
      <c r="T5432">
        <v>15472800</v>
      </c>
      <c r="U5432">
        <v>0.82</v>
      </c>
    </row>
    <row r="5433" spans="15:21" x14ac:dyDescent="0.2">
      <c r="O5433" s="67">
        <v>30546</v>
      </c>
      <c r="P5433">
        <v>47.38</v>
      </c>
      <c r="Q5433">
        <v>48</v>
      </c>
      <c r="R5433">
        <v>47.12</v>
      </c>
      <c r="S5433">
        <v>47.38</v>
      </c>
      <c r="T5433">
        <v>21189600</v>
      </c>
      <c r="U5433">
        <v>0.81</v>
      </c>
    </row>
    <row r="5434" spans="15:21" x14ac:dyDescent="0.2">
      <c r="O5434" s="67">
        <v>30547</v>
      </c>
      <c r="P5434">
        <v>47.38</v>
      </c>
      <c r="Q5434">
        <v>47.87</v>
      </c>
      <c r="R5434">
        <v>47.12</v>
      </c>
      <c r="S5434">
        <v>47.63</v>
      </c>
      <c r="T5434">
        <v>13893600</v>
      </c>
      <c r="U5434">
        <v>0.81</v>
      </c>
    </row>
    <row r="5435" spans="15:21" x14ac:dyDescent="0.2">
      <c r="O5435" s="67">
        <v>30550</v>
      </c>
      <c r="P5435">
        <v>48.25</v>
      </c>
      <c r="Q5435">
        <v>48.37</v>
      </c>
      <c r="R5435">
        <v>47.5</v>
      </c>
      <c r="S5435">
        <v>47.75</v>
      </c>
      <c r="T5435">
        <v>14683200</v>
      </c>
      <c r="U5435">
        <v>0.82</v>
      </c>
    </row>
    <row r="5436" spans="15:21" x14ac:dyDescent="0.2">
      <c r="O5436" s="67">
        <v>30551</v>
      </c>
      <c r="P5436">
        <v>47.63</v>
      </c>
      <c r="Q5436">
        <v>48</v>
      </c>
      <c r="R5436">
        <v>47.5</v>
      </c>
      <c r="S5436">
        <v>47.63</v>
      </c>
      <c r="T5436">
        <v>12789600</v>
      </c>
      <c r="U5436">
        <v>0.81</v>
      </c>
    </row>
    <row r="5437" spans="15:21" x14ac:dyDescent="0.2">
      <c r="O5437" s="67">
        <v>30552</v>
      </c>
      <c r="P5437">
        <v>47.63</v>
      </c>
      <c r="Q5437">
        <v>48.25</v>
      </c>
      <c r="R5437">
        <v>47</v>
      </c>
      <c r="S5437">
        <v>47.25</v>
      </c>
      <c r="T5437">
        <v>19245600</v>
      </c>
      <c r="U5437">
        <v>0.81</v>
      </c>
    </row>
    <row r="5438" spans="15:21" x14ac:dyDescent="0.2">
      <c r="O5438" s="67">
        <v>30553</v>
      </c>
      <c r="P5438">
        <v>47.5</v>
      </c>
      <c r="Q5438">
        <v>47.5</v>
      </c>
      <c r="R5438">
        <v>46.75</v>
      </c>
      <c r="S5438">
        <v>47.25</v>
      </c>
      <c r="T5438">
        <v>12660000</v>
      </c>
      <c r="U5438">
        <v>0.81</v>
      </c>
    </row>
    <row r="5439" spans="15:21" x14ac:dyDescent="0.2">
      <c r="O5439" s="67">
        <v>30554</v>
      </c>
      <c r="P5439">
        <v>47.38</v>
      </c>
      <c r="Q5439">
        <v>48.25</v>
      </c>
      <c r="R5439">
        <v>46.87</v>
      </c>
      <c r="S5439">
        <v>48.25</v>
      </c>
      <c r="T5439">
        <v>11503200</v>
      </c>
      <c r="U5439">
        <v>0.82</v>
      </c>
    </row>
    <row r="5440" spans="15:21" x14ac:dyDescent="0.2">
      <c r="O5440" s="67">
        <v>30557</v>
      </c>
      <c r="P5440">
        <v>47.75</v>
      </c>
      <c r="Q5440">
        <v>49.13</v>
      </c>
      <c r="R5440">
        <v>47.75</v>
      </c>
      <c r="S5440">
        <v>48.88</v>
      </c>
      <c r="T5440">
        <v>8402400</v>
      </c>
      <c r="U5440">
        <v>0.84</v>
      </c>
    </row>
    <row r="5441" spans="15:21" x14ac:dyDescent="0.2">
      <c r="O5441" s="67">
        <v>30558</v>
      </c>
      <c r="P5441">
        <v>49.25</v>
      </c>
      <c r="Q5441">
        <v>49.75</v>
      </c>
      <c r="R5441">
        <v>49.13</v>
      </c>
      <c r="S5441">
        <v>49.37</v>
      </c>
      <c r="T5441">
        <v>16104000</v>
      </c>
      <c r="U5441">
        <v>0.84</v>
      </c>
    </row>
    <row r="5442" spans="15:21" x14ac:dyDescent="0.2">
      <c r="O5442" s="67">
        <v>30559</v>
      </c>
      <c r="P5442">
        <v>49.37</v>
      </c>
      <c r="Q5442">
        <v>51.25</v>
      </c>
      <c r="R5442">
        <v>49.25</v>
      </c>
      <c r="S5442">
        <v>51.13</v>
      </c>
      <c r="T5442">
        <v>18367200</v>
      </c>
      <c r="U5442">
        <v>0.87</v>
      </c>
    </row>
    <row r="5443" spans="15:21" x14ac:dyDescent="0.2">
      <c r="O5443" s="67">
        <v>30560</v>
      </c>
      <c r="P5443">
        <v>51</v>
      </c>
      <c r="Q5443">
        <v>51</v>
      </c>
      <c r="R5443">
        <v>49.87</v>
      </c>
      <c r="S5443">
        <v>50.25</v>
      </c>
      <c r="T5443">
        <v>12031200</v>
      </c>
      <c r="U5443">
        <v>0.86</v>
      </c>
    </row>
    <row r="5444" spans="15:21" x14ac:dyDescent="0.2">
      <c r="O5444" s="67">
        <v>30561</v>
      </c>
      <c r="P5444">
        <v>50.12</v>
      </c>
      <c r="Q5444">
        <v>50.75</v>
      </c>
      <c r="R5444">
        <v>50</v>
      </c>
      <c r="S5444">
        <v>50.75</v>
      </c>
      <c r="T5444">
        <v>5196000</v>
      </c>
      <c r="U5444">
        <v>0.87</v>
      </c>
    </row>
    <row r="5445" spans="15:21" x14ac:dyDescent="0.2">
      <c r="O5445" s="67">
        <v>30565</v>
      </c>
      <c r="P5445">
        <v>51.75</v>
      </c>
      <c r="Q5445">
        <v>51.75</v>
      </c>
      <c r="R5445">
        <v>51</v>
      </c>
      <c r="S5445">
        <v>51.75</v>
      </c>
      <c r="T5445">
        <v>12554400</v>
      </c>
      <c r="U5445">
        <v>0.88</v>
      </c>
    </row>
    <row r="5446" spans="15:21" x14ac:dyDescent="0.2">
      <c r="O5446" s="67">
        <v>30566</v>
      </c>
      <c r="P5446">
        <v>51.62</v>
      </c>
      <c r="Q5446">
        <v>52</v>
      </c>
      <c r="R5446">
        <v>51.13</v>
      </c>
      <c r="S5446">
        <v>51.37</v>
      </c>
      <c r="T5446">
        <v>16552800</v>
      </c>
      <c r="U5446">
        <v>0.88</v>
      </c>
    </row>
    <row r="5447" spans="15:21" x14ac:dyDescent="0.2">
      <c r="O5447" s="67">
        <v>30567</v>
      </c>
      <c r="P5447">
        <v>51.25</v>
      </c>
      <c r="Q5447">
        <v>51.62</v>
      </c>
      <c r="R5447">
        <v>51.13</v>
      </c>
      <c r="S5447">
        <v>51.37</v>
      </c>
      <c r="T5447">
        <v>8520000</v>
      </c>
      <c r="U5447">
        <v>0.88</v>
      </c>
    </row>
    <row r="5448" spans="15:21" x14ac:dyDescent="0.2">
      <c r="O5448" s="67">
        <v>30568</v>
      </c>
      <c r="P5448">
        <v>51.25</v>
      </c>
      <c r="Q5448">
        <v>51.5</v>
      </c>
      <c r="R5448">
        <v>50.63</v>
      </c>
      <c r="S5448">
        <v>51.25</v>
      </c>
      <c r="T5448">
        <v>8467200</v>
      </c>
      <c r="U5448">
        <v>0.88</v>
      </c>
    </row>
    <row r="5449" spans="15:21" x14ac:dyDescent="0.2">
      <c r="O5449" s="67">
        <v>30571</v>
      </c>
      <c r="P5449">
        <v>52</v>
      </c>
      <c r="Q5449">
        <v>52.13</v>
      </c>
      <c r="R5449">
        <v>49.63</v>
      </c>
      <c r="S5449">
        <v>49.87</v>
      </c>
      <c r="T5449">
        <v>18616800</v>
      </c>
      <c r="U5449">
        <v>0.85</v>
      </c>
    </row>
    <row r="5450" spans="15:21" x14ac:dyDescent="0.2">
      <c r="O5450" s="67">
        <v>30572</v>
      </c>
      <c r="P5450">
        <v>50</v>
      </c>
      <c r="Q5450">
        <v>50.38</v>
      </c>
      <c r="R5450">
        <v>49.5</v>
      </c>
      <c r="S5450">
        <v>49.5</v>
      </c>
      <c r="T5450">
        <v>10111200</v>
      </c>
      <c r="U5450">
        <v>0.85</v>
      </c>
    </row>
    <row r="5451" spans="15:21" x14ac:dyDescent="0.2">
      <c r="O5451" s="67">
        <v>30573</v>
      </c>
      <c r="P5451">
        <v>49.75</v>
      </c>
      <c r="Q5451">
        <v>50.12</v>
      </c>
      <c r="R5451">
        <v>49.5</v>
      </c>
      <c r="S5451">
        <v>50</v>
      </c>
      <c r="T5451">
        <v>8114400</v>
      </c>
      <c r="U5451">
        <v>0.85</v>
      </c>
    </row>
    <row r="5452" spans="15:21" x14ac:dyDescent="0.2">
      <c r="O5452" s="67">
        <v>30574</v>
      </c>
      <c r="P5452">
        <v>50</v>
      </c>
      <c r="Q5452">
        <v>50</v>
      </c>
      <c r="R5452">
        <v>49.5</v>
      </c>
      <c r="S5452">
        <v>49.63</v>
      </c>
      <c r="T5452">
        <v>8728800</v>
      </c>
      <c r="U5452">
        <v>0.85</v>
      </c>
    </row>
    <row r="5453" spans="15:21" x14ac:dyDescent="0.2">
      <c r="O5453" s="67">
        <v>30575</v>
      </c>
      <c r="P5453">
        <v>49.63</v>
      </c>
      <c r="Q5453">
        <v>50.5</v>
      </c>
      <c r="R5453">
        <v>49</v>
      </c>
      <c r="S5453">
        <v>50</v>
      </c>
      <c r="T5453">
        <v>14071200</v>
      </c>
      <c r="U5453">
        <v>0.85</v>
      </c>
    </row>
    <row r="5454" spans="15:21" x14ac:dyDescent="0.2">
      <c r="O5454" s="67">
        <v>30578</v>
      </c>
      <c r="P5454">
        <v>50.25</v>
      </c>
      <c r="Q5454">
        <v>51</v>
      </c>
      <c r="R5454">
        <v>50.12</v>
      </c>
      <c r="S5454">
        <v>50.25</v>
      </c>
      <c r="T5454">
        <v>9844800</v>
      </c>
      <c r="U5454">
        <v>0.86</v>
      </c>
    </row>
    <row r="5455" spans="15:21" x14ac:dyDescent="0.2">
      <c r="O5455" s="67">
        <v>30579</v>
      </c>
      <c r="P5455">
        <v>50.87</v>
      </c>
      <c r="Q5455">
        <v>51.13</v>
      </c>
      <c r="R5455">
        <v>50.12</v>
      </c>
      <c r="S5455">
        <v>50.63</v>
      </c>
      <c r="T5455">
        <v>13308000</v>
      </c>
      <c r="U5455">
        <v>0.87</v>
      </c>
    </row>
    <row r="5456" spans="15:21" x14ac:dyDescent="0.2">
      <c r="O5456" s="67">
        <v>30580</v>
      </c>
      <c r="P5456">
        <v>50.75</v>
      </c>
      <c r="Q5456">
        <v>51</v>
      </c>
      <c r="R5456">
        <v>49.87</v>
      </c>
      <c r="S5456">
        <v>50.12</v>
      </c>
      <c r="T5456">
        <v>11340000</v>
      </c>
      <c r="U5456">
        <v>0.86</v>
      </c>
    </row>
    <row r="5457" spans="15:21" x14ac:dyDescent="0.2">
      <c r="O5457" s="67">
        <v>30581</v>
      </c>
      <c r="P5457">
        <v>50.12</v>
      </c>
      <c r="Q5457">
        <v>51.75</v>
      </c>
      <c r="R5457">
        <v>50.12</v>
      </c>
      <c r="S5457">
        <v>51.75</v>
      </c>
      <c r="T5457">
        <v>12141600</v>
      </c>
      <c r="U5457">
        <v>0.88</v>
      </c>
    </row>
    <row r="5458" spans="15:21" x14ac:dyDescent="0.2">
      <c r="O5458" s="67">
        <v>30582</v>
      </c>
      <c r="P5458">
        <v>52.5</v>
      </c>
      <c r="Q5458">
        <v>52.5</v>
      </c>
      <c r="R5458">
        <v>51.37</v>
      </c>
      <c r="S5458">
        <v>52.13</v>
      </c>
      <c r="T5458">
        <v>22056000</v>
      </c>
      <c r="U5458">
        <v>0.89</v>
      </c>
    </row>
    <row r="5459" spans="15:21" x14ac:dyDescent="0.2">
      <c r="O5459" s="67">
        <v>30585</v>
      </c>
      <c r="P5459">
        <v>52.75</v>
      </c>
      <c r="Q5459">
        <v>53.38</v>
      </c>
      <c r="R5459">
        <v>52.25</v>
      </c>
      <c r="S5459">
        <v>52.87</v>
      </c>
      <c r="T5459">
        <v>13903200</v>
      </c>
      <c r="U5459">
        <v>0.9</v>
      </c>
    </row>
    <row r="5460" spans="15:21" x14ac:dyDescent="0.2">
      <c r="O5460" s="67">
        <v>30586</v>
      </c>
      <c r="P5460">
        <v>52.25</v>
      </c>
      <c r="Q5460">
        <v>52.37</v>
      </c>
      <c r="R5460">
        <v>51.75</v>
      </c>
      <c r="S5460">
        <v>52.37</v>
      </c>
      <c r="T5460">
        <v>11918400</v>
      </c>
      <c r="U5460">
        <v>0.9</v>
      </c>
    </row>
    <row r="5461" spans="15:21" x14ac:dyDescent="0.2">
      <c r="O5461" s="67">
        <v>30587</v>
      </c>
      <c r="P5461">
        <v>52.25</v>
      </c>
      <c r="Q5461">
        <v>52.37</v>
      </c>
      <c r="R5461">
        <v>51.75</v>
      </c>
      <c r="S5461">
        <v>52.25</v>
      </c>
      <c r="T5461">
        <v>5635200</v>
      </c>
      <c r="U5461">
        <v>0.9</v>
      </c>
    </row>
    <row r="5462" spans="15:21" x14ac:dyDescent="0.2">
      <c r="O5462" s="67">
        <v>30588</v>
      </c>
      <c r="P5462">
        <v>52.25</v>
      </c>
      <c r="Q5462">
        <v>52.63</v>
      </c>
      <c r="R5462">
        <v>52.13</v>
      </c>
      <c r="S5462">
        <v>52.37</v>
      </c>
      <c r="T5462">
        <v>6873600</v>
      </c>
      <c r="U5462">
        <v>0.9</v>
      </c>
    </row>
    <row r="5463" spans="15:21" x14ac:dyDescent="0.2">
      <c r="O5463" s="67">
        <v>30589</v>
      </c>
      <c r="P5463">
        <v>52.13</v>
      </c>
      <c r="Q5463">
        <v>52.75</v>
      </c>
      <c r="R5463">
        <v>51.75</v>
      </c>
      <c r="S5463">
        <v>52.75</v>
      </c>
      <c r="T5463">
        <v>7814400</v>
      </c>
      <c r="U5463">
        <v>0.91</v>
      </c>
    </row>
    <row r="5464" spans="15:21" x14ac:dyDescent="0.2">
      <c r="O5464" s="67">
        <v>30592</v>
      </c>
      <c r="P5464">
        <v>52.5</v>
      </c>
      <c r="Q5464">
        <v>53.87</v>
      </c>
      <c r="R5464">
        <v>52.25</v>
      </c>
      <c r="S5464">
        <v>53.87</v>
      </c>
      <c r="T5464">
        <v>10135200</v>
      </c>
      <c r="U5464">
        <v>0.93</v>
      </c>
    </row>
    <row r="5465" spans="15:21" x14ac:dyDescent="0.2">
      <c r="O5465" s="67">
        <v>30593</v>
      </c>
      <c r="P5465">
        <v>54</v>
      </c>
      <c r="Q5465">
        <v>55</v>
      </c>
      <c r="R5465">
        <v>54</v>
      </c>
      <c r="S5465">
        <v>54.37</v>
      </c>
      <c r="T5465">
        <v>17383200</v>
      </c>
      <c r="U5465">
        <v>0.94</v>
      </c>
    </row>
    <row r="5466" spans="15:21" x14ac:dyDescent="0.2">
      <c r="O5466" s="67">
        <v>30594</v>
      </c>
      <c r="P5466">
        <v>54.37</v>
      </c>
      <c r="Q5466">
        <v>55.37</v>
      </c>
      <c r="R5466">
        <v>54.37</v>
      </c>
      <c r="S5466">
        <v>55.37</v>
      </c>
      <c r="T5466">
        <v>15412800</v>
      </c>
      <c r="U5466">
        <v>0.95</v>
      </c>
    </row>
    <row r="5467" spans="15:21" x14ac:dyDescent="0.2">
      <c r="O5467" s="67">
        <v>30595</v>
      </c>
      <c r="P5467">
        <v>55.25</v>
      </c>
      <c r="Q5467">
        <v>55.37</v>
      </c>
      <c r="R5467">
        <v>54.88</v>
      </c>
      <c r="S5467">
        <v>55.25</v>
      </c>
      <c r="T5467">
        <v>21424800</v>
      </c>
      <c r="U5467">
        <v>0.95</v>
      </c>
    </row>
    <row r="5468" spans="15:21" x14ac:dyDescent="0.2">
      <c r="O5468" s="67">
        <v>30596</v>
      </c>
      <c r="P5468">
        <v>55.75</v>
      </c>
      <c r="Q5468">
        <v>56.12</v>
      </c>
      <c r="R5468">
        <v>55.37</v>
      </c>
      <c r="S5468">
        <v>56</v>
      </c>
      <c r="T5468">
        <v>20248800</v>
      </c>
      <c r="U5468">
        <v>0.97</v>
      </c>
    </row>
    <row r="5469" spans="15:21" x14ac:dyDescent="0.2">
      <c r="O5469" s="67">
        <v>30599</v>
      </c>
      <c r="P5469">
        <v>55.87</v>
      </c>
      <c r="Q5469">
        <v>56</v>
      </c>
      <c r="R5469">
        <v>55.13</v>
      </c>
      <c r="S5469">
        <v>55.87</v>
      </c>
      <c r="T5469">
        <v>9074400</v>
      </c>
      <c r="U5469">
        <v>0.96</v>
      </c>
    </row>
    <row r="5470" spans="15:21" x14ac:dyDescent="0.2">
      <c r="O5470" s="67">
        <v>30600</v>
      </c>
      <c r="P5470">
        <v>55.25</v>
      </c>
      <c r="Q5470">
        <v>55.63</v>
      </c>
      <c r="R5470">
        <v>53.5</v>
      </c>
      <c r="S5470">
        <v>54</v>
      </c>
      <c r="T5470">
        <v>14020800</v>
      </c>
      <c r="U5470">
        <v>0.93</v>
      </c>
    </row>
    <row r="5471" spans="15:21" x14ac:dyDescent="0.2">
      <c r="O5471" s="67">
        <v>30601</v>
      </c>
      <c r="P5471">
        <v>53.63</v>
      </c>
      <c r="Q5471">
        <v>54.13</v>
      </c>
      <c r="R5471">
        <v>52.75</v>
      </c>
      <c r="S5471">
        <v>53.25</v>
      </c>
      <c r="T5471">
        <v>12393600</v>
      </c>
      <c r="U5471">
        <v>0.92</v>
      </c>
    </row>
    <row r="5472" spans="15:21" x14ac:dyDescent="0.2">
      <c r="O5472" s="67">
        <v>30602</v>
      </c>
      <c r="P5472">
        <v>53.5</v>
      </c>
      <c r="Q5472">
        <v>53.63</v>
      </c>
      <c r="R5472">
        <v>52.25</v>
      </c>
      <c r="S5472">
        <v>53.5</v>
      </c>
      <c r="T5472">
        <v>8964000</v>
      </c>
      <c r="U5472">
        <v>0.92</v>
      </c>
    </row>
    <row r="5473" spans="15:21" x14ac:dyDescent="0.2">
      <c r="O5473" s="67">
        <v>30603</v>
      </c>
      <c r="P5473">
        <v>53.25</v>
      </c>
      <c r="Q5473">
        <v>53.5</v>
      </c>
      <c r="R5473">
        <v>52.5</v>
      </c>
      <c r="S5473">
        <v>53.12</v>
      </c>
      <c r="T5473">
        <v>10975200</v>
      </c>
      <c r="U5473">
        <v>0.92</v>
      </c>
    </row>
    <row r="5474" spans="15:21" x14ac:dyDescent="0.2">
      <c r="O5474" s="67">
        <v>30606</v>
      </c>
      <c r="P5474">
        <v>53.5</v>
      </c>
      <c r="Q5474">
        <v>54.5</v>
      </c>
      <c r="R5474">
        <v>53.12</v>
      </c>
      <c r="S5474">
        <v>53.75</v>
      </c>
      <c r="T5474">
        <v>11906400</v>
      </c>
      <c r="U5474">
        <v>0.93</v>
      </c>
    </row>
    <row r="5475" spans="15:21" x14ac:dyDescent="0.2">
      <c r="O5475" s="67">
        <v>30607</v>
      </c>
      <c r="P5475">
        <v>53.5</v>
      </c>
      <c r="Q5475">
        <v>54.13</v>
      </c>
      <c r="R5475">
        <v>52.75</v>
      </c>
      <c r="S5475">
        <v>53</v>
      </c>
      <c r="T5475">
        <v>9028800</v>
      </c>
      <c r="U5475">
        <v>0.91</v>
      </c>
    </row>
    <row r="5476" spans="15:21" x14ac:dyDescent="0.2">
      <c r="O5476" s="67">
        <v>30608</v>
      </c>
      <c r="P5476">
        <v>52.5</v>
      </c>
      <c r="Q5476">
        <v>53.63</v>
      </c>
      <c r="R5476">
        <v>52.25</v>
      </c>
      <c r="S5476">
        <v>53.38</v>
      </c>
      <c r="T5476">
        <v>9477600</v>
      </c>
      <c r="U5476">
        <v>0.92</v>
      </c>
    </row>
    <row r="5477" spans="15:21" x14ac:dyDescent="0.2">
      <c r="O5477" s="67">
        <v>30609</v>
      </c>
      <c r="P5477">
        <v>53.5</v>
      </c>
      <c r="Q5477">
        <v>53.63</v>
      </c>
      <c r="R5477">
        <v>53</v>
      </c>
      <c r="S5477">
        <v>53.5</v>
      </c>
      <c r="T5477">
        <v>7605600</v>
      </c>
      <c r="U5477">
        <v>0.92</v>
      </c>
    </row>
    <row r="5478" spans="15:21" x14ac:dyDescent="0.2">
      <c r="O5478" s="67">
        <v>30610</v>
      </c>
      <c r="P5478">
        <v>53.63</v>
      </c>
      <c r="Q5478">
        <v>53.63</v>
      </c>
      <c r="R5478">
        <v>52.25</v>
      </c>
      <c r="S5478">
        <v>52.63</v>
      </c>
      <c r="T5478">
        <v>10716000</v>
      </c>
      <c r="U5478">
        <v>0.91</v>
      </c>
    </row>
    <row r="5479" spans="15:21" x14ac:dyDescent="0.2">
      <c r="O5479" s="67">
        <v>30613</v>
      </c>
      <c r="P5479">
        <v>51</v>
      </c>
      <c r="Q5479">
        <v>52</v>
      </c>
      <c r="R5479">
        <v>50.87</v>
      </c>
      <c r="S5479">
        <v>51.37</v>
      </c>
      <c r="T5479">
        <v>16185600</v>
      </c>
      <c r="U5479">
        <v>0.89</v>
      </c>
    </row>
    <row r="5480" spans="15:21" x14ac:dyDescent="0.2">
      <c r="O5480" s="67">
        <v>30614</v>
      </c>
      <c r="P5480">
        <v>52</v>
      </c>
      <c r="Q5480">
        <v>52.37</v>
      </c>
      <c r="R5480">
        <v>51.75</v>
      </c>
      <c r="S5480">
        <v>52</v>
      </c>
      <c r="T5480">
        <v>19668000</v>
      </c>
      <c r="U5480">
        <v>0.9</v>
      </c>
    </row>
    <row r="5481" spans="15:21" x14ac:dyDescent="0.2">
      <c r="O5481" s="67">
        <v>30615</v>
      </c>
      <c r="P5481">
        <v>52.25</v>
      </c>
      <c r="Q5481">
        <v>52.37</v>
      </c>
      <c r="R5481">
        <v>51.88</v>
      </c>
      <c r="S5481">
        <v>52</v>
      </c>
      <c r="T5481">
        <v>6890400</v>
      </c>
      <c r="U5481">
        <v>0.9</v>
      </c>
    </row>
    <row r="5482" spans="15:21" x14ac:dyDescent="0.2">
      <c r="O5482" s="67">
        <v>30616</v>
      </c>
      <c r="P5482">
        <v>52</v>
      </c>
      <c r="Q5482">
        <v>52.87</v>
      </c>
      <c r="R5482">
        <v>51.88</v>
      </c>
      <c r="S5482">
        <v>52.75</v>
      </c>
      <c r="T5482">
        <v>8176800</v>
      </c>
      <c r="U5482">
        <v>0.91</v>
      </c>
    </row>
    <row r="5483" spans="15:21" x14ac:dyDescent="0.2">
      <c r="O5483" s="67">
        <v>30617</v>
      </c>
      <c r="P5483">
        <v>52.75</v>
      </c>
      <c r="Q5483">
        <v>53</v>
      </c>
      <c r="R5483">
        <v>51.75</v>
      </c>
      <c r="S5483">
        <v>52</v>
      </c>
      <c r="T5483">
        <v>6945600</v>
      </c>
      <c r="U5483">
        <v>0.9</v>
      </c>
    </row>
    <row r="5484" spans="15:21" x14ac:dyDescent="0.2">
      <c r="O5484" s="67">
        <v>30620</v>
      </c>
      <c r="P5484">
        <v>52.25</v>
      </c>
      <c r="Q5484">
        <v>52.37</v>
      </c>
      <c r="R5484">
        <v>51.62</v>
      </c>
      <c r="S5484">
        <v>51.75</v>
      </c>
      <c r="T5484">
        <v>11352000</v>
      </c>
      <c r="U5484">
        <v>0.89</v>
      </c>
    </row>
    <row r="5485" spans="15:21" x14ac:dyDescent="0.2">
      <c r="O5485" s="67">
        <v>30621</v>
      </c>
      <c r="P5485">
        <v>51.88</v>
      </c>
      <c r="Q5485">
        <v>51.88</v>
      </c>
      <c r="R5485">
        <v>51</v>
      </c>
      <c r="S5485">
        <v>51.5</v>
      </c>
      <c r="T5485">
        <v>7648800</v>
      </c>
      <c r="U5485">
        <v>0.89</v>
      </c>
    </row>
    <row r="5486" spans="15:21" x14ac:dyDescent="0.2">
      <c r="O5486" s="67">
        <v>30622</v>
      </c>
      <c r="P5486">
        <v>51.62</v>
      </c>
      <c r="Q5486">
        <v>52.5</v>
      </c>
      <c r="R5486">
        <v>51.25</v>
      </c>
      <c r="S5486">
        <v>52.37</v>
      </c>
      <c r="T5486">
        <v>9813600</v>
      </c>
      <c r="U5486">
        <v>0.9</v>
      </c>
    </row>
    <row r="5487" spans="15:21" x14ac:dyDescent="0.2">
      <c r="O5487" s="67">
        <v>30623</v>
      </c>
      <c r="P5487">
        <v>52.13</v>
      </c>
      <c r="Q5487">
        <v>52.25</v>
      </c>
      <c r="R5487">
        <v>51.62</v>
      </c>
      <c r="S5487">
        <v>51.88</v>
      </c>
      <c r="T5487">
        <v>9117600</v>
      </c>
      <c r="U5487">
        <v>0.89</v>
      </c>
    </row>
    <row r="5488" spans="15:21" x14ac:dyDescent="0.2">
      <c r="O5488" s="67">
        <v>30624</v>
      </c>
      <c r="P5488">
        <v>51.88</v>
      </c>
      <c r="Q5488">
        <v>52</v>
      </c>
      <c r="R5488">
        <v>51.25</v>
      </c>
      <c r="S5488">
        <v>51.88</v>
      </c>
      <c r="T5488">
        <v>7408800</v>
      </c>
      <c r="U5488">
        <v>0.89</v>
      </c>
    </row>
    <row r="5489" spans="15:21" x14ac:dyDescent="0.2">
      <c r="O5489" s="67">
        <v>30627</v>
      </c>
      <c r="P5489">
        <v>51.37</v>
      </c>
      <c r="Q5489">
        <v>51.88</v>
      </c>
      <c r="R5489">
        <v>51.13</v>
      </c>
      <c r="S5489">
        <v>51.75</v>
      </c>
      <c r="T5489">
        <v>11428800</v>
      </c>
      <c r="U5489">
        <v>0.89</v>
      </c>
    </row>
    <row r="5490" spans="15:21" x14ac:dyDescent="0.2">
      <c r="O5490" s="67">
        <v>30628</v>
      </c>
      <c r="P5490">
        <v>51.88</v>
      </c>
      <c r="Q5490">
        <v>53</v>
      </c>
      <c r="R5490">
        <v>51.5</v>
      </c>
      <c r="S5490">
        <v>52.87</v>
      </c>
      <c r="T5490">
        <v>8258400</v>
      </c>
      <c r="U5490">
        <v>0.91</v>
      </c>
    </row>
    <row r="5491" spans="15:21" x14ac:dyDescent="0.2">
      <c r="O5491" s="67">
        <v>30629</v>
      </c>
      <c r="P5491">
        <v>52.87</v>
      </c>
      <c r="Q5491">
        <v>54.37</v>
      </c>
      <c r="R5491">
        <v>52.75</v>
      </c>
      <c r="S5491">
        <v>54.25</v>
      </c>
      <c r="T5491">
        <v>10183200</v>
      </c>
      <c r="U5491">
        <v>0.94</v>
      </c>
    </row>
    <row r="5492" spans="15:21" x14ac:dyDescent="0.2">
      <c r="O5492" s="67">
        <v>30630</v>
      </c>
      <c r="P5492">
        <v>54.5</v>
      </c>
      <c r="Q5492">
        <v>55.13</v>
      </c>
      <c r="R5492">
        <v>54.25</v>
      </c>
      <c r="S5492">
        <v>54.75</v>
      </c>
      <c r="T5492">
        <v>14316000</v>
      </c>
      <c r="U5492">
        <v>0.94</v>
      </c>
    </row>
    <row r="5493" spans="15:21" x14ac:dyDescent="0.2">
      <c r="O5493" s="67">
        <v>30631</v>
      </c>
      <c r="P5493">
        <v>54.5</v>
      </c>
      <c r="Q5493">
        <v>55.5</v>
      </c>
      <c r="R5493">
        <v>54.5</v>
      </c>
      <c r="S5493">
        <v>55</v>
      </c>
      <c r="T5493">
        <v>16476000</v>
      </c>
      <c r="U5493">
        <v>0.95</v>
      </c>
    </row>
    <row r="5494" spans="15:21" x14ac:dyDescent="0.2">
      <c r="O5494" s="67">
        <v>30634</v>
      </c>
      <c r="P5494">
        <v>55.25</v>
      </c>
      <c r="Q5494">
        <v>56.5</v>
      </c>
      <c r="R5494">
        <v>55.25</v>
      </c>
      <c r="S5494">
        <v>56</v>
      </c>
      <c r="T5494">
        <v>24268800</v>
      </c>
      <c r="U5494">
        <v>0.97</v>
      </c>
    </row>
    <row r="5495" spans="15:21" x14ac:dyDescent="0.2">
      <c r="O5495" s="67">
        <v>30635</v>
      </c>
      <c r="P5495">
        <v>55.75</v>
      </c>
      <c r="Q5495">
        <v>56</v>
      </c>
      <c r="R5495">
        <v>55.13</v>
      </c>
      <c r="S5495">
        <v>55.5</v>
      </c>
      <c r="T5495">
        <v>15129600</v>
      </c>
      <c r="U5495">
        <v>0.96</v>
      </c>
    </row>
    <row r="5496" spans="15:21" x14ac:dyDescent="0.2">
      <c r="O5496" s="67">
        <v>30636</v>
      </c>
      <c r="P5496">
        <v>55.37</v>
      </c>
      <c r="Q5496">
        <v>56</v>
      </c>
      <c r="R5496">
        <v>54.37</v>
      </c>
      <c r="S5496">
        <v>55.13</v>
      </c>
      <c r="T5496">
        <v>10848000</v>
      </c>
      <c r="U5496">
        <v>0.95</v>
      </c>
    </row>
    <row r="5497" spans="15:21" x14ac:dyDescent="0.2">
      <c r="O5497" s="67">
        <v>30637</v>
      </c>
      <c r="P5497">
        <v>55.37</v>
      </c>
      <c r="Q5497">
        <v>55.5</v>
      </c>
      <c r="R5497">
        <v>54.25</v>
      </c>
      <c r="S5497">
        <v>55</v>
      </c>
      <c r="T5497">
        <v>8628000</v>
      </c>
      <c r="U5497">
        <v>0.95</v>
      </c>
    </row>
    <row r="5498" spans="15:21" x14ac:dyDescent="0.2">
      <c r="O5498" s="67">
        <v>30638</v>
      </c>
      <c r="P5498">
        <v>55</v>
      </c>
      <c r="Q5498">
        <v>55.5</v>
      </c>
      <c r="R5498">
        <v>54.62</v>
      </c>
      <c r="S5498">
        <v>55.5</v>
      </c>
      <c r="T5498">
        <v>10660800</v>
      </c>
      <c r="U5498">
        <v>0.96</v>
      </c>
    </row>
    <row r="5499" spans="15:21" x14ac:dyDescent="0.2">
      <c r="O5499" s="67">
        <v>30641</v>
      </c>
      <c r="P5499">
        <v>55.5</v>
      </c>
      <c r="Q5499">
        <v>56.63</v>
      </c>
      <c r="R5499">
        <v>55</v>
      </c>
      <c r="S5499">
        <v>56.38</v>
      </c>
      <c r="T5499">
        <v>14066400</v>
      </c>
      <c r="U5499">
        <v>0.97</v>
      </c>
    </row>
    <row r="5500" spans="15:21" x14ac:dyDescent="0.2">
      <c r="O5500" s="67">
        <v>30642</v>
      </c>
      <c r="P5500">
        <v>56.5</v>
      </c>
      <c r="Q5500">
        <v>56.5</v>
      </c>
      <c r="R5500">
        <v>55.87</v>
      </c>
      <c r="S5500">
        <v>56</v>
      </c>
      <c r="T5500">
        <v>15122400</v>
      </c>
      <c r="U5500">
        <v>0.97</v>
      </c>
    </row>
    <row r="5501" spans="15:21" x14ac:dyDescent="0.2">
      <c r="O5501" s="67">
        <v>30643</v>
      </c>
      <c r="P5501">
        <v>56.25</v>
      </c>
      <c r="Q5501">
        <v>56.87</v>
      </c>
      <c r="R5501">
        <v>55.37</v>
      </c>
      <c r="S5501">
        <v>56.75</v>
      </c>
      <c r="T5501">
        <v>12429600</v>
      </c>
      <c r="U5501">
        <v>0.98</v>
      </c>
    </row>
    <row r="5502" spans="15:21" x14ac:dyDescent="0.2">
      <c r="O5502" s="67">
        <v>30645</v>
      </c>
      <c r="P5502">
        <v>56.75</v>
      </c>
      <c r="Q5502">
        <v>56.87</v>
      </c>
      <c r="R5502">
        <v>56.12</v>
      </c>
      <c r="S5502">
        <v>56.5</v>
      </c>
      <c r="T5502">
        <v>6624000</v>
      </c>
      <c r="U5502">
        <v>0.97</v>
      </c>
    </row>
    <row r="5503" spans="15:21" x14ac:dyDescent="0.2">
      <c r="O5503" s="67">
        <v>30648</v>
      </c>
      <c r="P5503">
        <v>56.5</v>
      </c>
      <c r="Q5503">
        <v>56.75</v>
      </c>
      <c r="R5503">
        <v>56</v>
      </c>
      <c r="S5503">
        <v>56.63</v>
      </c>
      <c r="T5503">
        <v>5757600</v>
      </c>
      <c r="U5503">
        <v>0.98</v>
      </c>
    </row>
    <row r="5504" spans="15:21" x14ac:dyDescent="0.2">
      <c r="O5504" s="67">
        <v>30649</v>
      </c>
      <c r="P5504">
        <v>56.75</v>
      </c>
      <c r="Q5504">
        <v>58.13</v>
      </c>
      <c r="R5504">
        <v>56.38</v>
      </c>
      <c r="S5504">
        <v>58</v>
      </c>
      <c r="T5504">
        <v>22399200</v>
      </c>
      <c r="U5504">
        <v>1</v>
      </c>
    </row>
    <row r="5505" spans="15:21" x14ac:dyDescent="0.2">
      <c r="O5505" s="67">
        <v>30650</v>
      </c>
      <c r="P5505">
        <v>57.75</v>
      </c>
      <c r="Q5505">
        <v>57.88</v>
      </c>
      <c r="R5505">
        <v>57</v>
      </c>
      <c r="S5505">
        <v>57.13</v>
      </c>
      <c r="T5505">
        <v>21067200</v>
      </c>
      <c r="U5505">
        <v>0.99</v>
      </c>
    </row>
    <row r="5506" spans="15:21" x14ac:dyDescent="0.2">
      <c r="O5506" s="67">
        <v>30651</v>
      </c>
      <c r="P5506">
        <v>56.75</v>
      </c>
      <c r="Q5506">
        <v>57.62</v>
      </c>
      <c r="R5506">
        <v>56.63</v>
      </c>
      <c r="S5506">
        <v>57.37</v>
      </c>
      <c r="T5506">
        <v>11212800</v>
      </c>
      <c r="U5506">
        <v>1</v>
      </c>
    </row>
    <row r="5507" spans="15:21" x14ac:dyDescent="0.2">
      <c r="O5507" s="67">
        <v>30652</v>
      </c>
      <c r="P5507">
        <v>57</v>
      </c>
      <c r="Q5507">
        <v>57.37</v>
      </c>
      <c r="R5507">
        <v>56.75</v>
      </c>
      <c r="S5507">
        <v>57</v>
      </c>
      <c r="T5507">
        <v>9585600</v>
      </c>
      <c r="U5507">
        <v>0.99</v>
      </c>
    </row>
    <row r="5508" spans="15:21" x14ac:dyDescent="0.2">
      <c r="O5508" s="67">
        <v>30655</v>
      </c>
      <c r="P5508">
        <v>57.13</v>
      </c>
      <c r="Q5508">
        <v>57.62</v>
      </c>
      <c r="R5508">
        <v>56.75</v>
      </c>
      <c r="S5508">
        <v>57.37</v>
      </c>
      <c r="T5508">
        <v>8385600</v>
      </c>
      <c r="U5508">
        <v>1</v>
      </c>
    </row>
    <row r="5509" spans="15:21" x14ac:dyDescent="0.2">
      <c r="O5509" s="67">
        <v>30656</v>
      </c>
      <c r="P5509">
        <v>57.62</v>
      </c>
      <c r="Q5509">
        <v>58.37</v>
      </c>
      <c r="R5509">
        <v>57.5</v>
      </c>
      <c r="S5509">
        <v>57.75</v>
      </c>
      <c r="T5509">
        <v>18849600</v>
      </c>
      <c r="U5509">
        <v>1</v>
      </c>
    </row>
    <row r="5510" spans="15:21" x14ac:dyDescent="0.2">
      <c r="O5510" s="67">
        <v>30657</v>
      </c>
      <c r="P5510">
        <v>57.75</v>
      </c>
      <c r="Q5510">
        <v>58.87</v>
      </c>
      <c r="R5510">
        <v>57.75</v>
      </c>
      <c r="S5510">
        <v>58.37</v>
      </c>
      <c r="T5510">
        <v>11858400</v>
      </c>
      <c r="U5510">
        <v>1.02</v>
      </c>
    </row>
    <row r="5511" spans="15:21" x14ac:dyDescent="0.2">
      <c r="O5511" s="67">
        <v>30658</v>
      </c>
      <c r="P5511">
        <v>57.75</v>
      </c>
      <c r="Q5511">
        <v>58.5</v>
      </c>
      <c r="R5511">
        <v>57.75</v>
      </c>
      <c r="S5511">
        <v>57.75</v>
      </c>
      <c r="T5511">
        <v>12446400</v>
      </c>
      <c r="U5511">
        <v>1</v>
      </c>
    </row>
    <row r="5512" spans="15:21" x14ac:dyDescent="0.2">
      <c r="O5512" s="67">
        <v>30659</v>
      </c>
      <c r="P5512">
        <v>57.62</v>
      </c>
      <c r="Q5512">
        <v>57.88</v>
      </c>
      <c r="R5512">
        <v>57.5</v>
      </c>
      <c r="S5512">
        <v>57.5</v>
      </c>
      <c r="T5512">
        <v>10651200</v>
      </c>
      <c r="U5512">
        <v>1</v>
      </c>
    </row>
    <row r="5513" spans="15:21" x14ac:dyDescent="0.2">
      <c r="O5513" s="67">
        <v>30662</v>
      </c>
      <c r="P5513">
        <v>57.25</v>
      </c>
      <c r="Q5513">
        <v>57.88</v>
      </c>
      <c r="R5513">
        <v>57.25</v>
      </c>
      <c r="S5513">
        <v>57.88</v>
      </c>
      <c r="T5513">
        <v>5443200</v>
      </c>
      <c r="U5513">
        <v>1.01</v>
      </c>
    </row>
    <row r="5514" spans="15:21" x14ac:dyDescent="0.2">
      <c r="O5514" s="67">
        <v>30663</v>
      </c>
      <c r="P5514">
        <v>57.75</v>
      </c>
      <c r="Q5514">
        <v>58.13</v>
      </c>
      <c r="R5514">
        <v>57.5</v>
      </c>
      <c r="S5514">
        <v>57.75</v>
      </c>
      <c r="T5514">
        <v>10408800</v>
      </c>
      <c r="U5514">
        <v>1</v>
      </c>
    </row>
    <row r="5515" spans="15:21" x14ac:dyDescent="0.2">
      <c r="O5515" s="67">
        <v>30664</v>
      </c>
      <c r="P5515">
        <v>57.5</v>
      </c>
      <c r="Q5515">
        <v>57.5</v>
      </c>
      <c r="R5515">
        <v>56.38</v>
      </c>
      <c r="S5515">
        <v>56.5</v>
      </c>
      <c r="T5515">
        <v>11637600</v>
      </c>
      <c r="U5515">
        <v>0.98</v>
      </c>
    </row>
    <row r="5516" spans="15:21" x14ac:dyDescent="0.2">
      <c r="O5516" s="67">
        <v>30665</v>
      </c>
      <c r="P5516">
        <v>56.5</v>
      </c>
      <c r="Q5516">
        <v>56.63</v>
      </c>
      <c r="R5516">
        <v>55</v>
      </c>
      <c r="S5516">
        <v>55.13</v>
      </c>
      <c r="T5516">
        <v>14889600</v>
      </c>
      <c r="U5516">
        <v>0.96</v>
      </c>
    </row>
    <row r="5517" spans="15:21" x14ac:dyDescent="0.2">
      <c r="O5517" s="67">
        <v>30666</v>
      </c>
      <c r="P5517">
        <v>55.63</v>
      </c>
      <c r="Q5517">
        <v>55.75</v>
      </c>
      <c r="R5517">
        <v>55.13</v>
      </c>
      <c r="S5517">
        <v>55.13</v>
      </c>
      <c r="T5517">
        <v>16140000</v>
      </c>
      <c r="U5517">
        <v>0.96</v>
      </c>
    </row>
    <row r="5518" spans="15:21" x14ac:dyDescent="0.2">
      <c r="O5518" s="67">
        <v>30669</v>
      </c>
      <c r="P5518">
        <v>55.75</v>
      </c>
      <c r="Q5518">
        <v>56.25</v>
      </c>
      <c r="R5518">
        <v>55.75</v>
      </c>
      <c r="S5518">
        <v>55.87</v>
      </c>
      <c r="T5518">
        <v>11800800</v>
      </c>
      <c r="U5518">
        <v>0.97</v>
      </c>
    </row>
    <row r="5519" spans="15:21" x14ac:dyDescent="0.2">
      <c r="O5519" s="67">
        <v>30670</v>
      </c>
      <c r="P5519">
        <v>56</v>
      </c>
      <c r="Q5519">
        <v>56.63</v>
      </c>
      <c r="R5519">
        <v>55.87</v>
      </c>
      <c r="S5519">
        <v>56.38</v>
      </c>
      <c r="T5519">
        <v>12477600</v>
      </c>
      <c r="U5519">
        <v>0.98</v>
      </c>
    </row>
    <row r="5520" spans="15:21" x14ac:dyDescent="0.2">
      <c r="O5520" s="67">
        <v>30671</v>
      </c>
      <c r="P5520">
        <v>57</v>
      </c>
      <c r="Q5520">
        <v>57.62</v>
      </c>
      <c r="R5520">
        <v>56.87</v>
      </c>
      <c r="S5520">
        <v>57.62</v>
      </c>
      <c r="T5520">
        <v>11426400</v>
      </c>
      <c r="U5520">
        <v>1</v>
      </c>
    </row>
    <row r="5521" spans="15:21" x14ac:dyDescent="0.2">
      <c r="O5521" s="67">
        <v>30672</v>
      </c>
      <c r="P5521">
        <v>58</v>
      </c>
      <c r="Q5521">
        <v>58.63</v>
      </c>
      <c r="R5521">
        <v>57.88</v>
      </c>
      <c r="S5521">
        <v>58.5</v>
      </c>
      <c r="T5521">
        <v>13008000</v>
      </c>
      <c r="U5521">
        <v>1.02</v>
      </c>
    </row>
    <row r="5522" spans="15:21" x14ac:dyDescent="0.2">
      <c r="O5522" s="67">
        <v>30673</v>
      </c>
      <c r="P5522">
        <v>58.13</v>
      </c>
      <c r="Q5522">
        <v>58.37</v>
      </c>
      <c r="R5522">
        <v>58</v>
      </c>
      <c r="S5522">
        <v>58.25</v>
      </c>
      <c r="T5522">
        <v>5875200</v>
      </c>
      <c r="U5522">
        <v>1.01</v>
      </c>
    </row>
    <row r="5523" spans="15:21" x14ac:dyDescent="0.2">
      <c r="O5523" s="67">
        <v>30677</v>
      </c>
      <c r="P5523">
        <v>57.75</v>
      </c>
      <c r="Q5523">
        <v>58.87</v>
      </c>
      <c r="R5523">
        <v>57.75</v>
      </c>
      <c r="S5523">
        <v>58.37</v>
      </c>
      <c r="T5523">
        <v>6578400</v>
      </c>
      <c r="U5523">
        <v>1.02</v>
      </c>
    </row>
    <row r="5524" spans="15:21" x14ac:dyDescent="0.2">
      <c r="O5524" s="67">
        <v>30678</v>
      </c>
      <c r="P5524">
        <v>58.5</v>
      </c>
      <c r="Q5524">
        <v>58.75</v>
      </c>
      <c r="R5524">
        <v>58</v>
      </c>
      <c r="S5524">
        <v>58.25</v>
      </c>
      <c r="T5524">
        <v>6288000</v>
      </c>
      <c r="U5524">
        <v>1.01</v>
      </c>
    </row>
    <row r="5525" spans="15:21" x14ac:dyDescent="0.2">
      <c r="O5525" s="67">
        <v>30679</v>
      </c>
      <c r="P5525">
        <v>58.75</v>
      </c>
      <c r="Q5525">
        <v>58.75</v>
      </c>
      <c r="R5525">
        <v>58.25</v>
      </c>
      <c r="S5525">
        <v>58.37</v>
      </c>
      <c r="T5525">
        <v>6820800</v>
      </c>
      <c r="U5525">
        <v>1.02</v>
      </c>
    </row>
    <row r="5526" spans="15:21" x14ac:dyDescent="0.2">
      <c r="O5526" s="67">
        <v>30680</v>
      </c>
      <c r="P5526">
        <v>58.63</v>
      </c>
      <c r="Q5526">
        <v>58.75</v>
      </c>
      <c r="R5526">
        <v>58.37</v>
      </c>
      <c r="S5526">
        <v>58.63</v>
      </c>
      <c r="T5526">
        <v>5947200</v>
      </c>
      <c r="U5526">
        <v>1.02</v>
      </c>
    </row>
    <row r="5527" spans="15:21" x14ac:dyDescent="0.2">
      <c r="O5527" s="67">
        <v>30684</v>
      </c>
      <c r="P5527">
        <v>58.37</v>
      </c>
      <c r="Q5527">
        <v>58.37</v>
      </c>
      <c r="R5527">
        <v>57.5</v>
      </c>
      <c r="S5527">
        <v>57.62</v>
      </c>
      <c r="T5527">
        <v>8990400</v>
      </c>
      <c r="U5527">
        <v>1</v>
      </c>
    </row>
    <row r="5528" spans="15:21" x14ac:dyDescent="0.2">
      <c r="O5528" s="67">
        <v>30685</v>
      </c>
      <c r="P5528">
        <v>57.5</v>
      </c>
      <c r="Q5528">
        <v>58.5</v>
      </c>
      <c r="R5528">
        <v>57.37</v>
      </c>
      <c r="S5528">
        <v>58</v>
      </c>
      <c r="T5528">
        <v>13180800</v>
      </c>
      <c r="U5528">
        <v>1.01</v>
      </c>
    </row>
    <row r="5529" spans="15:21" x14ac:dyDescent="0.2">
      <c r="O5529" s="67">
        <v>30686</v>
      </c>
      <c r="P5529">
        <v>58.87</v>
      </c>
      <c r="Q5529">
        <v>59</v>
      </c>
      <c r="R5529">
        <v>57.62</v>
      </c>
      <c r="S5529">
        <v>58.37</v>
      </c>
      <c r="T5529">
        <v>17191200</v>
      </c>
      <c r="U5529">
        <v>1.02</v>
      </c>
    </row>
    <row r="5530" spans="15:21" x14ac:dyDescent="0.2">
      <c r="O5530" s="67">
        <v>30687</v>
      </c>
      <c r="P5530">
        <v>58.5</v>
      </c>
      <c r="Q5530">
        <v>58.63</v>
      </c>
      <c r="R5530">
        <v>57.62</v>
      </c>
      <c r="S5530">
        <v>58</v>
      </c>
      <c r="T5530">
        <v>11551200</v>
      </c>
      <c r="U5530">
        <v>1.01</v>
      </c>
    </row>
    <row r="5531" spans="15:21" x14ac:dyDescent="0.2">
      <c r="O5531" s="67">
        <v>30690</v>
      </c>
      <c r="P5531">
        <v>57.75</v>
      </c>
      <c r="Q5531">
        <v>58.13</v>
      </c>
      <c r="R5531">
        <v>57.5</v>
      </c>
      <c r="S5531">
        <v>57.88</v>
      </c>
      <c r="T5531">
        <v>10960800</v>
      </c>
      <c r="U5531">
        <v>1.01</v>
      </c>
    </row>
    <row r="5532" spans="15:21" x14ac:dyDescent="0.2">
      <c r="O5532" s="67">
        <v>30691</v>
      </c>
      <c r="P5532">
        <v>57.88</v>
      </c>
      <c r="Q5532">
        <v>58.37</v>
      </c>
      <c r="R5532">
        <v>57.25</v>
      </c>
      <c r="S5532">
        <v>57.5</v>
      </c>
      <c r="T5532">
        <v>12290400</v>
      </c>
      <c r="U5532">
        <v>1</v>
      </c>
    </row>
    <row r="5533" spans="15:21" x14ac:dyDescent="0.2">
      <c r="O5533" s="67">
        <v>30692</v>
      </c>
      <c r="P5533">
        <v>57.25</v>
      </c>
      <c r="Q5533">
        <v>58.13</v>
      </c>
      <c r="R5533">
        <v>57.13</v>
      </c>
      <c r="S5533">
        <v>57.88</v>
      </c>
      <c r="T5533">
        <v>10569600</v>
      </c>
      <c r="U5533">
        <v>1.01</v>
      </c>
    </row>
    <row r="5534" spans="15:21" x14ac:dyDescent="0.2">
      <c r="O5534" s="67">
        <v>30693</v>
      </c>
      <c r="P5534">
        <v>58.13</v>
      </c>
      <c r="Q5534">
        <v>58.25</v>
      </c>
      <c r="R5534">
        <v>57.5</v>
      </c>
      <c r="S5534">
        <v>57.62</v>
      </c>
      <c r="T5534">
        <v>6900000</v>
      </c>
      <c r="U5534">
        <v>1</v>
      </c>
    </row>
    <row r="5535" spans="15:21" x14ac:dyDescent="0.2">
      <c r="O5535" s="67">
        <v>30694</v>
      </c>
      <c r="P5535">
        <v>58</v>
      </c>
      <c r="Q5535">
        <v>58.25</v>
      </c>
      <c r="R5535">
        <v>56.75</v>
      </c>
      <c r="S5535">
        <v>57.13</v>
      </c>
      <c r="T5535">
        <v>13005600</v>
      </c>
      <c r="U5535">
        <v>0.99</v>
      </c>
    </row>
    <row r="5536" spans="15:21" x14ac:dyDescent="0.2">
      <c r="O5536" s="67">
        <v>30697</v>
      </c>
      <c r="P5536">
        <v>57.37</v>
      </c>
      <c r="Q5536">
        <v>57.5</v>
      </c>
      <c r="R5536">
        <v>56.75</v>
      </c>
      <c r="S5536">
        <v>57.13</v>
      </c>
      <c r="T5536">
        <v>7980000</v>
      </c>
      <c r="U5536">
        <v>0.99</v>
      </c>
    </row>
    <row r="5537" spans="15:21" x14ac:dyDescent="0.2">
      <c r="O5537" s="67">
        <v>30698</v>
      </c>
      <c r="P5537">
        <v>57.25</v>
      </c>
      <c r="Q5537">
        <v>57.5</v>
      </c>
      <c r="R5537">
        <v>57</v>
      </c>
      <c r="S5537">
        <v>57.5</v>
      </c>
      <c r="T5537">
        <v>7725600</v>
      </c>
      <c r="U5537">
        <v>1</v>
      </c>
    </row>
    <row r="5538" spans="15:21" x14ac:dyDescent="0.2">
      <c r="O5538" s="67">
        <v>30699</v>
      </c>
      <c r="P5538">
        <v>57.5</v>
      </c>
      <c r="Q5538">
        <v>57.5</v>
      </c>
      <c r="R5538">
        <v>56.75</v>
      </c>
      <c r="S5538">
        <v>56.75</v>
      </c>
      <c r="T5538">
        <v>9871200</v>
      </c>
      <c r="U5538">
        <v>0.99</v>
      </c>
    </row>
    <row r="5539" spans="15:21" x14ac:dyDescent="0.2">
      <c r="O5539" s="67">
        <v>30700</v>
      </c>
      <c r="P5539">
        <v>56.87</v>
      </c>
      <c r="Q5539">
        <v>57</v>
      </c>
      <c r="R5539">
        <v>56.5</v>
      </c>
      <c r="S5539">
        <v>56.87</v>
      </c>
      <c r="T5539">
        <v>6511200</v>
      </c>
      <c r="U5539">
        <v>0.99</v>
      </c>
    </row>
    <row r="5540" spans="15:21" x14ac:dyDescent="0.2">
      <c r="O5540" s="67">
        <v>30701</v>
      </c>
      <c r="P5540">
        <v>57</v>
      </c>
      <c r="Q5540">
        <v>57</v>
      </c>
      <c r="R5540">
        <v>55.75</v>
      </c>
      <c r="S5540">
        <v>56</v>
      </c>
      <c r="T5540">
        <v>10416000</v>
      </c>
      <c r="U5540">
        <v>0.97</v>
      </c>
    </row>
    <row r="5541" spans="15:21" x14ac:dyDescent="0.2">
      <c r="O5541" s="67">
        <v>30704</v>
      </c>
      <c r="P5541">
        <v>55.63</v>
      </c>
      <c r="Q5541">
        <v>56.12</v>
      </c>
      <c r="R5541">
        <v>55.37</v>
      </c>
      <c r="S5541">
        <v>56</v>
      </c>
      <c r="T5541">
        <v>9132000</v>
      </c>
      <c r="U5541">
        <v>0.97</v>
      </c>
    </row>
    <row r="5542" spans="15:21" x14ac:dyDescent="0.2">
      <c r="O5542" s="67">
        <v>30705</v>
      </c>
      <c r="P5542">
        <v>55.75</v>
      </c>
      <c r="Q5542">
        <v>55.87</v>
      </c>
      <c r="R5542">
        <v>55.13</v>
      </c>
      <c r="S5542">
        <v>55.13</v>
      </c>
      <c r="T5542">
        <v>11107200</v>
      </c>
      <c r="U5542">
        <v>0.96</v>
      </c>
    </row>
    <row r="5543" spans="15:21" x14ac:dyDescent="0.2">
      <c r="O5543" s="67">
        <v>30706</v>
      </c>
      <c r="P5543">
        <v>55.37</v>
      </c>
      <c r="Q5543">
        <v>55.75</v>
      </c>
      <c r="R5543">
        <v>54</v>
      </c>
      <c r="S5543">
        <v>54</v>
      </c>
      <c r="T5543">
        <v>17128800</v>
      </c>
      <c r="U5543">
        <v>0.94</v>
      </c>
    </row>
    <row r="5544" spans="15:21" x14ac:dyDescent="0.2">
      <c r="O5544" s="67">
        <v>30707</v>
      </c>
      <c r="P5544">
        <v>54.88</v>
      </c>
      <c r="Q5544">
        <v>54.88</v>
      </c>
      <c r="R5544">
        <v>53.87</v>
      </c>
      <c r="S5544">
        <v>54.13</v>
      </c>
      <c r="T5544">
        <v>14702400</v>
      </c>
      <c r="U5544">
        <v>0.94</v>
      </c>
    </row>
    <row r="5545" spans="15:21" x14ac:dyDescent="0.2">
      <c r="O5545" s="67">
        <v>30708</v>
      </c>
      <c r="P5545">
        <v>54.25</v>
      </c>
      <c r="Q5545">
        <v>54.37</v>
      </c>
      <c r="R5545">
        <v>53.38</v>
      </c>
      <c r="S5545">
        <v>53.75</v>
      </c>
      <c r="T5545">
        <v>13960800</v>
      </c>
      <c r="U5545">
        <v>0.93</v>
      </c>
    </row>
    <row r="5546" spans="15:21" x14ac:dyDescent="0.2">
      <c r="O5546" s="67">
        <v>30711</v>
      </c>
      <c r="P5546">
        <v>54.13</v>
      </c>
      <c r="Q5546">
        <v>54.13</v>
      </c>
      <c r="R5546">
        <v>53.25</v>
      </c>
      <c r="S5546">
        <v>53.75</v>
      </c>
      <c r="T5546">
        <v>12398400</v>
      </c>
      <c r="U5546">
        <v>0.93</v>
      </c>
    </row>
    <row r="5547" spans="15:21" x14ac:dyDescent="0.2">
      <c r="O5547" s="67">
        <v>30712</v>
      </c>
      <c r="P5547">
        <v>53.75</v>
      </c>
      <c r="Q5547">
        <v>54.75</v>
      </c>
      <c r="R5547">
        <v>53.63</v>
      </c>
      <c r="S5547">
        <v>54.37</v>
      </c>
      <c r="T5547">
        <v>13272000</v>
      </c>
      <c r="U5547">
        <v>0.95</v>
      </c>
    </row>
    <row r="5548" spans="15:21" x14ac:dyDescent="0.2">
      <c r="O5548" s="67">
        <v>30713</v>
      </c>
      <c r="P5548">
        <v>54.37</v>
      </c>
      <c r="Q5548">
        <v>55.13</v>
      </c>
      <c r="R5548">
        <v>54.13</v>
      </c>
      <c r="S5548">
        <v>55</v>
      </c>
      <c r="T5548">
        <v>13536000</v>
      </c>
      <c r="U5548">
        <v>0.96</v>
      </c>
    </row>
    <row r="5549" spans="15:21" x14ac:dyDescent="0.2">
      <c r="O5549" s="67">
        <v>30714</v>
      </c>
      <c r="P5549">
        <v>55.25</v>
      </c>
      <c r="Q5549">
        <v>55.5</v>
      </c>
      <c r="R5549">
        <v>54.62</v>
      </c>
      <c r="S5549">
        <v>55.5</v>
      </c>
      <c r="T5549">
        <v>14160000</v>
      </c>
      <c r="U5549">
        <v>0.97</v>
      </c>
    </row>
    <row r="5550" spans="15:21" x14ac:dyDescent="0.2">
      <c r="O5550" s="67">
        <v>30715</v>
      </c>
      <c r="P5550">
        <v>55.75</v>
      </c>
      <c r="Q5550">
        <v>56</v>
      </c>
      <c r="R5550">
        <v>54.37</v>
      </c>
      <c r="S5550">
        <v>54.5</v>
      </c>
      <c r="T5550">
        <v>14184000</v>
      </c>
      <c r="U5550">
        <v>0.95</v>
      </c>
    </row>
    <row r="5551" spans="15:21" x14ac:dyDescent="0.2">
      <c r="O5551" s="67">
        <v>30718</v>
      </c>
      <c r="P5551">
        <v>53.25</v>
      </c>
      <c r="Q5551">
        <v>53.63</v>
      </c>
      <c r="R5551">
        <v>52.63</v>
      </c>
      <c r="S5551">
        <v>52.87</v>
      </c>
      <c r="T5551">
        <v>20887200</v>
      </c>
      <c r="U5551">
        <v>0.92</v>
      </c>
    </row>
    <row r="5552" spans="15:21" x14ac:dyDescent="0.2">
      <c r="O5552" s="67">
        <v>30719</v>
      </c>
      <c r="P5552">
        <v>53.38</v>
      </c>
      <c r="Q5552">
        <v>54.13</v>
      </c>
      <c r="R5552">
        <v>52.63</v>
      </c>
      <c r="S5552">
        <v>53.87</v>
      </c>
      <c r="T5552">
        <v>16809600</v>
      </c>
      <c r="U5552">
        <v>0.94</v>
      </c>
    </row>
    <row r="5553" spans="15:21" x14ac:dyDescent="0.2">
      <c r="O5553" s="67">
        <v>30720</v>
      </c>
      <c r="P5553">
        <v>54</v>
      </c>
      <c r="Q5553">
        <v>54.62</v>
      </c>
      <c r="R5553">
        <v>53.25</v>
      </c>
      <c r="S5553">
        <v>53.38</v>
      </c>
      <c r="T5553">
        <v>17832000</v>
      </c>
      <c r="U5553">
        <v>0.93</v>
      </c>
    </row>
    <row r="5554" spans="15:21" x14ac:dyDescent="0.2">
      <c r="O5554" s="67">
        <v>30721</v>
      </c>
      <c r="P5554">
        <v>53.12</v>
      </c>
      <c r="Q5554">
        <v>53.63</v>
      </c>
      <c r="R5554">
        <v>52.63</v>
      </c>
      <c r="S5554">
        <v>53</v>
      </c>
      <c r="T5554">
        <v>26416800</v>
      </c>
      <c r="U5554">
        <v>0.92</v>
      </c>
    </row>
    <row r="5555" spans="15:21" x14ac:dyDescent="0.2">
      <c r="O5555" s="67">
        <v>30722</v>
      </c>
      <c r="P5555">
        <v>53.25</v>
      </c>
      <c r="Q5555">
        <v>53.87</v>
      </c>
      <c r="R5555">
        <v>53.12</v>
      </c>
      <c r="S5555">
        <v>53.5</v>
      </c>
      <c r="T5555">
        <v>13879200</v>
      </c>
      <c r="U5555">
        <v>0.93</v>
      </c>
    </row>
    <row r="5556" spans="15:21" x14ac:dyDescent="0.2">
      <c r="O5556" s="67">
        <v>30725</v>
      </c>
      <c r="P5556">
        <v>53.75</v>
      </c>
      <c r="Q5556">
        <v>53.75</v>
      </c>
      <c r="R5556">
        <v>51.62</v>
      </c>
      <c r="S5556">
        <v>52.37</v>
      </c>
      <c r="T5556">
        <v>12192000</v>
      </c>
      <c r="U5556">
        <v>0.91</v>
      </c>
    </row>
    <row r="5557" spans="15:21" x14ac:dyDescent="0.2">
      <c r="O5557" s="67">
        <v>30726</v>
      </c>
      <c r="P5557">
        <v>53</v>
      </c>
      <c r="Q5557">
        <v>53.5</v>
      </c>
      <c r="R5557">
        <v>52.5</v>
      </c>
      <c r="S5557">
        <v>53.25</v>
      </c>
      <c r="T5557">
        <v>19344000</v>
      </c>
      <c r="U5557">
        <v>0.93</v>
      </c>
    </row>
    <row r="5558" spans="15:21" x14ac:dyDescent="0.2">
      <c r="O5558" s="67">
        <v>30727</v>
      </c>
      <c r="P5558">
        <v>53.5</v>
      </c>
      <c r="Q5558">
        <v>54</v>
      </c>
      <c r="R5558">
        <v>53.12</v>
      </c>
      <c r="S5558">
        <v>53.38</v>
      </c>
      <c r="T5558">
        <v>15890400</v>
      </c>
      <c r="U5558">
        <v>0.93</v>
      </c>
    </row>
    <row r="5559" spans="15:21" x14ac:dyDescent="0.2">
      <c r="O5559" s="67">
        <v>30728</v>
      </c>
      <c r="P5559">
        <v>53.38</v>
      </c>
      <c r="Q5559">
        <v>53.87</v>
      </c>
      <c r="R5559">
        <v>53.12</v>
      </c>
      <c r="S5559">
        <v>53.25</v>
      </c>
      <c r="T5559">
        <v>8736000</v>
      </c>
      <c r="U5559">
        <v>0.93</v>
      </c>
    </row>
    <row r="5560" spans="15:21" x14ac:dyDescent="0.2">
      <c r="O5560" s="67">
        <v>30729</v>
      </c>
      <c r="P5560">
        <v>53</v>
      </c>
      <c r="Q5560">
        <v>53.63</v>
      </c>
      <c r="R5560">
        <v>52.75</v>
      </c>
      <c r="S5560">
        <v>52.75</v>
      </c>
      <c r="T5560">
        <v>9218400</v>
      </c>
      <c r="U5560">
        <v>0.92</v>
      </c>
    </row>
    <row r="5561" spans="15:21" x14ac:dyDescent="0.2">
      <c r="O5561" s="67">
        <v>30733</v>
      </c>
      <c r="P5561">
        <v>52.37</v>
      </c>
      <c r="Q5561">
        <v>52.87</v>
      </c>
      <c r="R5561">
        <v>51.88</v>
      </c>
      <c r="S5561">
        <v>51.88</v>
      </c>
      <c r="T5561">
        <v>10788000</v>
      </c>
      <c r="U5561">
        <v>0.9</v>
      </c>
    </row>
    <row r="5562" spans="15:21" x14ac:dyDescent="0.2">
      <c r="O5562" s="67">
        <v>30734</v>
      </c>
      <c r="P5562">
        <v>52</v>
      </c>
      <c r="Q5562">
        <v>53</v>
      </c>
      <c r="R5562">
        <v>51.88</v>
      </c>
      <c r="S5562">
        <v>52</v>
      </c>
      <c r="T5562">
        <v>21832800</v>
      </c>
      <c r="U5562">
        <v>0.9</v>
      </c>
    </row>
    <row r="5563" spans="15:21" x14ac:dyDescent="0.2">
      <c r="O5563" s="67">
        <v>30735</v>
      </c>
      <c r="P5563">
        <v>51.62</v>
      </c>
      <c r="Q5563">
        <v>52.25</v>
      </c>
      <c r="R5563">
        <v>51</v>
      </c>
      <c r="S5563">
        <v>52</v>
      </c>
      <c r="T5563">
        <v>20020800</v>
      </c>
      <c r="U5563">
        <v>0.9</v>
      </c>
    </row>
    <row r="5564" spans="15:21" x14ac:dyDescent="0.2">
      <c r="O5564" s="67">
        <v>30736</v>
      </c>
      <c r="P5564">
        <v>52.37</v>
      </c>
      <c r="Q5564">
        <v>54</v>
      </c>
      <c r="R5564">
        <v>52.37</v>
      </c>
      <c r="S5564">
        <v>53.75</v>
      </c>
      <c r="T5564">
        <v>24564000</v>
      </c>
      <c r="U5564">
        <v>0.93</v>
      </c>
    </row>
    <row r="5565" spans="15:21" x14ac:dyDescent="0.2">
      <c r="O5565" s="67">
        <v>30739</v>
      </c>
      <c r="P5565">
        <v>53.63</v>
      </c>
      <c r="Q5565">
        <v>54</v>
      </c>
      <c r="R5565">
        <v>53</v>
      </c>
      <c r="S5565">
        <v>53</v>
      </c>
      <c r="T5565">
        <v>15367200</v>
      </c>
      <c r="U5565">
        <v>0.92</v>
      </c>
    </row>
    <row r="5566" spans="15:21" x14ac:dyDescent="0.2">
      <c r="O5566" s="67">
        <v>30740</v>
      </c>
      <c r="P5566">
        <v>53</v>
      </c>
      <c r="Q5566">
        <v>53</v>
      </c>
      <c r="R5566">
        <v>51.75</v>
      </c>
      <c r="S5566">
        <v>52.13</v>
      </c>
      <c r="T5566">
        <v>13910400</v>
      </c>
      <c r="U5566">
        <v>0.91</v>
      </c>
    </row>
    <row r="5567" spans="15:21" x14ac:dyDescent="0.2">
      <c r="O5567" s="67">
        <v>30741</v>
      </c>
      <c r="P5567">
        <v>52</v>
      </c>
      <c r="Q5567">
        <v>52.37</v>
      </c>
      <c r="R5567">
        <v>51.5</v>
      </c>
      <c r="S5567">
        <v>52</v>
      </c>
      <c r="T5567">
        <v>16437600</v>
      </c>
      <c r="U5567">
        <v>0.9</v>
      </c>
    </row>
    <row r="5568" spans="15:21" x14ac:dyDescent="0.2">
      <c r="O5568" s="67">
        <v>30742</v>
      </c>
      <c r="P5568">
        <v>51.37</v>
      </c>
      <c r="Q5568">
        <v>51.88</v>
      </c>
      <c r="R5568">
        <v>51</v>
      </c>
      <c r="S5568">
        <v>51.88</v>
      </c>
      <c r="T5568">
        <v>9410400</v>
      </c>
      <c r="U5568">
        <v>0.91</v>
      </c>
    </row>
    <row r="5569" spans="15:21" x14ac:dyDescent="0.2">
      <c r="O5569" s="67">
        <v>30743</v>
      </c>
      <c r="P5569">
        <v>52.75</v>
      </c>
      <c r="Q5569">
        <v>52.75</v>
      </c>
      <c r="R5569">
        <v>51.88</v>
      </c>
      <c r="S5569">
        <v>52.25</v>
      </c>
      <c r="T5569">
        <v>12187200</v>
      </c>
      <c r="U5569">
        <v>0.92</v>
      </c>
    </row>
    <row r="5570" spans="15:21" x14ac:dyDescent="0.2">
      <c r="O5570" s="67">
        <v>30746</v>
      </c>
      <c r="P5570">
        <v>52.13</v>
      </c>
      <c r="Q5570">
        <v>52.75</v>
      </c>
      <c r="R5570">
        <v>51.62</v>
      </c>
      <c r="S5570">
        <v>51.75</v>
      </c>
      <c r="T5570">
        <v>5404800</v>
      </c>
      <c r="U5570">
        <v>0.91</v>
      </c>
    </row>
    <row r="5571" spans="15:21" x14ac:dyDescent="0.2">
      <c r="O5571" s="67">
        <v>30747</v>
      </c>
      <c r="P5571">
        <v>51.62</v>
      </c>
      <c r="Q5571">
        <v>52.25</v>
      </c>
      <c r="R5571">
        <v>51.5</v>
      </c>
      <c r="S5571">
        <v>51.5</v>
      </c>
      <c r="T5571">
        <v>14244000</v>
      </c>
      <c r="U5571">
        <v>0.9</v>
      </c>
    </row>
    <row r="5572" spans="15:21" x14ac:dyDescent="0.2">
      <c r="O5572" s="67">
        <v>30748</v>
      </c>
      <c r="P5572">
        <v>51</v>
      </c>
      <c r="Q5572">
        <v>51</v>
      </c>
      <c r="R5572">
        <v>49.75</v>
      </c>
      <c r="S5572">
        <v>50.12</v>
      </c>
      <c r="T5572">
        <v>19413600</v>
      </c>
      <c r="U5572">
        <v>0.88</v>
      </c>
    </row>
    <row r="5573" spans="15:21" x14ac:dyDescent="0.2">
      <c r="O5573" s="67">
        <v>30749</v>
      </c>
      <c r="P5573">
        <v>50</v>
      </c>
      <c r="Q5573">
        <v>50.25</v>
      </c>
      <c r="R5573">
        <v>49.37</v>
      </c>
      <c r="S5573">
        <v>49.5</v>
      </c>
      <c r="T5573">
        <v>13653600</v>
      </c>
      <c r="U5573">
        <v>0.87</v>
      </c>
    </row>
    <row r="5574" spans="15:21" x14ac:dyDescent="0.2">
      <c r="O5574" s="67">
        <v>30750</v>
      </c>
      <c r="P5574">
        <v>49.5</v>
      </c>
      <c r="Q5574">
        <v>49.63</v>
      </c>
      <c r="R5574">
        <v>48.75</v>
      </c>
      <c r="S5574">
        <v>49.37</v>
      </c>
      <c r="T5574">
        <v>10668000</v>
      </c>
      <c r="U5574">
        <v>0.87</v>
      </c>
    </row>
    <row r="5575" spans="15:21" x14ac:dyDescent="0.2">
      <c r="O5575" s="67">
        <v>30753</v>
      </c>
      <c r="P5575">
        <v>49.25</v>
      </c>
      <c r="Q5575">
        <v>50.75</v>
      </c>
      <c r="R5575">
        <v>49.25</v>
      </c>
      <c r="S5575">
        <v>50.63</v>
      </c>
      <c r="T5575">
        <v>23805600</v>
      </c>
      <c r="U5575">
        <v>0.89</v>
      </c>
    </row>
    <row r="5576" spans="15:21" x14ac:dyDescent="0.2">
      <c r="O5576" s="67">
        <v>30754</v>
      </c>
      <c r="P5576">
        <v>51.25</v>
      </c>
      <c r="Q5576">
        <v>52.25</v>
      </c>
      <c r="R5576">
        <v>51.13</v>
      </c>
      <c r="S5576">
        <v>51.62</v>
      </c>
      <c r="T5576">
        <v>30384000</v>
      </c>
      <c r="U5576">
        <v>0.91</v>
      </c>
    </row>
    <row r="5577" spans="15:21" x14ac:dyDescent="0.2">
      <c r="O5577" s="67">
        <v>30755</v>
      </c>
      <c r="P5577">
        <v>51.5</v>
      </c>
      <c r="Q5577">
        <v>52.13</v>
      </c>
      <c r="R5577">
        <v>51.25</v>
      </c>
      <c r="S5577">
        <v>52.13</v>
      </c>
      <c r="T5577">
        <v>17839200</v>
      </c>
      <c r="U5577">
        <v>0.92</v>
      </c>
    </row>
    <row r="5578" spans="15:21" x14ac:dyDescent="0.2">
      <c r="O5578" s="67">
        <v>30756</v>
      </c>
      <c r="P5578">
        <v>52.13</v>
      </c>
      <c r="Q5578">
        <v>52.87</v>
      </c>
      <c r="R5578">
        <v>52.13</v>
      </c>
      <c r="S5578">
        <v>52.63</v>
      </c>
      <c r="T5578">
        <v>15835200</v>
      </c>
      <c r="U5578">
        <v>0.92</v>
      </c>
    </row>
    <row r="5579" spans="15:21" x14ac:dyDescent="0.2">
      <c r="O5579" s="67">
        <v>30757</v>
      </c>
      <c r="P5579">
        <v>54.13</v>
      </c>
      <c r="Q5579">
        <v>54.13</v>
      </c>
      <c r="R5579">
        <v>53.25</v>
      </c>
      <c r="S5579">
        <v>53.38</v>
      </c>
      <c r="T5579">
        <v>27696000</v>
      </c>
      <c r="U5579">
        <v>0.94</v>
      </c>
    </row>
    <row r="5580" spans="15:21" x14ac:dyDescent="0.2">
      <c r="O5580" s="67">
        <v>30760</v>
      </c>
      <c r="P5580">
        <v>52.63</v>
      </c>
      <c r="Q5580">
        <v>53.12</v>
      </c>
      <c r="R5580">
        <v>52.63</v>
      </c>
      <c r="S5580">
        <v>52.87</v>
      </c>
      <c r="T5580">
        <v>9206400</v>
      </c>
      <c r="U5580">
        <v>0.93</v>
      </c>
    </row>
    <row r="5581" spans="15:21" x14ac:dyDescent="0.2">
      <c r="O5581" s="67">
        <v>30761</v>
      </c>
      <c r="P5581">
        <v>53.12</v>
      </c>
      <c r="Q5581">
        <v>53.25</v>
      </c>
      <c r="R5581">
        <v>52.75</v>
      </c>
      <c r="S5581">
        <v>53</v>
      </c>
      <c r="T5581">
        <v>10015200</v>
      </c>
      <c r="U5581">
        <v>0.93</v>
      </c>
    </row>
    <row r="5582" spans="15:21" x14ac:dyDescent="0.2">
      <c r="O5582" s="67">
        <v>30762</v>
      </c>
      <c r="P5582">
        <v>53</v>
      </c>
      <c r="Q5582">
        <v>53.12</v>
      </c>
      <c r="R5582">
        <v>52.63</v>
      </c>
      <c r="S5582">
        <v>52.75</v>
      </c>
      <c r="T5582">
        <v>6849600</v>
      </c>
      <c r="U5582">
        <v>0.93</v>
      </c>
    </row>
    <row r="5583" spans="15:21" x14ac:dyDescent="0.2">
      <c r="O5583" s="67">
        <v>30763</v>
      </c>
      <c r="P5583">
        <v>52.75</v>
      </c>
      <c r="Q5583">
        <v>52.75</v>
      </c>
      <c r="R5583">
        <v>51.5</v>
      </c>
      <c r="S5583">
        <v>51.75</v>
      </c>
      <c r="T5583">
        <v>9592800</v>
      </c>
      <c r="U5583">
        <v>0.91</v>
      </c>
    </row>
    <row r="5584" spans="15:21" x14ac:dyDescent="0.2">
      <c r="O5584" s="67">
        <v>30764</v>
      </c>
      <c r="P5584">
        <v>51.88</v>
      </c>
      <c r="Q5584">
        <v>52.25</v>
      </c>
      <c r="R5584">
        <v>51.5</v>
      </c>
      <c r="S5584">
        <v>52.13</v>
      </c>
      <c r="T5584">
        <v>10226400</v>
      </c>
      <c r="U5584">
        <v>0.92</v>
      </c>
    </row>
    <row r="5585" spans="15:21" x14ac:dyDescent="0.2">
      <c r="O5585" s="67">
        <v>30767</v>
      </c>
      <c r="P5585">
        <v>52</v>
      </c>
      <c r="Q5585">
        <v>52.25</v>
      </c>
      <c r="R5585">
        <v>51.88</v>
      </c>
      <c r="S5585">
        <v>52</v>
      </c>
      <c r="T5585">
        <v>7279200</v>
      </c>
      <c r="U5585">
        <v>0.91</v>
      </c>
    </row>
    <row r="5586" spans="15:21" x14ac:dyDescent="0.2">
      <c r="O5586" s="67">
        <v>30768</v>
      </c>
      <c r="P5586">
        <v>52</v>
      </c>
      <c r="Q5586">
        <v>52.87</v>
      </c>
      <c r="R5586">
        <v>52</v>
      </c>
      <c r="S5586">
        <v>52.5</v>
      </c>
      <c r="T5586">
        <v>8186400</v>
      </c>
      <c r="U5586">
        <v>0.92</v>
      </c>
    </row>
    <row r="5587" spans="15:21" x14ac:dyDescent="0.2">
      <c r="O5587" s="67">
        <v>30769</v>
      </c>
      <c r="P5587">
        <v>52.87</v>
      </c>
      <c r="Q5587">
        <v>54.62</v>
      </c>
      <c r="R5587">
        <v>52.75</v>
      </c>
      <c r="S5587">
        <v>54.62</v>
      </c>
      <c r="T5587">
        <v>16094400</v>
      </c>
      <c r="U5587">
        <v>0.96</v>
      </c>
    </row>
    <row r="5588" spans="15:21" x14ac:dyDescent="0.2">
      <c r="O5588" s="67">
        <v>30770</v>
      </c>
      <c r="P5588">
        <v>55.13</v>
      </c>
      <c r="Q5588">
        <v>55.5</v>
      </c>
      <c r="R5588">
        <v>55</v>
      </c>
      <c r="S5588">
        <v>55.13</v>
      </c>
      <c r="T5588">
        <v>14685600</v>
      </c>
      <c r="U5588">
        <v>0.97</v>
      </c>
    </row>
    <row r="5589" spans="15:21" x14ac:dyDescent="0.2">
      <c r="O5589" s="67">
        <v>30771</v>
      </c>
      <c r="P5589">
        <v>54.88</v>
      </c>
      <c r="Q5589">
        <v>55.13</v>
      </c>
      <c r="R5589">
        <v>54.62</v>
      </c>
      <c r="S5589">
        <v>54.88</v>
      </c>
      <c r="T5589">
        <v>8856000</v>
      </c>
      <c r="U5589">
        <v>0.96</v>
      </c>
    </row>
    <row r="5590" spans="15:21" x14ac:dyDescent="0.2">
      <c r="O5590" s="67">
        <v>30774</v>
      </c>
      <c r="P5590">
        <v>54.88</v>
      </c>
      <c r="Q5590">
        <v>55.37</v>
      </c>
      <c r="R5590">
        <v>53.63</v>
      </c>
      <c r="S5590">
        <v>54</v>
      </c>
      <c r="T5590">
        <v>9468000</v>
      </c>
      <c r="U5590">
        <v>0.95</v>
      </c>
    </row>
    <row r="5591" spans="15:21" x14ac:dyDescent="0.2">
      <c r="O5591" s="67">
        <v>30775</v>
      </c>
      <c r="P5591">
        <v>53.87</v>
      </c>
      <c r="Q5591">
        <v>54.37</v>
      </c>
      <c r="R5591">
        <v>53.5</v>
      </c>
      <c r="S5591">
        <v>53.63</v>
      </c>
      <c r="T5591">
        <v>13593600</v>
      </c>
      <c r="U5591">
        <v>0.94</v>
      </c>
    </row>
    <row r="5592" spans="15:21" x14ac:dyDescent="0.2">
      <c r="O5592" s="67">
        <v>30776</v>
      </c>
      <c r="P5592">
        <v>53.75</v>
      </c>
      <c r="Q5592">
        <v>54.13</v>
      </c>
      <c r="R5592">
        <v>53.38</v>
      </c>
      <c r="S5592">
        <v>53.75</v>
      </c>
      <c r="T5592">
        <v>9184800</v>
      </c>
      <c r="U5592">
        <v>0.94</v>
      </c>
    </row>
    <row r="5593" spans="15:21" x14ac:dyDescent="0.2">
      <c r="O5593" s="67">
        <v>30777</v>
      </c>
      <c r="P5593">
        <v>54</v>
      </c>
      <c r="Q5593">
        <v>54</v>
      </c>
      <c r="R5593">
        <v>51.37</v>
      </c>
      <c r="S5593">
        <v>51.62</v>
      </c>
      <c r="T5593">
        <v>11512800</v>
      </c>
      <c r="U5593">
        <v>0.91</v>
      </c>
    </row>
    <row r="5594" spans="15:21" x14ac:dyDescent="0.2">
      <c r="O5594" s="67">
        <v>30778</v>
      </c>
      <c r="P5594">
        <v>51.62</v>
      </c>
      <c r="Q5594">
        <v>52</v>
      </c>
      <c r="R5594">
        <v>51.25</v>
      </c>
      <c r="S5594">
        <v>51.62</v>
      </c>
      <c r="T5594">
        <v>17877600</v>
      </c>
      <c r="U5594">
        <v>0.91</v>
      </c>
    </row>
    <row r="5595" spans="15:21" x14ac:dyDescent="0.2">
      <c r="O5595" s="67">
        <v>30781</v>
      </c>
      <c r="P5595">
        <v>52</v>
      </c>
      <c r="Q5595">
        <v>52</v>
      </c>
      <c r="R5595">
        <v>51.25</v>
      </c>
      <c r="S5595">
        <v>51.5</v>
      </c>
      <c r="T5595">
        <v>11265600</v>
      </c>
      <c r="U5595">
        <v>0.9</v>
      </c>
    </row>
    <row r="5596" spans="15:21" x14ac:dyDescent="0.2">
      <c r="O5596" s="67">
        <v>30782</v>
      </c>
      <c r="P5596">
        <v>52</v>
      </c>
      <c r="Q5596">
        <v>52.75</v>
      </c>
      <c r="R5596">
        <v>51.75</v>
      </c>
      <c r="S5596">
        <v>51.75</v>
      </c>
      <c r="T5596">
        <v>15559200</v>
      </c>
      <c r="U5596">
        <v>0.91</v>
      </c>
    </row>
    <row r="5597" spans="15:21" x14ac:dyDescent="0.2">
      <c r="O5597" s="67">
        <v>30783</v>
      </c>
      <c r="P5597">
        <v>51.88</v>
      </c>
      <c r="Q5597">
        <v>52.37</v>
      </c>
      <c r="R5597">
        <v>51.62</v>
      </c>
      <c r="S5597">
        <v>51.75</v>
      </c>
      <c r="T5597">
        <v>9165600</v>
      </c>
      <c r="U5597">
        <v>0.91</v>
      </c>
    </row>
    <row r="5598" spans="15:21" x14ac:dyDescent="0.2">
      <c r="O5598" s="67">
        <v>30784</v>
      </c>
      <c r="P5598">
        <v>52.37</v>
      </c>
      <c r="Q5598">
        <v>53.5</v>
      </c>
      <c r="R5598">
        <v>51.37</v>
      </c>
      <c r="S5598">
        <v>53.5</v>
      </c>
      <c r="T5598">
        <v>18441600</v>
      </c>
      <c r="U5598">
        <v>0.94</v>
      </c>
    </row>
    <row r="5599" spans="15:21" x14ac:dyDescent="0.2">
      <c r="O5599" s="67">
        <v>30785</v>
      </c>
      <c r="P5599">
        <v>53.5</v>
      </c>
      <c r="Q5599">
        <v>54.5</v>
      </c>
      <c r="R5599">
        <v>53.25</v>
      </c>
      <c r="S5599">
        <v>53.38</v>
      </c>
      <c r="T5599">
        <v>18052800</v>
      </c>
      <c r="U5599">
        <v>0.94</v>
      </c>
    </row>
    <row r="5600" spans="15:21" x14ac:dyDescent="0.2">
      <c r="O5600" s="67">
        <v>30788</v>
      </c>
      <c r="P5600">
        <v>53.38</v>
      </c>
      <c r="Q5600">
        <v>55</v>
      </c>
      <c r="R5600">
        <v>53.12</v>
      </c>
      <c r="S5600">
        <v>55</v>
      </c>
      <c r="T5600">
        <v>16555200</v>
      </c>
      <c r="U5600">
        <v>0.97</v>
      </c>
    </row>
    <row r="5601" spans="15:21" x14ac:dyDescent="0.2">
      <c r="O5601" s="67">
        <v>30789</v>
      </c>
      <c r="P5601">
        <v>55.13</v>
      </c>
      <c r="Q5601">
        <v>55.25</v>
      </c>
      <c r="R5601">
        <v>54.5</v>
      </c>
      <c r="S5601">
        <v>54.62</v>
      </c>
      <c r="T5601">
        <v>12823200</v>
      </c>
      <c r="U5601">
        <v>0.96</v>
      </c>
    </row>
    <row r="5602" spans="15:21" x14ac:dyDescent="0.2">
      <c r="O5602" s="67">
        <v>30790</v>
      </c>
      <c r="P5602">
        <v>54.75</v>
      </c>
      <c r="Q5602">
        <v>54.88</v>
      </c>
      <c r="R5602">
        <v>54.13</v>
      </c>
      <c r="S5602">
        <v>54.5</v>
      </c>
      <c r="T5602">
        <v>8570400</v>
      </c>
      <c r="U5602">
        <v>0.96</v>
      </c>
    </row>
    <row r="5603" spans="15:21" x14ac:dyDescent="0.2">
      <c r="O5603" s="67">
        <v>30791</v>
      </c>
      <c r="P5603">
        <v>54.37</v>
      </c>
      <c r="Q5603">
        <v>54.62</v>
      </c>
      <c r="R5603">
        <v>54</v>
      </c>
      <c r="S5603">
        <v>54.5</v>
      </c>
      <c r="T5603">
        <v>12052800</v>
      </c>
      <c r="U5603">
        <v>0.96</v>
      </c>
    </row>
    <row r="5604" spans="15:21" x14ac:dyDescent="0.2">
      <c r="O5604" s="67">
        <v>30795</v>
      </c>
      <c r="P5604">
        <v>54.75</v>
      </c>
      <c r="Q5604">
        <v>54.88</v>
      </c>
      <c r="R5604">
        <v>53.5</v>
      </c>
      <c r="S5604">
        <v>53.63</v>
      </c>
      <c r="T5604">
        <v>7888800</v>
      </c>
      <c r="U5604">
        <v>0.94</v>
      </c>
    </row>
    <row r="5605" spans="15:21" x14ac:dyDescent="0.2">
      <c r="O5605" s="67">
        <v>30796</v>
      </c>
      <c r="P5605">
        <v>53.63</v>
      </c>
      <c r="Q5605">
        <v>55.75</v>
      </c>
      <c r="R5605">
        <v>53.63</v>
      </c>
      <c r="S5605">
        <v>55.13</v>
      </c>
      <c r="T5605">
        <v>14805600</v>
      </c>
      <c r="U5605">
        <v>0.97</v>
      </c>
    </row>
    <row r="5606" spans="15:21" x14ac:dyDescent="0.2">
      <c r="O5606" s="67">
        <v>30797</v>
      </c>
      <c r="P5606">
        <v>55.25</v>
      </c>
      <c r="Q5606">
        <v>55.5</v>
      </c>
      <c r="R5606">
        <v>54.88</v>
      </c>
      <c r="S5606">
        <v>55.25</v>
      </c>
      <c r="T5606">
        <v>10718400</v>
      </c>
      <c r="U5606">
        <v>0.97</v>
      </c>
    </row>
    <row r="5607" spans="15:21" x14ac:dyDescent="0.2">
      <c r="O5607" s="67">
        <v>30798</v>
      </c>
      <c r="P5607">
        <v>55.63</v>
      </c>
      <c r="Q5607">
        <v>56.25</v>
      </c>
      <c r="R5607">
        <v>55.5</v>
      </c>
      <c r="S5607">
        <v>56.12</v>
      </c>
      <c r="T5607">
        <v>15417600</v>
      </c>
      <c r="U5607">
        <v>0.99</v>
      </c>
    </row>
    <row r="5608" spans="15:21" x14ac:dyDescent="0.2">
      <c r="O5608" s="67">
        <v>30799</v>
      </c>
      <c r="P5608">
        <v>56.12</v>
      </c>
      <c r="Q5608">
        <v>56.25</v>
      </c>
      <c r="R5608">
        <v>55.37</v>
      </c>
      <c r="S5608">
        <v>55.37</v>
      </c>
      <c r="T5608">
        <v>16540800</v>
      </c>
      <c r="U5608">
        <v>0.97</v>
      </c>
    </row>
    <row r="5609" spans="15:21" x14ac:dyDescent="0.2">
      <c r="O5609" s="67">
        <v>30802</v>
      </c>
      <c r="P5609">
        <v>55.37</v>
      </c>
      <c r="Q5609">
        <v>55.75</v>
      </c>
      <c r="R5609">
        <v>53.38</v>
      </c>
      <c r="S5609">
        <v>55.5</v>
      </c>
      <c r="T5609">
        <v>7668000</v>
      </c>
      <c r="U5609">
        <v>0.97</v>
      </c>
    </row>
    <row r="5610" spans="15:21" x14ac:dyDescent="0.2">
      <c r="O5610" s="67">
        <v>30803</v>
      </c>
      <c r="P5610">
        <v>55.75</v>
      </c>
      <c r="Q5610">
        <v>56.38</v>
      </c>
      <c r="R5610">
        <v>55.63</v>
      </c>
      <c r="S5610">
        <v>56</v>
      </c>
      <c r="T5610">
        <v>12475200</v>
      </c>
      <c r="U5610">
        <v>0.98</v>
      </c>
    </row>
    <row r="5611" spans="15:21" x14ac:dyDescent="0.2">
      <c r="O5611" s="67">
        <v>30804</v>
      </c>
      <c r="P5611">
        <v>56.12</v>
      </c>
      <c r="Q5611">
        <v>56.5</v>
      </c>
      <c r="R5611">
        <v>55.63</v>
      </c>
      <c r="S5611">
        <v>56.38</v>
      </c>
      <c r="T5611">
        <v>10778400</v>
      </c>
      <c r="U5611">
        <v>0.99</v>
      </c>
    </row>
    <row r="5612" spans="15:21" x14ac:dyDescent="0.2">
      <c r="O5612" s="67">
        <v>30805</v>
      </c>
      <c r="P5612">
        <v>56.38</v>
      </c>
      <c r="Q5612">
        <v>56.38</v>
      </c>
      <c r="R5612">
        <v>55.37</v>
      </c>
      <c r="S5612">
        <v>55.5</v>
      </c>
      <c r="T5612">
        <v>10039200</v>
      </c>
      <c r="U5612">
        <v>0.97</v>
      </c>
    </row>
    <row r="5613" spans="15:21" x14ac:dyDescent="0.2">
      <c r="O5613" s="67">
        <v>30806</v>
      </c>
      <c r="P5613">
        <v>55.5</v>
      </c>
      <c r="Q5613">
        <v>55.5</v>
      </c>
      <c r="R5613">
        <v>54</v>
      </c>
      <c r="S5613">
        <v>54.5</v>
      </c>
      <c r="T5613">
        <v>11080800</v>
      </c>
      <c r="U5613">
        <v>0.96</v>
      </c>
    </row>
    <row r="5614" spans="15:21" x14ac:dyDescent="0.2">
      <c r="O5614" s="67">
        <v>30809</v>
      </c>
      <c r="P5614">
        <v>54.5</v>
      </c>
      <c r="Q5614">
        <v>54.75</v>
      </c>
      <c r="R5614">
        <v>54.25</v>
      </c>
      <c r="S5614">
        <v>54.62</v>
      </c>
      <c r="T5614">
        <v>10089600</v>
      </c>
      <c r="U5614">
        <v>0.96</v>
      </c>
    </row>
    <row r="5615" spans="15:21" x14ac:dyDescent="0.2">
      <c r="O5615" s="67">
        <v>30810</v>
      </c>
      <c r="P5615">
        <v>54.75</v>
      </c>
      <c r="Q5615">
        <v>55.37</v>
      </c>
      <c r="R5615">
        <v>54.5</v>
      </c>
      <c r="S5615">
        <v>55.25</v>
      </c>
      <c r="T5615">
        <v>14416800</v>
      </c>
      <c r="U5615">
        <v>0.97</v>
      </c>
    </row>
    <row r="5616" spans="15:21" x14ac:dyDescent="0.2">
      <c r="O5616" s="67">
        <v>30811</v>
      </c>
      <c r="P5616">
        <v>55.37</v>
      </c>
      <c r="Q5616">
        <v>55.37</v>
      </c>
      <c r="R5616">
        <v>54.37</v>
      </c>
      <c r="S5616">
        <v>54.88</v>
      </c>
      <c r="T5616">
        <v>13094400</v>
      </c>
      <c r="U5616">
        <v>0.96</v>
      </c>
    </row>
    <row r="5617" spans="15:21" x14ac:dyDescent="0.2">
      <c r="O5617" s="67">
        <v>30812</v>
      </c>
      <c r="P5617">
        <v>54.88</v>
      </c>
      <c r="Q5617">
        <v>55.13</v>
      </c>
      <c r="R5617">
        <v>54.37</v>
      </c>
      <c r="S5617">
        <v>54.75</v>
      </c>
      <c r="T5617">
        <v>6038400</v>
      </c>
      <c r="U5617">
        <v>0.96</v>
      </c>
    </row>
    <row r="5618" spans="15:21" x14ac:dyDescent="0.2">
      <c r="O5618" s="67">
        <v>30813</v>
      </c>
      <c r="P5618">
        <v>54.37</v>
      </c>
      <c r="Q5618">
        <v>54.37</v>
      </c>
      <c r="R5618">
        <v>53.63</v>
      </c>
      <c r="S5618">
        <v>54.37</v>
      </c>
      <c r="T5618">
        <v>12453600</v>
      </c>
      <c r="U5618">
        <v>0.95</v>
      </c>
    </row>
    <row r="5619" spans="15:21" x14ac:dyDescent="0.2">
      <c r="O5619" s="67">
        <v>30816</v>
      </c>
      <c r="P5619">
        <v>54.25</v>
      </c>
      <c r="Q5619">
        <v>54.25</v>
      </c>
      <c r="R5619">
        <v>53.75</v>
      </c>
      <c r="S5619">
        <v>54.13</v>
      </c>
      <c r="T5619">
        <v>7056000</v>
      </c>
      <c r="U5619">
        <v>0.95</v>
      </c>
    </row>
    <row r="5620" spans="15:21" x14ac:dyDescent="0.2">
      <c r="O5620" s="67">
        <v>30817</v>
      </c>
      <c r="P5620">
        <v>54.13</v>
      </c>
      <c r="Q5620">
        <v>54.5</v>
      </c>
      <c r="R5620">
        <v>53.75</v>
      </c>
      <c r="S5620">
        <v>54.37</v>
      </c>
      <c r="T5620">
        <v>14786400</v>
      </c>
      <c r="U5620">
        <v>0.95</v>
      </c>
    </row>
    <row r="5621" spans="15:21" x14ac:dyDescent="0.2">
      <c r="O5621" s="67">
        <v>30818</v>
      </c>
      <c r="P5621">
        <v>54.25</v>
      </c>
      <c r="Q5621">
        <v>54.25</v>
      </c>
      <c r="R5621">
        <v>53.75</v>
      </c>
      <c r="S5621">
        <v>54.25</v>
      </c>
      <c r="T5621">
        <v>9595200</v>
      </c>
      <c r="U5621">
        <v>0.95</v>
      </c>
    </row>
    <row r="5622" spans="15:21" x14ac:dyDescent="0.2">
      <c r="O5622" s="67">
        <v>30819</v>
      </c>
      <c r="P5622">
        <v>54.25</v>
      </c>
      <c r="Q5622">
        <v>54.25</v>
      </c>
      <c r="R5622">
        <v>53.38</v>
      </c>
      <c r="S5622">
        <v>53.87</v>
      </c>
      <c r="T5622">
        <v>8253600</v>
      </c>
      <c r="U5622">
        <v>0.95</v>
      </c>
    </row>
    <row r="5623" spans="15:21" x14ac:dyDescent="0.2">
      <c r="O5623" s="67">
        <v>30820</v>
      </c>
      <c r="P5623">
        <v>53.75</v>
      </c>
      <c r="Q5623">
        <v>53.87</v>
      </c>
      <c r="R5623">
        <v>52.75</v>
      </c>
      <c r="S5623">
        <v>53.5</v>
      </c>
      <c r="T5623">
        <v>8572800</v>
      </c>
      <c r="U5623">
        <v>0.94</v>
      </c>
    </row>
    <row r="5624" spans="15:21" x14ac:dyDescent="0.2">
      <c r="O5624" s="67">
        <v>30823</v>
      </c>
      <c r="P5624">
        <v>54</v>
      </c>
      <c r="Q5624">
        <v>54</v>
      </c>
      <c r="R5624">
        <v>53</v>
      </c>
      <c r="S5624">
        <v>53.25</v>
      </c>
      <c r="T5624">
        <v>7723200</v>
      </c>
      <c r="U5624">
        <v>0.94</v>
      </c>
    </row>
    <row r="5625" spans="15:21" x14ac:dyDescent="0.2">
      <c r="O5625" s="67">
        <v>30824</v>
      </c>
      <c r="P5625">
        <v>53.12</v>
      </c>
      <c r="Q5625">
        <v>53.12</v>
      </c>
      <c r="R5625">
        <v>52</v>
      </c>
      <c r="S5625">
        <v>52.87</v>
      </c>
      <c r="T5625">
        <v>12148800</v>
      </c>
      <c r="U5625">
        <v>0.93</v>
      </c>
    </row>
    <row r="5626" spans="15:21" x14ac:dyDescent="0.2">
      <c r="O5626" s="67">
        <v>30825</v>
      </c>
      <c r="P5626">
        <v>53</v>
      </c>
      <c r="Q5626">
        <v>53.12</v>
      </c>
      <c r="R5626">
        <v>52.5</v>
      </c>
      <c r="S5626">
        <v>52.5</v>
      </c>
      <c r="T5626">
        <v>12216000</v>
      </c>
      <c r="U5626">
        <v>0.92</v>
      </c>
    </row>
    <row r="5627" spans="15:21" x14ac:dyDescent="0.2">
      <c r="O5627" s="67">
        <v>30826</v>
      </c>
      <c r="P5627">
        <v>52.5</v>
      </c>
      <c r="Q5627">
        <v>52.5</v>
      </c>
      <c r="R5627">
        <v>51.37</v>
      </c>
      <c r="S5627">
        <v>51.75</v>
      </c>
      <c r="T5627">
        <v>17570400</v>
      </c>
      <c r="U5627">
        <v>0.91</v>
      </c>
    </row>
    <row r="5628" spans="15:21" x14ac:dyDescent="0.2">
      <c r="O5628" s="67">
        <v>30827</v>
      </c>
      <c r="P5628">
        <v>51.62</v>
      </c>
      <c r="Q5628">
        <v>52.37</v>
      </c>
      <c r="R5628">
        <v>51.5</v>
      </c>
      <c r="S5628">
        <v>52.25</v>
      </c>
      <c r="T5628">
        <v>11071200</v>
      </c>
      <c r="U5628">
        <v>0.92</v>
      </c>
    </row>
    <row r="5629" spans="15:21" x14ac:dyDescent="0.2">
      <c r="O5629" s="67">
        <v>30831</v>
      </c>
      <c r="P5629">
        <v>52.13</v>
      </c>
      <c r="Q5629">
        <v>52.37</v>
      </c>
      <c r="R5629">
        <v>50.75</v>
      </c>
      <c r="S5629">
        <v>51</v>
      </c>
      <c r="T5629">
        <v>15624000</v>
      </c>
      <c r="U5629">
        <v>0.9</v>
      </c>
    </row>
    <row r="5630" spans="15:21" x14ac:dyDescent="0.2">
      <c r="O5630" s="67">
        <v>30832</v>
      </c>
      <c r="P5630">
        <v>50.75</v>
      </c>
      <c r="Q5630">
        <v>52.5</v>
      </c>
      <c r="R5630">
        <v>50.5</v>
      </c>
      <c r="S5630">
        <v>52</v>
      </c>
      <c r="T5630">
        <v>18441600</v>
      </c>
      <c r="U5630">
        <v>0.91</v>
      </c>
    </row>
    <row r="5631" spans="15:21" x14ac:dyDescent="0.2">
      <c r="O5631" s="67">
        <v>30833</v>
      </c>
      <c r="P5631">
        <v>52.25</v>
      </c>
      <c r="Q5631">
        <v>53.25</v>
      </c>
      <c r="R5631">
        <v>52</v>
      </c>
      <c r="S5631">
        <v>53.12</v>
      </c>
      <c r="T5631">
        <v>17700000</v>
      </c>
      <c r="U5631">
        <v>0.93</v>
      </c>
    </row>
    <row r="5632" spans="15:21" x14ac:dyDescent="0.2">
      <c r="O5632" s="67">
        <v>30834</v>
      </c>
      <c r="P5632">
        <v>52.63</v>
      </c>
      <c r="Q5632">
        <v>53.25</v>
      </c>
      <c r="R5632">
        <v>52.63</v>
      </c>
      <c r="S5632">
        <v>53.25</v>
      </c>
      <c r="T5632">
        <v>13389600</v>
      </c>
      <c r="U5632">
        <v>0.94</v>
      </c>
    </row>
    <row r="5633" spans="15:21" x14ac:dyDescent="0.2">
      <c r="O5633" s="67">
        <v>30837</v>
      </c>
      <c r="P5633">
        <v>53.5</v>
      </c>
      <c r="Q5633">
        <v>53.87</v>
      </c>
      <c r="R5633">
        <v>52.37</v>
      </c>
      <c r="S5633">
        <v>53.5</v>
      </c>
      <c r="T5633">
        <v>11488800</v>
      </c>
      <c r="U5633">
        <v>0.95</v>
      </c>
    </row>
    <row r="5634" spans="15:21" x14ac:dyDescent="0.2">
      <c r="O5634" s="67">
        <v>30838</v>
      </c>
      <c r="P5634">
        <v>53.12</v>
      </c>
      <c r="Q5634">
        <v>53.38</v>
      </c>
      <c r="R5634">
        <v>52.87</v>
      </c>
      <c r="S5634">
        <v>53.12</v>
      </c>
      <c r="T5634">
        <v>8469600</v>
      </c>
      <c r="U5634">
        <v>0.94</v>
      </c>
    </row>
    <row r="5635" spans="15:21" x14ac:dyDescent="0.2">
      <c r="O5635" s="67">
        <v>30839</v>
      </c>
      <c r="P5635">
        <v>53</v>
      </c>
      <c r="Q5635">
        <v>53.5</v>
      </c>
      <c r="R5635">
        <v>52.63</v>
      </c>
      <c r="S5635">
        <v>53.25</v>
      </c>
      <c r="T5635">
        <v>12472800</v>
      </c>
      <c r="U5635">
        <v>0.94</v>
      </c>
    </row>
    <row r="5636" spans="15:21" x14ac:dyDescent="0.2">
      <c r="O5636" s="67">
        <v>30840</v>
      </c>
      <c r="P5636">
        <v>53.25</v>
      </c>
      <c r="Q5636">
        <v>53.5</v>
      </c>
      <c r="R5636">
        <v>53.12</v>
      </c>
      <c r="S5636">
        <v>53.5</v>
      </c>
      <c r="T5636">
        <v>8848800</v>
      </c>
      <c r="U5636">
        <v>0.95</v>
      </c>
    </row>
    <row r="5637" spans="15:21" x14ac:dyDescent="0.2">
      <c r="O5637" s="67">
        <v>30841</v>
      </c>
      <c r="P5637">
        <v>53.5</v>
      </c>
      <c r="Q5637">
        <v>53.5</v>
      </c>
      <c r="R5637">
        <v>53.12</v>
      </c>
      <c r="S5637">
        <v>53.38</v>
      </c>
      <c r="T5637">
        <v>8709600</v>
      </c>
      <c r="U5637">
        <v>0.95</v>
      </c>
    </row>
    <row r="5638" spans="15:21" x14ac:dyDescent="0.2">
      <c r="O5638" s="67">
        <v>30844</v>
      </c>
      <c r="P5638">
        <v>53.38</v>
      </c>
      <c r="Q5638">
        <v>53.38</v>
      </c>
      <c r="R5638">
        <v>52.63</v>
      </c>
      <c r="S5638">
        <v>52.63</v>
      </c>
      <c r="T5638">
        <v>4910400</v>
      </c>
      <c r="U5638">
        <v>0.93</v>
      </c>
    </row>
    <row r="5639" spans="15:21" x14ac:dyDescent="0.2">
      <c r="O5639" s="67">
        <v>30845</v>
      </c>
      <c r="P5639">
        <v>52.37</v>
      </c>
      <c r="Q5639">
        <v>53.25</v>
      </c>
      <c r="R5639">
        <v>52.25</v>
      </c>
      <c r="S5639">
        <v>53</v>
      </c>
      <c r="T5639">
        <v>7982400</v>
      </c>
      <c r="U5639">
        <v>0.94</v>
      </c>
    </row>
    <row r="5640" spans="15:21" x14ac:dyDescent="0.2">
      <c r="O5640" s="67">
        <v>30846</v>
      </c>
      <c r="P5640">
        <v>52.87</v>
      </c>
      <c r="Q5640">
        <v>53.5</v>
      </c>
      <c r="R5640">
        <v>52.87</v>
      </c>
      <c r="S5640">
        <v>53</v>
      </c>
      <c r="T5640">
        <v>5556000</v>
      </c>
      <c r="U5640">
        <v>0.94</v>
      </c>
    </row>
    <row r="5641" spans="15:21" x14ac:dyDescent="0.2">
      <c r="O5641" s="67">
        <v>30847</v>
      </c>
      <c r="P5641">
        <v>53.25</v>
      </c>
      <c r="Q5641">
        <v>53.38</v>
      </c>
      <c r="R5641">
        <v>52.37</v>
      </c>
      <c r="S5641">
        <v>52.75</v>
      </c>
      <c r="T5641">
        <v>11066400</v>
      </c>
      <c r="U5641">
        <v>0.94</v>
      </c>
    </row>
    <row r="5642" spans="15:21" x14ac:dyDescent="0.2">
      <c r="O5642" s="67">
        <v>30848</v>
      </c>
      <c r="P5642">
        <v>53</v>
      </c>
      <c r="Q5642">
        <v>53.25</v>
      </c>
      <c r="R5642">
        <v>52.75</v>
      </c>
      <c r="S5642">
        <v>52.75</v>
      </c>
      <c r="T5642">
        <v>14088000</v>
      </c>
      <c r="U5642">
        <v>0.94</v>
      </c>
    </row>
    <row r="5643" spans="15:21" x14ac:dyDescent="0.2">
      <c r="O5643" s="67">
        <v>30851</v>
      </c>
      <c r="P5643">
        <v>52.63</v>
      </c>
      <c r="Q5643">
        <v>53.63</v>
      </c>
      <c r="R5643">
        <v>52.25</v>
      </c>
      <c r="S5643">
        <v>53.38</v>
      </c>
      <c r="T5643">
        <v>24240000</v>
      </c>
      <c r="U5643">
        <v>0.95</v>
      </c>
    </row>
    <row r="5644" spans="15:21" x14ac:dyDescent="0.2">
      <c r="O5644" s="67">
        <v>30852</v>
      </c>
      <c r="P5644">
        <v>53.38</v>
      </c>
      <c r="Q5644">
        <v>54.13</v>
      </c>
      <c r="R5644">
        <v>53.38</v>
      </c>
      <c r="S5644">
        <v>53.63</v>
      </c>
      <c r="T5644">
        <v>11035200</v>
      </c>
      <c r="U5644">
        <v>0.95</v>
      </c>
    </row>
    <row r="5645" spans="15:21" x14ac:dyDescent="0.2">
      <c r="O5645" s="67">
        <v>30853</v>
      </c>
      <c r="P5645">
        <v>52.87</v>
      </c>
      <c r="Q5645">
        <v>54.37</v>
      </c>
      <c r="R5645">
        <v>52.75</v>
      </c>
      <c r="S5645">
        <v>54.13</v>
      </c>
      <c r="T5645">
        <v>16557600</v>
      </c>
      <c r="U5645">
        <v>0.96</v>
      </c>
    </row>
    <row r="5646" spans="15:21" x14ac:dyDescent="0.2">
      <c r="O5646" s="67">
        <v>30854</v>
      </c>
      <c r="P5646">
        <v>54</v>
      </c>
      <c r="Q5646">
        <v>54.5</v>
      </c>
      <c r="R5646">
        <v>53.63</v>
      </c>
      <c r="S5646">
        <v>53.63</v>
      </c>
      <c r="T5646">
        <v>19317600</v>
      </c>
      <c r="U5646">
        <v>0.95</v>
      </c>
    </row>
    <row r="5647" spans="15:21" x14ac:dyDescent="0.2">
      <c r="O5647" s="67">
        <v>30855</v>
      </c>
      <c r="P5647">
        <v>53.63</v>
      </c>
      <c r="Q5647">
        <v>54.13</v>
      </c>
      <c r="R5647">
        <v>53.63</v>
      </c>
      <c r="S5647">
        <v>54</v>
      </c>
      <c r="T5647">
        <v>8215200</v>
      </c>
      <c r="U5647">
        <v>0.96</v>
      </c>
    </row>
    <row r="5648" spans="15:21" x14ac:dyDescent="0.2">
      <c r="O5648" s="67">
        <v>30858</v>
      </c>
      <c r="P5648">
        <v>53.87</v>
      </c>
      <c r="Q5648">
        <v>54.13</v>
      </c>
      <c r="R5648">
        <v>53.5</v>
      </c>
      <c r="S5648">
        <v>53.63</v>
      </c>
      <c r="T5648">
        <v>7766400</v>
      </c>
      <c r="U5648">
        <v>0.95</v>
      </c>
    </row>
    <row r="5649" spans="15:21" x14ac:dyDescent="0.2">
      <c r="O5649" s="67">
        <v>30859</v>
      </c>
      <c r="P5649">
        <v>53.12</v>
      </c>
      <c r="Q5649">
        <v>53.75</v>
      </c>
      <c r="R5649">
        <v>53</v>
      </c>
      <c r="S5649">
        <v>53.38</v>
      </c>
      <c r="T5649">
        <v>9369600</v>
      </c>
      <c r="U5649">
        <v>0.95</v>
      </c>
    </row>
    <row r="5650" spans="15:21" x14ac:dyDescent="0.2">
      <c r="O5650" s="67">
        <v>30860</v>
      </c>
      <c r="P5650">
        <v>53.25</v>
      </c>
      <c r="Q5650">
        <v>53.5</v>
      </c>
      <c r="R5650">
        <v>52.37</v>
      </c>
      <c r="S5650">
        <v>52.5</v>
      </c>
      <c r="T5650">
        <v>6607200</v>
      </c>
      <c r="U5650">
        <v>0.93</v>
      </c>
    </row>
    <row r="5651" spans="15:21" x14ac:dyDescent="0.2">
      <c r="O5651" s="67">
        <v>30861</v>
      </c>
      <c r="P5651">
        <v>52.37</v>
      </c>
      <c r="Q5651">
        <v>53.12</v>
      </c>
      <c r="R5651">
        <v>52.37</v>
      </c>
      <c r="S5651">
        <v>52.75</v>
      </c>
      <c r="T5651">
        <v>7509600</v>
      </c>
      <c r="U5651">
        <v>0.94</v>
      </c>
    </row>
    <row r="5652" spans="15:21" x14ac:dyDescent="0.2">
      <c r="O5652" s="67">
        <v>30862</v>
      </c>
      <c r="P5652">
        <v>53</v>
      </c>
      <c r="Q5652">
        <v>53.25</v>
      </c>
      <c r="R5652">
        <v>52.5</v>
      </c>
      <c r="S5652">
        <v>52.63</v>
      </c>
      <c r="T5652">
        <v>7663200</v>
      </c>
      <c r="U5652">
        <v>0.93</v>
      </c>
    </row>
    <row r="5653" spans="15:21" x14ac:dyDescent="0.2">
      <c r="O5653" s="67">
        <v>30865</v>
      </c>
      <c r="P5653">
        <v>52.63</v>
      </c>
      <c r="Q5653">
        <v>52.75</v>
      </c>
      <c r="R5653">
        <v>52.25</v>
      </c>
      <c r="S5653">
        <v>52.63</v>
      </c>
      <c r="T5653">
        <v>7807200</v>
      </c>
      <c r="U5653">
        <v>0.93</v>
      </c>
    </row>
    <row r="5654" spans="15:21" x14ac:dyDescent="0.2">
      <c r="O5654" s="67">
        <v>30866</v>
      </c>
      <c r="P5654">
        <v>52.75</v>
      </c>
      <c r="Q5654">
        <v>53</v>
      </c>
      <c r="R5654">
        <v>52.5</v>
      </c>
      <c r="S5654">
        <v>52.87</v>
      </c>
      <c r="T5654">
        <v>7984800</v>
      </c>
      <c r="U5654">
        <v>0.94</v>
      </c>
    </row>
    <row r="5655" spans="15:21" x14ac:dyDescent="0.2">
      <c r="O5655" s="67">
        <v>30868</v>
      </c>
      <c r="P5655">
        <v>52.75</v>
      </c>
      <c r="Q5655">
        <v>53</v>
      </c>
      <c r="R5655">
        <v>52.25</v>
      </c>
      <c r="S5655">
        <v>52.37</v>
      </c>
      <c r="T5655">
        <v>7144800</v>
      </c>
      <c r="U5655">
        <v>0.93</v>
      </c>
    </row>
    <row r="5656" spans="15:21" x14ac:dyDescent="0.2">
      <c r="O5656" s="67">
        <v>30869</v>
      </c>
      <c r="P5656">
        <v>52.13</v>
      </c>
      <c r="Q5656">
        <v>52.25</v>
      </c>
      <c r="R5656">
        <v>51.88</v>
      </c>
      <c r="S5656">
        <v>52</v>
      </c>
      <c r="T5656">
        <v>6679200</v>
      </c>
      <c r="U5656">
        <v>0.92</v>
      </c>
    </row>
    <row r="5657" spans="15:21" x14ac:dyDescent="0.2">
      <c r="O5657" s="67">
        <v>30872</v>
      </c>
      <c r="P5657">
        <v>52</v>
      </c>
      <c r="Q5657">
        <v>52.63</v>
      </c>
      <c r="R5657">
        <v>51.13</v>
      </c>
      <c r="S5657">
        <v>52.13</v>
      </c>
      <c r="T5657">
        <v>14815200</v>
      </c>
      <c r="U5657">
        <v>0.92</v>
      </c>
    </row>
    <row r="5658" spans="15:21" x14ac:dyDescent="0.2">
      <c r="O5658" s="67">
        <v>30873</v>
      </c>
      <c r="P5658">
        <v>52</v>
      </c>
      <c r="Q5658">
        <v>52.13</v>
      </c>
      <c r="R5658">
        <v>51.25</v>
      </c>
      <c r="S5658">
        <v>51.75</v>
      </c>
      <c r="T5658">
        <v>9076800</v>
      </c>
      <c r="U5658">
        <v>0.92</v>
      </c>
    </row>
    <row r="5659" spans="15:21" x14ac:dyDescent="0.2">
      <c r="O5659" s="67">
        <v>30874</v>
      </c>
      <c r="P5659">
        <v>51.37</v>
      </c>
      <c r="Q5659">
        <v>51.75</v>
      </c>
      <c r="R5659">
        <v>49.87</v>
      </c>
      <c r="S5659">
        <v>50</v>
      </c>
      <c r="T5659">
        <v>13740000</v>
      </c>
      <c r="U5659">
        <v>0.89</v>
      </c>
    </row>
    <row r="5660" spans="15:21" x14ac:dyDescent="0.2">
      <c r="O5660" s="67">
        <v>30875</v>
      </c>
      <c r="P5660">
        <v>49.63</v>
      </c>
      <c r="Q5660">
        <v>50.12</v>
      </c>
      <c r="R5660">
        <v>49.25</v>
      </c>
      <c r="S5660">
        <v>49.37</v>
      </c>
      <c r="T5660">
        <v>32904000</v>
      </c>
      <c r="U5660">
        <v>0.88</v>
      </c>
    </row>
    <row r="5661" spans="15:21" x14ac:dyDescent="0.2">
      <c r="O5661" s="67">
        <v>30876</v>
      </c>
      <c r="P5661">
        <v>49.63</v>
      </c>
      <c r="Q5661">
        <v>50.87</v>
      </c>
      <c r="R5661">
        <v>49.63</v>
      </c>
      <c r="S5661">
        <v>50.63</v>
      </c>
      <c r="T5661">
        <v>18487200</v>
      </c>
      <c r="U5661">
        <v>0.9</v>
      </c>
    </row>
    <row r="5662" spans="15:21" x14ac:dyDescent="0.2">
      <c r="O5662" s="67">
        <v>30879</v>
      </c>
      <c r="P5662">
        <v>50.75</v>
      </c>
      <c r="Q5662">
        <v>51</v>
      </c>
      <c r="R5662">
        <v>49.87</v>
      </c>
      <c r="S5662">
        <v>50.75</v>
      </c>
      <c r="T5662">
        <v>10344000</v>
      </c>
      <c r="U5662">
        <v>0.9</v>
      </c>
    </row>
    <row r="5663" spans="15:21" x14ac:dyDescent="0.2">
      <c r="O5663" s="67">
        <v>30880</v>
      </c>
      <c r="P5663">
        <v>50.63</v>
      </c>
      <c r="Q5663">
        <v>50.75</v>
      </c>
      <c r="R5663">
        <v>50.25</v>
      </c>
      <c r="S5663">
        <v>50.25</v>
      </c>
      <c r="T5663">
        <v>10250400</v>
      </c>
      <c r="U5663">
        <v>0.89</v>
      </c>
    </row>
    <row r="5664" spans="15:21" x14ac:dyDescent="0.2">
      <c r="O5664" s="67">
        <v>30881</v>
      </c>
      <c r="P5664">
        <v>50.25</v>
      </c>
      <c r="Q5664">
        <v>50.38</v>
      </c>
      <c r="R5664">
        <v>49.63</v>
      </c>
      <c r="S5664">
        <v>49.75</v>
      </c>
      <c r="T5664">
        <v>13672800</v>
      </c>
      <c r="U5664">
        <v>0.88</v>
      </c>
    </row>
    <row r="5665" spans="15:21" x14ac:dyDescent="0.2">
      <c r="O5665" s="67">
        <v>30882</v>
      </c>
      <c r="P5665">
        <v>49.37</v>
      </c>
      <c r="Q5665">
        <v>49.63</v>
      </c>
      <c r="R5665">
        <v>48.88</v>
      </c>
      <c r="S5665">
        <v>48.88</v>
      </c>
      <c r="T5665">
        <v>17248800</v>
      </c>
      <c r="U5665">
        <v>0.87</v>
      </c>
    </row>
    <row r="5666" spans="15:21" x14ac:dyDescent="0.2">
      <c r="O5666" s="67">
        <v>30883</v>
      </c>
      <c r="P5666">
        <v>49.13</v>
      </c>
      <c r="Q5666">
        <v>49.13</v>
      </c>
      <c r="R5666">
        <v>48.37</v>
      </c>
      <c r="S5666">
        <v>48.88</v>
      </c>
      <c r="T5666">
        <v>14527200</v>
      </c>
      <c r="U5666">
        <v>0.87</v>
      </c>
    </row>
    <row r="5667" spans="15:21" x14ac:dyDescent="0.2">
      <c r="O5667" s="67">
        <v>30886</v>
      </c>
      <c r="P5667">
        <v>48.5</v>
      </c>
      <c r="Q5667">
        <v>49.5</v>
      </c>
      <c r="R5667">
        <v>48.37</v>
      </c>
      <c r="S5667">
        <v>49.25</v>
      </c>
      <c r="T5667">
        <v>15100800</v>
      </c>
      <c r="U5667">
        <v>0.87</v>
      </c>
    </row>
    <row r="5668" spans="15:21" x14ac:dyDescent="0.2">
      <c r="O5668" s="67">
        <v>30887</v>
      </c>
      <c r="P5668">
        <v>49</v>
      </c>
      <c r="Q5668">
        <v>49.25</v>
      </c>
      <c r="R5668">
        <v>48.25</v>
      </c>
      <c r="S5668">
        <v>48.5</v>
      </c>
      <c r="T5668">
        <v>17832000</v>
      </c>
      <c r="U5668">
        <v>0.86</v>
      </c>
    </row>
    <row r="5669" spans="15:21" x14ac:dyDescent="0.2">
      <c r="O5669" s="67">
        <v>30888</v>
      </c>
      <c r="P5669">
        <v>48.37</v>
      </c>
      <c r="Q5669">
        <v>50</v>
      </c>
      <c r="R5669">
        <v>48.37</v>
      </c>
      <c r="S5669">
        <v>49.5</v>
      </c>
      <c r="T5669">
        <v>14851200</v>
      </c>
      <c r="U5669">
        <v>0.88</v>
      </c>
    </row>
    <row r="5670" spans="15:21" x14ac:dyDescent="0.2">
      <c r="O5670" s="67">
        <v>30889</v>
      </c>
      <c r="P5670">
        <v>49.63</v>
      </c>
      <c r="Q5670">
        <v>50.5</v>
      </c>
      <c r="R5670">
        <v>49.5</v>
      </c>
      <c r="S5670">
        <v>50.38</v>
      </c>
      <c r="T5670">
        <v>11316000</v>
      </c>
      <c r="U5670">
        <v>0.89</v>
      </c>
    </row>
    <row r="5671" spans="15:21" x14ac:dyDescent="0.2">
      <c r="O5671" s="67">
        <v>30890</v>
      </c>
      <c r="P5671">
        <v>50.63</v>
      </c>
      <c r="Q5671">
        <v>51.5</v>
      </c>
      <c r="R5671">
        <v>50.5</v>
      </c>
      <c r="S5671">
        <v>51.37</v>
      </c>
      <c r="T5671">
        <v>14109600</v>
      </c>
      <c r="U5671">
        <v>0.91</v>
      </c>
    </row>
    <row r="5672" spans="15:21" x14ac:dyDescent="0.2">
      <c r="O5672" s="67">
        <v>30893</v>
      </c>
      <c r="P5672">
        <v>51.5</v>
      </c>
      <c r="Q5672">
        <v>52</v>
      </c>
      <c r="R5672">
        <v>51.25</v>
      </c>
      <c r="S5672">
        <v>51.62</v>
      </c>
      <c r="T5672">
        <v>11275200</v>
      </c>
      <c r="U5672">
        <v>0.92</v>
      </c>
    </row>
    <row r="5673" spans="15:21" x14ac:dyDescent="0.2">
      <c r="O5673" s="67">
        <v>30894</v>
      </c>
      <c r="P5673">
        <v>51.88</v>
      </c>
      <c r="Q5673">
        <v>52.75</v>
      </c>
      <c r="R5673">
        <v>51.88</v>
      </c>
      <c r="S5673">
        <v>52.5</v>
      </c>
      <c r="T5673">
        <v>9511200</v>
      </c>
      <c r="U5673">
        <v>0.93</v>
      </c>
    </row>
    <row r="5674" spans="15:21" x14ac:dyDescent="0.2">
      <c r="O5674" s="67">
        <v>30895</v>
      </c>
      <c r="P5674">
        <v>52.5</v>
      </c>
      <c r="Q5674">
        <v>53.63</v>
      </c>
      <c r="R5674">
        <v>52.5</v>
      </c>
      <c r="S5674">
        <v>53.38</v>
      </c>
      <c r="T5674">
        <v>19831200</v>
      </c>
      <c r="U5674">
        <v>0.95</v>
      </c>
    </row>
    <row r="5675" spans="15:21" x14ac:dyDescent="0.2">
      <c r="O5675" s="67">
        <v>30896</v>
      </c>
      <c r="P5675">
        <v>54</v>
      </c>
      <c r="Q5675">
        <v>55</v>
      </c>
      <c r="R5675">
        <v>53.75</v>
      </c>
      <c r="S5675">
        <v>54.62</v>
      </c>
      <c r="T5675">
        <v>27264000</v>
      </c>
      <c r="U5675">
        <v>0.97</v>
      </c>
    </row>
    <row r="5676" spans="15:21" x14ac:dyDescent="0.2">
      <c r="O5676" s="67">
        <v>30897</v>
      </c>
      <c r="P5676">
        <v>55.37</v>
      </c>
      <c r="Q5676">
        <v>57</v>
      </c>
      <c r="R5676">
        <v>55.37</v>
      </c>
      <c r="S5676">
        <v>56.75</v>
      </c>
      <c r="T5676">
        <v>38112000</v>
      </c>
      <c r="U5676">
        <v>1.01</v>
      </c>
    </row>
    <row r="5677" spans="15:21" x14ac:dyDescent="0.2">
      <c r="O5677" s="67">
        <v>30900</v>
      </c>
      <c r="P5677">
        <v>56.63</v>
      </c>
      <c r="Q5677">
        <v>58</v>
      </c>
      <c r="R5677">
        <v>55.75</v>
      </c>
      <c r="S5677">
        <v>56.5</v>
      </c>
      <c r="T5677">
        <v>31128000</v>
      </c>
      <c r="U5677">
        <v>1</v>
      </c>
    </row>
    <row r="5678" spans="15:21" x14ac:dyDescent="0.2">
      <c r="O5678" s="67">
        <v>30901</v>
      </c>
      <c r="P5678">
        <v>55.87</v>
      </c>
      <c r="Q5678">
        <v>58</v>
      </c>
      <c r="R5678">
        <v>55.87</v>
      </c>
      <c r="S5678">
        <v>57.5</v>
      </c>
      <c r="T5678">
        <v>25728000</v>
      </c>
      <c r="U5678">
        <v>1.02</v>
      </c>
    </row>
    <row r="5679" spans="15:21" x14ac:dyDescent="0.2">
      <c r="O5679" s="67">
        <v>30902</v>
      </c>
      <c r="P5679">
        <v>57.37</v>
      </c>
      <c r="Q5679">
        <v>57.62</v>
      </c>
      <c r="R5679">
        <v>56.75</v>
      </c>
      <c r="S5679">
        <v>56.75</v>
      </c>
      <c r="T5679">
        <v>22454400</v>
      </c>
      <c r="U5679">
        <v>1.01</v>
      </c>
    </row>
    <row r="5680" spans="15:21" x14ac:dyDescent="0.2">
      <c r="O5680" s="67">
        <v>30903</v>
      </c>
      <c r="P5680">
        <v>56.75</v>
      </c>
      <c r="Q5680">
        <v>58.37</v>
      </c>
      <c r="R5680">
        <v>56.75</v>
      </c>
      <c r="S5680">
        <v>58.13</v>
      </c>
      <c r="T5680">
        <v>22821600</v>
      </c>
      <c r="U5680">
        <v>1.03</v>
      </c>
    </row>
    <row r="5681" spans="15:21" x14ac:dyDescent="0.2">
      <c r="O5681" s="67">
        <v>30904</v>
      </c>
      <c r="P5681">
        <v>59.25</v>
      </c>
      <c r="Q5681">
        <v>59.38</v>
      </c>
      <c r="R5681">
        <v>57.62</v>
      </c>
      <c r="S5681">
        <v>57.75</v>
      </c>
      <c r="T5681">
        <v>4200000</v>
      </c>
      <c r="U5681">
        <v>1.02</v>
      </c>
    </row>
    <row r="5682" spans="15:21" x14ac:dyDescent="0.2">
      <c r="O5682" s="67">
        <v>30907</v>
      </c>
      <c r="P5682">
        <v>57.5</v>
      </c>
      <c r="Q5682">
        <v>58.13</v>
      </c>
      <c r="R5682">
        <v>57.25</v>
      </c>
      <c r="S5682">
        <v>57.88</v>
      </c>
      <c r="T5682">
        <v>10394400</v>
      </c>
      <c r="U5682">
        <v>1.03</v>
      </c>
    </row>
    <row r="5683" spans="15:21" x14ac:dyDescent="0.2">
      <c r="O5683" s="67">
        <v>30908</v>
      </c>
      <c r="P5683">
        <v>58</v>
      </c>
      <c r="Q5683">
        <v>58.25</v>
      </c>
      <c r="R5683">
        <v>57.75</v>
      </c>
      <c r="S5683">
        <v>58</v>
      </c>
      <c r="T5683">
        <v>11680800</v>
      </c>
      <c r="U5683">
        <v>1.03</v>
      </c>
    </row>
    <row r="5684" spans="15:21" x14ac:dyDescent="0.2">
      <c r="O5684" s="67">
        <v>30909</v>
      </c>
      <c r="P5684">
        <v>57.62</v>
      </c>
      <c r="Q5684">
        <v>57.88</v>
      </c>
      <c r="R5684">
        <v>56.63</v>
      </c>
      <c r="S5684">
        <v>56.75</v>
      </c>
      <c r="T5684">
        <v>16341600</v>
      </c>
      <c r="U5684">
        <v>1.01</v>
      </c>
    </row>
    <row r="5685" spans="15:21" x14ac:dyDescent="0.2">
      <c r="O5685" s="67">
        <v>30910</v>
      </c>
      <c r="P5685">
        <v>56.75</v>
      </c>
      <c r="Q5685">
        <v>58.37</v>
      </c>
      <c r="R5685">
        <v>56.75</v>
      </c>
      <c r="S5685">
        <v>57.75</v>
      </c>
      <c r="T5685">
        <v>20498400</v>
      </c>
      <c r="U5685">
        <v>1.02</v>
      </c>
    </row>
    <row r="5686" spans="15:21" x14ac:dyDescent="0.2">
      <c r="O5686" s="67">
        <v>30911</v>
      </c>
      <c r="P5686">
        <v>57.88</v>
      </c>
      <c r="Q5686">
        <v>57.88</v>
      </c>
      <c r="R5686">
        <v>57.25</v>
      </c>
      <c r="S5686">
        <v>57.37</v>
      </c>
      <c r="T5686">
        <v>7128000</v>
      </c>
      <c r="U5686">
        <v>1.02</v>
      </c>
    </row>
    <row r="5687" spans="15:21" x14ac:dyDescent="0.2">
      <c r="O5687" s="67">
        <v>30914</v>
      </c>
      <c r="P5687">
        <v>57.5</v>
      </c>
      <c r="Q5687">
        <v>57.62</v>
      </c>
      <c r="R5687">
        <v>57</v>
      </c>
      <c r="S5687">
        <v>57.5</v>
      </c>
      <c r="T5687">
        <v>10303200</v>
      </c>
      <c r="U5687">
        <v>1.02</v>
      </c>
    </row>
    <row r="5688" spans="15:21" x14ac:dyDescent="0.2">
      <c r="O5688" s="67">
        <v>30915</v>
      </c>
      <c r="P5688">
        <v>57.75</v>
      </c>
      <c r="Q5688">
        <v>58.87</v>
      </c>
      <c r="R5688">
        <v>57.62</v>
      </c>
      <c r="S5688">
        <v>58.5</v>
      </c>
      <c r="T5688">
        <v>26064000</v>
      </c>
      <c r="U5688">
        <v>1.04</v>
      </c>
    </row>
    <row r="5689" spans="15:21" x14ac:dyDescent="0.2">
      <c r="O5689" s="67">
        <v>30916</v>
      </c>
      <c r="P5689">
        <v>58.75</v>
      </c>
      <c r="Q5689">
        <v>58.75</v>
      </c>
      <c r="R5689">
        <v>57.25</v>
      </c>
      <c r="S5689">
        <v>57.25</v>
      </c>
      <c r="T5689">
        <v>15626400</v>
      </c>
      <c r="U5689">
        <v>1.01</v>
      </c>
    </row>
    <row r="5690" spans="15:21" x14ac:dyDescent="0.2">
      <c r="O5690" s="67">
        <v>30917</v>
      </c>
      <c r="P5690">
        <v>57.37</v>
      </c>
      <c r="Q5690">
        <v>58.37</v>
      </c>
      <c r="R5690">
        <v>57</v>
      </c>
      <c r="S5690">
        <v>58.13</v>
      </c>
      <c r="T5690">
        <v>17714400</v>
      </c>
      <c r="U5690">
        <v>1.03</v>
      </c>
    </row>
    <row r="5691" spans="15:21" x14ac:dyDescent="0.2">
      <c r="O5691" s="67">
        <v>30918</v>
      </c>
      <c r="P5691">
        <v>58.13</v>
      </c>
      <c r="Q5691">
        <v>58.37</v>
      </c>
      <c r="R5691">
        <v>57.88</v>
      </c>
      <c r="S5691">
        <v>58.13</v>
      </c>
      <c r="T5691">
        <v>5683200</v>
      </c>
      <c r="U5691">
        <v>1.03</v>
      </c>
    </row>
    <row r="5692" spans="15:21" x14ac:dyDescent="0.2">
      <c r="O5692" s="67">
        <v>30921</v>
      </c>
      <c r="P5692">
        <v>57.75</v>
      </c>
      <c r="Q5692">
        <v>57.75</v>
      </c>
      <c r="R5692">
        <v>57.13</v>
      </c>
      <c r="S5692">
        <v>57.25</v>
      </c>
      <c r="T5692">
        <v>6700800</v>
      </c>
      <c r="U5692">
        <v>1.01</v>
      </c>
    </row>
    <row r="5693" spans="15:21" x14ac:dyDescent="0.2">
      <c r="O5693" s="67">
        <v>30922</v>
      </c>
      <c r="P5693">
        <v>57.62</v>
      </c>
      <c r="Q5693">
        <v>57.88</v>
      </c>
      <c r="R5693">
        <v>57.37</v>
      </c>
      <c r="S5693">
        <v>57.5</v>
      </c>
      <c r="T5693">
        <v>5217600</v>
      </c>
      <c r="U5693">
        <v>1.02</v>
      </c>
    </row>
    <row r="5694" spans="15:21" x14ac:dyDescent="0.2">
      <c r="O5694" s="67">
        <v>30923</v>
      </c>
      <c r="P5694">
        <v>57.62</v>
      </c>
      <c r="Q5694">
        <v>58</v>
      </c>
      <c r="R5694">
        <v>57</v>
      </c>
      <c r="S5694">
        <v>57</v>
      </c>
      <c r="T5694">
        <v>7454400</v>
      </c>
      <c r="U5694">
        <v>1.01</v>
      </c>
    </row>
    <row r="5695" spans="15:21" x14ac:dyDescent="0.2">
      <c r="O5695" s="67">
        <v>30924</v>
      </c>
      <c r="P5695">
        <v>57</v>
      </c>
      <c r="Q5695">
        <v>57.37</v>
      </c>
      <c r="R5695">
        <v>56.63</v>
      </c>
      <c r="S5695">
        <v>56.63</v>
      </c>
      <c r="T5695">
        <v>7039200</v>
      </c>
      <c r="U5695">
        <v>1</v>
      </c>
    </row>
    <row r="5696" spans="15:21" x14ac:dyDescent="0.2">
      <c r="O5696" s="67">
        <v>30925</v>
      </c>
      <c r="P5696">
        <v>56.87</v>
      </c>
      <c r="Q5696">
        <v>56.87</v>
      </c>
      <c r="R5696">
        <v>55.75</v>
      </c>
      <c r="S5696">
        <v>56.63</v>
      </c>
      <c r="T5696">
        <v>7267200</v>
      </c>
      <c r="U5696">
        <v>1</v>
      </c>
    </row>
    <row r="5697" spans="15:21" x14ac:dyDescent="0.2">
      <c r="O5697" s="67">
        <v>30929</v>
      </c>
      <c r="P5697">
        <v>56.25</v>
      </c>
      <c r="Q5697">
        <v>56.25</v>
      </c>
      <c r="R5697">
        <v>55.75</v>
      </c>
      <c r="S5697">
        <v>56</v>
      </c>
      <c r="T5697">
        <v>10826400</v>
      </c>
      <c r="U5697">
        <v>0.99</v>
      </c>
    </row>
    <row r="5698" spans="15:21" x14ac:dyDescent="0.2">
      <c r="O5698" s="67">
        <v>30930</v>
      </c>
      <c r="P5698">
        <v>55.63</v>
      </c>
      <c r="Q5698">
        <v>56.25</v>
      </c>
      <c r="R5698">
        <v>55.63</v>
      </c>
      <c r="S5698">
        <v>56.25</v>
      </c>
      <c r="T5698">
        <v>13113600</v>
      </c>
      <c r="U5698">
        <v>1</v>
      </c>
    </row>
    <row r="5699" spans="15:21" x14ac:dyDescent="0.2">
      <c r="O5699" s="67">
        <v>30931</v>
      </c>
      <c r="P5699">
        <v>56.75</v>
      </c>
      <c r="Q5699">
        <v>56.75</v>
      </c>
      <c r="R5699">
        <v>56.25</v>
      </c>
      <c r="S5699">
        <v>56.63</v>
      </c>
      <c r="T5699">
        <v>11016000</v>
      </c>
      <c r="U5699">
        <v>1</v>
      </c>
    </row>
    <row r="5700" spans="15:21" x14ac:dyDescent="0.2">
      <c r="O5700" s="67">
        <v>30932</v>
      </c>
      <c r="P5700">
        <v>56.75</v>
      </c>
      <c r="Q5700">
        <v>56.87</v>
      </c>
      <c r="R5700">
        <v>55.75</v>
      </c>
      <c r="S5700">
        <v>55.87</v>
      </c>
      <c r="T5700">
        <v>7440000</v>
      </c>
      <c r="U5700">
        <v>0.99</v>
      </c>
    </row>
    <row r="5701" spans="15:21" x14ac:dyDescent="0.2">
      <c r="O5701" s="67">
        <v>30935</v>
      </c>
      <c r="P5701">
        <v>55.25</v>
      </c>
      <c r="Q5701">
        <v>57.88</v>
      </c>
      <c r="R5701">
        <v>55.25</v>
      </c>
      <c r="S5701">
        <v>56</v>
      </c>
      <c r="T5701">
        <v>12204000</v>
      </c>
      <c r="U5701">
        <v>0.99</v>
      </c>
    </row>
    <row r="5702" spans="15:21" x14ac:dyDescent="0.2">
      <c r="O5702" s="67">
        <v>30936</v>
      </c>
      <c r="P5702">
        <v>56.63</v>
      </c>
      <c r="Q5702">
        <v>57.25</v>
      </c>
      <c r="R5702">
        <v>56.63</v>
      </c>
      <c r="S5702">
        <v>57</v>
      </c>
      <c r="T5702">
        <v>17503200</v>
      </c>
      <c r="U5702">
        <v>1.01</v>
      </c>
    </row>
    <row r="5703" spans="15:21" x14ac:dyDescent="0.2">
      <c r="O5703" s="67">
        <v>30937</v>
      </c>
      <c r="P5703">
        <v>56.87</v>
      </c>
      <c r="Q5703">
        <v>57.25</v>
      </c>
      <c r="R5703">
        <v>56.75</v>
      </c>
      <c r="S5703">
        <v>57.13</v>
      </c>
      <c r="T5703">
        <v>13430400</v>
      </c>
      <c r="U5703">
        <v>1.01</v>
      </c>
    </row>
    <row r="5704" spans="15:21" x14ac:dyDescent="0.2">
      <c r="O5704" s="67">
        <v>30938</v>
      </c>
      <c r="P5704">
        <v>57.5</v>
      </c>
      <c r="Q5704">
        <v>58.87</v>
      </c>
      <c r="R5704">
        <v>57.13</v>
      </c>
      <c r="S5704">
        <v>58.87</v>
      </c>
      <c r="T5704">
        <v>19516800</v>
      </c>
      <c r="U5704">
        <v>1.04</v>
      </c>
    </row>
    <row r="5705" spans="15:21" x14ac:dyDescent="0.2">
      <c r="O5705" s="67">
        <v>30939</v>
      </c>
      <c r="P5705">
        <v>59.12</v>
      </c>
      <c r="Q5705">
        <v>59.38</v>
      </c>
      <c r="R5705">
        <v>58</v>
      </c>
      <c r="S5705">
        <v>58.5</v>
      </c>
      <c r="T5705">
        <v>21871200</v>
      </c>
      <c r="U5705">
        <v>1.04</v>
      </c>
    </row>
    <row r="5706" spans="15:21" x14ac:dyDescent="0.2">
      <c r="O5706" s="67">
        <v>30942</v>
      </c>
      <c r="P5706">
        <v>58</v>
      </c>
      <c r="Q5706">
        <v>59.12</v>
      </c>
      <c r="R5706">
        <v>58</v>
      </c>
      <c r="S5706">
        <v>58.87</v>
      </c>
      <c r="T5706">
        <v>13024800</v>
      </c>
      <c r="U5706">
        <v>1.04</v>
      </c>
    </row>
    <row r="5707" spans="15:21" x14ac:dyDescent="0.2">
      <c r="O5707" s="67">
        <v>30943</v>
      </c>
      <c r="P5707">
        <v>58.63</v>
      </c>
      <c r="Q5707">
        <v>58.87</v>
      </c>
      <c r="R5707">
        <v>58</v>
      </c>
      <c r="S5707">
        <v>58.5</v>
      </c>
      <c r="T5707">
        <v>14114400</v>
      </c>
      <c r="U5707">
        <v>1.04</v>
      </c>
    </row>
    <row r="5708" spans="15:21" x14ac:dyDescent="0.2">
      <c r="O5708" s="67">
        <v>30944</v>
      </c>
      <c r="P5708">
        <v>58.5</v>
      </c>
      <c r="Q5708">
        <v>58.5</v>
      </c>
      <c r="R5708">
        <v>56.38</v>
      </c>
      <c r="S5708">
        <v>56.38</v>
      </c>
      <c r="T5708">
        <v>28728000</v>
      </c>
      <c r="U5708">
        <v>1</v>
      </c>
    </row>
    <row r="5709" spans="15:21" x14ac:dyDescent="0.2">
      <c r="O5709" s="67">
        <v>30945</v>
      </c>
      <c r="P5709">
        <v>56.38</v>
      </c>
      <c r="Q5709">
        <v>56.63</v>
      </c>
      <c r="R5709">
        <v>55.63</v>
      </c>
      <c r="S5709">
        <v>56</v>
      </c>
      <c r="T5709">
        <v>19780800</v>
      </c>
      <c r="U5709">
        <v>0.99</v>
      </c>
    </row>
    <row r="5710" spans="15:21" x14ac:dyDescent="0.2">
      <c r="O5710" s="67">
        <v>30946</v>
      </c>
      <c r="P5710">
        <v>55.63</v>
      </c>
      <c r="Q5710">
        <v>56.63</v>
      </c>
      <c r="R5710">
        <v>55</v>
      </c>
      <c r="S5710">
        <v>55.25</v>
      </c>
      <c r="T5710">
        <v>20023200</v>
      </c>
      <c r="U5710">
        <v>0.98</v>
      </c>
    </row>
    <row r="5711" spans="15:21" x14ac:dyDescent="0.2">
      <c r="O5711" s="67">
        <v>30949</v>
      </c>
      <c r="P5711">
        <v>55.25</v>
      </c>
      <c r="Q5711">
        <v>55.87</v>
      </c>
      <c r="R5711">
        <v>55.13</v>
      </c>
      <c r="S5711">
        <v>55.87</v>
      </c>
      <c r="T5711">
        <v>63072000</v>
      </c>
      <c r="U5711">
        <v>0.99</v>
      </c>
    </row>
    <row r="5712" spans="15:21" x14ac:dyDescent="0.2">
      <c r="O5712" s="67">
        <v>30950</v>
      </c>
      <c r="P5712">
        <v>55.25</v>
      </c>
      <c r="Q5712">
        <v>55.75</v>
      </c>
      <c r="R5712">
        <v>55</v>
      </c>
      <c r="S5712">
        <v>55.75</v>
      </c>
      <c r="T5712">
        <v>12772800</v>
      </c>
      <c r="U5712">
        <v>1</v>
      </c>
    </row>
    <row r="5713" spans="15:21" x14ac:dyDescent="0.2">
      <c r="O5713" s="67">
        <v>30951</v>
      </c>
      <c r="P5713">
        <v>56</v>
      </c>
      <c r="Q5713">
        <v>56</v>
      </c>
      <c r="R5713">
        <v>55.25</v>
      </c>
      <c r="S5713">
        <v>55.63</v>
      </c>
      <c r="T5713">
        <v>9871200</v>
      </c>
      <c r="U5713">
        <v>0.99</v>
      </c>
    </row>
    <row r="5714" spans="15:21" x14ac:dyDescent="0.2">
      <c r="O5714" s="67">
        <v>30952</v>
      </c>
      <c r="P5714">
        <v>55.87</v>
      </c>
      <c r="Q5714">
        <v>56.25</v>
      </c>
      <c r="R5714">
        <v>55.75</v>
      </c>
      <c r="S5714">
        <v>56.25</v>
      </c>
      <c r="T5714">
        <v>8366400</v>
      </c>
      <c r="U5714">
        <v>1.01</v>
      </c>
    </row>
    <row r="5715" spans="15:21" x14ac:dyDescent="0.2">
      <c r="O5715" s="67">
        <v>30953</v>
      </c>
      <c r="P5715">
        <v>56</v>
      </c>
      <c r="Q5715">
        <v>57.37</v>
      </c>
      <c r="R5715">
        <v>55.5</v>
      </c>
      <c r="S5715">
        <v>55.75</v>
      </c>
      <c r="T5715">
        <v>10173600</v>
      </c>
      <c r="U5715">
        <v>1</v>
      </c>
    </row>
    <row r="5716" spans="15:21" x14ac:dyDescent="0.2">
      <c r="O5716" s="67">
        <v>30956</v>
      </c>
      <c r="P5716">
        <v>55.25</v>
      </c>
      <c r="Q5716">
        <v>55.5</v>
      </c>
      <c r="R5716">
        <v>55</v>
      </c>
      <c r="S5716">
        <v>55.25</v>
      </c>
      <c r="T5716">
        <v>9818400</v>
      </c>
      <c r="U5716">
        <v>0.99</v>
      </c>
    </row>
    <row r="5717" spans="15:21" x14ac:dyDescent="0.2">
      <c r="O5717" s="67">
        <v>30957</v>
      </c>
      <c r="P5717">
        <v>55</v>
      </c>
      <c r="Q5717">
        <v>55.25</v>
      </c>
      <c r="R5717">
        <v>54.25</v>
      </c>
      <c r="S5717">
        <v>54.25</v>
      </c>
      <c r="T5717">
        <v>12722400</v>
      </c>
      <c r="U5717">
        <v>0.97</v>
      </c>
    </row>
    <row r="5718" spans="15:21" x14ac:dyDescent="0.2">
      <c r="O5718" s="67">
        <v>30958</v>
      </c>
      <c r="P5718">
        <v>54.13</v>
      </c>
      <c r="Q5718">
        <v>54.62</v>
      </c>
      <c r="R5718">
        <v>53.5</v>
      </c>
      <c r="S5718">
        <v>53.87</v>
      </c>
      <c r="T5718">
        <v>14440800</v>
      </c>
      <c r="U5718">
        <v>0.96</v>
      </c>
    </row>
    <row r="5719" spans="15:21" x14ac:dyDescent="0.2">
      <c r="O5719" s="67">
        <v>30959</v>
      </c>
      <c r="P5719">
        <v>54.25</v>
      </c>
      <c r="Q5719">
        <v>54.5</v>
      </c>
      <c r="R5719">
        <v>53.75</v>
      </c>
      <c r="S5719">
        <v>54.13</v>
      </c>
      <c r="T5719">
        <v>10053600</v>
      </c>
      <c r="U5719">
        <v>0.97</v>
      </c>
    </row>
    <row r="5720" spans="15:21" x14ac:dyDescent="0.2">
      <c r="O5720" s="67">
        <v>30960</v>
      </c>
      <c r="P5720">
        <v>54.25</v>
      </c>
      <c r="Q5720">
        <v>54.37</v>
      </c>
      <c r="R5720">
        <v>53.63</v>
      </c>
      <c r="S5720">
        <v>53.87</v>
      </c>
      <c r="T5720">
        <v>5959200</v>
      </c>
      <c r="U5720">
        <v>0.96</v>
      </c>
    </row>
    <row r="5721" spans="15:21" x14ac:dyDescent="0.2">
      <c r="O5721" s="67">
        <v>30963</v>
      </c>
      <c r="P5721">
        <v>53.63</v>
      </c>
      <c r="Q5721">
        <v>53.87</v>
      </c>
      <c r="R5721">
        <v>53.5</v>
      </c>
      <c r="S5721">
        <v>53.75</v>
      </c>
      <c r="T5721">
        <v>5042400</v>
      </c>
      <c r="U5721">
        <v>0.96</v>
      </c>
    </row>
    <row r="5722" spans="15:21" x14ac:dyDescent="0.2">
      <c r="O5722" s="67">
        <v>30964</v>
      </c>
      <c r="P5722">
        <v>54</v>
      </c>
      <c r="Q5722">
        <v>54.37</v>
      </c>
      <c r="R5722">
        <v>53.87</v>
      </c>
      <c r="S5722">
        <v>54</v>
      </c>
      <c r="T5722">
        <v>8894400</v>
      </c>
      <c r="U5722">
        <v>0.97</v>
      </c>
    </row>
    <row r="5723" spans="15:21" x14ac:dyDescent="0.2">
      <c r="O5723" s="67">
        <v>30965</v>
      </c>
      <c r="P5723">
        <v>54</v>
      </c>
      <c r="Q5723">
        <v>54.75</v>
      </c>
      <c r="R5723">
        <v>53.25</v>
      </c>
      <c r="S5723">
        <v>54.75</v>
      </c>
      <c r="T5723">
        <v>12991200</v>
      </c>
      <c r="U5723">
        <v>0.98</v>
      </c>
    </row>
    <row r="5724" spans="15:21" x14ac:dyDescent="0.2">
      <c r="O5724" s="67">
        <v>30966</v>
      </c>
      <c r="P5724">
        <v>54.62</v>
      </c>
      <c r="Q5724">
        <v>55.37</v>
      </c>
      <c r="R5724">
        <v>54.5</v>
      </c>
      <c r="S5724">
        <v>55.13</v>
      </c>
      <c r="T5724">
        <v>19550400</v>
      </c>
      <c r="U5724">
        <v>0.99</v>
      </c>
    </row>
    <row r="5725" spans="15:21" x14ac:dyDescent="0.2">
      <c r="O5725" s="67">
        <v>30967</v>
      </c>
      <c r="P5725">
        <v>55.37</v>
      </c>
      <c r="Q5725">
        <v>56</v>
      </c>
      <c r="R5725">
        <v>55.25</v>
      </c>
      <c r="S5725">
        <v>56</v>
      </c>
      <c r="T5725">
        <v>8966400</v>
      </c>
      <c r="U5725">
        <v>1</v>
      </c>
    </row>
    <row r="5726" spans="15:21" x14ac:dyDescent="0.2">
      <c r="O5726" s="67">
        <v>30970</v>
      </c>
      <c r="P5726">
        <v>55.63</v>
      </c>
      <c r="Q5726">
        <v>56.75</v>
      </c>
      <c r="R5726">
        <v>55.5</v>
      </c>
      <c r="S5726">
        <v>56.5</v>
      </c>
      <c r="T5726">
        <v>14448000</v>
      </c>
      <c r="U5726">
        <v>1.01</v>
      </c>
    </row>
    <row r="5727" spans="15:21" x14ac:dyDescent="0.2">
      <c r="O5727" s="67">
        <v>30971</v>
      </c>
      <c r="P5727">
        <v>56.5</v>
      </c>
      <c r="Q5727">
        <v>56.75</v>
      </c>
      <c r="R5727">
        <v>55.75</v>
      </c>
      <c r="S5727">
        <v>56</v>
      </c>
      <c r="T5727">
        <v>8623200</v>
      </c>
      <c r="U5727">
        <v>1</v>
      </c>
    </row>
    <row r="5728" spans="15:21" x14ac:dyDescent="0.2">
      <c r="O5728" s="67">
        <v>30972</v>
      </c>
      <c r="P5728">
        <v>55.75</v>
      </c>
      <c r="Q5728">
        <v>57</v>
      </c>
      <c r="R5728">
        <v>55.63</v>
      </c>
      <c r="S5728">
        <v>56.5</v>
      </c>
      <c r="T5728">
        <v>11409600</v>
      </c>
      <c r="U5728">
        <v>1.01</v>
      </c>
    </row>
    <row r="5729" spans="15:21" x14ac:dyDescent="0.2">
      <c r="O5729" s="67">
        <v>30973</v>
      </c>
      <c r="P5729">
        <v>56.25</v>
      </c>
      <c r="Q5729">
        <v>58</v>
      </c>
      <c r="R5729">
        <v>56</v>
      </c>
      <c r="S5729">
        <v>57.88</v>
      </c>
      <c r="T5729">
        <v>20836800</v>
      </c>
      <c r="U5729">
        <v>1.04</v>
      </c>
    </row>
    <row r="5730" spans="15:21" x14ac:dyDescent="0.2">
      <c r="O5730" s="67">
        <v>30974</v>
      </c>
      <c r="P5730">
        <v>58.87</v>
      </c>
      <c r="Q5730">
        <v>58.87</v>
      </c>
      <c r="R5730">
        <v>58.13</v>
      </c>
      <c r="S5730">
        <v>58.5</v>
      </c>
      <c r="T5730">
        <v>6664800</v>
      </c>
      <c r="U5730">
        <v>1.05</v>
      </c>
    </row>
    <row r="5731" spans="15:21" x14ac:dyDescent="0.2">
      <c r="O5731" s="67">
        <v>30977</v>
      </c>
      <c r="P5731">
        <v>58.25</v>
      </c>
      <c r="Q5731">
        <v>58.75</v>
      </c>
      <c r="R5731">
        <v>57.75</v>
      </c>
      <c r="S5731">
        <v>57.88</v>
      </c>
      <c r="T5731">
        <v>11757600</v>
      </c>
      <c r="U5731">
        <v>1.04</v>
      </c>
    </row>
    <row r="5732" spans="15:21" x14ac:dyDescent="0.2">
      <c r="O5732" s="67">
        <v>30978</v>
      </c>
      <c r="P5732">
        <v>57.88</v>
      </c>
      <c r="Q5732">
        <v>58.13</v>
      </c>
      <c r="R5732">
        <v>57.25</v>
      </c>
      <c r="S5732">
        <v>57.25</v>
      </c>
      <c r="T5732">
        <v>10876800</v>
      </c>
      <c r="U5732">
        <v>1.02</v>
      </c>
    </row>
    <row r="5733" spans="15:21" x14ac:dyDescent="0.2">
      <c r="O5733" s="67">
        <v>30979</v>
      </c>
      <c r="P5733">
        <v>57</v>
      </c>
      <c r="Q5733">
        <v>57.75</v>
      </c>
      <c r="R5733">
        <v>57</v>
      </c>
      <c r="S5733">
        <v>57.5</v>
      </c>
      <c r="T5733">
        <v>9909600</v>
      </c>
      <c r="U5733">
        <v>1.03</v>
      </c>
    </row>
    <row r="5734" spans="15:21" x14ac:dyDescent="0.2">
      <c r="O5734" s="67">
        <v>30980</v>
      </c>
      <c r="P5734">
        <v>57.62</v>
      </c>
      <c r="Q5734">
        <v>57.88</v>
      </c>
      <c r="R5734">
        <v>57.13</v>
      </c>
      <c r="S5734">
        <v>57.37</v>
      </c>
      <c r="T5734">
        <v>8056800</v>
      </c>
      <c r="U5734">
        <v>1.03</v>
      </c>
    </row>
    <row r="5735" spans="15:21" x14ac:dyDescent="0.2">
      <c r="O5735" s="67">
        <v>30981</v>
      </c>
      <c r="P5735">
        <v>57</v>
      </c>
      <c r="Q5735">
        <v>57.25</v>
      </c>
      <c r="R5735">
        <v>56.63</v>
      </c>
      <c r="S5735">
        <v>56.75</v>
      </c>
      <c r="T5735">
        <v>10807200</v>
      </c>
      <c r="U5735">
        <v>1.02</v>
      </c>
    </row>
    <row r="5736" spans="15:21" x14ac:dyDescent="0.2">
      <c r="O5736" s="67">
        <v>30984</v>
      </c>
      <c r="P5736">
        <v>56.5</v>
      </c>
      <c r="Q5736">
        <v>57.13</v>
      </c>
      <c r="R5736">
        <v>56.5</v>
      </c>
      <c r="S5736">
        <v>56.87</v>
      </c>
      <c r="T5736">
        <v>8270400</v>
      </c>
      <c r="U5736">
        <v>1.02</v>
      </c>
    </row>
    <row r="5737" spans="15:21" x14ac:dyDescent="0.2">
      <c r="O5737" s="67">
        <v>30985</v>
      </c>
      <c r="P5737">
        <v>56.87</v>
      </c>
      <c r="Q5737">
        <v>58.75</v>
      </c>
      <c r="R5737">
        <v>56.87</v>
      </c>
      <c r="S5737">
        <v>58.25</v>
      </c>
      <c r="T5737">
        <v>11961600</v>
      </c>
      <c r="U5737">
        <v>1.04</v>
      </c>
    </row>
    <row r="5738" spans="15:21" x14ac:dyDescent="0.2">
      <c r="O5738" s="67">
        <v>30986</v>
      </c>
      <c r="P5738">
        <v>58.25</v>
      </c>
      <c r="Q5738">
        <v>58.63</v>
      </c>
      <c r="R5738">
        <v>57.5</v>
      </c>
      <c r="S5738">
        <v>57.5</v>
      </c>
      <c r="T5738">
        <v>9547200</v>
      </c>
      <c r="U5738">
        <v>1.03</v>
      </c>
    </row>
    <row r="5739" spans="15:21" x14ac:dyDescent="0.2">
      <c r="O5739" s="67">
        <v>30987</v>
      </c>
      <c r="P5739">
        <v>57.5</v>
      </c>
      <c r="Q5739">
        <v>58.75</v>
      </c>
      <c r="R5739">
        <v>57.37</v>
      </c>
      <c r="S5739">
        <v>57.5</v>
      </c>
      <c r="T5739">
        <v>16689600</v>
      </c>
      <c r="U5739">
        <v>1.03</v>
      </c>
    </row>
    <row r="5740" spans="15:21" x14ac:dyDescent="0.2">
      <c r="O5740" s="67">
        <v>30988</v>
      </c>
      <c r="P5740">
        <v>57.5</v>
      </c>
      <c r="Q5740">
        <v>57.88</v>
      </c>
      <c r="R5740">
        <v>57.13</v>
      </c>
      <c r="S5740">
        <v>57.25</v>
      </c>
      <c r="T5740">
        <v>9933600</v>
      </c>
      <c r="U5740">
        <v>1.02</v>
      </c>
    </row>
    <row r="5741" spans="15:21" x14ac:dyDescent="0.2">
      <c r="O5741" s="67">
        <v>30991</v>
      </c>
      <c r="P5741">
        <v>57.5</v>
      </c>
      <c r="Q5741">
        <v>57.62</v>
      </c>
      <c r="R5741">
        <v>57</v>
      </c>
      <c r="S5741">
        <v>57.62</v>
      </c>
      <c r="T5741">
        <v>11692800</v>
      </c>
      <c r="U5741">
        <v>1.03</v>
      </c>
    </row>
    <row r="5742" spans="15:21" x14ac:dyDescent="0.2">
      <c r="O5742" s="67">
        <v>30992</v>
      </c>
      <c r="P5742">
        <v>57.75</v>
      </c>
      <c r="Q5742">
        <v>58.87</v>
      </c>
      <c r="R5742">
        <v>57.5</v>
      </c>
      <c r="S5742">
        <v>58.5</v>
      </c>
      <c r="T5742">
        <v>12492000</v>
      </c>
      <c r="U5742">
        <v>1.05</v>
      </c>
    </row>
    <row r="5743" spans="15:21" x14ac:dyDescent="0.2">
      <c r="O5743" s="67">
        <v>30993</v>
      </c>
      <c r="P5743">
        <v>58.37</v>
      </c>
      <c r="Q5743">
        <v>58.37</v>
      </c>
      <c r="R5743">
        <v>57.25</v>
      </c>
      <c r="S5743">
        <v>57.75</v>
      </c>
      <c r="T5743">
        <v>22156800</v>
      </c>
      <c r="U5743">
        <v>1.03</v>
      </c>
    </row>
    <row r="5744" spans="15:21" x14ac:dyDescent="0.2">
      <c r="O5744" s="67">
        <v>30994</v>
      </c>
      <c r="P5744">
        <v>57.88</v>
      </c>
      <c r="Q5744">
        <v>58.25</v>
      </c>
      <c r="R5744">
        <v>57.5</v>
      </c>
      <c r="S5744">
        <v>57.75</v>
      </c>
      <c r="T5744">
        <v>11714400</v>
      </c>
      <c r="U5744">
        <v>1.03</v>
      </c>
    </row>
    <row r="5745" spans="15:21" x14ac:dyDescent="0.2">
      <c r="O5745" s="67">
        <v>30995</v>
      </c>
      <c r="P5745">
        <v>58</v>
      </c>
      <c r="Q5745">
        <v>58.75</v>
      </c>
      <c r="R5745">
        <v>57.75</v>
      </c>
      <c r="S5745">
        <v>57.75</v>
      </c>
      <c r="T5745">
        <v>11500800</v>
      </c>
      <c r="U5745">
        <v>1.03</v>
      </c>
    </row>
    <row r="5746" spans="15:21" x14ac:dyDescent="0.2">
      <c r="O5746" s="67">
        <v>30998</v>
      </c>
      <c r="P5746">
        <v>57.75</v>
      </c>
      <c r="Q5746">
        <v>58</v>
      </c>
      <c r="R5746">
        <v>57.5</v>
      </c>
      <c r="S5746">
        <v>57.88</v>
      </c>
      <c r="T5746">
        <v>7123200</v>
      </c>
      <c r="U5746">
        <v>1.04</v>
      </c>
    </row>
    <row r="5747" spans="15:21" x14ac:dyDescent="0.2">
      <c r="O5747" s="67">
        <v>30999</v>
      </c>
      <c r="P5747">
        <v>57.88</v>
      </c>
      <c r="Q5747">
        <v>58</v>
      </c>
      <c r="R5747">
        <v>56.75</v>
      </c>
      <c r="S5747">
        <v>56.87</v>
      </c>
      <c r="T5747">
        <v>10382400</v>
      </c>
      <c r="U5747">
        <v>1.02</v>
      </c>
    </row>
    <row r="5748" spans="15:21" x14ac:dyDescent="0.2">
      <c r="O5748" s="67">
        <v>31000</v>
      </c>
      <c r="P5748">
        <v>56.87</v>
      </c>
      <c r="Q5748">
        <v>57.5</v>
      </c>
      <c r="R5748">
        <v>56.87</v>
      </c>
      <c r="S5748">
        <v>57.13</v>
      </c>
      <c r="T5748">
        <v>8992800</v>
      </c>
      <c r="U5748">
        <v>1.02</v>
      </c>
    </row>
    <row r="5749" spans="15:21" x14ac:dyDescent="0.2">
      <c r="O5749" s="67">
        <v>31001</v>
      </c>
      <c r="P5749">
        <v>57.13</v>
      </c>
      <c r="Q5749">
        <v>57.75</v>
      </c>
      <c r="R5749">
        <v>57</v>
      </c>
      <c r="S5749">
        <v>57.37</v>
      </c>
      <c r="T5749">
        <v>9496800</v>
      </c>
      <c r="U5749">
        <v>1.03</v>
      </c>
    </row>
    <row r="5750" spans="15:21" x14ac:dyDescent="0.2">
      <c r="O5750" s="67">
        <v>31002</v>
      </c>
      <c r="P5750">
        <v>57.37</v>
      </c>
      <c r="Q5750">
        <v>57.88</v>
      </c>
      <c r="R5750">
        <v>56</v>
      </c>
      <c r="S5750">
        <v>56.38</v>
      </c>
      <c r="T5750">
        <v>11455200</v>
      </c>
      <c r="U5750">
        <v>1.01</v>
      </c>
    </row>
    <row r="5751" spans="15:21" x14ac:dyDescent="0.2">
      <c r="O5751" s="67">
        <v>31005</v>
      </c>
      <c r="P5751">
        <v>56.63</v>
      </c>
      <c r="Q5751">
        <v>56.63</v>
      </c>
      <c r="R5751">
        <v>56.12</v>
      </c>
      <c r="S5751">
        <v>56.25</v>
      </c>
      <c r="T5751">
        <v>9801600</v>
      </c>
      <c r="U5751">
        <v>1.01</v>
      </c>
    </row>
    <row r="5752" spans="15:21" x14ac:dyDescent="0.2">
      <c r="O5752" s="67">
        <v>31006</v>
      </c>
      <c r="P5752">
        <v>56.5</v>
      </c>
      <c r="Q5752">
        <v>56.87</v>
      </c>
      <c r="R5752">
        <v>56.38</v>
      </c>
      <c r="S5752">
        <v>56.87</v>
      </c>
      <c r="T5752">
        <v>15357600</v>
      </c>
      <c r="U5752">
        <v>1.02</v>
      </c>
    </row>
    <row r="5753" spans="15:21" x14ac:dyDescent="0.2">
      <c r="O5753" s="67">
        <v>31007</v>
      </c>
      <c r="P5753">
        <v>56.87</v>
      </c>
      <c r="Q5753">
        <v>57.75</v>
      </c>
      <c r="R5753">
        <v>56.25</v>
      </c>
      <c r="S5753">
        <v>57.75</v>
      </c>
      <c r="T5753">
        <v>16372800</v>
      </c>
      <c r="U5753">
        <v>1.03</v>
      </c>
    </row>
    <row r="5754" spans="15:21" x14ac:dyDescent="0.2">
      <c r="O5754" s="67">
        <v>31009</v>
      </c>
      <c r="P5754">
        <v>57.88</v>
      </c>
      <c r="Q5754">
        <v>58.13</v>
      </c>
      <c r="R5754">
        <v>57.37</v>
      </c>
      <c r="S5754">
        <v>57.5</v>
      </c>
      <c r="T5754">
        <v>10927200</v>
      </c>
      <c r="U5754">
        <v>1.03</v>
      </c>
    </row>
    <row r="5755" spans="15:21" x14ac:dyDescent="0.2">
      <c r="O5755" s="67">
        <v>31012</v>
      </c>
      <c r="P5755">
        <v>57.5</v>
      </c>
      <c r="Q5755">
        <v>57.62</v>
      </c>
      <c r="R5755">
        <v>56.63</v>
      </c>
      <c r="S5755">
        <v>56.75</v>
      </c>
      <c r="T5755">
        <v>11241600</v>
      </c>
      <c r="U5755">
        <v>1.02</v>
      </c>
    </row>
    <row r="5756" spans="15:21" x14ac:dyDescent="0.2">
      <c r="O5756" s="67">
        <v>31013</v>
      </c>
      <c r="P5756">
        <v>56.75</v>
      </c>
      <c r="Q5756">
        <v>57.5</v>
      </c>
      <c r="R5756">
        <v>56.12</v>
      </c>
      <c r="S5756">
        <v>57.37</v>
      </c>
      <c r="T5756">
        <v>17400000</v>
      </c>
      <c r="U5756">
        <v>1.03</v>
      </c>
    </row>
    <row r="5757" spans="15:21" x14ac:dyDescent="0.2">
      <c r="O5757" s="67">
        <v>31014</v>
      </c>
      <c r="P5757">
        <v>56.75</v>
      </c>
      <c r="Q5757">
        <v>57.13</v>
      </c>
      <c r="R5757">
        <v>56.38</v>
      </c>
      <c r="S5757">
        <v>56.38</v>
      </c>
      <c r="T5757">
        <v>18098400</v>
      </c>
      <c r="U5757">
        <v>1.01</v>
      </c>
    </row>
    <row r="5758" spans="15:21" x14ac:dyDescent="0.2">
      <c r="O5758" s="67">
        <v>31015</v>
      </c>
      <c r="P5758">
        <v>56.25</v>
      </c>
      <c r="Q5758">
        <v>56.38</v>
      </c>
      <c r="R5758">
        <v>55.87</v>
      </c>
      <c r="S5758">
        <v>56.12</v>
      </c>
      <c r="T5758">
        <v>21304800</v>
      </c>
      <c r="U5758">
        <v>1</v>
      </c>
    </row>
    <row r="5759" spans="15:21" x14ac:dyDescent="0.2">
      <c r="O5759" s="67">
        <v>31016</v>
      </c>
      <c r="P5759">
        <v>55.37</v>
      </c>
      <c r="Q5759">
        <v>55.75</v>
      </c>
      <c r="R5759">
        <v>55</v>
      </c>
      <c r="S5759">
        <v>55.37</v>
      </c>
      <c r="T5759">
        <v>21422400</v>
      </c>
      <c r="U5759">
        <v>1</v>
      </c>
    </row>
    <row r="5760" spans="15:21" x14ac:dyDescent="0.2">
      <c r="O5760" s="67">
        <v>31019</v>
      </c>
      <c r="P5760">
        <v>55.37</v>
      </c>
      <c r="Q5760">
        <v>55.37</v>
      </c>
      <c r="R5760">
        <v>54.75</v>
      </c>
      <c r="S5760">
        <v>55.13</v>
      </c>
      <c r="T5760">
        <v>9945600</v>
      </c>
      <c r="U5760">
        <v>1</v>
      </c>
    </row>
    <row r="5761" spans="15:21" x14ac:dyDescent="0.2">
      <c r="O5761" s="67">
        <v>31020</v>
      </c>
      <c r="P5761">
        <v>55.13</v>
      </c>
      <c r="Q5761">
        <v>55.75</v>
      </c>
      <c r="R5761">
        <v>55.13</v>
      </c>
      <c r="S5761">
        <v>55.13</v>
      </c>
      <c r="T5761">
        <v>8784000</v>
      </c>
      <c r="U5761">
        <v>1</v>
      </c>
    </row>
    <row r="5762" spans="15:21" x14ac:dyDescent="0.2">
      <c r="O5762" s="67">
        <v>31021</v>
      </c>
      <c r="P5762">
        <v>55.37</v>
      </c>
      <c r="Q5762">
        <v>55.37</v>
      </c>
      <c r="R5762">
        <v>54.25</v>
      </c>
      <c r="S5762">
        <v>54.62</v>
      </c>
      <c r="T5762">
        <v>14788800</v>
      </c>
      <c r="U5762">
        <v>0.99</v>
      </c>
    </row>
    <row r="5763" spans="15:21" x14ac:dyDescent="0.2">
      <c r="O5763" s="67">
        <v>31022</v>
      </c>
      <c r="P5763">
        <v>54.5</v>
      </c>
      <c r="Q5763">
        <v>54.5</v>
      </c>
      <c r="R5763">
        <v>53.87</v>
      </c>
      <c r="S5763">
        <v>53.87</v>
      </c>
      <c r="T5763">
        <v>20140800</v>
      </c>
      <c r="U5763">
        <v>0.97</v>
      </c>
    </row>
    <row r="5764" spans="15:21" x14ac:dyDescent="0.2">
      <c r="O5764" s="67">
        <v>31023</v>
      </c>
      <c r="P5764">
        <v>53.87</v>
      </c>
      <c r="Q5764">
        <v>54.25</v>
      </c>
      <c r="R5764">
        <v>53.63</v>
      </c>
      <c r="S5764">
        <v>53.75</v>
      </c>
      <c r="T5764">
        <v>7934400</v>
      </c>
      <c r="U5764">
        <v>0.97</v>
      </c>
    </row>
    <row r="5765" spans="15:21" x14ac:dyDescent="0.2">
      <c r="O5765" s="67">
        <v>31026</v>
      </c>
      <c r="P5765">
        <v>53.5</v>
      </c>
      <c r="Q5765">
        <v>54.88</v>
      </c>
      <c r="R5765">
        <v>53</v>
      </c>
      <c r="S5765">
        <v>54.5</v>
      </c>
      <c r="T5765">
        <v>10600800</v>
      </c>
      <c r="U5765">
        <v>0.98</v>
      </c>
    </row>
    <row r="5766" spans="15:21" x14ac:dyDescent="0.2">
      <c r="O5766" s="67">
        <v>31027</v>
      </c>
      <c r="P5766">
        <v>54.75</v>
      </c>
      <c r="Q5766">
        <v>55</v>
      </c>
      <c r="R5766">
        <v>54.37</v>
      </c>
      <c r="S5766">
        <v>55</v>
      </c>
      <c r="T5766">
        <v>6736800</v>
      </c>
      <c r="U5766">
        <v>0.99</v>
      </c>
    </row>
    <row r="5767" spans="15:21" x14ac:dyDescent="0.2">
      <c r="O5767" s="67">
        <v>31028</v>
      </c>
      <c r="P5767">
        <v>55</v>
      </c>
      <c r="Q5767">
        <v>55.13</v>
      </c>
      <c r="R5767">
        <v>54.62</v>
      </c>
      <c r="S5767">
        <v>54.75</v>
      </c>
      <c r="T5767">
        <v>6578400</v>
      </c>
      <c r="U5767">
        <v>0.99</v>
      </c>
    </row>
    <row r="5768" spans="15:21" x14ac:dyDescent="0.2">
      <c r="O5768" s="67">
        <v>31029</v>
      </c>
      <c r="P5768">
        <v>54.75</v>
      </c>
      <c r="Q5768">
        <v>55.25</v>
      </c>
      <c r="R5768">
        <v>54.62</v>
      </c>
      <c r="S5768">
        <v>55</v>
      </c>
      <c r="T5768">
        <v>9619200</v>
      </c>
      <c r="U5768">
        <v>0.99</v>
      </c>
    </row>
    <row r="5769" spans="15:21" x14ac:dyDescent="0.2">
      <c r="O5769" s="67">
        <v>31030</v>
      </c>
      <c r="P5769">
        <v>55</v>
      </c>
      <c r="Q5769">
        <v>55.87</v>
      </c>
      <c r="R5769">
        <v>54.75</v>
      </c>
      <c r="S5769">
        <v>54.75</v>
      </c>
      <c r="T5769">
        <v>12254400</v>
      </c>
      <c r="U5769">
        <v>0.99</v>
      </c>
    </row>
    <row r="5770" spans="15:21" x14ac:dyDescent="0.2">
      <c r="O5770" s="67">
        <v>31033</v>
      </c>
      <c r="P5770">
        <v>54.88</v>
      </c>
      <c r="Q5770">
        <v>55.25</v>
      </c>
      <c r="R5770">
        <v>54.25</v>
      </c>
      <c r="S5770">
        <v>55</v>
      </c>
      <c r="T5770">
        <v>8839200</v>
      </c>
      <c r="U5770">
        <v>0.99</v>
      </c>
    </row>
    <row r="5771" spans="15:21" x14ac:dyDescent="0.2">
      <c r="O5771" s="67">
        <v>31034</v>
      </c>
      <c r="P5771">
        <v>55.5</v>
      </c>
      <c r="Q5771">
        <v>56.63</v>
      </c>
      <c r="R5771">
        <v>55.37</v>
      </c>
      <c r="S5771">
        <v>56.63</v>
      </c>
      <c r="T5771">
        <v>25656000</v>
      </c>
      <c r="U5771">
        <v>1.02</v>
      </c>
    </row>
    <row r="5772" spans="15:21" x14ac:dyDescent="0.2">
      <c r="O5772" s="67">
        <v>31035</v>
      </c>
      <c r="P5772">
        <v>56.63</v>
      </c>
      <c r="Q5772">
        <v>57.37</v>
      </c>
      <c r="R5772">
        <v>56.38</v>
      </c>
      <c r="S5772">
        <v>56.75</v>
      </c>
      <c r="T5772">
        <v>19831200</v>
      </c>
      <c r="U5772">
        <v>1.03</v>
      </c>
    </row>
    <row r="5773" spans="15:21" x14ac:dyDescent="0.2">
      <c r="O5773" s="67">
        <v>31036</v>
      </c>
      <c r="P5773">
        <v>56.63</v>
      </c>
      <c r="Q5773">
        <v>56.87</v>
      </c>
      <c r="R5773">
        <v>55.87</v>
      </c>
      <c r="S5773">
        <v>56.12</v>
      </c>
      <c r="T5773">
        <v>11800800</v>
      </c>
      <c r="U5773">
        <v>1.01</v>
      </c>
    </row>
    <row r="5774" spans="15:21" x14ac:dyDescent="0.2">
      <c r="O5774" s="67">
        <v>31037</v>
      </c>
      <c r="P5774">
        <v>56.38</v>
      </c>
      <c r="Q5774">
        <v>56.38</v>
      </c>
      <c r="R5774">
        <v>55.5</v>
      </c>
      <c r="S5774">
        <v>56.38</v>
      </c>
      <c r="T5774">
        <v>18124800</v>
      </c>
      <c r="U5774">
        <v>1.02</v>
      </c>
    </row>
    <row r="5775" spans="15:21" x14ac:dyDescent="0.2">
      <c r="O5775" s="67">
        <v>31040</v>
      </c>
      <c r="P5775">
        <v>56.38</v>
      </c>
      <c r="Q5775">
        <v>57.13</v>
      </c>
      <c r="R5775">
        <v>56.38</v>
      </c>
      <c r="S5775">
        <v>57.13</v>
      </c>
      <c r="T5775">
        <v>9158400</v>
      </c>
      <c r="U5775">
        <v>1.03</v>
      </c>
    </row>
    <row r="5776" spans="15:21" x14ac:dyDescent="0.2">
      <c r="O5776" s="67">
        <v>31042</v>
      </c>
      <c r="P5776">
        <v>57.25</v>
      </c>
      <c r="Q5776">
        <v>57.25</v>
      </c>
      <c r="R5776">
        <v>56.5</v>
      </c>
      <c r="S5776">
        <v>56.75</v>
      </c>
      <c r="T5776">
        <v>4036800</v>
      </c>
      <c r="U5776">
        <v>1.03</v>
      </c>
    </row>
    <row r="5777" spans="15:21" x14ac:dyDescent="0.2">
      <c r="O5777" s="67">
        <v>31043</v>
      </c>
      <c r="P5777">
        <v>56.75</v>
      </c>
      <c r="Q5777">
        <v>57</v>
      </c>
      <c r="R5777">
        <v>56.38</v>
      </c>
      <c r="S5777">
        <v>56.5</v>
      </c>
      <c r="T5777">
        <v>4761600</v>
      </c>
      <c r="U5777">
        <v>1.02</v>
      </c>
    </row>
    <row r="5778" spans="15:21" x14ac:dyDescent="0.2">
      <c r="O5778" s="67">
        <v>31044</v>
      </c>
      <c r="P5778">
        <v>56.63</v>
      </c>
      <c r="Q5778">
        <v>56.75</v>
      </c>
      <c r="R5778">
        <v>56.38</v>
      </c>
      <c r="S5778">
        <v>56.5</v>
      </c>
      <c r="T5778">
        <v>5937600</v>
      </c>
      <c r="U5778">
        <v>1.02</v>
      </c>
    </row>
    <row r="5779" spans="15:21" x14ac:dyDescent="0.2">
      <c r="O5779" s="67">
        <v>31047</v>
      </c>
      <c r="P5779">
        <v>56.75</v>
      </c>
      <c r="Q5779">
        <v>56.87</v>
      </c>
      <c r="R5779">
        <v>56.5</v>
      </c>
      <c r="S5779">
        <v>56.63</v>
      </c>
      <c r="T5779">
        <v>5313600</v>
      </c>
      <c r="U5779">
        <v>1.02</v>
      </c>
    </row>
    <row r="5780" spans="15:21" x14ac:dyDescent="0.2">
      <c r="O5780" s="67">
        <v>31049</v>
      </c>
      <c r="P5780">
        <v>56.38</v>
      </c>
      <c r="Q5780">
        <v>56.5</v>
      </c>
      <c r="R5780">
        <v>55.87</v>
      </c>
      <c r="S5780">
        <v>56</v>
      </c>
      <c r="T5780">
        <v>5925600</v>
      </c>
      <c r="U5780">
        <v>1.01</v>
      </c>
    </row>
    <row r="5781" spans="15:21" x14ac:dyDescent="0.2">
      <c r="O5781" s="67">
        <v>31050</v>
      </c>
      <c r="P5781">
        <v>55.87</v>
      </c>
      <c r="Q5781">
        <v>56.87</v>
      </c>
      <c r="R5781">
        <v>55.63</v>
      </c>
      <c r="S5781">
        <v>56.25</v>
      </c>
      <c r="T5781">
        <v>13716000</v>
      </c>
      <c r="U5781">
        <v>1.02</v>
      </c>
    </row>
    <row r="5782" spans="15:21" x14ac:dyDescent="0.2">
      <c r="O5782" s="67">
        <v>31051</v>
      </c>
      <c r="P5782">
        <v>56.25</v>
      </c>
      <c r="Q5782">
        <v>56.38</v>
      </c>
      <c r="R5782">
        <v>55.87</v>
      </c>
      <c r="S5782">
        <v>56</v>
      </c>
      <c r="T5782">
        <v>9316800</v>
      </c>
      <c r="U5782">
        <v>1.01</v>
      </c>
    </row>
    <row r="5783" spans="15:21" x14ac:dyDescent="0.2">
      <c r="O5783" s="67">
        <v>31054</v>
      </c>
      <c r="P5783">
        <v>56.25</v>
      </c>
      <c r="Q5783">
        <v>56.87</v>
      </c>
      <c r="R5783">
        <v>56.12</v>
      </c>
      <c r="S5783">
        <v>56.63</v>
      </c>
      <c r="T5783">
        <v>7490400</v>
      </c>
      <c r="U5783">
        <v>1.02</v>
      </c>
    </row>
    <row r="5784" spans="15:21" x14ac:dyDescent="0.2">
      <c r="O5784" s="67">
        <v>31055</v>
      </c>
      <c r="P5784">
        <v>56.5</v>
      </c>
      <c r="Q5784">
        <v>57</v>
      </c>
      <c r="R5784">
        <v>56.5</v>
      </c>
      <c r="S5784">
        <v>56.75</v>
      </c>
      <c r="T5784">
        <v>9609600</v>
      </c>
      <c r="U5784">
        <v>1.03</v>
      </c>
    </row>
    <row r="5785" spans="15:21" x14ac:dyDescent="0.2">
      <c r="O5785" s="67">
        <v>31056</v>
      </c>
      <c r="P5785">
        <v>56.87</v>
      </c>
      <c r="Q5785">
        <v>58</v>
      </c>
      <c r="R5785">
        <v>56.75</v>
      </c>
      <c r="S5785">
        <v>57.37</v>
      </c>
      <c r="T5785">
        <v>19072800</v>
      </c>
      <c r="U5785">
        <v>1.04</v>
      </c>
    </row>
    <row r="5786" spans="15:21" x14ac:dyDescent="0.2">
      <c r="O5786" s="67">
        <v>31057</v>
      </c>
      <c r="P5786">
        <v>57.25</v>
      </c>
      <c r="Q5786">
        <v>58.75</v>
      </c>
      <c r="R5786">
        <v>57</v>
      </c>
      <c r="S5786">
        <v>58.75</v>
      </c>
      <c r="T5786">
        <v>17832000</v>
      </c>
      <c r="U5786">
        <v>1.06</v>
      </c>
    </row>
    <row r="5787" spans="15:21" x14ac:dyDescent="0.2">
      <c r="O5787" s="67">
        <v>31058</v>
      </c>
      <c r="P5787">
        <v>58.63</v>
      </c>
      <c r="Q5787">
        <v>58.63</v>
      </c>
      <c r="R5787">
        <v>57.75</v>
      </c>
      <c r="S5787">
        <v>58</v>
      </c>
      <c r="T5787">
        <v>15004800</v>
      </c>
      <c r="U5787">
        <v>1.05</v>
      </c>
    </row>
    <row r="5788" spans="15:21" x14ac:dyDescent="0.2">
      <c r="O5788" s="67">
        <v>31061</v>
      </c>
      <c r="P5788">
        <v>57.88</v>
      </c>
      <c r="Q5788">
        <v>59.5</v>
      </c>
      <c r="R5788">
        <v>57.75</v>
      </c>
      <c r="S5788">
        <v>59.5</v>
      </c>
      <c r="T5788">
        <v>23301600</v>
      </c>
      <c r="U5788">
        <v>1.07</v>
      </c>
    </row>
    <row r="5789" spans="15:21" x14ac:dyDescent="0.2">
      <c r="O5789" s="67">
        <v>31062</v>
      </c>
      <c r="P5789">
        <v>59.5</v>
      </c>
      <c r="Q5789">
        <v>60</v>
      </c>
      <c r="R5789">
        <v>58.75</v>
      </c>
      <c r="S5789">
        <v>59.25</v>
      </c>
      <c r="T5789">
        <v>19737600</v>
      </c>
      <c r="U5789">
        <v>1.07</v>
      </c>
    </row>
    <row r="5790" spans="15:21" x14ac:dyDescent="0.2">
      <c r="O5790" s="67">
        <v>31063</v>
      </c>
      <c r="P5790">
        <v>59.25</v>
      </c>
      <c r="Q5790">
        <v>59.75</v>
      </c>
      <c r="R5790">
        <v>58.5</v>
      </c>
      <c r="S5790">
        <v>59</v>
      </c>
      <c r="T5790">
        <v>16989600</v>
      </c>
      <c r="U5790">
        <v>1.07</v>
      </c>
    </row>
    <row r="5791" spans="15:21" x14ac:dyDescent="0.2">
      <c r="O5791" s="67">
        <v>31064</v>
      </c>
      <c r="P5791">
        <v>59.12</v>
      </c>
      <c r="Q5791">
        <v>60.25</v>
      </c>
      <c r="R5791">
        <v>59</v>
      </c>
      <c r="S5791">
        <v>59.63</v>
      </c>
      <c r="T5791">
        <v>24144000</v>
      </c>
      <c r="U5791">
        <v>1.08</v>
      </c>
    </row>
    <row r="5792" spans="15:21" x14ac:dyDescent="0.2">
      <c r="O5792" s="67">
        <v>31065</v>
      </c>
      <c r="P5792">
        <v>60.25</v>
      </c>
      <c r="Q5792">
        <v>60.88</v>
      </c>
      <c r="R5792">
        <v>60</v>
      </c>
      <c r="S5792">
        <v>60.5</v>
      </c>
      <c r="T5792">
        <v>14152800</v>
      </c>
      <c r="U5792">
        <v>1.0900000000000001</v>
      </c>
    </row>
    <row r="5793" spans="15:21" x14ac:dyDescent="0.2">
      <c r="O5793" s="67">
        <v>31068</v>
      </c>
      <c r="P5793">
        <v>61</v>
      </c>
      <c r="Q5793">
        <v>63.5</v>
      </c>
      <c r="R5793">
        <v>61</v>
      </c>
      <c r="S5793">
        <v>63.37</v>
      </c>
      <c r="T5793">
        <v>33288000</v>
      </c>
      <c r="U5793">
        <v>1.1399999999999999</v>
      </c>
    </row>
    <row r="5794" spans="15:21" x14ac:dyDescent="0.2">
      <c r="O5794" s="67">
        <v>31069</v>
      </c>
      <c r="P5794">
        <v>63.37</v>
      </c>
      <c r="Q5794">
        <v>63.88</v>
      </c>
      <c r="R5794">
        <v>62.38</v>
      </c>
      <c r="S5794">
        <v>62.63</v>
      </c>
      <c r="T5794">
        <v>32424000</v>
      </c>
      <c r="U5794">
        <v>1.1299999999999999</v>
      </c>
    </row>
    <row r="5795" spans="15:21" x14ac:dyDescent="0.2">
      <c r="O5795" s="67">
        <v>31070</v>
      </c>
      <c r="P5795">
        <v>62.75</v>
      </c>
      <c r="Q5795">
        <v>64.25</v>
      </c>
      <c r="R5795">
        <v>62.75</v>
      </c>
      <c r="S5795">
        <v>64.25</v>
      </c>
      <c r="T5795">
        <v>24672000</v>
      </c>
      <c r="U5795">
        <v>1.1599999999999999</v>
      </c>
    </row>
    <row r="5796" spans="15:21" x14ac:dyDescent="0.2">
      <c r="O5796" s="67">
        <v>31071</v>
      </c>
      <c r="P5796">
        <v>64</v>
      </c>
      <c r="Q5796">
        <v>64.13</v>
      </c>
      <c r="R5796">
        <v>63.25</v>
      </c>
      <c r="S5796">
        <v>63.37</v>
      </c>
      <c r="T5796">
        <v>19845600</v>
      </c>
      <c r="U5796">
        <v>1.1399999999999999</v>
      </c>
    </row>
    <row r="5797" spans="15:21" x14ac:dyDescent="0.2">
      <c r="O5797" s="67">
        <v>31072</v>
      </c>
      <c r="P5797">
        <v>63.62</v>
      </c>
      <c r="Q5797">
        <v>64.5</v>
      </c>
      <c r="R5797">
        <v>63.5</v>
      </c>
      <c r="S5797">
        <v>63.75</v>
      </c>
      <c r="T5797">
        <v>11440800</v>
      </c>
      <c r="U5797">
        <v>1.1499999999999999</v>
      </c>
    </row>
    <row r="5798" spans="15:21" x14ac:dyDescent="0.2">
      <c r="O5798" s="67">
        <v>31075</v>
      </c>
      <c r="P5798">
        <v>63.75</v>
      </c>
      <c r="Q5798">
        <v>64.37</v>
      </c>
      <c r="R5798">
        <v>63.5</v>
      </c>
      <c r="S5798">
        <v>63.5</v>
      </c>
      <c r="T5798">
        <v>17464800</v>
      </c>
      <c r="U5798">
        <v>1.1499999999999999</v>
      </c>
    </row>
    <row r="5799" spans="15:21" x14ac:dyDescent="0.2">
      <c r="O5799" s="67">
        <v>31076</v>
      </c>
      <c r="P5799">
        <v>63.75</v>
      </c>
      <c r="Q5799">
        <v>64.87</v>
      </c>
      <c r="R5799">
        <v>63.37</v>
      </c>
      <c r="S5799">
        <v>64.87</v>
      </c>
      <c r="T5799">
        <v>10965600</v>
      </c>
      <c r="U5799">
        <v>1.17</v>
      </c>
    </row>
    <row r="5800" spans="15:21" x14ac:dyDescent="0.2">
      <c r="O5800" s="67">
        <v>31077</v>
      </c>
      <c r="P5800">
        <v>64.87</v>
      </c>
      <c r="Q5800">
        <v>65.25</v>
      </c>
      <c r="R5800">
        <v>63.88</v>
      </c>
      <c r="S5800">
        <v>63.88</v>
      </c>
      <c r="T5800">
        <v>24720000</v>
      </c>
      <c r="U5800">
        <v>1.1499999999999999</v>
      </c>
    </row>
    <row r="5801" spans="15:21" x14ac:dyDescent="0.2">
      <c r="O5801" s="67">
        <v>31078</v>
      </c>
      <c r="P5801">
        <v>63.88</v>
      </c>
      <c r="Q5801">
        <v>64.25</v>
      </c>
      <c r="R5801">
        <v>63.5</v>
      </c>
      <c r="S5801">
        <v>63.88</v>
      </c>
      <c r="T5801">
        <v>12211200</v>
      </c>
      <c r="U5801">
        <v>1.1499999999999999</v>
      </c>
    </row>
    <row r="5802" spans="15:21" x14ac:dyDescent="0.2">
      <c r="O5802" s="67">
        <v>31079</v>
      </c>
      <c r="P5802">
        <v>62.75</v>
      </c>
      <c r="Q5802">
        <v>63.88</v>
      </c>
      <c r="R5802">
        <v>62.5</v>
      </c>
      <c r="S5802">
        <v>62.87</v>
      </c>
      <c r="T5802">
        <v>14215200</v>
      </c>
      <c r="U5802">
        <v>1.1399999999999999</v>
      </c>
    </row>
    <row r="5803" spans="15:21" x14ac:dyDescent="0.2">
      <c r="O5803" s="67">
        <v>31082</v>
      </c>
      <c r="P5803">
        <v>62.38</v>
      </c>
      <c r="Q5803">
        <v>64.25</v>
      </c>
      <c r="R5803">
        <v>62.25</v>
      </c>
      <c r="S5803">
        <v>64</v>
      </c>
      <c r="T5803">
        <v>16471200</v>
      </c>
      <c r="U5803">
        <v>1.1599999999999999</v>
      </c>
    </row>
    <row r="5804" spans="15:21" x14ac:dyDescent="0.2">
      <c r="O5804" s="67">
        <v>31083</v>
      </c>
      <c r="P5804">
        <v>64</v>
      </c>
      <c r="Q5804">
        <v>64.37</v>
      </c>
      <c r="R5804">
        <v>63.25</v>
      </c>
      <c r="S5804">
        <v>63.37</v>
      </c>
      <c r="T5804">
        <v>16432800</v>
      </c>
      <c r="U5804">
        <v>1.1399999999999999</v>
      </c>
    </row>
    <row r="5805" spans="15:21" x14ac:dyDescent="0.2">
      <c r="O5805" s="67">
        <v>31084</v>
      </c>
      <c r="P5805">
        <v>63.62</v>
      </c>
      <c r="Q5805">
        <v>63.75</v>
      </c>
      <c r="R5805">
        <v>63.13</v>
      </c>
      <c r="S5805">
        <v>63.25</v>
      </c>
      <c r="T5805">
        <v>15876000</v>
      </c>
      <c r="U5805">
        <v>1.1399999999999999</v>
      </c>
    </row>
    <row r="5806" spans="15:21" x14ac:dyDescent="0.2">
      <c r="O5806" s="67">
        <v>31085</v>
      </c>
      <c r="P5806">
        <v>63.5</v>
      </c>
      <c r="Q5806">
        <v>64.75</v>
      </c>
      <c r="R5806">
        <v>63.5</v>
      </c>
      <c r="S5806">
        <v>64.37</v>
      </c>
      <c r="T5806">
        <v>16084800</v>
      </c>
      <c r="U5806">
        <v>1.1599999999999999</v>
      </c>
    </row>
    <row r="5807" spans="15:21" x14ac:dyDescent="0.2">
      <c r="O5807" s="67">
        <v>31086</v>
      </c>
      <c r="P5807">
        <v>64.37</v>
      </c>
      <c r="Q5807">
        <v>64.5</v>
      </c>
      <c r="R5807">
        <v>64</v>
      </c>
      <c r="S5807">
        <v>64.13</v>
      </c>
      <c r="T5807">
        <v>13708800</v>
      </c>
      <c r="U5807">
        <v>1.1599999999999999</v>
      </c>
    </row>
    <row r="5808" spans="15:21" x14ac:dyDescent="0.2">
      <c r="O5808" s="67">
        <v>31089</v>
      </c>
      <c r="P5808">
        <v>63.75</v>
      </c>
      <c r="Q5808">
        <v>63.88</v>
      </c>
      <c r="R5808">
        <v>63</v>
      </c>
      <c r="S5808">
        <v>63.13</v>
      </c>
      <c r="T5808">
        <v>11080800</v>
      </c>
      <c r="U5808">
        <v>1.1399999999999999</v>
      </c>
    </row>
    <row r="5809" spans="15:21" x14ac:dyDescent="0.2">
      <c r="O5809" s="67">
        <v>31090</v>
      </c>
      <c r="P5809">
        <v>62.87</v>
      </c>
      <c r="Q5809">
        <v>63.75</v>
      </c>
      <c r="R5809">
        <v>62.75</v>
      </c>
      <c r="S5809">
        <v>63.25</v>
      </c>
      <c r="T5809">
        <v>10970400</v>
      </c>
      <c r="U5809">
        <v>1.1399999999999999</v>
      </c>
    </row>
    <row r="5810" spans="15:21" x14ac:dyDescent="0.2">
      <c r="O5810" s="67">
        <v>31091</v>
      </c>
      <c r="P5810">
        <v>63.5</v>
      </c>
      <c r="Q5810">
        <v>65.25</v>
      </c>
      <c r="R5810">
        <v>63.25</v>
      </c>
      <c r="S5810">
        <v>64.75</v>
      </c>
      <c r="T5810">
        <v>13065600</v>
      </c>
      <c r="U5810">
        <v>1.17</v>
      </c>
    </row>
    <row r="5811" spans="15:21" x14ac:dyDescent="0.2">
      <c r="O5811" s="67">
        <v>31092</v>
      </c>
      <c r="P5811">
        <v>65</v>
      </c>
      <c r="Q5811">
        <v>65.12</v>
      </c>
      <c r="R5811">
        <v>63.37</v>
      </c>
      <c r="S5811">
        <v>63.5</v>
      </c>
      <c r="T5811">
        <v>14546400</v>
      </c>
      <c r="U5811">
        <v>1.1499999999999999</v>
      </c>
    </row>
    <row r="5812" spans="15:21" x14ac:dyDescent="0.2">
      <c r="O5812" s="67">
        <v>31093</v>
      </c>
      <c r="P5812">
        <v>63.5</v>
      </c>
      <c r="Q5812">
        <v>63.88</v>
      </c>
      <c r="R5812">
        <v>62.63</v>
      </c>
      <c r="S5812">
        <v>63.13</v>
      </c>
      <c r="T5812">
        <v>10322400</v>
      </c>
      <c r="U5812">
        <v>1.1399999999999999</v>
      </c>
    </row>
    <row r="5813" spans="15:21" x14ac:dyDescent="0.2">
      <c r="O5813" s="67">
        <v>31097</v>
      </c>
      <c r="P5813">
        <v>63.37</v>
      </c>
      <c r="Q5813">
        <v>63.75</v>
      </c>
      <c r="R5813">
        <v>63.13</v>
      </c>
      <c r="S5813">
        <v>63.5</v>
      </c>
      <c r="T5813">
        <v>15043200</v>
      </c>
      <c r="U5813">
        <v>1.1499999999999999</v>
      </c>
    </row>
    <row r="5814" spans="15:21" x14ac:dyDescent="0.2">
      <c r="O5814" s="67">
        <v>31098</v>
      </c>
      <c r="P5814">
        <v>63.5</v>
      </c>
      <c r="Q5814">
        <v>64.37</v>
      </c>
      <c r="R5814">
        <v>63.25</v>
      </c>
      <c r="S5814">
        <v>63.5</v>
      </c>
      <c r="T5814">
        <v>18698400</v>
      </c>
      <c r="U5814">
        <v>1.1499999999999999</v>
      </c>
    </row>
    <row r="5815" spans="15:21" x14ac:dyDescent="0.2">
      <c r="O5815" s="67">
        <v>31099</v>
      </c>
      <c r="P5815">
        <v>63.13</v>
      </c>
      <c r="Q5815">
        <v>63.37</v>
      </c>
      <c r="R5815">
        <v>62.75</v>
      </c>
      <c r="S5815">
        <v>62.75</v>
      </c>
      <c r="T5815">
        <v>7802400</v>
      </c>
      <c r="U5815">
        <v>1.1299999999999999</v>
      </c>
    </row>
    <row r="5816" spans="15:21" x14ac:dyDescent="0.2">
      <c r="O5816" s="67">
        <v>31100</v>
      </c>
      <c r="P5816">
        <v>62.63</v>
      </c>
      <c r="Q5816">
        <v>63</v>
      </c>
      <c r="R5816">
        <v>62.12</v>
      </c>
      <c r="S5816">
        <v>62.38</v>
      </c>
      <c r="T5816">
        <v>8474400</v>
      </c>
      <c r="U5816">
        <v>1.1299999999999999</v>
      </c>
    </row>
    <row r="5817" spans="15:21" x14ac:dyDescent="0.2">
      <c r="O5817" s="67">
        <v>31103</v>
      </c>
      <c r="P5817">
        <v>62.12</v>
      </c>
      <c r="Q5817">
        <v>62.63</v>
      </c>
      <c r="R5817">
        <v>61.25</v>
      </c>
      <c r="S5817">
        <v>62.38</v>
      </c>
      <c r="T5817">
        <v>11404800</v>
      </c>
      <c r="U5817">
        <v>1.1299999999999999</v>
      </c>
    </row>
    <row r="5818" spans="15:21" x14ac:dyDescent="0.2">
      <c r="O5818" s="67">
        <v>31104</v>
      </c>
      <c r="P5818">
        <v>62.38</v>
      </c>
      <c r="Q5818">
        <v>64.87</v>
      </c>
      <c r="R5818">
        <v>62.38</v>
      </c>
      <c r="S5818">
        <v>64.37</v>
      </c>
      <c r="T5818">
        <v>13951200</v>
      </c>
      <c r="U5818">
        <v>1.1599999999999999</v>
      </c>
    </row>
    <row r="5819" spans="15:21" x14ac:dyDescent="0.2">
      <c r="O5819" s="67">
        <v>31105</v>
      </c>
      <c r="P5819">
        <v>64.13</v>
      </c>
      <c r="Q5819">
        <v>64.75</v>
      </c>
      <c r="R5819">
        <v>63.62</v>
      </c>
      <c r="S5819">
        <v>63.88</v>
      </c>
      <c r="T5819">
        <v>9645600</v>
      </c>
      <c r="U5819">
        <v>1.1499999999999999</v>
      </c>
    </row>
    <row r="5820" spans="15:21" x14ac:dyDescent="0.2">
      <c r="O5820" s="67">
        <v>31106</v>
      </c>
      <c r="P5820">
        <v>63</v>
      </c>
      <c r="Q5820">
        <v>64.37</v>
      </c>
      <c r="R5820">
        <v>62.87</v>
      </c>
      <c r="S5820">
        <v>63.62</v>
      </c>
      <c r="T5820">
        <v>16958400</v>
      </c>
      <c r="U5820">
        <v>1.1599999999999999</v>
      </c>
    </row>
    <row r="5821" spans="15:21" x14ac:dyDescent="0.2">
      <c r="O5821" s="67">
        <v>31107</v>
      </c>
      <c r="P5821">
        <v>63.88</v>
      </c>
      <c r="Q5821">
        <v>64.87</v>
      </c>
      <c r="R5821">
        <v>63.75</v>
      </c>
      <c r="S5821">
        <v>64.13</v>
      </c>
      <c r="T5821">
        <v>20157600</v>
      </c>
      <c r="U5821">
        <v>1.17</v>
      </c>
    </row>
    <row r="5822" spans="15:21" x14ac:dyDescent="0.2">
      <c r="O5822" s="67">
        <v>31110</v>
      </c>
      <c r="P5822">
        <v>64.63</v>
      </c>
      <c r="Q5822">
        <v>64.75</v>
      </c>
      <c r="R5822">
        <v>63.25</v>
      </c>
      <c r="S5822">
        <v>63.62</v>
      </c>
      <c r="T5822">
        <v>11061600</v>
      </c>
      <c r="U5822">
        <v>1.1599999999999999</v>
      </c>
    </row>
    <row r="5823" spans="15:21" x14ac:dyDescent="0.2">
      <c r="O5823" s="67">
        <v>31111</v>
      </c>
      <c r="P5823">
        <v>63.88</v>
      </c>
      <c r="Q5823">
        <v>64.25</v>
      </c>
      <c r="R5823">
        <v>63.37</v>
      </c>
      <c r="S5823">
        <v>64</v>
      </c>
      <c r="T5823">
        <v>15422400</v>
      </c>
      <c r="U5823">
        <v>1.17</v>
      </c>
    </row>
    <row r="5824" spans="15:21" x14ac:dyDescent="0.2">
      <c r="O5824" s="67">
        <v>31112</v>
      </c>
      <c r="P5824">
        <v>63.88</v>
      </c>
      <c r="Q5824">
        <v>64.13</v>
      </c>
      <c r="R5824">
        <v>63.37</v>
      </c>
      <c r="S5824">
        <v>63.37</v>
      </c>
      <c r="T5824">
        <v>13600800</v>
      </c>
      <c r="U5824">
        <v>1.1499999999999999</v>
      </c>
    </row>
    <row r="5825" spans="15:21" x14ac:dyDescent="0.2">
      <c r="O5825" s="67">
        <v>31113</v>
      </c>
      <c r="P5825">
        <v>63.25</v>
      </c>
      <c r="Q5825">
        <v>63.25</v>
      </c>
      <c r="R5825">
        <v>62.63</v>
      </c>
      <c r="S5825">
        <v>62.75</v>
      </c>
      <c r="T5825">
        <v>13404000</v>
      </c>
      <c r="U5825">
        <v>1.1399999999999999</v>
      </c>
    </row>
    <row r="5826" spans="15:21" x14ac:dyDescent="0.2">
      <c r="O5826" s="67">
        <v>31114</v>
      </c>
      <c r="P5826">
        <v>63.13</v>
      </c>
      <c r="Q5826">
        <v>63.25</v>
      </c>
      <c r="R5826">
        <v>62.5</v>
      </c>
      <c r="S5826">
        <v>62.5</v>
      </c>
      <c r="T5826">
        <v>20930400</v>
      </c>
      <c r="U5826">
        <v>1.1399999999999999</v>
      </c>
    </row>
    <row r="5827" spans="15:21" x14ac:dyDescent="0.2">
      <c r="O5827" s="67">
        <v>31117</v>
      </c>
      <c r="P5827">
        <v>62.5</v>
      </c>
      <c r="Q5827">
        <v>63</v>
      </c>
      <c r="R5827">
        <v>62.38</v>
      </c>
      <c r="S5827">
        <v>62.63</v>
      </c>
      <c r="T5827">
        <v>11030400</v>
      </c>
      <c r="U5827">
        <v>1.1399999999999999</v>
      </c>
    </row>
    <row r="5828" spans="15:21" x14ac:dyDescent="0.2">
      <c r="O5828" s="67">
        <v>31118</v>
      </c>
      <c r="P5828">
        <v>62.5</v>
      </c>
      <c r="Q5828">
        <v>63.75</v>
      </c>
      <c r="R5828">
        <v>62.38</v>
      </c>
      <c r="S5828">
        <v>62.63</v>
      </c>
      <c r="T5828">
        <v>14952000</v>
      </c>
      <c r="U5828">
        <v>1.1399999999999999</v>
      </c>
    </row>
    <row r="5829" spans="15:21" x14ac:dyDescent="0.2">
      <c r="O5829" s="67">
        <v>31119</v>
      </c>
      <c r="P5829">
        <v>62.5</v>
      </c>
      <c r="Q5829">
        <v>62.87</v>
      </c>
      <c r="R5829">
        <v>62</v>
      </c>
      <c r="S5829">
        <v>62</v>
      </c>
      <c r="T5829">
        <v>11412000</v>
      </c>
      <c r="U5829">
        <v>1.1299999999999999</v>
      </c>
    </row>
    <row r="5830" spans="15:21" x14ac:dyDescent="0.2">
      <c r="O5830" s="67">
        <v>31120</v>
      </c>
      <c r="P5830">
        <v>62</v>
      </c>
      <c r="Q5830">
        <v>62.38</v>
      </c>
      <c r="R5830">
        <v>61.87</v>
      </c>
      <c r="S5830">
        <v>61.87</v>
      </c>
      <c r="T5830">
        <v>9924000</v>
      </c>
      <c r="U5830">
        <v>1.1299999999999999</v>
      </c>
    </row>
    <row r="5831" spans="15:21" x14ac:dyDescent="0.2">
      <c r="O5831" s="67">
        <v>31121</v>
      </c>
      <c r="P5831">
        <v>62.12</v>
      </c>
      <c r="Q5831">
        <v>62.38</v>
      </c>
      <c r="R5831">
        <v>61.25</v>
      </c>
      <c r="S5831">
        <v>61.25</v>
      </c>
      <c r="T5831">
        <v>17169600</v>
      </c>
      <c r="U5831">
        <v>1.1200000000000001</v>
      </c>
    </row>
    <row r="5832" spans="15:21" x14ac:dyDescent="0.2">
      <c r="O5832" s="67">
        <v>31124</v>
      </c>
      <c r="P5832">
        <v>61.5</v>
      </c>
      <c r="Q5832">
        <v>61.87</v>
      </c>
      <c r="R5832">
        <v>60.75</v>
      </c>
      <c r="S5832">
        <v>60.88</v>
      </c>
      <c r="T5832">
        <v>12223200</v>
      </c>
      <c r="U5832">
        <v>1.1100000000000001</v>
      </c>
    </row>
    <row r="5833" spans="15:21" x14ac:dyDescent="0.2">
      <c r="O5833" s="67">
        <v>31125</v>
      </c>
      <c r="P5833">
        <v>61.13</v>
      </c>
      <c r="Q5833">
        <v>63</v>
      </c>
      <c r="R5833">
        <v>61</v>
      </c>
      <c r="S5833">
        <v>62.87</v>
      </c>
      <c r="T5833">
        <v>14503200</v>
      </c>
      <c r="U5833">
        <v>1.1499999999999999</v>
      </c>
    </row>
    <row r="5834" spans="15:21" x14ac:dyDescent="0.2">
      <c r="O5834" s="67">
        <v>31126</v>
      </c>
      <c r="P5834">
        <v>62.5</v>
      </c>
      <c r="Q5834">
        <v>62.87</v>
      </c>
      <c r="R5834">
        <v>62</v>
      </c>
      <c r="S5834">
        <v>62.38</v>
      </c>
      <c r="T5834">
        <v>11325600</v>
      </c>
      <c r="U5834">
        <v>1.1399999999999999</v>
      </c>
    </row>
    <row r="5835" spans="15:21" x14ac:dyDescent="0.2">
      <c r="O5835" s="67">
        <v>31127</v>
      </c>
      <c r="P5835">
        <v>62.12</v>
      </c>
      <c r="Q5835">
        <v>62.87</v>
      </c>
      <c r="R5835">
        <v>61.63</v>
      </c>
      <c r="S5835">
        <v>62</v>
      </c>
      <c r="T5835">
        <v>12446400</v>
      </c>
      <c r="U5835">
        <v>1.1299999999999999</v>
      </c>
    </row>
    <row r="5836" spans="15:21" x14ac:dyDescent="0.2">
      <c r="O5836" s="67">
        <v>31128</v>
      </c>
      <c r="P5836">
        <v>62.25</v>
      </c>
      <c r="Q5836">
        <v>62.25</v>
      </c>
      <c r="R5836">
        <v>60.88</v>
      </c>
      <c r="S5836">
        <v>61.87</v>
      </c>
      <c r="T5836">
        <v>13404000</v>
      </c>
      <c r="U5836">
        <v>1.1299999999999999</v>
      </c>
    </row>
    <row r="5837" spans="15:21" x14ac:dyDescent="0.2">
      <c r="O5837" s="67">
        <v>31131</v>
      </c>
      <c r="P5837">
        <v>60.88</v>
      </c>
      <c r="Q5837">
        <v>61.25</v>
      </c>
      <c r="R5837">
        <v>60.62</v>
      </c>
      <c r="S5837">
        <v>61</v>
      </c>
      <c r="T5837">
        <v>14971200</v>
      </c>
      <c r="U5837">
        <v>1.1100000000000001</v>
      </c>
    </row>
    <row r="5838" spans="15:21" x14ac:dyDescent="0.2">
      <c r="O5838" s="67">
        <v>31132</v>
      </c>
      <c r="P5838">
        <v>60</v>
      </c>
      <c r="Q5838">
        <v>60.37</v>
      </c>
      <c r="R5838">
        <v>59.63</v>
      </c>
      <c r="S5838">
        <v>59.75</v>
      </c>
      <c r="T5838">
        <v>40536000</v>
      </c>
      <c r="U5838">
        <v>1.0900000000000001</v>
      </c>
    </row>
    <row r="5839" spans="15:21" x14ac:dyDescent="0.2">
      <c r="O5839" s="67">
        <v>31133</v>
      </c>
      <c r="P5839">
        <v>59.5</v>
      </c>
      <c r="Q5839">
        <v>60.37</v>
      </c>
      <c r="R5839">
        <v>59.38</v>
      </c>
      <c r="S5839">
        <v>60</v>
      </c>
      <c r="T5839">
        <v>24240000</v>
      </c>
      <c r="U5839">
        <v>1.0900000000000001</v>
      </c>
    </row>
    <row r="5840" spans="15:21" x14ac:dyDescent="0.2">
      <c r="O5840" s="67">
        <v>31134</v>
      </c>
      <c r="P5840">
        <v>60.37</v>
      </c>
      <c r="Q5840">
        <v>60.62</v>
      </c>
      <c r="R5840">
        <v>59</v>
      </c>
      <c r="S5840">
        <v>59.12</v>
      </c>
      <c r="T5840">
        <v>32376000</v>
      </c>
      <c r="U5840">
        <v>1.08</v>
      </c>
    </row>
    <row r="5841" spans="15:21" x14ac:dyDescent="0.2">
      <c r="O5841" s="67">
        <v>31135</v>
      </c>
      <c r="P5841">
        <v>58.5</v>
      </c>
      <c r="Q5841">
        <v>59.12</v>
      </c>
      <c r="R5841">
        <v>58.37</v>
      </c>
      <c r="S5841">
        <v>59.12</v>
      </c>
      <c r="T5841">
        <v>34272000</v>
      </c>
      <c r="U5841">
        <v>1.08</v>
      </c>
    </row>
    <row r="5842" spans="15:21" x14ac:dyDescent="0.2">
      <c r="O5842" s="67">
        <v>31138</v>
      </c>
      <c r="P5842">
        <v>59</v>
      </c>
      <c r="Q5842">
        <v>59.87</v>
      </c>
      <c r="R5842">
        <v>58.75</v>
      </c>
      <c r="S5842">
        <v>59.87</v>
      </c>
      <c r="T5842">
        <v>14582400</v>
      </c>
      <c r="U5842">
        <v>1.0900000000000001</v>
      </c>
    </row>
    <row r="5843" spans="15:21" x14ac:dyDescent="0.2">
      <c r="O5843" s="67">
        <v>31139</v>
      </c>
      <c r="P5843">
        <v>60</v>
      </c>
      <c r="Q5843">
        <v>60.75</v>
      </c>
      <c r="R5843">
        <v>59.87</v>
      </c>
      <c r="S5843">
        <v>60.25</v>
      </c>
      <c r="T5843">
        <v>17947200</v>
      </c>
      <c r="U5843">
        <v>1.1000000000000001</v>
      </c>
    </row>
    <row r="5844" spans="15:21" x14ac:dyDescent="0.2">
      <c r="O5844" s="67">
        <v>31140</v>
      </c>
      <c r="P5844">
        <v>60.13</v>
      </c>
      <c r="Q5844">
        <v>60.37</v>
      </c>
      <c r="R5844">
        <v>60</v>
      </c>
      <c r="S5844">
        <v>60.37</v>
      </c>
      <c r="T5844">
        <v>14438400</v>
      </c>
      <c r="U5844">
        <v>1.1000000000000001</v>
      </c>
    </row>
    <row r="5845" spans="15:21" x14ac:dyDescent="0.2">
      <c r="O5845" s="67">
        <v>31141</v>
      </c>
      <c r="P5845">
        <v>60.13</v>
      </c>
      <c r="Q5845">
        <v>60.37</v>
      </c>
      <c r="R5845">
        <v>59.75</v>
      </c>
      <c r="S5845">
        <v>60.25</v>
      </c>
      <c r="T5845">
        <v>10423200</v>
      </c>
      <c r="U5845">
        <v>1.1000000000000001</v>
      </c>
    </row>
    <row r="5846" spans="15:21" x14ac:dyDescent="0.2">
      <c r="O5846" s="67">
        <v>31145</v>
      </c>
      <c r="P5846">
        <v>60.13</v>
      </c>
      <c r="Q5846">
        <v>60.25</v>
      </c>
      <c r="R5846">
        <v>59.12</v>
      </c>
      <c r="S5846">
        <v>59.5</v>
      </c>
      <c r="T5846">
        <v>11788800</v>
      </c>
      <c r="U5846">
        <v>1.08</v>
      </c>
    </row>
    <row r="5847" spans="15:21" x14ac:dyDescent="0.2">
      <c r="O5847" s="67">
        <v>31146</v>
      </c>
      <c r="P5847">
        <v>59.38</v>
      </c>
      <c r="Q5847">
        <v>59.87</v>
      </c>
      <c r="R5847">
        <v>59.38</v>
      </c>
      <c r="S5847">
        <v>59.38</v>
      </c>
      <c r="T5847">
        <v>11656800</v>
      </c>
      <c r="U5847">
        <v>1.08</v>
      </c>
    </row>
    <row r="5848" spans="15:21" x14ac:dyDescent="0.2">
      <c r="O5848" s="67">
        <v>31147</v>
      </c>
      <c r="P5848">
        <v>59.5</v>
      </c>
      <c r="Q5848">
        <v>59.87</v>
      </c>
      <c r="R5848">
        <v>59.12</v>
      </c>
      <c r="S5848">
        <v>59.12</v>
      </c>
      <c r="T5848">
        <v>12388800</v>
      </c>
      <c r="U5848">
        <v>1.08</v>
      </c>
    </row>
    <row r="5849" spans="15:21" x14ac:dyDescent="0.2">
      <c r="O5849" s="67">
        <v>31148</v>
      </c>
      <c r="P5849">
        <v>59.38</v>
      </c>
      <c r="Q5849">
        <v>59.87</v>
      </c>
      <c r="R5849">
        <v>59.38</v>
      </c>
      <c r="S5849">
        <v>59.5</v>
      </c>
      <c r="T5849">
        <v>14368800</v>
      </c>
      <c r="U5849">
        <v>1.08</v>
      </c>
    </row>
    <row r="5850" spans="15:21" x14ac:dyDescent="0.2">
      <c r="O5850" s="67">
        <v>31149</v>
      </c>
      <c r="P5850">
        <v>59.63</v>
      </c>
      <c r="Q5850">
        <v>59.63</v>
      </c>
      <c r="R5850">
        <v>59.12</v>
      </c>
      <c r="S5850">
        <v>59.63</v>
      </c>
      <c r="T5850">
        <v>7339200</v>
      </c>
      <c r="U5850">
        <v>1.0900000000000001</v>
      </c>
    </row>
    <row r="5851" spans="15:21" x14ac:dyDescent="0.2">
      <c r="O5851" s="67">
        <v>31152</v>
      </c>
      <c r="P5851">
        <v>59.5</v>
      </c>
      <c r="Q5851">
        <v>59.63</v>
      </c>
      <c r="R5851">
        <v>59.12</v>
      </c>
      <c r="S5851">
        <v>59.38</v>
      </c>
      <c r="T5851">
        <v>10752000</v>
      </c>
      <c r="U5851">
        <v>1.08</v>
      </c>
    </row>
    <row r="5852" spans="15:21" x14ac:dyDescent="0.2">
      <c r="O5852" s="67">
        <v>31153</v>
      </c>
      <c r="P5852">
        <v>59.38</v>
      </c>
      <c r="Q5852">
        <v>59.38</v>
      </c>
      <c r="R5852">
        <v>58.63</v>
      </c>
      <c r="S5852">
        <v>59.25</v>
      </c>
      <c r="T5852">
        <v>14095200</v>
      </c>
      <c r="U5852">
        <v>1.08</v>
      </c>
    </row>
    <row r="5853" spans="15:21" x14ac:dyDescent="0.2">
      <c r="O5853" s="67">
        <v>31154</v>
      </c>
      <c r="P5853">
        <v>59.5</v>
      </c>
      <c r="Q5853">
        <v>59.63</v>
      </c>
      <c r="R5853">
        <v>59</v>
      </c>
      <c r="S5853">
        <v>59.25</v>
      </c>
      <c r="T5853">
        <v>8805600</v>
      </c>
      <c r="U5853">
        <v>1.08</v>
      </c>
    </row>
    <row r="5854" spans="15:21" x14ac:dyDescent="0.2">
      <c r="O5854" s="67">
        <v>31155</v>
      </c>
      <c r="P5854">
        <v>59.63</v>
      </c>
      <c r="Q5854">
        <v>59.75</v>
      </c>
      <c r="R5854">
        <v>58.87</v>
      </c>
      <c r="S5854">
        <v>59</v>
      </c>
      <c r="T5854">
        <v>9780000</v>
      </c>
      <c r="U5854">
        <v>1.08</v>
      </c>
    </row>
    <row r="5855" spans="15:21" x14ac:dyDescent="0.2">
      <c r="O5855" s="67">
        <v>31156</v>
      </c>
      <c r="P5855">
        <v>59</v>
      </c>
      <c r="Q5855">
        <v>59.25</v>
      </c>
      <c r="R5855">
        <v>58.63</v>
      </c>
      <c r="S5855">
        <v>58.87</v>
      </c>
      <c r="T5855">
        <v>15321600</v>
      </c>
      <c r="U5855">
        <v>1.07</v>
      </c>
    </row>
    <row r="5856" spans="15:21" x14ac:dyDescent="0.2">
      <c r="O5856" s="67">
        <v>31159</v>
      </c>
      <c r="P5856">
        <v>58.75</v>
      </c>
      <c r="Q5856">
        <v>59.38</v>
      </c>
      <c r="R5856">
        <v>58.37</v>
      </c>
      <c r="S5856">
        <v>59.12</v>
      </c>
      <c r="T5856">
        <v>11755200</v>
      </c>
      <c r="U5856">
        <v>1.08</v>
      </c>
    </row>
    <row r="5857" spans="15:21" x14ac:dyDescent="0.2">
      <c r="O5857" s="67">
        <v>31160</v>
      </c>
      <c r="P5857">
        <v>59.5</v>
      </c>
      <c r="Q5857">
        <v>61</v>
      </c>
      <c r="R5857">
        <v>59.38</v>
      </c>
      <c r="S5857">
        <v>61</v>
      </c>
      <c r="T5857">
        <v>14817600</v>
      </c>
      <c r="U5857">
        <v>1.1100000000000001</v>
      </c>
    </row>
    <row r="5858" spans="15:21" x14ac:dyDescent="0.2">
      <c r="O5858" s="67">
        <v>31161</v>
      </c>
      <c r="P5858">
        <v>61.25</v>
      </c>
      <c r="Q5858">
        <v>61.37</v>
      </c>
      <c r="R5858">
        <v>60.37</v>
      </c>
      <c r="S5858">
        <v>60.62</v>
      </c>
      <c r="T5858">
        <v>8582400</v>
      </c>
      <c r="U5858">
        <v>1.1000000000000001</v>
      </c>
    </row>
    <row r="5859" spans="15:21" x14ac:dyDescent="0.2">
      <c r="O5859" s="67">
        <v>31162</v>
      </c>
      <c r="P5859">
        <v>60.25</v>
      </c>
      <c r="Q5859">
        <v>60.88</v>
      </c>
      <c r="R5859">
        <v>60.25</v>
      </c>
      <c r="S5859">
        <v>60.5</v>
      </c>
      <c r="T5859">
        <v>12007200</v>
      </c>
      <c r="U5859">
        <v>1.1000000000000001</v>
      </c>
    </row>
    <row r="5860" spans="15:21" x14ac:dyDescent="0.2">
      <c r="O5860" s="67">
        <v>31163</v>
      </c>
      <c r="P5860">
        <v>60.37</v>
      </c>
      <c r="Q5860">
        <v>60.62</v>
      </c>
      <c r="R5860">
        <v>59.38</v>
      </c>
      <c r="S5860">
        <v>60.13</v>
      </c>
      <c r="T5860">
        <v>9417600</v>
      </c>
      <c r="U5860">
        <v>1.1000000000000001</v>
      </c>
    </row>
    <row r="5861" spans="15:21" x14ac:dyDescent="0.2">
      <c r="O5861" s="67">
        <v>31166</v>
      </c>
      <c r="P5861">
        <v>59.87</v>
      </c>
      <c r="Q5861">
        <v>60</v>
      </c>
      <c r="R5861">
        <v>59</v>
      </c>
      <c r="S5861">
        <v>59.12</v>
      </c>
      <c r="T5861">
        <v>11844000</v>
      </c>
      <c r="U5861">
        <v>1.08</v>
      </c>
    </row>
    <row r="5862" spans="15:21" x14ac:dyDescent="0.2">
      <c r="O5862" s="67">
        <v>31167</v>
      </c>
      <c r="P5862">
        <v>59.12</v>
      </c>
      <c r="Q5862">
        <v>59.25</v>
      </c>
      <c r="R5862">
        <v>58.37</v>
      </c>
      <c r="S5862">
        <v>59.12</v>
      </c>
      <c r="T5862">
        <v>15273600</v>
      </c>
      <c r="U5862">
        <v>1.08</v>
      </c>
    </row>
    <row r="5863" spans="15:21" x14ac:dyDescent="0.2">
      <c r="O5863" s="67">
        <v>31168</v>
      </c>
      <c r="P5863">
        <v>58.25</v>
      </c>
      <c r="Q5863">
        <v>59.12</v>
      </c>
      <c r="R5863">
        <v>58.13</v>
      </c>
      <c r="S5863">
        <v>58.25</v>
      </c>
      <c r="T5863">
        <v>11808000</v>
      </c>
      <c r="U5863">
        <v>1.06</v>
      </c>
    </row>
    <row r="5864" spans="15:21" x14ac:dyDescent="0.2">
      <c r="O5864" s="67">
        <v>31169</v>
      </c>
      <c r="P5864">
        <v>58.37</v>
      </c>
      <c r="Q5864">
        <v>58.5</v>
      </c>
      <c r="R5864">
        <v>58</v>
      </c>
      <c r="S5864">
        <v>58.25</v>
      </c>
      <c r="T5864">
        <v>12578400</v>
      </c>
      <c r="U5864">
        <v>1.06</v>
      </c>
    </row>
    <row r="5865" spans="15:21" x14ac:dyDescent="0.2">
      <c r="O5865" s="67">
        <v>31170</v>
      </c>
      <c r="P5865">
        <v>58.37</v>
      </c>
      <c r="Q5865">
        <v>58.75</v>
      </c>
      <c r="R5865">
        <v>58.13</v>
      </c>
      <c r="S5865">
        <v>58.63</v>
      </c>
      <c r="T5865">
        <v>9688800</v>
      </c>
      <c r="U5865">
        <v>1.07</v>
      </c>
    </row>
    <row r="5866" spans="15:21" x14ac:dyDescent="0.2">
      <c r="O5866" s="67">
        <v>31173</v>
      </c>
      <c r="P5866">
        <v>58.63</v>
      </c>
      <c r="Q5866">
        <v>59.12</v>
      </c>
      <c r="R5866">
        <v>58.37</v>
      </c>
      <c r="S5866">
        <v>58.63</v>
      </c>
      <c r="T5866">
        <v>7586400</v>
      </c>
      <c r="U5866">
        <v>1.07</v>
      </c>
    </row>
    <row r="5867" spans="15:21" x14ac:dyDescent="0.2">
      <c r="O5867" s="67">
        <v>31174</v>
      </c>
      <c r="P5867">
        <v>58.75</v>
      </c>
      <c r="Q5867">
        <v>59.63</v>
      </c>
      <c r="R5867">
        <v>58.75</v>
      </c>
      <c r="S5867">
        <v>59.5</v>
      </c>
      <c r="T5867">
        <v>12204000</v>
      </c>
      <c r="U5867">
        <v>1.08</v>
      </c>
    </row>
    <row r="5868" spans="15:21" x14ac:dyDescent="0.2">
      <c r="O5868" s="67">
        <v>31175</v>
      </c>
      <c r="P5868">
        <v>59.25</v>
      </c>
      <c r="Q5868">
        <v>59.63</v>
      </c>
      <c r="R5868">
        <v>58.87</v>
      </c>
      <c r="S5868">
        <v>59.12</v>
      </c>
      <c r="T5868">
        <v>19017600</v>
      </c>
      <c r="U5868">
        <v>1.08</v>
      </c>
    </row>
    <row r="5869" spans="15:21" x14ac:dyDescent="0.2">
      <c r="O5869" s="67">
        <v>31176</v>
      </c>
      <c r="P5869">
        <v>59</v>
      </c>
      <c r="Q5869">
        <v>59.5</v>
      </c>
      <c r="R5869">
        <v>59</v>
      </c>
      <c r="S5869">
        <v>59.38</v>
      </c>
      <c r="T5869">
        <v>15885600</v>
      </c>
      <c r="U5869">
        <v>1.08</v>
      </c>
    </row>
    <row r="5870" spans="15:21" x14ac:dyDescent="0.2">
      <c r="O5870" s="67">
        <v>31177</v>
      </c>
      <c r="P5870">
        <v>59.87</v>
      </c>
      <c r="Q5870">
        <v>60.75</v>
      </c>
      <c r="R5870">
        <v>59.75</v>
      </c>
      <c r="S5870">
        <v>60.5</v>
      </c>
      <c r="T5870">
        <v>22471200</v>
      </c>
      <c r="U5870">
        <v>1.1000000000000001</v>
      </c>
    </row>
    <row r="5871" spans="15:21" x14ac:dyDescent="0.2">
      <c r="O5871" s="67">
        <v>31180</v>
      </c>
      <c r="P5871">
        <v>60.88</v>
      </c>
      <c r="Q5871">
        <v>60.88</v>
      </c>
      <c r="R5871">
        <v>59.75</v>
      </c>
      <c r="S5871">
        <v>60.13</v>
      </c>
      <c r="T5871">
        <v>10840800</v>
      </c>
      <c r="U5871">
        <v>1.1000000000000001</v>
      </c>
    </row>
    <row r="5872" spans="15:21" x14ac:dyDescent="0.2">
      <c r="O5872" s="67">
        <v>31181</v>
      </c>
      <c r="P5872">
        <v>60</v>
      </c>
      <c r="Q5872">
        <v>60.13</v>
      </c>
      <c r="R5872">
        <v>58.63</v>
      </c>
      <c r="S5872">
        <v>58.87</v>
      </c>
      <c r="T5872">
        <v>30720000</v>
      </c>
      <c r="U5872">
        <v>1.07</v>
      </c>
    </row>
    <row r="5873" spans="15:21" x14ac:dyDescent="0.2">
      <c r="O5873" s="67">
        <v>31182</v>
      </c>
      <c r="P5873">
        <v>59.12</v>
      </c>
      <c r="Q5873">
        <v>60</v>
      </c>
      <c r="R5873">
        <v>59.12</v>
      </c>
      <c r="S5873">
        <v>59.38</v>
      </c>
      <c r="T5873">
        <v>27408000</v>
      </c>
      <c r="U5873">
        <v>1.08</v>
      </c>
    </row>
    <row r="5874" spans="15:21" x14ac:dyDescent="0.2">
      <c r="O5874" s="67">
        <v>31183</v>
      </c>
      <c r="P5874">
        <v>59.25</v>
      </c>
      <c r="Q5874">
        <v>59.38</v>
      </c>
      <c r="R5874">
        <v>58.75</v>
      </c>
      <c r="S5874">
        <v>59</v>
      </c>
      <c r="T5874">
        <v>18182400</v>
      </c>
      <c r="U5874">
        <v>1.08</v>
      </c>
    </row>
    <row r="5875" spans="15:21" x14ac:dyDescent="0.2">
      <c r="O5875" s="67">
        <v>31184</v>
      </c>
      <c r="P5875">
        <v>59.12</v>
      </c>
      <c r="Q5875">
        <v>60</v>
      </c>
      <c r="R5875">
        <v>59.12</v>
      </c>
      <c r="S5875">
        <v>59.75</v>
      </c>
      <c r="T5875">
        <v>19185600</v>
      </c>
      <c r="U5875">
        <v>1.0900000000000001</v>
      </c>
    </row>
    <row r="5876" spans="15:21" x14ac:dyDescent="0.2">
      <c r="O5876" s="67">
        <v>31187</v>
      </c>
      <c r="P5876">
        <v>60.37</v>
      </c>
      <c r="Q5876">
        <v>61.63</v>
      </c>
      <c r="R5876">
        <v>60.25</v>
      </c>
      <c r="S5876">
        <v>61.5</v>
      </c>
      <c r="T5876">
        <v>32376000</v>
      </c>
      <c r="U5876">
        <v>1.1200000000000001</v>
      </c>
    </row>
    <row r="5877" spans="15:21" x14ac:dyDescent="0.2">
      <c r="O5877" s="67">
        <v>31188</v>
      </c>
      <c r="P5877">
        <v>61.25</v>
      </c>
      <c r="Q5877">
        <v>61.75</v>
      </c>
      <c r="R5877">
        <v>61.13</v>
      </c>
      <c r="S5877">
        <v>61.25</v>
      </c>
      <c r="T5877">
        <v>26400000</v>
      </c>
      <c r="U5877">
        <v>1.1200000000000001</v>
      </c>
    </row>
    <row r="5878" spans="15:21" x14ac:dyDescent="0.2">
      <c r="O5878" s="67">
        <v>31189</v>
      </c>
      <c r="P5878">
        <v>61</v>
      </c>
      <c r="Q5878">
        <v>61.37</v>
      </c>
      <c r="R5878">
        <v>60.62</v>
      </c>
      <c r="S5878">
        <v>61.37</v>
      </c>
      <c r="T5878">
        <v>12432000</v>
      </c>
      <c r="U5878">
        <v>1.1200000000000001</v>
      </c>
    </row>
    <row r="5879" spans="15:21" x14ac:dyDescent="0.2">
      <c r="O5879" s="67">
        <v>31190</v>
      </c>
      <c r="P5879">
        <v>61</v>
      </c>
      <c r="Q5879">
        <v>61</v>
      </c>
      <c r="R5879">
        <v>60.37</v>
      </c>
      <c r="S5879">
        <v>60.5</v>
      </c>
      <c r="T5879">
        <v>8592000</v>
      </c>
      <c r="U5879">
        <v>1.1000000000000001</v>
      </c>
    </row>
    <row r="5880" spans="15:21" x14ac:dyDescent="0.2">
      <c r="O5880" s="67">
        <v>31191</v>
      </c>
      <c r="P5880">
        <v>60.62</v>
      </c>
      <c r="Q5880">
        <v>60.88</v>
      </c>
      <c r="R5880">
        <v>60.13</v>
      </c>
      <c r="S5880">
        <v>60.5</v>
      </c>
      <c r="T5880">
        <v>9156000</v>
      </c>
      <c r="U5880">
        <v>1.1000000000000001</v>
      </c>
    </row>
    <row r="5881" spans="15:21" x14ac:dyDescent="0.2">
      <c r="O5881" s="67">
        <v>31195</v>
      </c>
      <c r="P5881">
        <v>60.88</v>
      </c>
      <c r="Q5881">
        <v>61</v>
      </c>
      <c r="R5881">
        <v>60.25</v>
      </c>
      <c r="S5881">
        <v>60.62</v>
      </c>
      <c r="T5881">
        <v>7944000</v>
      </c>
      <c r="U5881">
        <v>1.1000000000000001</v>
      </c>
    </row>
    <row r="5882" spans="15:21" x14ac:dyDescent="0.2">
      <c r="O5882" s="67">
        <v>31196</v>
      </c>
      <c r="P5882">
        <v>60.37</v>
      </c>
      <c r="Q5882">
        <v>60.62</v>
      </c>
      <c r="R5882">
        <v>60.13</v>
      </c>
      <c r="S5882">
        <v>60.5</v>
      </c>
      <c r="T5882">
        <v>9648000</v>
      </c>
      <c r="U5882">
        <v>1.1000000000000001</v>
      </c>
    </row>
    <row r="5883" spans="15:21" x14ac:dyDescent="0.2">
      <c r="O5883" s="67">
        <v>31197</v>
      </c>
      <c r="P5883">
        <v>60.5</v>
      </c>
      <c r="Q5883">
        <v>60.62</v>
      </c>
      <c r="R5883">
        <v>60.25</v>
      </c>
      <c r="S5883">
        <v>60.37</v>
      </c>
      <c r="T5883">
        <v>16437600</v>
      </c>
      <c r="U5883">
        <v>1.1000000000000001</v>
      </c>
    </row>
    <row r="5884" spans="15:21" x14ac:dyDescent="0.2">
      <c r="O5884" s="67">
        <v>31198</v>
      </c>
      <c r="P5884">
        <v>60.62</v>
      </c>
      <c r="Q5884">
        <v>60.62</v>
      </c>
      <c r="R5884">
        <v>59.75</v>
      </c>
      <c r="S5884">
        <v>60.62</v>
      </c>
      <c r="T5884">
        <v>11810400</v>
      </c>
      <c r="U5884">
        <v>1.1100000000000001</v>
      </c>
    </row>
    <row r="5885" spans="15:21" x14ac:dyDescent="0.2">
      <c r="O5885" s="67">
        <v>31201</v>
      </c>
      <c r="P5885">
        <v>61</v>
      </c>
      <c r="Q5885">
        <v>61.25</v>
      </c>
      <c r="R5885">
        <v>60.75</v>
      </c>
      <c r="S5885">
        <v>61</v>
      </c>
      <c r="T5885">
        <v>16048800</v>
      </c>
      <c r="U5885">
        <v>1.1200000000000001</v>
      </c>
    </row>
    <row r="5886" spans="15:21" x14ac:dyDescent="0.2">
      <c r="O5886" s="67">
        <v>31202</v>
      </c>
      <c r="P5886">
        <v>61.13</v>
      </c>
      <c r="Q5886">
        <v>62.5</v>
      </c>
      <c r="R5886">
        <v>60.88</v>
      </c>
      <c r="S5886">
        <v>62.12</v>
      </c>
      <c r="T5886">
        <v>19468800</v>
      </c>
      <c r="U5886">
        <v>1.1399999999999999</v>
      </c>
    </row>
    <row r="5887" spans="15:21" x14ac:dyDescent="0.2">
      <c r="O5887" s="67">
        <v>31203</v>
      </c>
      <c r="P5887">
        <v>62.5</v>
      </c>
      <c r="Q5887">
        <v>62.75</v>
      </c>
      <c r="R5887">
        <v>62.38</v>
      </c>
      <c r="S5887">
        <v>62.63</v>
      </c>
      <c r="T5887">
        <v>21796800</v>
      </c>
      <c r="U5887">
        <v>1.1499999999999999</v>
      </c>
    </row>
    <row r="5888" spans="15:21" x14ac:dyDescent="0.2">
      <c r="O5888" s="67">
        <v>31204</v>
      </c>
      <c r="P5888">
        <v>62.5</v>
      </c>
      <c r="Q5888">
        <v>62.75</v>
      </c>
      <c r="R5888">
        <v>62.25</v>
      </c>
      <c r="S5888">
        <v>62.38</v>
      </c>
      <c r="T5888">
        <v>11659200</v>
      </c>
      <c r="U5888">
        <v>1.1499999999999999</v>
      </c>
    </row>
    <row r="5889" spans="15:21" x14ac:dyDescent="0.2">
      <c r="O5889" s="67">
        <v>31205</v>
      </c>
      <c r="P5889">
        <v>62.63</v>
      </c>
      <c r="Q5889">
        <v>62.63</v>
      </c>
      <c r="R5889">
        <v>61.5</v>
      </c>
      <c r="S5889">
        <v>61.63</v>
      </c>
      <c r="T5889">
        <v>15912000</v>
      </c>
      <c r="U5889">
        <v>1.1299999999999999</v>
      </c>
    </row>
    <row r="5890" spans="15:21" x14ac:dyDescent="0.2">
      <c r="O5890" s="67">
        <v>31208</v>
      </c>
      <c r="P5890">
        <v>61.5</v>
      </c>
      <c r="Q5890">
        <v>62.12</v>
      </c>
      <c r="R5890">
        <v>60.75</v>
      </c>
      <c r="S5890">
        <v>61.13</v>
      </c>
      <c r="T5890">
        <v>10855200</v>
      </c>
      <c r="U5890">
        <v>1.1200000000000001</v>
      </c>
    </row>
    <row r="5891" spans="15:21" x14ac:dyDescent="0.2">
      <c r="O5891" s="67">
        <v>31209</v>
      </c>
      <c r="P5891">
        <v>61.37</v>
      </c>
      <c r="Q5891">
        <v>61.5</v>
      </c>
      <c r="R5891">
        <v>61.13</v>
      </c>
      <c r="S5891">
        <v>61.13</v>
      </c>
      <c r="T5891">
        <v>8724000</v>
      </c>
      <c r="U5891">
        <v>1.1200000000000001</v>
      </c>
    </row>
    <row r="5892" spans="15:21" x14ac:dyDescent="0.2">
      <c r="O5892" s="67">
        <v>31210</v>
      </c>
      <c r="P5892">
        <v>61.13</v>
      </c>
      <c r="Q5892">
        <v>61.13</v>
      </c>
      <c r="R5892">
        <v>60.62</v>
      </c>
      <c r="S5892">
        <v>60.62</v>
      </c>
      <c r="T5892">
        <v>8736000</v>
      </c>
      <c r="U5892">
        <v>1.1100000000000001</v>
      </c>
    </row>
    <row r="5893" spans="15:21" x14ac:dyDescent="0.2">
      <c r="O5893" s="67">
        <v>31211</v>
      </c>
      <c r="P5893">
        <v>60.37</v>
      </c>
      <c r="Q5893">
        <v>60.5</v>
      </c>
      <c r="R5893">
        <v>59.38</v>
      </c>
      <c r="S5893">
        <v>59.5</v>
      </c>
      <c r="T5893">
        <v>22070400</v>
      </c>
      <c r="U5893">
        <v>1.0900000000000001</v>
      </c>
    </row>
    <row r="5894" spans="15:21" x14ac:dyDescent="0.2">
      <c r="O5894" s="67">
        <v>31212</v>
      </c>
      <c r="P5894">
        <v>59.75</v>
      </c>
      <c r="Q5894">
        <v>59.87</v>
      </c>
      <c r="R5894">
        <v>59.12</v>
      </c>
      <c r="S5894">
        <v>59.63</v>
      </c>
      <c r="T5894">
        <v>20481600</v>
      </c>
      <c r="U5894">
        <v>1.1000000000000001</v>
      </c>
    </row>
    <row r="5895" spans="15:21" x14ac:dyDescent="0.2">
      <c r="O5895" s="67">
        <v>31215</v>
      </c>
      <c r="P5895">
        <v>59.75</v>
      </c>
      <c r="Q5895">
        <v>59.75</v>
      </c>
      <c r="R5895">
        <v>59.38</v>
      </c>
      <c r="S5895">
        <v>59.63</v>
      </c>
      <c r="T5895">
        <v>8188800</v>
      </c>
      <c r="U5895">
        <v>1.1000000000000001</v>
      </c>
    </row>
    <row r="5896" spans="15:21" x14ac:dyDescent="0.2">
      <c r="O5896" s="67">
        <v>31216</v>
      </c>
      <c r="P5896">
        <v>59.63</v>
      </c>
      <c r="Q5896">
        <v>60.37</v>
      </c>
      <c r="R5896">
        <v>59.63</v>
      </c>
      <c r="S5896">
        <v>60.13</v>
      </c>
      <c r="T5896">
        <v>15324000</v>
      </c>
      <c r="U5896">
        <v>1.1100000000000001</v>
      </c>
    </row>
    <row r="5897" spans="15:21" x14ac:dyDescent="0.2">
      <c r="O5897" s="67">
        <v>31217</v>
      </c>
      <c r="P5897">
        <v>60.13</v>
      </c>
      <c r="Q5897">
        <v>60.75</v>
      </c>
      <c r="R5897">
        <v>59.63</v>
      </c>
      <c r="S5897">
        <v>59.87</v>
      </c>
      <c r="T5897">
        <v>16941600</v>
      </c>
      <c r="U5897">
        <v>1.1000000000000001</v>
      </c>
    </row>
    <row r="5898" spans="15:21" x14ac:dyDescent="0.2">
      <c r="O5898" s="67">
        <v>31218</v>
      </c>
      <c r="P5898">
        <v>59.87</v>
      </c>
      <c r="Q5898">
        <v>60.13</v>
      </c>
      <c r="R5898">
        <v>59.75</v>
      </c>
      <c r="S5898">
        <v>60</v>
      </c>
      <c r="T5898">
        <v>9160800</v>
      </c>
      <c r="U5898">
        <v>1.1000000000000001</v>
      </c>
    </row>
    <row r="5899" spans="15:21" x14ac:dyDescent="0.2">
      <c r="O5899" s="67">
        <v>31219</v>
      </c>
      <c r="P5899">
        <v>59.87</v>
      </c>
      <c r="Q5899">
        <v>60.37</v>
      </c>
      <c r="R5899">
        <v>59.87</v>
      </c>
      <c r="S5899">
        <v>60.37</v>
      </c>
      <c r="T5899">
        <v>15561600</v>
      </c>
      <c r="U5899">
        <v>1.1100000000000001</v>
      </c>
    </row>
    <row r="5900" spans="15:21" x14ac:dyDescent="0.2">
      <c r="O5900" s="67">
        <v>31222</v>
      </c>
      <c r="P5900">
        <v>60</v>
      </c>
      <c r="Q5900">
        <v>60.37</v>
      </c>
      <c r="R5900">
        <v>60</v>
      </c>
      <c r="S5900">
        <v>60.25</v>
      </c>
      <c r="T5900">
        <v>10389600</v>
      </c>
      <c r="U5900">
        <v>1.1100000000000001</v>
      </c>
    </row>
    <row r="5901" spans="15:21" x14ac:dyDescent="0.2">
      <c r="O5901" s="67">
        <v>31223</v>
      </c>
      <c r="P5901">
        <v>60.37</v>
      </c>
      <c r="Q5901">
        <v>61.25</v>
      </c>
      <c r="R5901">
        <v>60.37</v>
      </c>
      <c r="S5901">
        <v>60.5</v>
      </c>
      <c r="T5901">
        <v>18684000</v>
      </c>
      <c r="U5901">
        <v>1.1100000000000001</v>
      </c>
    </row>
    <row r="5902" spans="15:21" x14ac:dyDescent="0.2">
      <c r="O5902" s="67">
        <v>31224</v>
      </c>
      <c r="P5902">
        <v>60.75</v>
      </c>
      <c r="Q5902">
        <v>61.37</v>
      </c>
      <c r="R5902">
        <v>60.62</v>
      </c>
      <c r="S5902">
        <v>61</v>
      </c>
      <c r="T5902">
        <v>10413600</v>
      </c>
      <c r="U5902">
        <v>1.1200000000000001</v>
      </c>
    </row>
    <row r="5903" spans="15:21" x14ac:dyDescent="0.2">
      <c r="O5903" s="67">
        <v>31225</v>
      </c>
      <c r="P5903">
        <v>61.75</v>
      </c>
      <c r="Q5903">
        <v>62.25</v>
      </c>
      <c r="R5903">
        <v>61.5</v>
      </c>
      <c r="S5903">
        <v>62.25</v>
      </c>
      <c r="T5903">
        <v>10418400</v>
      </c>
      <c r="U5903">
        <v>1.1399999999999999</v>
      </c>
    </row>
    <row r="5904" spans="15:21" x14ac:dyDescent="0.2">
      <c r="O5904" s="67">
        <v>31226</v>
      </c>
      <c r="P5904">
        <v>62.25</v>
      </c>
      <c r="Q5904">
        <v>62.38</v>
      </c>
      <c r="R5904">
        <v>61.75</v>
      </c>
      <c r="S5904">
        <v>61.87</v>
      </c>
      <c r="T5904">
        <v>10214400</v>
      </c>
      <c r="U5904">
        <v>1.1399999999999999</v>
      </c>
    </row>
    <row r="5905" spans="15:21" x14ac:dyDescent="0.2">
      <c r="O5905" s="67">
        <v>31229</v>
      </c>
      <c r="P5905">
        <v>61.75</v>
      </c>
      <c r="Q5905">
        <v>62.12</v>
      </c>
      <c r="R5905">
        <v>61.5</v>
      </c>
      <c r="S5905">
        <v>62.12</v>
      </c>
      <c r="T5905">
        <v>9300000</v>
      </c>
      <c r="U5905">
        <v>1.1399999999999999</v>
      </c>
    </row>
    <row r="5906" spans="15:21" x14ac:dyDescent="0.2">
      <c r="O5906" s="67">
        <v>31230</v>
      </c>
      <c r="P5906">
        <v>62</v>
      </c>
      <c r="Q5906">
        <v>62.38</v>
      </c>
      <c r="R5906">
        <v>61.13</v>
      </c>
      <c r="S5906">
        <v>62</v>
      </c>
      <c r="T5906">
        <v>11536800</v>
      </c>
      <c r="U5906">
        <v>1.1399999999999999</v>
      </c>
    </row>
    <row r="5907" spans="15:21" x14ac:dyDescent="0.2">
      <c r="O5907" s="67">
        <v>31231</v>
      </c>
      <c r="P5907">
        <v>62</v>
      </c>
      <c r="Q5907">
        <v>62.12</v>
      </c>
      <c r="R5907">
        <v>61.75</v>
      </c>
      <c r="S5907">
        <v>61.87</v>
      </c>
      <c r="T5907">
        <v>6566400</v>
      </c>
      <c r="U5907">
        <v>1.1399999999999999</v>
      </c>
    </row>
    <row r="5908" spans="15:21" x14ac:dyDescent="0.2">
      <c r="O5908" s="67">
        <v>31233</v>
      </c>
      <c r="P5908">
        <v>61.87</v>
      </c>
      <c r="Q5908">
        <v>62.87</v>
      </c>
      <c r="R5908">
        <v>61.75</v>
      </c>
      <c r="S5908">
        <v>61.75</v>
      </c>
      <c r="T5908">
        <v>4586400</v>
      </c>
      <c r="U5908">
        <v>1.1399999999999999</v>
      </c>
    </row>
    <row r="5909" spans="15:21" x14ac:dyDescent="0.2">
      <c r="O5909" s="67">
        <v>31236</v>
      </c>
      <c r="P5909">
        <v>61.63</v>
      </c>
      <c r="Q5909">
        <v>61.75</v>
      </c>
      <c r="R5909">
        <v>60.5</v>
      </c>
      <c r="S5909">
        <v>61.13</v>
      </c>
      <c r="T5909">
        <v>8496000</v>
      </c>
      <c r="U5909">
        <v>1.1200000000000001</v>
      </c>
    </row>
    <row r="5910" spans="15:21" x14ac:dyDescent="0.2">
      <c r="O5910" s="67">
        <v>31237</v>
      </c>
      <c r="P5910">
        <v>60.88</v>
      </c>
      <c r="Q5910">
        <v>61.13</v>
      </c>
      <c r="R5910">
        <v>60.62</v>
      </c>
      <c r="S5910">
        <v>60.75</v>
      </c>
      <c r="T5910">
        <v>6756000</v>
      </c>
      <c r="U5910">
        <v>1.1200000000000001</v>
      </c>
    </row>
    <row r="5911" spans="15:21" x14ac:dyDescent="0.2">
      <c r="O5911" s="67">
        <v>31238</v>
      </c>
      <c r="P5911">
        <v>60.88</v>
      </c>
      <c r="Q5911">
        <v>61.25</v>
      </c>
      <c r="R5911">
        <v>60.62</v>
      </c>
      <c r="S5911">
        <v>61.13</v>
      </c>
      <c r="T5911">
        <v>7903200</v>
      </c>
      <c r="U5911">
        <v>1.1200000000000001</v>
      </c>
    </row>
    <row r="5912" spans="15:21" x14ac:dyDescent="0.2">
      <c r="O5912" s="67">
        <v>31239</v>
      </c>
      <c r="P5912">
        <v>61.13</v>
      </c>
      <c r="Q5912">
        <v>61.13</v>
      </c>
      <c r="R5912">
        <v>60.62</v>
      </c>
      <c r="S5912">
        <v>60.75</v>
      </c>
      <c r="T5912">
        <v>7814400</v>
      </c>
      <c r="U5912">
        <v>1.1200000000000001</v>
      </c>
    </row>
    <row r="5913" spans="15:21" x14ac:dyDescent="0.2">
      <c r="O5913" s="67">
        <v>31240</v>
      </c>
      <c r="P5913">
        <v>60.88</v>
      </c>
      <c r="Q5913">
        <v>61</v>
      </c>
      <c r="R5913">
        <v>60.37</v>
      </c>
      <c r="S5913">
        <v>60.75</v>
      </c>
      <c r="T5913">
        <v>15885600</v>
      </c>
      <c r="U5913">
        <v>1.1200000000000001</v>
      </c>
    </row>
    <row r="5914" spans="15:21" x14ac:dyDescent="0.2">
      <c r="O5914" s="67">
        <v>31243</v>
      </c>
      <c r="P5914">
        <v>60.5</v>
      </c>
      <c r="Q5914">
        <v>61.25</v>
      </c>
      <c r="R5914">
        <v>60.25</v>
      </c>
      <c r="S5914">
        <v>61</v>
      </c>
      <c r="T5914">
        <v>12619200</v>
      </c>
      <c r="U5914">
        <v>1.1200000000000001</v>
      </c>
    </row>
    <row r="5915" spans="15:21" x14ac:dyDescent="0.2">
      <c r="O5915" s="67">
        <v>31244</v>
      </c>
      <c r="P5915">
        <v>61.13</v>
      </c>
      <c r="Q5915">
        <v>62.87</v>
      </c>
      <c r="R5915">
        <v>61</v>
      </c>
      <c r="S5915">
        <v>62.87</v>
      </c>
      <c r="T5915">
        <v>16353600</v>
      </c>
      <c r="U5915">
        <v>1.1599999999999999</v>
      </c>
    </row>
    <row r="5916" spans="15:21" x14ac:dyDescent="0.2">
      <c r="O5916" s="67">
        <v>31245</v>
      </c>
      <c r="P5916">
        <v>63.37</v>
      </c>
      <c r="Q5916">
        <v>63.62</v>
      </c>
      <c r="R5916">
        <v>62.87</v>
      </c>
      <c r="S5916">
        <v>63.25</v>
      </c>
      <c r="T5916">
        <v>22816800</v>
      </c>
      <c r="U5916">
        <v>1.1599999999999999</v>
      </c>
    </row>
    <row r="5917" spans="15:21" x14ac:dyDescent="0.2">
      <c r="O5917" s="67">
        <v>31246</v>
      </c>
      <c r="P5917">
        <v>63</v>
      </c>
      <c r="Q5917">
        <v>63.25</v>
      </c>
      <c r="R5917">
        <v>62.38</v>
      </c>
      <c r="S5917">
        <v>62.38</v>
      </c>
      <c r="T5917">
        <v>10461600</v>
      </c>
      <c r="U5917">
        <v>1.1499999999999999</v>
      </c>
    </row>
    <row r="5918" spans="15:21" x14ac:dyDescent="0.2">
      <c r="O5918" s="67">
        <v>31247</v>
      </c>
      <c r="P5918">
        <v>62.25</v>
      </c>
      <c r="Q5918">
        <v>62.75</v>
      </c>
      <c r="R5918">
        <v>62.12</v>
      </c>
      <c r="S5918">
        <v>62.75</v>
      </c>
      <c r="T5918">
        <v>14073600</v>
      </c>
      <c r="U5918">
        <v>1.1499999999999999</v>
      </c>
    </row>
    <row r="5919" spans="15:21" x14ac:dyDescent="0.2">
      <c r="O5919" s="67">
        <v>31250</v>
      </c>
      <c r="P5919">
        <v>62.5</v>
      </c>
      <c r="Q5919">
        <v>62.87</v>
      </c>
      <c r="R5919">
        <v>62.25</v>
      </c>
      <c r="S5919">
        <v>62.75</v>
      </c>
      <c r="T5919">
        <v>9943200</v>
      </c>
      <c r="U5919">
        <v>1.1499999999999999</v>
      </c>
    </row>
    <row r="5920" spans="15:21" x14ac:dyDescent="0.2">
      <c r="O5920" s="67">
        <v>31251</v>
      </c>
      <c r="P5920">
        <v>63</v>
      </c>
      <c r="Q5920">
        <v>64</v>
      </c>
      <c r="R5920">
        <v>62.87</v>
      </c>
      <c r="S5920">
        <v>63.5</v>
      </c>
      <c r="T5920">
        <v>24720000</v>
      </c>
      <c r="U5920">
        <v>1.17</v>
      </c>
    </row>
    <row r="5921" spans="15:21" x14ac:dyDescent="0.2">
      <c r="O5921" s="67">
        <v>31252</v>
      </c>
      <c r="P5921">
        <v>63.5</v>
      </c>
      <c r="Q5921">
        <v>63.88</v>
      </c>
      <c r="R5921">
        <v>63.37</v>
      </c>
      <c r="S5921">
        <v>63.62</v>
      </c>
      <c r="T5921">
        <v>14176800</v>
      </c>
      <c r="U5921">
        <v>1.17</v>
      </c>
    </row>
    <row r="5922" spans="15:21" x14ac:dyDescent="0.2">
      <c r="O5922" s="67">
        <v>31253</v>
      </c>
      <c r="P5922">
        <v>63.88</v>
      </c>
      <c r="Q5922">
        <v>64.25</v>
      </c>
      <c r="R5922">
        <v>63.5</v>
      </c>
      <c r="S5922">
        <v>63.5</v>
      </c>
      <c r="T5922">
        <v>13524000</v>
      </c>
      <c r="U5922">
        <v>1.17</v>
      </c>
    </row>
    <row r="5923" spans="15:21" x14ac:dyDescent="0.2">
      <c r="O5923" s="67">
        <v>31254</v>
      </c>
      <c r="P5923">
        <v>63.5</v>
      </c>
      <c r="Q5923">
        <v>63.88</v>
      </c>
      <c r="R5923">
        <v>63.5</v>
      </c>
      <c r="S5923">
        <v>63.88</v>
      </c>
      <c r="T5923">
        <v>11798400</v>
      </c>
      <c r="U5923">
        <v>1.17</v>
      </c>
    </row>
    <row r="5924" spans="15:21" x14ac:dyDescent="0.2">
      <c r="O5924" s="67">
        <v>31257</v>
      </c>
      <c r="P5924">
        <v>63.75</v>
      </c>
      <c r="Q5924">
        <v>63.75</v>
      </c>
      <c r="R5924">
        <v>63.5</v>
      </c>
      <c r="S5924">
        <v>63.5</v>
      </c>
      <c r="T5924">
        <v>11620800</v>
      </c>
      <c r="U5924">
        <v>1.17</v>
      </c>
    </row>
    <row r="5925" spans="15:21" x14ac:dyDescent="0.2">
      <c r="O5925" s="67">
        <v>31258</v>
      </c>
      <c r="P5925">
        <v>63.5</v>
      </c>
      <c r="Q5925">
        <v>63.75</v>
      </c>
      <c r="R5925">
        <v>63.37</v>
      </c>
      <c r="S5925">
        <v>63.62</v>
      </c>
      <c r="T5925">
        <v>10555200</v>
      </c>
      <c r="U5925">
        <v>1.17</v>
      </c>
    </row>
    <row r="5926" spans="15:21" x14ac:dyDescent="0.2">
      <c r="O5926" s="67">
        <v>31259</v>
      </c>
      <c r="P5926">
        <v>63.62</v>
      </c>
      <c r="Q5926">
        <v>64.25</v>
      </c>
      <c r="R5926">
        <v>63.62</v>
      </c>
      <c r="S5926">
        <v>64.13</v>
      </c>
      <c r="T5926">
        <v>15343200</v>
      </c>
      <c r="U5926">
        <v>1.18</v>
      </c>
    </row>
    <row r="5927" spans="15:21" x14ac:dyDescent="0.2">
      <c r="O5927" s="67">
        <v>31260</v>
      </c>
      <c r="P5927">
        <v>64.37</v>
      </c>
      <c r="Q5927">
        <v>64.5</v>
      </c>
      <c r="R5927">
        <v>64.13</v>
      </c>
      <c r="S5927">
        <v>64.37</v>
      </c>
      <c r="T5927">
        <v>11714400</v>
      </c>
      <c r="U5927">
        <v>1.18</v>
      </c>
    </row>
    <row r="5928" spans="15:21" x14ac:dyDescent="0.2">
      <c r="O5928" s="67">
        <v>31261</v>
      </c>
      <c r="P5928">
        <v>64.25</v>
      </c>
      <c r="Q5928">
        <v>64.25</v>
      </c>
      <c r="R5928">
        <v>64</v>
      </c>
      <c r="S5928">
        <v>64.13</v>
      </c>
      <c r="T5928">
        <v>4893600</v>
      </c>
      <c r="U5928">
        <v>1.18</v>
      </c>
    </row>
    <row r="5929" spans="15:21" x14ac:dyDescent="0.2">
      <c r="O5929" s="67">
        <v>31264</v>
      </c>
      <c r="P5929">
        <v>64</v>
      </c>
      <c r="Q5929">
        <v>64</v>
      </c>
      <c r="R5929">
        <v>63.75</v>
      </c>
      <c r="S5929">
        <v>64</v>
      </c>
      <c r="T5929">
        <v>6996000</v>
      </c>
      <c r="U5929">
        <v>1.18</v>
      </c>
    </row>
    <row r="5930" spans="15:21" x14ac:dyDescent="0.2">
      <c r="O5930" s="67">
        <v>31265</v>
      </c>
      <c r="P5930">
        <v>64.25</v>
      </c>
      <c r="Q5930">
        <v>64.25</v>
      </c>
      <c r="R5930">
        <v>63</v>
      </c>
      <c r="S5930">
        <v>63</v>
      </c>
      <c r="T5930">
        <v>11109600</v>
      </c>
      <c r="U5930">
        <v>1.1599999999999999</v>
      </c>
    </row>
    <row r="5931" spans="15:21" x14ac:dyDescent="0.2">
      <c r="O5931" s="67">
        <v>31266</v>
      </c>
      <c r="P5931">
        <v>62.63</v>
      </c>
      <c r="Q5931">
        <v>63.75</v>
      </c>
      <c r="R5931">
        <v>62.5</v>
      </c>
      <c r="S5931">
        <v>62.5</v>
      </c>
      <c r="T5931">
        <v>9619200</v>
      </c>
      <c r="U5931">
        <v>1.1499999999999999</v>
      </c>
    </row>
    <row r="5932" spans="15:21" x14ac:dyDescent="0.2">
      <c r="O5932" s="67">
        <v>31267</v>
      </c>
      <c r="P5932">
        <v>62.5</v>
      </c>
      <c r="Q5932">
        <v>62.75</v>
      </c>
      <c r="R5932">
        <v>62</v>
      </c>
      <c r="S5932">
        <v>62.12</v>
      </c>
      <c r="T5932">
        <v>5892000</v>
      </c>
      <c r="U5932">
        <v>1.1399999999999999</v>
      </c>
    </row>
    <row r="5933" spans="15:21" x14ac:dyDescent="0.2">
      <c r="O5933" s="67">
        <v>31268</v>
      </c>
      <c r="P5933">
        <v>62.25</v>
      </c>
      <c r="Q5933">
        <v>62.25</v>
      </c>
      <c r="R5933">
        <v>61.63</v>
      </c>
      <c r="S5933">
        <v>61.63</v>
      </c>
      <c r="T5933">
        <v>6691200</v>
      </c>
      <c r="U5933">
        <v>1.1299999999999999</v>
      </c>
    </row>
    <row r="5934" spans="15:21" x14ac:dyDescent="0.2">
      <c r="O5934" s="67">
        <v>31271</v>
      </c>
      <c r="P5934">
        <v>61.63</v>
      </c>
      <c r="Q5934">
        <v>61.75</v>
      </c>
      <c r="R5934">
        <v>61.25</v>
      </c>
      <c r="S5934">
        <v>61.25</v>
      </c>
      <c r="T5934">
        <v>7740000</v>
      </c>
      <c r="U5934">
        <v>1.1299999999999999</v>
      </c>
    </row>
    <row r="5935" spans="15:21" x14ac:dyDescent="0.2">
      <c r="O5935" s="67">
        <v>31272</v>
      </c>
      <c r="P5935">
        <v>61.13</v>
      </c>
      <c r="Q5935">
        <v>61.5</v>
      </c>
      <c r="R5935">
        <v>60.37</v>
      </c>
      <c r="S5935">
        <v>61.13</v>
      </c>
      <c r="T5935">
        <v>8520000</v>
      </c>
      <c r="U5935">
        <v>1.1200000000000001</v>
      </c>
    </row>
    <row r="5936" spans="15:21" x14ac:dyDescent="0.2">
      <c r="O5936" s="67">
        <v>31273</v>
      </c>
      <c r="P5936">
        <v>61.25</v>
      </c>
      <c r="Q5936">
        <v>61.5</v>
      </c>
      <c r="R5936">
        <v>60.37</v>
      </c>
      <c r="S5936">
        <v>60.62</v>
      </c>
      <c r="T5936">
        <v>11025600</v>
      </c>
      <c r="U5936">
        <v>1.1100000000000001</v>
      </c>
    </row>
    <row r="5937" spans="15:21" x14ac:dyDescent="0.2">
      <c r="O5937" s="67">
        <v>31274</v>
      </c>
      <c r="P5937">
        <v>60.75</v>
      </c>
      <c r="Q5937">
        <v>60.88</v>
      </c>
      <c r="R5937">
        <v>60.25</v>
      </c>
      <c r="S5937">
        <v>60.37</v>
      </c>
      <c r="T5937">
        <v>11956800</v>
      </c>
      <c r="U5937">
        <v>1.1100000000000001</v>
      </c>
    </row>
    <row r="5938" spans="15:21" x14ac:dyDescent="0.2">
      <c r="O5938" s="67">
        <v>31275</v>
      </c>
      <c r="P5938">
        <v>59.87</v>
      </c>
      <c r="Q5938">
        <v>60.37</v>
      </c>
      <c r="R5938">
        <v>59.87</v>
      </c>
      <c r="S5938">
        <v>60.25</v>
      </c>
      <c r="T5938">
        <v>12993600</v>
      </c>
      <c r="U5938">
        <v>1.1100000000000001</v>
      </c>
    </row>
    <row r="5939" spans="15:21" x14ac:dyDescent="0.2">
      <c r="O5939" s="67">
        <v>31278</v>
      </c>
      <c r="P5939">
        <v>60.25</v>
      </c>
      <c r="Q5939">
        <v>60.5</v>
      </c>
      <c r="R5939">
        <v>60.13</v>
      </c>
      <c r="S5939">
        <v>60.25</v>
      </c>
      <c r="T5939">
        <v>5404800</v>
      </c>
      <c r="U5939">
        <v>1.1100000000000001</v>
      </c>
    </row>
    <row r="5940" spans="15:21" x14ac:dyDescent="0.2">
      <c r="O5940" s="67">
        <v>31279</v>
      </c>
      <c r="P5940">
        <v>60.62</v>
      </c>
      <c r="Q5940">
        <v>61.37</v>
      </c>
      <c r="R5940">
        <v>60.37</v>
      </c>
      <c r="S5940">
        <v>61.13</v>
      </c>
      <c r="T5940">
        <v>9004800</v>
      </c>
      <c r="U5940">
        <v>1.1200000000000001</v>
      </c>
    </row>
    <row r="5941" spans="15:21" x14ac:dyDescent="0.2">
      <c r="O5941" s="67">
        <v>31280</v>
      </c>
      <c r="P5941">
        <v>61.13</v>
      </c>
      <c r="Q5941">
        <v>61.63</v>
      </c>
      <c r="R5941">
        <v>61.13</v>
      </c>
      <c r="S5941">
        <v>61.63</v>
      </c>
      <c r="T5941">
        <v>7464000</v>
      </c>
      <c r="U5941">
        <v>1.1299999999999999</v>
      </c>
    </row>
    <row r="5942" spans="15:21" x14ac:dyDescent="0.2">
      <c r="O5942" s="67">
        <v>31281</v>
      </c>
      <c r="P5942">
        <v>61.5</v>
      </c>
      <c r="Q5942">
        <v>61.63</v>
      </c>
      <c r="R5942">
        <v>60.37</v>
      </c>
      <c r="S5942">
        <v>60.62</v>
      </c>
      <c r="T5942">
        <v>8277600</v>
      </c>
      <c r="U5942">
        <v>1.1100000000000001</v>
      </c>
    </row>
    <row r="5943" spans="15:21" x14ac:dyDescent="0.2">
      <c r="O5943" s="67">
        <v>31282</v>
      </c>
      <c r="P5943">
        <v>60.5</v>
      </c>
      <c r="Q5943">
        <v>60.62</v>
      </c>
      <c r="R5943">
        <v>60</v>
      </c>
      <c r="S5943">
        <v>60</v>
      </c>
      <c r="T5943">
        <v>7358400</v>
      </c>
      <c r="U5943">
        <v>1.1000000000000001</v>
      </c>
    </row>
    <row r="5944" spans="15:21" x14ac:dyDescent="0.2">
      <c r="O5944" s="67">
        <v>31285</v>
      </c>
      <c r="P5944">
        <v>60.13</v>
      </c>
      <c r="Q5944">
        <v>60.5</v>
      </c>
      <c r="R5944">
        <v>59.75</v>
      </c>
      <c r="S5944">
        <v>60.37</v>
      </c>
      <c r="T5944">
        <v>7615200</v>
      </c>
      <c r="U5944">
        <v>1.1100000000000001</v>
      </c>
    </row>
    <row r="5945" spans="15:21" x14ac:dyDescent="0.2">
      <c r="O5945" s="67">
        <v>31286</v>
      </c>
      <c r="P5945">
        <v>60.62</v>
      </c>
      <c r="Q5945">
        <v>60.88</v>
      </c>
      <c r="R5945">
        <v>60.5</v>
      </c>
      <c r="S5945">
        <v>60.75</v>
      </c>
      <c r="T5945">
        <v>6823200</v>
      </c>
      <c r="U5945">
        <v>1.1200000000000001</v>
      </c>
    </row>
    <row r="5946" spans="15:21" x14ac:dyDescent="0.2">
      <c r="O5946" s="67">
        <v>31287</v>
      </c>
      <c r="P5946">
        <v>60.88</v>
      </c>
      <c r="Q5946">
        <v>61.63</v>
      </c>
      <c r="R5946">
        <v>60.75</v>
      </c>
      <c r="S5946">
        <v>61.5</v>
      </c>
      <c r="T5946">
        <v>9710400</v>
      </c>
      <c r="U5946">
        <v>1.1299999999999999</v>
      </c>
    </row>
    <row r="5947" spans="15:21" x14ac:dyDescent="0.2">
      <c r="O5947" s="67">
        <v>31288</v>
      </c>
      <c r="P5947">
        <v>61.5</v>
      </c>
      <c r="Q5947">
        <v>61.87</v>
      </c>
      <c r="R5947">
        <v>61.25</v>
      </c>
      <c r="S5947">
        <v>61.87</v>
      </c>
      <c r="T5947">
        <v>10941600</v>
      </c>
      <c r="U5947">
        <v>1.1399999999999999</v>
      </c>
    </row>
    <row r="5948" spans="15:21" x14ac:dyDescent="0.2">
      <c r="O5948" s="67">
        <v>31289</v>
      </c>
      <c r="P5948">
        <v>61.87</v>
      </c>
      <c r="Q5948">
        <v>61.87</v>
      </c>
      <c r="R5948">
        <v>60.88</v>
      </c>
      <c r="S5948">
        <v>61</v>
      </c>
      <c r="T5948">
        <v>9729600</v>
      </c>
      <c r="U5948">
        <v>1.1200000000000001</v>
      </c>
    </row>
    <row r="5949" spans="15:21" x14ac:dyDescent="0.2">
      <c r="O5949" s="67">
        <v>31293</v>
      </c>
      <c r="P5949">
        <v>61.13</v>
      </c>
      <c r="Q5949">
        <v>61.13</v>
      </c>
      <c r="R5949">
        <v>60.25</v>
      </c>
      <c r="S5949">
        <v>60.62</v>
      </c>
      <c r="T5949">
        <v>8409600</v>
      </c>
      <c r="U5949">
        <v>1.1100000000000001</v>
      </c>
    </row>
    <row r="5950" spans="15:21" x14ac:dyDescent="0.2">
      <c r="O5950" s="67">
        <v>31294</v>
      </c>
      <c r="P5950">
        <v>60.37</v>
      </c>
      <c r="Q5950">
        <v>60.5</v>
      </c>
      <c r="R5950">
        <v>59.87</v>
      </c>
      <c r="S5950">
        <v>60.25</v>
      </c>
      <c r="T5950">
        <v>16454400</v>
      </c>
      <c r="U5950">
        <v>1.1100000000000001</v>
      </c>
    </row>
    <row r="5951" spans="15:21" x14ac:dyDescent="0.2">
      <c r="O5951" s="67">
        <v>31295</v>
      </c>
      <c r="P5951">
        <v>60</v>
      </c>
      <c r="Q5951">
        <v>60.5</v>
      </c>
      <c r="R5951">
        <v>59.75</v>
      </c>
      <c r="S5951">
        <v>60.25</v>
      </c>
      <c r="T5951">
        <v>10286400</v>
      </c>
      <c r="U5951">
        <v>1.1100000000000001</v>
      </c>
    </row>
    <row r="5952" spans="15:21" x14ac:dyDescent="0.2">
      <c r="O5952" s="67">
        <v>31296</v>
      </c>
      <c r="P5952">
        <v>60.37</v>
      </c>
      <c r="Q5952">
        <v>61.37</v>
      </c>
      <c r="R5952">
        <v>60.37</v>
      </c>
      <c r="S5952">
        <v>61.13</v>
      </c>
      <c r="T5952">
        <v>14702400</v>
      </c>
      <c r="U5952">
        <v>1.1200000000000001</v>
      </c>
    </row>
    <row r="5953" spans="15:21" x14ac:dyDescent="0.2">
      <c r="O5953" s="67">
        <v>31299</v>
      </c>
      <c r="P5953">
        <v>61.37</v>
      </c>
      <c r="Q5953">
        <v>62</v>
      </c>
      <c r="R5953">
        <v>61.13</v>
      </c>
      <c r="S5953">
        <v>61.13</v>
      </c>
      <c r="T5953">
        <v>11011200</v>
      </c>
      <c r="U5953">
        <v>1.1200000000000001</v>
      </c>
    </row>
    <row r="5954" spans="15:21" x14ac:dyDescent="0.2">
      <c r="O5954" s="67">
        <v>31300</v>
      </c>
      <c r="P5954">
        <v>61.13</v>
      </c>
      <c r="Q5954">
        <v>61.13</v>
      </c>
      <c r="R5954">
        <v>60.13</v>
      </c>
      <c r="S5954">
        <v>60.37</v>
      </c>
      <c r="T5954">
        <v>7792800</v>
      </c>
      <c r="U5954">
        <v>1.1100000000000001</v>
      </c>
    </row>
    <row r="5955" spans="15:21" x14ac:dyDescent="0.2">
      <c r="O5955" s="67">
        <v>31301</v>
      </c>
      <c r="P5955">
        <v>60.13</v>
      </c>
      <c r="Q5955">
        <v>60.25</v>
      </c>
      <c r="R5955">
        <v>59.38</v>
      </c>
      <c r="S5955">
        <v>59.75</v>
      </c>
      <c r="T5955">
        <v>10874400</v>
      </c>
      <c r="U5955">
        <v>1.1000000000000001</v>
      </c>
    </row>
    <row r="5956" spans="15:21" x14ac:dyDescent="0.2">
      <c r="O5956" s="67">
        <v>31302</v>
      </c>
      <c r="P5956">
        <v>59.75</v>
      </c>
      <c r="Q5956">
        <v>60.37</v>
      </c>
      <c r="R5956">
        <v>59.63</v>
      </c>
      <c r="S5956">
        <v>59.63</v>
      </c>
      <c r="T5956">
        <v>11548800</v>
      </c>
      <c r="U5956">
        <v>1.1000000000000001</v>
      </c>
    </row>
    <row r="5957" spans="15:21" x14ac:dyDescent="0.2">
      <c r="O5957" s="67">
        <v>31303</v>
      </c>
      <c r="P5957">
        <v>59.75</v>
      </c>
      <c r="Q5957">
        <v>60.25</v>
      </c>
      <c r="R5957">
        <v>59.5</v>
      </c>
      <c r="S5957">
        <v>60</v>
      </c>
      <c r="T5957">
        <v>15194400</v>
      </c>
      <c r="U5957">
        <v>1.1000000000000001</v>
      </c>
    </row>
    <row r="5958" spans="15:21" x14ac:dyDescent="0.2">
      <c r="O5958" s="67">
        <v>31306</v>
      </c>
      <c r="P5958">
        <v>59.87</v>
      </c>
      <c r="Q5958">
        <v>60</v>
      </c>
      <c r="R5958">
        <v>59.63</v>
      </c>
      <c r="S5958">
        <v>59.75</v>
      </c>
      <c r="T5958">
        <v>8740800</v>
      </c>
      <c r="U5958">
        <v>1.1000000000000001</v>
      </c>
    </row>
    <row r="5959" spans="15:21" x14ac:dyDescent="0.2">
      <c r="O5959" s="67">
        <v>31307</v>
      </c>
      <c r="P5959">
        <v>59.63</v>
      </c>
      <c r="Q5959">
        <v>59.87</v>
      </c>
      <c r="R5959">
        <v>59</v>
      </c>
      <c r="S5959">
        <v>59</v>
      </c>
      <c r="T5959">
        <v>25224000</v>
      </c>
      <c r="U5959">
        <v>1.08</v>
      </c>
    </row>
    <row r="5960" spans="15:21" x14ac:dyDescent="0.2">
      <c r="O5960" s="67">
        <v>31308</v>
      </c>
      <c r="P5960">
        <v>59</v>
      </c>
      <c r="Q5960">
        <v>59.5</v>
      </c>
      <c r="R5960">
        <v>58.75</v>
      </c>
      <c r="S5960">
        <v>59.5</v>
      </c>
      <c r="T5960">
        <v>15405600</v>
      </c>
      <c r="U5960">
        <v>1.0900000000000001</v>
      </c>
    </row>
    <row r="5961" spans="15:21" x14ac:dyDescent="0.2">
      <c r="O5961" s="67">
        <v>31309</v>
      </c>
      <c r="P5961">
        <v>59.25</v>
      </c>
      <c r="Q5961">
        <v>59.38</v>
      </c>
      <c r="R5961">
        <v>59</v>
      </c>
      <c r="S5961">
        <v>59.12</v>
      </c>
      <c r="T5961">
        <v>21856800</v>
      </c>
      <c r="U5961">
        <v>1.0900000000000001</v>
      </c>
    </row>
    <row r="5962" spans="15:21" x14ac:dyDescent="0.2">
      <c r="O5962" s="67">
        <v>31310</v>
      </c>
      <c r="P5962">
        <v>59.25</v>
      </c>
      <c r="Q5962">
        <v>59.38</v>
      </c>
      <c r="R5962">
        <v>58.75</v>
      </c>
      <c r="S5962">
        <v>58.87</v>
      </c>
      <c r="T5962">
        <v>17596800</v>
      </c>
      <c r="U5962">
        <v>1.08</v>
      </c>
    </row>
    <row r="5963" spans="15:21" x14ac:dyDescent="0.2">
      <c r="O5963" s="67">
        <v>31313</v>
      </c>
      <c r="P5963">
        <v>59.38</v>
      </c>
      <c r="Q5963">
        <v>59.87</v>
      </c>
      <c r="R5963">
        <v>59.12</v>
      </c>
      <c r="S5963">
        <v>59.25</v>
      </c>
      <c r="T5963">
        <v>22437600</v>
      </c>
      <c r="U5963">
        <v>1.0900000000000001</v>
      </c>
    </row>
    <row r="5964" spans="15:21" x14ac:dyDescent="0.2">
      <c r="O5964" s="67">
        <v>31314</v>
      </c>
      <c r="P5964">
        <v>57.75</v>
      </c>
      <c r="Q5964">
        <v>58.75</v>
      </c>
      <c r="R5964">
        <v>57.62</v>
      </c>
      <c r="S5964">
        <v>57.75</v>
      </c>
      <c r="T5964">
        <v>14011200</v>
      </c>
      <c r="U5964">
        <v>1.07</v>
      </c>
    </row>
    <row r="5965" spans="15:21" x14ac:dyDescent="0.2">
      <c r="O5965" s="67">
        <v>31315</v>
      </c>
      <c r="P5965">
        <v>57.88</v>
      </c>
      <c r="Q5965">
        <v>57.88</v>
      </c>
      <c r="R5965">
        <v>57.13</v>
      </c>
      <c r="S5965">
        <v>57.25</v>
      </c>
      <c r="T5965">
        <v>10730400</v>
      </c>
      <c r="U5965">
        <v>1.06</v>
      </c>
    </row>
    <row r="5966" spans="15:21" x14ac:dyDescent="0.2">
      <c r="O5966" s="67">
        <v>31316</v>
      </c>
      <c r="P5966">
        <v>57</v>
      </c>
      <c r="Q5966">
        <v>57.37</v>
      </c>
      <c r="R5966">
        <v>56.75</v>
      </c>
      <c r="S5966">
        <v>57.25</v>
      </c>
      <c r="T5966">
        <v>15957600</v>
      </c>
      <c r="U5966">
        <v>1.06</v>
      </c>
    </row>
    <row r="5967" spans="15:21" x14ac:dyDescent="0.2">
      <c r="O5967" s="67">
        <v>31320</v>
      </c>
      <c r="P5967">
        <v>57.25</v>
      </c>
      <c r="Q5967">
        <v>57.5</v>
      </c>
      <c r="R5967">
        <v>57.13</v>
      </c>
      <c r="S5967">
        <v>57.5</v>
      </c>
      <c r="T5967">
        <v>11373600</v>
      </c>
      <c r="U5967">
        <v>1.07</v>
      </c>
    </row>
    <row r="5968" spans="15:21" x14ac:dyDescent="0.2">
      <c r="O5968" s="67">
        <v>31321</v>
      </c>
      <c r="P5968">
        <v>57.5</v>
      </c>
      <c r="Q5968">
        <v>58.37</v>
      </c>
      <c r="R5968">
        <v>57.37</v>
      </c>
      <c r="S5968">
        <v>58.25</v>
      </c>
      <c r="T5968">
        <v>11424000</v>
      </c>
      <c r="U5968">
        <v>1.08</v>
      </c>
    </row>
    <row r="5969" spans="15:21" x14ac:dyDescent="0.2">
      <c r="O5969" s="67">
        <v>31322</v>
      </c>
      <c r="P5969">
        <v>58.5</v>
      </c>
      <c r="Q5969">
        <v>58.75</v>
      </c>
      <c r="R5969">
        <v>57.88</v>
      </c>
      <c r="S5969">
        <v>58</v>
      </c>
      <c r="T5969">
        <v>14040000</v>
      </c>
      <c r="U5969">
        <v>1.08</v>
      </c>
    </row>
    <row r="5970" spans="15:21" x14ac:dyDescent="0.2">
      <c r="O5970" s="67">
        <v>31323</v>
      </c>
      <c r="P5970">
        <v>57.75</v>
      </c>
      <c r="Q5970">
        <v>58.25</v>
      </c>
      <c r="R5970">
        <v>57.62</v>
      </c>
      <c r="S5970">
        <v>57.75</v>
      </c>
      <c r="T5970">
        <v>9736800</v>
      </c>
      <c r="U5970">
        <v>1.07</v>
      </c>
    </row>
    <row r="5971" spans="15:21" x14ac:dyDescent="0.2">
      <c r="O5971" s="67">
        <v>31324</v>
      </c>
      <c r="P5971">
        <v>57.62</v>
      </c>
      <c r="Q5971">
        <v>57.75</v>
      </c>
      <c r="R5971">
        <v>56.25</v>
      </c>
      <c r="S5971">
        <v>56.87</v>
      </c>
      <c r="T5971">
        <v>19795200</v>
      </c>
      <c r="U5971">
        <v>1.06</v>
      </c>
    </row>
    <row r="5972" spans="15:21" x14ac:dyDescent="0.2">
      <c r="O5972" s="67">
        <v>31327</v>
      </c>
      <c r="P5972">
        <v>56.75</v>
      </c>
      <c r="Q5972">
        <v>57.5</v>
      </c>
      <c r="R5972">
        <v>56.5</v>
      </c>
      <c r="S5972">
        <v>56.75</v>
      </c>
      <c r="T5972">
        <v>13108800</v>
      </c>
      <c r="U5972">
        <v>1.05</v>
      </c>
    </row>
    <row r="5973" spans="15:21" x14ac:dyDescent="0.2">
      <c r="O5973" s="67">
        <v>31328</v>
      </c>
      <c r="P5973">
        <v>56.87</v>
      </c>
      <c r="Q5973">
        <v>57.62</v>
      </c>
      <c r="R5973">
        <v>56.87</v>
      </c>
      <c r="S5973">
        <v>57.5</v>
      </c>
      <c r="T5973">
        <v>9158400</v>
      </c>
      <c r="U5973">
        <v>1.07</v>
      </c>
    </row>
    <row r="5974" spans="15:21" x14ac:dyDescent="0.2">
      <c r="O5974" s="67">
        <v>31329</v>
      </c>
      <c r="P5974">
        <v>57.62</v>
      </c>
      <c r="Q5974">
        <v>58.13</v>
      </c>
      <c r="R5974">
        <v>57.5</v>
      </c>
      <c r="S5974">
        <v>57.75</v>
      </c>
      <c r="T5974">
        <v>7876800</v>
      </c>
      <c r="U5974">
        <v>1.07</v>
      </c>
    </row>
    <row r="5975" spans="15:21" x14ac:dyDescent="0.2">
      <c r="O5975" s="67">
        <v>31330</v>
      </c>
      <c r="P5975">
        <v>57.75</v>
      </c>
      <c r="Q5975">
        <v>58</v>
      </c>
      <c r="R5975">
        <v>57.5</v>
      </c>
      <c r="S5975">
        <v>57.75</v>
      </c>
      <c r="T5975">
        <v>6175200</v>
      </c>
      <c r="U5975">
        <v>1.07</v>
      </c>
    </row>
    <row r="5976" spans="15:21" x14ac:dyDescent="0.2">
      <c r="O5976" s="67">
        <v>31331</v>
      </c>
      <c r="P5976">
        <v>57.88</v>
      </c>
      <c r="Q5976">
        <v>59</v>
      </c>
      <c r="R5976">
        <v>57.88</v>
      </c>
      <c r="S5976">
        <v>58.5</v>
      </c>
      <c r="T5976">
        <v>13267200</v>
      </c>
      <c r="U5976">
        <v>1.0900000000000001</v>
      </c>
    </row>
    <row r="5977" spans="15:21" x14ac:dyDescent="0.2">
      <c r="O5977" s="67">
        <v>31334</v>
      </c>
      <c r="P5977">
        <v>58.87</v>
      </c>
      <c r="Q5977">
        <v>59.75</v>
      </c>
      <c r="R5977">
        <v>58.87</v>
      </c>
      <c r="S5977">
        <v>59.75</v>
      </c>
      <c r="T5977">
        <v>9763200</v>
      </c>
      <c r="U5977">
        <v>1.1100000000000001</v>
      </c>
    </row>
    <row r="5978" spans="15:21" x14ac:dyDescent="0.2">
      <c r="O5978" s="67">
        <v>31335</v>
      </c>
      <c r="P5978">
        <v>59.87</v>
      </c>
      <c r="Q5978">
        <v>59.87</v>
      </c>
      <c r="R5978">
        <v>58.87</v>
      </c>
      <c r="S5978">
        <v>59.25</v>
      </c>
      <c r="T5978">
        <v>18105600</v>
      </c>
      <c r="U5978">
        <v>1.1000000000000001</v>
      </c>
    </row>
    <row r="5979" spans="15:21" x14ac:dyDescent="0.2">
      <c r="O5979" s="67">
        <v>31336</v>
      </c>
      <c r="P5979">
        <v>59.5</v>
      </c>
      <c r="Q5979">
        <v>62</v>
      </c>
      <c r="R5979">
        <v>59.38</v>
      </c>
      <c r="S5979">
        <v>61.75</v>
      </c>
      <c r="T5979">
        <v>36240000</v>
      </c>
      <c r="U5979">
        <v>1.1499999999999999</v>
      </c>
    </row>
    <row r="5980" spans="15:21" x14ac:dyDescent="0.2">
      <c r="O5980" s="67">
        <v>31337</v>
      </c>
      <c r="P5980">
        <v>61</v>
      </c>
      <c r="Q5980">
        <v>61.37</v>
      </c>
      <c r="R5980">
        <v>60</v>
      </c>
      <c r="S5980">
        <v>60.37</v>
      </c>
      <c r="T5980">
        <v>22384800</v>
      </c>
      <c r="U5980">
        <v>1.1200000000000001</v>
      </c>
    </row>
    <row r="5981" spans="15:21" x14ac:dyDescent="0.2">
      <c r="O5981" s="67">
        <v>31338</v>
      </c>
      <c r="P5981">
        <v>60</v>
      </c>
      <c r="Q5981">
        <v>60.62</v>
      </c>
      <c r="R5981">
        <v>59.25</v>
      </c>
      <c r="S5981">
        <v>59.87</v>
      </c>
      <c r="T5981">
        <v>19912800</v>
      </c>
      <c r="U5981">
        <v>1.1100000000000001</v>
      </c>
    </row>
    <row r="5982" spans="15:21" x14ac:dyDescent="0.2">
      <c r="O5982" s="67">
        <v>31341</v>
      </c>
      <c r="P5982">
        <v>59.87</v>
      </c>
      <c r="Q5982">
        <v>59.87</v>
      </c>
      <c r="R5982">
        <v>59.25</v>
      </c>
      <c r="S5982">
        <v>59.63</v>
      </c>
      <c r="T5982">
        <v>6844800</v>
      </c>
      <c r="U5982">
        <v>1.1100000000000001</v>
      </c>
    </row>
    <row r="5983" spans="15:21" x14ac:dyDescent="0.2">
      <c r="O5983" s="67">
        <v>31342</v>
      </c>
      <c r="P5983">
        <v>59.63</v>
      </c>
      <c r="Q5983">
        <v>60.13</v>
      </c>
      <c r="R5983">
        <v>59.63</v>
      </c>
      <c r="S5983">
        <v>59.87</v>
      </c>
      <c r="T5983">
        <v>9811200</v>
      </c>
      <c r="U5983">
        <v>1.1100000000000001</v>
      </c>
    </row>
    <row r="5984" spans="15:21" x14ac:dyDescent="0.2">
      <c r="O5984" s="67">
        <v>31343</v>
      </c>
      <c r="P5984">
        <v>59.87</v>
      </c>
      <c r="Q5984">
        <v>59.87</v>
      </c>
      <c r="R5984">
        <v>59.38</v>
      </c>
      <c r="S5984">
        <v>59.5</v>
      </c>
      <c r="T5984">
        <v>9844800</v>
      </c>
      <c r="U5984">
        <v>1.1000000000000001</v>
      </c>
    </row>
    <row r="5985" spans="15:21" x14ac:dyDescent="0.2">
      <c r="O5985" s="67">
        <v>31344</v>
      </c>
      <c r="P5985">
        <v>59.5</v>
      </c>
      <c r="Q5985">
        <v>59.63</v>
      </c>
      <c r="R5985">
        <v>59.25</v>
      </c>
      <c r="S5985">
        <v>59.5</v>
      </c>
      <c r="T5985">
        <v>8764800</v>
      </c>
      <c r="U5985">
        <v>1.1000000000000001</v>
      </c>
    </row>
    <row r="5986" spans="15:21" x14ac:dyDescent="0.2">
      <c r="O5986" s="67">
        <v>31345</v>
      </c>
      <c r="P5986">
        <v>59.5</v>
      </c>
      <c r="Q5986">
        <v>59.5</v>
      </c>
      <c r="R5986">
        <v>58.63</v>
      </c>
      <c r="S5986">
        <v>58.87</v>
      </c>
      <c r="T5986">
        <v>10372800</v>
      </c>
      <c r="U5986">
        <v>1.0900000000000001</v>
      </c>
    </row>
    <row r="5987" spans="15:21" x14ac:dyDescent="0.2">
      <c r="O5987" s="67">
        <v>31348</v>
      </c>
      <c r="P5987">
        <v>58.75</v>
      </c>
      <c r="Q5987">
        <v>58.75</v>
      </c>
      <c r="R5987">
        <v>58.25</v>
      </c>
      <c r="S5987">
        <v>58.63</v>
      </c>
      <c r="T5987">
        <v>6818400</v>
      </c>
      <c r="U5987">
        <v>1.0900000000000001</v>
      </c>
    </row>
    <row r="5988" spans="15:21" x14ac:dyDescent="0.2">
      <c r="O5988" s="67">
        <v>31349</v>
      </c>
      <c r="P5988">
        <v>58.63</v>
      </c>
      <c r="Q5988">
        <v>59.38</v>
      </c>
      <c r="R5988">
        <v>58.63</v>
      </c>
      <c r="S5988">
        <v>58.87</v>
      </c>
      <c r="T5988">
        <v>13917600</v>
      </c>
      <c r="U5988">
        <v>1.0900000000000001</v>
      </c>
    </row>
    <row r="5989" spans="15:21" x14ac:dyDescent="0.2">
      <c r="O5989" s="67">
        <v>31350</v>
      </c>
      <c r="P5989">
        <v>59.12</v>
      </c>
      <c r="Q5989">
        <v>59.25</v>
      </c>
      <c r="R5989">
        <v>58.25</v>
      </c>
      <c r="S5989">
        <v>58.25</v>
      </c>
      <c r="T5989">
        <v>15398400</v>
      </c>
      <c r="U5989">
        <v>1.08</v>
      </c>
    </row>
    <row r="5990" spans="15:21" x14ac:dyDescent="0.2">
      <c r="O5990" s="67">
        <v>31351</v>
      </c>
      <c r="P5990">
        <v>58</v>
      </c>
      <c r="Q5990">
        <v>58.13</v>
      </c>
      <c r="R5990">
        <v>57.5</v>
      </c>
      <c r="S5990">
        <v>57.62</v>
      </c>
      <c r="T5990">
        <v>14906400</v>
      </c>
      <c r="U5990">
        <v>1.07</v>
      </c>
    </row>
    <row r="5991" spans="15:21" x14ac:dyDescent="0.2">
      <c r="O5991" s="67">
        <v>31352</v>
      </c>
      <c r="P5991">
        <v>57.62</v>
      </c>
      <c r="Q5991">
        <v>60</v>
      </c>
      <c r="R5991">
        <v>57.62</v>
      </c>
      <c r="S5991">
        <v>60</v>
      </c>
      <c r="T5991">
        <v>19516800</v>
      </c>
      <c r="U5991">
        <v>1.1100000000000001</v>
      </c>
    </row>
    <row r="5992" spans="15:21" x14ac:dyDescent="0.2">
      <c r="O5992" s="67">
        <v>31355</v>
      </c>
      <c r="P5992">
        <v>59.87</v>
      </c>
      <c r="Q5992">
        <v>60.25</v>
      </c>
      <c r="R5992">
        <v>59.38</v>
      </c>
      <c r="S5992">
        <v>60</v>
      </c>
      <c r="T5992">
        <v>10704000</v>
      </c>
      <c r="U5992">
        <v>1.1100000000000001</v>
      </c>
    </row>
    <row r="5993" spans="15:21" x14ac:dyDescent="0.2">
      <c r="O5993" s="67">
        <v>31356</v>
      </c>
      <c r="P5993">
        <v>59.87</v>
      </c>
      <c r="Q5993">
        <v>61.25</v>
      </c>
      <c r="R5993">
        <v>59.87</v>
      </c>
      <c r="S5993">
        <v>61</v>
      </c>
      <c r="T5993">
        <v>14188800</v>
      </c>
      <c r="U5993">
        <v>1.1299999999999999</v>
      </c>
    </row>
    <row r="5994" spans="15:21" x14ac:dyDescent="0.2">
      <c r="O5994" s="67">
        <v>31357</v>
      </c>
      <c r="P5994">
        <v>61.25</v>
      </c>
      <c r="Q5994">
        <v>61.5</v>
      </c>
      <c r="R5994">
        <v>60.62</v>
      </c>
      <c r="S5994">
        <v>61.25</v>
      </c>
      <c r="T5994">
        <v>11721600</v>
      </c>
      <c r="U5994">
        <v>1.1399999999999999</v>
      </c>
    </row>
    <row r="5995" spans="15:21" x14ac:dyDescent="0.2">
      <c r="O5995" s="67">
        <v>31358</v>
      </c>
      <c r="P5995">
        <v>61.25</v>
      </c>
      <c r="Q5995">
        <v>61.5</v>
      </c>
      <c r="R5995">
        <v>60.25</v>
      </c>
      <c r="S5995">
        <v>60.5</v>
      </c>
      <c r="T5995">
        <v>12216000</v>
      </c>
      <c r="U5995">
        <v>1.1200000000000001</v>
      </c>
    </row>
    <row r="5996" spans="15:21" x14ac:dyDescent="0.2">
      <c r="O5996" s="67">
        <v>31359</v>
      </c>
      <c r="P5996">
        <v>60.88</v>
      </c>
      <c r="Q5996">
        <v>61.37</v>
      </c>
      <c r="R5996">
        <v>60.5</v>
      </c>
      <c r="S5996">
        <v>61.25</v>
      </c>
      <c r="T5996">
        <v>11344800</v>
      </c>
      <c r="U5996">
        <v>1.1399999999999999</v>
      </c>
    </row>
    <row r="5997" spans="15:21" x14ac:dyDescent="0.2">
      <c r="O5997" s="67">
        <v>31362</v>
      </c>
      <c r="P5997">
        <v>61.5</v>
      </c>
      <c r="Q5997">
        <v>62.75</v>
      </c>
      <c r="R5997">
        <v>61.25</v>
      </c>
      <c r="S5997">
        <v>62.75</v>
      </c>
      <c r="T5997">
        <v>19418400</v>
      </c>
      <c r="U5997">
        <v>1.1599999999999999</v>
      </c>
    </row>
    <row r="5998" spans="15:21" x14ac:dyDescent="0.2">
      <c r="O5998" s="67">
        <v>31363</v>
      </c>
      <c r="P5998">
        <v>62.75</v>
      </c>
      <c r="Q5998">
        <v>63.75</v>
      </c>
      <c r="R5998">
        <v>62.63</v>
      </c>
      <c r="S5998">
        <v>63.13</v>
      </c>
      <c r="T5998">
        <v>32808000</v>
      </c>
      <c r="U5998">
        <v>1.17</v>
      </c>
    </row>
    <row r="5999" spans="15:21" x14ac:dyDescent="0.2">
      <c r="O5999" s="67">
        <v>31364</v>
      </c>
      <c r="P5999">
        <v>63.37</v>
      </c>
      <c r="Q5999">
        <v>63.88</v>
      </c>
      <c r="R5999">
        <v>62.87</v>
      </c>
      <c r="S5999">
        <v>63.37</v>
      </c>
      <c r="T5999">
        <v>17462400</v>
      </c>
      <c r="U5999">
        <v>1.18</v>
      </c>
    </row>
    <row r="6000" spans="15:21" x14ac:dyDescent="0.2">
      <c r="O6000" s="67">
        <v>31365</v>
      </c>
      <c r="P6000">
        <v>63.5</v>
      </c>
      <c r="Q6000">
        <v>64.25</v>
      </c>
      <c r="R6000">
        <v>63.37</v>
      </c>
      <c r="S6000">
        <v>64</v>
      </c>
      <c r="T6000">
        <v>12079200</v>
      </c>
      <c r="U6000">
        <v>1.19</v>
      </c>
    </row>
    <row r="6001" spans="15:21" x14ac:dyDescent="0.2">
      <c r="O6001" s="67">
        <v>31366</v>
      </c>
      <c r="P6001">
        <v>64</v>
      </c>
      <c r="Q6001">
        <v>64.63</v>
      </c>
      <c r="R6001">
        <v>63.88</v>
      </c>
      <c r="S6001">
        <v>64</v>
      </c>
      <c r="T6001">
        <v>22500000</v>
      </c>
      <c r="U6001">
        <v>1.19</v>
      </c>
    </row>
    <row r="6002" spans="15:21" x14ac:dyDescent="0.2">
      <c r="O6002" s="67">
        <v>31369</v>
      </c>
      <c r="P6002">
        <v>64.13</v>
      </c>
      <c r="Q6002">
        <v>65.5</v>
      </c>
      <c r="R6002">
        <v>64</v>
      </c>
      <c r="S6002">
        <v>65.5</v>
      </c>
      <c r="T6002">
        <v>19855200</v>
      </c>
      <c r="U6002">
        <v>1.22</v>
      </c>
    </row>
    <row r="6003" spans="15:21" x14ac:dyDescent="0.2">
      <c r="O6003" s="67">
        <v>31370</v>
      </c>
      <c r="P6003">
        <v>65.63</v>
      </c>
      <c r="Q6003">
        <v>65.87</v>
      </c>
      <c r="R6003">
        <v>65</v>
      </c>
      <c r="S6003">
        <v>65.25</v>
      </c>
      <c r="T6003">
        <v>24960000</v>
      </c>
      <c r="U6003">
        <v>1.21</v>
      </c>
    </row>
    <row r="6004" spans="15:21" x14ac:dyDescent="0.2">
      <c r="O6004" s="67">
        <v>31371</v>
      </c>
      <c r="P6004">
        <v>65.12</v>
      </c>
      <c r="Q6004">
        <v>65.5</v>
      </c>
      <c r="R6004">
        <v>64.87</v>
      </c>
      <c r="S6004">
        <v>65.12</v>
      </c>
      <c r="T6004">
        <v>11212800</v>
      </c>
      <c r="U6004">
        <v>1.21</v>
      </c>
    </row>
    <row r="6005" spans="15:21" x14ac:dyDescent="0.2">
      <c r="O6005" s="67">
        <v>31372</v>
      </c>
      <c r="P6005">
        <v>65.75</v>
      </c>
      <c r="Q6005">
        <v>66.5</v>
      </c>
      <c r="R6005">
        <v>65.5</v>
      </c>
      <c r="S6005">
        <v>66.5</v>
      </c>
      <c r="T6005">
        <v>21074400</v>
      </c>
      <c r="U6005">
        <v>1.23</v>
      </c>
    </row>
    <row r="6006" spans="15:21" x14ac:dyDescent="0.2">
      <c r="O6006" s="67">
        <v>31373</v>
      </c>
      <c r="P6006">
        <v>66.5</v>
      </c>
      <c r="Q6006">
        <v>66.75</v>
      </c>
      <c r="R6006">
        <v>65.75</v>
      </c>
      <c r="S6006">
        <v>65.87</v>
      </c>
      <c r="T6006">
        <v>14023200</v>
      </c>
      <c r="U6006">
        <v>1.22</v>
      </c>
    </row>
    <row r="6007" spans="15:21" x14ac:dyDescent="0.2">
      <c r="O6007" s="67">
        <v>31376</v>
      </c>
      <c r="P6007">
        <v>65.75</v>
      </c>
      <c r="Q6007">
        <v>65.75</v>
      </c>
      <c r="R6007">
        <v>64.37</v>
      </c>
      <c r="S6007">
        <v>65</v>
      </c>
      <c r="T6007">
        <v>10046400</v>
      </c>
      <c r="U6007">
        <v>1.21</v>
      </c>
    </row>
    <row r="6008" spans="15:21" x14ac:dyDescent="0.2">
      <c r="O6008" s="67">
        <v>31377</v>
      </c>
      <c r="P6008">
        <v>65.25</v>
      </c>
      <c r="Q6008">
        <v>65.87</v>
      </c>
      <c r="R6008">
        <v>64.75</v>
      </c>
      <c r="S6008">
        <v>65</v>
      </c>
      <c r="T6008">
        <v>8532000</v>
      </c>
      <c r="U6008">
        <v>1.21</v>
      </c>
    </row>
    <row r="6009" spans="15:21" x14ac:dyDescent="0.2">
      <c r="O6009" s="67">
        <v>31378</v>
      </c>
      <c r="P6009">
        <v>65</v>
      </c>
      <c r="Q6009">
        <v>66.37</v>
      </c>
      <c r="R6009">
        <v>64.75</v>
      </c>
      <c r="S6009">
        <v>66</v>
      </c>
      <c r="T6009">
        <v>13444800</v>
      </c>
      <c r="U6009">
        <v>1.23</v>
      </c>
    </row>
    <row r="6010" spans="15:21" x14ac:dyDescent="0.2">
      <c r="O6010" s="67">
        <v>31380</v>
      </c>
      <c r="P6010">
        <v>66.37</v>
      </c>
      <c r="Q6010">
        <v>66.5</v>
      </c>
      <c r="R6010">
        <v>65.38</v>
      </c>
      <c r="S6010">
        <v>65.63</v>
      </c>
      <c r="T6010">
        <v>21496800</v>
      </c>
      <c r="U6010">
        <v>1.22</v>
      </c>
    </row>
    <row r="6011" spans="15:21" x14ac:dyDescent="0.2">
      <c r="O6011" s="67">
        <v>31383</v>
      </c>
      <c r="P6011">
        <v>64.5</v>
      </c>
      <c r="Q6011">
        <v>64.87</v>
      </c>
      <c r="R6011">
        <v>64.37</v>
      </c>
      <c r="S6011">
        <v>64.5</v>
      </c>
      <c r="T6011">
        <v>17035200</v>
      </c>
      <c r="U6011">
        <v>1.21</v>
      </c>
    </row>
    <row r="6012" spans="15:21" x14ac:dyDescent="0.2">
      <c r="O6012" s="67">
        <v>31384</v>
      </c>
      <c r="P6012">
        <v>64.5</v>
      </c>
      <c r="Q6012">
        <v>64.87</v>
      </c>
      <c r="R6012">
        <v>64.37</v>
      </c>
      <c r="S6012">
        <v>64.5</v>
      </c>
      <c r="T6012">
        <v>7288800</v>
      </c>
      <c r="U6012">
        <v>1.21</v>
      </c>
    </row>
    <row r="6013" spans="15:21" x14ac:dyDescent="0.2">
      <c r="O6013" s="67">
        <v>31385</v>
      </c>
      <c r="P6013">
        <v>64.63</v>
      </c>
      <c r="Q6013">
        <v>66</v>
      </c>
      <c r="R6013">
        <v>64.5</v>
      </c>
      <c r="S6013">
        <v>65.87</v>
      </c>
      <c r="T6013">
        <v>14064000</v>
      </c>
      <c r="U6013">
        <v>1.23</v>
      </c>
    </row>
    <row r="6014" spans="15:21" x14ac:dyDescent="0.2">
      <c r="O6014" s="67">
        <v>31386</v>
      </c>
      <c r="P6014">
        <v>66.37</v>
      </c>
      <c r="Q6014">
        <v>66.88</v>
      </c>
      <c r="R6014">
        <v>65.75</v>
      </c>
      <c r="S6014">
        <v>65.75</v>
      </c>
      <c r="T6014">
        <v>19653600</v>
      </c>
      <c r="U6014">
        <v>1.23</v>
      </c>
    </row>
    <row r="6015" spans="15:21" x14ac:dyDescent="0.2">
      <c r="O6015" s="67">
        <v>31387</v>
      </c>
      <c r="P6015">
        <v>65.87</v>
      </c>
      <c r="Q6015">
        <v>66.25</v>
      </c>
      <c r="R6015">
        <v>65.25</v>
      </c>
      <c r="S6015">
        <v>65.38</v>
      </c>
      <c r="T6015">
        <v>16144800</v>
      </c>
      <c r="U6015">
        <v>1.22</v>
      </c>
    </row>
    <row r="6016" spans="15:21" x14ac:dyDescent="0.2">
      <c r="O6016" s="67">
        <v>31390</v>
      </c>
      <c r="P6016">
        <v>65.5</v>
      </c>
      <c r="Q6016">
        <v>66.88</v>
      </c>
      <c r="R6016">
        <v>65.5</v>
      </c>
      <c r="S6016">
        <v>66.62</v>
      </c>
      <c r="T6016">
        <v>16406400</v>
      </c>
      <c r="U6016">
        <v>1.25</v>
      </c>
    </row>
    <row r="6017" spans="15:21" x14ac:dyDescent="0.2">
      <c r="O6017" s="67">
        <v>31391</v>
      </c>
      <c r="P6017">
        <v>66.88</v>
      </c>
      <c r="Q6017">
        <v>67.87</v>
      </c>
      <c r="R6017">
        <v>66.75</v>
      </c>
      <c r="S6017">
        <v>67.63</v>
      </c>
      <c r="T6017">
        <v>16099200</v>
      </c>
      <c r="U6017">
        <v>1.27</v>
      </c>
    </row>
    <row r="6018" spans="15:21" x14ac:dyDescent="0.2">
      <c r="O6018" s="67">
        <v>31392</v>
      </c>
      <c r="P6018">
        <v>68.12</v>
      </c>
      <c r="Q6018">
        <v>69</v>
      </c>
      <c r="R6018">
        <v>67.63</v>
      </c>
      <c r="S6018">
        <v>67.87</v>
      </c>
      <c r="T6018">
        <v>30000000</v>
      </c>
      <c r="U6018">
        <v>1.27</v>
      </c>
    </row>
    <row r="6019" spans="15:21" x14ac:dyDescent="0.2">
      <c r="O6019" s="67">
        <v>31393</v>
      </c>
      <c r="P6019">
        <v>67.5</v>
      </c>
      <c r="Q6019">
        <v>68.87</v>
      </c>
      <c r="R6019">
        <v>67</v>
      </c>
      <c r="S6019">
        <v>68.12</v>
      </c>
      <c r="T6019">
        <v>75240000</v>
      </c>
      <c r="U6019">
        <v>1.28</v>
      </c>
    </row>
    <row r="6020" spans="15:21" x14ac:dyDescent="0.2">
      <c r="O6020" s="67">
        <v>31394</v>
      </c>
      <c r="P6020">
        <v>68.38</v>
      </c>
      <c r="Q6020">
        <v>71.63</v>
      </c>
      <c r="R6020">
        <v>68.38</v>
      </c>
      <c r="S6020">
        <v>71</v>
      </c>
      <c r="T6020">
        <v>36480000</v>
      </c>
      <c r="U6020">
        <v>1.33</v>
      </c>
    </row>
    <row r="6021" spans="15:21" x14ac:dyDescent="0.2">
      <c r="O6021" s="67">
        <v>31397</v>
      </c>
      <c r="P6021">
        <v>71.38</v>
      </c>
      <c r="Q6021">
        <v>73.37</v>
      </c>
      <c r="R6021">
        <v>71.25</v>
      </c>
      <c r="S6021">
        <v>73.37</v>
      </c>
      <c r="T6021">
        <v>26640000</v>
      </c>
      <c r="U6021">
        <v>1.37</v>
      </c>
    </row>
    <row r="6022" spans="15:21" x14ac:dyDescent="0.2">
      <c r="O6022" s="67">
        <v>31398</v>
      </c>
      <c r="P6022">
        <v>73.13</v>
      </c>
      <c r="Q6022">
        <v>73.87</v>
      </c>
      <c r="R6022">
        <v>71.75</v>
      </c>
      <c r="S6022">
        <v>71.87</v>
      </c>
      <c r="T6022">
        <v>28080000</v>
      </c>
      <c r="U6022">
        <v>1.35</v>
      </c>
    </row>
    <row r="6023" spans="15:21" x14ac:dyDescent="0.2">
      <c r="O6023" s="67">
        <v>31399</v>
      </c>
      <c r="P6023">
        <v>71.63</v>
      </c>
      <c r="Q6023">
        <v>72</v>
      </c>
      <c r="R6023">
        <v>69.62</v>
      </c>
      <c r="S6023">
        <v>71</v>
      </c>
      <c r="T6023">
        <v>27960000</v>
      </c>
      <c r="U6023">
        <v>1.33</v>
      </c>
    </row>
    <row r="6024" spans="15:21" x14ac:dyDescent="0.2">
      <c r="O6024" s="67">
        <v>31400</v>
      </c>
      <c r="P6024">
        <v>71.12</v>
      </c>
      <c r="Q6024">
        <v>71.63</v>
      </c>
      <c r="R6024">
        <v>71</v>
      </c>
      <c r="S6024">
        <v>71.12</v>
      </c>
      <c r="T6024">
        <v>18664800</v>
      </c>
      <c r="U6024">
        <v>1.33</v>
      </c>
    </row>
    <row r="6025" spans="15:21" x14ac:dyDescent="0.2">
      <c r="O6025" s="67">
        <v>31401</v>
      </c>
      <c r="P6025">
        <v>71.75</v>
      </c>
      <c r="Q6025">
        <v>72.25</v>
      </c>
      <c r="R6025">
        <v>71</v>
      </c>
      <c r="S6025">
        <v>71.25</v>
      </c>
      <c r="T6025">
        <v>25680000</v>
      </c>
      <c r="U6025">
        <v>1.33</v>
      </c>
    </row>
    <row r="6026" spans="15:21" x14ac:dyDescent="0.2">
      <c r="O6026" s="67">
        <v>31404</v>
      </c>
      <c r="P6026">
        <v>70.5</v>
      </c>
      <c r="Q6026">
        <v>71.25</v>
      </c>
      <c r="R6026">
        <v>69.37</v>
      </c>
      <c r="S6026">
        <v>69.75</v>
      </c>
      <c r="T6026">
        <v>17445600</v>
      </c>
      <c r="U6026">
        <v>1.31</v>
      </c>
    </row>
    <row r="6027" spans="15:21" x14ac:dyDescent="0.2">
      <c r="O6027" s="67">
        <v>31405</v>
      </c>
      <c r="P6027">
        <v>69.62</v>
      </c>
      <c r="Q6027">
        <v>70.37</v>
      </c>
      <c r="R6027">
        <v>69</v>
      </c>
      <c r="S6027">
        <v>70.37</v>
      </c>
      <c r="T6027">
        <v>9943200</v>
      </c>
      <c r="U6027">
        <v>1.32</v>
      </c>
    </row>
    <row r="6028" spans="15:21" x14ac:dyDescent="0.2">
      <c r="O6028" s="67">
        <v>31407</v>
      </c>
      <c r="P6028">
        <v>70.37</v>
      </c>
      <c r="Q6028">
        <v>70.87</v>
      </c>
      <c r="R6028">
        <v>70</v>
      </c>
      <c r="S6028">
        <v>70.87</v>
      </c>
      <c r="T6028">
        <v>5841600</v>
      </c>
      <c r="U6028">
        <v>1.33</v>
      </c>
    </row>
    <row r="6029" spans="15:21" x14ac:dyDescent="0.2">
      <c r="O6029" s="67">
        <v>31408</v>
      </c>
      <c r="P6029">
        <v>71.25</v>
      </c>
      <c r="Q6029">
        <v>72</v>
      </c>
      <c r="R6029">
        <v>70.87</v>
      </c>
      <c r="S6029">
        <v>71.75</v>
      </c>
      <c r="T6029">
        <v>4958400</v>
      </c>
      <c r="U6029">
        <v>1.34</v>
      </c>
    </row>
    <row r="6030" spans="15:21" x14ac:dyDescent="0.2">
      <c r="O6030" s="67">
        <v>31411</v>
      </c>
      <c r="P6030">
        <v>72.13</v>
      </c>
      <c r="Q6030">
        <v>72.5</v>
      </c>
      <c r="R6030">
        <v>72</v>
      </c>
      <c r="S6030">
        <v>72.25</v>
      </c>
      <c r="T6030">
        <v>11678400</v>
      </c>
      <c r="U6030">
        <v>1.35</v>
      </c>
    </row>
    <row r="6031" spans="15:21" x14ac:dyDescent="0.2">
      <c r="O6031" s="67">
        <v>31412</v>
      </c>
      <c r="P6031">
        <v>72.5</v>
      </c>
      <c r="Q6031">
        <v>72.88</v>
      </c>
      <c r="R6031">
        <v>72.13</v>
      </c>
      <c r="S6031">
        <v>72.75</v>
      </c>
      <c r="T6031">
        <v>8544000</v>
      </c>
      <c r="U6031">
        <v>1.36</v>
      </c>
    </row>
    <row r="6032" spans="15:21" x14ac:dyDescent="0.2">
      <c r="O6032" s="67">
        <v>31414</v>
      </c>
      <c r="P6032">
        <v>72</v>
      </c>
      <c r="Q6032">
        <v>72.75</v>
      </c>
      <c r="R6032">
        <v>71.25</v>
      </c>
      <c r="S6032">
        <v>71.87</v>
      </c>
      <c r="T6032">
        <v>14604000</v>
      </c>
      <c r="U6032">
        <v>1.35</v>
      </c>
    </row>
    <row r="6033" spans="15:21" x14ac:dyDescent="0.2">
      <c r="O6033" s="67">
        <v>31415</v>
      </c>
      <c r="P6033">
        <v>72.13</v>
      </c>
      <c r="Q6033">
        <v>72.62</v>
      </c>
      <c r="R6033">
        <v>71.63</v>
      </c>
      <c r="S6033">
        <v>71.75</v>
      </c>
      <c r="T6033">
        <v>11035200</v>
      </c>
      <c r="U6033">
        <v>1.34</v>
      </c>
    </row>
    <row r="6034" spans="15:21" x14ac:dyDescent="0.2">
      <c r="O6034" s="67">
        <v>31418</v>
      </c>
      <c r="P6034">
        <v>71.75</v>
      </c>
      <c r="Q6034">
        <v>72</v>
      </c>
      <c r="R6034">
        <v>71.25</v>
      </c>
      <c r="S6034">
        <v>71.63</v>
      </c>
      <c r="T6034">
        <v>9326400</v>
      </c>
      <c r="U6034">
        <v>1.34</v>
      </c>
    </row>
    <row r="6035" spans="15:21" x14ac:dyDescent="0.2">
      <c r="O6035" s="67">
        <v>31419</v>
      </c>
      <c r="P6035">
        <v>71.75</v>
      </c>
      <c r="Q6035">
        <v>73.37</v>
      </c>
      <c r="R6035">
        <v>71.5</v>
      </c>
      <c r="S6035">
        <v>73.25</v>
      </c>
      <c r="T6035">
        <v>12494400</v>
      </c>
      <c r="U6035">
        <v>1.37</v>
      </c>
    </row>
    <row r="6036" spans="15:21" x14ac:dyDescent="0.2">
      <c r="O6036" s="67">
        <v>31420</v>
      </c>
      <c r="P6036">
        <v>73.87</v>
      </c>
      <c r="Q6036">
        <v>74.12</v>
      </c>
      <c r="R6036">
        <v>70.75</v>
      </c>
      <c r="S6036">
        <v>70.75</v>
      </c>
      <c r="T6036">
        <v>21710400</v>
      </c>
      <c r="U6036">
        <v>1.32</v>
      </c>
    </row>
    <row r="6037" spans="15:21" x14ac:dyDescent="0.2">
      <c r="O6037" s="67">
        <v>31421</v>
      </c>
      <c r="P6037">
        <v>70.75</v>
      </c>
      <c r="Q6037">
        <v>71.38</v>
      </c>
      <c r="R6037">
        <v>69.13</v>
      </c>
      <c r="S6037">
        <v>69.88</v>
      </c>
      <c r="T6037">
        <v>31440000</v>
      </c>
      <c r="U6037">
        <v>1.31</v>
      </c>
    </row>
    <row r="6038" spans="15:21" x14ac:dyDescent="0.2">
      <c r="O6038" s="67">
        <v>31422</v>
      </c>
      <c r="P6038">
        <v>70.13</v>
      </c>
      <c r="Q6038">
        <v>70.37</v>
      </c>
      <c r="R6038">
        <v>69</v>
      </c>
      <c r="S6038">
        <v>69.75</v>
      </c>
      <c r="T6038">
        <v>12340800</v>
      </c>
      <c r="U6038">
        <v>1.31</v>
      </c>
    </row>
    <row r="6039" spans="15:21" x14ac:dyDescent="0.2">
      <c r="O6039" s="67">
        <v>31425</v>
      </c>
      <c r="P6039">
        <v>69.5</v>
      </c>
      <c r="Q6039">
        <v>70.13</v>
      </c>
      <c r="R6039">
        <v>68.75</v>
      </c>
      <c r="S6039">
        <v>70.13</v>
      </c>
      <c r="T6039">
        <v>13668000</v>
      </c>
      <c r="U6039">
        <v>1.31</v>
      </c>
    </row>
    <row r="6040" spans="15:21" x14ac:dyDescent="0.2">
      <c r="O6040" s="67">
        <v>31426</v>
      </c>
      <c r="P6040">
        <v>70.37</v>
      </c>
      <c r="Q6040">
        <v>70.63</v>
      </c>
      <c r="R6040">
        <v>69</v>
      </c>
      <c r="S6040">
        <v>69.37</v>
      </c>
      <c r="T6040">
        <v>13363200</v>
      </c>
      <c r="U6040">
        <v>1.3</v>
      </c>
    </row>
    <row r="6041" spans="15:21" x14ac:dyDescent="0.2">
      <c r="O6041" s="67">
        <v>31427</v>
      </c>
      <c r="P6041">
        <v>69.25</v>
      </c>
      <c r="Q6041">
        <v>69.62</v>
      </c>
      <c r="R6041">
        <v>67.63</v>
      </c>
      <c r="S6041">
        <v>68.25</v>
      </c>
      <c r="T6041">
        <v>16999200</v>
      </c>
      <c r="U6041">
        <v>1.28</v>
      </c>
    </row>
    <row r="6042" spans="15:21" x14ac:dyDescent="0.2">
      <c r="O6042" s="67">
        <v>31428</v>
      </c>
      <c r="P6042">
        <v>68.5</v>
      </c>
      <c r="Q6042">
        <v>70</v>
      </c>
      <c r="R6042">
        <v>68.25</v>
      </c>
      <c r="S6042">
        <v>70</v>
      </c>
      <c r="T6042">
        <v>16248000</v>
      </c>
      <c r="U6042">
        <v>1.31</v>
      </c>
    </row>
    <row r="6043" spans="15:21" x14ac:dyDescent="0.2">
      <c r="O6043" s="67">
        <v>31429</v>
      </c>
      <c r="P6043">
        <v>70</v>
      </c>
      <c r="Q6043">
        <v>70.25</v>
      </c>
      <c r="R6043">
        <v>68.63</v>
      </c>
      <c r="S6043">
        <v>69.62</v>
      </c>
      <c r="T6043">
        <v>15736800</v>
      </c>
      <c r="U6043">
        <v>1.3</v>
      </c>
    </row>
    <row r="6044" spans="15:21" x14ac:dyDescent="0.2">
      <c r="O6044" s="67">
        <v>31432</v>
      </c>
      <c r="P6044">
        <v>69.62</v>
      </c>
      <c r="Q6044">
        <v>69.62</v>
      </c>
      <c r="R6044">
        <v>68.5</v>
      </c>
      <c r="S6044">
        <v>68.87</v>
      </c>
      <c r="T6044">
        <v>8119200</v>
      </c>
      <c r="U6044">
        <v>1.29</v>
      </c>
    </row>
    <row r="6045" spans="15:21" x14ac:dyDescent="0.2">
      <c r="O6045" s="67">
        <v>31433</v>
      </c>
      <c r="P6045">
        <v>68.87</v>
      </c>
      <c r="Q6045">
        <v>69</v>
      </c>
      <c r="R6045">
        <v>67.5</v>
      </c>
      <c r="S6045">
        <v>68</v>
      </c>
      <c r="T6045">
        <v>10584000</v>
      </c>
      <c r="U6045">
        <v>1.27</v>
      </c>
    </row>
    <row r="6046" spans="15:21" x14ac:dyDescent="0.2">
      <c r="O6046" s="67">
        <v>31434</v>
      </c>
      <c r="P6046">
        <v>68.12</v>
      </c>
      <c r="Q6046">
        <v>68.5</v>
      </c>
      <c r="R6046">
        <v>67</v>
      </c>
      <c r="S6046">
        <v>67</v>
      </c>
      <c r="T6046">
        <v>7080000</v>
      </c>
      <c r="U6046">
        <v>1.25</v>
      </c>
    </row>
    <row r="6047" spans="15:21" x14ac:dyDescent="0.2">
      <c r="O6047" s="67">
        <v>31435</v>
      </c>
      <c r="P6047">
        <v>67</v>
      </c>
      <c r="Q6047">
        <v>68.12</v>
      </c>
      <c r="R6047">
        <v>66.5</v>
      </c>
      <c r="S6047">
        <v>67.63</v>
      </c>
      <c r="T6047">
        <v>11076000</v>
      </c>
      <c r="U6047">
        <v>1.27</v>
      </c>
    </row>
    <row r="6048" spans="15:21" x14ac:dyDescent="0.2">
      <c r="O6048" s="67">
        <v>31436</v>
      </c>
      <c r="P6048">
        <v>68</v>
      </c>
      <c r="Q6048">
        <v>68.75</v>
      </c>
      <c r="R6048">
        <v>67.63</v>
      </c>
      <c r="S6048">
        <v>68.75</v>
      </c>
      <c r="T6048">
        <v>9588000</v>
      </c>
      <c r="U6048">
        <v>1.29</v>
      </c>
    </row>
    <row r="6049" spans="15:21" x14ac:dyDescent="0.2">
      <c r="O6049" s="67">
        <v>31439</v>
      </c>
      <c r="P6049">
        <v>69.13</v>
      </c>
      <c r="Q6049">
        <v>69.75</v>
      </c>
      <c r="R6049">
        <v>67.63</v>
      </c>
      <c r="S6049">
        <v>69.5</v>
      </c>
      <c r="T6049">
        <v>11388000</v>
      </c>
      <c r="U6049">
        <v>1.3</v>
      </c>
    </row>
    <row r="6050" spans="15:21" x14ac:dyDescent="0.2">
      <c r="O6050" s="67">
        <v>31440</v>
      </c>
      <c r="P6050">
        <v>69.62</v>
      </c>
      <c r="Q6050">
        <v>70.25</v>
      </c>
      <c r="R6050">
        <v>69.5</v>
      </c>
      <c r="S6050">
        <v>70.13</v>
      </c>
      <c r="T6050">
        <v>10348800</v>
      </c>
      <c r="U6050">
        <v>1.31</v>
      </c>
    </row>
    <row r="6051" spans="15:21" x14ac:dyDescent="0.2">
      <c r="O6051" s="67">
        <v>31441</v>
      </c>
      <c r="P6051">
        <v>70.37</v>
      </c>
      <c r="Q6051">
        <v>71.38</v>
      </c>
      <c r="R6051">
        <v>69.75</v>
      </c>
      <c r="S6051">
        <v>69.88</v>
      </c>
      <c r="T6051">
        <v>19982400</v>
      </c>
      <c r="U6051">
        <v>1.31</v>
      </c>
    </row>
    <row r="6052" spans="15:21" x14ac:dyDescent="0.2">
      <c r="O6052" s="67">
        <v>31442</v>
      </c>
      <c r="P6052">
        <v>69.62</v>
      </c>
      <c r="Q6052">
        <v>70.25</v>
      </c>
      <c r="R6052">
        <v>68.75</v>
      </c>
      <c r="S6052">
        <v>68.75</v>
      </c>
      <c r="T6052">
        <v>9962400</v>
      </c>
      <c r="U6052">
        <v>1.29</v>
      </c>
    </row>
    <row r="6053" spans="15:21" x14ac:dyDescent="0.2">
      <c r="O6053" s="67">
        <v>31443</v>
      </c>
      <c r="P6053">
        <v>68.63</v>
      </c>
      <c r="Q6053">
        <v>71</v>
      </c>
      <c r="R6053">
        <v>68.63</v>
      </c>
      <c r="S6053">
        <v>70.87</v>
      </c>
      <c r="T6053">
        <v>19485600</v>
      </c>
      <c r="U6053">
        <v>1.33</v>
      </c>
    </row>
    <row r="6054" spans="15:21" x14ac:dyDescent="0.2">
      <c r="O6054" s="67">
        <v>31446</v>
      </c>
      <c r="P6054">
        <v>71.12</v>
      </c>
      <c r="Q6054">
        <v>72.88</v>
      </c>
      <c r="R6054">
        <v>71</v>
      </c>
      <c r="S6054">
        <v>72.75</v>
      </c>
      <c r="T6054">
        <v>23191200</v>
      </c>
      <c r="U6054">
        <v>1.36</v>
      </c>
    </row>
    <row r="6055" spans="15:21" x14ac:dyDescent="0.2">
      <c r="O6055" s="67">
        <v>31447</v>
      </c>
      <c r="P6055">
        <v>72.5</v>
      </c>
      <c r="Q6055">
        <v>73.37</v>
      </c>
      <c r="R6055">
        <v>71.75</v>
      </c>
      <c r="S6055">
        <v>73.13</v>
      </c>
      <c r="T6055">
        <v>24720000</v>
      </c>
      <c r="U6055">
        <v>1.37</v>
      </c>
    </row>
    <row r="6056" spans="15:21" x14ac:dyDescent="0.2">
      <c r="O6056" s="67">
        <v>31448</v>
      </c>
      <c r="P6056">
        <v>72.88</v>
      </c>
      <c r="Q6056">
        <v>73.13</v>
      </c>
      <c r="R6056">
        <v>71.87</v>
      </c>
      <c r="S6056">
        <v>73</v>
      </c>
      <c r="T6056">
        <v>10250400</v>
      </c>
      <c r="U6056">
        <v>1.37</v>
      </c>
    </row>
    <row r="6057" spans="15:21" x14ac:dyDescent="0.2">
      <c r="O6057" s="67">
        <v>31449</v>
      </c>
      <c r="P6057">
        <v>73</v>
      </c>
      <c r="Q6057">
        <v>73.87</v>
      </c>
      <c r="R6057">
        <v>72.37</v>
      </c>
      <c r="S6057">
        <v>73</v>
      </c>
      <c r="T6057">
        <v>11316000</v>
      </c>
      <c r="U6057">
        <v>1.37</v>
      </c>
    </row>
    <row r="6058" spans="15:21" x14ac:dyDescent="0.2">
      <c r="O6058" s="67">
        <v>31450</v>
      </c>
      <c r="P6058">
        <v>72.5</v>
      </c>
      <c r="Q6058">
        <v>75</v>
      </c>
      <c r="R6058">
        <v>72.13</v>
      </c>
      <c r="S6058">
        <v>74.5</v>
      </c>
      <c r="T6058">
        <v>13418400</v>
      </c>
      <c r="U6058">
        <v>1.4</v>
      </c>
    </row>
    <row r="6059" spans="15:21" x14ac:dyDescent="0.2">
      <c r="O6059" s="67">
        <v>31453</v>
      </c>
      <c r="P6059">
        <v>74.38</v>
      </c>
      <c r="Q6059">
        <v>74.87</v>
      </c>
      <c r="R6059">
        <v>73.63</v>
      </c>
      <c r="S6059">
        <v>74.5</v>
      </c>
      <c r="T6059">
        <v>11174400</v>
      </c>
      <c r="U6059">
        <v>1.4</v>
      </c>
    </row>
    <row r="6060" spans="15:21" x14ac:dyDescent="0.2">
      <c r="O6060" s="67">
        <v>31454</v>
      </c>
      <c r="P6060">
        <v>74.5</v>
      </c>
      <c r="Q6060">
        <v>74.75</v>
      </c>
      <c r="R6060">
        <v>73.5</v>
      </c>
      <c r="S6060">
        <v>73.75</v>
      </c>
      <c r="T6060">
        <v>13279200</v>
      </c>
      <c r="U6060">
        <v>1.38</v>
      </c>
    </row>
    <row r="6061" spans="15:21" x14ac:dyDescent="0.2">
      <c r="O6061" s="67">
        <v>31455</v>
      </c>
      <c r="P6061">
        <v>73.87</v>
      </c>
      <c r="Q6061">
        <v>73.87</v>
      </c>
      <c r="R6061">
        <v>72</v>
      </c>
      <c r="S6061">
        <v>72.88</v>
      </c>
      <c r="T6061">
        <v>9244800</v>
      </c>
      <c r="U6061">
        <v>1.36</v>
      </c>
    </row>
    <row r="6062" spans="15:21" x14ac:dyDescent="0.2">
      <c r="O6062" s="67">
        <v>31456</v>
      </c>
      <c r="P6062">
        <v>73.13</v>
      </c>
      <c r="Q6062">
        <v>73.37</v>
      </c>
      <c r="R6062">
        <v>71.87</v>
      </c>
      <c r="S6062">
        <v>73.37</v>
      </c>
      <c r="T6062">
        <v>12460800</v>
      </c>
      <c r="U6062">
        <v>1.37</v>
      </c>
    </row>
    <row r="6063" spans="15:21" x14ac:dyDescent="0.2">
      <c r="O6063" s="67">
        <v>31457</v>
      </c>
      <c r="P6063">
        <v>73.75</v>
      </c>
      <c r="Q6063">
        <v>75</v>
      </c>
      <c r="R6063">
        <v>73.5</v>
      </c>
      <c r="S6063">
        <v>74.87</v>
      </c>
      <c r="T6063">
        <v>15856800</v>
      </c>
      <c r="U6063">
        <v>1.4</v>
      </c>
    </row>
    <row r="6064" spans="15:21" x14ac:dyDescent="0.2">
      <c r="O6064" s="67">
        <v>31461</v>
      </c>
      <c r="P6064">
        <v>75</v>
      </c>
      <c r="Q6064">
        <v>75.88</v>
      </c>
      <c r="R6064">
        <v>74.38</v>
      </c>
      <c r="S6064">
        <v>75.88</v>
      </c>
      <c r="T6064">
        <v>19120800</v>
      </c>
      <c r="U6064">
        <v>1.42</v>
      </c>
    </row>
    <row r="6065" spans="15:21" x14ac:dyDescent="0.2">
      <c r="O6065" s="67">
        <v>31462</v>
      </c>
      <c r="P6065">
        <v>75.5</v>
      </c>
      <c r="Q6065">
        <v>76.37</v>
      </c>
      <c r="R6065">
        <v>74.63</v>
      </c>
      <c r="S6065">
        <v>75</v>
      </c>
      <c r="T6065">
        <v>12969600</v>
      </c>
      <c r="U6065">
        <v>1.4</v>
      </c>
    </row>
    <row r="6066" spans="15:21" x14ac:dyDescent="0.2">
      <c r="O6066" s="67">
        <v>31463</v>
      </c>
      <c r="P6066">
        <v>74.75</v>
      </c>
      <c r="Q6066">
        <v>76.75</v>
      </c>
      <c r="R6066">
        <v>74.63</v>
      </c>
      <c r="S6066">
        <v>76.63</v>
      </c>
      <c r="T6066">
        <v>12684000</v>
      </c>
      <c r="U6066">
        <v>1.43</v>
      </c>
    </row>
    <row r="6067" spans="15:21" x14ac:dyDescent="0.2">
      <c r="O6067" s="67">
        <v>31464</v>
      </c>
      <c r="P6067">
        <v>76.87</v>
      </c>
      <c r="Q6067">
        <v>78</v>
      </c>
      <c r="R6067">
        <v>76.63</v>
      </c>
      <c r="S6067">
        <v>78</v>
      </c>
      <c r="T6067">
        <v>19099200</v>
      </c>
      <c r="U6067">
        <v>1.46</v>
      </c>
    </row>
    <row r="6068" spans="15:21" x14ac:dyDescent="0.2">
      <c r="O6068" s="67">
        <v>31467</v>
      </c>
      <c r="P6068">
        <v>77</v>
      </c>
      <c r="Q6068">
        <v>77.38</v>
      </c>
      <c r="R6068">
        <v>76.25</v>
      </c>
      <c r="S6068">
        <v>77.25</v>
      </c>
      <c r="T6068">
        <v>15940800</v>
      </c>
      <c r="U6068">
        <v>1.45</v>
      </c>
    </row>
    <row r="6069" spans="15:21" x14ac:dyDescent="0.2">
      <c r="O6069" s="67">
        <v>31468</v>
      </c>
      <c r="P6069">
        <v>77</v>
      </c>
      <c r="Q6069">
        <v>77</v>
      </c>
      <c r="R6069">
        <v>75</v>
      </c>
      <c r="S6069">
        <v>75.5</v>
      </c>
      <c r="T6069">
        <v>16060800</v>
      </c>
      <c r="U6069">
        <v>1.41</v>
      </c>
    </row>
    <row r="6070" spans="15:21" x14ac:dyDescent="0.2">
      <c r="O6070" s="67">
        <v>31469</v>
      </c>
      <c r="P6070">
        <v>75.13</v>
      </c>
      <c r="Q6070">
        <v>76.37</v>
      </c>
      <c r="R6070">
        <v>74.75</v>
      </c>
      <c r="S6070">
        <v>75.5</v>
      </c>
      <c r="T6070">
        <v>14925600</v>
      </c>
      <c r="U6070">
        <v>1.41</v>
      </c>
    </row>
    <row r="6071" spans="15:21" x14ac:dyDescent="0.2">
      <c r="O6071" s="67">
        <v>31470</v>
      </c>
      <c r="P6071">
        <v>76</v>
      </c>
      <c r="Q6071">
        <v>78.25</v>
      </c>
      <c r="R6071">
        <v>75.5</v>
      </c>
      <c r="S6071">
        <v>77.87</v>
      </c>
      <c r="T6071">
        <v>21177600</v>
      </c>
      <c r="U6071">
        <v>1.46</v>
      </c>
    </row>
    <row r="6072" spans="15:21" x14ac:dyDescent="0.2">
      <c r="O6072" s="67">
        <v>31471</v>
      </c>
      <c r="P6072">
        <v>77.5</v>
      </c>
      <c r="Q6072">
        <v>78.88</v>
      </c>
      <c r="R6072">
        <v>76.25</v>
      </c>
      <c r="S6072">
        <v>77.5</v>
      </c>
      <c r="T6072">
        <v>23066400</v>
      </c>
      <c r="U6072">
        <v>1.46</v>
      </c>
    </row>
    <row r="6073" spans="15:21" x14ac:dyDescent="0.2">
      <c r="O6073" s="67">
        <v>31474</v>
      </c>
      <c r="P6073">
        <v>77.5</v>
      </c>
      <c r="Q6073">
        <v>77.5</v>
      </c>
      <c r="R6073">
        <v>75.75</v>
      </c>
      <c r="S6073">
        <v>76.63</v>
      </c>
      <c r="T6073">
        <v>19284000</v>
      </c>
      <c r="U6073">
        <v>1.45</v>
      </c>
    </row>
    <row r="6074" spans="15:21" x14ac:dyDescent="0.2">
      <c r="O6074" s="67">
        <v>31475</v>
      </c>
      <c r="P6074">
        <v>76.75</v>
      </c>
      <c r="Q6074">
        <v>77.12</v>
      </c>
      <c r="R6074">
        <v>74.75</v>
      </c>
      <c r="S6074">
        <v>75.25</v>
      </c>
      <c r="T6074">
        <v>17467200</v>
      </c>
      <c r="U6074">
        <v>1.42</v>
      </c>
    </row>
    <row r="6075" spans="15:21" x14ac:dyDescent="0.2">
      <c r="O6075" s="67">
        <v>31476</v>
      </c>
      <c r="P6075">
        <v>74.75</v>
      </c>
      <c r="Q6075">
        <v>75.25</v>
      </c>
      <c r="R6075">
        <v>73.63</v>
      </c>
      <c r="S6075">
        <v>75.13</v>
      </c>
      <c r="T6075">
        <v>16569600</v>
      </c>
      <c r="U6075">
        <v>1.42</v>
      </c>
    </row>
    <row r="6076" spans="15:21" x14ac:dyDescent="0.2">
      <c r="O6076" s="67">
        <v>31477</v>
      </c>
      <c r="P6076">
        <v>75.75</v>
      </c>
      <c r="Q6076">
        <v>75.75</v>
      </c>
      <c r="R6076">
        <v>74.5</v>
      </c>
      <c r="S6076">
        <v>75.13</v>
      </c>
      <c r="T6076">
        <v>15684000</v>
      </c>
      <c r="U6076">
        <v>1.42</v>
      </c>
    </row>
    <row r="6077" spans="15:21" x14ac:dyDescent="0.2">
      <c r="O6077" s="67">
        <v>31478</v>
      </c>
      <c r="P6077">
        <v>75</v>
      </c>
      <c r="Q6077">
        <v>75.62</v>
      </c>
      <c r="R6077">
        <v>73.75</v>
      </c>
      <c r="S6077">
        <v>74.25</v>
      </c>
      <c r="T6077">
        <v>15732000</v>
      </c>
      <c r="U6077">
        <v>1.4</v>
      </c>
    </row>
    <row r="6078" spans="15:21" x14ac:dyDescent="0.2">
      <c r="O6078" s="67">
        <v>31481</v>
      </c>
      <c r="P6078">
        <v>74.25</v>
      </c>
      <c r="Q6078">
        <v>75.13</v>
      </c>
      <c r="R6078">
        <v>73.87</v>
      </c>
      <c r="S6078">
        <v>74.75</v>
      </c>
      <c r="T6078">
        <v>10188000</v>
      </c>
      <c r="U6078">
        <v>1.41</v>
      </c>
    </row>
    <row r="6079" spans="15:21" x14ac:dyDescent="0.2">
      <c r="O6079" s="67">
        <v>31482</v>
      </c>
      <c r="P6079">
        <v>75.13</v>
      </c>
      <c r="Q6079">
        <v>77.63</v>
      </c>
      <c r="R6079">
        <v>74.5</v>
      </c>
      <c r="S6079">
        <v>77.25</v>
      </c>
      <c r="T6079">
        <v>20505600</v>
      </c>
      <c r="U6079">
        <v>1.46</v>
      </c>
    </row>
    <row r="6080" spans="15:21" x14ac:dyDescent="0.2">
      <c r="O6080" s="67">
        <v>31483</v>
      </c>
      <c r="P6080">
        <v>77.38</v>
      </c>
      <c r="Q6080">
        <v>78.25</v>
      </c>
      <c r="R6080">
        <v>77</v>
      </c>
      <c r="S6080">
        <v>77</v>
      </c>
      <c r="T6080">
        <v>22514400</v>
      </c>
      <c r="U6080">
        <v>1.45</v>
      </c>
    </row>
    <row r="6081" spans="15:21" x14ac:dyDescent="0.2">
      <c r="O6081" s="67">
        <v>31484</v>
      </c>
      <c r="P6081">
        <v>76.25</v>
      </c>
      <c r="Q6081">
        <v>77.87</v>
      </c>
      <c r="R6081">
        <v>76.25</v>
      </c>
      <c r="S6081">
        <v>76.63</v>
      </c>
      <c r="T6081">
        <v>14913600</v>
      </c>
      <c r="U6081">
        <v>1.45</v>
      </c>
    </row>
    <row r="6082" spans="15:21" x14ac:dyDescent="0.2">
      <c r="O6082" s="67">
        <v>31485</v>
      </c>
      <c r="P6082">
        <v>76.87</v>
      </c>
      <c r="Q6082">
        <v>78.25</v>
      </c>
      <c r="R6082">
        <v>75.62</v>
      </c>
      <c r="S6082">
        <v>78.13</v>
      </c>
      <c r="T6082">
        <v>23548800</v>
      </c>
      <c r="U6082">
        <v>1.47</v>
      </c>
    </row>
    <row r="6083" spans="15:21" x14ac:dyDescent="0.2">
      <c r="O6083" s="67">
        <v>31488</v>
      </c>
      <c r="P6083">
        <v>77.5</v>
      </c>
      <c r="Q6083">
        <v>77.63</v>
      </c>
      <c r="R6083">
        <v>76.63</v>
      </c>
      <c r="S6083">
        <v>77.5</v>
      </c>
      <c r="T6083">
        <v>14532000</v>
      </c>
      <c r="U6083">
        <v>1.46</v>
      </c>
    </row>
    <row r="6084" spans="15:21" x14ac:dyDescent="0.2">
      <c r="O6084" s="67">
        <v>31489</v>
      </c>
      <c r="P6084">
        <v>77.25</v>
      </c>
      <c r="Q6084">
        <v>79</v>
      </c>
      <c r="R6084">
        <v>76.75</v>
      </c>
      <c r="S6084">
        <v>78.25</v>
      </c>
      <c r="T6084">
        <v>21408000</v>
      </c>
      <c r="U6084">
        <v>1.48</v>
      </c>
    </row>
    <row r="6085" spans="15:21" x14ac:dyDescent="0.2">
      <c r="O6085" s="67">
        <v>31490</v>
      </c>
      <c r="P6085">
        <v>78.5</v>
      </c>
      <c r="Q6085">
        <v>78.88</v>
      </c>
      <c r="R6085">
        <v>77.25</v>
      </c>
      <c r="S6085">
        <v>77.75</v>
      </c>
      <c r="T6085">
        <v>18859200</v>
      </c>
      <c r="U6085">
        <v>1.47</v>
      </c>
    </row>
    <row r="6086" spans="15:21" x14ac:dyDescent="0.2">
      <c r="O6086" s="67">
        <v>31491</v>
      </c>
      <c r="P6086">
        <v>78.13</v>
      </c>
      <c r="Q6086">
        <v>78.5</v>
      </c>
      <c r="R6086">
        <v>77.63</v>
      </c>
      <c r="S6086">
        <v>78.37</v>
      </c>
      <c r="T6086">
        <v>17169600</v>
      </c>
      <c r="U6086">
        <v>1.48</v>
      </c>
    </row>
    <row r="6087" spans="15:21" x14ac:dyDescent="0.2">
      <c r="O6087" s="67">
        <v>31492</v>
      </c>
      <c r="P6087">
        <v>78.62</v>
      </c>
      <c r="Q6087">
        <v>78.75</v>
      </c>
      <c r="R6087">
        <v>75.75</v>
      </c>
      <c r="S6087">
        <v>76</v>
      </c>
      <c r="T6087">
        <v>30720000</v>
      </c>
      <c r="U6087">
        <v>1.43</v>
      </c>
    </row>
    <row r="6088" spans="15:21" x14ac:dyDescent="0.2">
      <c r="O6088" s="67">
        <v>31495</v>
      </c>
      <c r="P6088">
        <v>76.13</v>
      </c>
      <c r="Q6088">
        <v>77.25</v>
      </c>
      <c r="R6088">
        <v>75.37</v>
      </c>
      <c r="S6088">
        <v>77.12</v>
      </c>
      <c r="T6088">
        <v>20757600</v>
      </c>
      <c r="U6088">
        <v>1.46</v>
      </c>
    </row>
    <row r="6089" spans="15:21" x14ac:dyDescent="0.2">
      <c r="O6089" s="67">
        <v>31496</v>
      </c>
      <c r="P6089">
        <v>76.87</v>
      </c>
      <c r="Q6089">
        <v>76.87</v>
      </c>
      <c r="R6089">
        <v>75.75</v>
      </c>
      <c r="S6089">
        <v>76.5</v>
      </c>
      <c r="T6089">
        <v>12588000</v>
      </c>
      <c r="U6089">
        <v>1.44</v>
      </c>
    </row>
    <row r="6090" spans="15:21" x14ac:dyDescent="0.2">
      <c r="O6090" s="67">
        <v>31497</v>
      </c>
      <c r="P6090">
        <v>77.12</v>
      </c>
      <c r="Q6090">
        <v>78.5</v>
      </c>
      <c r="R6090">
        <v>76.5</v>
      </c>
      <c r="S6090">
        <v>78.37</v>
      </c>
      <c r="T6090">
        <v>19864800</v>
      </c>
      <c r="U6090">
        <v>1.48</v>
      </c>
    </row>
    <row r="6091" spans="15:21" x14ac:dyDescent="0.2">
      <c r="O6091" s="67">
        <v>31498</v>
      </c>
      <c r="P6091">
        <v>78.88</v>
      </c>
      <c r="Q6091">
        <v>79.37</v>
      </c>
      <c r="R6091">
        <v>77.5</v>
      </c>
      <c r="S6091">
        <v>78</v>
      </c>
      <c r="T6091">
        <v>19850400</v>
      </c>
      <c r="U6091">
        <v>1.47</v>
      </c>
    </row>
    <row r="6092" spans="15:21" x14ac:dyDescent="0.2">
      <c r="O6092" s="67">
        <v>31502</v>
      </c>
      <c r="P6092">
        <v>78.25</v>
      </c>
      <c r="Q6092">
        <v>79.37</v>
      </c>
      <c r="R6092">
        <v>78.13</v>
      </c>
      <c r="S6092">
        <v>78.5</v>
      </c>
      <c r="T6092">
        <v>16776000</v>
      </c>
      <c r="U6092">
        <v>1.48</v>
      </c>
    </row>
    <row r="6093" spans="15:21" x14ac:dyDescent="0.2">
      <c r="O6093" s="67">
        <v>31503</v>
      </c>
      <c r="P6093">
        <v>79</v>
      </c>
      <c r="Q6093">
        <v>79.13</v>
      </c>
      <c r="R6093">
        <v>76.25</v>
      </c>
      <c r="S6093">
        <v>77.12</v>
      </c>
      <c r="T6093">
        <v>18597600</v>
      </c>
      <c r="U6093">
        <v>1.46</v>
      </c>
    </row>
    <row r="6094" spans="15:21" x14ac:dyDescent="0.2">
      <c r="O6094" s="67">
        <v>31504</v>
      </c>
      <c r="P6094">
        <v>76.63</v>
      </c>
      <c r="Q6094">
        <v>77.38</v>
      </c>
      <c r="R6094">
        <v>75.88</v>
      </c>
      <c r="S6094">
        <v>77.25</v>
      </c>
      <c r="T6094">
        <v>20047200</v>
      </c>
      <c r="U6094">
        <v>1.46</v>
      </c>
    </row>
    <row r="6095" spans="15:21" x14ac:dyDescent="0.2">
      <c r="O6095" s="67">
        <v>31505</v>
      </c>
      <c r="P6095">
        <v>77.12</v>
      </c>
      <c r="Q6095">
        <v>77.38</v>
      </c>
      <c r="R6095">
        <v>74.25</v>
      </c>
      <c r="S6095">
        <v>75.5</v>
      </c>
      <c r="T6095">
        <v>18187200</v>
      </c>
      <c r="U6095">
        <v>1.42</v>
      </c>
    </row>
    <row r="6096" spans="15:21" x14ac:dyDescent="0.2">
      <c r="O6096" s="67">
        <v>31506</v>
      </c>
      <c r="P6096">
        <v>75.37</v>
      </c>
      <c r="Q6096">
        <v>75.62</v>
      </c>
      <c r="R6096">
        <v>72.75</v>
      </c>
      <c r="S6096">
        <v>73.75</v>
      </c>
      <c r="T6096">
        <v>23354400</v>
      </c>
      <c r="U6096">
        <v>1.39</v>
      </c>
    </row>
    <row r="6097" spans="15:21" x14ac:dyDescent="0.2">
      <c r="O6097" s="67">
        <v>31509</v>
      </c>
      <c r="P6097">
        <v>73.37</v>
      </c>
      <c r="Q6097">
        <v>73.5</v>
      </c>
      <c r="R6097">
        <v>71.5</v>
      </c>
      <c r="S6097">
        <v>72.75</v>
      </c>
      <c r="T6097">
        <v>19864800</v>
      </c>
      <c r="U6097">
        <v>1.37</v>
      </c>
    </row>
    <row r="6098" spans="15:21" x14ac:dyDescent="0.2">
      <c r="O6098" s="67">
        <v>31510</v>
      </c>
      <c r="P6098">
        <v>73.87</v>
      </c>
      <c r="Q6098">
        <v>76</v>
      </c>
      <c r="R6098">
        <v>73.5</v>
      </c>
      <c r="S6098">
        <v>75.37</v>
      </c>
      <c r="T6098">
        <v>24000000</v>
      </c>
      <c r="U6098">
        <v>1.42</v>
      </c>
    </row>
    <row r="6099" spans="15:21" x14ac:dyDescent="0.2">
      <c r="O6099" s="67">
        <v>31511</v>
      </c>
      <c r="P6099">
        <v>76.25</v>
      </c>
      <c r="Q6099">
        <v>76.5</v>
      </c>
      <c r="R6099">
        <v>75</v>
      </c>
      <c r="S6099">
        <v>76.13</v>
      </c>
      <c r="T6099">
        <v>19449600</v>
      </c>
      <c r="U6099">
        <v>1.44</v>
      </c>
    </row>
    <row r="6100" spans="15:21" x14ac:dyDescent="0.2">
      <c r="O6100" s="67">
        <v>31512</v>
      </c>
      <c r="P6100">
        <v>76.5</v>
      </c>
      <c r="Q6100">
        <v>76.75</v>
      </c>
      <c r="R6100">
        <v>75.37</v>
      </c>
      <c r="S6100">
        <v>76.25</v>
      </c>
      <c r="T6100">
        <v>15268800</v>
      </c>
      <c r="U6100">
        <v>1.44</v>
      </c>
    </row>
    <row r="6101" spans="15:21" x14ac:dyDescent="0.2">
      <c r="O6101" s="67">
        <v>31513</v>
      </c>
      <c r="P6101">
        <v>76.5</v>
      </c>
      <c r="Q6101">
        <v>76.5</v>
      </c>
      <c r="R6101">
        <v>74.63</v>
      </c>
      <c r="S6101">
        <v>75.13</v>
      </c>
      <c r="T6101">
        <v>15384000</v>
      </c>
      <c r="U6101">
        <v>1.42</v>
      </c>
    </row>
    <row r="6102" spans="15:21" x14ac:dyDescent="0.2">
      <c r="O6102" s="67">
        <v>31516</v>
      </c>
      <c r="P6102">
        <v>75.13</v>
      </c>
      <c r="Q6102">
        <v>76.87</v>
      </c>
      <c r="R6102">
        <v>74.75</v>
      </c>
      <c r="S6102">
        <v>76.75</v>
      </c>
      <c r="T6102">
        <v>11294400</v>
      </c>
      <c r="U6102">
        <v>1.45</v>
      </c>
    </row>
    <row r="6103" spans="15:21" x14ac:dyDescent="0.2">
      <c r="O6103" s="67">
        <v>31517</v>
      </c>
      <c r="P6103">
        <v>76.75</v>
      </c>
      <c r="Q6103">
        <v>77.63</v>
      </c>
      <c r="R6103">
        <v>76.5</v>
      </c>
      <c r="S6103">
        <v>77.38</v>
      </c>
      <c r="T6103">
        <v>16322400</v>
      </c>
      <c r="U6103">
        <v>1.46</v>
      </c>
    </row>
    <row r="6104" spans="15:21" x14ac:dyDescent="0.2">
      <c r="O6104" s="67">
        <v>31518</v>
      </c>
      <c r="P6104">
        <v>78.13</v>
      </c>
      <c r="Q6104">
        <v>79</v>
      </c>
      <c r="R6104">
        <v>77.87</v>
      </c>
      <c r="S6104">
        <v>78</v>
      </c>
      <c r="T6104">
        <v>16221600</v>
      </c>
      <c r="U6104">
        <v>1.47</v>
      </c>
    </row>
    <row r="6105" spans="15:21" x14ac:dyDescent="0.2">
      <c r="O6105" s="67">
        <v>31519</v>
      </c>
      <c r="P6105">
        <v>78.25</v>
      </c>
      <c r="Q6105">
        <v>79.25</v>
      </c>
      <c r="R6105">
        <v>77.87</v>
      </c>
      <c r="S6105">
        <v>78.5</v>
      </c>
      <c r="T6105">
        <v>16190400</v>
      </c>
      <c r="U6105">
        <v>1.48</v>
      </c>
    </row>
    <row r="6106" spans="15:21" x14ac:dyDescent="0.2">
      <c r="O6106" s="67">
        <v>31520</v>
      </c>
      <c r="P6106">
        <v>78.62</v>
      </c>
      <c r="Q6106">
        <v>78.88</v>
      </c>
      <c r="R6106">
        <v>77.25</v>
      </c>
      <c r="S6106">
        <v>77.25</v>
      </c>
      <c r="T6106">
        <v>17937600</v>
      </c>
      <c r="U6106">
        <v>1.46</v>
      </c>
    </row>
    <row r="6107" spans="15:21" x14ac:dyDescent="0.2">
      <c r="O6107" s="67">
        <v>31523</v>
      </c>
      <c r="P6107">
        <v>77.63</v>
      </c>
      <c r="Q6107">
        <v>79.63</v>
      </c>
      <c r="R6107">
        <v>77.25</v>
      </c>
      <c r="S6107">
        <v>79.63</v>
      </c>
      <c r="T6107">
        <v>13456800</v>
      </c>
      <c r="U6107">
        <v>1.5</v>
      </c>
    </row>
    <row r="6108" spans="15:21" x14ac:dyDescent="0.2">
      <c r="O6108" s="67">
        <v>31524</v>
      </c>
      <c r="P6108">
        <v>79.87</v>
      </c>
      <c r="Q6108">
        <v>82.25</v>
      </c>
      <c r="R6108">
        <v>78.25</v>
      </c>
      <c r="S6108">
        <v>78.75</v>
      </c>
      <c r="T6108">
        <v>23035200</v>
      </c>
      <c r="U6108">
        <v>1.49</v>
      </c>
    </row>
    <row r="6109" spans="15:21" x14ac:dyDescent="0.2">
      <c r="O6109" s="67">
        <v>31525</v>
      </c>
      <c r="P6109">
        <v>78.25</v>
      </c>
      <c r="Q6109">
        <v>78.88</v>
      </c>
      <c r="R6109">
        <v>77.63</v>
      </c>
      <c r="S6109">
        <v>78.88</v>
      </c>
      <c r="T6109">
        <v>12868800</v>
      </c>
      <c r="U6109">
        <v>1.49</v>
      </c>
    </row>
    <row r="6110" spans="15:21" x14ac:dyDescent="0.2">
      <c r="O6110" s="67">
        <v>31526</v>
      </c>
      <c r="P6110">
        <v>79</v>
      </c>
      <c r="Q6110">
        <v>79.25</v>
      </c>
      <c r="R6110">
        <v>78</v>
      </c>
      <c r="S6110">
        <v>78.25</v>
      </c>
      <c r="T6110">
        <v>11167200</v>
      </c>
      <c r="U6110">
        <v>1.48</v>
      </c>
    </row>
    <row r="6111" spans="15:21" x14ac:dyDescent="0.2">
      <c r="O6111" s="67">
        <v>31527</v>
      </c>
      <c r="P6111">
        <v>78.5</v>
      </c>
      <c r="Q6111">
        <v>80</v>
      </c>
      <c r="R6111">
        <v>78.37</v>
      </c>
      <c r="S6111">
        <v>79.75</v>
      </c>
      <c r="T6111">
        <v>14839200</v>
      </c>
      <c r="U6111">
        <v>1.5</v>
      </c>
    </row>
    <row r="6112" spans="15:21" x14ac:dyDescent="0.2">
      <c r="O6112" s="67">
        <v>31530</v>
      </c>
      <c r="P6112">
        <v>79.87</v>
      </c>
      <c r="Q6112">
        <v>82.5</v>
      </c>
      <c r="R6112">
        <v>79.75</v>
      </c>
      <c r="S6112">
        <v>82.5</v>
      </c>
      <c r="T6112">
        <v>19896000</v>
      </c>
      <c r="U6112">
        <v>1.56</v>
      </c>
    </row>
    <row r="6113" spans="15:21" x14ac:dyDescent="0.2">
      <c r="O6113" s="67">
        <v>31531</v>
      </c>
      <c r="P6113">
        <v>82.37</v>
      </c>
      <c r="Q6113">
        <v>82.37</v>
      </c>
      <c r="R6113">
        <v>79.37</v>
      </c>
      <c r="S6113">
        <v>80.38</v>
      </c>
      <c r="T6113">
        <v>22764000</v>
      </c>
      <c r="U6113">
        <v>1.52</v>
      </c>
    </row>
    <row r="6114" spans="15:21" x14ac:dyDescent="0.2">
      <c r="O6114" s="67">
        <v>31532</v>
      </c>
      <c r="P6114">
        <v>80.87</v>
      </c>
      <c r="Q6114">
        <v>80.87</v>
      </c>
      <c r="R6114">
        <v>78.13</v>
      </c>
      <c r="S6114">
        <v>78.13</v>
      </c>
      <c r="T6114">
        <v>22164000</v>
      </c>
      <c r="U6114">
        <v>1.47</v>
      </c>
    </row>
    <row r="6115" spans="15:21" x14ac:dyDescent="0.2">
      <c r="O6115" s="67">
        <v>31533</v>
      </c>
      <c r="P6115">
        <v>77.87</v>
      </c>
      <c r="Q6115">
        <v>78.37</v>
      </c>
      <c r="R6115">
        <v>76.5</v>
      </c>
      <c r="S6115">
        <v>77</v>
      </c>
      <c r="T6115">
        <v>18948000</v>
      </c>
      <c r="U6115">
        <v>1.45</v>
      </c>
    </row>
    <row r="6116" spans="15:21" x14ac:dyDescent="0.2">
      <c r="O6116" s="67">
        <v>31534</v>
      </c>
      <c r="P6116">
        <v>77.25</v>
      </c>
      <c r="Q6116">
        <v>77.75</v>
      </c>
      <c r="R6116">
        <v>76.25</v>
      </c>
      <c r="S6116">
        <v>76.87</v>
      </c>
      <c r="T6116">
        <v>12295200</v>
      </c>
      <c r="U6116">
        <v>1.45</v>
      </c>
    </row>
    <row r="6117" spans="15:21" x14ac:dyDescent="0.2">
      <c r="O6117" s="67">
        <v>31537</v>
      </c>
      <c r="P6117">
        <v>77.25</v>
      </c>
      <c r="Q6117">
        <v>78.62</v>
      </c>
      <c r="R6117">
        <v>77.25</v>
      </c>
      <c r="S6117">
        <v>78.25</v>
      </c>
      <c r="T6117">
        <v>12844800</v>
      </c>
      <c r="U6117">
        <v>1.48</v>
      </c>
    </row>
    <row r="6118" spans="15:21" x14ac:dyDescent="0.2">
      <c r="O6118" s="67">
        <v>31538</v>
      </c>
      <c r="P6118">
        <v>78.5</v>
      </c>
      <c r="Q6118">
        <v>78.5</v>
      </c>
      <c r="R6118">
        <v>77</v>
      </c>
      <c r="S6118">
        <v>77.38</v>
      </c>
      <c r="T6118">
        <v>19915200</v>
      </c>
      <c r="U6118">
        <v>1.46</v>
      </c>
    </row>
    <row r="6119" spans="15:21" x14ac:dyDescent="0.2">
      <c r="O6119" s="67">
        <v>31539</v>
      </c>
      <c r="P6119">
        <v>77.12</v>
      </c>
      <c r="Q6119">
        <v>77.63</v>
      </c>
      <c r="R6119">
        <v>75.62</v>
      </c>
      <c r="S6119">
        <v>77.25</v>
      </c>
      <c r="T6119">
        <v>20397600</v>
      </c>
      <c r="U6119">
        <v>1.46</v>
      </c>
    </row>
    <row r="6120" spans="15:21" x14ac:dyDescent="0.2">
      <c r="O6120" s="67">
        <v>31540</v>
      </c>
      <c r="P6120">
        <v>77.63</v>
      </c>
      <c r="Q6120">
        <v>78.88</v>
      </c>
      <c r="R6120">
        <v>77.12</v>
      </c>
      <c r="S6120">
        <v>78.25</v>
      </c>
      <c r="T6120">
        <v>15861600</v>
      </c>
      <c r="U6120">
        <v>1.48</v>
      </c>
    </row>
    <row r="6121" spans="15:21" x14ac:dyDescent="0.2">
      <c r="O6121" s="67">
        <v>31541</v>
      </c>
      <c r="P6121">
        <v>77.75</v>
      </c>
      <c r="Q6121">
        <v>77.75</v>
      </c>
      <c r="R6121">
        <v>76.63</v>
      </c>
      <c r="S6121">
        <v>76.87</v>
      </c>
      <c r="T6121">
        <v>18367200</v>
      </c>
      <c r="U6121">
        <v>1.45</v>
      </c>
    </row>
    <row r="6122" spans="15:21" x14ac:dyDescent="0.2">
      <c r="O6122" s="67">
        <v>31544</v>
      </c>
      <c r="P6122">
        <v>76.5</v>
      </c>
      <c r="Q6122">
        <v>76.87</v>
      </c>
      <c r="R6122">
        <v>75.88</v>
      </c>
      <c r="S6122">
        <v>76.13</v>
      </c>
      <c r="T6122">
        <v>12100800</v>
      </c>
      <c r="U6122">
        <v>1.44</v>
      </c>
    </row>
    <row r="6123" spans="15:21" x14ac:dyDescent="0.2">
      <c r="O6123" s="67">
        <v>31545</v>
      </c>
      <c r="P6123">
        <v>76.13</v>
      </c>
      <c r="Q6123">
        <v>76.25</v>
      </c>
      <c r="R6123">
        <v>75.25</v>
      </c>
      <c r="S6123">
        <v>76</v>
      </c>
      <c r="T6123">
        <v>15746400</v>
      </c>
      <c r="U6123">
        <v>1.43</v>
      </c>
    </row>
    <row r="6124" spans="15:21" x14ac:dyDescent="0.2">
      <c r="O6124" s="67">
        <v>31546</v>
      </c>
      <c r="P6124">
        <v>76.5</v>
      </c>
      <c r="Q6124">
        <v>77.5</v>
      </c>
      <c r="R6124">
        <v>75.88</v>
      </c>
      <c r="S6124">
        <v>77.5</v>
      </c>
      <c r="T6124">
        <v>21458400</v>
      </c>
      <c r="U6124">
        <v>1.46</v>
      </c>
    </row>
    <row r="6125" spans="15:21" x14ac:dyDescent="0.2">
      <c r="O6125" s="67">
        <v>31547</v>
      </c>
      <c r="P6125">
        <v>77.38</v>
      </c>
      <c r="Q6125">
        <v>77.38</v>
      </c>
      <c r="R6125">
        <v>75.88</v>
      </c>
      <c r="S6125">
        <v>75.88</v>
      </c>
      <c r="T6125">
        <v>15813600</v>
      </c>
      <c r="U6125">
        <v>1.43</v>
      </c>
    </row>
    <row r="6126" spans="15:21" x14ac:dyDescent="0.2">
      <c r="O6126" s="67">
        <v>31548</v>
      </c>
      <c r="P6126">
        <v>76.13</v>
      </c>
      <c r="Q6126">
        <v>76.25</v>
      </c>
      <c r="R6126">
        <v>75.13</v>
      </c>
      <c r="S6126">
        <v>75.62</v>
      </c>
      <c r="T6126">
        <v>17767200</v>
      </c>
      <c r="U6126">
        <v>1.43</v>
      </c>
    </row>
    <row r="6127" spans="15:21" x14ac:dyDescent="0.2">
      <c r="O6127" s="67">
        <v>31551</v>
      </c>
      <c r="P6127">
        <v>75.75</v>
      </c>
      <c r="Q6127">
        <v>76.87</v>
      </c>
      <c r="R6127">
        <v>75.62</v>
      </c>
      <c r="S6127">
        <v>76.5</v>
      </c>
      <c r="T6127">
        <v>9016800</v>
      </c>
      <c r="U6127">
        <v>1.44</v>
      </c>
    </row>
    <row r="6128" spans="15:21" x14ac:dyDescent="0.2">
      <c r="O6128" s="67">
        <v>31552</v>
      </c>
      <c r="P6128">
        <v>76.37</v>
      </c>
      <c r="Q6128">
        <v>77.38</v>
      </c>
      <c r="R6128">
        <v>75.88</v>
      </c>
      <c r="S6128">
        <v>77.12</v>
      </c>
      <c r="T6128">
        <v>10430400</v>
      </c>
      <c r="U6128">
        <v>1.46</v>
      </c>
    </row>
    <row r="6129" spans="15:21" x14ac:dyDescent="0.2">
      <c r="O6129" s="67">
        <v>31553</v>
      </c>
      <c r="P6129">
        <v>77.12</v>
      </c>
      <c r="Q6129">
        <v>77.12</v>
      </c>
      <c r="R6129">
        <v>76.5</v>
      </c>
      <c r="S6129">
        <v>76.5</v>
      </c>
      <c r="T6129">
        <v>17131200</v>
      </c>
      <c r="U6129">
        <v>1.44</v>
      </c>
    </row>
    <row r="6130" spans="15:21" x14ac:dyDescent="0.2">
      <c r="O6130" s="67">
        <v>31554</v>
      </c>
      <c r="P6130">
        <v>76.5</v>
      </c>
      <c r="Q6130">
        <v>78.13</v>
      </c>
      <c r="R6130">
        <v>76.5</v>
      </c>
      <c r="S6130">
        <v>78</v>
      </c>
      <c r="T6130">
        <v>21093600</v>
      </c>
      <c r="U6130">
        <v>1.47</v>
      </c>
    </row>
    <row r="6131" spans="15:21" x14ac:dyDescent="0.2">
      <c r="O6131" s="67">
        <v>31555</v>
      </c>
      <c r="P6131">
        <v>78</v>
      </c>
      <c r="Q6131">
        <v>80.12</v>
      </c>
      <c r="R6131">
        <v>78</v>
      </c>
      <c r="S6131">
        <v>79.87</v>
      </c>
      <c r="T6131">
        <v>22051200</v>
      </c>
      <c r="U6131">
        <v>1.51</v>
      </c>
    </row>
    <row r="6132" spans="15:21" x14ac:dyDescent="0.2">
      <c r="O6132" s="67">
        <v>31559</v>
      </c>
      <c r="P6132">
        <v>80</v>
      </c>
      <c r="Q6132">
        <v>80.75</v>
      </c>
      <c r="R6132">
        <v>79.5</v>
      </c>
      <c r="S6132">
        <v>80.75</v>
      </c>
      <c r="T6132">
        <v>15676800</v>
      </c>
      <c r="U6132">
        <v>1.52</v>
      </c>
    </row>
    <row r="6133" spans="15:21" x14ac:dyDescent="0.2">
      <c r="O6133" s="67">
        <v>31560</v>
      </c>
      <c r="P6133">
        <v>81.13</v>
      </c>
      <c r="Q6133">
        <v>81.62</v>
      </c>
      <c r="R6133">
        <v>80.38</v>
      </c>
      <c r="S6133">
        <v>81</v>
      </c>
      <c r="T6133">
        <v>23666400</v>
      </c>
      <c r="U6133">
        <v>1.53</v>
      </c>
    </row>
    <row r="6134" spans="15:21" x14ac:dyDescent="0.2">
      <c r="O6134" s="67">
        <v>31561</v>
      </c>
      <c r="P6134">
        <v>80.75</v>
      </c>
      <c r="Q6134">
        <v>81.37</v>
      </c>
      <c r="R6134">
        <v>79.63</v>
      </c>
      <c r="S6134">
        <v>80.87</v>
      </c>
      <c r="T6134">
        <v>14539200</v>
      </c>
      <c r="U6134">
        <v>1.53</v>
      </c>
    </row>
    <row r="6135" spans="15:21" x14ac:dyDescent="0.2">
      <c r="O6135" s="67">
        <v>31562</v>
      </c>
      <c r="P6135">
        <v>80</v>
      </c>
      <c r="Q6135">
        <v>81</v>
      </c>
      <c r="R6135">
        <v>79.75</v>
      </c>
      <c r="S6135">
        <v>79.75</v>
      </c>
      <c r="T6135">
        <v>17985600</v>
      </c>
      <c r="U6135">
        <v>1.5</v>
      </c>
    </row>
    <row r="6136" spans="15:21" x14ac:dyDescent="0.2">
      <c r="O6136" s="67">
        <v>31565</v>
      </c>
      <c r="P6136">
        <v>80</v>
      </c>
      <c r="Q6136">
        <v>80.5</v>
      </c>
      <c r="R6136">
        <v>79.25</v>
      </c>
      <c r="S6136">
        <v>80</v>
      </c>
      <c r="T6136">
        <v>17829600</v>
      </c>
      <c r="U6136">
        <v>1.52</v>
      </c>
    </row>
    <row r="6137" spans="15:21" x14ac:dyDescent="0.2">
      <c r="O6137" s="67">
        <v>31566</v>
      </c>
      <c r="P6137">
        <v>79.87</v>
      </c>
      <c r="Q6137">
        <v>81.75</v>
      </c>
      <c r="R6137">
        <v>79.25</v>
      </c>
      <c r="S6137">
        <v>81.75</v>
      </c>
      <c r="T6137">
        <v>20853600</v>
      </c>
      <c r="U6137">
        <v>1.55</v>
      </c>
    </row>
    <row r="6138" spans="15:21" x14ac:dyDescent="0.2">
      <c r="O6138" s="67">
        <v>31567</v>
      </c>
      <c r="P6138">
        <v>82</v>
      </c>
      <c r="Q6138">
        <v>82.13</v>
      </c>
      <c r="R6138">
        <v>80</v>
      </c>
      <c r="S6138">
        <v>81.25</v>
      </c>
      <c r="T6138">
        <v>16970400</v>
      </c>
      <c r="U6138">
        <v>1.54</v>
      </c>
    </row>
    <row r="6139" spans="15:21" x14ac:dyDescent="0.2">
      <c r="O6139" s="67">
        <v>31568</v>
      </c>
      <c r="P6139">
        <v>81.37</v>
      </c>
      <c r="Q6139">
        <v>81.75</v>
      </c>
      <c r="R6139">
        <v>80.75</v>
      </c>
      <c r="S6139">
        <v>81.62</v>
      </c>
      <c r="T6139">
        <v>14455200</v>
      </c>
      <c r="U6139">
        <v>1.55</v>
      </c>
    </row>
    <row r="6140" spans="15:21" x14ac:dyDescent="0.2">
      <c r="O6140" s="67">
        <v>31569</v>
      </c>
      <c r="P6140">
        <v>81.88</v>
      </c>
      <c r="Q6140">
        <v>81.88</v>
      </c>
      <c r="R6140">
        <v>80.5</v>
      </c>
      <c r="S6140">
        <v>81.75</v>
      </c>
      <c r="T6140">
        <v>15636000</v>
      </c>
      <c r="U6140">
        <v>1.55</v>
      </c>
    </row>
    <row r="6141" spans="15:21" x14ac:dyDescent="0.2">
      <c r="O6141" s="67">
        <v>31572</v>
      </c>
      <c r="P6141">
        <v>81.5</v>
      </c>
      <c r="Q6141">
        <v>81.5</v>
      </c>
      <c r="R6141">
        <v>79.13</v>
      </c>
      <c r="S6141">
        <v>79.13</v>
      </c>
      <c r="T6141">
        <v>13869600</v>
      </c>
      <c r="U6141">
        <v>1.5</v>
      </c>
    </row>
    <row r="6142" spans="15:21" x14ac:dyDescent="0.2">
      <c r="O6142" s="67">
        <v>31573</v>
      </c>
      <c r="P6142">
        <v>79.13</v>
      </c>
      <c r="Q6142">
        <v>80.5</v>
      </c>
      <c r="R6142">
        <v>79.13</v>
      </c>
      <c r="S6142">
        <v>80</v>
      </c>
      <c r="T6142">
        <v>17145600</v>
      </c>
      <c r="U6142">
        <v>1.52</v>
      </c>
    </row>
    <row r="6143" spans="15:21" x14ac:dyDescent="0.2">
      <c r="O6143" s="67">
        <v>31574</v>
      </c>
      <c r="P6143">
        <v>80.12</v>
      </c>
      <c r="Q6143">
        <v>80.12</v>
      </c>
      <c r="R6143">
        <v>79</v>
      </c>
      <c r="S6143">
        <v>79.63</v>
      </c>
      <c r="T6143">
        <v>14779200</v>
      </c>
      <c r="U6143">
        <v>1.51</v>
      </c>
    </row>
    <row r="6144" spans="15:21" x14ac:dyDescent="0.2">
      <c r="O6144" s="67">
        <v>31575</v>
      </c>
      <c r="P6144">
        <v>79.5</v>
      </c>
      <c r="Q6144">
        <v>79.75</v>
      </c>
      <c r="R6144">
        <v>79.37</v>
      </c>
      <c r="S6144">
        <v>79.75</v>
      </c>
      <c r="T6144">
        <v>11613600</v>
      </c>
      <c r="U6144">
        <v>1.52</v>
      </c>
    </row>
    <row r="6145" spans="15:21" x14ac:dyDescent="0.2">
      <c r="O6145" s="67">
        <v>31576</v>
      </c>
      <c r="P6145">
        <v>80</v>
      </c>
      <c r="Q6145">
        <v>82.13</v>
      </c>
      <c r="R6145">
        <v>79.75</v>
      </c>
      <c r="S6145">
        <v>81.75</v>
      </c>
      <c r="T6145">
        <v>24720000</v>
      </c>
      <c r="U6145">
        <v>1.55</v>
      </c>
    </row>
    <row r="6146" spans="15:21" x14ac:dyDescent="0.2">
      <c r="O6146" s="67">
        <v>31579</v>
      </c>
      <c r="P6146">
        <v>82.25</v>
      </c>
      <c r="Q6146">
        <v>82.63</v>
      </c>
      <c r="R6146">
        <v>81.75</v>
      </c>
      <c r="S6146">
        <v>82.13</v>
      </c>
      <c r="T6146">
        <v>19195200</v>
      </c>
      <c r="U6146">
        <v>1.56</v>
      </c>
    </row>
    <row r="6147" spans="15:21" x14ac:dyDescent="0.2">
      <c r="O6147" s="67">
        <v>31580</v>
      </c>
      <c r="P6147">
        <v>82.37</v>
      </c>
      <c r="Q6147">
        <v>82.63</v>
      </c>
      <c r="R6147">
        <v>81.5</v>
      </c>
      <c r="S6147">
        <v>81.75</v>
      </c>
      <c r="T6147">
        <v>20006400</v>
      </c>
      <c r="U6147">
        <v>1.55</v>
      </c>
    </row>
    <row r="6148" spans="15:21" x14ac:dyDescent="0.2">
      <c r="O6148" s="67">
        <v>31581</v>
      </c>
      <c r="P6148">
        <v>81.62</v>
      </c>
      <c r="Q6148">
        <v>81.62</v>
      </c>
      <c r="R6148">
        <v>80.25</v>
      </c>
      <c r="S6148">
        <v>81.25</v>
      </c>
      <c r="T6148">
        <v>18288000</v>
      </c>
      <c r="U6148">
        <v>1.54</v>
      </c>
    </row>
    <row r="6149" spans="15:21" x14ac:dyDescent="0.2">
      <c r="O6149" s="67">
        <v>31582</v>
      </c>
      <c r="P6149">
        <v>80.87</v>
      </c>
      <c r="Q6149">
        <v>81.5</v>
      </c>
      <c r="R6149">
        <v>80.25</v>
      </c>
      <c r="S6149">
        <v>80.25</v>
      </c>
      <c r="T6149">
        <v>12559200</v>
      </c>
      <c r="U6149">
        <v>1.53</v>
      </c>
    </row>
    <row r="6150" spans="15:21" x14ac:dyDescent="0.2">
      <c r="O6150" s="67">
        <v>31583</v>
      </c>
      <c r="P6150">
        <v>80.5</v>
      </c>
      <c r="Q6150">
        <v>81</v>
      </c>
      <c r="R6150">
        <v>80</v>
      </c>
      <c r="S6150">
        <v>81</v>
      </c>
      <c r="T6150">
        <v>25920000</v>
      </c>
      <c r="U6150">
        <v>1.54</v>
      </c>
    </row>
    <row r="6151" spans="15:21" x14ac:dyDescent="0.2">
      <c r="O6151" s="67">
        <v>31586</v>
      </c>
      <c r="P6151">
        <v>80.87</v>
      </c>
      <c r="Q6151">
        <v>81</v>
      </c>
      <c r="R6151">
        <v>80</v>
      </c>
      <c r="S6151">
        <v>80.25</v>
      </c>
      <c r="T6151">
        <v>14143200</v>
      </c>
      <c r="U6151">
        <v>1.53</v>
      </c>
    </row>
    <row r="6152" spans="15:21" x14ac:dyDescent="0.2">
      <c r="O6152" s="67">
        <v>31587</v>
      </c>
      <c r="P6152">
        <v>80.5</v>
      </c>
      <c r="Q6152">
        <v>81.88</v>
      </c>
      <c r="R6152">
        <v>80</v>
      </c>
      <c r="S6152">
        <v>81.13</v>
      </c>
      <c r="T6152">
        <v>19334400</v>
      </c>
      <c r="U6152">
        <v>1.54</v>
      </c>
    </row>
    <row r="6153" spans="15:21" x14ac:dyDescent="0.2">
      <c r="O6153" s="67">
        <v>31588</v>
      </c>
      <c r="P6153">
        <v>81.25</v>
      </c>
      <c r="Q6153">
        <v>82</v>
      </c>
      <c r="R6153">
        <v>81.13</v>
      </c>
      <c r="S6153">
        <v>81.75</v>
      </c>
      <c r="T6153">
        <v>20205600</v>
      </c>
      <c r="U6153">
        <v>1.55</v>
      </c>
    </row>
    <row r="6154" spans="15:21" x14ac:dyDescent="0.2">
      <c r="O6154" s="67">
        <v>31589</v>
      </c>
      <c r="P6154">
        <v>81.88</v>
      </c>
      <c r="Q6154">
        <v>81.88</v>
      </c>
      <c r="R6154">
        <v>80.63</v>
      </c>
      <c r="S6154">
        <v>81.13</v>
      </c>
      <c r="T6154">
        <v>16934400</v>
      </c>
      <c r="U6154">
        <v>1.54</v>
      </c>
    </row>
    <row r="6155" spans="15:21" x14ac:dyDescent="0.2">
      <c r="O6155" s="67">
        <v>31590</v>
      </c>
      <c r="P6155">
        <v>81.25</v>
      </c>
      <c r="Q6155">
        <v>81.62</v>
      </c>
      <c r="R6155">
        <v>80.12</v>
      </c>
      <c r="S6155">
        <v>80.63</v>
      </c>
      <c r="T6155">
        <v>14136000</v>
      </c>
      <c r="U6155">
        <v>1.53</v>
      </c>
    </row>
    <row r="6156" spans="15:21" x14ac:dyDescent="0.2">
      <c r="O6156" s="67">
        <v>31593</v>
      </c>
      <c r="P6156">
        <v>80.63</v>
      </c>
      <c r="Q6156">
        <v>81.25</v>
      </c>
      <c r="R6156">
        <v>80.25</v>
      </c>
      <c r="S6156">
        <v>81</v>
      </c>
      <c r="T6156">
        <v>14325600</v>
      </c>
      <c r="U6156">
        <v>1.54</v>
      </c>
    </row>
    <row r="6157" spans="15:21" x14ac:dyDescent="0.2">
      <c r="O6157" s="67">
        <v>31594</v>
      </c>
      <c r="P6157">
        <v>80.63</v>
      </c>
      <c r="Q6157">
        <v>82.5</v>
      </c>
      <c r="R6157">
        <v>80.63</v>
      </c>
      <c r="S6157">
        <v>82.13</v>
      </c>
      <c r="T6157">
        <v>21192000</v>
      </c>
      <c r="U6157">
        <v>1.56</v>
      </c>
    </row>
    <row r="6158" spans="15:21" x14ac:dyDescent="0.2">
      <c r="O6158" s="67">
        <v>31595</v>
      </c>
      <c r="P6158">
        <v>81.88</v>
      </c>
      <c r="Q6158">
        <v>82.25</v>
      </c>
      <c r="R6158">
        <v>80.75</v>
      </c>
      <c r="S6158">
        <v>81.25</v>
      </c>
      <c r="T6158">
        <v>11832000</v>
      </c>
      <c r="U6158">
        <v>1.54</v>
      </c>
    </row>
    <row r="6159" spans="15:21" x14ac:dyDescent="0.2">
      <c r="O6159" s="67">
        <v>31596</v>
      </c>
      <c r="P6159">
        <v>81.25</v>
      </c>
      <c r="Q6159">
        <v>81.37</v>
      </c>
      <c r="R6159">
        <v>80.12</v>
      </c>
      <c r="S6159">
        <v>80.25</v>
      </c>
      <c r="T6159">
        <v>11239200</v>
      </c>
      <c r="U6159">
        <v>1.53</v>
      </c>
    </row>
    <row r="6160" spans="15:21" x14ac:dyDescent="0.2">
      <c r="O6160" s="67">
        <v>31600</v>
      </c>
      <c r="P6160">
        <v>80.12</v>
      </c>
      <c r="Q6160">
        <v>80.12</v>
      </c>
      <c r="R6160">
        <v>76.75</v>
      </c>
      <c r="S6160">
        <v>76.75</v>
      </c>
      <c r="T6160">
        <v>22843200</v>
      </c>
      <c r="U6160">
        <v>1.46</v>
      </c>
    </row>
    <row r="6161" spans="15:21" x14ac:dyDescent="0.2">
      <c r="O6161" s="67">
        <v>31601</v>
      </c>
      <c r="P6161">
        <v>76</v>
      </c>
      <c r="Q6161">
        <v>76.5</v>
      </c>
      <c r="R6161">
        <v>74.5</v>
      </c>
      <c r="S6161">
        <v>76.37</v>
      </c>
      <c r="T6161">
        <v>29520000</v>
      </c>
      <c r="U6161">
        <v>1.45</v>
      </c>
    </row>
    <row r="6162" spans="15:21" x14ac:dyDescent="0.2">
      <c r="O6162" s="67">
        <v>31602</v>
      </c>
      <c r="P6162">
        <v>76.5</v>
      </c>
      <c r="Q6162">
        <v>77.25</v>
      </c>
      <c r="R6162">
        <v>76.37</v>
      </c>
      <c r="S6162">
        <v>76.63</v>
      </c>
      <c r="T6162">
        <v>17095200</v>
      </c>
      <c r="U6162">
        <v>1.46</v>
      </c>
    </row>
    <row r="6163" spans="15:21" x14ac:dyDescent="0.2">
      <c r="O6163" s="67">
        <v>31603</v>
      </c>
      <c r="P6163">
        <v>76.87</v>
      </c>
      <c r="Q6163">
        <v>77</v>
      </c>
      <c r="R6163">
        <v>75.62</v>
      </c>
      <c r="S6163">
        <v>76.5</v>
      </c>
      <c r="T6163">
        <v>26400000</v>
      </c>
      <c r="U6163">
        <v>1.45</v>
      </c>
    </row>
    <row r="6164" spans="15:21" x14ac:dyDescent="0.2">
      <c r="O6164" s="67">
        <v>31604</v>
      </c>
      <c r="P6164">
        <v>76.5</v>
      </c>
      <c r="Q6164">
        <v>76.75</v>
      </c>
      <c r="R6164">
        <v>75.88</v>
      </c>
      <c r="S6164">
        <v>76.25</v>
      </c>
      <c r="T6164">
        <v>18772800</v>
      </c>
      <c r="U6164">
        <v>1.45</v>
      </c>
    </row>
    <row r="6165" spans="15:21" x14ac:dyDescent="0.2">
      <c r="O6165" s="67">
        <v>31607</v>
      </c>
      <c r="P6165">
        <v>76.25</v>
      </c>
      <c r="Q6165">
        <v>76.25</v>
      </c>
      <c r="R6165">
        <v>75.5</v>
      </c>
      <c r="S6165">
        <v>76</v>
      </c>
      <c r="T6165">
        <v>21998400</v>
      </c>
      <c r="U6165">
        <v>1.44</v>
      </c>
    </row>
    <row r="6166" spans="15:21" x14ac:dyDescent="0.2">
      <c r="O6166" s="67">
        <v>31608</v>
      </c>
      <c r="P6166">
        <v>75.62</v>
      </c>
      <c r="Q6166">
        <v>76.25</v>
      </c>
      <c r="R6166">
        <v>75</v>
      </c>
      <c r="S6166">
        <v>75.13</v>
      </c>
      <c r="T6166">
        <v>29040000</v>
      </c>
      <c r="U6166">
        <v>1.43</v>
      </c>
    </row>
    <row r="6167" spans="15:21" x14ac:dyDescent="0.2">
      <c r="O6167" s="67">
        <v>31609</v>
      </c>
      <c r="P6167">
        <v>75.62</v>
      </c>
      <c r="Q6167">
        <v>76</v>
      </c>
      <c r="R6167">
        <v>75.13</v>
      </c>
      <c r="S6167">
        <v>75.5</v>
      </c>
      <c r="T6167">
        <v>17923200</v>
      </c>
      <c r="U6167">
        <v>1.43</v>
      </c>
    </row>
    <row r="6168" spans="15:21" x14ac:dyDescent="0.2">
      <c r="O6168" s="67">
        <v>31610</v>
      </c>
      <c r="P6168">
        <v>75.75</v>
      </c>
      <c r="Q6168">
        <v>76.5</v>
      </c>
      <c r="R6168">
        <v>75.5</v>
      </c>
      <c r="S6168">
        <v>75.75</v>
      </c>
      <c r="T6168">
        <v>13596000</v>
      </c>
      <c r="U6168">
        <v>1.44</v>
      </c>
    </row>
    <row r="6169" spans="15:21" x14ac:dyDescent="0.2">
      <c r="O6169" s="67">
        <v>31611</v>
      </c>
      <c r="P6169">
        <v>75.5</v>
      </c>
      <c r="Q6169">
        <v>77.12</v>
      </c>
      <c r="R6169">
        <v>75</v>
      </c>
      <c r="S6169">
        <v>75.62</v>
      </c>
      <c r="T6169">
        <v>23824800</v>
      </c>
      <c r="U6169">
        <v>1.44</v>
      </c>
    </row>
    <row r="6170" spans="15:21" x14ac:dyDescent="0.2">
      <c r="O6170" s="67">
        <v>31614</v>
      </c>
      <c r="P6170">
        <v>75.5</v>
      </c>
      <c r="Q6170">
        <v>75.88</v>
      </c>
      <c r="R6170">
        <v>75.13</v>
      </c>
      <c r="S6170">
        <v>75.25</v>
      </c>
      <c r="T6170">
        <v>8664000</v>
      </c>
      <c r="U6170">
        <v>1.43</v>
      </c>
    </row>
    <row r="6171" spans="15:21" x14ac:dyDescent="0.2">
      <c r="O6171" s="67">
        <v>31615</v>
      </c>
      <c r="P6171">
        <v>74.5</v>
      </c>
      <c r="Q6171">
        <v>75.25</v>
      </c>
      <c r="R6171">
        <v>74.5</v>
      </c>
      <c r="S6171">
        <v>74.87</v>
      </c>
      <c r="T6171">
        <v>23904000</v>
      </c>
      <c r="U6171">
        <v>1.42</v>
      </c>
    </row>
    <row r="6172" spans="15:21" x14ac:dyDescent="0.2">
      <c r="O6172" s="67">
        <v>31616</v>
      </c>
      <c r="P6172">
        <v>74.75</v>
      </c>
      <c r="Q6172">
        <v>75.13</v>
      </c>
      <c r="R6172">
        <v>74.63</v>
      </c>
      <c r="S6172">
        <v>75</v>
      </c>
      <c r="T6172">
        <v>13452000</v>
      </c>
      <c r="U6172">
        <v>1.43</v>
      </c>
    </row>
    <row r="6173" spans="15:21" x14ac:dyDescent="0.2">
      <c r="O6173" s="67">
        <v>31617</v>
      </c>
      <c r="P6173">
        <v>75.13</v>
      </c>
      <c r="Q6173">
        <v>75.13</v>
      </c>
      <c r="R6173">
        <v>73</v>
      </c>
      <c r="S6173">
        <v>73.75</v>
      </c>
      <c r="T6173">
        <v>13718400</v>
      </c>
      <c r="U6173">
        <v>1.4</v>
      </c>
    </row>
    <row r="6174" spans="15:21" x14ac:dyDescent="0.2">
      <c r="O6174" s="67">
        <v>31618</v>
      </c>
      <c r="P6174">
        <v>73.75</v>
      </c>
      <c r="Q6174">
        <v>74.87</v>
      </c>
      <c r="R6174">
        <v>73.75</v>
      </c>
      <c r="S6174">
        <v>74.38</v>
      </c>
      <c r="T6174">
        <v>11145600</v>
      </c>
      <c r="U6174">
        <v>1.41</v>
      </c>
    </row>
    <row r="6175" spans="15:21" x14ac:dyDescent="0.2">
      <c r="O6175" s="67">
        <v>31621</v>
      </c>
      <c r="P6175">
        <v>74.25</v>
      </c>
      <c r="Q6175">
        <v>74.25</v>
      </c>
      <c r="R6175">
        <v>71.25</v>
      </c>
      <c r="S6175">
        <v>72.88</v>
      </c>
      <c r="T6175">
        <v>18477600</v>
      </c>
      <c r="U6175">
        <v>1.39</v>
      </c>
    </row>
    <row r="6176" spans="15:21" x14ac:dyDescent="0.2">
      <c r="O6176" s="67">
        <v>31622</v>
      </c>
      <c r="P6176">
        <v>72.75</v>
      </c>
      <c r="Q6176">
        <v>73.37</v>
      </c>
      <c r="R6176">
        <v>72.25</v>
      </c>
      <c r="S6176">
        <v>73</v>
      </c>
      <c r="T6176">
        <v>14052000</v>
      </c>
      <c r="U6176">
        <v>1.39</v>
      </c>
    </row>
    <row r="6177" spans="15:21" x14ac:dyDescent="0.2">
      <c r="O6177" s="67">
        <v>31623</v>
      </c>
      <c r="P6177">
        <v>73.25</v>
      </c>
      <c r="Q6177">
        <v>74.38</v>
      </c>
      <c r="R6177">
        <v>72.5</v>
      </c>
      <c r="S6177">
        <v>74.12</v>
      </c>
      <c r="T6177">
        <v>17203200</v>
      </c>
      <c r="U6177">
        <v>1.41</v>
      </c>
    </row>
    <row r="6178" spans="15:21" x14ac:dyDescent="0.2">
      <c r="O6178" s="67">
        <v>31624</v>
      </c>
      <c r="P6178">
        <v>74</v>
      </c>
      <c r="Q6178">
        <v>74.12</v>
      </c>
      <c r="R6178">
        <v>73</v>
      </c>
      <c r="S6178">
        <v>73</v>
      </c>
      <c r="T6178">
        <v>10819200</v>
      </c>
      <c r="U6178">
        <v>1.39</v>
      </c>
    </row>
    <row r="6179" spans="15:21" x14ac:dyDescent="0.2">
      <c r="O6179" s="67">
        <v>31625</v>
      </c>
      <c r="P6179">
        <v>73.13</v>
      </c>
      <c r="Q6179">
        <v>73.13</v>
      </c>
      <c r="R6179">
        <v>72</v>
      </c>
      <c r="S6179">
        <v>72</v>
      </c>
      <c r="T6179">
        <v>11544000</v>
      </c>
      <c r="U6179">
        <v>1.37</v>
      </c>
    </row>
    <row r="6180" spans="15:21" x14ac:dyDescent="0.2">
      <c r="O6180" s="67">
        <v>31628</v>
      </c>
      <c r="P6180">
        <v>71.63</v>
      </c>
      <c r="Q6180">
        <v>73.5</v>
      </c>
      <c r="R6180">
        <v>71.38</v>
      </c>
      <c r="S6180">
        <v>73.25</v>
      </c>
      <c r="T6180">
        <v>12302400</v>
      </c>
      <c r="U6180">
        <v>1.39</v>
      </c>
    </row>
    <row r="6181" spans="15:21" x14ac:dyDescent="0.2">
      <c r="O6181" s="67">
        <v>31629</v>
      </c>
      <c r="P6181">
        <v>73.75</v>
      </c>
      <c r="Q6181">
        <v>74.25</v>
      </c>
      <c r="R6181">
        <v>72.5</v>
      </c>
      <c r="S6181">
        <v>73.5</v>
      </c>
      <c r="T6181">
        <v>17457600</v>
      </c>
      <c r="U6181">
        <v>1.4</v>
      </c>
    </row>
    <row r="6182" spans="15:21" x14ac:dyDescent="0.2">
      <c r="O6182" s="67">
        <v>31630</v>
      </c>
      <c r="P6182">
        <v>73</v>
      </c>
      <c r="Q6182">
        <v>74</v>
      </c>
      <c r="R6182">
        <v>73</v>
      </c>
      <c r="S6182">
        <v>73.5</v>
      </c>
      <c r="T6182">
        <v>12187200</v>
      </c>
      <c r="U6182">
        <v>1.4</v>
      </c>
    </row>
    <row r="6183" spans="15:21" x14ac:dyDescent="0.2">
      <c r="O6183" s="67">
        <v>31631</v>
      </c>
      <c r="P6183">
        <v>73.13</v>
      </c>
      <c r="Q6183">
        <v>74</v>
      </c>
      <c r="R6183">
        <v>73.13</v>
      </c>
      <c r="S6183">
        <v>73.37</v>
      </c>
      <c r="T6183">
        <v>12288000</v>
      </c>
      <c r="U6183">
        <v>1.39</v>
      </c>
    </row>
    <row r="6184" spans="15:21" x14ac:dyDescent="0.2">
      <c r="O6184" s="67">
        <v>31632</v>
      </c>
      <c r="P6184">
        <v>73.37</v>
      </c>
      <c r="Q6184">
        <v>73.75</v>
      </c>
      <c r="R6184">
        <v>73.13</v>
      </c>
      <c r="S6184">
        <v>73.25</v>
      </c>
      <c r="T6184">
        <v>9050400</v>
      </c>
      <c r="U6184">
        <v>1.39</v>
      </c>
    </row>
    <row r="6185" spans="15:21" x14ac:dyDescent="0.2">
      <c r="O6185" s="67">
        <v>31635</v>
      </c>
      <c r="P6185">
        <v>73.25</v>
      </c>
      <c r="Q6185">
        <v>76</v>
      </c>
      <c r="R6185">
        <v>73.25</v>
      </c>
      <c r="S6185">
        <v>75.62</v>
      </c>
      <c r="T6185">
        <v>18998400</v>
      </c>
      <c r="U6185">
        <v>1.44</v>
      </c>
    </row>
    <row r="6186" spans="15:21" x14ac:dyDescent="0.2">
      <c r="O6186" s="67">
        <v>31636</v>
      </c>
      <c r="P6186">
        <v>75.88</v>
      </c>
      <c r="Q6186">
        <v>76.25</v>
      </c>
      <c r="R6186">
        <v>74.75</v>
      </c>
      <c r="S6186">
        <v>76.13</v>
      </c>
      <c r="T6186">
        <v>20040000</v>
      </c>
      <c r="U6186">
        <v>1.45</v>
      </c>
    </row>
    <row r="6187" spans="15:21" x14ac:dyDescent="0.2">
      <c r="O6187" s="67">
        <v>31637</v>
      </c>
      <c r="P6187">
        <v>76.25</v>
      </c>
      <c r="Q6187">
        <v>77.5</v>
      </c>
      <c r="R6187">
        <v>75.88</v>
      </c>
      <c r="S6187">
        <v>76.87</v>
      </c>
      <c r="T6187">
        <v>19473600</v>
      </c>
      <c r="U6187">
        <v>1.46</v>
      </c>
    </row>
    <row r="6188" spans="15:21" x14ac:dyDescent="0.2">
      <c r="O6188" s="67">
        <v>31638</v>
      </c>
      <c r="P6188">
        <v>76.75</v>
      </c>
      <c r="Q6188">
        <v>77.25</v>
      </c>
      <c r="R6188">
        <v>76.37</v>
      </c>
      <c r="S6188">
        <v>77</v>
      </c>
      <c r="T6188">
        <v>11133600</v>
      </c>
      <c r="U6188">
        <v>1.46</v>
      </c>
    </row>
    <row r="6189" spans="15:21" x14ac:dyDescent="0.2">
      <c r="O6189" s="67">
        <v>31639</v>
      </c>
      <c r="P6189">
        <v>76.87</v>
      </c>
      <c r="Q6189">
        <v>77.12</v>
      </c>
      <c r="R6189">
        <v>76</v>
      </c>
      <c r="S6189">
        <v>76.87</v>
      </c>
      <c r="T6189">
        <v>16046400</v>
      </c>
      <c r="U6189">
        <v>1.46</v>
      </c>
    </row>
    <row r="6190" spans="15:21" x14ac:dyDescent="0.2">
      <c r="O6190" s="67">
        <v>31642</v>
      </c>
      <c r="P6190">
        <v>77</v>
      </c>
      <c r="Q6190">
        <v>77</v>
      </c>
      <c r="R6190">
        <v>76.25</v>
      </c>
      <c r="S6190">
        <v>76.63</v>
      </c>
      <c r="T6190">
        <v>9816000</v>
      </c>
      <c r="U6190">
        <v>1.46</v>
      </c>
    </row>
    <row r="6191" spans="15:21" x14ac:dyDescent="0.2">
      <c r="O6191" s="67">
        <v>31643</v>
      </c>
      <c r="P6191">
        <v>76.63</v>
      </c>
      <c r="Q6191">
        <v>76.63</v>
      </c>
      <c r="R6191">
        <v>75.62</v>
      </c>
      <c r="S6191">
        <v>75.62</v>
      </c>
      <c r="T6191">
        <v>10838400</v>
      </c>
      <c r="U6191">
        <v>1.44</v>
      </c>
    </row>
    <row r="6192" spans="15:21" x14ac:dyDescent="0.2">
      <c r="O6192" s="67">
        <v>31644</v>
      </c>
      <c r="P6192">
        <v>75.75</v>
      </c>
      <c r="Q6192">
        <v>76.5</v>
      </c>
      <c r="R6192">
        <v>75.62</v>
      </c>
      <c r="S6192">
        <v>76.13</v>
      </c>
      <c r="T6192">
        <v>13773600</v>
      </c>
      <c r="U6192">
        <v>1.45</v>
      </c>
    </row>
    <row r="6193" spans="15:21" x14ac:dyDescent="0.2">
      <c r="O6193" s="67">
        <v>31645</v>
      </c>
      <c r="P6193">
        <v>76</v>
      </c>
      <c r="Q6193">
        <v>76</v>
      </c>
      <c r="R6193">
        <v>75.13</v>
      </c>
      <c r="S6193">
        <v>75.25</v>
      </c>
      <c r="T6193">
        <v>13048800</v>
      </c>
      <c r="U6193">
        <v>1.43</v>
      </c>
    </row>
    <row r="6194" spans="15:21" x14ac:dyDescent="0.2">
      <c r="O6194" s="67">
        <v>31646</v>
      </c>
      <c r="P6194">
        <v>75.13</v>
      </c>
      <c r="Q6194">
        <v>75.5</v>
      </c>
      <c r="R6194">
        <v>74.75</v>
      </c>
      <c r="S6194">
        <v>75</v>
      </c>
      <c r="T6194">
        <v>9501600</v>
      </c>
      <c r="U6194">
        <v>1.43</v>
      </c>
    </row>
    <row r="6195" spans="15:21" x14ac:dyDescent="0.2">
      <c r="O6195" s="67">
        <v>31649</v>
      </c>
      <c r="P6195">
        <v>74.87</v>
      </c>
      <c r="Q6195">
        <v>75.62</v>
      </c>
      <c r="R6195">
        <v>74.25</v>
      </c>
      <c r="S6195">
        <v>75.13</v>
      </c>
      <c r="T6195">
        <v>16152000</v>
      </c>
      <c r="U6195">
        <v>1.43</v>
      </c>
    </row>
    <row r="6196" spans="15:21" x14ac:dyDescent="0.2">
      <c r="O6196" s="67">
        <v>31650</v>
      </c>
      <c r="P6196">
        <v>75.5</v>
      </c>
      <c r="Q6196">
        <v>77.25</v>
      </c>
      <c r="R6196">
        <v>75.13</v>
      </c>
      <c r="S6196">
        <v>77</v>
      </c>
      <c r="T6196">
        <v>21319200</v>
      </c>
      <c r="U6196">
        <v>1.46</v>
      </c>
    </row>
    <row r="6197" spans="15:21" x14ac:dyDescent="0.2">
      <c r="O6197" s="67">
        <v>31651</v>
      </c>
      <c r="P6197">
        <v>77.25</v>
      </c>
      <c r="Q6197">
        <v>78.25</v>
      </c>
      <c r="R6197">
        <v>77.25</v>
      </c>
      <c r="S6197">
        <v>77.87</v>
      </c>
      <c r="T6197">
        <v>20330400</v>
      </c>
      <c r="U6197">
        <v>1.48</v>
      </c>
    </row>
    <row r="6198" spans="15:21" x14ac:dyDescent="0.2">
      <c r="O6198" s="67">
        <v>31652</v>
      </c>
      <c r="P6198">
        <v>77.87</v>
      </c>
      <c r="Q6198">
        <v>78.88</v>
      </c>
      <c r="R6198">
        <v>77.5</v>
      </c>
      <c r="S6198">
        <v>78.62</v>
      </c>
      <c r="T6198">
        <v>12724800</v>
      </c>
      <c r="U6198">
        <v>1.49</v>
      </c>
    </row>
    <row r="6199" spans="15:21" x14ac:dyDescent="0.2">
      <c r="O6199" s="67">
        <v>31653</v>
      </c>
      <c r="P6199">
        <v>78.5</v>
      </c>
      <c r="Q6199">
        <v>79.37</v>
      </c>
      <c r="R6199">
        <v>78</v>
      </c>
      <c r="S6199">
        <v>78.62</v>
      </c>
      <c r="T6199">
        <v>10099200</v>
      </c>
      <c r="U6199">
        <v>1.49</v>
      </c>
    </row>
    <row r="6200" spans="15:21" x14ac:dyDescent="0.2">
      <c r="O6200" s="67">
        <v>31657</v>
      </c>
      <c r="P6200">
        <v>79</v>
      </c>
      <c r="Q6200">
        <v>79.13</v>
      </c>
      <c r="R6200">
        <v>75.25</v>
      </c>
      <c r="S6200">
        <v>75.75</v>
      </c>
      <c r="T6200">
        <v>24240000</v>
      </c>
      <c r="U6200">
        <v>1.44</v>
      </c>
    </row>
    <row r="6201" spans="15:21" x14ac:dyDescent="0.2">
      <c r="O6201" s="67">
        <v>31658</v>
      </c>
      <c r="P6201">
        <v>75.75</v>
      </c>
      <c r="Q6201">
        <v>76.37</v>
      </c>
      <c r="R6201">
        <v>75.62</v>
      </c>
      <c r="S6201">
        <v>76.25</v>
      </c>
      <c r="T6201">
        <v>22008000</v>
      </c>
      <c r="U6201">
        <v>1.45</v>
      </c>
    </row>
    <row r="6202" spans="15:21" x14ac:dyDescent="0.2">
      <c r="O6202" s="67">
        <v>31659</v>
      </c>
      <c r="P6202">
        <v>76.25</v>
      </c>
      <c r="Q6202">
        <v>79.37</v>
      </c>
      <c r="R6202">
        <v>76.13</v>
      </c>
      <c r="S6202">
        <v>78.62</v>
      </c>
      <c r="T6202">
        <v>22024800</v>
      </c>
      <c r="U6202">
        <v>1.49</v>
      </c>
    </row>
    <row r="6203" spans="15:21" x14ac:dyDescent="0.2">
      <c r="O6203" s="67">
        <v>31660</v>
      </c>
      <c r="P6203">
        <v>78.62</v>
      </c>
      <c r="Q6203">
        <v>79</v>
      </c>
      <c r="R6203">
        <v>77.38</v>
      </c>
      <c r="S6203">
        <v>77.5</v>
      </c>
      <c r="T6203">
        <v>21830400</v>
      </c>
      <c r="U6203">
        <v>1.47</v>
      </c>
    </row>
    <row r="6204" spans="15:21" x14ac:dyDescent="0.2">
      <c r="O6204" s="67">
        <v>31663</v>
      </c>
      <c r="P6204">
        <v>77.38</v>
      </c>
      <c r="Q6204">
        <v>78.62</v>
      </c>
      <c r="R6204">
        <v>77.25</v>
      </c>
      <c r="S6204">
        <v>78.62</v>
      </c>
      <c r="T6204">
        <v>13920000</v>
      </c>
      <c r="U6204">
        <v>1.49</v>
      </c>
    </row>
    <row r="6205" spans="15:21" x14ac:dyDescent="0.2">
      <c r="O6205" s="67">
        <v>31664</v>
      </c>
      <c r="P6205">
        <v>78.88</v>
      </c>
      <c r="Q6205">
        <v>79.75</v>
      </c>
      <c r="R6205">
        <v>78.25</v>
      </c>
      <c r="S6205">
        <v>78.5</v>
      </c>
      <c r="T6205">
        <v>14980800</v>
      </c>
      <c r="U6205">
        <v>1.49</v>
      </c>
    </row>
    <row r="6206" spans="15:21" x14ac:dyDescent="0.2">
      <c r="O6206" s="67">
        <v>31665</v>
      </c>
      <c r="P6206">
        <v>78.75</v>
      </c>
      <c r="Q6206">
        <v>78.75</v>
      </c>
      <c r="R6206">
        <v>76.37</v>
      </c>
      <c r="S6206">
        <v>77.75</v>
      </c>
      <c r="T6206">
        <v>14923200</v>
      </c>
      <c r="U6206">
        <v>1.48</v>
      </c>
    </row>
    <row r="6207" spans="15:21" x14ac:dyDescent="0.2">
      <c r="O6207" s="67">
        <v>31666</v>
      </c>
      <c r="P6207">
        <v>76.25</v>
      </c>
      <c r="Q6207">
        <v>76.87</v>
      </c>
      <c r="R6207">
        <v>73.5</v>
      </c>
      <c r="S6207">
        <v>74</v>
      </c>
      <c r="T6207">
        <v>36240000</v>
      </c>
      <c r="U6207">
        <v>1.41</v>
      </c>
    </row>
    <row r="6208" spans="15:21" x14ac:dyDescent="0.2">
      <c r="O6208" s="67">
        <v>31667</v>
      </c>
      <c r="P6208">
        <v>74</v>
      </c>
      <c r="Q6208">
        <v>74.12</v>
      </c>
      <c r="R6208">
        <v>71.5</v>
      </c>
      <c r="S6208">
        <v>71.75</v>
      </c>
      <c r="T6208">
        <v>52320000</v>
      </c>
      <c r="U6208">
        <v>1.36</v>
      </c>
    </row>
    <row r="6209" spans="15:21" x14ac:dyDescent="0.2">
      <c r="O6209" s="67">
        <v>31670</v>
      </c>
      <c r="P6209">
        <v>72.25</v>
      </c>
      <c r="Q6209">
        <v>72.88</v>
      </c>
      <c r="R6209">
        <v>71.38</v>
      </c>
      <c r="S6209">
        <v>72.62</v>
      </c>
      <c r="T6209">
        <v>19965600</v>
      </c>
      <c r="U6209">
        <v>1.38</v>
      </c>
    </row>
    <row r="6210" spans="15:21" x14ac:dyDescent="0.2">
      <c r="O6210" s="67">
        <v>31671</v>
      </c>
      <c r="P6210">
        <v>72.37</v>
      </c>
      <c r="Q6210">
        <v>73</v>
      </c>
      <c r="R6210">
        <v>71.5</v>
      </c>
      <c r="S6210">
        <v>73</v>
      </c>
      <c r="T6210">
        <v>16855200</v>
      </c>
      <c r="U6210">
        <v>1.39</v>
      </c>
    </row>
    <row r="6211" spans="15:21" x14ac:dyDescent="0.2">
      <c r="O6211" s="67">
        <v>31672</v>
      </c>
      <c r="P6211">
        <v>73</v>
      </c>
      <c r="Q6211">
        <v>73.5</v>
      </c>
      <c r="R6211">
        <v>72.37</v>
      </c>
      <c r="S6211">
        <v>72.37</v>
      </c>
      <c r="T6211">
        <v>15650400</v>
      </c>
      <c r="U6211">
        <v>1.38</v>
      </c>
    </row>
    <row r="6212" spans="15:21" x14ac:dyDescent="0.2">
      <c r="O6212" s="67">
        <v>31673</v>
      </c>
      <c r="P6212">
        <v>71.63</v>
      </c>
      <c r="Q6212">
        <v>72.88</v>
      </c>
      <c r="R6212">
        <v>71.25</v>
      </c>
      <c r="S6212">
        <v>72.37</v>
      </c>
      <c r="T6212">
        <v>19864800</v>
      </c>
      <c r="U6212">
        <v>1.38</v>
      </c>
    </row>
    <row r="6213" spans="15:21" x14ac:dyDescent="0.2">
      <c r="O6213" s="67">
        <v>31674</v>
      </c>
      <c r="P6213">
        <v>71.63</v>
      </c>
      <c r="Q6213">
        <v>72.25</v>
      </c>
      <c r="R6213">
        <v>71</v>
      </c>
      <c r="S6213">
        <v>71.12</v>
      </c>
      <c r="T6213">
        <v>23719200</v>
      </c>
      <c r="U6213">
        <v>1.35</v>
      </c>
    </row>
    <row r="6214" spans="15:21" x14ac:dyDescent="0.2">
      <c r="O6214" s="67">
        <v>31677</v>
      </c>
      <c r="P6214">
        <v>71.63</v>
      </c>
      <c r="Q6214">
        <v>73.25</v>
      </c>
      <c r="R6214">
        <v>71.5</v>
      </c>
      <c r="S6214">
        <v>73.25</v>
      </c>
      <c r="T6214">
        <v>24960000</v>
      </c>
      <c r="U6214">
        <v>1.39</v>
      </c>
    </row>
    <row r="6215" spans="15:21" x14ac:dyDescent="0.2">
      <c r="O6215" s="67">
        <v>31678</v>
      </c>
      <c r="P6215">
        <v>72</v>
      </c>
      <c r="Q6215">
        <v>72.88</v>
      </c>
      <c r="R6215">
        <v>72</v>
      </c>
      <c r="S6215">
        <v>72</v>
      </c>
      <c r="T6215">
        <v>15744000</v>
      </c>
      <c r="U6215">
        <v>1.38</v>
      </c>
    </row>
    <row r="6216" spans="15:21" x14ac:dyDescent="0.2">
      <c r="O6216" s="67">
        <v>31679</v>
      </c>
      <c r="P6216">
        <v>72.25</v>
      </c>
      <c r="Q6216">
        <v>73.63</v>
      </c>
      <c r="R6216">
        <v>72</v>
      </c>
      <c r="S6216">
        <v>73.5</v>
      </c>
      <c r="T6216">
        <v>29040000</v>
      </c>
      <c r="U6216">
        <v>1.41</v>
      </c>
    </row>
    <row r="6217" spans="15:21" x14ac:dyDescent="0.2">
      <c r="O6217" s="67">
        <v>31680</v>
      </c>
      <c r="P6217">
        <v>73.37</v>
      </c>
      <c r="Q6217">
        <v>73.37</v>
      </c>
      <c r="R6217">
        <v>71.75</v>
      </c>
      <c r="S6217">
        <v>72</v>
      </c>
      <c r="T6217">
        <v>19423200</v>
      </c>
      <c r="U6217">
        <v>1.38</v>
      </c>
    </row>
    <row r="6218" spans="15:21" x14ac:dyDescent="0.2">
      <c r="O6218" s="67">
        <v>31681</v>
      </c>
      <c r="P6218">
        <v>71.63</v>
      </c>
      <c r="Q6218">
        <v>73</v>
      </c>
      <c r="R6218">
        <v>71.5</v>
      </c>
      <c r="S6218">
        <v>72.5</v>
      </c>
      <c r="T6218">
        <v>10401600</v>
      </c>
      <c r="U6218">
        <v>1.39</v>
      </c>
    </row>
    <row r="6219" spans="15:21" x14ac:dyDescent="0.2">
      <c r="O6219" s="67">
        <v>31684</v>
      </c>
      <c r="P6219">
        <v>72.62</v>
      </c>
      <c r="Q6219">
        <v>73.63</v>
      </c>
      <c r="R6219">
        <v>71</v>
      </c>
      <c r="S6219">
        <v>71.5</v>
      </c>
      <c r="T6219">
        <v>14661600</v>
      </c>
      <c r="U6219">
        <v>1.37</v>
      </c>
    </row>
    <row r="6220" spans="15:21" x14ac:dyDescent="0.2">
      <c r="O6220" s="67">
        <v>31685</v>
      </c>
      <c r="P6220">
        <v>71.63</v>
      </c>
      <c r="Q6220">
        <v>72.5</v>
      </c>
      <c r="R6220">
        <v>71.63</v>
      </c>
      <c r="S6220">
        <v>71.87</v>
      </c>
      <c r="T6220">
        <v>16836000</v>
      </c>
      <c r="U6220">
        <v>1.38</v>
      </c>
    </row>
    <row r="6221" spans="15:21" x14ac:dyDescent="0.2">
      <c r="O6221" s="67">
        <v>31686</v>
      </c>
      <c r="P6221">
        <v>72.25</v>
      </c>
      <c r="Q6221">
        <v>73.87</v>
      </c>
      <c r="R6221">
        <v>71.87</v>
      </c>
      <c r="S6221">
        <v>72.75</v>
      </c>
      <c r="T6221">
        <v>16216800</v>
      </c>
      <c r="U6221">
        <v>1.39</v>
      </c>
    </row>
    <row r="6222" spans="15:21" x14ac:dyDescent="0.2">
      <c r="O6222" s="67">
        <v>31687</v>
      </c>
      <c r="P6222">
        <v>72.5</v>
      </c>
      <c r="Q6222">
        <v>73</v>
      </c>
      <c r="R6222">
        <v>71.38</v>
      </c>
      <c r="S6222">
        <v>71.75</v>
      </c>
      <c r="T6222">
        <v>13761600</v>
      </c>
      <c r="U6222">
        <v>1.37</v>
      </c>
    </row>
    <row r="6223" spans="15:21" x14ac:dyDescent="0.2">
      <c r="O6223" s="67">
        <v>31688</v>
      </c>
      <c r="P6223">
        <v>72.25</v>
      </c>
      <c r="Q6223">
        <v>72.5</v>
      </c>
      <c r="R6223">
        <v>70.63</v>
      </c>
      <c r="S6223">
        <v>71.12</v>
      </c>
      <c r="T6223">
        <v>17311200</v>
      </c>
      <c r="U6223">
        <v>1.36</v>
      </c>
    </row>
    <row r="6224" spans="15:21" x14ac:dyDescent="0.2">
      <c r="O6224" s="67">
        <v>31691</v>
      </c>
      <c r="P6224">
        <v>71.12</v>
      </c>
      <c r="Q6224">
        <v>72.13</v>
      </c>
      <c r="R6224">
        <v>70.87</v>
      </c>
      <c r="S6224">
        <v>71.63</v>
      </c>
      <c r="T6224">
        <v>8582400</v>
      </c>
      <c r="U6224">
        <v>1.37</v>
      </c>
    </row>
    <row r="6225" spans="15:21" x14ac:dyDescent="0.2">
      <c r="O6225" s="67">
        <v>31692</v>
      </c>
      <c r="P6225">
        <v>71.75</v>
      </c>
      <c r="Q6225">
        <v>71.75</v>
      </c>
      <c r="R6225">
        <v>70.75</v>
      </c>
      <c r="S6225">
        <v>71.63</v>
      </c>
      <c r="T6225">
        <v>14959200</v>
      </c>
      <c r="U6225">
        <v>1.37</v>
      </c>
    </row>
    <row r="6226" spans="15:21" x14ac:dyDescent="0.2">
      <c r="O6226" s="67">
        <v>31693</v>
      </c>
      <c r="P6226">
        <v>71.75</v>
      </c>
      <c r="Q6226">
        <v>73.87</v>
      </c>
      <c r="R6226">
        <v>71.63</v>
      </c>
      <c r="S6226">
        <v>73.5</v>
      </c>
      <c r="T6226">
        <v>31680000</v>
      </c>
      <c r="U6226">
        <v>1.41</v>
      </c>
    </row>
    <row r="6227" spans="15:21" x14ac:dyDescent="0.2">
      <c r="O6227" s="67">
        <v>31694</v>
      </c>
      <c r="P6227">
        <v>73.37</v>
      </c>
      <c r="Q6227">
        <v>74.5</v>
      </c>
      <c r="R6227">
        <v>73.13</v>
      </c>
      <c r="S6227">
        <v>73.75</v>
      </c>
      <c r="T6227">
        <v>24240000</v>
      </c>
      <c r="U6227">
        <v>1.41</v>
      </c>
    </row>
    <row r="6228" spans="15:21" x14ac:dyDescent="0.2">
      <c r="O6228" s="67">
        <v>31695</v>
      </c>
      <c r="P6228">
        <v>73.87</v>
      </c>
      <c r="Q6228">
        <v>74.75</v>
      </c>
      <c r="R6228">
        <v>73.63</v>
      </c>
      <c r="S6228">
        <v>73.87</v>
      </c>
      <c r="T6228">
        <v>9823200</v>
      </c>
      <c r="U6228">
        <v>1.42</v>
      </c>
    </row>
    <row r="6229" spans="15:21" x14ac:dyDescent="0.2">
      <c r="O6229" s="67">
        <v>31698</v>
      </c>
      <c r="P6229">
        <v>73.87</v>
      </c>
      <c r="Q6229">
        <v>74.87</v>
      </c>
      <c r="R6229">
        <v>73.75</v>
      </c>
      <c r="S6229">
        <v>74.87</v>
      </c>
      <c r="T6229">
        <v>5203200</v>
      </c>
      <c r="U6229">
        <v>1.43</v>
      </c>
    </row>
    <row r="6230" spans="15:21" x14ac:dyDescent="0.2">
      <c r="O6230" s="67">
        <v>31699</v>
      </c>
      <c r="P6230">
        <v>74.87</v>
      </c>
      <c r="Q6230">
        <v>75.88</v>
      </c>
      <c r="R6230">
        <v>74.87</v>
      </c>
      <c r="S6230">
        <v>75.62</v>
      </c>
      <c r="T6230">
        <v>21552000</v>
      </c>
      <c r="U6230">
        <v>1.45</v>
      </c>
    </row>
    <row r="6231" spans="15:21" x14ac:dyDescent="0.2">
      <c r="O6231" s="67">
        <v>31700</v>
      </c>
      <c r="P6231">
        <v>75.62</v>
      </c>
      <c r="Q6231">
        <v>77</v>
      </c>
      <c r="R6231">
        <v>75.62</v>
      </c>
      <c r="S6231">
        <v>76.87</v>
      </c>
      <c r="T6231">
        <v>22123200</v>
      </c>
      <c r="U6231">
        <v>1.47</v>
      </c>
    </row>
    <row r="6232" spans="15:21" x14ac:dyDescent="0.2">
      <c r="O6232" s="67">
        <v>31701</v>
      </c>
      <c r="P6232">
        <v>77</v>
      </c>
      <c r="Q6232">
        <v>77.38</v>
      </c>
      <c r="R6232">
        <v>76.5</v>
      </c>
      <c r="S6232">
        <v>77.12</v>
      </c>
      <c r="T6232">
        <v>22452000</v>
      </c>
      <c r="U6232">
        <v>1.48</v>
      </c>
    </row>
    <row r="6233" spans="15:21" x14ac:dyDescent="0.2">
      <c r="O6233" s="67">
        <v>31702</v>
      </c>
      <c r="P6233">
        <v>76.75</v>
      </c>
      <c r="Q6233">
        <v>76.87</v>
      </c>
      <c r="R6233">
        <v>76.13</v>
      </c>
      <c r="S6233">
        <v>76.75</v>
      </c>
      <c r="T6233">
        <v>15499200</v>
      </c>
      <c r="U6233">
        <v>1.47</v>
      </c>
    </row>
    <row r="6234" spans="15:21" x14ac:dyDescent="0.2">
      <c r="O6234" s="67">
        <v>31705</v>
      </c>
      <c r="P6234">
        <v>76.13</v>
      </c>
      <c r="Q6234">
        <v>76.25</v>
      </c>
      <c r="R6234">
        <v>75.13</v>
      </c>
      <c r="S6234">
        <v>76.25</v>
      </c>
      <c r="T6234">
        <v>15060000</v>
      </c>
      <c r="U6234">
        <v>1.46</v>
      </c>
    </row>
    <row r="6235" spans="15:21" x14ac:dyDescent="0.2">
      <c r="O6235" s="67">
        <v>31706</v>
      </c>
      <c r="P6235">
        <v>76</v>
      </c>
      <c r="Q6235">
        <v>76.25</v>
      </c>
      <c r="R6235">
        <v>75.25</v>
      </c>
      <c r="S6235">
        <v>75.75</v>
      </c>
      <c r="T6235">
        <v>14344800</v>
      </c>
      <c r="U6235">
        <v>1.45</v>
      </c>
    </row>
    <row r="6236" spans="15:21" x14ac:dyDescent="0.2">
      <c r="O6236" s="67">
        <v>31707</v>
      </c>
      <c r="P6236">
        <v>75.62</v>
      </c>
      <c r="Q6236">
        <v>76.37</v>
      </c>
      <c r="R6236">
        <v>75.62</v>
      </c>
      <c r="S6236">
        <v>76.25</v>
      </c>
      <c r="T6236">
        <v>12775200</v>
      </c>
      <c r="U6236">
        <v>1.46</v>
      </c>
    </row>
    <row r="6237" spans="15:21" x14ac:dyDescent="0.2">
      <c r="O6237" s="67">
        <v>31708</v>
      </c>
      <c r="P6237">
        <v>76.37</v>
      </c>
      <c r="Q6237">
        <v>77.5</v>
      </c>
      <c r="R6237">
        <v>76.25</v>
      </c>
      <c r="S6237">
        <v>76.5</v>
      </c>
      <c r="T6237">
        <v>19272000</v>
      </c>
      <c r="U6237">
        <v>1.47</v>
      </c>
    </row>
    <row r="6238" spans="15:21" x14ac:dyDescent="0.2">
      <c r="O6238" s="67">
        <v>31709</v>
      </c>
      <c r="P6238">
        <v>76.75</v>
      </c>
      <c r="Q6238">
        <v>77</v>
      </c>
      <c r="R6238">
        <v>76.37</v>
      </c>
      <c r="S6238">
        <v>76.37</v>
      </c>
      <c r="T6238">
        <v>12607200</v>
      </c>
      <c r="U6238">
        <v>1.46</v>
      </c>
    </row>
    <row r="6239" spans="15:21" x14ac:dyDescent="0.2">
      <c r="O6239" s="67">
        <v>31712</v>
      </c>
      <c r="P6239">
        <v>76.37</v>
      </c>
      <c r="Q6239">
        <v>76.37</v>
      </c>
      <c r="R6239">
        <v>75.5</v>
      </c>
      <c r="S6239">
        <v>75.62</v>
      </c>
      <c r="T6239">
        <v>13185600</v>
      </c>
      <c r="U6239">
        <v>1.45</v>
      </c>
    </row>
    <row r="6240" spans="15:21" x14ac:dyDescent="0.2">
      <c r="O6240" s="67">
        <v>31713</v>
      </c>
      <c r="P6240">
        <v>75.75</v>
      </c>
      <c r="Q6240">
        <v>76.13</v>
      </c>
      <c r="R6240">
        <v>75.5</v>
      </c>
      <c r="S6240">
        <v>76</v>
      </c>
      <c r="T6240">
        <v>16303200</v>
      </c>
      <c r="U6240">
        <v>1.46</v>
      </c>
    </row>
    <row r="6241" spans="15:21" x14ac:dyDescent="0.2">
      <c r="O6241" s="67">
        <v>31714</v>
      </c>
      <c r="P6241">
        <v>75.88</v>
      </c>
      <c r="Q6241">
        <v>76.5</v>
      </c>
      <c r="R6241">
        <v>75.75</v>
      </c>
      <c r="S6241">
        <v>76.13</v>
      </c>
      <c r="T6241">
        <v>10308000</v>
      </c>
      <c r="U6241">
        <v>1.46</v>
      </c>
    </row>
    <row r="6242" spans="15:21" x14ac:dyDescent="0.2">
      <c r="O6242" s="67">
        <v>31715</v>
      </c>
      <c r="P6242">
        <v>77.5</v>
      </c>
      <c r="Q6242">
        <v>77.5</v>
      </c>
      <c r="R6242">
        <v>76.13</v>
      </c>
      <c r="S6242">
        <v>76.75</v>
      </c>
      <c r="T6242">
        <v>14990400</v>
      </c>
      <c r="U6242">
        <v>1.47</v>
      </c>
    </row>
    <row r="6243" spans="15:21" x14ac:dyDescent="0.2">
      <c r="O6243" s="67">
        <v>31716</v>
      </c>
      <c r="P6243">
        <v>76.37</v>
      </c>
      <c r="Q6243">
        <v>77.12</v>
      </c>
      <c r="R6243">
        <v>75.88</v>
      </c>
      <c r="S6243">
        <v>76.25</v>
      </c>
      <c r="T6243">
        <v>15014400</v>
      </c>
      <c r="U6243">
        <v>1.46</v>
      </c>
    </row>
    <row r="6244" spans="15:21" x14ac:dyDescent="0.2">
      <c r="O6244" s="67">
        <v>31719</v>
      </c>
      <c r="P6244">
        <v>76.87</v>
      </c>
      <c r="Q6244">
        <v>77.5</v>
      </c>
      <c r="R6244">
        <v>76.75</v>
      </c>
      <c r="S6244">
        <v>77.38</v>
      </c>
      <c r="T6244">
        <v>15254400</v>
      </c>
      <c r="U6244">
        <v>1.48</v>
      </c>
    </row>
    <row r="6245" spans="15:21" x14ac:dyDescent="0.2">
      <c r="O6245" s="67">
        <v>31720</v>
      </c>
      <c r="P6245">
        <v>77</v>
      </c>
      <c r="Q6245">
        <v>78.62</v>
      </c>
      <c r="R6245">
        <v>76.87</v>
      </c>
      <c r="S6245">
        <v>78.5</v>
      </c>
      <c r="T6245">
        <v>20683200</v>
      </c>
      <c r="U6245">
        <v>1.5</v>
      </c>
    </row>
    <row r="6246" spans="15:21" x14ac:dyDescent="0.2">
      <c r="O6246" s="67">
        <v>31721</v>
      </c>
      <c r="P6246">
        <v>78.13</v>
      </c>
      <c r="Q6246">
        <v>79.13</v>
      </c>
      <c r="R6246">
        <v>78</v>
      </c>
      <c r="S6246">
        <v>79</v>
      </c>
      <c r="T6246">
        <v>20656800</v>
      </c>
      <c r="U6246">
        <v>1.51</v>
      </c>
    </row>
    <row r="6247" spans="15:21" x14ac:dyDescent="0.2">
      <c r="O6247" s="67">
        <v>31722</v>
      </c>
      <c r="P6247">
        <v>78.25</v>
      </c>
      <c r="Q6247">
        <v>78.75</v>
      </c>
      <c r="R6247">
        <v>76.75</v>
      </c>
      <c r="S6247">
        <v>78</v>
      </c>
      <c r="T6247">
        <v>21026400</v>
      </c>
      <c r="U6247">
        <v>1.49</v>
      </c>
    </row>
    <row r="6248" spans="15:21" x14ac:dyDescent="0.2">
      <c r="O6248" s="67">
        <v>31723</v>
      </c>
      <c r="P6248">
        <v>77.63</v>
      </c>
      <c r="Q6248">
        <v>78.25</v>
      </c>
      <c r="R6248">
        <v>77.25</v>
      </c>
      <c r="S6248">
        <v>78</v>
      </c>
      <c r="T6248">
        <v>10908000</v>
      </c>
      <c r="U6248">
        <v>1.49</v>
      </c>
    </row>
    <row r="6249" spans="15:21" x14ac:dyDescent="0.2">
      <c r="O6249" s="67">
        <v>31726</v>
      </c>
      <c r="P6249">
        <v>77.75</v>
      </c>
      <c r="Q6249">
        <v>78.5</v>
      </c>
      <c r="R6249">
        <v>77.25</v>
      </c>
      <c r="S6249">
        <v>78.25</v>
      </c>
      <c r="T6249">
        <v>12084000</v>
      </c>
      <c r="U6249">
        <v>1.5</v>
      </c>
    </row>
    <row r="6250" spans="15:21" x14ac:dyDescent="0.2">
      <c r="O6250" s="67">
        <v>31727</v>
      </c>
      <c r="P6250">
        <v>78.25</v>
      </c>
      <c r="Q6250">
        <v>79</v>
      </c>
      <c r="R6250">
        <v>78.13</v>
      </c>
      <c r="S6250">
        <v>78.88</v>
      </c>
      <c r="T6250">
        <v>14709600</v>
      </c>
      <c r="U6250">
        <v>1.51</v>
      </c>
    </row>
    <row r="6251" spans="15:21" x14ac:dyDescent="0.2">
      <c r="O6251" s="67">
        <v>31728</v>
      </c>
      <c r="P6251">
        <v>79.13</v>
      </c>
      <c r="Q6251">
        <v>79.37</v>
      </c>
      <c r="R6251">
        <v>78</v>
      </c>
      <c r="S6251">
        <v>78.25</v>
      </c>
      <c r="T6251">
        <v>16012800</v>
      </c>
      <c r="U6251">
        <v>1.5</v>
      </c>
    </row>
    <row r="6252" spans="15:21" x14ac:dyDescent="0.2">
      <c r="O6252" s="67">
        <v>31729</v>
      </c>
      <c r="P6252">
        <v>78.5</v>
      </c>
      <c r="Q6252">
        <v>78.5</v>
      </c>
      <c r="R6252">
        <v>76.25</v>
      </c>
      <c r="S6252">
        <v>76.37</v>
      </c>
      <c r="T6252">
        <v>15849600</v>
      </c>
      <c r="U6252">
        <v>1.46</v>
      </c>
    </row>
    <row r="6253" spans="15:21" x14ac:dyDescent="0.2">
      <c r="O6253" s="67">
        <v>31730</v>
      </c>
      <c r="P6253">
        <v>76.37</v>
      </c>
      <c r="Q6253">
        <v>77.87</v>
      </c>
      <c r="R6253">
        <v>75.88</v>
      </c>
      <c r="S6253">
        <v>76.87</v>
      </c>
      <c r="T6253">
        <v>14126400</v>
      </c>
      <c r="U6253">
        <v>1.47</v>
      </c>
    </row>
    <row r="6254" spans="15:21" x14ac:dyDescent="0.2">
      <c r="O6254" s="67">
        <v>31733</v>
      </c>
      <c r="P6254">
        <v>76.5</v>
      </c>
      <c r="Q6254">
        <v>77.25</v>
      </c>
      <c r="R6254">
        <v>76.5</v>
      </c>
      <c r="S6254">
        <v>76.63</v>
      </c>
      <c r="T6254">
        <v>13660800</v>
      </c>
      <c r="U6254">
        <v>1.47</v>
      </c>
    </row>
    <row r="6255" spans="15:21" x14ac:dyDescent="0.2">
      <c r="O6255" s="67">
        <v>31734</v>
      </c>
      <c r="P6255">
        <v>76.63</v>
      </c>
      <c r="Q6255">
        <v>77.12</v>
      </c>
      <c r="R6255">
        <v>74.63</v>
      </c>
      <c r="S6255">
        <v>74.75</v>
      </c>
      <c r="T6255">
        <v>19495200</v>
      </c>
      <c r="U6255">
        <v>1.43</v>
      </c>
    </row>
    <row r="6256" spans="15:21" x14ac:dyDescent="0.2">
      <c r="O6256" s="67">
        <v>31735</v>
      </c>
      <c r="P6256">
        <v>74.75</v>
      </c>
      <c r="Q6256">
        <v>76.25</v>
      </c>
      <c r="R6256">
        <v>74.75</v>
      </c>
      <c r="S6256">
        <v>75.75</v>
      </c>
      <c r="T6256">
        <v>20728800</v>
      </c>
      <c r="U6256">
        <v>1.45</v>
      </c>
    </row>
    <row r="6257" spans="15:21" x14ac:dyDescent="0.2">
      <c r="O6257" s="67">
        <v>31736</v>
      </c>
      <c r="P6257">
        <v>76.25</v>
      </c>
      <c r="Q6257">
        <v>77.87</v>
      </c>
      <c r="R6257">
        <v>75.88</v>
      </c>
      <c r="S6257">
        <v>77.5</v>
      </c>
      <c r="T6257">
        <v>21724800</v>
      </c>
      <c r="U6257">
        <v>1.48</v>
      </c>
    </row>
    <row r="6258" spans="15:21" x14ac:dyDescent="0.2">
      <c r="O6258" s="67">
        <v>31737</v>
      </c>
      <c r="P6258">
        <v>77.75</v>
      </c>
      <c r="Q6258">
        <v>79.5</v>
      </c>
      <c r="R6258">
        <v>77.38</v>
      </c>
      <c r="S6258">
        <v>79</v>
      </c>
      <c r="T6258">
        <v>38640000</v>
      </c>
      <c r="U6258">
        <v>1.51</v>
      </c>
    </row>
    <row r="6259" spans="15:21" x14ac:dyDescent="0.2">
      <c r="O6259" s="67">
        <v>31740</v>
      </c>
      <c r="P6259">
        <v>79.13</v>
      </c>
      <c r="Q6259">
        <v>81</v>
      </c>
      <c r="R6259">
        <v>79.13</v>
      </c>
      <c r="S6259">
        <v>80.63</v>
      </c>
      <c r="T6259">
        <v>40800000</v>
      </c>
      <c r="U6259">
        <v>1.54</v>
      </c>
    </row>
    <row r="6260" spans="15:21" x14ac:dyDescent="0.2">
      <c r="O6260" s="67">
        <v>31741</v>
      </c>
      <c r="P6260">
        <v>81.88</v>
      </c>
      <c r="Q6260">
        <v>83.75</v>
      </c>
      <c r="R6260">
        <v>81.5</v>
      </c>
      <c r="S6260">
        <v>83.75</v>
      </c>
      <c r="T6260">
        <v>48720000</v>
      </c>
      <c r="U6260">
        <v>1.6</v>
      </c>
    </row>
    <row r="6261" spans="15:21" x14ac:dyDescent="0.2">
      <c r="O6261" s="67">
        <v>31742</v>
      </c>
      <c r="P6261">
        <v>83.63</v>
      </c>
      <c r="Q6261">
        <v>83.87</v>
      </c>
      <c r="R6261">
        <v>82.87</v>
      </c>
      <c r="S6261">
        <v>83.5</v>
      </c>
      <c r="T6261">
        <v>18427200</v>
      </c>
      <c r="U6261">
        <v>1.6</v>
      </c>
    </row>
    <row r="6262" spans="15:21" x14ac:dyDescent="0.2">
      <c r="O6262" s="67">
        <v>31744</v>
      </c>
      <c r="P6262">
        <v>83.38</v>
      </c>
      <c r="Q6262">
        <v>83.75</v>
      </c>
      <c r="R6262">
        <v>82.63</v>
      </c>
      <c r="S6262">
        <v>83</v>
      </c>
      <c r="T6262">
        <v>8143200</v>
      </c>
      <c r="U6262">
        <v>1.59</v>
      </c>
    </row>
    <row r="6263" spans="15:21" x14ac:dyDescent="0.2">
      <c r="O6263" s="67">
        <v>31747</v>
      </c>
      <c r="P6263">
        <v>82</v>
      </c>
      <c r="Q6263">
        <v>83.63</v>
      </c>
      <c r="R6263">
        <v>81.5</v>
      </c>
      <c r="S6263">
        <v>83.5</v>
      </c>
      <c r="T6263">
        <v>31200000</v>
      </c>
      <c r="U6263">
        <v>1.6</v>
      </c>
    </row>
    <row r="6264" spans="15:21" x14ac:dyDescent="0.2">
      <c r="O6264" s="67">
        <v>31748</v>
      </c>
      <c r="P6264">
        <v>84.88</v>
      </c>
      <c r="Q6264">
        <v>85.5</v>
      </c>
      <c r="R6264">
        <v>83.5</v>
      </c>
      <c r="S6264">
        <v>84.88</v>
      </c>
      <c r="T6264">
        <v>49440000</v>
      </c>
      <c r="U6264">
        <v>1.64</v>
      </c>
    </row>
    <row r="6265" spans="15:21" x14ac:dyDescent="0.2">
      <c r="O6265" s="67">
        <v>31749</v>
      </c>
      <c r="P6265">
        <v>85.87</v>
      </c>
      <c r="Q6265">
        <v>88.75</v>
      </c>
      <c r="R6265">
        <v>85.75</v>
      </c>
      <c r="S6265">
        <v>88.5</v>
      </c>
      <c r="T6265">
        <v>62640000</v>
      </c>
      <c r="U6265">
        <v>1.71</v>
      </c>
    </row>
    <row r="6266" spans="15:21" x14ac:dyDescent="0.2">
      <c r="O6266" s="67">
        <v>31750</v>
      </c>
      <c r="P6266">
        <v>88.25</v>
      </c>
      <c r="Q6266">
        <v>88.25</v>
      </c>
      <c r="R6266">
        <v>87.25</v>
      </c>
      <c r="S6266">
        <v>87.62</v>
      </c>
      <c r="T6266">
        <v>34800000</v>
      </c>
      <c r="U6266">
        <v>1.69</v>
      </c>
    </row>
    <row r="6267" spans="15:21" x14ac:dyDescent="0.2">
      <c r="O6267" s="67">
        <v>31751</v>
      </c>
      <c r="P6267">
        <v>87.5</v>
      </c>
      <c r="Q6267">
        <v>88</v>
      </c>
      <c r="R6267">
        <v>86</v>
      </c>
      <c r="S6267">
        <v>86.5</v>
      </c>
      <c r="T6267">
        <v>27840000</v>
      </c>
      <c r="U6267">
        <v>1.67</v>
      </c>
    </row>
    <row r="6268" spans="15:21" x14ac:dyDescent="0.2">
      <c r="O6268" s="67">
        <v>31754</v>
      </c>
      <c r="P6268">
        <v>86.5</v>
      </c>
      <c r="Q6268">
        <v>88.25</v>
      </c>
      <c r="R6268">
        <v>86</v>
      </c>
      <c r="S6268">
        <v>87.75</v>
      </c>
      <c r="T6268">
        <v>21439200</v>
      </c>
      <c r="U6268">
        <v>1.69</v>
      </c>
    </row>
    <row r="6269" spans="15:21" x14ac:dyDescent="0.2">
      <c r="O6269" s="67">
        <v>31755</v>
      </c>
      <c r="P6269">
        <v>87.62</v>
      </c>
      <c r="Q6269">
        <v>87.75</v>
      </c>
      <c r="R6269">
        <v>86.38</v>
      </c>
      <c r="S6269">
        <v>86.5</v>
      </c>
      <c r="T6269">
        <v>14119200</v>
      </c>
      <c r="U6269">
        <v>1.67</v>
      </c>
    </row>
    <row r="6270" spans="15:21" x14ac:dyDescent="0.2">
      <c r="O6270" s="67">
        <v>31756</v>
      </c>
      <c r="P6270">
        <v>86</v>
      </c>
      <c r="Q6270">
        <v>87.25</v>
      </c>
      <c r="R6270">
        <v>86</v>
      </c>
      <c r="S6270">
        <v>86.63</v>
      </c>
      <c r="T6270">
        <v>19941600</v>
      </c>
      <c r="U6270">
        <v>1.67</v>
      </c>
    </row>
    <row r="6271" spans="15:21" x14ac:dyDescent="0.2">
      <c r="O6271" s="67">
        <v>31757</v>
      </c>
      <c r="P6271">
        <v>86.38</v>
      </c>
      <c r="Q6271">
        <v>86.5</v>
      </c>
      <c r="R6271">
        <v>85</v>
      </c>
      <c r="S6271">
        <v>85.5</v>
      </c>
      <c r="T6271">
        <v>17839200</v>
      </c>
      <c r="U6271">
        <v>1.65</v>
      </c>
    </row>
    <row r="6272" spans="15:21" x14ac:dyDescent="0.2">
      <c r="O6272" s="67">
        <v>31758</v>
      </c>
      <c r="P6272">
        <v>84.88</v>
      </c>
      <c r="Q6272">
        <v>85.37</v>
      </c>
      <c r="R6272">
        <v>84.25</v>
      </c>
      <c r="S6272">
        <v>84.37</v>
      </c>
      <c r="T6272">
        <v>13411200</v>
      </c>
      <c r="U6272">
        <v>1.63</v>
      </c>
    </row>
    <row r="6273" spans="15:21" x14ac:dyDescent="0.2">
      <c r="O6273" s="67">
        <v>31761</v>
      </c>
      <c r="P6273">
        <v>84</v>
      </c>
      <c r="Q6273">
        <v>85.75</v>
      </c>
      <c r="R6273">
        <v>83.87</v>
      </c>
      <c r="S6273">
        <v>85.37</v>
      </c>
      <c r="T6273">
        <v>22951200</v>
      </c>
      <c r="U6273">
        <v>1.65</v>
      </c>
    </row>
    <row r="6274" spans="15:21" x14ac:dyDescent="0.2">
      <c r="O6274" s="67">
        <v>31762</v>
      </c>
      <c r="P6274">
        <v>86</v>
      </c>
      <c r="Q6274">
        <v>87.62</v>
      </c>
      <c r="R6274">
        <v>85.63</v>
      </c>
      <c r="S6274">
        <v>87.5</v>
      </c>
      <c r="T6274">
        <v>35040000</v>
      </c>
      <c r="U6274">
        <v>1.69</v>
      </c>
    </row>
    <row r="6275" spans="15:21" x14ac:dyDescent="0.2">
      <c r="O6275" s="67">
        <v>31763</v>
      </c>
      <c r="P6275">
        <v>87.5</v>
      </c>
      <c r="Q6275">
        <v>88</v>
      </c>
      <c r="R6275">
        <v>86.5</v>
      </c>
      <c r="S6275">
        <v>86.5</v>
      </c>
      <c r="T6275">
        <v>27360000</v>
      </c>
      <c r="U6275">
        <v>1.67</v>
      </c>
    </row>
    <row r="6276" spans="15:21" x14ac:dyDescent="0.2">
      <c r="O6276" s="67">
        <v>31764</v>
      </c>
      <c r="P6276">
        <v>86.63</v>
      </c>
      <c r="Q6276">
        <v>87</v>
      </c>
      <c r="R6276">
        <v>85.75</v>
      </c>
      <c r="S6276">
        <v>86.75</v>
      </c>
      <c r="T6276">
        <v>19521600</v>
      </c>
      <c r="U6276">
        <v>1.67</v>
      </c>
    </row>
    <row r="6277" spans="15:21" x14ac:dyDescent="0.2">
      <c r="O6277" s="67">
        <v>31765</v>
      </c>
      <c r="P6277">
        <v>87</v>
      </c>
      <c r="Q6277">
        <v>88.25</v>
      </c>
      <c r="R6277">
        <v>86.38</v>
      </c>
      <c r="S6277">
        <v>87.75</v>
      </c>
      <c r="T6277">
        <v>48720000</v>
      </c>
      <c r="U6277">
        <v>1.69</v>
      </c>
    </row>
    <row r="6278" spans="15:21" x14ac:dyDescent="0.2">
      <c r="O6278" s="67">
        <v>31768</v>
      </c>
      <c r="P6278">
        <v>87.88</v>
      </c>
      <c r="Q6278">
        <v>88.13</v>
      </c>
      <c r="R6278">
        <v>86.63</v>
      </c>
      <c r="S6278">
        <v>87</v>
      </c>
      <c r="T6278">
        <v>22850400</v>
      </c>
      <c r="U6278">
        <v>1.68</v>
      </c>
    </row>
    <row r="6279" spans="15:21" x14ac:dyDescent="0.2">
      <c r="O6279" s="67">
        <v>31769</v>
      </c>
      <c r="P6279">
        <v>86.75</v>
      </c>
      <c r="Q6279">
        <v>87.62</v>
      </c>
      <c r="R6279">
        <v>86.25</v>
      </c>
      <c r="S6279">
        <v>87.25</v>
      </c>
      <c r="T6279">
        <v>24480000</v>
      </c>
      <c r="U6279">
        <v>1.68</v>
      </c>
    </row>
    <row r="6280" spans="15:21" x14ac:dyDescent="0.2">
      <c r="O6280" s="67">
        <v>31770</v>
      </c>
      <c r="P6280">
        <v>87.37</v>
      </c>
      <c r="Q6280">
        <v>88.5</v>
      </c>
      <c r="R6280">
        <v>87.13</v>
      </c>
      <c r="S6280">
        <v>87.75</v>
      </c>
      <c r="T6280">
        <v>15427200</v>
      </c>
      <c r="U6280">
        <v>1.69</v>
      </c>
    </row>
    <row r="6281" spans="15:21" x14ac:dyDescent="0.2">
      <c r="O6281" s="67">
        <v>31772</v>
      </c>
      <c r="P6281">
        <v>87.88</v>
      </c>
      <c r="Q6281">
        <v>87.88</v>
      </c>
      <c r="R6281">
        <v>87.25</v>
      </c>
      <c r="S6281">
        <v>87.5</v>
      </c>
      <c r="T6281">
        <v>3924000</v>
      </c>
      <c r="U6281">
        <v>1.69</v>
      </c>
    </row>
    <row r="6282" spans="15:21" x14ac:dyDescent="0.2">
      <c r="O6282" s="67">
        <v>31775</v>
      </c>
      <c r="P6282">
        <v>87.13</v>
      </c>
      <c r="Q6282">
        <v>87.25</v>
      </c>
      <c r="R6282">
        <v>86</v>
      </c>
      <c r="S6282">
        <v>86.75</v>
      </c>
      <c r="T6282">
        <v>14164800</v>
      </c>
      <c r="U6282">
        <v>1.67</v>
      </c>
    </row>
    <row r="6283" spans="15:21" x14ac:dyDescent="0.2">
      <c r="O6283" s="67">
        <v>31776</v>
      </c>
      <c r="P6283">
        <v>86.38</v>
      </c>
      <c r="Q6283">
        <v>87.5</v>
      </c>
      <c r="R6283">
        <v>85.87</v>
      </c>
      <c r="S6283">
        <v>87</v>
      </c>
      <c r="T6283">
        <v>18475200</v>
      </c>
      <c r="U6283">
        <v>1.68</v>
      </c>
    </row>
    <row r="6284" spans="15:21" x14ac:dyDescent="0.2">
      <c r="O6284" s="67">
        <v>31777</v>
      </c>
      <c r="P6284">
        <v>86.63</v>
      </c>
      <c r="Q6284">
        <v>87.37</v>
      </c>
      <c r="R6284">
        <v>85.75</v>
      </c>
      <c r="S6284">
        <v>86</v>
      </c>
      <c r="T6284">
        <v>14438400</v>
      </c>
      <c r="U6284">
        <v>1.66</v>
      </c>
    </row>
    <row r="6285" spans="15:21" x14ac:dyDescent="0.2">
      <c r="O6285" s="67">
        <v>31779</v>
      </c>
      <c r="P6285">
        <v>86.38</v>
      </c>
      <c r="Q6285">
        <v>88.13</v>
      </c>
      <c r="R6285">
        <v>86.38</v>
      </c>
      <c r="S6285">
        <v>87.37</v>
      </c>
      <c r="T6285">
        <v>10413600</v>
      </c>
      <c r="U6285">
        <v>1.69</v>
      </c>
    </row>
    <row r="6286" spans="15:21" x14ac:dyDescent="0.2">
      <c r="O6286" s="67">
        <v>31782</v>
      </c>
      <c r="P6286">
        <v>88.13</v>
      </c>
      <c r="Q6286">
        <v>90.5</v>
      </c>
      <c r="R6286">
        <v>88</v>
      </c>
      <c r="S6286">
        <v>90.13</v>
      </c>
      <c r="T6286">
        <v>33600000</v>
      </c>
      <c r="U6286">
        <v>1.74</v>
      </c>
    </row>
    <row r="6287" spans="15:21" x14ac:dyDescent="0.2">
      <c r="O6287" s="67">
        <v>31783</v>
      </c>
      <c r="P6287">
        <v>90.25</v>
      </c>
      <c r="Q6287">
        <v>90.5</v>
      </c>
      <c r="R6287">
        <v>89.5</v>
      </c>
      <c r="S6287">
        <v>89.5</v>
      </c>
      <c r="T6287">
        <v>26160000</v>
      </c>
      <c r="U6287">
        <v>1.73</v>
      </c>
    </row>
    <row r="6288" spans="15:21" x14ac:dyDescent="0.2">
      <c r="O6288" s="67">
        <v>31784</v>
      </c>
      <c r="P6288">
        <v>89.5</v>
      </c>
      <c r="Q6288">
        <v>91.13</v>
      </c>
      <c r="R6288">
        <v>89.5</v>
      </c>
      <c r="S6288">
        <v>91</v>
      </c>
      <c r="T6288">
        <v>30480000</v>
      </c>
      <c r="U6288">
        <v>1.76</v>
      </c>
    </row>
    <row r="6289" spans="15:21" x14ac:dyDescent="0.2">
      <c r="O6289" s="67">
        <v>31785</v>
      </c>
      <c r="P6289">
        <v>91.37</v>
      </c>
      <c r="Q6289">
        <v>91.37</v>
      </c>
      <c r="R6289">
        <v>89.63</v>
      </c>
      <c r="S6289">
        <v>90</v>
      </c>
      <c r="T6289">
        <v>28560000</v>
      </c>
      <c r="U6289">
        <v>1.74</v>
      </c>
    </row>
    <row r="6290" spans="15:21" x14ac:dyDescent="0.2">
      <c r="O6290" s="67">
        <v>31786</v>
      </c>
      <c r="P6290">
        <v>89.87</v>
      </c>
      <c r="Q6290">
        <v>91.25</v>
      </c>
      <c r="R6290">
        <v>89.63</v>
      </c>
      <c r="S6290">
        <v>90.13</v>
      </c>
      <c r="T6290">
        <v>23119200</v>
      </c>
      <c r="U6290">
        <v>1.74</v>
      </c>
    </row>
    <row r="6291" spans="15:21" x14ac:dyDescent="0.2">
      <c r="O6291" s="67">
        <v>31789</v>
      </c>
      <c r="P6291">
        <v>89.63</v>
      </c>
      <c r="Q6291">
        <v>90.88</v>
      </c>
      <c r="R6291">
        <v>89.25</v>
      </c>
      <c r="S6291">
        <v>90.37</v>
      </c>
      <c r="T6291">
        <v>23649600</v>
      </c>
      <c r="U6291">
        <v>1.74</v>
      </c>
    </row>
    <row r="6292" spans="15:21" x14ac:dyDescent="0.2">
      <c r="O6292" s="67">
        <v>31790</v>
      </c>
      <c r="P6292">
        <v>90.13</v>
      </c>
      <c r="Q6292">
        <v>90.88</v>
      </c>
      <c r="R6292">
        <v>89.63</v>
      </c>
      <c r="S6292">
        <v>90.5</v>
      </c>
      <c r="T6292">
        <v>17397600</v>
      </c>
      <c r="U6292">
        <v>1.75</v>
      </c>
    </row>
    <row r="6293" spans="15:21" x14ac:dyDescent="0.2">
      <c r="O6293" s="67">
        <v>31791</v>
      </c>
      <c r="P6293">
        <v>90.37</v>
      </c>
      <c r="Q6293">
        <v>91.37</v>
      </c>
      <c r="R6293">
        <v>90</v>
      </c>
      <c r="S6293">
        <v>91</v>
      </c>
      <c r="T6293">
        <v>32160000</v>
      </c>
      <c r="U6293">
        <v>1.76</v>
      </c>
    </row>
    <row r="6294" spans="15:21" x14ac:dyDescent="0.2">
      <c r="O6294" s="67">
        <v>31792</v>
      </c>
      <c r="P6294">
        <v>91.63</v>
      </c>
      <c r="Q6294">
        <v>94.75</v>
      </c>
      <c r="R6294">
        <v>91.63</v>
      </c>
      <c r="S6294">
        <v>92.75</v>
      </c>
      <c r="T6294">
        <v>41520000</v>
      </c>
      <c r="U6294">
        <v>1.79</v>
      </c>
    </row>
    <row r="6295" spans="15:21" x14ac:dyDescent="0.2">
      <c r="O6295" s="67">
        <v>31793</v>
      </c>
      <c r="P6295">
        <v>93.75</v>
      </c>
      <c r="Q6295">
        <v>95</v>
      </c>
      <c r="R6295">
        <v>92.87</v>
      </c>
      <c r="S6295">
        <v>94</v>
      </c>
      <c r="T6295">
        <v>48000000</v>
      </c>
      <c r="U6295">
        <v>1.81</v>
      </c>
    </row>
    <row r="6296" spans="15:21" x14ac:dyDescent="0.2">
      <c r="O6296" s="67">
        <v>31796</v>
      </c>
      <c r="P6296">
        <v>94</v>
      </c>
      <c r="Q6296">
        <v>95.63</v>
      </c>
      <c r="R6296">
        <v>93.37</v>
      </c>
      <c r="S6296">
        <v>94.87</v>
      </c>
      <c r="T6296">
        <v>38640000</v>
      </c>
      <c r="U6296">
        <v>1.83</v>
      </c>
    </row>
    <row r="6297" spans="15:21" x14ac:dyDescent="0.2">
      <c r="O6297" s="67">
        <v>31797</v>
      </c>
      <c r="P6297">
        <v>95.63</v>
      </c>
      <c r="Q6297">
        <v>96.62</v>
      </c>
      <c r="R6297">
        <v>94.75</v>
      </c>
      <c r="S6297">
        <v>96.62</v>
      </c>
      <c r="T6297">
        <v>46320000</v>
      </c>
      <c r="U6297">
        <v>1.87</v>
      </c>
    </row>
    <row r="6298" spans="15:21" x14ac:dyDescent="0.2">
      <c r="O6298" s="67">
        <v>31798</v>
      </c>
      <c r="P6298">
        <v>96.13</v>
      </c>
      <c r="Q6298">
        <v>99</v>
      </c>
      <c r="R6298">
        <v>95.63</v>
      </c>
      <c r="S6298">
        <v>97.13</v>
      </c>
      <c r="T6298">
        <v>38160000</v>
      </c>
      <c r="U6298">
        <v>1.87</v>
      </c>
    </row>
    <row r="6299" spans="15:21" x14ac:dyDescent="0.2">
      <c r="O6299" s="67">
        <v>31799</v>
      </c>
      <c r="P6299">
        <v>96.75</v>
      </c>
      <c r="Q6299">
        <v>101.5</v>
      </c>
      <c r="R6299">
        <v>96.62</v>
      </c>
      <c r="S6299">
        <v>101.5</v>
      </c>
      <c r="T6299">
        <v>31200000</v>
      </c>
      <c r="U6299">
        <v>1.96</v>
      </c>
    </row>
    <row r="6300" spans="15:21" x14ac:dyDescent="0.2">
      <c r="O6300" s="67">
        <v>31800</v>
      </c>
      <c r="P6300">
        <v>101.5</v>
      </c>
      <c r="Q6300">
        <v>104</v>
      </c>
      <c r="R6300">
        <v>98.12</v>
      </c>
      <c r="S6300">
        <v>98.38</v>
      </c>
      <c r="T6300">
        <v>74880000</v>
      </c>
      <c r="U6300">
        <v>1.9</v>
      </c>
    </row>
    <row r="6301" spans="15:21" x14ac:dyDescent="0.2">
      <c r="O6301" s="67">
        <v>31803</v>
      </c>
      <c r="P6301">
        <v>97.87</v>
      </c>
      <c r="Q6301">
        <v>98.87</v>
      </c>
      <c r="R6301">
        <v>97.25</v>
      </c>
      <c r="S6301">
        <v>98.87</v>
      </c>
      <c r="T6301">
        <v>28800000</v>
      </c>
      <c r="U6301">
        <v>1.91</v>
      </c>
    </row>
    <row r="6302" spans="15:21" x14ac:dyDescent="0.2">
      <c r="O6302" s="67">
        <v>31804</v>
      </c>
      <c r="P6302">
        <v>100.37</v>
      </c>
      <c r="Q6302">
        <v>102.37</v>
      </c>
      <c r="R6302">
        <v>99.62</v>
      </c>
      <c r="S6302">
        <v>100.87</v>
      </c>
      <c r="T6302">
        <v>36960000</v>
      </c>
      <c r="U6302">
        <v>1.95</v>
      </c>
    </row>
    <row r="6303" spans="15:21" x14ac:dyDescent="0.2">
      <c r="O6303" s="67">
        <v>31805</v>
      </c>
      <c r="P6303">
        <v>101.5</v>
      </c>
      <c r="Q6303">
        <v>102</v>
      </c>
      <c r="R6303">
        <v>100</v>
      </c>
      <c r="S6303">
        <v>101.5</v>
      </c>
      <c r="T6303">
        <v>28800000</v>
      </c>
      <c r="U6303">
        <v>1.96</v>
      </c>
    </row>
    <row r="6304" spans="15:21" x14ac:dyDescent="0.2">
      <c r="O6304" s="67">
        <v>31806</v>
      </c>
      <c r="P6304">
        <v>102.37</v>
      </c>
      <c r="Q6304">
        <v>102.37</v>
      </c>
      <c r="R6304">
        <v>99.88</v>
      </c>
      <c r="S6304">
        <v>100</v>
      </c>
      <c r="T6304">
        <v>27360000</v>
      </c>
      <c r="U6304">
        <v>1.93</v>
      </c>
    </row>
    <row r="6305" spans="15:21" x14ac:dyDescent="0.2">
      <c r="O6305" s="67">
        <v>31807</v>
      </c>
      <c r="P6305">
        <v>100.25</v>
      </c>
      <c r="Q6305">
        <v>100.5</v>
      </c>
      <c r="R6305">
        <v>98.5</v>
      </c>
      <c r="S6305">
        <v>100.25</v>
      </c>
      <c r="T6305">
        <v>19183200</v>
      </c>
      <c r="U6305">
        <v>1.94</v>
      </c>
    </row>
    <row r="6306" spans="15:21" x14ac:dyDescent="0.2">
      <c r="O6306" s="67">
        <v>31810</v>
      </c>
      <c r="P6306">
        <v>100.37</v>
      </c>
      <c r="Q6306">
        <v>101.75</v>
      </c>
      <c r="R6306">
        <v>99.75</v>
      </c>
      <c r="S6306">
        <v>101.38</v>
      </c>
      <c r="T6306">
        <v>18900000</v>
      </c>
      <c r="U6306">
        <v>1.96</v>
      </c>
    </row>
    <row r="6307" spans="15:21" x14ac:dyDescent="0.2">
      <c r="O6307" s="67">
        <v>31811</v>
      </c>
      <c r="P6307">
        <v>101.5</v>
      </c>
      <c r="Q6307">
        <v>101.75</v>
      </c>
      <c r="R6307">
        <v>99.88</v>
      </c>
      <c r="S6307">
        <v>99.88</v>
      </c>
      <c r="T6307">
        <v>21204000</v>
      </c>
      <c r="U6307">
        <v>1.93</v>
      </c>
    </row>
    <row r="6308" spans="15:21" x14ac:dyDescent="0.2">
      <c r="O6308" s="67">
        <v>31812</v>
      </c>
      <c r="P6308">
        <v>100.13</v>
      </c>
      <c r="Q6308">
        <v>100.5</v>
      </c>
      <c r="R6308">
        <v>99.62</v>
      </c>
      <c r="S6308">
        <v>99.88</v>
      </c>
      <c r="T6308">
        <v>18444000</v>
      </c>
      <c r="U6308">
        <v>1.93</v>
      </c>
    </row>
    <row r="6309" spans="15:21" x14ac:dyDescent="0.2">
      <c r="O6309" s="67">
        <v>31813</v>
      </c>
      <c r="P6309">
        <v>101.12</v>
      </c>
      <c r="Q6309">
        <v>101.87</v>
      </c>
      <c r="R6309">
        <v>99.88</v>
      </c>
      <c r="S6309">
        <v>101.25</v>
      </c>
      <c r="T6309">
        <v>25200000</v>
      </c>
      <c r="U6309">
        <v>1.95</v>
      </c>
    </row>
    <row r="6310" spans="15:21" x14ac:dyDescent="0.2">
      <c r="O6310" s="67">
        <v>31814</v>
      </c>
      <c r="P6310">
        <v>100.5</v>
      </c>
      <c r="Q6310">
        <v>101</v>
      </c>
      <c r="R6310">
        <v>99.62</v>
      </c>
      <c r="S6310">
        <v>99.75</v>
      </c>
      <c r="T6310">
        <v>20301600</v>
      </c>
      <c r="U6310">
        <v>1.93</v>
      </c>
    </row>
    <row r="6311" spans="15:21" x14ac:dyDescent="0.2">
      <c r="O6311" s="67">
        <v>31817</v>
      </c>
      <c r="P6311">
        <v>99.5</v>
      </c>
      <c r="Q6311">
        <v>100.25</v>
      </c>
      <c r="R6311">
        <v>99.13</v>
      </c>
      <c r="S6311">
        <v>100.13</v>
      </c>
      <c r="T6311">
        <v>17210400</v>
      </c>
      <c r="U6311">
        <v>1.93</v>
      </c>
    </row>
    <row r="6312" spans="15:21" x14ac:dyDescent="0.2">
      <c r="O6312" s="67">
        <v>31818</v>
      </c>
      <c r="P6312">
        <v>100</v>
      </c>
      <c r="Q6312">
        <v>100</v>
      </c>
      <c r="R6312">
        <v>97.25</v>
      </c>
      <c r="S6312">
        <v>98.25</v>
      </c>
      <c r="T6312">
        <v>24240000</v>
      </c>
      <c r="U6312">
        <v>1.9</v>
      </c>
    </row>
    <row r="6313" spans="15:21" x14ac:dyDescent="0.2">
      <c r="O6313" s="67">
        <v>31819</v>
      </c>
      <c r="P6313">
        <v>98.5</v>
      </c>
      <c r="Q6313">
        <v>99.62</v>
      </c>
      <c r="R6313">
        <v>98.38</v>
      </c>
      <c r="S6313">
        <v>99.37</v>
      </c>
      <c r="T6313">
        <v>24000000</v>
      </c>
      <c r="U6313">
        <v>1.92</v>
      </c>
    </row>
    <row r="6314" spans="15:21" x14ac:dyDescent="0.2">
      <c r="O6314" s="67">
        <v>31820</v>
      </c>
      <c r="P6314">
        <v>99.37</v>
      </c>
      <c r="Q6314">
        <v>100.13</v>
      </c>
      <c r="R6314">
        <v>96.5</v>
      </c>
      <c r="S6314">
        <v>98.12</v>
      </c>
      <c r="T6314">
        <v>29040000</v>
      </c>
      <c r="U6314">
        <v>1.89</v>
      </c>
    </row>
    <row r="6315" spans="15:21" x14ac:dyDescent="0.2">
      <c r="O6315" s="67">
        <v>31821</v>
      </c>
      <c r="P6315">
        <v>98.25</v>
      </c>
      <c r="Q6315">
        <v>103.5</v>
      </c>
      <c r="R6315">
        <v>97.25</v>
      </c>
      <c r="S6315">
        <v>103.5</v>
      </c>
      <c r="T6315">
        <v>41280000</v>
      </c>
      <c r="U6315">
        <v>2</v>
      </c>
    </row>
    <row r="6316" spans="15:21" x14ac:dyDescent="0.2">
      <c r="O6316" s="67">
        <v>31825</v>
      </c>
      <c r="P6316">
        <v>102.5</v>
      </c>
      <c r="Q6316">
        <v>104.25</v>
      </c>
      <c r="R6316">
        <v>100.5</v>
      </c>
      <c r="S6316">
        <v>103.25</v>
      </c>
      <c r="T6316">
        <v>42000000</v>
      </c>
      <c r="U6316">
        <v>1.99</v>
      </c>
    </row>
    <row r="6317" spans="15:21" x14ac:dyDescent="0.2">
      <c r="O6317" s="67">
        <v>31826</v>
      </c>
      <c r="P6317">
        <v>103.63</v>
      </c>
      <c r="Q6317">
        <v>103.75</v>
      </c>
      <c r="R6317">
        <v>100.25</v>
      </c>
      <c r="S6317">
        <v>102.37</v>
      </c>
      <c r="T6317">
        <v>42240000</v>
      </c>
      <c r="U6317">
        <v>1.98</v>
      </c>
    </row>
    <row r="6318" spans="15:21" x14ac:dyDescent="0.2">
      <c r="O6318" s="67">
        <v>31827</v>
      </c>
      <c r="P6318">
        <v>101.75</v>
      </c>
      <c r="Q6318">
        <v>101.87</v>
      </c>
      <c r="R6318">
        <v>100.25</v>
      </c>
      <c r="S6318">
        <v>100.5</v>
      </c>
      <c r="T6318">
        <v>40560000</v>
      </c>
      <c r="U6318">
        <v>1.94</v>
      </c>
    </row>
    <row r="6319" spans="15:21" x14ac:dyDescent="0.2">
      <c r="O6319" s="67">
        <v>31828</v>
      </c>
      <c r="P6319">
        <v>100.37</v>
      </c>
      <c r="Q6319">
        <v>101.12</v>
      </c>
      <c r="R6319">
        <v>100.37</v>
      </c>
      <c r="S6319">
        <v>101</v>
      </c>
      <c r="T6319">
        <v>29040000</v>
      </c>
      <c r="U6319">
        <v>1.95</v>
      </c>
    </row>
    <row r="6320" spans="15:21" x14ac:dyDescent="0.2">
      <c r="O6320" s="67">
        <v>31831</v>
      </c>
      <c r="P6320">
        <v>100.63</v>
      </c>
      <c r="Q6320">
        <v>101.63</v>
      </c>
      <c r="R6320">
        <v>99.75</v>
      </c>
      <c r="S6320">
        <v>100.37</v>
      </c>
      <c r="T6320">
        <v>30240000</v>
      </c>
      <c r="U6320">
        <v>1.94</v>
      </c>
    </row>
    <row r="6321" spans="15:21" x14ac:dyDescent="0.2">
      <c r="O6321" s="67">
        <v>31832</v>
      </c>
      <c r="P6321">
        <v>100.87</v>
      </c>
      <c r="Q6321">
        <v>102</v>
      </c>
      <c r="R6321">
        <v>100.37</v>
      </c>
      <c r="S6321">
        <v>102</v>
      </c>
      <c r="T6321">
        <v>19814400</v>
      </c>
      <c r="U6321">
        <v>1.97</v>
      </c>
    </row>
    <row r="6322" spans="15:21" x14ac:dyDescent="0.2">
      <c r="O6322" s="67">
        <v>31833</v>
      </c>
      <c r="P6322">
        <v>101.87</v>
      </c>
      <c r="Q6322">
        <v>103.75</v>
      </c>
      <c r="R6322">
        <v>100.87</v>
      </c>
      <c r="S6322">
        <v>102.75</v>
      </c>
      <c r="T6322">
        <v>30480000</v>
      </c>
      <c r="U6322">
        <v>1.98</v>
      </c>
    </row>
    <row r="6323" spans="15:21" x14ac:dyDescent="0.2">
      <c r="O6323" s="67">
        <v>31834</v>
      </c>
      <c r="P6323">
        <v>102.62</v>
      </c>
      <c r="Q6323">
        <v>103.5</v>
      </c>
      <c r="R6323">
        <v>101</v>
      </c>
      <c r="S6323">
        <v>102.25</v>
      </c>
      <c r="T6323">
        <v>20810400</v>
      </c>
      <c r="U6323">
        <v>1.97</v>
      </c>
    </row>
    <row r="6324" spans="15:21" x14ac:dyDescent="0.2">
      <c r="O6324" s="67">
        <v>31835</v>
      </c>
      <c r="P6324">
        <v>102.5</v>
      </c>
      <c r="Q6324">
        <v>103.63</v>
      </c>
      <c r="R6324">
        <v>102.5</v>
      </c>
      <c r="S6324">
        <v>103.37</v>
      </c>
      <c r="T6324">
        <v>18304800</v>
      </c>
      <c r="U6324">
        <v>2</v>
      </c>
    </row>
    <row r="6325" spans="15:21" x14ac:dyDescent="0.2">
      <c r="O6325" s="67">
        <v>31838</v>
      </c>
      <c r="P6325">
        <v>103.63</v>
      </c>
      <c r="Q6325">
        <v>104.38</v>
      </c>
      <c r="R6325">
        <v>102.88</v>
      </c>
      <c r="S6325">
        <v>103.75</v>
      </c>
      <c r="T6325">
        <v>24240000</v>
      </c>
      <c r="U6325">
        <v>2.0099999999999998</v>
      </c>
    </row>
    <row r="6326" spans="15:21" x14ac:dyDescent="0.2">
      <c r="O6326" s="67">
        <v>31839</v>
      </c>
      <c r="P6326">
        <v>103.87</v>
      </c>
      <c r="Q6326">
        <v>103.87</v>
      </c>
      <c r="R6326">
        <v>103.13</v>
      </c>
      <c r="S6326">
        <v>103.63</v>
      </c>
      <c r="T6326">
        <v>19624800</v>
      </c>
      <c r="U6326">
        <v>2.0099999999999998</v>
      </c>
    </row>
    <row r="6327" spans="15:21" x14ac:dyDescent="0.2">
      <c r="O6327" s="67">
        <v>31840</v>
      </c>
      <c r="P6327">
        <v>104</v>
      </c>
      <c r="Q6327">
        <v>106</v>
      </c>
      <c r="R6327">
        <v>103.37</v>
      </c>
      <c r="S6327">
        <v>105.75</v>
      </c>
      <c r="T6327">
        <v>25440000</v>
      </c>
      <c r="U6327">
        <v>2.0499999999999998</v>
      </c>
    </row>
    <row r="6328" spans="15:21" x14ac:dyDescent="0.2">
      <c r="O6328" s="67">
        <v>31841</v>
      </c>
      <c r="P6328">
        <v>106.63</v>
      </c>
      <c r="Q6328">
        <v>108.13</v>
      </c>
      <c r="R6328">
        <v>106.37</v>
      </c>
      <c r="S6328">
        <v>108.13</v>
      </c>
      <c r="T6328">
        <v>35760000</v>
      </c>
      <c r="U6328">
        <v>2.1</v>
      </c>
    </row>
    <row r="6329" spans="15:21" x14ac:dyDescent="0.2">
      <c r="O6329" s="67">
        <v>31842</v>
      </c>
      <c r="P6329">
        <v>108</v>
      </c>
      <c r="Q6329">
        <v>108.13</v>
      </c>
      <c r="R6329">
        <v>106.87</v>
      </c>
      <c r="S6329">
        <v>107.63</v>
      </c>
      <c r="T6329">
        <v>23868000</v>
      </c>
      <c r="U6329">
        <v>2.09</v>
      </c>
    </row>
    <row r="6330" spans="15:21" x14ac:dyDescent="0.2">
      <c r="O6330" s="67">
        <v>31845</v>
      </c>
      <c r="P6330">
        <v>106.13</v>
      </c>
      <c r="Q6330">
        <v>107.63</v>
      </c>
      <c r="R6330">
        <v>105.75</v>
      </c>
      <c r="S6330">
        <v>107.63</v>
      </c>
      <c r="T6330">
        <v>20712000</v>
      </c>
      <c r="U6330">
        <v>2.09</v>
      </c>
    </row>
    <row r="6331" spans="15:21" x14ac:dyDescent="0.2">
      <c r="O6331" s="67">
        <v>31846</v>
      </c>
      <c r="P6331">
        <v>106.87</v>
      </c>
      <c r="Q6331">
        <v>107.63</v>
      </c>
      <c r="R6331">
        <v>106.37</v>
      </c>
      <c r="S6331">
        <v>107.12</v>
      </c>
      <c r="T6331">
        <v>15816000</v>
      </c>
      <c r="U6331">
        <v>2.08</v>
      </c>
    </row>
    <row r="6332" spans="15:21" x14ac:dyDescent="0.2">
      <c r="O6332" s="67">
        <v>31847</v>
      </c>
      <c r="P6332">
        <v>108</v>
      </c>
      <c r="Q6332">
        <v>108</v>
      </c>
      <c r="R6332">
        <v>106.37</v>
      </c>
      <c r="S6332">
        <v>107</v>
      </c>
      <c r="T6332">
        <v>26160000</v>
      </c>
      <c r="U6332">
        <v>2.08</v>
      </c>
    </row>
    <row r="6333" spans="15:21" x14ac:dyDescent="0.2">
      <c r="O6333" s="67">
        <v>31848</v>
      </c>
      <c r="P6333">
        <v>106.87</v>
      </c>
      <c r="Q6333">
        <v>107</v>
      </c>
      <c r="R6333">
        <v>106.13</v>
      </c>
      <c r="S6333">
        <v>106.5</v>
      </c>
      <c r="T6333">
        <v>12708000</v>
      </c>
      <c r="U6333">
        <v>2.0699999999999998</v>
      </c>
    </row>
    <row r="6334" spans="15:21" x14ac:dyDescent="0.2">
      <c r="O6334" s="67">
        <v>31849</v>
      </c>
      <c r="P6334">
        <v>106.25</v>
      </c>
      <c r="Q6334">
        <v>106.5</v>
      </c>
      <c r="R6334">
        <v>104.75</v>
      </c>
      <c r="S6334">
        <v>105.13</v>
      </c>
      <c r="T6334">
        <v>23534400</v>
      </c>
      <c r="U6334">
        <v>2.04</v>
      </c>
    </row>
    <row r="6335" spans="15:21" x14ac:dyDescent="0.2">
      <c r="O6335" s="67">
        <v>31852</v>
      </c>
      <c r="P6335">
        <v>105</v>
      </c>
      <c r="Q6335">
        <v>105.13</v>
      </c>
      <c r="R6335">
        <v>104</v>
      </c>
      <c r="S6335">
        <v>104.5</v>
      </c>
      <c r="T6335">
        <v>14426400</v>
      </c>
      <c r="U6335">
        <v>2.0299999999999998</v>
      </c>
    </row>
    <row r="6336" spans="15:21" x14ac:dyDescent="0.2">
      <c r="O6336" s="67">
        <v>31853</v>
      </c>
      <c r="P6336">
        <v>104.38</v>
      </c>
      <c r="Q6336">
        <v>106.5</v>
      </c>
      <c r="R6336">
        <v>103.87</v>
      </c>
      <c r="S6336">
        <v>106.5</v>
      </c>
      <c r="T6336">
        <v>16490400</v>
      </c>
      <c r="U6336">
        <v>2.0699999999999998</v>
      </c>
    </row>
    <row r="6337" spans="15:21" x14ac:dyDescent="0.2">
      <c r="O6337" s="67">
        <v>31854</v>
      </c>
      <c r="P6337">
        <v>106.87</v>
      </c>
      <c r="Q6337">
        <v>107</v>
      </c>
      <c r="R6337">
        <v>104</v>
      </c>
      <c r="S6337">
        <v>105.37</v>
      </c>
      <c r="T6337">
        <v>20952000</v>
      </c>
      <c r="U6337">
        <v>2.0499999999999998</v>
      </c>
    </row>
    <row r="6338" spans="15:21" x14ac:dyDescent="0.2">
      <c r="O6338" s="67">
        <v>31855</v>
      </c>
      <c r="P6338">
        <v>105.37</v>
      </c>
      <c r="Q6338">
        <v>106</v>
      </c>
      <c r="R6338">
        <v>104.87</v>
      </c>
      <c r="S6338">
        <v>105.25</v>
      </c>
      <c r="T6338">
        <v>15532800</v>
      </c>
      <c r="U6338">
        <v>2.04</v>
      </c>
    </row>
    <row r="6339" spans="15:21" x14ac:dyDescent="0.2">
      <c r="O6339" s="67">
        <v>31856</v>
      </c>
      <c r="P6339">
        <v>105.62</v>
      </c>
      <c r="Q6339">
        <v>108</v>
      </c>
      <c r="R6339">
        <v>105.5</v>
      </c>
      <c r="S6339">
        <v>107.25</v>
      </c>
      <c r="T6339">
        <v>32400000</v>
      </c>
      <c r="U6339">
        <v>2.08</v>
      </c>
    </row>
    <row r="6340" spans="15:21" x14ac:dyDescent="0.2">
      <c r="O6340" s="67">
        <v>31859</v>
      </c>
      <c r="P6340">
        <v>108.13</v>
      </c>
      <c r="Q6340">
        <v>111</v>
      </c>
      <c r="R6340">
        <v>108</v>
      </c>
      <c r="S6340">
        <v>110.25</v>
      </c>
      <c r="T6340">
        <v>32640000</v>
      </c>
      <c r="U6340">
        <v>2.14</v>
      </c>
    </row>
    <row r="6341" spans="15:21" x14ac:dyDescent="0.2">
      <c r="O6341" s="67">
        <v>31860</v>
      </c>
      <c r="P6341">
        <v>110.12</v>
      </c>
      <c r="Q6341">
        <v>111</v>
      </c>
      <c r="R6341">
        <v>109.5</v>
      </c>
      <c r="S6341">
        <v>111</v>
      </c>
      <c r="T6341">
        <v>21988800</v>
      </c>
      <c r="U6341">
        <v>2.16</v>
      </c>
    </row>
    <row r="6342" spans="15:21" x14ac:dyDescent="0.2">
      <c r="O6342" s="67">
        <v>31861</v>
      </c>
      <c r="P6342">
        <v>110.87</v>
      </c>
      <c r="Q6342">
        <v>110.87</v>
      </c>
      <c r="R6342">
        <v>109.63</v>
      </c>
      <c r="S6342">
        <v>110.12</v>
      </c>
      <c r="T6342">
        <v>20875200</v>
      </c>
      <c r="U6342">
        <v>2.14</v>
      </c>
    </row>
    <row r="6343" spans="15:21" x14ac:dyDescent="0.2">
      <c r="O6343" s="67">
        <v>31862</v>
      </c>
      <c r="P6343">
        <v>110.38</v>
      </c>
      <c r="Q6343">
        <v>111.62</v>
      </c>
      <c r="R6343">
        <v>110.12</v>
      </c>
      <c r="S6343">
        <v>110.38</v>
      </c>
      <c r="T6343">
        <v>16989600</v>
      </c>
      <c r="U6343">
        <v>2.14</v>
      </c>
    </row>
    <row r="6344" spans="15:21" x14ac:dyDescent="0.2">
      <c r="O6344" s="67">
        <v>31863</v>
      </c>
      <c r="P6344">
        <v>110.5</v>
      </c>
      <c r="Q6344">
        <v>110.63</v>
      </c>
      <c r="R6344">
        <v>107.63</v>
      </c>
      <c r="S6344">
        <v>108</v>
      </c>
      <c r="T6344">
        <v>18789600</v>
      </c>
      <c r="U6344">
        <v>2.1</v>
      </c>
    </row>
    <row r="6345" spans="15:21" x14ac:dyDescent="0.2">
      <c r="O6345" s="67">
        <v>31866</v>
      </c>
      <c r="P6345">
        <v>102.5</v>
      </c>
      <c r="Q6345">
        <v>106.13</v>
      </c>
      <c r="R6345">
        <v>102</v>
      </c>
      <c r="S6345">
        <v>105.5</v>
      </c>
      <c r="T6345">
        <v>42288000</v>
      </c>
      <c r="U6345">
        <v>2.0499999999999998</v>
      </c>
    </row>
    <row r="6346" spans="15:21" x14ac:dyDescent="0.2">
      <c r="O6346" s="67">
        <v>31867</v>
      </c>
      <c r="P6346">
        <v>106.25</v>
      </c>
      <c r="Q6346">
        <v>106.25</v>
      </c>
      <c r="R6346">
        <v>104.63</v>
      </c>
      <c r="S6346">
        <v>104.87</v>
      </c>
      <c r="T6346">
        <v>23728800</v>
      </c>
      <c r="U6346">
        <v>2.04</v>
      </c>
    </row>
    <row r="6347" spans="15:21" x14ac:dyDescent="0.2">
      <c r="O6347" s="67">
        <v>31868</v>
      </c>
      <c r="P6347">
        <v>103.63</v>
      </c>
      <c r="Q6347">
        <v>105.5</v>
      </c>
      <c r="R6347">
        <v>103.63</v>
      </c>
      <c r="S6347">
        <v>105</v>
      </c>
      <c r="T6347">
        <v>29760000</v>
      </c>
      <c r="U6347">
        <v>2.04</v>
      </c>
    </row>
    <row r="6348" spans="15:21" x14ac:dyDescent="0.2">
      <c r="O6348" s="67">
        <v>31869</v>
      </c>
      <c r="P6348">
        <v>105.88</v>
      </c>
      <c r="Q6348">
        <v>106.63</v>
      </c>
      <c r="R6348">
        <v>104.63</v>
      </c>
      <c r="S6348">
        <v>105.88</v>
      </c>
      <c r="T6348">
        <v>18050400</v>
      </c>
      <c r="U6348">
        <v>2.06</v>
      </c>
    </row>
    <row r="6349" spans="15:21" x14ac:dyDescent="0.2">
      <c r="O6349" s="67">
        <v>31870</v>
      </c>
      <c r="P6349">
        <v>105.62</v>
      </c>
      <c r="Q6349">
        <v>110.5</v>
      </c>
      <c r="R6349">
        <v>105</v>
      </c>
      <c r="S6349">
        <v>109.75</v>
      </c>
      <c r="T6349">
        <v>21540000</v>
      </c>
      <c r="U6349">
        <v>2.13</v>
      </c>
    </row>
    <row r="6350" spans="15:21" x14ac:dyDescent="0.2">
      <c r="O6350" s="67">
        <v>31873</v>
      </c>
      <c r="P6350">
        <v>110.87</v>
      </c>
      <c r="Q6350">
        <v>111.75</v>
      </c>
      <c r="R6350">
        <v>110</v>
      </c>
      <c r="S6350">
        <v>111.75</v>
      </c>
      <c r="T6350">
        <v>22221600</v>
      </c>
      <c r="U6350">
        <v>2.17</v>
      </c>
    </row>
    <row r="6351" spans="15:21" x14ac:dyDescent="0.2">
      <c r="O6351" s="67">
        <v>31874</v>
      </c>
      <c r="P6351">
        <v>111.5</v>
      </c>
      <c r="Q6351">
        <v>112.87</v>
      </c>
      <c r="R6351">
        <v>108</v>
      </c>
      <c r="S6351">
        <v>108.13</v>
      </c>
      <c r="T6351">
        <v>30480000</v>
      </c>
      <c r="U6351">
        <v>2.1</v>
      </c>
    </row>
    <row r="6352" spans="15:21" x14ac:dyDescent="0.2">
      <c r="O6352" s="67">
        <v>31875</v>
      </c>
      <c r="P6352">
        <v>108.62</v>
      </c>
      <c r="Q6352">
        <v>110.25</v>
      </c>
      <c r="R6352">
        <v>108</v>
      </c>
      <c r="S6352">
        <v>109</v>
      </c>
      <c r="T6352">
        <v>31440000</v>
      </c>
      <c r="U6352">
        <v>2.12</v>
      </c>
    </row>
    <row r="6353" spans="15:21" x14ac:dyDescent="0.2">
      <c r="O6353" s="67">
        <v>31876</v>
      </c>
      <c r="P6353">
        <v>109</v>
      </c>
      <c r="Q6353">
        <v>109.13</v>
      </c>
      <c r="R6353">
        <v>106</v>
      </c>
      <c r="S6353">
        <v>107</v>
      </c>
      <c r="T6353">
        <v>28560000</v>
      </c>
      <c r="U6353">
        <v>2.08</v>
      </c>
    </row>
    <row r="6354" spans="15:21" x14ac:dyDescent="0.2">
      <c r="O6354" s="67">
        <v>31877</v>
      </c>
      <c r="P6354">
        <v>106.5</v>
      </c>
      <c r="Q6354">
        <v>108.37</v>
      </c>
      <c r="R6354">
        <v>106.37</v>
      </c>
      <c r="S6354">
        <v>107</v>
      </c>
      <c r="T6354">
        <v>26880000</v>
      </c>
      <c r="U6354">
        <v>2.08</v>
      </c>
    </row>
    <row r="6355" spans="15:21" x14ac:dyDescent="0.2">
      <c r="O6355" s="67">
        <v>31880</v>
      </c>
      <c r="P6355">
        <v>106.87</v>
      </c>
      <c r="Q6355">
        <v>107.63</v>
      </c>
      <c r="R6355">
        <v>101.75</v>
      </c>
      <c r="S6355">
        <v>102.13</v>
      </c>
      <c r="T6355">
        <v>27120000</v>
      </c>
      <c r="U6355">
        <v>1.98</v>
      </c>
    </row>
    <row r="6356" spans="15:21" x14ac:dyDescent="0.2">
      <c r="O6356" s="67">
        <v>31881</v>
      </c>
      <c r="P6356">
        <v>102</v>
      </c>
      <c r="Q6356">
        <v>102.75</v>
      </c>
      <c r="R6356">
        <v>99.25</v>
      </c>
      <c r="S6356">
        <v>100.5</v>
      </c>
      <c r="T6356">
        <v>59760000</v>
      </c>
      <c r="U6356">
        <v>1.95</v>
      </c>
    </row>
    <row r="6357" spans="15:21" x14ac:dyDescent="0.2">
      <c r="O6357" s="67">
        <v>31882</v>
      </c>
      <c r="P6357">
        <v>104.75</v>
      </c>
      <c r="Q6357">
        <v>105.62</v>
      </c>
      <c r="R6357">
        <v>102.62</v>
      </c>
      <c r="S6357">
        <v>105.5</v>
      </c>
      <c r="T6357">
        <v>35520000</v>
      </c>
      <c r="U6357">
        <v>2.0499999999999998</v>
      </c>
    </row>
    <row r="6358" spans="15:21" x14ac:dyDescent="0.2">
      <c r="O6358" s="67">
        <v>31883</v>
      </c>
      <c r="P6358">
        <v>106</v>
      </c>
      <c r="Q6358">
        <v>106.37</v>
      </c>
      <c r="R6358">
        <v>103</v>
      </c>
      <c r="S6358">
        <v>103.25</v>
      </c>
      <c r="T6358">
        <v>31680000</v>
      </c>
      <c r="U6358">
        <v>2.0099999999999998</v>
      </c>
    </row>
    <row r="6359" spans="15:21" x14ac:dyDescent="0.2">
      <c r="O6359" s="67">
        <v>31887</v>
      </c>
      <c r="P6359">
        <v>104.38</v>
      </c>
      <c r="Q6359">
        <v>104.5</v>
      </c>
      <c r="R6359">
        <v>102.13</v>
      </c>
      <c r="S6359">
        <v>102.5</v>
      </c>
      <c r="T6359">
        <v>20976000</v>
      </c>
      <c r="U6359">
        <v>1.99</v>
      </c>
    </row>
    <row r="6360" spans="15:21" x14ac:dyDescent="0.2">
      <c r="O6360" s="67">
        <v>31888</v>
      </c>
      <c r="P6360">
        <v>101.12</v>
      </c>
      <c r="Q6360">
        <v>106.37</v>
      </c>
      <c r="R6360">
        <v>101.12</v>
      </c>
      <c r="S6360">
        <v>106.13</v>
      </c>
      <c r="T6360">
        <v>32640000</v>
      </c>
      <c r="U6360">
        <v>2.06</v>
      </c>
    </row>
    <row r="6361" spans="15:21" x14ac:dyDescent="0.2">
      <c r="O6361" s="67">
        <v>31889</v>
      </c>
      <c r="P6361">
        <v>106</v>
      </c>
      <c r="Q6361">
        <v>107.38</v>
      </c>
      <c r="R6361">
        <v>103.87</v>
      </c>
      <c r="S6361">
        <v>103.87</v>
      </c>
      <c r="T6361">
        <v>35520000</v>
      </c>
      <c r="U6361">
        <v>2.02</v>
      </c>
    </row>
    <row r="6362" spans="15:21" x14ac:dyDescent="0.2">
      <c r="O6362" s="67">
        <v>31890</v>
      </c>
      <c r="P6362">
        <v>105</v>
      </c>
      <c r="Q6362">
        <v>105.37</v>
      </c>
      <c r="R6362">
        <v>102.5</v>
      </c>
      <c r="S6362">
        <v>103.63</v>
      </c>
      <c r="T6362">
        <v>25440000</v>
      </c>
      <c r="U6362">
        <v>2.0099999999999998</v>
      </c>
    </row>
    <row r="6363" spans="15:21" x14ac:dyDescent="0.2">
      <c r="O6363" s="67">
        <v>31891</v>
      </c>
      <c r="P6363">
        <v>102.75</v>
      </c>
      <c r="Q6363">
        <v>103.87</v>
      </c>
      <c r="R6363">
        <v>102.25</v>
      </c>
      <c r="S6363">
        <v>103</v>
      </c>
      <c r="T6363">
        <v>24960000</v>
      </c>
      <c r="U6363">
        <v>2</v>
      </c>
    </row>
    <row r="6364" spans="15:21" x14ac:dyDescent="0.2">
      <c r="O6364" s="67">
        <v>31894</v>
      </c>
      <c r="P6364">
        <v>101.75</v>
      </c>
      <c r="Q6364">
        <v>104.5</v>
      </c>
      <c r="R6364">
        <v>101</v>
      </c>
      <c r="S6364">
        <v>102.37</v>
      </c>
      <c r="T6364">
        <v>39840000</v>
      </c>
      <c r="U6364">
        <v>1.99</v>
      </c>
    </row>
    <row r="6365" spans="15:21" x14ac:dyDescent="0.2">
      <c r="O6365" s="67">
        <v>31895</v>
      </c>
      <c r="P6365">
        <v>102.88</v>
      </c>
      <c r="Q6365">
        <v>104.75</v>
      </c>
      <c r="R6365">
        <v>102</v>
      </c>
      <c r="S6365">
        <v>102.62</v>
      </c>
      <c r="T6365">
        <v>29760000</v>
      </c>
      <c r="U6365">
        <v>1.99</v>
      </c>
    </row>
    <row r="6366" spans="15:21" x14ac:dyDescent="0.2">
      <c r="O6366" s="67">
        <v>31896</v>
      </c>
      <c r="P6366">
        <v>103.25</v>
      </c>
      <c r="Q6366">
        <v>103.87</v>
      </c>
      <c r="R6366">
        <v>102</v>
      </c>
      <c r="S6366">
        <v>102.5</v>
      </c>
      <c r="T6366">
        <v>20762400</v>
      </c>
      <c r="U6366">
        <v>1.99</v>
      </c>
    </row>
    <row r="6367" spans="15:21" x14ac:dyDescent="0.2">
      <c r="O6367" s="67">
        <v>31897</v>
      </c>
      <c r="P6367">
        <v>102.88</v>
      </c>
      <c r="Q6367">
        <v>106</v>
      </c>
      <c r="R6367">
        <v>102.62</v>
      </c>
      <c r="S6367">
        <v>103.5</v>
      </c>
      <c r="T6367">
        <v>26880000</v>
      </c>
      <c r="U6367">
        <v>2.0099999999999998</v>
      </c>
    </row>
    <row r="6368" spans="15:21" x14ac:dyDescent="0.2">
      <c r="O6368" s="67">
        <v>31898</v>
      </c>
      <c r="P6368">
        <v>103.13</v>
      </c>
      <c r="Q6368">
        <v>105.25</v>
      </c>
      <c r="R6368">
        <v>102.13</v>
      </c>
      <c r="S6368">
        <v>102.5</v>
      </c>
      <c r="T6368">
        <v>20424000</v>
      </c>
      <c r="U6368">
        <v>1.99</v>
      </c>
    </row>
    <row r="6369" spans="15:21" x14ac:dyDescent="0.2">
      <c r="O6369" s="67">
        <v>31901</v>
      </c>
      <c r="P6369">
        <v>102.37</v>
      </c>
      <c r="Q6369">
        <v>104.87</v>
      </c>
      <c r="R6369">
        <v>101.87</v>
      </c>
      <c r="S6369">
        <v>103.5</v>
      </c>
      <c r="T6369">
        <v>18165600</v>
      </c>
      <c r="U6369">
        <v>2.0099999999999998</v>
      </c>
    </row>
    <row r="6370" spans="15:21" x14ac:dyDescent="0.2">
      <c r="O6370" s="67">
        <v>31902</v>
      </c>
      <c r="P6370">
        <v>105.37</v>
      </c>
      <c r="Q6370">
        <v>106.5</v>
      </c>
      <c r="R6370">
        <v>104.5</v>
      </c>
      <c r="S6370">
        <v>106.13</v>
      </c>
      <c r="T6370">
        <v>22192800</v>
      </c>
      <c r="U6370">
        <v>2.06</v>
      </c>
    </row>
    <row r="6371" spans="15:21" x14ac:dyDescent="0.2">
      <c r="O6371" s="67">
        <v>31903</v>
      </c>
      <c r="P6371">
        <v>106.13</v>
      </c>
      <c r="Q6371">
        <v>106.75</v>
      </c>
      <c r="R6371">
        <v>105.13</v>
      </c>
      <c r="S6371">
        <v>106.37</v>
      </c>
      <c r="T6371">
        <v>23678400</v>
      </c>
      <c r="U6371">
        <v>2.0699999999999998</v>
      </c>
    </row>
    <row r="6372" spans="15:21" x14ac:dyDescent="0.2">
      <c r="O6372" s="67">
        <v>31904</v>
      </c>
      <c r="P6372">
        <v>107.5</v>
      </c>
      <c r="Q6372">
        <v>107.5</v>
      </c>
      <c r="R6372">
        <v>105.25</v>
      </c>
      <c r="S6372">
        <v>105.25</v>
      </c>
      <c r="T6372">
        <v>20388000</v>
      </c>
      <c r="U6372">
        <v>2.04</v>
      </c>
    </row>
    <row r="6373" spans="15:21" x14ac:dyDescent="0.2">
      <c r="O6373" s="67">
        <v>31905</v>
      </c>
      <c r="P6373">
        <v>106</v>
      </c>
      <c r="Q6373">
        <v>106.13</v>
      </c>
      <c r="R6373">
        <v>103.37</v>
      </c>
      <c r="S6373">
        <v>103.63</v>
      </c>
      <c r="T6373">
        <v>17911200</v>
      </c>
      <c r="U6373">
        <v>2.0099999999999998</v>
      </c>
    </row>
    <row r="6374" spans="15:21" x14ac:dyDescent="0.2">
      <c r="O6374" s="67">
        <v>31908</v>
      </c>
      <c r="P6374">
        <v>104.63</v>
      </c>
      <c r="Q6374">
        <v>107</v>
      </c>
      <c r="R6374">
        <v>102.37</v>
      </c>
      <c r="S6374">
        <v>102.37</v>
      </c>
      <c r="T6374">
        <v>27840000</v>
      </c>
      <c r="U6374">
        <v>1.99</v>
      </c>
    </row>
    <row r="6375" spans="15:21" x14ac:dyDescent="0.2">
      <c r="O6375" s="67">
        <v>31909</v>
      </c>
      <c r="P6375">
        <v>102.25</v>
      </c>
      <c r="Q6375">
        <v>103.75</v>
      </c>
      <c r="R6375">
        <v>102.25</v>
      </c>
      <c r="S6375">
        <v>103.5</v>
      </c>
      <c r="T6375">
        <v>21552000</v>
      </c>
      <c r="U6375">
        <v>2.0099999999999998</v>
      </c>
    </row>
    <row r="6376" spans="15:21" x14ac:dyDescent="0.2">
      <c r="O6376" s="67">
        <v>31910</v>
      </c>
      <c r="P6376">
        <v>103.25</v>
      </c>
      <c r="Q6376">
        <v>104.75</v>
      </c>
      <c r="R6376">
        <v>102.13</v>
      </c>
      <c r="S6376">
        <v>104</v>
      </c>
      <c r="T6376">
        <v>18175200</v>
      </c>
      <c r="U6376">
        <v>2.02</v>
      </c>
    </row>
    <row r="6377" spans="15:21" x14ac:dyDescent="0.2">
      <c r="O6377" s="67">
        <v>31911</v>
      </c>
      <c r="P6377">
        <v>104.63</v>
      </c>
      <c r="Q6377">
        <v>105.75</v>
      </c>
      <c r="R6377">
        <v>103.87</v>
      </c>
      <c r="S6377">
        <v>105.37</v>
      </c>
      <c r="T6377">
        <v>20479200</v>
      </c>
      <c r="U6377">
        <v>2.0499999999999998</v>
      </c>
    </row>
    <row r="6378" spans="15:21" x14ac:dyDescent="0.2">
      <c r="O6378" s="67">
        <v>31912</v>
      </c>
      <c r="P6378">
        <v>103.5</v>
      </c>
      <c r="Q6378">
        <v>105.37</v>
      </c>
      <c r="R6378">
        <v>102.13</v>
      </c>
      <c r="S6378">
        <v>102.5</v>
      </c>
      <c r="T6378">
        <v>28800000</v>
      </c>
      <c r="U6378">
        <v>1.99</v>
      </c>
    </row>
    <row r="6379" spans="15:21" x14ac:dyDescent="0.2">
      <c r="O6379" s="67">
        <v>31915</v>
      </c>
      <c r="P6379">
        <v>101.87</v>
      </c>
      <c r="Q6379">
        <v>104.87</v>
      </c>
      <c r="R6379">
        <v>100.25</v>
      </c>
      <c r="S6379">
        <v>100.87</v>
      </c>
      <c r="T6379">
        <v>38400000</v>
      </c>
      <c r="U6379">
        <v>1.96</v>
      </c>
    </row>
    <row r="6380" spans="15:21" x14ac:dyDescent="0.2">
      <c r="O6380" s="67">
        <v>31916</v>
      </c>
      <c r="P6380">
        <v>100.87</v>
      </c>
      <c r="Q6380">
        <v>101.38</v>
      </c>
      <c r="R6380">
        <v>99.13</v>
      </c>
      <c r="S6380">
        <v>99.5</v>
      </c>
      <c r="T6380">
        <v>35760000</v>
      </c>
      <c r="U6380">
        <v>1.93</v>
      </c>
    </row>
    <row r="6381" spans="15:21" x14ac:dyDescent="0.2">
      <c r="O6381" s="67">
        <v>31917</v>
      </c>
      <c r="P6381">
        <v>99.37</v>
      </c>
      <c r="Q6381">
        <v>100.87</v>
      </c>
      <c r="R6381">
        <v>98.25</v>
      </c>
      <c r="S6381">
        <v>100</v>
      </c>
      <c r="T6381">
        <v>37440000</v>
      </c>
      <c r="U6381">
        <v>1.94</v>
      </c>
    </row>
    <row r="6382" spans="15:21" x14ac:dyDescent="0.2">
      <c r="O6382" s="67">
        <v>31918</v>
      </c>
      <c r="P6382">
        <v>101.75</v>
      </c>
      <c r="Q6382">
        <v>102</v>
      </c>
      <c r="R6382">
        <v>100</v>
      </c>
      <c r="S6382">
        <v>100.75</v>
      </c>
      <c r="T6382">
        <v>19010400</v>
      </c>
      <c r="U6382">
        <v>1.96</v>
      </c>
    </row>
    <row r="6383" spans="15:21" x14ac:dyDescent="0.2">
      <c r="O6383" s="67">
        <v>31919</v>
      </c>
      <c r="P6383">
        <v>101</v>
      </c>
      <c r="Q6383">
        <v>102.13</v>
      </c>
      <c r="R6383">
        <v>100.5</v>
      </c>
      <c r="S6383">
        <v>100.5</v>
      </c>
      <c r="T6383">
        <v>30960000</v>
      </c>
      <c r="U6383">
        <v>1.95</v>
      </c>
    </row>
    <row r="6384" spans="15:21" x14ac:dyDescent="0.2">
      <c r="O6384" s="67">
        <v>31923</v>
      </c>
      <c r="P6384">
        <v>53</v>
      </c>
      <c r="Q6384">
        <v>53</v>
      </c>
      <c r="R6384">
        <v>50.75</v>
      </c>
      <c r="S6384">
        <v>53</v>
      </c>
      <c r="T6384">
        <v>20400000</v>
      </c>
      <c r="U6384">
        <v>2.06</v>
      </c>
    </row>
    <row r="6385" spans="15:21" x14ac:dyDescent="0.2">
      <c r="O6385" s="67">
        <v>31924</v>
      </c>
      <c r="P6385">
        <v>53</v>
      </c>
      <c r="Q6385">
        <v>53.75</v>
      </c>
      <c r="R6385">
        <v>51.13</v>
      </c>
      <c r="S6385">
        <v>51.25</v>
      </c>
      <c r="T6385">
        <v>18240000</v>
      </c>
      <c r="U6385">
        <v>1.99</v>
      </c>
    </row>
    <row r="6386" spans="15:21" x14ac:dyDescent="0.2">
      <c r="O6386" s="67">
        <v>31925</v>
      </c>
      <c r="P6386">
        <v>52.12</v>
      </c>
      <c r="Q6386">
        <v>53</v>
      </c>
      <c r="R6386">
        <v>51.13</v>
      </c>
      <c r="S6386">
        <v>53</v>
      </c>
      <c r="T6386">
        <v>14640000</v>
      </c>
      <c r="U6386">
        <v>2.06</v>
      </c>
    </row>
    <row r="6387" spans="15:21" x14ac:dyDescent="0.2">
      <c r="O6387" s="67">
        <v>31926</v>
      </c>
      <c r="P6387">
        <v>53.5</v>
      </c>
      <c r="Q6387">
        <v>53.62</v>
      </c>
      <c r="R6387">
        <v>51.62</v>
      </c>
      <c r="S6387">
        <v>52</v>
      </c>
      <c r="T6387">
        <v>16440000</v>
      </c>
      <c r="U6387">
        <v>2.02</v>
      </c>
    </row>
    <row r="6388" spans="15:21" x14ac:dyDescent="0.2">
      <c r="O6388" s="67">
        <v>31929</v>
      </c>
      <c r="P6388">
        <v>52.75</v>
      </c>
      <c r="Q6388">
        <v>52.88</v>
      </c>
      <c r="R6388">
        <v>51.25</v>
      </c>
      <c r="S6388">
        <v>51.38</v>
      </c>
      <c r="T6388">
        <v>15720000</v>
      </c>
      <c r="U6388">
        <v>2</v>
      </c>
    </row>
    <row r="6389" spans="15:21" x14ac:dyDescent="0.2">
      <c r="O6389" s="67">
        <v>31930</v>
      </c>
      <c r="P6389">
        <v>51.88</v>
      </c>
      <c r="Q6389">
        <v>53.12</v>
      </c>
      <c r="R6389">
        <v>51.25</v>
      </c>
      <c r="S6389">
        <v>52.88</v>
      </c>
      <c r="T6389">
        <v>23520000</v>
      </c>
      <c r="U6389">
        <v>2.0499999999999998</v>
      </c>
    </row>
    <row r="6390" spans="15:21" x14ac:dyDescent="0.2">
      <c r="O6390" s="67">
        <v>31931</v>
      </c>
      <c r="P6390">
        <v>53.25</v>
      </c>
      <c r="Q6390">
        <v>53.87</v>
      </c>
      <c r="R6390">
        <v>52.88</v>
      </c>
      <c r="S6390">
        <v>53.62</v>
      </c>
      <c r="T6390">
        <v>20040000</v>
      </c>
      <c r="U6390">
        <v>2.08</v>
      </c>
    </row>
    <row r="6391" spans="15:21" x14ac:dyDescent="0.2">
      <c r="O6391" s="67">
        <v>31932</v>
      </c>
      <c r="P6391">
        <v>53.87</v>
      </c>
      <c r="Q6391">
        <v>53.87</v>
      </c>
      <c r="R6391">
        <v>53.38</v>
      </c>
      <c r="S6391">
        <v>53.5</v>
      </c>
      <c r="T6391">
        <v>16278000</v>
      </c>
      <c r="U6391">
        <v>2.08</v>
      </c>
    </row>
    <row r="6392" spans="15:21" x14ac:dyDescent="0.2">
      <c r="O6392" s="67">
        <v>31933</v>
      </c>
      <c r="P6392">
        <v>53.38</v>
      </c>
      <c r="Q6392">
        <v>53.5</v>
      </c>
      <c r="R6392">
        <v>52.5</v>
      </c>
      <c r="S6392">
        <v>53</v>
      </c>
      <c r="T6392">
        <v>10980000</v>
      </c>
      <c r="U6392">
        <v>2.06</v>
      </c>
    </row>
    <row r="6393" spans="15:21" x14ac:dyDescent="0.2">
      <c r="O6393" s="67">
        <v>31936</v>
      </c>
      <c r="P6393">
        <v>54</v>
      </c>
      <c r="Q6393">
        <v>54.13</v>
      </c>
      <c r="R6393">
        <v>52</v>
      </c>
      <c r="S6393">
        <v>54</v>
      </c>
      <c r="T6393">
        <v>18000000</v>
      </c>
      <c r="U6393">
        <v>2.11</v>
      </c>
    </row>
    <row r="6394" spans="15:21" x14ac:dyDescent="0.2">
      <c r="O6394" s="67">
        <v>31937</v>
      </c>
      <c r="P6394">
        <v>54.25</v>
      </c>
      <c r="Q6394">
        <v>54.25</v>
      </c>
      <c r="R6394">
        <v>53.12</v>
      </c>
      <c r="S6394">
        <v>53.62</v>
      </c>
      <c r="T6394">
        <v>18360000</v>
      </c>
      <c r="U6394">
        <v>2.1</v>
      </c>
    </row>
    <row r="6395" spans="15:21" x14ac:dyDescent="0.2">
      <c r="O6395" s="67">
        <v>31938</v>
      </c>
      <c r="P6395">
        <v>54</v>
      </c>
      <c r="Q6395">
        <v>54.5</v>
      </c>
      <c r="R6395">
        <v>52.5</v>
      </c>
      <c r="S6395">
        <v>53.25</v>
      </c>
      <c r="T6395">
        <v>25200000</v>
      </c>
      <c r="U6395">
        <v>2.08</v>
      </c>
    </row>
    <row r="6396" spans="15:21" x14ac:dyDescent="0.2">
      <c r="O6396" s="67">
        <v>31939</v>
      </c>
      <c r="P6396">
        <v>53.75</v>
      </c>
      <c r="Q6396">
        <v>54</v>
      </c>
      <c r="R6396">
        <v>52.75</v>
      </c>
      <c r="S6396">
        <v>53.25</v>
      </c>
      <c r="T6396">
        <v>13920000</v>
      </c>
      <c r="U6396">
        <v>2.08</v>
      </c>
    </row>
    <row r="6397" spans="15:21" x14ac:dyDescent="0.2">
      <c r="O6397" s="67">
        <v>31940</v>
      </c>
      <c r="P6397">
        <v>53.87</v>
      </c>
      <c r="Q6397">
        <v>54.5</v>
      </c>
      <c r="R6397">
        <v>53.75</v>
      </c>
      <c r="S6397">
        <v>53.87</v>
      </c>
      <c r="T6397">
        <v>20160000</v>
      </c>
      <c r="U6397">
        <v>2.11</v>
      </c>
    </row>
    <row r="6398" spans="15:21" x14ac:dyDescent="0.2">
      <c r="O6398" s="67">
        <v>31943</v>
      </c>
      <c r="P6398">
        <v>54.38</v>
      </c>
      <c r="Q6398">
        <v>54.62</v>
      </c>
      <c r="R6398">
        <v>54.13</v>
      </c>
      <c r="S6398">
        <v>54.62</v>
      </c>
      <c r="T6398">
        <v>15960000</v>
      </c>
      <c r="U6398">
        <v>2.14</v>
      </c>
    </row>
    <row r="6399" spans="15:21" x14ac:dyDescent="0.2">
      <c r="O6399" s="67">
        <v>31944</v>
      </c>
      <c r="P6399">
        <v>54.25</v>
      </c>
      <c r="Q6399">
        <v>54.5</v>
      </c>
      <c r="R6399">
        <v>53.38</v>
      </c>
      <c r="S6399">
        <v>53.87</v>
      </c>
      <c r="T6399">
        <v>22800000</v>
      </c>
      <c r="U6399">
        <v>2.11</v>
      </c>
    </row>
    <row r="6400" spans="15:21" x14ac:dyDescent="0.2">
      <c r="O6400" s="67">
        <v>31945</v>
      </c>
      <c r="P6400">
        <v>54</v>
      </c>
      <c r="Q6400">
        <v>54</v>
      </c>
      <c r="R6400">
        <v>52.75</v>
      </c>
      <c r="S6400">
        <v>53.25</v>
      </c>
      <c r="T6400">
        <v>21960000</v>
      </c>
      <c r="U6400">
        <v>2.08</v>
      </c>
    </row>
    <row r="6401" spans="15:21" x14ac:dyDescent="0.2">
      <c r="O6401" s="67">
        <v>31946</v>
      </c>
      <c r="P6401">
        <v>53.12</v>
      </c>
      <c r="Q6401">
        <v>53.75</v>
      </c>
      <c r="R6401">
        <v>52.88</v>
      </c>
      <c r="S6401">
        <v>53.5</v>
      </c>
      <c r="T6401">
        <v>20730000</v>
      </c>
      <c r="U6401">
        <v>2.09</v>
      </c>
    </row>
    <row r="6402" spans="15:21" x14ac:dyDescent="0.2">
      <c r="O6402" s="67">
        <v>31947</v>
      </c>
      <c r="P6402">
        <v>53.5</v>
      </c>
      <c r="Q6402">
        <v>53.87</v>
      </c>
      <c r="R6402">
        <v>53.38</v>
      </c>
      <c r="S6402">
        <v>53.38</v>
      </c>
      <c r="T6402">
        <v>34080000</v>
      </c>
      <c r="U6402">
        <v>2.09</v>
      </c>
    </row>
    <row r="6403" spans="15:21" x14ac:dyDescent="0.2">
      <c r="O6403" s="67">
        <v>31950</v>
      </c>
      <c r="P6403">
        <v>54.13</v>
      </c>
      <c r="Q6403">
        <v>55.88</v>
      </c>
      <c r="R6403">
        <v>53.87</v>
      </c>
      <c r="S6403">
        <v>55.5</v>
      </c>
      <c r="T6403">
        <v>24840000</v>
      </c>
      <c r="U6403">
        <v>2.17</v>
      </c>
    </row>
    <row r="6404" spans="15:21" x14ac:dyDescent="0.2">
      <c r="O6404" s="67">
        <v>31951</v>
      </c>
      <c r="P6404">
        <v>55.75</v>
      </c>
      <c r="Q6404">
        <v>56</v>
      </c>
      <c r="R6404">
        <v>54.62</v>
      </c>
      <c r="S6404">
        <v>55</v>
      </c>
      <c r="T6404">
        <v>20520000</v>
      </c>
      <c r="U6404">
        <v>2.15</v>
      </c>
    </row>
    <row r="6405" spans="15:21" x14ac:dyDescent="0.2">
      <c r="O6405" s="67">
        <v>31952</v>
      </c>
      <c r="P6405">
        <v>54.38</v>
      </c>
      <c r="Q6405">
        <v>55.25</v>
      </c>
      <c r="R6405">
        <v>54.25</v>
      </c>
      <c r="S6405">
        <v>54.88</v>
      </c>
      <c r="T6405">
        <v>14520000</v>
      </c>
      <c r="U6405">
        <v>2.14</v>
      </c>
    </row>
    <row r="6406" spans="15:21" x14ac:dyDescent="0.2">
      <c r="O6406" s="67">
        <v>31953</v>
      </c>
      <c r="P6406">
        <v>55</v>
      </c>
      <c r="Q6406">
        <v>56</v>
      </c>
      <c r="R6406">
        <v>55</v>
      </c>
      <c r="S6406">
        <v>55.88</v>
      </c>
      <c r="T6406">
        <v>12000000</v>
      </c>
      <c r="U6406">
        <v>2.1800000000000002</v>
      </c>
    </row>
    <row r="6407" spans="15:21" x14ac:dyDescent="0.2">
      <c r="O6407" s="67">
        <v>31954</v>
      </c>
      <c r="P6407">
        <v>55</v>
      </c>
      <c r="Q6407">
        <v>55.75</v>
      </c>
      <c r="R6407">
        <v>55</v>
      </c>
      <c r="S6407">
        <v>55.75</v>
      </c>
      <c r="T6407">
        <v>11643600</v>
      </c>
      <c r="U6407">
        <v>2.1800000000000002</v>
      </c>
    </row>
    <row r="6408" spans="15:21" x14ac:dyDescent="0.2">
      <c r="O6408" s="67">
        <v>31957</v>
      </c>
      <c r="P6408">
        <v>55.12</v>
      </c>
      <c r="Q6408">
        <v>56.12</v>
      </c>
      <c r="R6408">
        <v>55.12</v>
      </c>
      <c r="S6408">
        <v>56</v>
      </c>
      <c r="T6408">
        <v>11380800</v>
      </c>
      <c r="U6408">
        <v>2.19</v>
      </c>
    </row>
    <row r="6409" spans="15:21" x14ac:dyDescent="0.2">
      <c r="O6409" s="67">
        <v>31958</v>
      </c>
      <c r="P6409">
        <v>56.12</v>
      </c>
      <c r="Q6409">
        <v>56.12</v>
      </c>
      <c r="R6409">
        <v>54.13</v>
      </c>
      <c r="S6409">
        <v>54.38</v>
      </c>
      <c r="T6409">
        <v>17280000</v>
      </c>
      <c r="U6409">
        <v>2.13</v>
      </c>
    </row>
    <row r="6410" spans="15:21" x14ac:dyDescent="0.2">
      <c r="O6410" s="67">
        <v>31959</v>
      </c>
      <c r="P6410">
        <v>54.38</v>
      </c>
      <c r="Q6410">
        <v>55</v>
      </c>
      <c r="R6410">
        <v>53.62</v>
      </c>
      <c r="S6410">
        <v>54</v>
      </c>
      <c r="T6410">
        <v>18000000</v>
      </c>
      <c r="U6410">
        <v>2.11</v>
      </c>
    </row>
    <row r="6411" spans="15:21" x14ac:dyDescent="0.2">
      <c r="O6411" s="67">
        <v>31960</v>
      </c>
      <c r="P6411">
        <v>54.62</v>
      </c>
      <c r="Q6411">
        <v>55.25</v>
      </c>
      <c r="R6411">
        <v>53.75</v>
      </c>
      <c r="S6411">
        <v>55</v>
      </c>
      <c r="T6411">
        <v>12120000</v>
      </c>
      <c r="U6411">
        <v>2.15</v>
      </c>
    </row>
    <row r="6412" spans="15:21" x14ac:dyDescent="0.2">
      <c r="O6412" s="67">
        <v>31964</v>
      </c>
      <c r="P6412">
        <v>55.63</v>
      </c>
      <c r="Q6412">
        <v>55.75</v>
      </c>
      <c r="R6412">
        <v>54.62</v>
      </c>
      <c r="S6412">
        <v>55</v>
      </c>
      <c r="T6412">
        <v>15960000</v>
      </c>
      <c r="U6412">
        <v>2.15</v>
      </c>
    </row>
    <row r="6413" spans="15:21" x14ac:dyDescent="0.2">
      <c r="O6413" s="67">
        <v>31965</v>
      </c>
      <c r="P6413">
        <v>55.12</v>
      </c>
      <c r="Q6413">
        <v>56.25</v>
      </c>
      <c r="R6413">
        <v>54.88</v>
      </c>
      <c r="S6413">
        <v>55.88</v>
      </c>
      <c r="T6413">
        <v>18120000</v>
      </c>
      <c r="U6413">
        <v>2.1800000000000002</v>
      </c>
    </row>
    <row r="6414" spans="15:21" x14ac:dyDescent="0.2">
      <c r="O6414" s="67">
        <v>31966</v>
      </c>
      <c r="P6414">
        <v>56</v>
      </c>
      <c r="Q6414">
        <v>56.62</v>
      </c>
      <c r="R6414">
        <v>55.63</v>
      </c>
      <c r="S6414">
        <v>56.62</v>
      </c>
      <c r="T6414">
        <v>21840000</v>
      </c>
      <c r="U6414">
        <v>2.21</v>
      </c>
    </row>
    <row r="6415" spans="15:21" x14ac:dyDescent="0.2">
      <c r="O6415" s="67">
        <v>31967</v>
      </c>
      <c r="P6415">
        <v>56.62</v>
      </c>
      <c r="Q6415">
        <v>56.75</v>
      </c>
      <c r="R6415">
        <v>55.63</v>
      </c>
      <c r="S6415">
        <v>55.75</v>
      </c>
      <c r="T6415">
        <v>20520000</v>
      </c>
      <c r="U6415">
        <v>2.1800000000000002</v>
      </c>
    </row>
    <row r="6416" spans="15:21" x14ac:dyDescent="0.2">
      <c r="O6416" s="67">
        <v>31968</v>
      </c>
      <c r="P6416">
        <v>55.75</v>
      </c>
      <c r="Q6416">
        <v>55.88</v>
      </c>
      <c r="R6416">
        <v>55.25</v>
      </c>
      <c r="S6416">
        <v>55.37</v>
      </c>
      <c r="T6416">
        <v>14880000</v>
      </c>
      <c r="U6416">
        <v>2.16</v>
      </c>
    </row>
    <row r="6417" spans="15:21" x14ac:dyDescent="0.2">
      <c r="O6417" s="67">
        <v>31971</v>
      </c>
      <c r="P6417">
        <v>55.63</v>
      </c>
      <c r="Q6417">
        <v>55.63</v>
      </c>
      <c r="R6417">
        <v>54.62</v>
      </c>
      <c r="S6417">
        <v>54.88</v>
      </c>
      <c r="T6417">
        <v>15480000</v>
      </c>
      <c r="U6417">
        <v>2.14</v>
      </c>
    </row>
    <row r="6418" spans="15:21" x14ac:dyDescent="0.2">
      <c r="O6418" s="67">
        <v>31972</v>
      </c>
      <c r="P6418">
        <v>55.37</v>
      </c>
      <c r="Q6418">
        <v>56</v>
      </c>
      <c r="R6418">
        <v>55.12</v>
      </c>
      <c r="S6418">
        <v>56</v>
      </c>
      <c r="T6418">
        <v>14520000</v>
      </c>
      <c r="U6418">
        <v>2.19</v>
      </c>
    </row>
    <row r="6419" spans="15:21" x14ac:dyDescent="0.2">
      <c r="O6419" s="67">
        <v>31973</v>
      </c>
      <c r="P6419">
        <v>56</v>
      </c>
      <c r="Q6419">
        <v>56</v>
      </c>
      <c r="R6419">
        <v>54.88</v>
      </c>
      <c r="S6419">
        <v>55.12</v>
      </c>
      <c r="T6419">
        <v>17400000</v>
      </c>
      <c r="U6419">
        <v>2.15</v>
      </c>
    </row>
    <row r="6420" spans="15:21" x14ac:dyDescent="0.2">
      <c r="O6420" s="67">
        <v>31974</v>
      </c>
      <c r="P6420">
        <v>55</v>
      </c>
      <c r="Q6420">
        <v>55.88</v>
      </c>
      <c r="R6420">
        <v>54.62</v>
      </c>
      <c r="S6420">
        <v>55.88</v>
      </c>
      <c r="T6420">
        <v>14760000</v>
      </c>
      <c r="U6420">
        <v>2.1800000000000002</v>
      </c>
    </row>
    <row r="6421" spans="15:21" x14ac:dyDescent="0.2">
      <c r="O6421" s="67">
        <v>31975</v>
      </c>
      <c r="P6421">
        <v>56.12</v>
      </c>
      <c r="Q6421">
        <v>56.5</v>
      </c>
      <c r="R6421">
        <v>55.5</v>
      </c>
      <c r="S6421">
        <v>55.75</v>
      </c>
      <c r="T6421">
        <v>18960000</v>
      </c>
      <c r="U6421">
        <v>2.1800000000000002</v>
      </c>
    </row>
    <row r="6422" spans="15:21" x14ac:dyDescent="0.2">
      <c r="O6422" s="67">
        <v>31978</v>
      </c>
      <c r="P6422">
        <v>55.12</v>
      </c>
      <c r="Q6422">
        <v>56</v>
      </c>
      <c r="R6422">
        <v>55.12</v>
      </c>
      <c r="S6422">
        <v>55.25</v>
      </c>
      <c r="T6422">
        <v>9480000</v>
      </c>
      <c r="U6422">
        <v>2.16</v>
      </c>
    </row>
    <row r="6423" spans="15:21" x14ac:dyDescent="0.2">
      <c r="O6423" s="67">
        <v>31979</v>
      </c>
      <c r="P6423">
        <v>55</v>
      </c>
      <c r="Q6423">
        <v>56.12</v>
      </c>
      <c r="R6423">
        <v>53.75</v>
      </c>
      <c r="S6423">
        <v>55.75</v>
      </c>
      <c r="T6423">
        <v>16080000</v>
      </c>
      <c r="U6423">
        <v>2.1800000000000002</v>
      </c>
    </row>
    <row r="6424" spans="15:21" x14ac:dyDescent="0.2">
      <c r="O6424" s="67">
        <v>31980</v>
      </c>
      <c r="P6424">
        <v>54.75</v>
      </c>
      <c r="Q6424">
        <v>56.12</v>
      </c>
      <c r="R6424">
        <v>54.5</v>
      </c>
      <c r="S6424">
        <v>56.12</v>
      </c>
      <c r="T6424">
        <v>14880000</v>
      </c>
      <c r="U6424">
        <v>2.19</v>
      </c>
    </row>
    <row r="6425" spans="15:21" x14ac:dyDescent="0.2">
      <c r="O6425" s="67">
        <v>31981</v>
      </c>
      <c r="P6425">
        <v>56.87</v>
      </c>
      <c r="Q6425">
        <v>57.25</v>
      </c>
      <c r="R6425">
        <v>56.25</v>
      </c>
      <c r="S6425">
        <v>56.75</v>
      </c>
      <c r="T6425">
        <v>21480000</v>
      </c>
      <c r="U6425">
        <v>2.2200000000000002</v>
      </c>
    </row>
    <row r="6426" spans="15:21" x14ac:dyDescent="0.2">
      <c r="O6426" s="67">
        <v>31982</v>
      </c>
      <c r="P6426">
        <v>56.5</v>
      </c>
      <c r="Q6426">
        <v>57</v>
      </c>
      <c r="R6426">
        <v>56.38</v>
      </c>
      <c r="S6426">
        <v>56.75</v>
      </c>
      <c r="T6426">
        <v>11390400</v>
      </c>
      <c r="U6426">
        <v>2.2200000000000002</v>
      </c>
    </row>
    <row r="6427" spans="15:21" x14ac:dyDescent="0.2">
      <c r="O6427" s="67">
        <v>31985</v>
      </c>
      <c r="P6427">
        <v>56.87</v>
      </c>
      <c r="Q6427">
        <v>57.25</v>
      </c>
      <c r="R6427">
        <v>56.5</v>
      </c>
      <c r="S6427">
        <v>57.13</v>
      </c>
      <c r="T6427">
        <v>10489200</v>
      </c>
      <c r="U6427">
        <v>2.23</v>
      </c>
    </row>
    <row r="6428" spans="15:21" x14ac:dyDescent="0.2">
      <c r="O6428" s="67">
        <v>31986</v>
      </c>
      <c r="P6428">
        <v>57.5</v>
      </c>
      <c r="Q6428">
        <v>57.88</v>
      </c>
      <c r="R6428">
        <v>57.13</v>
      </c>
      <c r="S6428">
        <v>57.75</v>
      </c>
      <c r="T6428">
        <v>17160000</v>
      </c>
      <c r="U6428">
        <v>2.2599999999999998</v>
      </c>
    </row>
    <row r="6429" spans="15:21" x14ac:dyDescent="0.2">
      <c r="O6429" s="67">
        <v>31987</v>
      </c>
      <c r="P6429">
        <v>58.12</v>
      </c>
      <c r="Q6429">
        <v>58.88</v>
      </c>
      <c r="R6429">
        <v>57.75</v>
      </c>
      <c r="S6429">
        <v>58.63</v>
      </c>
      <c r="T6429">
        <v>19200000</v>
      </c>
      <c r="U6429">
        <v>2.29</v>
      </c>
    </row>
    <row r="6430" spans="15:21" x14ac:dyDescent="0.2">
      <c r="O6430" s="67">
        <v>31988</v>
      </c>
      <c r="P6430">
        <v>58.88</v>
      </c>
      <c r="Q6430">
        <v>59.5</v>
      </c>
      <c r="R6430">
        <v>58.25</v>
      </c>
      <c r="S6430">
        <v>59</v>
      </c>
      <c r="T6430">
        <v>18960000</v>
      </c>
      <c r="U6430">
        <v>2.31</v>
      </c>
    </row>
    <row r="6431" spans="15:21" x14ac:dyDescent="0.2">
      <c r="O6431" s="67">
        <v>31989</v>
      </c>
      <c r="P6431">
        <v>59.12</v>
      </c>
      <c r="Q6431">
        <v>59.38</v>
      </c>
      <c r="R6431">
        <v>58.88</v>
      </c>
      <c r="S6431">
        <v>59.25</v>
      </c>
      <c r="T6431">
        <v>15840000</v>
      </c>
      <c r="U6431">
        <v>2.3199999999999998</v>
      </c>
    </row>
    <row r="6432" spans="15:21" x14ac:dyDescent="0.2">
      <c r="O6432" s="67">
        <v>31992</v>
      </c>
      <c r="P6432">
        <v>58.25</v>
      </c>
      <c r="Q6432">
        <v>59.25</v>
      </c>
      <c r="R6432">
        <v>58</v>
      </c>
      <c r="S6432">
        <v>58.63</v>
      </c>
      <c r="T6432">
        <v>21120000</v>
      </c>
      <c r="U6432">
        <v>2.29</v>
      </c>
    </row>
    <row r="6433" spans="15:21" x14ac:dyDescent="0.2">
      <c r="O6433" s="67">
        <v>31993</v>
      </c>
      <c r="P6433">
        <v>58.5</v>
      </c>
      <c r="Q6433">
        <v>58.88</v>
      </c>
      <c r="R6433">
        <v>57.5</v>
      </c>
      <c r="S6433">
        <v>57.88</v>
      </c>
      <c r="T6433">
        <v>14040000</v>
      </c>
      <c r="U6433">
        <v>2.2599999999999998</v>
      </c>
    </row>
    <row r="6434" spans="15:21" x14ac:dyDescent="0.2">
      <c r="O6434" s="67">
        <v>31994</v>
      </c>
      <c r="P6434">
        <v>58.12</v>
      </c>
      <c r="Q6434">
        <v>59.12</v>
      </c>
      <c r="R6434">
        <v>58</v>
      </c>
      <c r="S6434">
        <v>59</v>
      </c>
      <c r="T6434">
        <v>16080000</v>
      </c>
      <c r="U6434">
        <v>2.31</v>
      </c>
    </row>
    <row r="6435" spans="15:21" x14ac:dyDescent="0.2">
      <c r="O6435" s="67">
        <v>31995</v>
      </c>
      <c r="P6435">
        <v>59.12</v>
      </c>
      <c r="Q6435">
        <v>60.75</v>
      </c>
      <c r="R6435">
        <v>58.63</v>
      </c>
      <c r="S6435">
        <v>60.75</v>
      </c>
      <c r="T6435">
        <v>23280000</v>
      </c>
      <c r="U6435">
        <v>2.37</v>
      </c>
    </row>
    <row r="6436" spans="15:21" x14ac:dyDescent="0.2">
      <c r="O6436" s="67">
        <v>31996</v>
      </c>
      <c r="P6436">
        <v>60.5</v>
      </c>
      <c r="Q6436">
        <v>60.5</v>
      </c>
      <c r="R6436">
        <v>59.75</v>
      </c>
      <c r="S6436">
        <v>60.38</v>
      </c>
      <c r="T6436">
        <v>18360000</v>
      </c>
      <c r="U6436">
        <v>2.36</v>
      </c>
    </row>
    <row r="6437" spans="15:21" x14ac:dyDescent="0.2">
      <c r="O6437" s="67">
        <v>31999</v>
      </c>
      <c r="P6437">
        <v>60.13</v>
      </c>
      <c r="Q6437">
        <v>61.88</v>
      </c>
      <c r="R6437">
        <v>60</v>
      </c>
      <c r="S6437">
        <v>61.88</v>
      </c>
      <c r="T6437">
        <v>18480000</v>
      </c>
      <c r="U6437">
        <v>2.42</v>
      </c>
    </row>
    <row r="6438" spans="15:21" x14ac:dyDescent="0.2">
      <c r="O6438" s="67">
        <v>32000</v>
      </c>
      <c r="P6438">
        <v>62</v>
      </c>
      <c r="Q6438">
        <v>64.75</v>
      </c>
      <c r="R6438">
        <v>62</v>
      </c>
      <c r="S6438">
        <v>64.37</v>
      </c>
      <c r="T6438">
        <v>36240000</v>
      </c>
      <c r="U6438">
        <v>2.52</v>
      </c>
    </row>
    <row r="6439" spans="15:21" x14ac:dyDescent="0.2">
      <c r="O6439" s="67">
        <v>32001</v>
      </c>
      <c r="P6439">
        <v>64.25</v>
      </c>
      <c r="Q6439">
        <v>64.25</v>
      </c>
      <c r="R6439">
        <v>62.87</v>
      </c>
      <c r="S6439">
        <v>63.5</v>
      </c>
      <c r="T6439">
        <v>34440000</v>
      </c>
      <c r="U6439">
        <v>2.48</v>
      </c>
    </row>
    <row r="6440" spans="15:21" x14ac:dyDescent="0.2">
      <c r="O6440" s="67">
        <v>32002</v>
      </c>
      <c r="P6440">
        <v>63.5</v>
      </c>
      <c r="Q6440">
        <v>64.37</v>
      </c>
      <c r="R6440">
        <v>63.5</v>
      </c>
      <c r="S6440">
        <v>64.25</v>
      </c>
      <c r="T6440">
        <v>24480000</v>
      </c>
      <c r="U6440">
        <v>2.5099999999999998</v>
      </c>
    </row>
    <row r="6441" spans="15:21" x14ac:dyDescent="0.2">
      <c r="O6441" s="67">
        <v>32003</v>
      </c>
      <c r="P6441">
        <v>63.62</v>
      </c>
      <c r="Q6441">
        <v>64.88</v>
      </c>
      <c r="R6441">
        <v>63.38</v>
      </c>
      <c r="S6441">
        <v>64</v>
      </c>
      <c r="T6441">
        <v>23760000</v>
      </c>
      <c r="U6441">
        <v>2.5</v>
      </c>
    </row>
    <row r="6442" spans="15:21" x14ac:dyDescent="0.2">
      <c r="O6442" s="67">
        <v>32006</v>
      </c>
      <c r="P6442">
        <v>64.12</v>
      </c>
      <c r="Q6442">
        <v>65.12</v>
      </c>
      <c r="R6442">
        <v>64.12</v>
      </c>
      <c r="S6442">
        <v>65.12</v>
      </c>
      <c r="T6442">
        <v>16320000</v>
      </c>
      <c r="U6442">
        <v>2.5499999999999998</v>
      </c>
    </row>
    <row r="6443" spans="15:21" x14ac:dyDescent="0.2">
      <c r="O6443" s="67">
        <v>32007</v>
      </c>
      <c r="P6443">
        <v>64.63</v>
      </c>
      <c r="Q6443">
        <v>64.88</v>
      </c>
      <c r="R6443">
        <v>61.25</v>
      </c>
      <c r="S6443">
        <v>63.5</v>
      </c>
      <c r="T6443">
        <v>32760000</v>
      </c>
      <c r="U6443">
        <v>2.48</v>
      </c>
    </row>
    <row r="6444" spans="15:21" x14ac:dyDescent="0.2">
      <c r="O6444" s="67">
        <v>32008</v>
      </c>
      <c r="P6444">
        <v>63.13</v>
      </c>
      <c r="Q6444">
        <v>65</v>
      </c>
      <c r="R6444">
        <v>62.38</v>
      </c>
      <c r="S6444">
        <v>63.88</v>
      </c>
      <c r="T6444">
        <v>19560000</v>
      </c>
      <c r="U6444">
        <v>2.5</v>
      </c>
    </row>
    <row r="6445" spans="15:21" x14ac:dyDescent="0.2">
      <c r="O6445" s="67">
        <v>32009</v>
      </c>
      <c r="P6445">
        <v>64.63</v>
      </c>
      <c r="Q6445">
        <v>65.87</v>
      </c>
      <c r="R6445">
        <v>64.25</v>
      </c>
      <c r="S6445">
        <v>65.87</v>
      </c>
      <c r="T6445">
        <v>19800000</v>
      </c>
      <c r="U6445">
        <v>2.57</v>
      </c>
    </row>
    <row r="6446" spans="15:21" x14ac:dyDescent="0.2">
      <c r="O6446" s="67">
        <v>32010</v>
      </c>
      <c r="P6446">
        <v>65.75</v>
      </c>
      <c r="Q6446">
        <v>66.38</v>
      </c>
      <c r="R6446">
        <v>65.12</v>
      </c>
      <c r="S6446">
        <v>65.62</v>
      </c>
      <c r="T6446">
        <v>30360000</v>
      </c>
      <c r="U6446">
        <v>2.57</v>
      </c>
    </row>
    <row r="6447" spans="15:21" x14ac:dyDescent="0.2">
      <c r="O6447" s="67">
        <v>32013</v>
      </c>
      <c r="P6447">
        <v>65.62</v>
      </c>
      <c r="Q6447">
        <v>65.87</v>
      </c>
      <c r="R6447">
        <v>64.5</v>
      </c>
      <c r="S6447">
        <v>64.5</v>
      </c>
      <c r="T6447">
        <v>15468000</v>
      </c>
      <c r="U6447">
        <v>2.52</v>
      </c>
    </row>
    <row r="6448" spans="15:21" x14ac:dyDescent="0.2">
      <c r="O6448" s="67">
        <v>32014</v>
      </c>
      <c r="P6448">
        <v>65</v>
      </c>
      <c r="Q6448">
        <v>66</v>
      </c>
      <c r="R6448">
        <v>64.88</v>
      </c>
      <c r="S6448">
        <v>65.62</v>
      </c>
      <c r="T6448">
        <v>16920000</v>
      </c>
      <c r="U6448">
        <v>2.57</v>
      </c>
    </row>
    <row r="6449" spans="15:21" x14ac:dyDescent="0.2">
      <c r="O6449" s="67">
        <v>32015</v>
      </c>
      <c r="P6449">
        <v>65.62</v>
      </c>
      <c r="Q6449">
        <v>65.75</v>
      </c>
      <c r="R6449">
        <v>64</v>
      </c>
      <c r="S6449">
        <v>64.12</v>
      </c>
      <c r="T6449">
        <v>17040000</v>
      </c>
      <c r="U6449">
        <v>2.5099999999999998</v>
      </c>
    </row>
    <row r="6450" spans="15:21" x14ac:dyDescent="0.2">
      <c r="O6450" s="67">
        <v>32016</v>
      </c>
      <c r="P6450">
        <v>64</v>
      </c>
      <c r="Q6450">
        <v>64.37</v>
      </c>
      <c r="R6450">
        <v>62.87</v>
      </c>
      <c r="S6450">
        <v>62.87</v>
      </c>
      <c r="T6450">
        <v>17844000</v>
      </c>
      <c r="U6450">
        <v>2.46</v>
      </c>
    </row>
    <row r="6451" spans="15:21" x14ac:dyDescent="0.2">
      <c r="O6451" s="67">
        <v>32017</v>
      </c>
      <c r="P6451">
        <v>62.62</v>
      </c>
      <c r="Q6451">
        <v>63</v>
      </c>
      <c r="R6451">
        <v>62</v>
      </c>
      <c r="S6451">
        <v>62.5</v>
      </c>
      <c r="T6451">
        <v>17172000</v>
      </c>
      <c r="U6451">
        <v>2.44</v>
      </c>
    </row>
    <row r="6452" spans="15:21" x14ac:dyDescent="0.2">
      <c r="O6452" s="67">
        <v>32020</v>
      </c>
      <c r="P6452">
        <v>62.25</v>
      </c>
      <c r="Q6452">
        <v>63.75</v>
      </c>
      <c r="R6452">
        <v>62.12</v>
      </c>
      <c r="S6452">
        <v>62.5</v>
      </c>
      <c r="T6452">
        <v>22608000</v>
      </c>
      <c r="U6452">
        <v>2.44</v>
      </c>
    </row>
    <row r="6453" spans="15:21" x14ac:dyDescent="0.2">
      <c r="O6453" s="67">
        <v>32021</v>
      </c>
      <c r="P6453">
        <v>62.87</v>
      </c>
      <c r="Q6453">
        <v>63.38</v>
      </c>
      <c r="R6453">
        <v>59.5</v>
      </c>
      <c r="S6453">
        <v>60.5</v>
      </c>
      <c r="T6453">
        <v>21708000</v>
      </c>
      <c r="U6453">
        <v>2.36</v>
      </c>
    </row>
    <row r="6454" spans="15:21" x14ac:dyDescent="0.2">
      <c r="O6454" s="67">
        <v>32022</v>
      </c>
      <c r="P6454">
        <v>60.38</v>
      </c>
      <c r="Q6454">
        <v>61.25</v>
      </c>
      <c r="R6454">
        <v>60</v>
      </c>
      <c r="S6454">
        <v>60.5</v>
      </c>
      <c r="T6454">
        <v>42324000</v>
      </c>
      <c r="U6454">
        <v>2.36</v>
      </c>
    </row>
    <row r="6455" spans="15:21" x14ac:dyDescent="0.2">
      <c r="O6455" s="67">
        <v>32023</v>
      </c>
      <c r="P6455">
        <v>61</v>
      </c>
      <c r="Q6455">
        <v>61.12</v>
      </c>
      <c r="R6455">
        <v>59.87</v>
      </c>
      <c r="S6455">
        <v>61</v>
      </c>
      <c r="T6455">
        <v>25296000</v>
      </c>
      <c r="U6455">
        <v>2.38</v>
      </c>
    </row>
    <row r="6456" spans="15:21" x14ac:dyDescent="0.2">
      <c r="O6456" s="67">
        <v>32024</v>
      </c>
      <c r="P6456">
        <v>61</v>
      </c>
      <c r="Q6456">
        <v>61.37</v>
      </c>
      <c r="R6456">
        <v>59.5</v>
      </c>
      <c r="S6456">
        <v>59.62</v>
      </c>
      <c r="T6456">
        <v>20100000</v>
      </c>
      <c r="U6456">
        <v>2.33</v>
      </c>
    </row>
    <row r="6457" spans="15:21" x14ac:dyDescent="0.2">
      <c r="O6457" s="67">
        <v>32028</v>
      </c>
      <c r="P6457">
        <v>59.12</v>
      </c>
      <c r="Q6457">
        <v>59.5</v>
      </c>
      <c r="R6457">
        <v>57.25</v>
      </c>
      <c r="S6457">
        <v>59.5</v>
      </c>
      <c r="T6457">
        <v>36960000</v>
      </c>
      <c r="U6457">
        <v>2.33</v>
      </c>
    </row>
    <row r="6458" spans="15:21" x14ac:dyDescent="0.2">
      <c r="O6458" s="67">
        <v>32029</v>
      </c>
      <c r="P6458">
        <v>59.62</v>
      </c>
      <c r="Q6458">
        <v>60.13</v>
      </c>
      <c r="R6458">
        <v>58.88</v>
      </c>
      <c r="S6458">
        <v>60</v>
      </c>
      <c r="T6458">
        <v>25560000</v>
      </c>
      <c r="U6458">
        <v>2.35</v>
      </c>
    </row>
    <row r="6459" spans="15:21" x14ac:dyDescent="0.2">
      <c r="O6459" s="67">
        <v>32030</v>
      </c>
      <c r="P6459">
        <v>60.5</v>
      </c>
      <c r="Q6459">
        <v>61.12</v>
      </c>
      <c r="R6459">
        <v>60.38</v>
      </c>
      <c r="S6459">
        <v>60.75</v>
      </c>
      <c r="T6459">
        <v>23880000</v>
      </c>
      <c r="U6459">
        <v>2.37</v>
      </c>
    </row>
    <row r="6460" spans="15:21" x14ac:dyDescent="0.2">
      <c r="O6460" s="67">
        <v>32031</v>
      </c>
      <c r="P6460">
        <v>61.12</v>
      </c>
      <c r="Q6460">
        <v>61.88</v>
      </c>
      <c r="R6460">
        <v>61</v>
      </c>
      <c r="S6460">
        <v>61.25</v>
      </c>
      <c r="T6460">
        <v>25200000</v>
      </c>
      <c r="U6460">
        <v>2.39</v>
      </c>
    </row>
    <row r="6461" spans="15:21" x14ac:dyDescent="0.2">
      <c r="O6461" s="67">
        <v>32034</v>
      </c>
      <c r="P6461">
        <v>61.88</v>
      </c>
      <c r="Q6461">
        <v>62</v>
      </c>
      <c r="R6461">
        <v>60.62</v>
      </c>
      <c r="S6461">
        <v>61.5</v>
      </c>
      <c r="T6461">
        <v>15000000</v>
      </c>
      <c r="U6461">
        <v>2.4</v>
      </c>
    </row>
    <row r="6462" spans="15:21" x14ac:dyDescent="0.2">
      <c r="O6462" s="67">
        <v>32035</v>
      </c>
      <c r="P6462">
        <v>61.37</v>
      </c>
      <c r="Q6462">
        <v>61.37</v>
      </c>
      <c r="R6462">
        <v>59.5</v>
      </c>
      <c r="S6462">
        <v>59.75</v>
      </c>
      <c r="T6462">
        <v>15480000</v>
      </c>
      <c r="U6462">
        <v>2.34</v>
      </c>
    </row>
    <row r="6463" spans="15:21" x14ac:dyDescent="0.2">
      <c r="O6463" s="67">
        <v>32036</v>
      </c>
      <c r="P6463">
        <v>59</v>
      </c>
      <c r="Q6463">
        <v>60.75</v>
      </c>
      <c r="R6463">
        <v>58.5</v>
      </c>
      <c r="S6463">
        <v>59</v>
      </c>
      <c r="T6463">
        <v>25200000</v>
      </c>
      <c r="U6463">
        <v>2.31</v>
      </c>
    </row>
    <row r="6464" spans="15:21" x14ac:dyDescent="0.2">
      <c r="O6464" s="67">
        <v>32037</v>
      </c>
      <c r="P6464">
        <v>59.87</v>
      </c>
      <c r="Q6464">
        <v>60.25</v>
      </c>
      <c r="R6464">
        <v>59.12</v>
      </c>
      <c r="S6464">
        <v>59.75</v>
      </c>
      <c r="T6464">
        <v>20040000</v>
      </c>
      <c r="U6464">
        <v>2.34</v>
      </c>
    </row>
    <row r="6465" spans="15:21" x14ac:dyDescent="0.2">
      <c r="O6465" s="67">
        <v>32038</v>
      </c>
      <c r="P6465">
        <v>60.38</v>
      </c>
      <c r="Q6465">
        <v>60.38</v>
      </c>
      <c r="R6465">
        <v>59.75</v>
      </c>
      <c r="S6465">
        <v>59.87</v>
      </c>
      <c r="T6465">
        <v>24480000</v>
      </c>
      <c r="U6465">
        <v>2.34</v>
      </c>
    </row>
    <row r="6466" spans="15:21" x14ac:dyDescent="0.2">
      <c r="O6466" s="67">
        <v>32041</v>
      </c>
      <c r="P6466">
        <v>60.25</v>
      </c>
      <c r="Q6466">
        <v>61.37</v>
      </c>
      <c r="R6466">
        <v>59.25</v>
      </c>
      <c r="S6466">
        <v>59.62</v>
      </c>
      <c r="T6466">
        <v>20040000</v>
      </c>
      <c r="U6466">
        <v>2.33</v>
      </c>
    </row>
    <row r="6467" spans="15:21" x14ac:dyDescent="0.2">
      <c r="O6467" s="67">
        <v>32042</v>
      </c>
      <c r="P6467">
        <v>59.87</v>
      </c>
      <c r="Q6467">
        <v>62.5</v>
      </c>
      <c r="R6467">
        <v>58.88</v>
      </c>
      <c r="S6467">
        <v>62.5</v>
      </c>
      <c r="T6467">
        <v>23880000</v>
      </c>
      <c r="U6467">
        <v>2.44</v>
      </c>
    </row>
    <row r="6468" spans="15:21" x14ac:dyDescent="0.2">
      <c r="O6468" s="67">
        <v>32043</v>
      </c>
      <c r="P6468">
        <v>62.5</v>
      </c>
      <c r="Q6468">
        <v>62.75</v>
      </c>
      <c r="R6468">
        <v>61.37</v>
      </c>
      <c r="S6468">
        <v>62</v>
      </c>
      <c r="T6468">
        <v>28080000</v>
      </c>
      <c r="U6468">
        <v>2.44</v>
      </c>
    </row>
    <row r="6469" spans="15:21" x14ac:dyDescent="0.2">
      <c r="O6469" s="67">
        <v>32044</v>
      </c>
      <c r="P6469">
        <v>61.5</v>
      </c>
      <c r="Q6469">
        <v>62.12</v>
      </c>
      <c r="R6469">
        <v>60.62</v>
      </c>
      <c r="S6469">
        <v>61</v>
      </c>
      <c r="T6469">
        <v>14760000</v>
      </c>
      <c r="U6469">
        <v>2.4</v>
      </c>
    </row>
    <row r="6470" spans="15:21" x14ac:dyDescent="0.2">
      <c r="O6470" s="67">
        <v>32045</v>
      </c>
      <c r="P6470">
        <v>61.25</v>
      </c>
      <c r="Q6470">
        <v>61.63</v>
      </c>
      <c r="R6470">
        <v>61</v>
      </c>
      <c r="S6470">
        <v>61.25</v>
      </c>
      <c r="T6470">
        <v>15960000</v>
      </c>
      <c r="U6470">
        <v>2.41</v>
      </c>
    </row>
    <row r="6471" spans="15:21" x14ac:dyDescent="0.2">
      <c r="O6471" s="67">
        <v>32048</v>
      </c>
      <c r="P6471">
        <v>62</v>
      </c>
      <c r="Q6471">
        <v>62.87</v>
      </c>
      <c r="R6471">
        <v>61.5</v>
      </c>
      <c r="S6471">
        <v>62.25</v>
      </c>
      <c r="T6471">
        <v>25680000</v>
      </c>
      <c r="U6471">
        <v>2.4500000000000002</v>
      </c>
    </row>
    <row r="6472" spans="15:21" x14ac:dyDescent="0.2">
      <c r="O6472" s="67">
        <v>32049</v>
      </c>
      <c r="P6472">
        <v>62.5</v>
      </c>
      <c r="Q6472">
        <v>62.75</v>
      </c>
      <c r="R6472">
        <v>60.75</v>
      </c>
      <c r="S6472">
        <v>61.25</v>
      </c>
      <c r="T6472">
        <v>17400000</v>
      </c>
      <c r="U6472">
        <v>2.41</v>
      </c>
    </row>
    <row r="6473" spans="15:21" x14ac:dyDescent="0.2">
      <c r="O6473" s="67">
        <v>32050</v>
      </c>
      <c r="P6473">
        <v>60.75</v>
      </c>
      <c r="Q6473">
        <v>62.38</v>
      </c>
      <c r="R6473">
        <v>60.62</v>
      </c>
      <c r="S6473">
        <v>61.5</v>
      </c>
      <c r="T6473">
        <v>23640000</v>
      </c>
      <c r="U6473">
        <v>2.42</v>
      </c>
    </row>
    <row r="6474" spans="15:21" x14ac:dyDescent="0.2">
      <c r="O6474" s="67">
        <v>32051</v>
      </c>
      <c r="P6474">
        <v>61.5</v>
      </c>
      <c r="Q6474">
        <v>62.5</v>
      </c>
      <c r="R6474">
        <v>61.5</v>
      </c>
      <c r="S6474">
        <v>62.25</v>
      </c>
      <c r="T6474">
        <v>16902000</v>
      </c>
      <c r="U6474">
        <v>2.4500000000000002</v>
      </c>
    </row>
    <row r="6475" spans="15:21" x14ac:dyDescent="0.2">
      <c r="O6475" s="67">
        <v>32052</v>
      </c>
      <c r="P6475">
        <v>62.25</v>
      </c>
      <c r="Q6475">
        <v>62.75</v>
      </c>
      <c r="R6475">
        <v>62.12</v>
      </c>
      <c r="S6475">
        <v>62.38</v>
      </c>
      <c r="T6475">
        <v>16078800</v>
      </c>
      <c r="U6475">
        <v>2.4500000000000002</v>
      </c>
    </row>
    <row r="6476" spans="15:21" x14ac:dyDescent="0.2">
      <c r="O6476" s="67">
        <v>32055</v>
      </c>
      <c r="P6476">
        <v>62.5</v>
      </c>
      <c r="Q6476">
        <v>62.62</v>
      </c>
      <c r="R6476">
        <v>61.75</v>
      </c>
      <c r="S6476">
        <v>62.62</v>
      </c>
      <c r="T6476">
        <v>14732400</v>
      </c>
      <c r="U6476">
        <v>2.46</v>
      </c>
    </row>
    <row r="6477" spans="15:21" x14ac:dyDescent="0.2">
      <c r="O6477" s="67">
        <v>32056</v>
      </c>
      <c r="P6477">
        <v>62.38</v>
      </c>
      <c r="Q6477">
        <v>62.5</v>
      </c>
      <c r="R6477">
        <v>59.5</v>
      </c>
      <c r="S6477">
        <v>59.75</v>
      </c>
      <c r="T6477">
        <v>22974000</v>
      </c>
      <c r="U6477">
        <v>2.35</v>
      </c>
    </row>
    <row r="6478" spans="15:21" x14ac:dyDescent="0.2">
      <c r="O6478" s="67">
        <v>32057</v>
      </c>
      <c r="P6478">
        <v>60</v>
      </c>
      <c r="Q6478">
        <v>61.5</v>
      </c>
      <c r="R6478">
        <v>59.75</v>
      </c>
      <c r="S6478">
        <v>61.37</v>
      </c>
      <c r="T6478">
        <v>24528000</v>
      </c>
      <c r="U6478">
        <v>2.41</v>
      </c>
    </row>
    <row r="6479" spans="15:21" x14ac:dyDescent="0.2">
      <c r="O6479" s="67">
        <v>32058</v>
      </c>
      <c r="P6479">
        <v>61.37</v>
      </c>
      <c r="Q6479">
        <v>61.5</v>
      </c>
      <c r="R6479">
        <v>59</v>
      </c>
      <c r="S6479">
        <v>60.25</v>
      </c>
      <c r="T6479">
        <v>25844400</v>
      </c>
      <c r="U6479">
        <v>2.37</v>
      </c>
    </row>
    <row r="6480" spans="15:21" x14ac:dyDescent="0.2">
      <c r="O6480" s="67">
        <v>32059</v>
      </c>
      <c r="P6480">
        <v>59.87</v>
      </c>
      <c r="Q6480">
        <v>60.25</v>
      </c>
      <c r="R6480">
        <v>58.25</v>
      </c>
      <c r="S6480">
        <v>58.25</v>
      </c>
      <c r="T6480">
        <v>22142400</v>
      </c>
      <c r="U6480">
        <v>2.29</v>
      </c>
    </row>
    <row r="6481" spans="15:21" x14ac:dyDescent="0.2">
      <c r="O6481" s="67">
        <v>32062</v>
      </c>
      <c r="P6481">
        <v>58</v>
      </c>
      <c r="Q6481">
        <v>59.25</v>
      </c>
      <c r="R6481">
        <v>57.13</v>
      </c>
      <c r="S6481">
        <v>58.5</v>
      </c>
      <c r="T6481">
        <v>17046000</v>
      </c>
      <c r="U6481">
        <v>2.2999999999999998</v>
      </c>
    </row>
    <row r="6482" spans="15:21" x14ac:dyDescent="0.2">
      <c r="O6482" s="67">
        <v>32063</v>
      </c>
      <c r="P6482">
        <v>59.38</v>
      </c>
      <c r="Q6482">
        <v>59.5</v>
      </c>
      <c r="R6482">
        <v>58.37</v>
      </c>
      <c r="S6482">
        <v>59.38</v>
      </c>
      <c r="T6482">
        <v>22099200</v>
      </c>
      <c r="U6482">
        <v>2.33</v>
      </c>
    </row>
    <row r="6483" spans="15:21" x14ac:dyDescent="0.2">
      <c r="O6483" s="67">
        <v>32064</v>
      </c>
      <c r="P6483">
        <v>58.37</v>
      </c>
      <c r="Q6483">
        <v>58.63</v>
      </c>
      <c r="R6483">
        <v>56</v>
      </c>
      <c r="S6483">
        <v>57</v>
      </c>
      <c r="T6483">
        <v>28300800</v>
      </c>
      <c r="U6483">
        <v>2.2400000000000002</v>
      </c>
    </row>
    <row r="6484" spans="15:21" x14ac:dyDescent="0.2">
      <c r="O6484" s="67">
        <v>32065</v>
      </c>
      <c r="P6484">
        <v>55.37</v>
      </c>
      <c r="Q6484">
        <v>56.75</v>
      </c>
      <c r="R6484">
        <v>53.62</v>
      </c>
      <c r="S6484">
        <v>53.75</v>
      </c>
      <c r="T6484">
        <v>43062000</v>
      </c>
      <c r="U6484">
        <v>2.11</v>
      </c>
    </row>
    <row r="6485" spans="15:21" x14ac:dyDescent="0.2">
      <c r="O6485" s="67">
        <v>32066</v>
      </c>
      <c r="P6485">
        <v>54.62</v>
      </c>
      <c r="Q6485">
        <v>54.75</v>
      </c>
      <c r="R6485">
        <v>49.75</v>
      </c>
      <c r="S6485">
        <v>50.75</v>
      </c>
      <c r="T6485">
        <v>55176000</v>
      </c>
      <c r="U6485">
        <v>1.99</v>
      </c>
    </row>
    <row r="6486" spans="15:21" x14ac:dyDescent="0.2">
      <c r="O6486" s="67">
        <v>32069</v>
      </c>
      <c r="P6486">
        <v>42</v>
      </c>
      <c r="Q6486">
        <v>50</v>
      </c>
      <c r="R6486">
        <v>38.75</v>
      </c>
      <c r="S6486">
        <v>41.87</v>
      </c>
      <c r="T6486">
        <v>87072000</v>
      </c>
      <c r="U6486">
        <v>1.65</v>
      </c>
    </row>
    <row r="6487" spans="15:21" x14ac:dyDescent="0.2">
      <c r="O6487" s="67">
        <v>32070</v>
      </c>
      <c r="P6487">
        <v>46.5</v>
      </c>
      <c r="Q6487">
        <v>47</v>
      </c>
      <c r="R6487">
        <v>40</v>
      </c>
      <c r="S6487">
        <v>45.38</v>
      </c>
      <c r="T6487">
        <v>86280000</v>
      </c>
      <c r="U6487">
        <v>1.78</v>
      </c>
    </row>
    <row r="6488" spans="15:21" x14ac:dyDescent="0.2">
      <c r="O6488" s="67">
        <v>32071</v>
      </c>
      <c r="P6488">
        <v>49.5</v>
      </c>
      <c r="Q6488">
        <v>51</v>
      </c>
      <c r="R6488">
        <v>48.75</v>
      </c>
      <c r="S6488">
        <v>50.5</v>
      </c>
      <c r="T6488">
        <v>70798800</v>
      </c>
      <c r="U6488">
        <v>1.98</v>
      </c>
    </row>
    <row r="6489" spans="15:21" x14ac:dyDescent="0.2">
      <c r="O6489" s="67">
        <v>32072</v>
      </c>
      <c r="P6489">
        <v>43</v>
      </c>
      <c r="Q6489">
        <v>49.88</v>
      </c>
      <c r="R6489">
        <v>43</v>
      </c>
      <c r="S6489">
        <v>47.12</v>
      </c>
      <c r="T6489">
        <v>63877200</v>
      </c>
      <c r="U6489">
        <v>1.85</v>
      </c>
    </row>
    <row r="6490" spans="15:21" x14ac:dyDescent="0.2">
      <c r="O6490" s="67">
        <v>32073</v>
      </c>
      <c r="P6490">
        <v>46</v>
      </c>
      <c r="Q6490">
        <v>48.25</v>
      </c>
      <c r="R6490">
        <v>45.75</v>
      </c>
      <c r="S6490">
        <v>46.63</v>
      </c>
      <c r="T6490">
        <v>28400400</v>
      </c>
      <c r="U6490">
        <v>1.83</v>
      </c>
    </row>
    <row r="6491" spans="15:21" x14ac:dyDescent="0.2">
      <c r="O6491" s="67">
        <v>32076</v>
      </c>
      <c r="P6491">
        <v>44.5</v>
      </c>
      <c r="Q6491">
        <v>44.87</v>
      </c>
      <c r="R6491">
        <v>42.62</v>
      </c>
      <c r="S6491">
        <v>42.62</v>
      </c>
      <c r="T6491">
        <v>34222800</v>
      </c>
      <c r="U6491">
        <v>1.67</v>
      </c>
    </row>
    <row r="6492" spans="15:21" x14ac:dyDescent="0.2">
      <c r="O6492" s="67">
        <v>32077</v>
      </c>
      <c r="P6492">
        <v>46</v>
      </c>
      <c r="Q6492">
        <v>46.5</v>
      </c>
      <c r="R6492">
        <v>43</v>
      </c>
      <c r="S6492">
        <v>43.75</v>
      </c>
      <c r="T6492">
        <v>33718800</v>
      </c>
      <c r="U6492">
        <v>1.72</v>
      </c>
    </row>
    <row r="6493" spans="15:21" x14ac:dyDescent="0.2">
      <c r="O6493" s="67">
        <v>32078</v>
      </c>
      <c r="P6493">
        <v>42.13</v>
      </c>
      <c r="Q6493">
        <v>46</v>
      </c>
      <c r="R6493">
        <v>42</v>
      </c>
      <c r="S6493">
        <v>43.88</v>
      </c>
      <c r="T6493">
        <v>42168000</v>
      </c>
      <c r="U6493">
        <v>1.72</v>
      </c>
    </row>
    <row r="6494" spans="15:21" x14ac:dyDescent="0.2">
      <c r="O6494" s="67">
        <v>32079</v>
      </c>
      <c r="P6494">
        <v>44</v>
      </c>
      <c r="Q6494">
        <v>46.63</v>
      </c>
      <c r="R6494">
        <v>43.75</v>
      </c>
      <c r="S6494">
        <v>45.62</v>
      </c>
      <c r="T6494">
        <v>29846400</v>
      </c>
      <c r="U6494">
        <v>1.79</v>
      </c>
    </row>
    <row r="6495" spans="15:21" x14ac:dyDescent="0.2">
      <c r="O6495" s="67">
        <v>32080</v>
      </c>
      <c r="P6495">
        <v>48.5</v>
      </c>
      <c r="Q6495">
        <v>48.75</v>
      </c>
      <c r="R6495">
        <v>47</v>
      </c>
      <c r="S6495">
        <v>47.38</v>
      </c>
      <c r="T6495">
        <v>33394800</v>
      </c>
      <c r="U6495">
        <v>1.86</v>
      </c>
    </row>
    <row r="6496" spans="15:21" x14ac:dyDescent="0.2">
      <c r="O6496" s="67">
        <v>32083</v>
      </c>
      <c r="P6496">
        <v>45.5</v>
      </c>
      <c r="Q6496">
        <v>47.5</v>
      </c>
      <c r="R6496">
        <v>45.5</v>
      </c>
      <c r="S6496">
        <v>47.12</v>
      </c>
      <c r="T6496">
        <v>16722000</v>
      </c>
      <c r="U6496">
        <v>1.85</v>
      </c>
    </row>
    <row r="6497" spans="15:21" x14ac:dyDescent="0.2">
      <c r="O6497" s="67">
        <v>32084</v>
      </c>
      <c r="P6497">
        <v>46.25</v>
      </c>
      <c r="Q6497">
        <v>46.25</v>
      </c>
      <c r="R6497">
        <v>44</v>
      </c>
      <c r="S6497">
        <v>45.5</v>
      </c>
      <c r="T6497">
        <v>25262400</v>
      </c>
      <c r="U6497">
        <v>1.79</v>
      </c>
    </row>
    <row r="6498" spans="15:21" x14ac:dyDescent="0.2">
      <c r="O6498" s="67">
        <v>32085</v>
      </c>
      <c r="P6498">
        <v>44.5</v>
      </c>
      <c r="Q6498">
        <v>45.5</v>
      </c>
      <c r="R6498">
        <v>44</v>
      </c>
      <c r="S6498">
        <v>44</v>
      </c>
      <c r="T6498">
        <v>27733200</v>
      </c>
      <c r="U6498">
        <v>1.73</v>
      </c>
    </row>
    <row r="6499" spans="15:21" x14ac:dyDescent="0.2">
      <c r="O6499" s="67">
        <v>32086</v>
      </c>
      <c r="P6499">
        <v>43.88</v>
      </c>
      <c r="Q6499">
        <v>47.38</v>
      </c>
      <c r="R6499">
        <v>43.75</v>
      </c>
      <c r="S6499">
        <v>46.88</v>
      </c>
      <c r="T6499">
        <v>30338400</v>
      </c>
      <c r="U6499">
        <v>1.84</v>
      </c>
    </row>
    <row r="6500" spans="15:21" x14ac:dyDescent="0.2">
      <c r="O6500" s="67">
        <v>32087</v>
      </c>
      <c r="P6500">
        <v>47</v>
      </c>
      <c r="Q6500">
        <v>47.75</v>
      </c>
      <c r="R6500">
        <v>46</v>
      </c>
      <c r="S6500">
        <v>46.12</v>
      </c>
      <c r="T6500">
        <v>27730800</v>
      </c>
      <c r="U6500">
        <v>1.81</v>
      </c>
    </row>
    <row r="6501" spans="15:21" x14ac:dyDescent="0.2">
      <c r="O6501" s="67">
        <v>32090</v>
      </c>
      <c r="P6501">
        <v>44.87</v>
      </c>
      <c r="Q6501">
        <v>45.38</v>
      </c>
      <c r="R6501">
        <v>44.12</v>
      </c>
      <c r="S6501">
        <v>44.25</v>
      </c>
      <c r="T6501">
        <v>26982000</v>
      </c>
      <c r="U6501">
        <v>1.74</v>
      </c>
    </row>
    <row r="6502" spans="15:21" x14ac:dyDescent="0.2">
      <c r="O6502" s="67">
        <v>32091</v>
      </c>
      <c r="P6502">
        <v>43.12</v>
      </c>
      <c r="Q6502">
        <v>44.5</v>
      </c>
      <c r="R6502">
        <v>43</v>
      </c>
      <c r="S6502">
        <v>43.37</v>
      </c>
      <c r="T6502">
        <v>29983200</v>
      </c>
      <c r="U6502">
        <v>1.7</v>
      </c>
    </row>
    <row r="6503" spans="15:21" x14ac:dyDescent="0.2">
      <c r="O6503" s="67">
        <v>32092</v>
      </c>
      <c r="P6503">
        <v>44</v>
      </c>
      <c r="Q6503">
        <v>45</v>
      </c>
      <c r="R6503">
        <v>43.5</v>
      </c>
      <c r="S6503">
        <v>43.88</v>
      </c>
      <c r="T6503">
        <v>16880400</v>
      </c>
      <c r="U6503">
        <v>1.72</v>
      </c>
    </row>
    <row r="6504" spans="15:21" x14ac:dyDescent="0.2">
      <c r="O6504" s="67">
        <v>32093</v>
      </c>
      <c r="P6504">
        <v>45.75</v>
      </c>
      <c r="Q6504">
        <v>46.37</v>
      </c>
      <c r="R6504">
        <v>45</v>
      </c>
      <c r="S6504">
        <v>46.25</v>
      </c>
      <c r="T6504">
        <v>32983200</v>
      </c>
      <c r="U6504">
        <v>1.82</v>
      </c>
    </row>
    <row r="6505" spans="15:21" x14ac:dyDescent="0.2">
      <c r="O6505" s="67">
        <v>32094</v>
      </c>
      <c r="P6505">
        <v>46.25</v>
      </c>
      <c r="Q6505">
        <v>46.75</v>
      </c>
      <c r="R6505">
        <v>45.88</v>
      </c>
      <c r="S6505">
        <v>46</v>
      </c>
      <c r="T6505">
        <v>17432400</v>
      </c>
      <c r="U6505">
        <v>1.81</v>
      </c>
    </row>
    <row r="6506" spans="15:21" x14ac:dyDescent="0.2">
      <c r="O6506" s="67">
        <v>32097</v>
      </c>
      <c r="P6506">
        <v>46.88</v>
      </c>
      <c r="Q6506">
        <v>47</v>
      </c>
      <c r="R6506">
        <v>45.25</v>
      </c>
      <c r="S6506">
        <v>45.38</v>
      </c>
      <c r="T6506">
        <v>19306800</v>
      </c>
      <c r="U6506">
        <v>1.78</v>
      </c>
    </row>
    <row r="6507" spans="15:21" x14ac:dyDescent="0.2">
      <c r="O6507" s="67">
        <v>32098</v>
      </c>
      <c r="P6507">
        <v>44.62</v>
      </c>
      <c r="Q6507">
        <v>45</v>
      </c>
      <c r="R6507">
        <v>44</v>
      </c>
      <c r="S6507">
        <v>45</v>
      </c>
      <c r="T6507">
        <v>22596000</v>
      </c>
      <c r="U6507">
        <v>1.77</v>
      </c>
    </row>
    <row r="6508" spans="15:21" x14ac:dyDescent="0.2">
      <c r="O6508" s="67">
        <v>32099</v>
      </c>
      <c r="P6508">
        <v>45.25</v>
      </c>
      <c r="Q6508">
        <v>45.5</v>
      </c>
      <c r="R6508">
        <v>44.12</v>
      </c>
      <c r="S6508">
        <v>45.5</v>
      </c>
      <c r="T6508">
        <v>19566000</v>
      </c>
      <c r="U6508">
        <v>1.79</v>
      </c>
    </row>
    <row r="6509" spans="15:21" x14ac:dyDescent="0.2">
      <c r="O6509" s="67">
        <v>32100</v>
      </c>
      <c r="P6509">
        <v>44.62</v>
      </c>
      <c r="Q6509">
        <v>45.25</v>
      </c>
      <c r="R6509">
        <v>44.12</v>
      </c>
      <c r="S6509">
        <v>44.38</v>
      </c>
      <c r="T6509">
        <v>17666400</v>
      </c>
      <c r="U6509">
        <v>1.74</v>
      </c>
    </row>
    <row r="6510" spans="15:21" x14ac:dyDescent="0.2">
      <c r="O6510" s="67">
        <v>32101</v>
      </c>
      <c r="P6510">
        <v>43.88</v>
      </c>
      <c r="Q6510">
        <v>45.5</v>
      </c>
      <c r="R6510">
        <v>43.75</v>
      </c>
      <c r="S6510">
        <v>45.25</v>
      </c>
      <c r="T6510">
        <v>25854000</v>
      </c>
      <c r="U6510">
        <v>1.78</v>
      </c>
    </row>
    <row r="6511" spans="15:21" x14ac:dyDescent="0.2">
      <c r="O6511" s="67">
        <v>32104</v>
      </c>
      <c r="P6511">
        <v>45</v>
      </c>
      <c r="Q6511">
        <v>45.38</v>
      </c>
      <c r="R6511">
        <v>44.87</v>
      </c>
      <c r="S6511">
        <v>45.25</v>
      </c>
      <c r="T6511">
        <v>13918800</v>
      </c>
      <c r="U6511">
        <v>1.78</v>
      </c>
    </row>
    <row r="6512" spans="15:21" x14ac:dyDescent="0.2">
      <c r="O6512" s="67">
        <v>32105</v>
      </c>
      <c r="P6512">
        <v>45.88</v>
      </c>
      <c r="Q6512">
        <v>46.25</v>
      </c>
      <c r="R6512">
        <v>43.75</v>
      </c>
      <c r="S6512">
        <v>45.62</v>
      </c>
      <c r="T6512">
        <v>18238800</v>
      </c>
      <c r="U6512">
        <v>1.79</v>
      </c>
    </row>
    <row r="6513" spans="15:21" x14ac:dyDescent="0.2">
      <c r="O6513" s="67">
        <v>32106</v>
      </c>
      <c r="P6513">
        <v>45.5</v>
      </c>
      <c r="Q6513">
        <v>46.12</v>
      </c>
      <c r="R6513">
        <v>45.25</v>
      </c>
      <c r="S6513">
        <v>45.25</v>
      </c>
      <c r="T6513">
        <v>12898800</v>
      </c>
      <c r="U6513">
        <v>1.78</v>
      </c>
    </row>
    <row r="6514" spans="15:21" x14ac:dyDescent="0.2">
      <c r="O6514" s="67">
        <v>32108</v>
      </c>
      <c r="P6514">
        <v>44.62</v>
      </c>
      <c r="Q6514">
        <v>45</v>
      </c>
      <c r="R6514">
        <v>43.63</v>
      </c>
      <c r="S6514">
        <v>43.88</v>
      </c>
      <c r="T6514">
        <v>12537600</v>
      </c>
      <c r="U6514">
        <v>1.72</v>
      </c>
    </row>
    <row r="6515" spans="15:21" x14ac:dyDescent="0.2">
      <c r="O6515" s="67">
        <v>32111</v>
      </c>
      <c r="P6515">
        <v>42.5</v>
      </c>
      <c r="Q6515">
        <v>42.75</v>
      </c>
      <c r="R6515">
        <v>41.12</v>
      </c>
      <c r="S6515">
        <v>42.38</v>
      </c>
      <c r="T6515">
        <v>38392800</v>
      </c>
      <c r="U6515">
        <v>1.67</v>
      </c>
    </row>
    <row r="6516" spans="15:21" x14ac:dyDescent="0.2">
      <c r="O6516" s="67">
        <v>32112</v>
      </c>
      <c r="P6516">
        <v>42</v>
      </c>
      <c r="Q6516">
        <v>43.25</v>
      </c>
      <c r="R6516">
        <v>42</v>
      </c>
      <c r="S6516">
        <v>42</v>
      </c>
      <c r="T6516">
        <v>18070800</v>
      </c>
      <c r="U6516">
        <v>1.66</v>
      </c>
    </row>
    <row r="6517" spans="15:21" x14ac:dyDescent="0.2">
      <c r="O6517" s="67">
        <v>32113</v>
      </c>
      <c r="P6517">
        <v>41.75</v>
      </c>
      <c r="Q6517">
        <v>42.25</v>
      </c>
      <c r="R6517">
        <v>41.38</v>
      </c>
      <c r="S6517">
        <v>41.62</v>
      </c>
      <c r="T6517">
        <v>20437200</v>
      </c>
      <c r="U6517">
        <v>1.65</v>
      </c>
    </row>
    <row r="6518" spans="15:21" x14ac:dyDescent="0.2">
      <c r="O6518" s="67">
        <v>32114</v>
      </c>
      <c r="P6518">
        <v>41.62</v>
      </c>
      <c r="Q6518">
        <v>41.75</v>
      </c>
      <c r="R6518">
        <v>39.880000000000003</v>
      </c>
      <c r="S6518">
        <v>39.880000000000003</v>
      </c>
      <c r="T6518">
        <v>28898400</v>
      </c>
      <c r="U6518">
        <v>1.58</v>
      </c>
    </row>
    <row r="6519" spans="15:21" x14ac:dyDescent="0.2">
      <c r="O6519" s="67">
        <v>32115</v>
      </c>
      <c r="P6519">
        <v>39.75</v>
      </c>
      <c r="Q6519">
        <v>40.5</v>
      </c>
      <c r="R6519">
        <v>39</v>
      </c>
      <c r="S6519">
        <v>40</v>
      </c>
      <c r="T6519">
        <v>35533200</v>
      </c>
      <c r="U6519">
        <v>1.58</v>
      </c>
    </row>
    <row r="6520" spans="15:21" x14ac:dyDescent="0.2">
      <c r="O6520" s="67">
        <v>32118</v>
      </c>
      <c r="P6520">
        <v>40.369999999999997</v>
      </c>
      <c r="Q6520">
        <v>41.5</v>
      </c>
      <c r="R6520">
        <v>40.25</v>
      </c>
      <c r="S6520">
        <v>41.5</v>
      </c>
      <c r="T6520">
        <v>18991200</v>
      </c>
      <c r="U6520">
        <v>1.64</v>
      </c>
    </row>
    <row r="6521" spans="15:21" x14ac:dyDescent="0.2">
      <c r="O6521" s="67">
        <v>32119</v>
      </c>
      <c r="P6521">
        <v>41.25</v>
      </c>
      <c r="Q6521">
        <v>42.38</v>
      </c>
      <c r="R6521">
        <v>41.12</v>
      </c>
      <c r="S6521">
        <v>42.25</v>
      </c>
      <c r="T6521">
        <v>21948000</v>
      </c>
      <c r="U6521">
        <v>1.67</v>
      </c>
    </row>
    <row r="6522" spans="15:21" x14ac:dyDescent="0.2">
      <c r="O6522" s="67">
        <v>32120</v>
      </c>
      <c r="P6522">
        <v>41.87</v>
      </c>
      <c r="Q6522">
        <v>44</v>
      </c>
      <c r="R6522">
        <v>41.87</v>
      </c>
      <c r="S6522">
        <v>43.88</v>
      </c>
      <c r="T6522">
        <v>32306400</v>
      </c>
      <c r="U6522">
        <v>1.74</v>
      </c>
    </row>
    <row r="6523" spans="15:21" x14ac:dyDescent="0.2">
      <c r="O6523" s="67">
        <v>32121</v>
      </c>
      <c r="P6523">
        <v>42.25</v>
      </c>
      <c r="Q6523">
        <v>44.38</v>
      </c>
      <c r="R6523">
        <v>42.25</v>
      </c>
      <c r="S6523">
        <v>42.75</v>
      </c>
      <c r="T6523">
        <v>30277200</v>
      </c>
      <c r="U6523">
        <v>1.69</v>
      </c>
    </row>
    <row r="6524" spans="15:21" x14ac:dyDescent="0.2">
      <c r="O6524" s="67">
        <v>32122</v>
      </c>
      <c r="P6524">
        <v>42.88</v>
      </c>
      <c r="Q6524">
        <v>43.63</v>
      </c>
      <c r="R6524">
        <v>42.62</v>
      </c>
      <c r="S6524">
        <v>43.63</v>
      </c>
      <c r="T6524">
        <v>16866000</v>
      </c>
      <c r="U6524">
        <v>1.73</v>
      </c>
    </row>
    <row r="6525" spans="15:21" x14ac:dyDescent="0.2">
      <c r="O6525" s="67">
        <v>32125</v>
      </c>
      <c r="P6525">
        <v>43.63</v>
      </c>
      <c r="Q6525">
        <v>45.25</v>
      </c>
      <c r="R6525">
        <v>43.63</v>
      </c>
      <c r="S6525">
        <v>45.25</v>
      </c>
      <c r="T6525">
        <v>23127600</v>
      </c>
      <c r="U6525">
        <v>1.79</v>
      </c>
    </row>
    <row r="6526" spans="15:21" x14ac:dyDescent="0.2">
      <c r="O6526" s="67">
        <v>32126</v>
      </c>
      <c r="P6526">
        <v>45.25</v>
      </c>
      <c r="Q6526">
        <v>46</v>
      </c>
      <c r="R6526">
        <v>45</v>
      </c>
      <c r="S6526">
        <v>45.5</v>
      </c>
      <c r="T6526">
        <v>28351200</v>
      </c>
      <c r="U6526">
        <v>1.8</v>
      </c>
    </row>
    <row r="6527" spans="15:21" x14ac:dyDescent="0.2">
      <c r="O6527" s="67">
        <v>32127</v>
      </c>
      <c r="P6527">
        <v>45.62</v>
      </c>
      <c r="Q6527">
        <v>46.63</v>
      </c>
      <c r="R6527">
        <v>45.38</v>
      </c>
      <c r="S6527">
        <v>46.63</v>
      </c>
      <c r="T6527">
        <v>23688000</v>
      </c>
      <c r="U6527">
        <v>1.85</v>
      </c>
    </row>
    <row r="6528" spans="15:21" x14ac:dyDescent="0.2">
      <c r="O6528" s="67">
        <v>32128</v>
      </c>
      <c r="P6528">
        <v>46.5</v>
      </c>
      <c r="Q6528">
        <v>46.63</v>
      </c>
      <c r="R6528">
        <v>45</v>
      </c>
      <c r="S6528">
        <v>45</v>
      </c>
      <c r="T6528">
        <v>21669600</v>
      </c>
      <c r="U6528">
        <v>1.78</v>
      </c>
    </row>
    <row r="6529" spans="15:21" x14ac:dyDescent="0.2">
      <c r="O6529" s="67">
        <v>32129</v>
      </c>
      <c r="P6529">
        <v>45.62</v>
      </c>
      <c r="Q6529">
        <v>46.25</v>
      </c>
      <c r="R6529">
        <v>45.25</v>
      </c>
      <c r="S6529">
        <v>45.88</v>
      </c>
      <c r="T6529">
        <v>36747600</v>
      </c>
      <c r="U6529">
        <v>1.82</v>
      </c>
    </row>
    <row r="6530" spans="15:21" x14ac:dyDescent="0.2">
      <c r="O6530" s="67">
        <v>32132</v>
      </c>
      <c r="P6530">
        <v>46.25</v>
      </c>
      <c r="Q6530">
        <v>46.88</v>
      </c>
      <c r="R6530">
        <v>46</v>
      </c>
      <c r="S6530">
        <v>46</v>
      </c>
      <c r="T6530">
        <v>35595600</v>
      </c>
      <c r="U6530">
        <v>1.82</v>
      </c>
    </row>
    <row r="6531" spans="15:21" x14ac:dyDescent="0.2">
      <c r="O6531" s="67">
        <v>32133</v>
      </c>
      <c r="P6531">
        <v>45.88</v>
      </c>
      <c r="Q6531">
        <v>47.38</v>
      </c>
      <c r="R6531">
        <v>45.62</v>
      </c>
      <c r="S6531">
        <v>47.25</v>
      </c>
      <c r="T6531">
        <v>28665600</v>
      </c>
      <c r="U6531">
        <v>1.87</v>
      </c>
    </row>
    <row r="6532" spans="15:21" x14ac:dyDescent="0.2">
      <c r="O6532" s="67">
        <v>32134</v>
      </c>
      <c r="P6532">
        <v>47.12</v>
      </c>
      <c r="Q6532">
        <v>47.38</v>
      </c>
      <c r="R6532">
        <v>46.12</v>
      </c>
      <c r="S6532">
        <v>46.75</v>
      </c>
      <c r="T6532">
        <v>18312000</v>
      </c>
      <c r="U6532">
        <v>1.85</v>
      </c>
    </row>
    <row r="6533" spans="15:21" x14ac:dyDescent="0.2">
      <c r="O6533" s="67">
        <v>32135</v>
      </c>
      <c r="P6533">
        <v>46.12</v>
      </c>
      <c r="Q6533">
        <v>46.37</v>
      </c>
      <c r="R6533">
        <v>45.88</v>
      </c>
      <c r="S6533">
        <v>46</v>
      </c>
      <c r="T6533">
        <v>7634400</v>
      </c>
      <c r="U6533">
        <v>1.82</v>
      </c>
    </row>
    <row r="6534" spans="15:21" x14ac:dyDescent="0.2">
      <c r="O6534" s="67">
        <v>32139</v>
      </c>
      <c r="P6534">
        <v>45</v>
      </c>
      <c r="Q6534">
        <v>45.25</v>
      </c>
      <c r="R6534">
        <v>44.5</v>
      </c>
      <c r="S6534">
        <v>44.87</v>
      </c>
      <c r="T6534">
        <v>16039200</v>
      </c>
      <c r="U6534">
        <v>1.78</v>
      </c>
    </row>
    <row r="6535" spans="15:21" x14ac:dyDescent="0.2">
      <c r="O6535" s="67">
        <v>32140</v>
      </c>
      <c r="P6535">
        <v>44.75</v>
      </c>
      <c r="Q6535">
        <v>44.87</v>
      </c>
      <c r="R6535">
        <v>44.25</v>
      </c>
      <c r="S6535">
        <v>44.25</v>
      </c>
      <c r="T6535">
        <v>13320000</v>
      </c>
      <c r="U6535">
        <v>1.75</v>
      </c>
    </row>
    <row r="6536" spans="15:21" x14ac:dyDescent="0.2">
      <c r="O6536" s="67">
        <v>32141</v>
      </c>
      <c r="P6536">
        <v>44.62</v>
      </c>
      <c r="Q6536">
        <v>45.38</v>
      </c>
      <c r="R6536">
        <v>44.62</v>
      </c>
      <c r="S6536">
        <v>45.13</v>
      </c>
      <c r="T6536">
        <v>15336000</v>
      </c>
      <c r="U6536">
        <v>1.79</v>
      </c>
    </row>
    <row r="6537" spans="15:21" x14ac:dyDescent="0.2">
      <c r="O6537" s="67">
        <v>32142</v>
      </c>
      <c r="P6537">
        <v>44</v>
      </c>
      <c r="Q6537">
        <v>44.87</v>
      </c>
      <c r="R6537">
        <v>43.88</v>
      </c>
      <c r="S6537">
        <v>44.12</v>
      </c>
      <c r="T6537">
        <v>16557600</v>
      </c>
      <c r="U6537">
        <v>1.75</v>
      </c>
    </row>
    <row r="6538" spans="15:21" x14ac:dyDescent="0.2">
      <c r="O6538" s="67">
        <v>32146</v>
      </c>
      <c r="P6538">
        <v>44.62</v>
      </c>
      <c r="Q6538">
        <v>46.88</v>
      </c>
      <c r="R6538">
        <v>44.62</v>
      </c>
      <c r="S6538">
        <v>46.5</v>
      </c>
      <c r="T6538">
        <v>21830400</v>
      </c>
      <c r="U6538">
        <v>1.84</v>
      </c>
    </row>
    <row r="6539" spans="15:21" x14ac:dyDescent="0.2">
      <c r="O6539" s="67">
        <v>32147</v>
      </c>
      <c r="P6539">
        <v>47.5</v>
      </c>
      <c r="Q6539">
        <v>47.87</v>
      </c>
      <c r="R6539">
        <v>46.63</v>
      </c>
      <c r="S6539">
        <v>46.75</v>
      </c>
      <c r="T6539">
        <v>18697200</v>
      </c>
      <c r="U6539">
        <v>1.85</v>
      </c>
    </row>
    <row r="6540" spans="15:21" x14ac:dyDescent="0.2">
      <c r="O6540" s="67">
        <v>32148</v>
      </c>
      <c r="P6540">
        <v>46.88</v>
      </c>
      <c r="Q6540">
        <v>47.5</v>
      </c>
      <c r="R6540">
        <v>46.37</v>
      </c>
      <c r="S6540">
        <v>47</v>
      </c>
      <c r="T6540">
        <v>16158000</v>
      </c>
      <c r="U6540">
        <v>1.86</v>
      </c>
    </row>
    <row r="6541" spans="15:21" x14ac:dyDescent="0.2">
      <c r="O6541" s="67">
        <v>32149</v>
      </c>
      <c r="P6541">
        <v>46.25</v>
      </c>
      <c r="Q6541">
        <v>47.5</v>
      </c>
      <c r="R6541">
        <v>46.12</v>
      </c>
      <c r="S6541">
        <v>47.25</v>
      </c>
      <c r="T6541">
        <v>17620800</v>
      </c>
      <c r="U6541">
        <v>1.87</v>
      </c>
    </row>
    <row r="6542" spans="15:21" x14ac:dyDescent="0.2">
      <c r="O6542" s="67">
        <v>32150</v>
      </c>
      <c r="P6542">
        <v>46.88</v>
      </c>
      <c r="Q6542">
        <v>47.12</v>
      </c>
      <c r="R6542">
        <v>43</v>
      </c>
      <c r="S6542">
        <v>43.37</v>
      </c>
      <c r="T6542">
        <v>23506800</v>
      </c>
      <c r="U6542">
        <v>1.72</v>
      </c>
    </row>
    <row r="6543" spans="15:21" x14ac:dyDescent="0.2">
      <c r="O6543" s="67">
        <v>32153</v>
      </c>
      <c r="P6543">
        <v>43.88</v>
      </c>
      <c r="Q6543">
        <v>44.87</v>
      </c>
      <c r="R6543">
        <v>43</v>
      </c>
      <c r="S6543">
        <v>44.25</v>
      </c>
      <c r="T6543">
        <v>28053600</v>
      </c>
      <c r="U6543">
        <v>1.75</v>
      </c>
    </row>
    <row r="6544" spans="15:21" x14ac:dyDescent="0.2">
      <c r="O6544" s="67">
        <v>32154</v>
      </c>
      <c r="P6544">
        <v>44.12</v>
      </c>
      <c r="Q6544">
        <v>44.25</v>
      </c>
      <c r="R6544">
        <v>42.75</v>
      </c>
      <c r="S6544">
        <v>44</v>
      </c>
      <c r="T6544">
        <v>25455600</v>
      </c>
      <c r="U6544">
        <v>1.74</v>
      </c>
    </row>
    <row r="6545" spans="15:21" x14ac:dyDescent="0.2">
      <c r="O6545" s="67">
        <v>32155</v>
      </c>
      <c r="P6545">
        <v>43.63</v>
      </c>
      <c r="Q6545">
        <v>45.5</v>
      </c>
      <c r="R6545">
        <v>43.25</v>
      </c>
      <c r="S6545">
        <v>44.25</v>
      </c>
      <c r="T6545">
        <v>21861600</v>
      </c>
      <c r="U6545">
        <v>1.75</v>
      </c>
    </row>
    <row r="6546" spans="15:21" x14ac:dyDescent="0.2">
      <c r="O6546" s="67">
        <v>32156</v>
      </c>
      <c r="P6546">
        <v>44.12</v>
      </c>
      <c r="Q6546">
        <v>44.87</v>
      </c>
      <c r="R6546">
        <v>44.12</v>
      </c>
      <c r="S6546">
        <v>44.5</v>
      </c>
      <c r="T6546">
        <v>14283600</v>
      </c>
      <c r="U6546">
        <v>1.76</v>
      </c>
    </row>
    <row r="6547" spans="15:21" x14ac:dyDescent="0.2">
      <c r="O6547" s="67">
        <v>32157</v>
      </c>
      <c r="P6547">
        <v>46.12</v>
      </c>
      <c r="Q6547">
        <v>46.63</v>
      </c>
      <c r="R6547">
        <v>46</v>
      </c>
      <c r="S6547">
        <v>46.25</v>
      </c>
      <c r="T6547">
        <v>32270400</v>
      </c>
      <c r="U6547">
        <v>1.83</v>
      </c>
    </row>
    <row r="6548" spans="15:21" x14ac:dyDescent="0.2">
      <c r="O6548" s="67">
        <v>32160</v>
      </c>
      <c r="P6548">
        <v>46.5</v>
      </c>
      <c r="Q6548">
        <v>46.75</v>
      </c>
      <c r="R6548">
        <v>45.5</v>
      </c>
      <c r="S6548">
        <v>46.25</v>
      </c>
      <c r="T6548">
        <v>10215600</v>
      </c>
      <c r="U6548">
        <v>1.83</v>
      </c>
    </row>
    <row r="6549" spans="15:21" x14ac:dyDescent="0.2">
      <c r="O6549" s="67">
        <v>32161</v>
      </c>
      <c r="P6549">
        <v>45.62</v>
      </c>
      <c r="Q6549">
        <v>46.5</v>
      </c>
      <c r="R6549">
        <v>45.5</v>
      </c>
      <c r="S6549">
        <v>45.5</v>
      </c>
      <c r="T6549">
        <v>15471600</v>
      </c>
      <c r="U6549">
        <v>1.8</v>
      </c>
    </row>
    <row r="6550" spans="15:21" x14ac:dyDescent="0.2">
      <c r="O6550" s="67">
        <v>32162</v>
      </c>
      <c r="P6550">
        <v>45</v>
      </c>
      <c r="Q6550">
        <v>45.25</v>
      </c>
      <c r="R6550">
        <v>43.25</v>
      </c>
      <c r="S6550">
        <v>43.5</v>
      </c>
      <c r="T6550">
        <v>19941600</v>
      </c>
      <c r="U6550">
        <v>1.72</v>
      </c>
    </row>
    <row r="6551" spans="15:21" x14ac:dyDescent="0.2">
      <c r="O6551" s="67">
        <v>32163</v>
      </c>
      <c r="P6551">
        <v>43.75</v>
      </c>
      <c r="Q6551">
        <v>43.88</v>
      </c>
      <c r="R6551">
        <v>42.25</v>
      </c>
      <c r="S6551">
        <v>43.25</v>
      </c>
      <c r="T6551">
        <v>20810400</v>
      </c>
      <c r="U6551">
        <v>1.71</v>
      </c>
    </row>
    <row r="6552" spans="15:21" x14ac:dyDescent="0.2">
      <c r="O6552" s="67">
        <v>32164</v>
      </c>
      <c r="P6552">
        <v>43.75</v>
      </c>
      <c r="Q6552">
        <v>44.25</v>
      </c>
      <c r="R6552">
        <v>43.63</v>
      </c>
      <c r="S6552">
        <v>44.25</v>
      </c>
      <c r="T6552">
        <v>14241600</v>
      </c>
      <c r="U6552">
        <v>1.75</v>
      </c>
    </row>
    <row r="6553" spans="15:21" x14ac:dyDescent="0.2">
      <c r="O6553" s="67">
        <v>32167</v>
      </c>
      <c r="P6553">
        <v>44.25</v>
      </c>
      <c r="Q6553">
        <v>44.87</v>
      </c>
      <c r="R6553">
        <v>44</v>
      </c>
      <c r="S6553">
        <v>44.25</v>
      </c>
      <c r="T6553">
        <v>15720000</v>
      </c>
      <c r="U6553">
        <v>1.75</v>
      </c>
    </row>
    <row r="6554" spans="15:21" x14ac:dyDescent="0.2">
      <c r="O6554" s="67">
        <v>32168</v>
      </c>
      <c r="P6554">
        <v>44</v>
      </c>
      <c r="Q6554">
        <v>44.38</v>
      </c>
      <c r="R6554">
        <v>43.25</v>
      </c>
      <c r="S6554">
        <v>43.37</v>
      </c>
      <c r="T6554">
        <v>10593600</v>
      </c>
      <c r="U6554">
        <v>1.72</v>
      </c>
    </row>
    <row r="6555" spans="15:21" x14ac:dyDescent="0.2">
      <c r="O6555" s="67">
        <v>32169</v>
      </c>
      <c r="P6555">
        <v>43.63</v>
      </c>
      <c r="Q6555">
        <v>44</v>
      </c>
      <c r="R6555">
        <v>42.5</v>
      </c>
      <c r="S6555">
        <v>42.62</v>
      </c>
      <c r="T6555">
        <v>16680000</v>
      </c>
      <c r="U6555">
        <v>1.69</v>
      </c>
    </row>
    <row r="6556" spans="15:21" x14ac:dyDescent="0.2">
      <c r="O6556" s="67">
        <v>32170</v>
      </c>
      <c r="P6556">
        <v>43</v>
      </c>
      <c r="Q6556">
        <v>44.12</v>
      </c>
      <c r="R6556">
        <v>43</v>
      </c>
      <c r="S6556">
        <v>44.12</v>
      </c>
      <c r="T6556">
        <v>14400000</v>
      </c>
      <c r="U6556">
        <v>1.75</v>
      </c>
    </row>
    <row r="6557" spans="15:21" x14ac:dyDescent="0.2">
      <c r="O6557" s="67">
        <v>32171</v>
      </c>
      <c r="P6557">
        <v>44</v>
      </c>
      <c r="Q6557">
        <v>45.25</v>
      </c>
      <c r="R6557">
        <v>43.63</v>
      </c>
      <c r="S6557">
        <v>45.13</v>
      </c>
      <c r="T6557">
        <v>19434000</v>
      </c>
      <c r="U6557">
        <v>1.79</v>
      </c>
    </row>
    <row r="6558" spans="15:21" x14ac:dyDescent="0.2">
      <c r="O6558" s="67">
        <v>32174</v>
      </c>
      <c r="P6558">
        <v>45.38</v>
      </c>
      <c r="Q6558">
        <v>45.5</v>
      </c>
      <c r="R6558">
        <v>43.88</v>
      </c>
      <c r="S6558">
        <v>44</v>
      </c>
      <c r="T6558">
        <v>14160000</v>
      </c>
      <c r="U6558">
        <v>1.74</v>
      </c>
    </row>
    <row r="6559" spans="15:21" x14ac:dyDescent="0.2">
      <c r="O6559" s="67">
        <v>32175</v>
      </c>
      <c r="P6559">
        <v>43.63</v>
      </c>
      <c r="Q6559">
        <v>44.38</v>
      </c>
      <c r="R6559">
        <v>43.5</v>
      </c>
      <c r="S6559">
        <v>44.12</v>
      </c>
      <c r="T6559">
        <v>16268400</v>
      </c>
      <c r="U6559">
        <v>1.75</v>
      </c>
    </row>
    <row r="6560" spans="15:21" x14ac:dyDescent="0.2">
      <c r="O6560" s="67">
        <v>32176</v>
      </c>
      <c r="P6560">
        <v>44.12</v>
      </c>
      <c r="Q6560">
        <v>44.62</v>
      </c>
      <c r="R6560">
        <v>42.62</v>
      </c>
      <c r="S6560">
        <v>43</v>
      </c>
      <c r="T6560">
        <v>18607200</v>
      </c>
      <c r="U6560">
        <v>1.7</v>
      </c>
    </row>
    <row r="6561" spans="15:21" x14ac:dyDescent="0.2">
      <c r="O6561" s="67">
        <v>32177</v>
      </c>
      <c r="P6561">
        <v>43</v>
      </c>
      <c r="Q6561">
        <v>43.63</v>
      </c>
      <c r="R6561">
        <v>42.5</v>
      </c>
      <c r="S6561">
        <v>43.5</v>
      </c>
      <c r="T6561">
        <v>17594400</v>
      </c>
      <c r="U6561">
        <v>1.72</v>
      </c>
    </row>
    <row r="6562" spans="15:21" x14ac:dyDescent="0.2">
      <c r="O6562" s="67">
        <v>32178</v>
      </c>
      <c r="P6562">
        <v>43.37</v>
      </c>
      <c r="Q6562">
        <v>43.88</v>
      </c>
      <c r="R6562">
        <v>42.25</v>
      </c>
      <c r="S6562">
        <v>42.5</v>
      </c>
      <c r="T6562">
        <v>12000000</v>
      </c>
      <c r="U6562">
        <v>1.68</v>
      </c>
    </row>
    <row r="6563" spans="15:21" x14ac:dyDescent="0.2">
      <c r="O6563" s="67">
        <v>32181</v>
      </c>
      <c r="P6563">
        <v>42.13</v>
      </c>
      <c r="Q6563">
        <v>42.75</v>
      </c>
      <c r="R6563">
        <v>41.87</v>
      </c>
      <c r="S6563">
        <v>42.25</v>
      </c>
      <c r="T6563">
        <v>14022000</v>
      </c>
      <c r="U6563">
        <v>1.67</v>
      </c>
    </row>
    <row r="6564" spans="15:21" x14ac:dyDescent="0.2">
      <c r="O6564" s="67">
        <v>32182</v>
      </c>
      <c r="P6564">
        <v>42.13</v>
      </c>
      <c r="Q6564">
        <v>42.62</v>
      </c>
      <c r="R6564">
        <v>41.5</v>
      </c>
      <c r="S6564">
        <v>42.62</v>
      </c>
      <c r="T6564">
        <v>16600800</v>
      </c>
      <c r="U6564">
        <v>1.69</v>
      </c>
    </row>
    <row r="6565" spans="15:21" x14ac:dyDescent="0.2">
      <c r="O6565" s="67">
        <v>32183</v>
      </c>
      <c r="P6565">
        <v>42.5</v>
      </c>
      <c r="Q6565">
        <v>43.25</v>
      </c>
      <c r="R6565">
        <v>41.75</v>
      </c>
      <c r="S6565">
        <v>43.25</v>
      </c>
      <c r="T6565">
        <v>20030400</v>
      </c>
      <c r="U6565">
        <v>1.71</v>
      </c>
    </row>
    <row r="6566" spans="15:21" x14ac:dyDescent="0.2">
      <c r="O6566" s="67">
        <v>32184</v>
      </c>
      <c r="P6566">
        <v>42.88</v>
      </c>
      <c r="Q6566">
        <v>44.25</v>
      </c>
      <c r="R6566">
        <v>42.62</v>
      </c>
      <c r="S6566">
        <v>43.12</v>
      </c>
      <c r="T6566">
        <v>21244800</v>
      </c>
      <c r="U6566">
        <v>1.71</v>
      </c>
    </row>
    <row r="6567" spans="15:21" x14ac:dyDescent="0.2">
      <c r="O6567" s="67">
        <v>32185</v>
      </c>
      <c r="P6567">
        <v>43</v>
      </c>
      <c r="Q6567">
        <v>43.75</v>
      </c>
      <c r="R6567">
        <v>42.75</v>
      </c>
      <c r="S6567">
        <v>43.25</v>
      </c>
      <c r="T6567">
        <v>18252000</v>
      </c>
      <c r="U6567">
        <v>1.71</v>
      </c>
    </row>
    <row r="6568" spans="15:21" x14ac:dyDescent="0.2">
      <c r="O6568" s="67">
        <v>32189</v>
      </c>
      <c r="P6568">
        <v>42.62</v>
      </c>
      <c r="Q6568">
        <v>43.88</v>
      </c>
      <c r="R6568">
        <v>42.38</v>
      </c>
      <c r="S6568">
        <v>43.88</v>
      </c>
      <c r="T6568">
        <v>21727200</v>
      </c>
      <c r="U6568">
        <v>1.74</v>
      </c>
    </row>
    <row r="6569" spans="15:21" x14ac:dyDescent="0.2">
      <c r="O6569" s="67">
        <v>32190</v>
      </c>
      <c r="P6569">
        <v>43.88</v>
      </c>
      <c r="Q6569">
        <v>44.75</v>
      </c>
      <c r="R6569">
        <v>43.25</v>
      </c>
      <c r="S6569">
        <v>43.88</v>
      </c>
      <c r="T6569">
        <v>23173200</v>
      </c>
      <c r="U6569">
        <v>1.74</v>
      </c>
    </row>
    <row r="6570" spans="15:21" x14ac:dyDescent="0.2">
      <c r="O6570" s="67">
        <v>32191</v>
      </c>
      <c r="P6570">
        <v>43.5</v>
      </c>
      <c r="Q6570">
        <v>43.75</v>
      </c>
      <c r="R6570">
        <v>42.75</v>
      </c>
      <c r="S6570">
        <v>43.25</v>
      </c>
      <c r="T6570">
        <v>17727600</v>
      </c>
      <c r="U6570">
        <v>1.71</v>
      </c>
    </row>
    <row r="6571" spans="15:21" x14ac:dyDescent="0.2">
      <c r="O6571" s="67">
        <v>32192</v>
      </c>
      <c r="P6571">
        <v>43</v>
      </c>
      <c r="Q6571">
        <v>43.37</v>
      </c>
      <c r="R6571">
        <v>42.38</v>
      </c>
      <c r="S6571">
        <v>43.25</v>
      </c>
      <c r="T6571">
        <v>24608400</v>
      </c>
      <c r="U6571">
        <v>1.71</v>
      </c>
    </row>
    <row r="6572" spans="15:21" x14ac:dyDescent="0.2">
      <c r="O6572" s="67">
        <v>32195</v>
      </c>
      <c r="P6572">
        <v>43.25</v>
      </c>
      <c r="Q6572">
        <v>45.75</v>
      </c>
      <c r="R6572">
        <v>43.25</v>
      </c>
      <c r="S6572">
        <v>45</v>
      </c>
      <c r="T6572">
        <v>25597200</v>
      </c>
      <c r="U6572">
        <v>1.78</v>
      </c>
    </row>
    <row r="6573" spans="15:21" x14ac:dyDescent="0.2">
      <c r="O6573" s="67">
        <v>32196</v>
      </c>
      <c r="P6573">
        <v>44.75</v>
      </c>
      <c r="Q6573">
        <v>45</v>
      </c>
      <c r="R6573">
        <v>44.12</v>
      </c>
      <c r="S6573">
        <v>44.38</v>
      </c>
      <c r="T6573">
        <v>20172000</v>
      </c>
      <c r="U6573">
        <v>1.76</v>
      </c>
    </row>
    <row r="6574" spans="15:21" x14ac:dyDescent="0.2">
      <c r="O6574" s="67">
        <v>32197</v>
      </c>
      <c r="P6574">
        <v>44.12</v>
      </c>
      <c r="Q6574">
        <v>44.75</v>
      </c>
      <c r="R6574">
        <v>43.63</v>
      </c>
      <c r="S6574">
        <v>43.88</v>
      </c>
      <c r="T6574">
        <v>15960000</v>
      </c>
      <c r="U6574">
        <v>1.74</v>
      </c>
    </row>
    <row r="6575" spans="15:21" x14ac:dyDescent="0.2">
      <c r="O6575" s="67">
        <v>32198</v>
      </c>
      <c r="P6575">
        <v>43.63</v>
      </c>
      <c r="Q6575">
        <v>45.13</v>
      </c>
      <c r="R6575">
        <v>43</v>
      </c>
      <c r="S6575">
        <v>43</v>
      </c>
      <c r="T6575">
        <v>24208800</v>
      </c>
      <c r="U6575">
        <v>1.7</v>
      </c>
    </row>
    <row r="6576" spans="15:21" x14ac:dyDescent="0.2">
      <c r="O6576" s="67">
        <v>32199</v>
      </c>
      <c r="P6576">
        <v>43.25</v>
      </c>
      <c r="Q6576">
        <v>43.63</v>
      </c>
      <c r="R6576">
        <v>43</v>
      </c>
      <c r="S6576">
        <v>43.63</v>
      </c>
      <c r="T6576">
        <v>11990400</v>
      </c>
      <c r="U6576">
        <v>1.73</v>
      </c>
    </row>
    <row r="6577" spans="15:21" x14ac:dyDescent="0.2">
      <c r="O6577" s="67">
        <v>32202</v>
      </c>
      <c r="P6577">
        <v>44.12</v>
      </c>
      <c r="Q6577">
        <v>45.5</v>
      </c>
      <c r="R6577">
        <v>44</v>
      </c>
      <c r="S6577">
        <v>45.5</v>
      </c>
      <c r="T6577">
        <v>28144800</v>
      </c>
      <c r="U6577">
        <v>1.8</v>
      </c>
    </row>
    <row r="6578" spans="15:21" x14ac:dyDescent="0.2">
      <c r="O6578" s="67">
        <v>32203</v>
      </c>
      <c r="P6578">
        <v>45.38</v>
      </c>
      <c r="Q6578">
        <v>45.62</v>
      </c>
      <c r="R6578">
        <v>44.5</v>
      </c>
      <c r="S6578">
        <v>45</v>
      </c>
      <c r="T6578">
        <v>22598400</v>
      </c>
      <c r="U6578">
        <v>1.78</v>
      </c>
    </row>
    <row r="6579" spans="15:21" x14ac:dyDescent="0.2">
      <c r="O6579" s="67">
        <v>32204</v>
      </c>
      <c r="P6579">
        <v>44.62</v>
      </c>
      <c r="Q6579">
        <v>45.38</v>
      </c>
      <c r="R6579">
        <v>44.62</v>
      </c>
      <c r="S6579">
        <v>45.13</v>
      </c>
      <c r="T6579">
        <v>19537200</v>
      </c>
      <c r="U6579">
        <v>1.8</v>
      </c>
    </row>
    <row r="6580" spans="15:21" x14ac:dyDescent="0.2">
      <c r="O6580" s="67">
        <v>32205</v>
      </c>
      <c r="P6580">
        <v>45.25</v>
      </c>
      <c r="Q6580">
        <v>45.38</v>
      </c>
      <c r="R6580">
        <v>44.38</v>
      </c>
      <c r="S6580">
        <v>44.75</v>
      </c>
      <c r="T6580">
        <v>16320000</v>
      </c>
      <c r="U6580">
        <v>1.79</v>
      </c>
    </row>
    <row r="6581" spans="15:21" x14ac:dyDescent="0.2">
      <c r="O6581" s="67">
        <v>32206</v>
      </c>
      <c r="P6581">
        <v>44.38</v>
      </c>
      <c r="Q6581">
        <v>45</v>
      </c>
      <c r="R6581">
        <v>43.5</v>
      </c>
      <c r="S6581">
        <v>44.12</v>
      </c>
      <c r="T6581">
        <v>18777600</v>
      </c>
      <c r="U6581">
        <v>1.76</v>
      </c>
    </row>
    <row r="6582" spans="15:21" x14ac:dyDescent="0.2">
      <c r="O6582" s="67">
        <v>32209</v>
      </c>
      <c r="P6582">
        <v>43.37</v>
      </c>
      <c r="Q6582">
        <v>43.88</v>
      </c>
      <c r="R6582">
        <v>43.37</v>
      </c>
      <c r="S6582">
        <v>43.37</v>
      </c>
      <c r="T6582">
        <v>9837600</v>
      </c>
      <c r="U6582">
        <v>1.73</v>
      </c>
    </row>
    <row r="6583" spans="15:21" x14ac:dyDescent="0.2">
      <c r="O6583" s="67">
        <v>32210</v>
      </c>
      <c r="P6583">
        <v>44</v>
      </c>
      <c r="Q6583">
        <v>44.87</v>
      </c>
      <c r="R6583">
        <v>43.75</v>
      </c>
      <c r="S6583">
        <v>44.87</v>
      </c>
      <c r="T6583">
        <v>17557200</v>
      </c>
      <c r="U6583">
        <v>1.79</v>
      </c>
    </row>
    <row r="6584" spans="15:21" x14ac:dyDescent="0.2">
      <c r="O6584" s="67">
        <v>32211</v>
      </c>
      <c r="P6584">
        <v>44.75</v>
      </c>
      <c r="Q6584">
        <v>44.87</v>
      </c>
      <c r="R6584">
        <v>44</v>
      </c>
      <c r="S6584">
        <v>44.25</v>
      </c>
      <c r="T6584">
        <v>12120000</v>
      </c>
      <c r="U6584">
        <v>1.77</v>
      </c>
    </row>
    <row r="6585" spans="15:21" x14ac:dyDescent="0.2">
      <c r="O6585" s="67">
        <v>32212</v>
      </c>
      <c r="P6585">
        <v>44</v>
      </c>
      <c r="Q6585">
        <v>44.38</v>
      </c>
      <c r="R6585">
        <v>43</v>
      </c>
      <c r="S6585">
        <v>43</v>
      </c>
      <c r="T6585">
        <v>13440000</v>
      </c>
      <c r="U6585">
        <v>1.72</v>
      </c>
    </row>
    <row r="6586" spans="15:21" x14ac:dyDescent="0.2">
      <c r="O6586" s="67">
        <v>32213</v>
      </c>
      <c r="P6586">
        <v>43.37</v>
      </c>
      <c r="Q6586">
        <v>43.75</v>
      </c>
      <c r="R6586">
        <v>42.25</v>
      </c>
      <c r="S6586">
        <v>43.63</v>
      </c>
      <c r="T6586">
        <v>24010800</v>
      </c>
      <c r="U6586">
        <v>1.74</v>
      </c>
    </row>
    <row r="6587" spans="15:21" x14ac:dyDescent="0.2">
      <c r="O6587" s="67">
        <v>32216</v>
      </c>
      <c r="P6587">
        <v>43.5</v>
      </c>
      <c r="Q6587">
        <v>43.75</v>
      </c>
      <c r="R6587">
        <v>43.12</v>
      </c>
      <c r="S6587">
        <v>43.63</v>
      </c>
      <c r="T6587">
        <v>10518000</v>
      </c>
      <c r="U6587">
        <v>1.74</v>
      </c>
    </row>
    <row r="6588" spans="15:21" x14ac:dyDescent="0.2">
      <c r="O6588" s="67">
        <v>32217</v>
      </c>
      <c r="P6588">
        <v>43.63</v>
      </c>
      <c r="Q6588">
        <v>43.88</v>
      </c>
      <c r="R6588">
        <v>43.25</v>
      </c>
      <c r="S6588">
        <v>43.63</v>
      </c>
      <c r="T6588">
        <v>14896800</v>
      </c>
      <c r="U6588">
        <v>1.74</v>
      </c>
    </row>
    <row r="6589" spans="15:21" x14ac:dyDescent="0.2">
      <c r="O6589" s="67">
        <v>32218</v>
      </c>
      <c r="P6589">
        <v>43.63</v>
      </c>
      <c r="Q6589">
        <v>44.38</v>
      </c>
      <c r="R6589">
        <v>43</v>
      </c>
      <c r="S6589">
        <v>44.38</v>
      </c>
      <c r="T6589">
        <v>14335200</v>
      </c>
      <c r="U6589">
        <v>1.77</v>
      </c>
    </row>
    <row r="6590" spans="15:21" x14ac:dyDescent="0.2">
      <c r="O6590" s="67">
        <v>32219</v>
      </c>
      <c r="P6590">
        <v>44.38</v>
      </c>
      <c r="Q6590">
        <v>44.62</v>
      </c>
      <c r="R6590">
        <v>43.88</v>
      </c>
      <c r="S6590">
        <v>44.62</v>
      </c>
      <c r="T6590">
        <v>18348000</v>
      </c>
      <c r="U6590">
        <v>1.78</v>
      </c>
    </row>
    <row r="6591" spans="15:21" x14ac:dyDescent="0.2">
      <c r="O6591" s="67">
        <v>32220</v>
      </c>
      <c r="P6591">
        <v>44.75</v>
      </c>
      <c r="Q6591">
        <v>44.75</v>
      </c>
      <c r="R6591">
        <v>43.88</v>
      </c>
      <c r="S6591">
        <v>44</v>
      </c>
      <c r="T6591">
        <v>33994800</v>
      </c>
      <c r="U6591">
        <v>1.76</v>
      </c>
    </row>
    <row r="6592" spans="15:21" x14ac:dyDescent="0.2">
      <c r="O6592" s="67">
        <v>32223</v>
      </c>
      <c r="P6592">
        <v>43.37</v>
      </c>
      <c r="Q6592">
        <v>43.88</v>
      </c>
      <c r="R6592">
        <v>43.12</v>
      </c>
      <c r="S6592">
        <v>43.5</v>
      </c>
      <c r="T6592">
        <v>14529600</v>
      </c>
      <c r="U6592">
        <v>1.74</v>
      </c>
    </row>
    <row r="6593" spans="15:21" x14ac:dyDescent="0.2">
      <c r="O6593" s="67">
        <v>32224</v>
      </c>
      <c r="P6593">
        <v>43.12</v>
      </c>
      <c r="Q6593">
        <v>43.25</v>
      </c>
      <c r="R6593">
        <v>42.75</v>
      </c>
      <c r="S6593">
        <v>43.25</v>
      </c>
      <c r="T6593">
        <v>12993600</v>
      </c>
      <c r="U6593">
        <v>1.73</v>
      </c>
    </row>
    <row r="6594" spans="15:21" x14ac:dyDescent="0.2">
      <c r="O6594" s="67">
        <v>32225</v>
      </c>
      <c r="P6594">
        <v>43.25</v>
      </c>
      <c r="Q6594">
        <v>43.37</v>
      </c>
      <c r="R6594">
        <v>42.5</v>
      </c>
      <c r="S6594">
        <v>42.62</v>
      </c>
      <c r="T6594">
        <v>17059200</v>
      </c>
      <c r="U6594">
        <v>1.7</v>
      </c>
    </row>
    <row r="6595" spans="15:21" x14ac:dyDescent="0.2">
      <c r="O6595" s="67">
        <v>32226</v>
      </c>
      <c r="P6595">
        <v>41.87</v>
      </c>
      <c r="Q6595">
        <v>42</v>
      </c>
      <c r="R6595">
        <v>41</v>
      </c>
      <c r="S6595">
        <v>41.87</v>
      </c>
      <c r="T6595">
        <v>35323200</v>
      </c>
      <c r="U6595">
        <v>1.67</v>
      </c>
    </row>
    <row r="6596" spans="15:21" x14ac:dyDescent="0.2">
      <c r="O6596" s="67">
        <v>32227</v>
      </c>
      <c r="P6596">
        <v>41.5</v>
      </c>
      <c r="Q6596">
        <v>42</v>
      </c>
      <c r="R6596">
        <v>40.119999999999997</v>
      </c>
      <c r="S6596">
        <v>40.5</v>
      </c>
      <c r="T6596">
        <v>22749600</v>
      </c>
      <c r="U6596">
        <v>1.62</v>
      </c>
    </row>
    <row r="6597" spans="15:21" x14ac:dyDescent="0.2">
      <c r="O6597" s="67">
        <v>32230</v>
      </c>
      <c r="P6597">
        <v>40.119999999999997</v>
      </c>
      <c r="Q6597">
        <v>41</v>
      </c>
      <c r="R6597">
        <v>40.119999999999997</v>
      </c>
      <c r="S6597">
        <v>41</v>
      </c>
      <c r="T6597">
        <v>20890800</v>
      </c>
      <c r="U6597">
        <v>1.64</v>
      </c>
    </row>
    <row r="6598" spans="15:21" x14ac:dyDescent="0.2">
      <c r="O6598" s="67">
        <v>32231</v>
      </c>
      <c r="P6598">
        <v>41.38</v>
      </c>
      <c r="Q6598">
        <v>41.5</v>
      </c>
      <c r="R6598">
        <v>40.880000000000003</v>
      </c>
      <c r="S6598">
        <v>41.12</v>
      </c>
      <c r="T6598">
        <v>20493600</v>
      </c>
      <c r="U6598">
        <v>1.64</v>
      </c>
    </row>
    <row r="6599" spans="15:21" x14ac:dyDescent="0.2">
      <c r="O6599" s="67">
        <v>32232</v>
      </c>
      <c r="P6599">
        <v>41</v>
      </c>
      <c r="Q6599">
        <v>41.25</v>
      </c>
      <c r="R6599">
        <v>40.119999999999997</v>
      </c>
      <c r="S6599">
        <v>40.25</v>
      </c>
      <c r="T6599">
        <v>27331200</v>
      </c>
      <c r="U6599">
        <v>1.61</v>
      </c>
    </row>
    <row r="6600" spans="15:21" x14ac:dyDescent="0.2">
      <c r="O6600" s="67">
        <v>32233</v>
      </c>
      <c r="P6600">
        <v>40.119999999999997</v>
      </c>
      <c r="Q6600">
        <v>40.630000000000003</v>
      </c>
      <c r="R6600">
        <v>40</v>
      </c>
      <c r="S6600">
        <v>40.369999999999997</v>
      </c>
      <c r="T6600">
        <v>17362800</v>
      </c>
      <c r="U6600">
        <v>1.61</v>
      </c>
    </row>
    <row r="6601" spans="15:21" x14ac:dyDescent="0.2">
      <c r="O6601" s="67">
        <v>32237</v>
      </c>
      <c r="P6601">
        <v>40.369999999999997</v>
      </c>
      <c r="Q6601">
        <v>40.880000000000003</v>
      </c>
      <c r="R6601">
        <v>40</v>
      </c>
      <c r="S6601">
        <v>40.119999999999997</v>
      </c>
      <c r="T6601">
        <v>13320000</v>
      </c>
      <c r="U6601">
        <v>1.6</v>
      </c>
    </row>
    <row r="6602" spans="15:21" x14ac:dyDescent="0.2">
      <c r="O6602" s="67">
        <v>32238</v>
      </c>
      <c r="P6602">
        <v>40.369999999999997</v>
      </c>
      <c r="Q6602">
        <v>40.630000000000003</v>
      </c>
      <c r="R6602">
        <v>39.880000000000003</v>
      </c>
      <c r="S6602">
        <v>40.630000000000003</v>
      </c>
      <c r="T6602">
        <v>15360000</v>
      </c>
      <c r="U6602">
        <v>1.62</v>
      </c>
    </row>
    <row r="6603" spans="15:21" x14ac:dyDescent="0.2">
      <c r="O6603" s="67">
        <v>32239</v>
      </c>
      <c r="P6603">
        <v>40.75</v>
      </c>
      <c r="Q6603">
        <v>41.87</v>
      </c>
      <c r="R6603">
        <v>40.119999999999997</v>
      </c>
      <c r="S6603">
        <v>41.75</v>
      </c>
      <c r="T6603">
        <v>25909200</v>
      </c>
      <c r="U6603">
        <v>1.67</v>
      </c>
    </row>
    <row r="6604" spans="15:21" x14ac:dyDescent="0.2">
      <c r="O6604" s="67">
        <v>32240</v>
      </c>
      <c r="P6604">
        <v>41.62</v>
      </c>
      <c r="Q6604">
        <v>42.25</v>
      </c>
      <c r="R6604">
        <v>41.12</v>
      </c>
      <c r="S6604">
        <v>41.25</v>
      </c>
      <c r="T6604">
        <v>22401600</v>
      </c>
      <c r="U6604">
        <v>1.65</v>
      </c>
    </row>
    <row r="6605" spans="15:21" x14ac:dyDescent="0.2">
      <c r="O6605" s="67">
        <v>32241</v>
      </c>
      <c r="P6605">
        <v>41.5</v>
      </c>
      <c r="Q6605">
        <v>42.88</v>
      </c>
      <c r="R6605">
        <v>41.5</v>
      </c>
      <c r="S6605">
        <v>42.5</v>
      </c>
      <c r="T6605">
        <v>20400000</v>
      </c>
      <c r="U6605">
        <v>1.7</v>
      </c>
    </row>
    <row r="6606" spans="15:21" x14ac:dyDescent="0.2">
      <c r="O6606" s="67">
        <v>32244</v>
      </c>
      <c r="P6606">
        <v>42.88</v>
      </c>
      <c r="Q6606">
        <v>42.88</v>
      </c>
      <c r="R6606">
        <v>42</v>
      </c>
      <c r="S6606">
        <v>42.25</v>
      </c>
      <c r="T6606">
        <v>17508000</v>
      </c>
      <c r="U6606">
        <v>1.69</v>
      </c>
    </row>
    <row r="6607" spans="15:21" x14ac:dyDescent="0.2">
      <c r="O6607" s="67">
        <v>32245</v>
      </c>
      <c r="P6607">
        <v>42.25</v>
      </c>
      <c r="Q6607">
        <v>42.88</v>
      </c>
      <c r="R6607">
        <v>42</v>
      </c>
      <c r="S6607">
        <v>42.5</v>
      </c>
      <c r="T6607">
        <v>18397200</v>
      </c>
      <c r="U6607">
        <v>1.7</v>
      </c>
    </row>
    <row r="6608" spans="15:21" x14ac:dyDescent="0.2">
      <c r="O6608" s="67">
        <v>32246</v>
      </c>
      <c r="P6608">
        <v>42.62</v>
      </c>
      <c r="Q6608">
        <v>42.88</v>
      </c>
      <c r="R6608">
        <v>42.13</v>
      </c>
      <c r="S6608">
        <v>42.88</v>
      </c>
      <c r="T6608">
        <v>19479600</v>
      </c>
      <c r="U6608">
        <v>1.71</v>
      </c>
    </row>
    <row r="6609" spans="15:21" x14ac:dyDescent="0.2">
      <c r="O6609" s="67">
        <v>32247</v>
      </c>
      <c r="P6609">
        <v>42</v>
      </c>
      <c r="Q6609">
        <v>42</v>
      </c>
      <c r="R6609">
        <v>40.369999999999997</v>
      </c>
      <c r="S6609">
        <v>40.630000000000003</v>
      </c>
      <c r="T6609">
        <v>28556400</v>
      </c>
      <c r="U6609">
        <v>1.62</v>
      </c>
    </row>
    <row r="6610" spans="15:21" x14ac:dyDescent="0.2">
      <c r="O6610" s="67">
        <v>32248</v>
      </c>
      <c r="P6610">
        <v>40.119999999999997</v>
      </c>
      <c r="Q6610">
        <v>40.25</v>
      </c>
      <c r="R6610">
        <v>39.5</v>
      </c>
      <c r="S6610">
        <v>40</v>
      </c>
      <c r="T6610">
        <v>42232800</v>
      </c>
      <c r="U6610">
        <v>1.6</v>
      </c>
    </row>
    <row r="6611" spans="15:21" x14ac:dyDescent="0.2">
      <c r="O6611" s="67">
        <v>32251</v>
      </c>
      <c r="P6611">
        <v>40</v>
      </c>
      <c r="Q6611">
        <v>40.119999999999997</v>
      </c>
      <c r="R6611">
        <v>39.5</v>
      </c>
      <c r="S6611">
        <v>39.5</v>
      </c>
      <c r="T6611">
        <v>19977600</v>
      </c>
      <c r="U6611">
        <v>1.58</v>
      </c>
    </row>
    <row r="6612" spans="15:21" x14ac:dyDescent="0.2">
      <c r="O6612" s="67">
        <v>32252</v>
      </c>
      <c r="P6612">
        <v>40</v>
      </c>
      <c r="Q6612">
        <v>40.369999999999997</v>
      </c>
      <c r="R6612">
        <v>39.5</v>
      </c>
      <c r="S6612">
        <v>39.5</v>
      </c>
      <c r="T6612">
        <v>20242800</v>
      </c>
      <c r="U6612">
        <v>1.58</v>
      </c>
    </row>
    <row r="6613" spans="15:21" x14ac:dyDescent="0.2">
      <c r="O6613" s="67">
        <v>32253</v>
      </c>
      <c r="P6613">
        <v>39.380000000000003</v>
      </c>
      <c r="Q6613">
        <v>39.75</v>
      </c>
      <c r="R6613">
        <v>39</v>
      </c>
      <c r="S6613">
        <v>39.25</v>
      </c>
      <c r="T6613">
        <v>25344000</v>
      </c>
      <c r="U6613">
        <v>1.57</v>
      </c>
    </row>
    <row r="6614" spans="15:21" x14ac:dyDescent="0.2">
      <c r="O6614" s="67">
        <v>32254</v>
      </c>
      <c r="P6614">
        <v>39.380000000000003</v>
      </c>
      <c r="Q6614">
        <v>40.369999999999997</v>
      </c>
      <c r="R6614">
        <v>39.130000000000003</v>
      </c>
      <c r="S6614">
        <v>39.619999999999997</v>
      </c>
      <c r="T6614">
        <v>27814800</v>
      </c>
      <c r="U6614">
        <v>1.58</v>
      </c>
    </row>
    <row r="6615" spans="15:21" x14ac:dyDescent="0.2">
      <c r="O6615" s="67">
        <v>32255</v>
      </c>
      <c r="P6615">
        <v>39.880000000000003</v>
      </c>
      <c r="Q6615">
        <v>40.369999999999997</v>
      </c>
      <c r="R6615">
        <v>39.619999999999997</v>
      </c>
      <c r="S6615">
        <v>40.119999999999997</v>
      </c>
      <c r="T6615">
        <v>19718400</v>
      </c>
      <c r="U6615">
        <v>1.6</v>
      </c>
    </row>
    <row r="6616" spans="15:21" x14ac:dyDescent="0.2">
      <c r="O6616" s="67">
        <v>32258</v>
      </c>
      <c r="P6616">
        <v>40.369999999999997</v>
      </c>
      <c r="Q6616">
        <v>41.25</v>
      </c>
      <c r="R6616">
        <v>40.25</v>
      </c>
      <c r="S6616">
        <v>41</v>
      </c>
      <c r="T6616">
        <v>12567600</v>
      </c>
      <c r="U6616">
        <v>1.64</v>
      </c>
    </row>
    <row r="6617" spans="15:21" x14ac:dyDescent="0.2">
      <c r="O6617" s="67">
        <v>32259</v>
      </c>
      <c r="P6617">
        <v>41</v>
      </c>
      <c r="Q6617">
        <v>41.38</v>
      </c>
      <c r="R6617">
        <v>40.25</v>
      </c>
      <c r="S6617">
        <v>40.75</v>
      </c>
      <c r="T6617">
        <v>17518800</v>
      </c>
      <c r="U6617">
        <v>1.63</v>
      </c>
    </row>
    <row r="6618" spans="15:21" x14ac:dyDescent="0.2">
      <c r="O6618" s="67">
        <v>32260</v>
      </c>
      <c r="P6618">
        <v>40.880000000000003</v>
      </c>
      <c r="Q6618">
        <v>41</v>
      </c>
      <c r="R6618">
        <v>40.630000000000003</v>
      </c>
      <c r="S6618">
        <v>40.75</v>
      </c>
      <c r="T6618">
        <v>17173200</v>
      </c>
      <c r="U6618">
        <v>1.63</v>
      </c>
    </row>
    <row r="6619" spans="15:21" x14ac:dyDescent="0.2">
      <c r="O6619" s="67">
        <v>32261</v>
      </c>
      <c r="P6619">
        <v>40.25</v>
      </c>
      <c r="Q6619">
        <v>40.630000000000003</v>
      </c>
      <c r="R6619">
        <v>40.119999999999997</v>
      </c>
      <c r="S6619">
        <v>40.25</v>
      </c>
      <c r="T6619">
        <v>11725200</v>
      </c>
      <c r="U6619">
        <v>1.61</v>
      </c>
    </row>
    <row r="6620" spans="15:21" x14ac:dyDescent="0.2">
      <c r="O6620" s="67">
        <v>32262</v>
      </c>
      <c r="P6620">
        <v>40.25</v>
      </c>
      <c r="Q6620">
        <v>40.630000000000003</v>
      </c>
      <c r="R6620">
        <v>39.75</v>
      </c>
      <c r="S6620">
        <v>40.369999999999997</v>
      </c>
      <c r="T6620">
        <v>16814400</v>
      </c>
      <c r="U6620">
        <v>1.61</v>
      </c>
    </row>
    <row r="6621" spans="15:21" x14ac:dyDescent="0.2">
      <c r="O6621" s="67">
        <v>32265</v>
      </c>
      <c r="P6621">
        <v>40.25</v>
      </c>
      <c r="Q6621">
        <v>41</v>
      </c>
      <c r="R6621">
        <v>40.25</v>
      </c>
      <c r="S6621">
        <v>41</v>
      </c>
      <c r="T6621">
        <v>13237200</v>
      </c>
      <c r="U6621">
        <v>1.64</v>
      </c>
    </row>
    <row r="6622" spans="15:21" x14ac:dyDescent="0.2">
      <c r="O6622" s="67">
        <v>32266</v>
      </c>
      <c r="P6622">
        <v>41</v>
      </c>
      <c r="Q6622">
        <v>41.25</v>
      </c>
      <c r="R6622">
        <v>40.630000000000003</v>
      </c>
      <c r="S6622">
        <v>40.880000000000003</v>
      </c>
      <c r="T6622">
        <v>11965200</v>
      </c>
      <c r="U6622">
        <v>1.63</v>
      </c>
    </row>
    <row r="6623" spans="15:21" x14ac:dyDescent="0.2">
      <c r="O6623" s="67">
        <v>32267</v>
      </c>
      <c r="P6623">
        <v>40.880000000000003</v>
      </c>
      <c r="Q6623">
        <v>41</v>
      </c>
      <c r="R6623">
        <v>39.880000000000003</v>
      </c>
      <c r="S6623">
        <v>39.880000000000003</v>
      </c>
      <c r="T6623">
        <v>15356400</v>
      </c>
      <c r="U6623">
        <v>1.59</v>
      </c>
    </row>
    <row r="6624" spans="15:21" x14ac:dyDescent="0.2">
      <c r="O6624" s="67">
        <v>32268</v>
      </c>
      <c r="P6624">
        <v>39.880000000000003</v>
      </c>
      <c r="Q6624">
        <v>40.5</v>
      </c>
      <c r="R6624">
        <v>39.880000000000003</v>
      </c>
      <c r="S6624">
        <v>40</v>
      </c>
      <c r="T6624">
        <v>17713200</v>
      </c>
      <c r="U6624">
        <v>1.6</v>
      </c>
    </row>
    <row r="6625" spans="15:21" x14ac:dyDescent="0.2">
      <c r="O6625" s="67">
        <v>32269</v>
      </c>
      <c r="P6625">
        <v>39.880000000000003</v>
      </c>
      <c r="Q6625">
        <v>40.119999999999997</v>
      </c>
      <c r="R6625">
        <v>39.380000000000003</v>
      </c>
      <c r="S6625">
        <v>39.5</v>
      </c>
      <c r="T6625">
        <v>14496000</v>
      </c>
      <c r="U6625">
        <v>1.58</v>
      </c>
    </row>
    <row r="6626" spans="15:21" x14ac:dyDescent="0.2">
      <c r="O6626" s="67">
        <v>32272</v>
      </c>
      <c r="P6626">
        <v>39.5</v>
      </c>
      <c r="Q6626">
        <v>40</v>
      </c>
      <c r="R6626">
        <v>39.5</v>
      </c>
      <c r="S6626">
        <v>39.880000000000003</v>
      </c>
      <c r="T6626">
        <v>13254000</v>
      </c>
      <c r="U6626">
        <v>1.59</v>
      </c>
    </row>
    <row r="6627" spans="15:21" x14ac:dyDescent="0.2">
      <c r="O6627" s="67">
        <v>32273</v>
      </c>
      <c r="P6627">
        <v>39.75</v>
      </c>
      <c r="Q6627">
        <v>40.119999999999997</v>
      </c>
      <c r="R6627">
        <v>39.25</v>
      </c>
      <c r="S6627">
        <v>39.5</v>
      </c>
      <c r="T6627">
        <v>20288400</v>
      </c>
      <c r="U6627">
        <v>1.58</v>
      </c>
    </row>
    <row r="6628" spans="15:21" x14ac:dyDescent="0.2">
      <c r="O6628" s="67">
        <v>32274</v>
      </c>
      <c r="P6628">
        <v>39.130000000000003</v>
      </c>
      <c r="Q6628">
        <v>39.25</v>
      </c>
      <c r="R6628">
        <v>38.380000000000003</v>
      </c>
      <c r="S6628">
        <v>38.75</v>
      </c>
      <c r="T6628">
        <v>26544000</v>
      </c>
      <c r="U6628">
        <v>1.55</v>
      </c>
    </row>
    <row r="6629" spans="15:21" x14ac:dyDescent="0.2">
      <c r="O6629" s="67">
        <v>32275</v>
      </c>
      <c r="P6629">
        <v>39</v>
      </c>
      <c r="Q6629">
        <v>39.25</v>
      </c>
      <c r="R6629">
        <v>38.75</v>
      </c>
      <c r="S6629">
        <v>39</v>
      </c>
      <c r="T6629">
        <v>17191200</v>
      </c>
      <c r="U6629">
        <v>1.56</v>
      </c>
    </row>
    <row r="6630" spans="15:21" x14ac:dyDescent="0.2">
      <c r="O6630" s="67">
        <v>32276</v>
      </c>
      <c r="P6630">
        <v>39.130000000000003</v>
      </c>
      <c r="Q6630">
        <v>39.619999999999997</v>
      </c>
      <c r="R6630">
        <v>39.130000000000003</v>
      </c>
      <c r="S6630">
        <v>39.380000000000003</v>
      </c>
      <c r="T6630">
        <v>15524400</v>
      </c>
      <c r="U6630">
        <v>1.57</v>
      </c>
    </row>
    <row r="6631" spans="15:21" x14ac:dyDescent="0.2">
      <c r="O6631" s="67">
        <v>32279</v>
      </c>
      <c r="P6631">
        <v>39.619999999999997</v>
      </c>
      <c r="Q6631">
        <v>40.5</v>
      </c>
      <c r="R6631">
        <v>39.619999999999997</v>
      </c>
      <c r="S6631">
        <v>40.5</v>
      </c>
      <c r="T6631">
        <v>18818400</v>
      </c>
      <c r="U6631">
        <v>1.62</v>
      </c>
    </row>
    <row r="6632" spans="15:21" x14ac:dyDescent="0.2">
      <c r="O6632" s="67">
        <v>32280</v>
      </c>
      <c r="P6632">
        <v>40.5</v>
      </c>
      <c r="Q6632">
        <v>40.880000000000003</v>
      </c>
      <c r="R6632">
        <v>39.380000000000003</v>
      </c>
      <c r="S6632">
        <v>39.880000000000003</v>
      </c>
      <c r="T6632">
        <v>21638400</v>
      </c>
      <c r="U6632">
        <v>1.59</v>
      </c>
    </row>
    <row r="6633" spans="15:21" x14ac:dyDescent="0.2">
      <c r="O6633" s="67">
        <v>32281</v>
      </c>
      <c r="P6633">
        <v>40</v>
      </c>
      <c r="Q6633">
        <v>40.25</v>
      </c>
      <c r="R6633">
        <v>39.130000000000003</v>
      </c>
      <c r="S6633">
        <v>39.380000000000003</v>
      </c>
      <c r="T6633">
        <v>14773200</v>
      </c>
      <c r="U6633">
        <v>1.57</v>
      </c>
    </row>
    <row r="6634" spans="15:21" x14ac:dyDescent="0.2">
      <c r="O6634" s="67">
        <v>32282</v>
      </c>
      <c r="P6634">
        <v>39.130000000000003</v>
      </c>
      <c r="Q6634">
        <v>40.5</v>
      </c>
      <c r="R6634">
        <v>38.869999999999997</v>
      </c>
      <c r="S6634">
        <v>40.369999999999997</v>
      </c>
      <c r="T6634">
        <v>23114400</v>
      </c>
      <c r="U6634">
        <v>1.61</v>
      </c>
    </row>
    <row r="6635" spans="15:21" x14ac:dyDescent="0.2">
      <c r="O6635" s="67">
        <v>32283</v>
      </c>
      <c r="P6635">
        <v>40.5</v>
      </c>
      <c r="Q6635">
        <v>40.630000000000003</v>
      </c>
      <c r="R6635">
        <v>40</v>
      </c>
      <c r="S6635">
        <v>40.25</v>
      </c>
      <c r="T6635">
        <v>12745200</v>
      </c>
      <c r="U6635">
        <v>1.61</v>
      </c>
    </row>
    <row r="6636" spans="15:21" x14ac:dyDescent="0.2">
      <c r="O6636" s="67">
        <v>32286</v>
      </c>
      <c r="P6636">
        <v>40.119999999999997</v>
      </c>
      <c r="Q6636">
        <v>40.25</v>
      </c>
      <c r="R6636">
        <v>39.619999999999997</v>
      </c>
      <c r="S6636">
        <v>39.619999999999997</v>
      </c>
      <c r="T6636">
        <v>8858400</v>
      </c>
      <c r="U6636">
        <v>1.58</v>
      </c>
    </row>
    <row r="6637" spans="15:21" x14ac:dyDescent="0.2">
      <c r="O6637" s="67">
        <v>32287</v>
      </c>
      <c r="P6637">
        <v>39.75</v>
      </c>
      <c r="Q6637">
        <v>40.119999999999997</v>
      </c>
      <c r="R6637">
        <v>39.5</v>
      </c>
      <c r="S6637">
        <v>40.119999999999997</v>
      </c>
      <c r="T6637">
        <v>11228400</v>
      </c>
      <c r="U6637">
        <v>1.6</v>
      </c>
    </row>
    <row r="6638" spans="15:21" x14ac:dyDescent="0.2">
      <c r="O6638" s="67">
        <v>32288</v>
      </c>
      <c r="P6638">
        <v>40.369999999999997</v>
      </c>
      <c r="Q6638">
        <v>40.369999999999997</v>
      </c>
      <c r="R6638">
        <v>39.880000000000003</v>
      </c>
      <c r="S6638">
        <v>39.880000000000003</v>
      </c>
      <c r="T6638">
        <v>10411200</v>
      </c>
      <c r="U6638">
        <v>1.59</v>
      </c>
    </row>
    <row r="6639" spans="15:21" x14ac:dyDescent="0.2">
      <c r="O6639" s="67">
        <v>32289</v>
      </c>
      <c r="P6639">
        <v>39.75</v>
      </c>
      <c r="Q6639">
        <v>40.119999999999997</v>
      </c>
      <c r="R6639">
        <v>39.75</v>
      </c>
      <c r="S6639">
        <v>40</v>
      </c>
      <c r="T6639">
        <v>7443600</v>
      </c>
      <c r="U6639">
        <v>1.6</v>
      </c>
    </row>
    <row r="6640" spans="15:21" x14ac:dyDescent="0.2">
      <c r="O6640" s="67">
        <v>32290</v>
      </c>
      <c r="P6640">
        <v>39.880000000000003</v>
      </c>
      <c r="Q6640">
        <v>40.119999999999997</v>
      </c>
      <c r="R6640">
        <v>39.880000000000003</v>
      </c>
      <c r="S6640">
        <v>40</v>
      </c>
      <c r="T6640">
        <v>6756000</v>
      </c>
      <c r="U6640">
        <v>1.6</v>
      </c>
    </row>
    <row r="6641" spans="15:21" x14ac:dyDescent="0.2">
      <c r="O6641" s="67">
        <v>32294</v>
      </c>
      <c r="P6641">
        <v>40.25</v>
      </c>
      <c r="Q6641">
        <v>42.25</v>
      </c>
      <c r="R6641">
        <v>40.119999999999997</v>
      </c>
      <c r="S6641">
        <v>42</v>
      </c>
      <c r="T6641">
        <v>20442000</v>
      </c>
      <c r="U6641">
        <v>1.68</v>
      </c>
    </row>
    <row r="6642" spans="15:21" x14ac:dyDescent="0.2">
      <c r="O6642" s="67">
        <v>32295</v>
      </c>
      <c r="P6642">
        <v>42</v>
      </c>
      <c r="Q6642">
        <v>42.88</v>
      </c>
      <c r="R6642">
        <v>41.75</v>
      </c>
      <c r="S6642">
        <v>42.5</v>
      </c>
      <c r="T6642">
        <v>30474000</v>
      </c>
      <c r="U6642">
        <v>1.7</v>
      </c>
    </row>
    <row r="6643" spans="15:21" x14ac:dyDescent="0.2">
      <c r="O6643" s="67">
        <v>32296</v>
      </c>
      <c r="P6643">
        <v>42.13</v>
      </c>
      <c r="Q6643">
        <v>43.12</v>
      </c>
      <c r="R6643">
        <v>42.13</v>
      </c>
      <c r="S6643">
        <v>42.25</v>
      </c>
      <c r="T6643">
        <v>26868000</v>
      </c>
      <c r="U6643">
        <v>1.69</v>
      </c>
    </row>
    <row r="6644" spans="15:21" x14ac:dyDescent="0.2">
      <c r="O6644" s="67">
        <v>32297</v>
      </c>
      <c r="P6644">
        <v>42.5</v>
      </c>
      <c r="Q6644">
        <v>42.75</v>
      </c>
      <c r="R6644">
        <v>42</v>
      </c>
      <c r="S6644">
        <v>42.62</v>
      </c>
      <c r="T6644">
        <v>14880000</v>
      </c>
      <c r="U6644">
        <v>1.7</v>
      </c>
    </row>
    <row r="6645" spans="15:21" x14ac:dyDescent="0.2">
      <c r="O6645" s="67">
        <v>32300</v>
      </c>
      <c r="P6645">
        <v>42.75</v>
      </c>
      <c r="Q6645">
        <v>42.75</v>
      </c>
      <c r="R6645">
        <v>42.13</v>
      </c>
      <c r="S6645">
        <v>42.75</v>
      </c>
      <c r="T6645">
        <v>11962800</v>
      </c>
      <c r="U6645">
        <v>1.71</v>
      </c>
    </row>
    <row r="6646" spans="15:21" x14ac:dyDescent="0.2">
      <c r="O6646" s="67">
        <v>32301</v>
      </c>
      <c r="P6646">
        <v>42.38</v>
      </c>
      <c r="Q6646">
        <v>42.62</v>
      </c>
      <c r="R6646">
        <v>41.87</v>
      </c>
      <c r="S6646">
        <v>42.25</v>
      </c>
      <c r="T6646">
        <v>17643600</v>
      </c>
      <c r="U6646">
        <v>1.7</v>
      </c>
    </row>
    <row r="6647" spans="15:21" x14ac:dyDescent="0.2">
      <c r="O6647" s="67">
        <v>32302</v>
      </c>
      <c r="P6647">
        <v>42.5</v>
      </c>
      <c r="Q6647">
        <v>43.75</v>
      </c>
      <c r="R6647">
        <v>42.25</v>
      </c>
      <c r="S6647">
        <v>43.63</v>
      </c>
      <c r="T6647">
        <v>28528800</v>
      </c>
      <c r="U6647">
        <v>1.76</v>
      </c>
    </row>
    <row r="6648" spans="15:21" x14ac:dyDescent="0.2">
      <c r="O6648" s="67">
        <v>32303</v>
      </c>
      <c r="P6648">
        <v>43.5</v>
      </c>
      <c r="Q6648">
        <v>43.88</v>
      </c>
      <c r="R6648">
        <v>43</v>
      </c>
      <c r="S6648">
        <v>43.12</v>
      </c>
      <c r="T6648">
        <v>20760000</v>
      </c>
      <c r="U6648">
        <v>1.74</v>
      </c>
    </row>
    <row r="6649" spans="15:21" x14ac:dyDescent="0.2">
      <c r="O6649" s="67">
        <v>32304</v>
      </c>
      <c r="P6649">
        <v>43.25</v>
      </c>
      <c r="Q6649">
        <v>43.63</v>
      </c>
      <c r="R6649">
        <v>42.62</v>
      </c>
      <c r="S6649">
        <v>43</v>
      </c>
      <c r="T6649">
        <v>15556800</v>
      </c>
      <c r="U6649">
        <v>1.73</v>
      </c>
    </row>
    <row r="6650" spans="15:21" x14ac:dyDescent="0.2">
      <c r="O6650" s="67">
        <v>32307</v>
      </c>
      <c r="P6650">
        <v>43.25</v>
      </c>
      <c r="Q6650">
        <v>43.37</v>
      </c>
      <c r="R6650">
        <v>43</v>
      </c>
      <c r="S6650">
        <v>43.37</v>
      </c>
      <c r="T6650">
        <v>8899200</v>
      </c>
      <c r="U6650">
        <v>1.75</v>
      </c>
    </row>
    <row r="6651" spans="15:21" x14ac:dyDescent="0.2">
      <c r="O6651" s="67">
        <v>32308</v>
      </c>
      <c r="P6651">
        <v>44</v>
      </c>
      <c r="Q6651">
        <v>44.5</v>
      </c>
      <c r="R6651">
        <v>43.63</v>
      </c>
      <c r="S6651">
        <v>43.75</v>
      </c>
      <c r="T6651">
        <v>30328800</v>
      </c>
      <c r="U6651">
        <v>1.76</v>
      </c>
    </row>
    <row r="6652" spans="15:21" x14ac:dyDescent="0.2">
      <c r="O6652" s="67">
        <v>32309</v>
      </c>
      <c r="P6652">
        <v>43.75</v>
      </c>
      <c r="Q6652">
        <v>43.75</v>
      </c>
      <c r="R6652">
        <v>43.12</v>
      </c>
      <c r="S6652">
        <v>43.5</v>
      </c>
      <c r="T6652">
        <v>11337600</v>
      </c>
      <c r="U6652">
        <v>1.75</v>
      </c>
    </row>
    <row r="6653" spans="15:21" x14ac:dyDescent="0.2">
      <c r="O6653" s="67">
        <v>32310</v>
      </c>
      <c r="P6653">
        <v>43.12</v>
      </c>
      <c r="Q6653">
        <v>43.5</v>
      </c>
      <c r="R6653">
        <v>42.38</v>
      </c>
      <c r="S6653">
        <v>43.25</v>
      </c>
      <c r="T6653">
        <v>21188400</v>
      </c>
      <c r="U6653">
        <v>1.74</v>
      </c>
    </row>
    <row r="6654" spans="15:21" x14ac:dyDescent="0.2">
      <c r="O6654" s="67">
        <v>32311</v>
      </c>
      <c r="P6654">
        <v>43.37</v>
      </c>
      <c r="Q6654">
        <v>43.37</v>
      </c>
      <c r="R6654">
        <v>42.5</v>
      </c>
      <c r="S6654">
        <v>43.25</v>
      </c>
      <c r="T6654">
        <v>30348000</v>
      </c>
      <c r="U6654">
        <v>1.74</v>
      </c>
    </row>
    <row r="6655" spans="15:21" x14ac:dyDescent="0.2">
      <c r="O6655" s="67">
        <v>32314</v>
      </c>
      <c r="P6655">
        <v>43</v>
      </c>
      <c r="Q6655">
        <v>43.25</v>
      </c>
      <c r="R6655">
        <v>42.62</v>
      </c>
      <c r="S6655">
        <v>43.12</v>
      </c>
      <c r="T6655">
        <v>10549200</v>
      </c>
      <c r="U6655">
        <v>1.74</v>
      </c>
    </row>
    <row r="6656" spans="15:21" x14ac:dyDescent="0.2">
      <c r="O6656" s="67">
        <v>32315</v>
      </c>
      <c r="P6656">
        <v>43.25</v>
      </c>
      <c r="Q6656">
        <v>43.5</v>
      </c>
      <c r="R6656">
        <v>42.25</v>
      </c>
      <c r="S6656">
        <v>43.5</v>
      </c>
      <c r="T6656">
        <v>16501200</v>
      </c>
      <c r="U6656">
        <v>1.75</v>
      </c>
    </row>
    <row r="6657" spans="15:21" x14ac:dyDescent="0.2">
      <c r="O6657" s="67">
        <v>32316</v>
      </c>
      <c r="P6657">
        <v>44</v>
      </c>
      <c r="Q6657">
        <v>44.25</v>
      </c>
      <c r="R6657">
        <v>43.75</v>
      </c>
      <c r="S6657">
        <v>43.75</v>
      </c>
      <c r="T6657">
        <v>23403600</v>
      </c>
      <c r="U6657">
        <v>1.76</v>
      </c>
    </row>
    <row r="6658" spans="15:21" x14ac:dyDescent="0.2">
      <c r="O6658" s="67">
        <v>32317</v>
      </c>
      <c r="P6658">
        <v>43.75</v>
      </c>
      <c r="Q6658">
        <v>43.88</v>
      </c>
      <c r="R6658">
        <v>43.25</v>
      </c>
      <c r="S6658">
        <v>43.63</v>
      </c>
      <c r="T6658">
        <v>11216400</v>
      </c>
      <c r="U6658">
        <v>1.76</v>
      </c>
    </row>
    <row r="6659" spans="15:21" x14ac:dyDescent="0.2">
      <c r="O6659" s="67">
        <v>32318</v>
      </c>
      <c r="P6659">
        <v>43.88</v>
      </c>
      <c r="Q6659">
        <v>44.12</v>
      </c>
      <c r="R6659">
        <v>43.63</v>
      </c>
      <c r="S6659">
        <v>43.75</v>
      </c>
      <c r="T6659">
        <v>9700800</v>
      </c>
      <c r="U6659">
        <v>1.76</v>
      </c>
    </row>
    <row r="6660" spans="15:21" x14ac:dyDescent="0.2">
      <c r="O6660" s="67">
        <v>32321</v>
      </c>
      <c r="P6660">
        <v>43.63</v>
      </c>
      <c r="Q6660">
        <v>43.75</v>
      </c>
      <c r="R6660">
        <v>42.5</v>
      </c>
      <c r="S6660">
        <v>42.62</v>
      </c>
      <c r="T6660">
        <v>12290400</v>
      </c>
      <c r="U6660">
        <v>1.72</v>
      </c>
    </row>
    <row r="6661" spans="15:21" x14ac:dyDescent="0.2">
      <c r="O6661" s="67">
        <v>32322</v>
      </c>
      <c r="P6661">
        <v>42.75</v>
      </c>
      <c r="Q6661">
        <v>43.63</v>
      </c>
      <c r="R6661">
        <v>42.62</v>
      </c>
      <c r="S6661">
        <v>43.37</v>
      </c>
      <c r="T6661">
        <v>11337600</v>
      </c>
      <c r="U6661">
        <v>1.75</v>
      </c>
    </row>
    <row r="6662" spans="15:21" x14ac:dyDescent="0.2">
      <c r="O6662" s="67">
        <v>32323</v>
      </c>
      <c r="P6662">
        <v>43.37</v>
      </c>
      <c r="Q6662">
        <v>43.5</v>
      </c>
      <c r="R6662">
        <v>41.87</v>
      </c>
      <c r="S6662">
        <v>43</v>
      </c>
      <c r="T6662">
        <v>11101200</v>
      </c>
      <c r="U6662">
        <v>1.73</v>
      </c>
    </row>
    <row r="6663" spans="15:21" x14ac:dyDescent="0.2">
      <c r="O6663" s="67">
        <v>32324</v>
      </c>
      <c r="P6663">
        <v>43.37</v>
      </c>
      <c r="Q6663">
        <v>43.88</v>
      </c>
      <c r="R6663">
        <v>43.12</v>
      </c>
      <c r="S6663">
        <v>43.88</v>
      </c>
      <c r="T6663">
        <v>12148800</v>
      </c>
      <c r="U6663">
        <v>1.77</v>
      </c>
    </row>
    <row r="6664" spans="15:21" x14ac:dyDescent="0.2">
      <c r="O6664" s="67">
        <v>32325</v>
      </c>
      <c r="P6664">
        <v>44.12</v>
      </c>
      <c r="Q6664">
        <v>44.25</v>
      </c>
      <c r="R6664">
        <v>43.25</v>
      </c>
      <c r="S6664">
        <v>43.88</v>
      </c>
      <c r="T6664">
        <v>10285200</v>
      </c>
      <c r="U6664">
        <v>1.77</v>
      </c>
    </row>
    <row r="6665" spans="15:21" x14ac:dyDescent="0.2">
      <c r="O6665" s="67">
        <v>32329</v>
      </c>
      <c r="P6665">
        <v>43.63</v>
      </c>
      <c r="Q6665">
        <v>44.5</v>
      </c>
      <c r="R6665">
        <v>43.5</v>
      </c>
      <c r="S6665">
        <v>44.5</v>
      </c>
      <c r="T6665">
        <v>16611600</v>
      </c>
      <c r="U6665">
        <v>1.79</v>
      </c>
    </row>
    <row r="6666" spans="15:21" x14ac:dyDescent="0.2">
      <c r="O6666" s="67">
        <v>32330</v>
      </c>
      <c r="P6666">
        <v>44.62</v>
      </c>
      <c r="Q6666">
        <v>44.75</v>
      </c>
      <c r="R6666">
        <v>42.25</v>
      </c>
      <c r="S6666">
        <v>43.25</v>
      </c>
      <c r="T6666">
        <v>20668800</v>
      </c>
      <c r="U6666">
        <v>1.74</v>
      </c>
    </row>
    <row r="6667" spans="15:21" x14ac:dyDescent="0.2">
      <c r="O6667" s="67">
        <v>32331</v>
      </c>
      <c r="P6667">
        <v>43.12</v>
      </c>
      <c r="Q6667">
        <v>44.12</v>
      </c>
      <c r="R6667">
        <v>42.75</v>
      </c>
      <c r="S6667">
        <v>44.12</v>
      </c>
      <c r="T6667">
        <v>15579600</v>
      </c>
      <c r="U6667">
        <v>1.78</v>
      </c>
    </row>
    <row r="6668" spans="15:21" x14ac:dyDescent="0.2">
      <c r="O6668" s="67">
        <v>32332</v>
      </c>
      <c r="P6668">
        <v>44</v>
      </c>
      <c r="Q6668">
        <v>44.5</v>
      </c>
      <c r="R6668">
        <v>43.12</v>
      </c>
      <c r="S6668">
        <v>43.25</v>
      </c>
      <c r="T6668">
        <v>18412800</v>
      </c>
      <c r="U6668">
        <v>1.74</v>
      </c>
    </row>
    <row r="6669" spans="15:21" x14ac:dyDescent="0.2">
      <c r="O6669" s="67">
        <v>32335</v>
      </c>
      <c r="P6669">
        <v>43.5</v>
      </c>
      <c r="Q6669">
        <v>44</v>
      </c>
      <c r="R6669">
        <v>43.37</v>
      </c>
      <c r="S6669">
        <v>43.75</v>
      </c>
      <c r="T6669">
        <v>9663600</v>
      </c>
      <c r="U6669">
        <v>1.76</v>
      </c>
    </row>
    <row r="6670" spans="15:21" x14ac:dyDescent="0.2">
      <c r="O6670" s="67">
        <v>32336</v>
      </c>
      <c r="P6670">
        <v>43.75</v>
      </c>
      <c r="Q6670">
        <v>43.75</v>
      </c>
      <c r="R6670">
        <v>42.38</v>
      </c>
      <c r="S6670">
        <v>42.62</v>
      </c>
      <c r="T6670">
        <v>17905200</v>
      </c>
      <c r="U6670">
        <v>1.72</v>
      </c>
    </row>
    <row r="6671" spans="15:21" x14ac:dyDescent="0.2">
      <c r="O6671" s="67">
        <v>32337</v>
      </c>
      <c r="P6671">
        <v>42.62</v>
      </c>
      <c r="Q6671">
        <v>43.25</v>
      </c>
      <c r="R6671">
        <v>42.13</v>
      </c>
      <c r="S6671">
        <v>43.25</v>
      </c>
      <c r="T6671">
        <v>20472000</v>
      </c>
      <c r="U6671">
        <v>1.74</v>
      </c>
    </row>
    <row r="6672" spans="15:21" x14ac:dyDescent="0.2">
      <c r="O6672" s="67">
        <v>32338</v>
      </c>
      <c r="P6672">
        <v>43</v>
      </c>
      <c r="Q6672">
        <v>43.63</v>
      </c>
      <c r="R6672">
        <v>42.75</v>
      </c>
      <c r="S6672">
        <v>43.25</v>
      </c>
      <c r="T6672">
        <v>9601200</v>
      </c>
      <c r="U6672">
        <v>1.74</v>
      </c>
    </row>
    <row r="6673" spans="15:21" x14ac:dyDescent="0.2">
      <c r="O6673" s="67">
        <v>32339</v>
      </c>
      <c r="P6673">
        <v>43.5</v>
      </c>
      <c r="Q6673">
        <v>43.88</v>
      </c>
      <c r="R6673">
        <v>43.12</v>
      </c>
      <c r="S6673">
        <v>43.75</v>
      </c>
      <c r="T6673">
        <v>16219200</v>
      </c>
      <c r="U6673">
        <v>1.76</v>
      </c>
    </row>
    <row r="6674" spans="15:21" x14ac:dyDescent="0.2">
      <c r="O6674" s="67">
        <v>32342</v>
      </c>
      <c r="P6674">
        <v>43.63</v>
      </c>
      <c r="Q6674">
        <v>43.63</v>
      </c>
      <c r="R6674">
        <v>42.88</v>
      </c>
      <c r="S6674">
        <v>43</v>
      </c>
      <c r="T6674">
        <v>11210400</v>
      </c>
      <c r="U6674">
        <v>1.73</v>
      </c>
    </row>
    <row r="6675" spans="15:21" x14ac:dyDescent="0.2">
      <c r="O6675" s="67">
        <v>32343</v>
      </c>
      <c r="P6675">
        <v>43.12</v>
      </c>
      <c r="Q6675">
        <v>43.37</v>
      </c>
      <c r="R6675">
        <v>42.25</v>
      </c>
      <c r="S6675">
        <v>42.5</v>
      </c>
      <c r="T6675">
        <v>12954000</v>
      </c>
      <c r="U6675">
        <v>1.71</v>
      </c>
    </row>
    <row r="6676" spans="15:21" x14ac:dyDescent="0.2">
      <c r="O6676" s="67">
        <v>32344</v>
      </c>
      <c r="P6676">
        <v>43</v>
      </c>
      <c r="Q6676">
        <v>43</v>
      </c>
      <c r="R6676">
        <v>42.62</v>
      </c>
      <c r="S6676">
        <v>43</v>
      </c>
      <c r="T6676">
        <v>9337200</v>
      </c>
      <c r="U6676">
        <v>1.73</v>
      </c>
    </row>
    <row r="6677" spans="15:21" x14ac:dyDescent="0.2">
      <c r="O6677" s="67">
        <v>32345</v>
      </c>
      <c r="P6677">
        <v>42.75</v>
      </c>
      <c r="Q6677">
        <v>42.88</v>
      </c>
      <c r="R6677">
        <v>42</v>
      </c>
      <c r="S6677">
        <v>42</v>
      </c>
      <c r="T6677">
        <v>12240000</v>
      </c>
      <c r="U6677">
        <v>1.69</v>
      </c>
    </row>
    <row r="6678" spans="15:21" x14ac:dyDescent="0.2">
      <c r="O6678" s="67">
        <v>32346</v>
      </c>
      <c r="P6678">
        <v>42</v>
      </c>
      <c r="Q6678">
        <v>42.25</v>
      </c>
      <c r="R6678">
        <v>40.75</v>
      </c>
      <c r="S6678">
        <v>41.25</v>
      </c>
      <c r="T6678">
        <v>19699200</v>
      </c>
      <c r="U6678">
        <v>1.66</v>
      </c>
    </row>
    <row r="6679" spans="15:21" x14ac:dyDescent="0.2">
      <c r="O6679" s="67">
        <v>32349</v>
      </c>
      <c r="P6679">
        <v>41.25</v>
      </c>
      <c r="Q6679">
        <v>42</v>
      </c>
      <c r="R6679">
        <v>41</v>
      </c>
      <c r="S6679">
        <v>41.75</v>
      </c>
      <c r="T6679">
        <v>11277600</v>
      </c>
      <c r="U6679">
        <v>1.68</v>
      </c>
    </row>
    <row r="6680" spans="15:21" x14ac:dyDescent="0.2">
      <c r="O6680" s="67">
        <v>32350</v>
      </c>
      <c r="P6680">
        <v>41.62</v>
      </c>
      <c r="Q6680">
        <v>41.75</v>
      </c>
      <c r="R6680">
        <v>41.5</v>
      </c>
      <c r="S6680">
        <v>41.5</v>
      </c>
      <c r="T6680">
        <v>13494000</v>
      </c>
      <c r="U6680">
        <v>1.67</v>
      </c>
    </row>
    <row r="6681" spans="15:21" x14ac:dyDescent="0.2">
      <c r="O6681" s="67">
        <v>32351</v>
      </c>
      <c r="P6681">
        <v>41.62</v>
      </c>
      <c r="Q6681">
        <v>41.75</v>
      </c>
      <c r="R6681">
        <v>40.5</v>
      </c>
      <c r="S6681">
        <v>40.630000000000003</v>
      </c>
      <c r="T6681">
        <v>13668000</v>
      </c>
      <c r="U6681">
        <v>1.64</v>
      </c>
    </row>
    <row r="6682" spans="15:21" x14ac:dyDescent="0.2">
      <c r="O6682" s="67">
        <v>32352</v>
      </c>
      <c r="P6682">
        <v>40.75</v>
      </c>
      <c r="Q6682">
        <v>42.25</v>
      </c>
      <c r="R6682">
        <v>40.630000000000003</v>
      </c>
      <c r="S6682">
        <v>41.87</v>
      </c>
      <c r="T6682">
        <v>15628800</v>
      </c>
      <c r="U6682">
        <v>1.69</v>
      </c>
    </row>
    <row r="6683" spans="15:21" x14ac:dyDescent="0.2">
      <c r="O6683" s="67">
        <v>32353</v>
      </c>
      <c r="P6683">
        <v>42</v>
      </c>
      <c r="Q6683">
        <v>42.88</v>
      </c>
      <c r="R6683">
        <v>41.62</v>
      </c>
      <c r="S6683">
        <v>42.75</v>
      </c>
      <c r="T6683">
        <v>18440400</v>
      </c>
      <c r="U6683">
        <v>1.72</v>
      </c>
    </row>
    <row r="6684" spans="15:21" x14ac:dyDescent="0.2">
      <c r="O6684" s="67">
        <v>32356</v>
      </c>
      <c r="P6684">
        <v>42.5</v>
      </c>
      <c r="Q6684">
        <v>42.88</v>
      </c>
      <c r="R6684">
        <v>42.38</v>
      </c>
      <c r="S6684">
        <v>42.62</v>
      </c>
      <c r="T6684">
        <v>8550000</v>
      </c>
      <c r="U6684">
        <v>1.72</v>
      </c>
    </row>
    <row r="6685" spans="15:21" x14ac:dyDescent="0.2">
      <c r="O6685" s="67">
        <v>32357</v>
      </c>
      <c r="P6685">
        <v>42.75</v>
      </c>
      <c r="Q6685">
        <v>43.12</v>
      </c>
      <c r="R6685">
        <v>42</v>
      </c>
      <c r="S6685">
        <v>42.38</v>
      </c>
      <c r="T6685">
        <v>12942000</v>
      </c>
      <c r="U6685">
        <v>1.71</v>
      </c>
    </row>
    <row r="6686" spans="15:21" x14ac:dyDescent="0.2">
      <c r="O6686" s="67">
        <v>32358</v>
      </c>
      <c r="P6686">
        <v>42.25</v>
      </c>
      <c r="Q6686">
        <v>42.5</v>
      </c>
      <c r="R6686">
        <v>42</v>
      </c>
      <c r="S6686">
        <v>42.25</v>
      </c>
      <c r="T6686">
        <v>11673600</v>
      </c>
      <c r="U6686">
        <v>1.7</v>
      </c>
    </row>
    <row r="6687" spans="15:21" x14ac:dyDescent="0.2">
      <c r="O6687" s="67">
        <v>32359</v>
      </c>
      <c r="P6687">
        <v>42.62</v>
      </c>
      <c r="Q6687">
        <v>42.62</v>
      </c>
      <c r="R6687">
        <v>42</v>
      </c>
      <c r="S6687">
        <v>42</v>
      </c>
      <c r="T6687">
        <v>9248400</v>
      </c>
      <c r="U6687">
        <v>1.69</v>
      </c>
    </row>
    <row r="6688" spans="15:21" x14ac:dyDescent="0.2">
      <c r="O6688" s="67">
        <v>32360</v>
      </c>
      <c r="P6688">
        <v>41.62</v>
      </c>
      <c r="Q6688">
        <v>41.87</v>
      </c>
      <c r="R6688">
        <v>41.5</v>
      </c>
      <c r="S6688">
        <v>41.75</v>
      </c>
      <c r="T6688">
        <v>8167200</v>
      </c>
      <c r="U6688">
        <v>1.68</v>
      </c>
    </row>
    <row r="6689" spans="15:21" x14ac:dyDescent="0.2">
      <c r="O6689" s="67">
        <v>32363</v>
      </c>
      <c r="P6689">
        <v>41.62</v>
      </c>
      <c r="Q6689">
        <v>42.38</v>
      </c>
      <c r="R6689">
        <v>41.5</v>
      </c>
      <c r="S6689">
        <v>41.5</v>
      </c>
      <c r="T6689">
        <v>8950800</v>
      </c>
      <c r="U6689">
        <v>1.67</v>
      </c>
    </row>
    <row r="6690" spans="15:21" x14ac:dyDescent="0.2">
      <c r="O6690" s="67">
        <v>32364</v>
      </c>
      <c r="P6690">
        <v>41.87</v>
      </c>
      <c r="Q6690">
        <v>41.87</v>
      </c>
      <c r="R6690">
        <v>40.630000000000003</v>
      </c>
      <c r="S6690">
        <v>40.880000000000003</v>
      </c>
      <c r="T6690">
        <v>24493200</v>
      </c>
      <c r="U6690">
        <v>1.65</v>
      </c>
    </row>
    <row r="6691" spans="15:21" x14ac:dyDescent="0.2">
      <c r="O6691" s="67">
        <v>32365</v>
      </c>
      <c r="P6691">
        <v>40.5</v>
      </c>
      <c r="Q6691">
        <v>40.75</v>
      </c>
      <c r="R6691">
        <v>39.880000000000003</v>
      </c>
      <c r="S6691">
        <v>40.119999999999997</v>
      </c>
      <c r="T6691">
        <v>28244400</v>
      </c>
      <c r="U6691">
        <v>1.62</v>
      </c>
    </row>
    <row r="6692" spans="15:21" x14ac:dyDescent="0.2">
      <c r="O6692" s="67">
        <v>32366</v>
      </c>
      <c r="P6692">
        <v>40.25</v>
      </c>
      <c r="Q6692">
        <v>40.5</v>
      </c>
      <c r="R6692">
        <v>39.880000000000003</v>
      </c>
      <c r="S6692">
        <v>40</v>
      </c>
      <c r="T6692">
        <v>26250000</v>
      </c>
      <c r="U6692">
        <v>1.61</v>
      </c>
    </row>
    <row r="6693" spans="15:21" x14ac:dyDescent="0.2">
      <c r="O6693" s="67">
        <v>32367</v>
      </c>
      <c r="P6693">
        <v>40</v>
      </c>
      <c r="Q6693">
        <v>40.630000000000003</v>
      </c>
      <c r="R6693">
        <v>39.880000000000003</v>
      </c>
      <c r="S6693">
        <v>40.25</v>
      </c>
      <c r="T6693">
        <v>14511600</v>
      </c>
      <c r="U6693">
        <v>1.62</v>
      </c>
    </row>
    <row r="6694" spans="15:21" x14ac:dyDescent="0.2">
      <c r="O6694" s="67">
        <v>32370</v>
      </c>
      <c r="P6694">
        <v>40.25</v>
      </c>
      <c r="Q6694">
        <v>40.25</v>
      </c>
      <c r="R6694">
        <v>39.5</v>
      </c>
      <c r="S6694">
        <v>39.5</v>
      </c>
      <c r="T6694">
        <v>17604000</v>
      </c>
      <c r="U6694">
        <v>1.59</v>
      </c>
    </row>
    <row r="6695" spans="15:21" x14ac:dyDescent="0.2">
      <c r="O6695" s="67">
        <v>32371</v>
      </c>
      <c r="P6695">
        <v>39.25</v>
      </c>
      <c r="Q6695">
        <v>40.5</v>
      </c>
      <c r="R6695">
        <v>39.25</v>
      </c>
      <c r="S6695">
        <v>39.75</v>
      </c>
      <c r="T6695">
        <v>23577600</v>
      </c>
      <c r="U6695">
        <v>1.6</v>
      </c>
    </row>
    <row r="6696" spans="15:21" x14ac:dyDescent="0.2">
      <c r="O6696" s="67">
        <v>32372</v>
      </c>
      <c r="P6696">
        <v>39.880000000000003</v>
      </c>
      <c r="Q6696">
        <v>40.369999999999997</v>
      </c>
      <c r="R6696">
        <v>39.75</v>
      </c>
      <c r="S6696">
        <v>40.25</v>
      </c>
      <c r="T6696">
        <v>12157200</v>
      </c>
      <c r="U6696">
        <v>1.62</v>
      </c>
    </row>
    <row r="6697" spans="15:21" x14ac:dyDescent="0.2">
      <c r="O6697" s="67">
        <v>32373</v>
      </c>
      <c r="P6697">
        <v>40.119999999999997</v>
      </c>
      <c r="Q6697">
        <v>40.5</v>
      </c>
      <c r="R6697">
        <v>40</v>
      </c>
      <c r="S6697">
        <v>40</v>
      </c>
      <c r="T6697">
        <v>9652800</v>
      </c>
      <c r="U6697">
        <v>1.61</v>
      </c>
    </row>
    <row r="6698" spans="15:21" x14ac:dyDescent="0.2">
      <c r="O6698" s="67">
        <v>32374</v>
      </c>
      <c r="P6698">
        <v>40.25</v>
      </c>
      <c r="Q6698">
        <v>40.25</v>
      </c>
      <c r="R6698">
        <v>39.5</v>
      </c>
      <c r="S6698">
        <v>39.75</v>
      </c>
      <c r="T6698">
        <v>15018000</v>
      </c>
      <c r="U6698">
        <v>1.6</v>
      </c>
    </row>
    <row r="6699" spans="15:21" x14ac:dyDescent="0.2">
      <c r="O6699" s="67">
        <v>32377</v>
      </c>
      <c r="P6699">
        <v>39.75</v>
      </c>
      <c r="Q6699">
        <v>39.880000000000003</v>
      </c>
      <c r="R6699">
        <v>39.130000000000003</v>
      </c>
      <c r="S6699">
        <v>39.130000000000003</v>
      </c>
      <c r="T6699">
        <v>12998400</v>
      </c>
      <c r="U6699">
        <v>1.58</v>
      </c>
    </row>
    <row r="6700" spans="15:21" x14ac:dyDescent="0.2">
      <c r="O6700" s="67">
        <v>32378</v>
      </c>
      <c r="P6700">
        <v>39.380000000000003</v>
      </c>
      <c r="Q6700">
        <v>39.5</v>
      </c>
      <c r="R6700">
        <v>39</v>
      </c>
      <c r="S6700">
        <v>39.130000000000003</v>
      </c>
      <c r="T6700">
        <v>15109200</v>
      </c>
      <c r="U6700">
        <v>1.58</v>
      </c>
    </row>
    <row r="6701" spans="15:21" x14ac:dyDescent="0.2">
      <c r="O6701" s="67">
        <v>32379</v>
      </c>
      <c r="P6701">
        <v>39.25</v>
      </c>
      <c r="Q6701">
        <v>40</v>
      </c>
      <c r="R6701">
        <v>39.130000000000003</v>
      </c>
      <c r="S6701">
        <v>40</v>
      </c>
      <c r="T6701">
        <v>12776400</v>
      </c>
      <c r="U6701">
        <v>1.61</v>
      </c>
    </row>
    <row r="6702" spans="15:21" x14ac:dyDescent="0.2">
      <c r="O6702" s="67">
        <v>32380</v>
      </c>
      <c r="P6702">
        <v>39.619999999999997</v>
      </c>
      <c r="Q6702">
        <v>40.25</v>
      </c>
      <c r="R6702">
        <v>39.380000000000003</v>
      </c>
      <c r="S6702">
        <v>40.119999999999997</v>
      </c>
      <c r="T6702">
        <v>13680000</v>
      </c>
      <c r="U6702">
        <v>1.62</v>
      </c>
    </row>
    <row r="6703" spans="15:21" x14ac:dyDescent="0.2">
      <c r="O6703" s="67">
        <v>32381</v>
      </c>
      <c r="P6703">
        <v>39.880000000000003</v>
      </c>
      <c r="Q6703">
        <v>40</v>
      </c>
      <c r="R6703">
        <v>39.5</v>
      </c>
      <c r="S6703">
        <v>39.75</v>
      </c>
      <c r="T6703">
        <v>8852400</v>
      </c>
      <c r="U6703">
        <v>1.6</v>
      </c>
    </row>
    <row r="6704" spans="15:21" x14ac:dyDescent="0.2">
      <c r="O6704" s="67">
        <v>32384</v>
      </c>
      <c r="P6704">
        <v>39.75</v>
      </c>
      <c r="Q6704">
        <v>40.25</v>
      </c>
      <c r="R6704">
        <v>39.75</v>
      </c>
      <c r="S6704">
        <v>40.25</v>
      </c>
      <c r="T6704">
        <v>8391600</v>
      </c>
      <c r="U6704">
        <v>1.62</v>
      </c>
    </row>
    <row r="6705" spans="15:21" x14ac:dyDescent="0.2">
      <c r="O6705" s="67">
        <v>32385</v>
      </c>
      <c r="P6705">
        <v>40.119999999999997</v>
      </c>
      <c r="Q6705">
        <v>40.5</v>
      </c>
      <c r="R6705">
        <v>39.880000000000003</v>
      </c>
      <c r="S6705">
        <v>40.5</v>
      </c>
      <c r="T6705">
        <v>6896400</v>
      </c>
      <c r="U6705">
        <v>1.63</v>
      </c>
    </row>
    <row r="6706" spans="15:21" x14ac:dyDescent="0.2">
      <c r="O6706" s="67">
        <v>32386</v>
      </c>
      <c r="P6706">
        <v>40.5</v>
      </c>
      <c r="Q6706">
        <v>40.630000000000003</v>
      </c>
      <c r="R6706">
        <v>40.25</v>
      </c>
      <c r="S6706">
        <v>40.369999999999997</v>
      </c>
      <c r="T6706">
        <v>11230800</v>
      </c>
      <c r="U6706">
        <v>1.63</v>
      </c>
    </row>
    <row r="6707" spans="15:21" x14ac:dyDescent="0.2">
      <c r="O6707" s="67">
        <v>32387</v>
      </c>
      <c r="P6707">
        <v>40.119999999999997</v>
      </c>
      <c r="Q6707">
        <v>40.25</v>
      </c>
      <c r="R6707">
        <v>39.380000000000003</v>
      </c>
      <c r="S6707">
        <v>39.880000000000003</v>
      </c>
      <c r="T6707">
        <v>13220400</v>
      </c>
      <c r="U6707">
        <v>1.61</v>
      </c>
    </row>
    <row r="6708" spans="15:21" x14ac:dyDescent="0.2">
      <c r="O6708" s="67">
        <v>32388</v>
      </c>
      <c r="P6708">
        <v>40.369999999999997</v>
      </c>
      <c r="Q6708">
        <v>41.12</v>
      </c>
      <c r="R6708">
        <v>40.25</v>
      </c>
      <c r="S6708">
        <v>40.880000000000003</v>
      </c>
      <c r="T6708">
        <v>19872000</v>
      </c>
      <c r="U6708">
        <v>1.65</v>
      </c>
    </row>
    <row r="6709" spans="15:21" x14ac:dyDescent="0.2">
      <c r="O6709" s="67">
        <v>32392</v>
      </c>
      <c r="P6709">
        <v>40.880000000000003</v>
      </c>
      <c r="Q6709">
        <v>41.38</v>
      </c>
      <c r="R6709">
        <v>40.880000000000003</v>
      </c>
      <c r="S6709">
        <v>41.25</v>
      </c>
      <c r="T6709">
        <v>13724400</v>
      </c>
      <c r="U6709">
        <v>1.66</v>
      </c>
    </row>
    <row r="6710" spans="15:21" x14ac:dyDescent="0.2">
      <c r="O6710" s="67">
        <v>32393</v>
      </c>
      <c r="P6710">
        <v>41.62</v>
      </c>
      <c r="Q6710">
        <v>41.75</v>
      </c>
      <c r="R6710">
        <v>41.12</v>
      </c>
      <c r="S6710">
        <v>41.5</v>
      </c>
      <c r="T6710">
        <v>14461200</v>
      </c>
      <c r="U6710">
        <v>1.67</v>
      </c>
    </row>
    <row r="6711" spans="15:21" x14ac:dyDescent="0.2">
      <c r="O6711" s="67">
        <v>32394</v>
      </c>
      <c r="P6711">
        <v>41.25</v>
      </c>
      <c r="Q6711">
        <v>41.75</v>
      </c>
      <c r="R6711">
        <v>41.12</v>
      </c>
      <c r="S6711">
        <v>41.38</v>
      </c>
      <c r="T6711">
        <v>11959200</v>
      </c>
      <c r="U6711">
        <v>1.67</v>
      </c>
    </row>
    <row r="6712" spans="15:21" x14ac:dyDescent="0.2">
      <c r="O6712" s="67">
        <v>32395</v>
      </c>
      <c r="P6712">
        <v>41.38</v>
      </c>
      <c r="Q6712">
        <v>42.25</v>
      </c>
      <c r="R6712">
        <v>41</v>
      </c>
      <c r="S6712">
        <v>42</v>
      </c>
      <c r="T6712">
        <v>16321200</v>
      </c>
      <c r="U6712">
        <v>1.69</v>
      </c>
    </row>
    <row r="6713" spans="15:21" x14ac:dyDescent="0.2">
      <c r="O6713" s="67">
        <v>32398</v>
      </c>
      <c r="P6713">
        <v>42.25</v>
      </c>
      <c r="Q6713">
        <v>42.88</v>
      </c>
      <c r="R6713">
        <v>42.25</v>
      </c>
      <c r="S6713">
        <v>42.5</v>
      </c>
      <c r="T6713">
        <v>17508000</v>
      </c>
      <c r="U6713">
        <v>1.71</v>
      </c>
    </row>
    <row r="6714" spans="15:21" x14ac:dyDescent="0.2">
      <c r="O6714" s="67">
        <v>32399</v>
      </c>
      <c r="P6714">
        <v>42.13</v>
      </c>
      <c r="Q6714">
        <v>42.5</v>
      </c>
      <c r="R6714">
        <v>41.87</v>
      </c>
      <c r="S6714">
        <v>42.38</v>
      </c>
      <c r="T6714">
        <v>16959600</v>
      </c>
      <c r="U6714">
        <v>1.71</v>
      </c>
    </row>
    <row r="6715" spans="15:21" x14ac:dyDescent="0.2">
      <c r="O6715" s="67">
        <v>32400</v>
      </c>
      <c r="P6715">
        <v>42.62</v>
      </c>
      <c r="Q6715">
        <v>42.75</v>
      </c>
      <c r="R6715">
        <v>42.13</v>
      </c>
      <c r="S6715">
        <v>42.38</v>
      </c>
      <c r="T6715">
        <v>14764800</v>
      </c>
      <c r="U6715">
        <v>1.71</v>
      </c>
    </row>
    <row r="6716" spans="15:21" x14ac:dyDescent="0.2">
      <c r="O6716" s="67">
        <v>32401</v>
      </c>
      <c r="P6716">
        <v>42.5</v>
      </c>
      <c r="Q6716">
        <v>42.88</v>
      </c>
      <c r="R6716">
        <v>42.25</v>
      </c>
      <c r="S6716">
        <v>42.25</v>
      </c>
      <c r="T6716">
        <v>20224800</v>
      </c>
      <c r="U6716">
        <v>1.7</v>
      </c>
    </row>
    <row r="6717" spans="15:21" x14ac:dyDescent="0.2">
      <c r="O6717" s="67">
        <v>32402</v>
      </c>
      <c r="P6717">
        <v>42.25</v>
      </c>
      <c r="Q6717">
        <v>43.5</v>
      </c>
      <c r="R6717">
        <v>42.25</v>
      </c>
      <c r="S6717">
        <v>43.25</v>
      </c>
      <c r="T6717">
        <v>37678800</v>
      </c>
      <c r="U6717">
        <v>1.74</v>
      </c>
    </row>
    <row r="6718" spans="15:21" x14ac:dyDescent="0.2">
      <c r="O6718" s="67">
        <v>32405</v>
      </c>
      <c r="P6718">
        <v>43</v>
      </c>
      <c r="Q6718">
        <v>43.25</v>
      </c>
      <c r="R6718">
        <v>42.75</v>
      </c>
      <c r="S6718">
        <v>43.12</v>
      </c>
      <c r="T6718">
        <v>17818800</v>
      </c>
      <c r="U6718">
        <v>1.74</v>
      </c>
    </row>
    <row r="6719" spans="15:21" x14ac:dyDescent="0.2">
      <c r="O6719" s="67">
        <v>32406</v>
      </c>
      <c r="P6719">
        <v>43</v>
      </c>
      <c r="Q6719">
        <v>43.25</v>
      </c>
      <c r="R6719">
        <v>42.88</v>
      </c>
      <c r="S6719">
        <v>43.12</v>
      </c>
      <c r="T6719">
        <v>20614800</v>
      </c>
      <c r="U6719">
        <v>1.74</v>
      </c>
    </row>
    <row r="6720" spans="15:21" x14ac:dyDescent="0.2">
      <c r="O6720" s="67">
        <v>32407</v>
      </c>
      <c r="P6720">
        <v>42.75</v>
      </c>
      <c r="Q6720">
        <v>43.12</v>
      </c>
      <c r="R6720">
        <v>42.75</v>
      </c>
      <c r="S6720">
        <v>43</v>
      </c>
      <c r="T6720">
        <v>12583200</v>
      </c>
      <c r="U6720">
        <v>1.75</v>
      </c>
    </row>
    <row r="6721" spans="15:21" x14ac:dyDescent="0.2">
      <c r="O6721" s="67">
        <v>32408</v>
      </c>
      <c r="P6721">
        <v>43.12</v>
      </c>
      <c r="Q6721">
        <v>43.25</v>
      </c>
      <c r="R6721">
        <v>42.75</v>
      </c>
      <c r="S6721">
        <v>42.88</v>
      </c>
      <c r="T6721">
        <v>12846000</v>
      </c>
      <c r="U6721">
        <v>1.74</v>
      </c>
    </row>
    <row r="6722" spans="15:21" x14ac:dyDescent="0.2">
      <c r="O6722" s="67">
        <v>32409</v>
      </c>
      <c r="P6722">
        <v>42.88</v>
      </c>
      <c r="Q6722">
        <v>43.25</v>
      </c>
      <c r="R6722">
        <v>42.75</v>
      </c>
      <c r="S6722">
        <v>43.12</v>
      </c>
      <c r="T6722">
        <v>10982400</v>
      </c>
      <c r="U6722">
        <v>1.75</v>
      </c>
    </row>
    <row r="6723" spans="15:21" x14ac:dyDescent="0.2">
      <c r="O6723" s="67">
        <v>32412</v>
      </c>
      <c r="P6723">
        <v>43</v>
      </c>
      <c r="Q6723">
        <v>43.12</v>
      </c>
      <c r="R6723">
        <v>42.62</v>
      </c>
      <c r="S6723">
        <v>42.62</v>
      </c>
      <c r="T6723">
        <v>8442000</v>
      </c>
      <c r="U6723">
        <v>1.73</v>
      </c>
    </row>
    <row r="6724" spans="15:21" x14ac:dyDescent="0.2">
      <c r="O6724" s="67">
        <v>32413</v>
      </c>
      <c r="P6724">
        <v>42.88</v>
      </c>
      <c r="Q6724">
        <v>43.12</v>
      </c>
      <c r="R6724">
        <v>42.75</v>
      </c>
      <c r="S6724">
        <v>42.88</v>
      </c>
      <c r="T6724">
        <v>10644000</v>
      </c>
      <c r="U6724">
        <v>1.74</v>
      </c>
    </row>
    <row r="6725" spans="15:21" x14ac:dyDescent="0.2">
      <c r="O6725" s="67">
        <v>32414</v>
      </c>
      <c r="P6725">
        <v>43</v>
      </c>
      <c r="Q6725">
        <v>43.37</v>
      </c>
      <c r="R6725">
        <v>42.88</v>
      </c>
      <c r="S6725">
        <v>43.25</v>
      </c>
      <c r="T6725">
        <v>10113600</v>
      </c>
      <c r="U6725">
        <v>1.76</v>
      </c>
    </row>
    <row r="6726" spans="15:21" x14ac:dyDescent="0.2">
      <c r="O6726" s="67">
        <v>32415</v>
      </c>
      <c r="P6726">
        <v>43.37</v>
      </c>
      <c r="Q6726">
        <v>43.75</v>
      </c>
      <c r="R6726">
        <v>43.12</v>
      </c>
      <c r="S6726">
        <v>43.75</v>
      </c>
      <c r="T6726">
        <v>14592000</v>
      </c>
      <c r="U6726">
        <v>1.78</v>
      </c>
    </row>
    <row r="6727" spans="15:21" x14ac:dyDescent="0.2">
      <c r="O6727" s="67">
        <v>32416</v>
      </c>
      <c r="P6727">
        <v>43.75</v>
      </c>
      <c r="Q6727">
        <v>44</v>
      </c>
      <c r="R6727">
        <v>43.25</v>
      </c>
      <c r="S6727">
        <v>43.37</v>
      </c>
      <c r="T6727">
        <v>15806400</v>
      </c>
      <c r="U6727">
        <v>1.76</v>
      </c>
    </row>
    <row r="6728" spans="15:21" x14ac:dyDescent="0.2">
      <c r="O6728" s="67">
        <v>32419</v>
      </c>
      <c r="P6728">
        <v>43.37</v>
      </c>
      <c r="Q6728">
        <v>43.5</v>
      </c>
      <c r="R6728">
        <v>42.88</v>
      </c>
      <c r="S6728">
        <v>43.25</v>
      </c>
      <c r="T6728">
        <v>11110800</v>
      </c>
      <c r="U6728">
        <v>1.76</v>
      </c>
    </row>
    <row r="6729" spans="15:21" x14ac:dyDescent="0.2">
      <c r="O6729" s="67">
        <v>32420</v>
      </c>
      <c r="P6729">
        <v>43.12</v>
      </c>
      <c r="Q6729">
        <v>43.37</v>
      </c>
      <c r="R6729">
        <v>42.62</v>
      </c>
      <c r="S6729">
        <v>42.88</v>
      </c>
      <c r="T6729">
        <v>9537600</v>
      </c>
      <c r="U6729">
        <v>1.74</v>
      </c>
    </row>
    <row r="6730" spans="15:21" x14ac:dyDescent="0.2">
      <c r="O6730" s="67">
        <v>32421</v>
      </c>
      <c r="P6730">
        <v>42.88</v>
      </c>
      <c r="Q6730">
        <v>43.12</v>
      </c>
      <c r="R6730">
        <v>42.62</v>
      </c>
      <c r="S6730">
        <v>43</v>
      </c>
      <c r="T6730">
        <v>12240000</v>
      </c>
      <c r="U6730">
        <v>1.75</v>
      </c>
    </row>
    <row r="6731" spans="15:21" x14ac:dyDescent="0.2">
      <c r="O6731" s="67">
        <v>32422</v>
      </c>
      <c r="P6731">
        <v>42.75</v>
      </c>
      <c r="Q6731">
        <v>42.88</v>
      </c>
      <c r="R6731">
        <v>42.62</v>
      </c>
      <c r="S6731">
        <v>42.88</v>
      </c>
      <c r="T6731">
        <v>9453600</v>
      </c>
      <c r="U6731">
        <v>1.74</v>
      </c>
    </row>
    <row r="6732" spans="15:21" x14ac:dyDescent="0.2">
      <c r="O6732" s="67">
        <v>32423</v>
      </c>
      <c r="P6732">
        <v>43.12</v>
      </c>
      <c r="Q6732">
        <v>44</v>
      </c>
      <c r="R6732">
        <v>42.88</v>
      </c>
      <c r="S6732">
        <v>44</v>
      </c>
      <c r="T6732">
        <v>25215600</v>
      </c>
      <c r="U6732">
        <v>1.79</v>
      </c>
    </row>
    <row r="6733" spans="15:21" x14ac:dyDescent="0.2">
      <c r="O6733" s="67">
        <v>32426</v>
      </c>
      <c r="P6733">
        <v>43.75</v>
      </c>
      <c r="Q6733">
        <v>44.25</v>
      </c>
      <c r="R6733">
        <v>43.25</v>
      </c>
      <c r="S6733">
        <v>44.12</v>
      </c>
      <c r="T6733">
        <v>13249200</v>
      </c>
      <c r="U6733">
        <v>1.79</v>
      </c>
    </row>
    <row r="6734" spans="15:21" x14ac:dyDescent="0.2">
      <c r="O6734" s="67">
        <v>32427</v>
      </c>
      <c r="P6734">
        <v>43.88</v>
      </c>
      <c r="Q6734">
        <v>44</v>
      </c>
      <c r="R6734">
        <v>43.63</v>
      </c>
      <c r="S6734">
        <v>43.88</v>
      </c>
      <c r="T6734">
        <v>11978400</v>
      </c>
      <c r="U6734">
        <v>1.78</v>
      </c>
    </row>
    <row r="6735" spans="15:21" x14ac:dyDescent="0.2">
      <c r="O6735" s="67">
        <v>32428</v>
      </c>
      <c r="P6735">
        <v>43.37</v>
      </c>
      <c r="Q6735">
        <v>43.5</v>
      </c>
      <c r="R6735">
        <v>42.88</v>
      </c>
      <c r="S6735">
        <v>43</v>
      </c>
      <c r="T6735">
        <v>14258400</v>
      </c>
      <c r="U6735">
        <v>1.75</v>
      </c>
    </row>
    <row r="6736" spans="15:21" x14ac:dyDescent="0.2">
      <c r="O6736" s="67">
        <v>32429</v>
      </c>
      <c r="P6736">
        <v>42.88</v>
      </c>
      <c r="Q6736">
        <v>43.63</v>
      </c>
      <c r="R6736">
        <v>42.88</v>
      </c>
      <c r="S6736">
        <v>43.25</v>
      </c>
      <c r="T6736">
        <v>10292400</v>
      </c>
      <c r="U6736">
        <v>1.76</v>
      </c>
    </row>
    <row r="6737" spans="15:21" x14ac:dyDescent="0.2">
      <c r="O6737" s="67">
        <v>32430</v>
      </c>
      <c r="P6737">
        <v>43.5</v>
      </c>
      <c r="Q6737">
        <v>43.75</v>
      </c>
      <c r="R6737">
        <v>43</v>
      </c>
      <c r="S6737">
        <v>43.5</v>
      </c>
      <c r="T6737">
        <v>13610400</v>
      </c>
      <c r="U6737">
        <v>1.77</v>
      </c>
    </row>
    <row r="6738" spans="15:21" x14ac:dyDescent="0.2">
      <c r="O6738" s="67">
        <v>32433</v>
      </c>
      <c r="P6738">
        <v>43.5</v>
      </c>
      <c r="Q6738">
        <v>44</v>
      </c>
      <c r="R6738">
        <v>43.37</v>
      </c>
      <c r="S6738">
        <v>43.88</v>
      </c>
      <c r="T6738">
        <v>12330000</v>
      </c>
      <c r="U6738">
        <v>1.78</v>
      </c>
    </row>
    <row r="6739" spans="15:21" x14ac:dyDescent="0.2">
      <c r="O6739" s="67">
        <v>32434</v>
      </c>
      <c r="P6739">
        <v>44</v>
      </c>
      <c r="Q6739">
        <v>44.87</v>
      </c>
      <c r="R6739">
        <v>43.75</v>
      </c>
      <c r="S6739">
        <v>44.62</v>
      </c>
      <c r="T6739">
        <v>19551600</v>
      </c>
      <c r="U6739">
        <v>1.81</v>
      </c>
    </row>
    <row r="6740" spans="15:21" x14ac:dyDescent="0.2">
      <c r="O6740" s="67">
        <v>32435</v>
      </c>
      <c r="P6740">
        <v>44.75</v>
      </c>
      <c r="Q6740">
        <v>45</v>
      </c>
      <c r="R6740">
        <v>43.25</v>
      </c>
      <c r="S6740">
        <v>44.12</v>
      </c>
      <c r="T6740">
        <v>24496800</v>
      </c>
      <c r="U6740">
        <v>1.79</v>
      </c>
    </row>
    <row r="6741" spans="15:21" x14ac:dyDescent="0.2">
      <c r="O6741" s="67">
        <v>32436</v>
      </c>
      <c r="P6741">
        <v>43.88</v>
      </c>
      <c r="Q6741">
        <v>45</v>
      </c>
      <c r="R6741">
        <v>43.75</v>
      </c>
      <c r="S6741">
        <v>45</v>
      </c>
      <c r="T6741">
        <v>16783200</v>
      </c>
      <c r="U6741">
        <v>1.83</v>
      </c>
    </row>
    <row r="6742" spans="15:21" x14ac:dyDescent="0.2">
      <c r="O6742" s="67">
        <v>32437</v>
      </c>
      <c r="P6742">
        <v>44.62</v>
      </c>
      <c r="Q6742">
        <v>45</v>
      </c>
      <c r="R6742">
        <v>44.25</v>
      </c>
      <c r="S6742">
        <v>44.87</v>
      </c>
      <c r="T6742">
        <v>26104800</v>
      </c>
      <c r="U6742">
        <v>1.82</v>
      </c>
    </row>
    <row r="6743" spans="15:21" x14ac:dyDescent="0.2">
      <c r="O6743" s="67">
        <v>32440</v>
      </c>
      <c r="P6743">
        <v>44.87</v>
      </c>
      <c r="Q6743">
        <v>45.25</v>
      </c>
      <c r="R6743">
        <v>44.5</v>
      </c>
      <c r="S6743">
        <v>44.5</v>
      </c>
      <c r="T6743">
        <v>13723200</v>
      </c>
      <c r="U6743">
        <v>1.81</v>
      </c>
    </row>
    <row r="6744" spans="15:21" x14ac:dyDescent="0.2">
      <c r="O6744" s="67">
        <v>32441</v>
      </c>
      <c r="P6744">
        <v>44.62</v>
      </c>
      <c r="Q6744">
        <v>44.87</v>
      </c>
      <c r="R6744">
        <v>44.25</v>
      </c>
      <c r="S6744">
        <v>44.62</v>
      </c>
      <c r="T6744">
        <v>12867600</v>
      </c>
      <c r="U6744">
        <v>1.81</v>
      </c>
    </row>
    <row r="6745" spans="15:21" x14ac:dyDescent="0.2">
      <c r="O6745" s="67">
        <v>32442</v>
      </c>
      <c r="P6745">
        <v>44.75</v>
      </c>
      <c r="Q6745">
        <v>44.75</v>
      </c>
      <c r="R6745">
        <v>44.25</v>
      </c>
      <c r="S6745">
        <v>44.62</v>
      </c>
      <c r="T6745">
        <v>10814400</v>
      </c>
      <c r="U6745">
        <v>1.81</v>
      </c>
    </row>
    <row r="6746" spans="15:21" x14ac:dyDescent="0.2">
      <c r="O6746" s="67">
        <v>32443</v>
      </c>
      <c r="P6746">
        <v>44.25</v>
      </c>
      <c r="Q6746">
        <v>44.38</v>
      </c>
      <c r="R6746">
        <v>43.5</v>
      </c>
      <c r="S6746">
        <v>43.5</v>
      </c>
      <c r="T6746">
        <v>15499200</v>
      </c>
      <c r="U6746">
        <v>1.77</v>
      </c>
    </row>
    <row r="6747" spans="15:21" x14ac:dyDescent="0.2">
      <c r="O6747" s="67">
        <v>32444</v>
      </c>
      <c r="P6747">
        <v>43.75</v>
      </c>
      <c r="Q6747">
        <v>44</v>
      </c>
      <c r="R6747">
        <v>43.5</v>
      </c>
      <c r="S6747">
        <v>43.5</v>
      </c>
      <c r="T6747">
        <v>11126400</v>
      </c>
      <c r="U6747">
        <v>1.77</v>
      </c>
    </row>
    <row r="6748" spans="15:21" x14ac:dyDescent="0.2">
      <c r="O6748" s="67">
        <v>32447</v>
      </c>
      <c r="P6748">
        <v>43.5</v>
      </c>
      <c r="Q6748">
        <v>43.88</v>
      </c>
      <c r="R6748">
        <v>43.25</v>
      </c>
      <c r="S6748">
        <v>43.63</v>
      </c>
      <c r="T6748">
        <v>10224000</v>
      </c>
      <c r="U6748">
        <v>1.77</v>
      </c>
    </row>
    <row r="6749" spans="15:21" x14ac:dyDescent="0.2">
      <c r="O6749" s="67">
        <v>32448</v>
      </c>
      <c r="P6749">
        <v>43.63</v>
      </c>
      <c r="Q6749">
        <v>44.12</v>
      </c>
      <c r="R6749">
        <v>43.5</v>
      </c>
      <c r="S6749">
        <v>43.75</v>
      </c>
      <c r="T6749">
        <v>13339200</v>
      </c>
      <c r="U6749">
        <v>1.78</v>
      </c>
    </row>
    <row r="6750" spans="15:21" x14ac:dyDescent="0.2">
      <c r="O6750" s="67">
        <v>32449</v>
      </c>
      <c r="P6750">
        <v>44.12</v>
      </c>
      <c r="Q6750">
        <v>44.75</v>
      </c>
      <c r="R6750">
        <v>44</v>
      </c>
      <c r="S6750">
        <v>44.62</v>
      </c>
      <c r="T6750">
        <v>24915600</v>
      </c>
      <c r="U6750">
        <v>1.81</v>
      </c>
    </row>
    <row r="6751" spans="15:21" x14ac:dyDescent="0.2">
      <c r="O6751" s="67">
        <v>32450</v>
      </c>
      <c r="P6751">
        <v>44.75</v>
      </c>
      <c r="Q6751">
        <v>44.87</v>
      </c>
      <c r="R6751">
        <v>44.12</v>
      </c>
      <c r="S6751">
        <v>44.25</v>
      </c>
      <c r="T6751">
        <v>16183200</v>
      </c>
      <c r="U6751">
        <v>1.8</v>
      </c>
    </row>
    <row r="6752" spans="15:21" x14ac:dyDescent="0.2">
      <c r="O6752" s="67">
        <v>32451</v>
      </c>
      <c r="P6752">
        <v>43.75</v>
      </c>
      <c r="Q6752">
        <v>44.38</v>
      </c>
      <c r="R6752">
        <v>43.37</v>
      </c>
      <c r="S6752">
        <v>43.37</v>
      </c>
      <c r="T6752">
        <v>12370800</v>
      </c>
      <c r="U6752">
        <v>1.76</v>
      </c>
    </row>
    <row r="6753" spans="15:21" x14ac:dyDescent="0.2">
      <c r="O6753" s="67">
        <v>32454</v>
      </c>
      <c r="P6753">
        <v>43.25</v>
      </c>
      <c r="Q6753">
        <v>43.63</v>
      </c>
      <c r="R6753">
        <v>43.12</v>
      </c>
      <c r="S6753">
        <v>43.63</v>
      </c>
      <c r="T6753">
        <v>10941600</v>
      </c>
      <c r="U6753">
        <v>1.77</v>
      </c>
    </row>
    <row r="6754" spans="15:21" x14ac:dyDescent="0.2">
      <c r="O6754" s="67">
        <v>32455</v>
      </c>
      <c r="P6754">
        <v>43.88</v>
      </c>
      <c r="Q6754">
        <v>45.13</v>
      </c>
      <c r="R6754">
        <v>43.88</v>
      </c>
      <c r="S6754">
        <v>44.75</v>
      </c>
      <c r="T6754">
        <v>21303600</v>
      </c>
      <c r="U6754">
        <v>1.82</v>
      </c>
    </row>
    <row r="6755" spans="15:21" x14ac:dyDescent="0.2">
      <c r="O6755" s="67">
        <v>32456</v>
      </c>
      <c r="P6755">
        <v>44.5</v>
      </c>
      <c r="Q6755">
        <v>44.75</v>
      </c>
      <c r="R6755">
        <v>44.12</v>
      </c>
      <c r="S6755">
        <v>44.62</v>
      </c>
      <c r="T6755">
        <v>18429600</v>
      </c>
      <c r="U6755">
        <v>1.81</v>
      </c>
    </row>
    <row r="6756" spans="15:21" x14ac:dyDescent="0.2">
      <c r="O6756" s="67">
        <v>32457</v>
      </c>
      <c r="P6756">
        <v>44.38</v>
      </c>
      <c r="Q6756">
        <v>45.75</v>
      </c>
      <c r="R6756">
        <v>44.38</v>
      </c>
      <c r="S6756">
        <v>45.75</v>
      </c>
      <c r="T6756">
        <v>22444800</v>
      </c>
      <c r="U6756">
        <v>1.86</v>
      </c>
    </row>
    <row r="6757" spans="15:21" x14ac:dyDescent="0.2">
      <c r="O6757" s="67">
        <v>32458</v>
      </c>
      <c r="P6757">
        <v>45.25</v>
      </c>
      <c r="Q6757">
        <v>45.38</v>
      </c>
      <c r="R6757">
        <v>44.5</v>
      </c>
      <c r="S6757">
        <v>44.5</v>
      </c>
      <c r="T6757">
        <v>20172000</v>
      </c>
      <c r="U6757">
        <v>1.81</v>
      </c>
    </row>
    <row r="6758" spans="15:21" x14ac:dyDescent="0.2">
      <c r="O6758" s="67">
        <v>32461</v>
      </c>
      <c r="P6758">
        <v>44.75</v>
      </c>
      <c r="Q6758">
        <v>45</v>
      </c>
      <c r="R6758">
        <v>44.12</v>
      </c>
      <c r="S6758">
        <v>44.25</v>
      </c>
      <c r="T6758">
        <v>20786400</v>
      </c>
      <c r="U6758">
        <v>1.8</v>
      </c>
    </row>
    <row r="6759" spans="15:21" x14ac:dyDescent="0.2">
      <c r="O6759" s="67">
        <v>32462</v>
      </c>
      <c r="P6759">
        <v>44.38</v>
      </c>
      <c r="Q6759">
        <v>44.5</v>
      </c>
      <c r="R6759">
        <v>44</v>
      </c>
      <c r="S6759">
        <v>44</v>
      </c>
      <c r="T6759">
        <v>16765200</v>
      </c>
      <c r="U6759">
        <v>1.79</v>
      </c>
    </row>
    <row r="6760" spans="15:21" x14ac:dyDescent="0.2">
      <c r="O6760" s="67">
        <v>32463</v>
      </c>
      <c r="P6760">
        <v>44.12</v>
      </c>
      <c r="Q6760">
        <v>44.25</v>
      </c>
      <c r="R6760">
        <v>42.13</v>
      </c>
      <c r="S6760">
        <v>42.5</v>
      </c>
      <c r="T6760">
        <v>25972800</v>
      </c>
      <c r="U6760">
        <v>1.73</v>
      </c>
    </row>
    <row r="6761" spans="15:21" x14ac:dyDescent="0.2">
      <c r="O6761" s="67">
        <v>32464</v>
      </c>
      <c r="P6761">
        <v>43</v>
      </c>
      <c r="Q6761">
        <v>43.37</v>
      </c>
      <c r="R6761">
        <v>42.62</v>
      </c>
      <c r="S6761">
        <v>43.37</v>
      </c>
      <c r="T6761">
        <v>16489200</v>
      </c>
      <c r="U6761">
        <v>1.76</v>
      </c>
    </row>
    <row r="6762" spans="15:21" x14ac:dyDescent="0.2">
      <c r="O6762" s="67">
        <v>32465</v>
      </c>
      <c r="P6762">
        <v>43.5</v>
      </c>
      <c r="Q6762">
        <v>44</v>
      </c>
      <c r="R6762">
        <v>43.25</v>
      </c>
      <c r="S6762">
        <v>43.88</v>
      </c>
      <c r="T6762">
        <v>16119600</v>
      </c>
      <c r="U6762">
        <v>1.78</v>
      </c>
    </row>
    <row r="6763" spans="15:21" x14ac:dyDescent="0.2">
      <c r="O6763" s="67">
        <v>32468</v>
      </c>
      <c r="P6763">
        <v>43.63</v>
      </c>
      <c r="Q6763">
        <v>43.75</v>
      </c>
      <c r="R6763">
        <v>43</v>
      </c>
      <c r="S6763">
        <v>43.75</v>
      </c>
      <c r="T6763">
        <v>12259200</v>
      </c>
      <c r="U6763">
        <v>1.78</v>
      </c>
    </row>
    <row r="6764" spans="15:21" x14ac:dyDescent="0.2">
      <c r="O6764" s="67">
        <v>32469</v>
      </c>
      <c r="P6764">
        <v>43.5</v>
      </c>
      <c r="Q6764">
        <v>44</v>
      </c>
      <c r="R6764">
        <v>43.37</v>
      </c>
      <c r="S6764">
        <v>44</v>
      </c>
      <c r="T6764">
        <v>13258800</v>
      </c>
      <c r="U6764">
        <v>1.79</v>
      </c>
    </row>
    <row r="6765" spans="15:21" x14ac:dyDescent="0.2">
      <c r="O6765" s="67">
        <v>32470</v>
      </c>
      <c r="P6765">
        <v>44</v>
      </c>
      <c r="Q6765">
        <v>44.75</v>
      </c>
      <c r="R6765">
        <v>43.75</v>
      </c>
      <c r="S6765">
        <v>44.38</v>
      </c>
      <c r="T6765">
        <v>12364800</v>
      </c>
      <c r="U6765">
        <v>1.8</v>
      </c>
    </row>
    <row r="6766" spans="15:21" x14ac:dyDescent="0.2">
      <c r="O6766" s="67">
        <v>32472</v>
      </c>
      <c r="P6766">
        <v>43.88</v>
      </c>
      <c r="Q6766">
        <v>44</v>
      </c>
      <c r="R6766">
        <v>43.63</v>
      </c>
      <c r="S6766">
        <v>43.75</v>
      </c>
      <c r="T6766">
        <v>8626800</v>
      </c>
      <c r="U6766">
        <v>1.78</v>
      </c>
    </row>
    <row r="6767" spans="15:21" x14ac:dyDescent="0.2">
      <c r="O6767" s="67">
        <v>32475</v>
      </c>
      <c r="P6767">
        <v>43.75</v>
      </c>
      <c r="Q6767">
        <v>44.38</v>
      </c>
      <c r="R6767">
        <v>43.5</v>
      </c>
      <c r="S6767">
        <v>44.12</v>
      </c>
      <c r="T6767">
        <v>11899200</v>
      </c>
      <c r="U6767">
        <v>1.79</v>
      </c>
    </row>
    <row r="6768" spans="15:21" x14ac:dyDescent="0.2">
      <c r="O6768" s="67">
        <v>32476</v>
      </c>
      <c r="P6768">
        <v>44</v>
      </c>
      <c r="Q6768">
        <v>44.87</v>
      </c>
      <c r="R6768">
        <v>43.88</v>
      </c>
      <c r="S6768">
        <v>44.75</v>
      </c>
      <c r="T6768">
        <v>16748400</v>
      </c>
      <c r="U6768">
        <v>1.82</v>
      </c>
    </row>
    <row r="6769" spans="15:21" x14ac:dyDescent="0.2">
      <c r="O6769" s="67">
        <v>32477</v>
      </c>
      <c r="P6769">
        <v>44.62</v>
      </c>
      <c r="Q6769">
        <v>45.38</v>
      </c>
      <c r="R6769">
        <v>44</v>
      </c>
      <c r="S6769">
        <v>45</v>
      </c>
      <c r="T6769">
        <v>18070800</v>
      </c>
      <c r="U6769">
        <v>1.83</v>
      </c>
    </row>
    <row r="6770" spans="15:21" x14ac:dyDescent="0.2">
      <c r="O6770" s="67">
        <v>32478</v>
      </c>
      <c r="P6770">
        <v>45</v>
      </c>
      <c r="Q6770">
        <v>45</v>
      </c>
      <c r="R6770">
        <v>44.5</v>
      </c>
      <c r="S6770">
        <v>44.5</v>
      </c>
      <c r="T6770">
        <v>15795600</v>
      </c>
      <c r="U6770">
        <v>1.81</v>
      </c>
    </row>
    <row r="6771" spans="15:21" x14ac:dyDescent="0.2">
      <c r="O6771" s="67">
        <v>32479</v>
      </c>
      <c r="P6771">
        <v>43.63</v>
      </c>
      <c r="Q6771">
        <v>44.25</v>
      </c>
      <c r="R6771">
        <v>43.5</v>
      </c>
      <c r="S6771">
        <v>43.88</v>
      </c>
      <c r="T6771">
        <v>16077600</v>
      </c>
      <c r="U6771">
        <v>1.8</v>
      </c>
    </row>
    <row r="6772" spans="15:21" x14ac:dyDescent="0.2">
      <c r="O6772" s="67">
        <v>32482</v>
      </c>
      <c r="P6772">
        <v>44.12</v>
      </c>
      <c r="Q6772">
        <v>45.13</v>
      </c>
      <c r="R6772">
        <v>44.12</v>
      </c>
      <c r="S6772">
        <v>44.75</v>
      </c>
      <c r="T6772">
        <v>17730000</v>
      </c>
      <c r="U6772">
        <v>1.83</v>
      </c>
    </row>
    <row r="6773" spans="15:21" x14ac:dyDescent="0.2">
      <c r="O6773" s="67">
        <v>32483</v>
      </c>
      <c r="P6773">
        <v>45</v>
      </c>
      <c r="Q6773">
        <v>45.62</v>
      </c>
      <c r="R6773">
        <v>44.75</v>
      </c>
      <c r="S6773">
        <v>45.62</v>
      </c>
      <c r="T6773">
        <v>18067200</v>
      </c>
      <c r="U6773">
        <v>1.87</v>
      </c>
    </row>
    <row r="6774" spans="15:21" x14ac:dyDescent="0.2">
      <c r="O6774" s="67">
        <v>32484</v>
      </c>
      <c r="P6774">
        <v>45.62</v>
      </c>
      <c r="Q6774">
        <v>45.75</v>
      </c>
      <c r="R6774">
        <v>45.38</v>
      </c>
      <c r="S6774">
        <v>45.75</v>
      </c>
      <c r="T6774">
        <v>19120800</v>
      </c>
      <c r="U6774">
        <v>1.87</v>
      </c>
    </row>
    <row r="6775" spans="15:21" x14ac:dyDescent="0.2">
      <c r="O6775" s="67">
        <v>32485</v>
      </c>
      <c r="P6775">
        <v>45.5</v>
      </c>
      <c r="Q6775">
        <v>46.37</v>
      </c>
      <c r="R6775">
        <v>45.25</v>
      </c>
      <c r="S6775">
        <v>46.25</v>
      </c>
      <c r="T6775">
        <v>26920800</v>
      </c>
      <c r="U6775">
        <v>1.89</v>
      </c>
    </row>
    <row r="6776" spans="15:21" x14ac:dyDescent="0.2">
      <c r="O6776" s="67">
        <v>32486</v>
      </c>
      <c r="P6776">
        <v>46.12</v>
      </c>
      <c r="Q6776">
        <v>46.25</v>
      </c>
      <c r="R6776">
        <v>45.5</v>
      </c>
      <c r="S6776">
        <v>45.88</v>
      </c>
      <c r="T6776">
        <v>18157200</v>
      </c>
      <c r="U6776">
        <v>1.88</v>
      </c>
    </row>
    <row r="6777" spans="15:21" x14ac:dyDescent="0.2">
      <c r="O6777" s="67">
        <v>32489</v>
      </c>
      <c r="P6777">
        <v>46</v>
      </c>
      <c r="Q6777">
        <v>46.37</v>
      </c>
      <c r="R6777">
        <v>45.62</v>
      </c>
      <c r="S6777">
        <v>46</v>
      </c>
      <c r="T6777">
        <v>17456400</v>
      </c>
      <c r="U6777">
        <v>1.88</v>
      </c>
    </row>
    <row r="6778" spans="15:21" x14ac:dyDescent="0.2">
      <c r="O6778" s="67">
        <v>32490</v>
      </c>
      <c r="P6778">
        <v>45.62</v>
      </c>
      <c r="Q6778">
        <v>45.88</v>
      </c>
      <c r="R6778">
        <v>45.13</v>
      </c>
      <c r="S6778">
        <v>45.88</v>
      </c>
      <c r="T6778">
        <v>18231600</v>
      </c>
      <c r="U6778">
        <v>1.88</v>
      </c>
    </row>
    <row r="6779" spans="15:21" x14ac:dyDescent="0.2">
      <c r="O6779" s="67">
        <v>32491</v>
      </c>
      <c r="P6779">
        <v>45.5</v>
      </c>
      <c r="Q6779">
        <v>45.75</v>
      </c>
      <c r="R6779">
        <v>44.87</v>
      </c>
      <c r="S6779">
        <v>45</v>
      </c>
      <c r="T6779">
        <v>16210800</v>
      </c>
      <c r="U6779">
        <v>1.84</v>
      </c>
    </row>
    <row r="6780" spans="15:21" x14ac:dyDescent="0.2">
      <c r="O6780" s="67">
        <v>32492</v>
      </c>
      <c r="P6780">
        <v>45</v>
      </c>
      <c r="Q6780">
        <v>45.25</v>
      </c>
      <c r="R6780">
        <v>44.5</v>
      </c>
      <c r="S6780">
        <v>44.75</v>
      </c>
      <c r="T6780">
        <v>15126000</v>
      </c>
      <c r="U6780">
        <v>1.83</v>
      </c>
    </row>
    <row r="6781" spans="15:21" x14ac:dyDescent="0.2">
      <c r="O6781" s="67">
        <v>32493</v>
      </c>
      <c r="P6781">
        <v>44.87</v>
      </c>
      <c r="Q6781">
        <v>45</v>
      </c>
      <c r="R6781">
        <v>44.62</v>
      </c>
      <c r="S6781">
        <v>45</v>
      </c>
      <c r="T6781">
        <v>26180400</v>
      </c>
      <c r="U6781">
        <v>1.84</v>
      </c>
    </row>
    <row r="6782" spans="15:21" x14ac:dyDescent="0.2">
      <c r="O6782" s="67">
        <v>32496</v>
      </c>
      <c r="P6782">
        <v>44.87</v>
      </c>
      <c r="Q6782">
        <v>46</v>
      </c>
      <c r="R6782">
        <v>44.87</v>
      </c>
      <c r="S6782">
        <v>46</v>
      </c>
      <c r="T6782">
        <v>24536400</v>
      </c>
      <c r="U6782">
        <v>1.88</v>
      </c>
    </row>
    <row r="6783" spans="15:21" x14ac:dyDescent="0.2">
      <c r="O6783" s="67">
        <v>32497</v>
      </c>
      <c r="P6783">
        <v>46.12</v>
      </c>
      <c r="Q6783">
        <v>46.63</v>
      </c>
      <c r="R6783">
        <v>45.75</v>
      </c>
      <c r="S6783">
        <v>45.75</v>
      </c>
      <c r="T6783">
        <v>22695600</v>
      </c>
      <c r="U6783">
        <v>1.87</v>
      </c>
    </row>
    <row r="6784" spans="15:21" x14ac:dyDescent="0.2">
      <c r="O6784" s="67">
        <v>32498</v>
      </c>
      <c r="P6784">
        <v>45.88</v>
      </c>
      <c r="Q6784">
        <v>46.12</v>
      </c>
      <c r="R6784">
        <v>45</v>
      </c>
      <c r="S6784">
        <v>45.38</v>
      </c>
      <c r="T6784">
        <v>17815200</v>
      </c>
      <c r="U6784">
        <v>1.86</v>
      </c>
    </row>
    <row r="6785" spans="15:21" x14ac:dyDescent="0.2">
      <c r="O6785" s="67">
        <v>32499</v>
      </c>
      <c r="P6785">
        <v>45.62</v>
      </c>
      <c r="Q6785">
        <v>45.75</v>
      </c>
      <c r="R6785">
        <v>45.13</v>
      </c>
      <c r="S6785">
        <v>45.13</v>
      </c>
      <c r="T6785">
        <v>14643600</v>
      </c>
      <c r="U6785">
        <v>1.85</v>
      </c>
    </row>
    <row r="6786" spans="15:21" x14ac:dyDescent="0.2">
      <c r="O6786" s="67">
        <v>32500</v>
      </c>
      <c r="P6786">
        <v>45.25</v>
      </c>
      <c r="Q6786">
        <v>45.62</v>
      </c>
      <c r="R6786">
        <v>45.13</v>
      </c>
      <c r="S6786">
        <v>45.25</v>
      </c>
      <c r="T6786">
        <v>4824000</v>
      </c>
      <c r="U6786">
        <v>1.85</v>
      </c>
    </row>
    <row r="6787" spans="15:21" x14ac:dyDescent="0.2">
      <c r="O6787" s="67">
        <v>32504</v>
      </c>
      <c r="P6787">
        <v>45.13</v>
      </c>
      <c r="Q6787">
        <v>45.25</v>
      </c>
      <c r="R6787">
        <v>44.75</v>
      </c>
      <c r="S6787">
        <v>44.75</v>
      </c>
      <c r="T6787">
        <v>6360000</v>
      </c>
      <c r="U6787">
        <v>1.83</v>
      </c>
    </row>
    <row r="6788" spans="15:21" x14ac:dyDescent="0.2">
      <c r="O6788" s="67">
        <v>32505</v>
      </c>
      <c r="P6788">
        <v>45</v>
      </c>
      <c r="Q6788">
        <v>45</v>
      </c>
      <c r="R6788">
        <v>44.5</v>
      </c>
      <c r="S6788">
        <v>44.75</v>
      </c>
      <c r="T6788">
        <v>6445200</v>
      </c>
      <c r="U6788">
        <v>1.83</v>
      </c>
    </row>
    <row r="6789" spans="15:21" x14ac:dyDescent="0.2">
      <c r="O6789" s="67">
        <v>32506</v>
      </c>
      <c r="P6789">
        <v>44.75</v>
      </c>
      <c r="Q6789">
        <v>45.13</v>
      </c>
      <c r="R6789">
        <v>44.75</v>
      </c>
      <c r="S6789">
        <v>45.13</v>
      </c>
      <c r="T6789">
        <v>7872000</v>
      </c>
      <c r="U6789">
        <v>1.85</v>
      </c>
    </row>
    <row r="6790" spans="15:21" x14ac:dyDescent="0.2">
      <c r="O6790" s="67">
        <v>32507</v>
      </c>
      <c r="P6790">
        <v>45</v>
      </c>
      <c r="Q6790">
        <v>45.13</v>
      </c>
      <c r="R6790">
        <v>44.25</v>
      </c>
      <c r="S6790">
        <v>44.75</v>
      </c>
      <c r="T6790">
        <v>6848400</v>
      </c>
      <c r="U6790">
        <v>1.83</v>
      </c>
    </row>
    <row r="6791" spans="15:21" x14ac:dyDescent="0.2">
      <c r="O6791" s="67">
        <v>32511</v>
      </c>
      <c r="P6791">
        <v>44.62</v>
      </c>
      <c r="Q6791">
        <v>44.62</v>
      </c>
      <c r="R6791">
        <v>43.5</v>
      </c>
      <c r="S6791">
        <v>44</v>
      </c>
      <c r="T6791">
        <v>21032400</v>
      </c>
      <c r="U6791">
        <v>1.8</v>
      </c>
    </row>
    <row r="6792" spans="15:21" x14ac:dyDescent="0.2">
      <c r="O6792" s="67">
        <v>32512</v>
      </c>
      <c r="P6792">
        <v>44.38</v>
      </c>
      <c r="Q6792">
        <v>44.75</v>
      </c>
      <c r="R6792">
        <v>44.12</v>
      </c>
      <c r="S6792">
        <v>44.75</v>
      </c>
      <c r="T6792">
        <v>12968400</v>
      </c>
      <c r="U6792">
        <v>1.83</v>
      </c>
    </row>
    <row r="6793" spans="15:21" x14ac:dyDescent="0.2">
      <c r="O6793" s="67">
        <v>32513</v>
      </c>
      <c r="P6793">
        <v>44.75</v>
      </c>
      <c r="Q6793">
        <v>45.25</v>
      </c>
      <c r="R6793">
        <v>44.62</v>
      </c>
      <c r="S6793">
        <v>44.62</v>
      </c>
      <c r="T6793">
        <v>19935600</v>
      </c>
      <c r="U6793">
        <v>1.83</v>
      </c>
    </row>
    <row r="6794" spans="15:21" x14ac:dyDescent="0.2">
      <c r="O6794" s="67">
        <v>32514</v>
      </c>
      <c r="P6794">
        <v>45</v>
      </c>
      <c r="Q6794">
        <v>45.25</v>
      </c>
      <c r="R6794">
        <v>44.62</v>
      </c>
      <c r="S6794">
        <v>44.62</v>
      </c>
      <c r="T6794">
        <v>19860000</v>
      </c>
      <c r="U6794">
        <v>1.83</v>
      </c>
    </row>
    <row r="6795" spans="15:21" x14ac:dyDescent="0.2">
      <c r="O6795" s="67">
        <v>32517</v>
      </c>
      <c r="P6795">
        <v>44.25</v>
      </c>
      <c r="Q6795">
        <v>44.62</v>
      </c>
      <c r="R6795">
        <v>44.12</v>
      </c>
      <c r="S6795">
        <v>44.62</v>
      </c>
      <c r="T6795">
        <v>20652000</v>
      </c>
      <c r="U6795">
        <v>1.83</v>
      </c>
    </row>
    <row r="6796" spans="15:21" x14ac:dyDescent="0.2">
      <c r="O6796" s="67">
        <v>32518</v>
      </c>
      <c r="P6796">
        <v>44.62</v>
      </c>
      <c r="Q6796">
        <v>44.62</v>
      </c>
      <c r="R6796">
        <v>44.12</v>
      </c>
      <c r="S6796">
        <v>44.38</v>
      </c>
      <c r="T6796">
        <v>14943600</v>
      </c>
      <c r="U6796">
        <v>1.82</v>
      </c>
    </row>
    <row r="6797" spans="15:21" x14ac:dyDescent="0.2">
      <c r="O6797" s="67">
        <v>32519</v>
      </c>
      <c r="P6797">
        <v>44.25</v>
      </c>
      <c r="Q6797">
        <v>44.5</v>
      </c>
      <c r="R6797">
        <v>44</v>
      </c>
      <c r="S6797">
        <v>44.38</v>
      </c>
      <c r="T6797">
        <v>11024400</v>
      </c>
      <c r="U6797">
        <v>1.82</v>
      </c>
    </row>
    <row r="6798" spans="15:21" x14ac:dyDescent="0.2">
      <c r="O6798" s="67">
        <v>32520</v>
      </c>
      <c r="P6798">
        <v>44.25</v>
      </c>
      <c r="Q6798">
        <v>45.38</v>
      </c>
      <c r="R6798">
        <v>44.25</v>
      </c>
      <c r="S6798">
        <v>45</v>
      </c>
      <c r="T6798">
        <v>25462800</v>
      </c>
      <c r="U6798">
        <v>1.84</v>
      </c>
    </row>
    <row r="6799" spans="15:21" x14ac:dyDescent="0.2">
      <c r="O6799" s="67">
        <v>32521</v>
      </c>
      <c r="P6799">
        <v>45</v>
      </c>
      <c r="Q6799">
        <v>45.13</v>
      </c>
      <c r="R6799">
        <v>44.75</v>
      </c>
      <c r="S6799">
        <v>45</v>
      </c>
      <c r="T6799">
        <v>9842400</v>
      </c>
      <c r="U6799">
        <v>1.84</v>
      </c>
    </row>
    <row r="6800" spans="15:21" x14ac:dyDescent="0.2">
      <c r="O6800" s="67">
        <v>32524</v>
      </c>
      <c r="P6800">
        <v>44.87</v>
      </c>
      <c r="Q6800">
        <v>45.13</v>
      </c>
      <c r="R6800">
        <v>44.87</v>
      </c>
      <c r="S6800">
        <v>44.87</v>
      </c>
      <c r="T6800">
        <v>8546400</v>
      </c>
      <c r="U6800">
        <v>1.84</v>
      </c>
    </row>
    <row r="6801" spans="15:21" x14ac:dyDescent="0.2">
      <c r="O6801" s="67">
        <v>32525</v>
      </c>
      <c r="P6801">
        <v>44.87</v>
      </c>
      <c r="Q6801">
        <v>45.38</v>
      </c>
      <c r="R6801">
        <v>44.75</v>
      </c>
      <c r="S6801">
        <v>45.25</v>
      </c>
      <c r="T6801">
        <v>12436800</v>
      </c>
      <c r="U6801">
        <v>1.85</v>
      </c>
    </row>
    <row r="6802" spans="15:21" x14ac:dyDescent="0.2">
      <c r="O6802" s="67">
        <v>32526</v>
      </c>
      <c r="P6802">
        <v>45.38</v>
      </c>
      <c r="Q6802">
        <v>45.88</v>
      </c>
      <c r="R6802">
        <v>45.13</v>
      </c>
      <c r="S6802">
        <v>45.88</v>
      </c>
      <c r="T6802">
        <v>24967200</v>
      </c>
      <c r="U6802">
        <v>1.88</v>
      </c>
    </row>
    <row r="6803" spans="15:21" x14ac:dyDescent="0.2">
      <c r="O6803" s="67">
        <v>32527</v>
      </c>
      <c r="P6803">
        <v>46</v>
      </c>
      <c r="Q6803">
        <v>46.12</v>
      </c>
      <c r="R6803">
        <v>45.62</v>
      </c>
      <c r="S6803">
        <v>45.75</v>
      </c>
      <c r="T6803">
        <v>24573600</v>
      </c>
      <c r="U6803">
        <v>1.87</v>
      </c>
    </row>
    <row r="6804" spans="15:21" x14ac:dyDescent="0.2">
      <c r="O6804" s="67">
        <v>32528</v>
      </c>
      <c r="P6804">
        <v>45.75</v>
      </c>
      <c r="Q6804">
        <v>45.75</v>
      </c>
      <c r="R6804">
        <v>45.25</v>
      </c>
      <c r="S6804">
        <v>45.5</v>
      </c>
      <c r="T6804">
        <v>13249200</v>
      </c>
      <c r="U6804">
        <v>1.86</v>
      </c>
    </row>
    <row r="6805" spans="15:21" x14ac:dyDescent="0.2">
      <c r="O6805" s="67">
        <v>32531</v>
      </c>
      <c r="P6805">
        <v>45.5</v>
      </c>
      <c r="Q6805">
        <v>45.88</v>
      </c>
      <c r="R6805">
        <v>45.13</v>
      </c>
      <c r="S6805">
        <v>45.25</v>
      </c>
      <c r="T6805">
        <v>13154400</v>
      </c>
      <c r="U6805">
        <v>1.85</v>
      </c>
    </row>
    <row r="6806" spans="15:21" x14ac:dyDescent="0.2">
      <c r="O6806" s="67">
        <v>32532</v>
      </c>
      <c r="P6806">
        <v>45.25</v>
      </c>
      <c r="Q6806">
        <v>45.88</v>
      </c>
      <c r="R6806">
        <v>45.13</v>
      </c>
      <c r="S6806">
        <v>45.88</v>
      </c>
      <c r="T6806">
        <v>16221600</v>
      </c>
      <c r="U6806">
        <v>1.88</v>
      </c>
    </row>
    <row r="6807" spans="15:21" x14ac:dyDescent="0.2">
      <c r="O6807" s="67">
        <v>32533</v>
      </c>
      <c r="P6807">
        <v>46</v>
      </c>
      <c r="Q6807">
        <v>46.12</v>
      </c>
      <c r="R6807">
        <v>45.62</v>
      </c>
      <c r="S6807">
        <v>45.88</v>
      </c>
      <c r="T6807">
        <v>16306800</v>
      </c>
      <c r="U6807">
        <v>1.88</v>
      </c>
    </row>
    <row r="6808" spans="15:21" x14ac:dyDescent="0.2">
      <c r="O6808" s="67">
        <v>32534</v>
      </c>
      <c r="P6808">
        <v>45.88</v>
      </c>
      <c r="Q6808">
        <v>47.12</v>
      </c>
      <c r="R6808">
        <v>45.75</v>
      </c>
      <c r="S6808">
        <v>46.88</v>
      </c>
      <c r="T6808">
        <v>27924000</v>
      </c>
      <c r="U6808">
        <v>1.92</v>
      </c>
    </row>
    <row r="6809" spans="15:21" x14ac:dyDescent="0.2">
      <c r="O6809" s="67">
        <v>32535</v>
      </c>
      <c r="P6809">
        <v>47.38</v>
      </c>
      <c r="Q6809">
        <v>48.13</v>
      </c>
      <c r="R6809">
        <v>47.38</v>
      </c>
      <c r="S6809">
        <v>47.38</v>
      </c>
      <c r="T6809">
        <v>48668400</v>
      </c>
      <c r="U6809">
        <v>1.94</v>
      </c>
    </row>
    <row r="6810" spans="15:21" x14ac:dyDescent="0.2">
      <c r="O6810" s="67">
        <v>32538</v>
      </c>
      <c r="P6810">
        <v>47.5</v>
      </c>
      <c r="Q6810">
        <v>48.13</v>
      </c>
      <c r="R6810">
        <v>47.25</v>
      </c>
      <c r="S6810">
        <v>48</v>
      </c>
      <c r="T6810">
        <v>26506800</v>
      </c>
      <c r="U6810">
        <v>1.96</v>
      </c>
    </row>
    <row r="6811" spans="15:21" x14ac:dyDescent="0.2">
      <c r="O6811" s="67">
        <v>32539</v>
      </c>
      <c r="P6811">
        <v>48</v>
      </c>
      <c r="Q6811">
        <v>48.5</v>
      </c>
      <c r="R6811">
        <v>47.62</v>
      </c>
      <c r="S6811">
        <v>48.38</v>
      </c>
      <c r="T6811">
        <v>21663600</v>
      </c>
      <c r="U6811">
        <v>1.98</v>
      </c>
    </row>
    <row r="6812" spans="15:21" x14ac:dyDescent="0.2">
      <c r="O6812" s="67">
        <v>32540</v>
      </c>
      <c r="P6812">
        <v>48.38</v>
      </c>
      <c r="Q6812">
        <v>49</v>
      </c>
      <c r="R6812">
        <v>48.13</v>
      </c>
      <c r="S6812">
        <v>48.25</v>
      </c>
      <c r="T6812">
        <v>24943200</v>
      </c>
      <c r="U6812">
        <v>1.97</v>
      </c>
    </row>
    <row r="6813" spans="15:21" x14ac:dyDescent="0.2">
      <c r="O6813" s="67">
        <v>32541</v>
      </c>
      <c r="P6813">
        <v>48.38</v>
      </c>
      <c r="Q6813">
        <v>48.38</v>
      </c>
      <c r="R6813">
        <v>47.75</v>
      </c>
      <c r="S6813">
        <v>48.13</v>
      </c>
      <c r="T6813">
        <v>13380000</v>
      </c>
      <c r="U6813">
        <v>1.97</v>
      </c>
    </row>
    <row r="6814" spans="15:21" x14ac:dyDescent="0.2">
      <c r="O6814" s="67">
        <v>32542</v>
      </c>
      <c r="P6814">
        <v>48</v>
      </c>
      <c r="Q6814">
        <v>48.38</v>
      </c>
      <c r="R6814">
        <v>47.75</v>
      </c>
      <c r="S6814">
        <v>47.87</v>
      </c>
      <c r="T6814">
        <v>12172800</v>
      </c>
      <c r="U6814">
        <v>1.96</v>
      </c>
    </row>
    <row r="6815" spans="15:21" x14ac:dyDescent="0.2">
      <c r="O6815" s="67">
        <v>32545</v>
      </c>
      <c r="P6815">
        <v>47.87</v>
      </c>
      <c r="Q6815">
        <v>48</v>
      </c>
      <c r="R6815">
        <v>47.38</v>
      </c>
      <c r="S6815">
        <v>48</v>
      </c>
      <c r="T6815">
        <v>13576800</v>
      </c>
      <c r="U6815">
        <v>1.96</v>
      </c>
    </row>
    <row r="6816" spans="15:21" x14ac:dyDescent="0.2">
      <c r="O6816" s="67">
        <v>32546</v>
      </c>
      <c r="P6816">
        <v>47.87</v>
      </c>
      <c r="Q6816">
        <v>48.75</v>
      </c>
      <c r="R6816">
        <v>47.87</v>
      </c>
      <c r="S6816">
        <v>48.38</v>
      </c>
      <c r="T6816">
        <v>22741200</v>
      </c>
      <c r="U6816">
        <v>1.98</v>
      </c>
    </row>
    <row r="6817" spans="15:21" x14ac:dyDescent="0.2">
      <c r="O6817" s="67">
        <v>32547</v>
      </c>
      <c r="P6817">
        <v>47.87</v>
      </c>
      <c r="Q6817">
        <v>48.62</v>
      </c>
      <c r="R6817">
        <v>47.38</v>
      </c>
      <c r="S6817">
        <v>47.5</v>
      </c>
      <c r="T6817">
        <v>16000800</v>
      </c>
      <c r="U6817">
        <v>1.94</v>
      </c>
    </row>
    <row r="6818" spans="15:21" x14ac:dyDescent="0.2">
      <c r="O6818" s="67">
        <v>32548</v>
      </c>
      <c r="P6818">
        <v>47.25</v>
      </c>
      <c r="Q6818">
        <v>47.75</v>
      </c>
      <c r="R6818">
        <v>46.88</v>
      </c>
      <c r="S6818">
        <v>47</v>
      </c>
      <c r="T6818">
        <v>15321600</v>
      </c>
      <c r="U6818">
        <v>1.92</v>
      </c>
    </row>
    <row r="6819" spans="15:21" x14ac:dyDescent="0.2">
      <c r="O6819" s="67">
        <v>32549</v>
      </c>
      <c r="P6819">
        <v>46.63</v>
      </c>
      <c r="Q6819">
        <v>47</v>
      </c>
      <c r="R6819">
        <v>46.25</v>
      </c>
      <c r="S6819">
        <v>46.25</v>
      </c>
      <c r="T6819">
        <v>16322400</v>
      </c>
      <c r="U6819">
        <v>1.89</v>
      </c>
    </row>
    <row r="6820" spans="15:21" x14ac:dyDescent="0.2">
      <c r="O6820" s="67">
        <v>32552</v>
      </c>
      <c r="P6820">
        <v>46</v>
      </c>
      <c r="Q6820">
        <v>46.63</v>
      </c>
      <c r="R6820">
        <v>46</v>
      </c>
      <c r="S6820">
        <v>46.12</v>
      </c>
      <c r="T6820">
        <v>15098400</v>
      </c>
      <c r="U6820">
        <v>1.89</v>
      </c>
    </row>
    <row r="6821" spans="15:21" x14ac:dyDescent="0.2">
      <c r="O6821" s="67">
        <v>32553</v>
      </c>
      <c r="P6821">
        <v>46.5</v>
      </c>
      <c r="Q6821">
        <v>46.5</v>
      </c>
      <c r="R6821">
        <v>45.5</v>
      </c>
      <c r="S6821">
        <v>45.62</v>
      </c>
      <c r="T6821">
        <v>14205600</v>
      </c>
      <c r="U6821">
        <v>1.87</v>
      </c>
    </row>
    <row r="6822" spans="15:21" x14ac:dyDescent="0.2">
      <c r="O6822" s="67">
        <v>32554</v>
      </c>
      <c r="P6822">
        <v>45.5</v>
      </c>
      <c r="Q6822">
        <v>46.37</v>
      </c>
      <c r="R6822">
        <v>45.5</v>
      </c>
      <c r="S6822">
        <v>46.25</v>
      </c>
      <c r="T6822">
        <v>15187200</v>
      </c>
      <c r="U6822">
        <v>1.89</v>
      </c>
    </row>
    <row r="6823" spans="15:21" x14ac:dyDescent="0.2">
      <c r="O6823" s="67">
        <v>32555</v>
      </c>
      <c r="P6823">
        <v>46.37</v>
      </c>
      <c r="Q6823">
        <v>46.5</v>
      </c>
      <c r="R6823">
        <v>46</v>
      </c>
      <c r="S6823">
        <v>46</v>
      </c>
      <c r="T6823">
        <v>11368800</v>
      </c>
      <c r="U6823">
        <v>1.88</v>
      </c>
    </row>
    <row r="6824" spans="15:21" x14ac:dyDescent="0.2">
      <c r="O6824" s="67">
        <v>32556</v>
      </c>
      <c r="P6824">
        <v>46.12</v>
      </c>
      <c r="Q6824">
        <v>47.38</v>
      </c>
      <c r="R6824">
        <v>46.12</v>
      </c>
      <c r="S6824">
        <v>46.88</v>
      </c>
      <c r="T6824">
        <v>17001600</v>
      </c>
      <c r="U6824">
        <v>1.92</v>
      </c>
    </row>
    <row r="6825" spans="15:21" x14ac:dyDescent="0.2">
      <c r="O6825" s="67">
        <v>32560</v>
      </c>
      <c r="P6825">
        <v>47</v>
      </c>
      <c r="Q6825">
        <v>47.12</v>
      </c>
      <c r="R6825">
        <v>46.5</v>
      </c>
      <c r="S6825">
        <v>47</v>
      </c>
      <c r="T6825">
        <v>10478400</v>
      </c>
      <c r="U6825">
        <v>1.92</v>
      </c>
    </row>
    <row r="6826" spans="15:21" x14ac:dyDescent="0.2">
      <c r="O6826" s="67">
        <v>32561</v>
      </c>
      <c r="P6826">
        <v>47</v>
      </c>
      <c r="Q6826">
        <v>47.12</v>
      </c>
      <c r="R6826">
        <v>45.5</v>
      </c>
      <c r="S6826">
        <v>45.62</v>
      </c>
      <c r="T6826">
        <v>22212000</v>
      </c>
      <c r="U6826">
        <v>1.87</v>
      </c>
    </row>
    <row r="6827" spans="15:21" x14ac:dyDescent="0.2">
      <c r="O6827" s="67">
        <v>32562</v>
      </c>
      <c r="P6827">
        <v>45.62</v>
      </c>
      <c r="Q6827">
        <v>46.25</v>
      </c>
      <c r="R6827">
        <v>45.5</v>
      </c>
      <c r="S6827">
        <v>46.12</v>
      </c>
      <c r="T6827">
        <v>13396800</v>
      </c>
      <c r="U6827">
        <v>1.89</v>
      </c>
    </row>
    <row r="6828" spans="15:21" x14ac:dyDescent="0.2">
      <c r="O6828" s="67">
        <v>32563</v>
      </c>
      <c r="P6828">
        <v>46.12</v>
      </c>
      <c r="Q6828">
        <v>46.25</v>
      </c>
      <c r="R6828">
        <v>45.25</v>
      </c>
      <c r="S6828">
        <v>45.25</v>
      </c>
      <c r="T6828">
        <v>16293600</v>
      </c>
      <c r="U6828">
        <v>1.85</v>
      </c>
    </row>
    <row r="6829" spans="15:21" x14ac:dyDescent="0.2">
      <c r="O6829" s="67">
        <v>32566</v>
      </c>
      <c r="P6829">
        <v>45.25</v>
      </c>
      <c r="Q6829">
        <v>46.25</v>
      </c>
      <c r="R6829">
        <v>45.13</v>
      </c>
      <c r="S6829">
        <v>46</v>
      </c>
      <c r="T6829">
        <v>13851600</v>
      </c>
      <c r="U6829">
        <v>1.88</v>
      </c>
    </row>
    <row r="6830" spans="15:21" x14ac:dyDescent="0.2">
      <c r="O6830" s="67">
        <v>32567</v>
      </c>
      <c r="P6830">
        <v>46.12</v>
      </c>
      <c r="Q6830">
        <v>46.25</v>
      </c>
      <c r="R6830">
        <v>45.25</v>
      </c>
      <c r="S6830">
        <v>45.75</v>
      </c>
      <c r="T6830">
        <v>14089200</v>
      </c>
      <c r="U6830">
        <v>1.87</v>
      </c>
    </row>
    <row r="6831" spans="15:21" x14ac:dyDescent="0.2">
      <c r="O6831" s="67">
        <v>32568</v>
      </c>
      <c r="P6831">
        <v>45.62</v>
      </c>
      <c r="Q6831">
        <v>45.88</v>
      </c>
      <c r="R6831">
        <v>44.75</v>
      </c>
      <c r="S6831">
        <v>45</v>
      </c>
      <c r="T6831">
        <v>17971200</v>
      </c>
      <c r="U6831">
        <v>1.86</v>
      </c>
    </row>
    <row r="6832" spans="15:21" x14ac:dyDescent="0.2">
      <c r="O6832" s="67">
        <v>32569</v>
      </c>
      <c r="P6832">
        <v>44.87</v>
      </c>
      <c r="Q6832">
        <v>45.25</v>
      </c>
      <c r="R6832">
        <v>44.62</v>
      </c>
      <c r="S6832">
        <v>45</v>
      </c>
      <c r="T6832">
        <v>19573200</v>
      </c>
      <c r="U6832">
        <v>1.86</v>
      </c>
    </row>
    <row r="6833" spans="15:21" x14ac:dyDescent="0.2">
      <c r="O6833" s="67">
        <v>32570</v>
      </c>
      <c r="P6833">
        <v>45</v>
      </c>
      <c r="Q6833">
        <v>45.13</v>
      </c>
      <c r="R6833">
        <v>44.75</v>
      </c>
      <c r="S6833">
        <v>44.75</v>
      </c>
      <c r="T6833">
        <v>9469200</v>
      </c>
      <c r="U6833">
        <v>1.85</v>
      </c>
    </row>
    <row r="6834" spans="15:21" x14ac:dyDescent="0.2">
      <c r="O6834" s="67">
        <v>32573</v>
      </c>
      <c r="P6834">
        <v>45.13</v>
      </c>
      <c r="Q6834">
        <v>45.13</v>
      </c>
      <c r="R6834">
        <v>44.5</v>
      </c>
      <c r="S6834">
        <v>44.87</v>
      </c>
      <c r="T6834">
        <v>15476400</v>
      </c>
      <c r="U6834">
        <v>1.85</v>
      </c>
    </row>
    <row r="6835" spans="15:21" x14ac:dyDescent="0.2">
      <c r="O6835" s="67">
        <v>32574</v>
      </c>
      <c r="P6835">
        <v>44.87</v>
      </c>
      <c r="Q6835">
        <v>45.5</v>
      </c>
      <c r="R6835">
        <v>44.87</v>
      </c>
      <c r="S6835">
        <v>45.13</v>
      </c>
      <c r="T6835">
        <v>16768800</v>
      </c>
      <c r="U6835">
        <v>1.86</v>
      </c>
    </row>
    <row r="6836" spans="15:21" x14ac:dyDescent="0.2">
      <c r="O6836" s="67">
        <v>32575</v>
      </c>
      <c r="P6836">
        <v>45.13</v>
      </c>
      <c r="Q6836">
        <v>45.75</v>
      </c>
      <c r="R6836">
        <v>44.87</v>
      </c>
      <c r="S6836">
        <v>45.38</v>
      </c>
      <c r="T6836">
        <v>15391200</v>
      </c>
      <c r="U6836">
        <v>1.87</v>
      </c>
    </row>
    <row r="6837" spans="15:21" x14ac:dyDescent="0.2">
      <c r="O6837" s="67">
        <v>32576</v>
      </c>
      <c r="P6837">
        <v>45.5</v>
      </c>
      <c r="Q6837">
        <v>45.88</v>
      </c>
      <c r="R6837">
        <v>45.5</v>
      </c>
      <c r="S6837">
        <v>45.5</v>
      </c>
      <c r="T6837">
        <v>15861600</v>
      </c>
      <c r="U6837">
        <v>1.88</v>
      </c>
    </row>
    <row r="6838" spans="15:21" x14ac:dyDescent="0.2">
      <c r="O6838" s="67">
        <v>32577</v>
      </c>
      <c r="P6838">
        <v>45.38</v>
      </c>
      <c r="Q6838">
        <v>45.38</v>
      </c>
      <c r="R6838">
        <v>44.62</v>
      </c>
      <c r="S6838">
        <v>45</v>
      </c>
      <c r="T6838">
        <v>18688800</v>
      </c>
      <c r="U6838">
        <v>1.86</v>
      </c>
    </row>
    <row r="6839" spans="15:21" x14ac:dyDescent="0.2">
      <c r="O6839" s="67">
        <v>32580</v>
      </c>
      <c r="P6839">
        <v>44.87</v>
      </c>
      <c r="Q6839">
        <v>45.75</v>
      </c>
      <c r="R6839">
        <v>44.87</v>
      </c>
      <c r="S6839">
        <v>45.62</v>
      </c>
      <c r="T6839">
        <v>15814800</v>
      </c>
      <c r="U6839">
        <v>1.88</v>
      </c>
    </row>
    <row r="6840" spans="15:21" x14ac:dyDescent="0.2">
      <c r="O6840" s="67">
        <v>32581</v>
      </c>
      <c r="P6840">
        <v>45.75</v>
      </c>
      <c r="Q6840">
        <v>46</v>
      </c>
      <c r="R6840">
        <v>45.5</v>
      </c>
      <c r="S6840">
        <v>45.75</v>
      </c>
      <c r="T6840">
        <v>12651600</v>
      </c>
      <c r="U6840">
        <v>1.89</v>
      </c>
    </row>
    <row r="6841" spans="15:21" x14ac:dyDescent="0.2">
      <c r="O6841" s="67">
        <v>32582</v>
      </c>
      <c r="P6841">
        <v>45.88</v>
      </c>
      <c r="Q6841">
        <v>46.12</v>
      </c>
      <c r="R6841">
        <v>45.62</v>
      </c>
      <c r="S6841">
        <v>45.88</v>
      </c>
      <c r="T6841">
        <v>15993600</v>
      </c>
      <c r="U6841">
        <v>1.89</v>
      </c>
    </row>
    <row r="6842" spans="15:21" x14ac:dyDescent="0.2">
      <c r="O6842" s="67">
        <v>32583</v>
      </c>
      <c r="P6842">
        <v>46</v>
      </c>
      <c r="Q6842">
        <v>46.63</v>
      </c>
      <c r="R6842">
        <v>45.88</v>
      </c>
      <c r="S6842">
        <v>46.5</v>
      </c>
      <c r="T6842">
        <v>21754800</v>
      </c>
      <c r="U6842">
        <v>1.92</v>
      </c>
    </row>
    <row r="6843" spans="15:21" x14ac:dyDescent="0.2">
      <c r="O6843" s="67">
        <v>32584</v>
      </c>
      <c r="P6843">
        <v>45</v>
      </c>
      <c r="Q6843">
        <v>45.38</v>
      </c>
      <c r="R6843">
        <v>44.87</v>
      </c>
      <c r="S6843">
        <v>44.87</v>
      </c>
      <c r="T6843">
        <v>38227200</v>
      </c>
      <c r="U6843">
        <v>1.85</v>
      </c>
    </row>
    <row r="6844" spans="15:21" x14ac:dyDescent="0.2">
      <c r="O6844" s="67">
        <v>32587</v>
      </c>
      <c r="P6844">
        <v>44.87</v>
      </c>
      <c r="Q6844">
        <v>45.62</v>
      </c>
      <c r="R6844">
        <v>44.38</v>
      </c>
      <c r="S6844">
        <v>44.75</v>
      </c>
      <c r="T6844">
        <v>15891600</v>
      </c>
      <c r="U6844">
        <v>1.85</v>
      </c>
    </row>
    <row r="6845" spans="15:21" x14ac:dyDescent="0.2">
      <c r="O6845" s="67">
        <v>32588</v>
      </c>
      <c r="P6845">
        <v>45</v>
      </c>
      <c r="Q6845">
        <v>45.13</v>
      </c>
      <c r="R6845">
        <v>44.87</v>
      </c>
      <c r="S6845">
        <v>45</v>
      </c>
      <c r="T6845">
        <v>8140800</v>
      </c>
      <c r="U6845">
        <v>1.86</v>
      </c>
    </row>
    <row r="6846" spans="15:21" x14ac:dyDescent="0.2">
      <c r="O6846" s="67">
        <v>32589</v>
      </c>
      <c r="P6846">
        <v>45</v>
      </c>
      <c r="Q6846">
        <v>45.13</v>
      </c>
      <c r="R6846">
        <v>43.75</v>
      </c>
      <c r="S6846">
        <v>45</v>
      </c>
      <c r="T6846">
        <v>11931600</v>
      </c>
      <c r="U6846">
        <v>1.86</v>
      </c>
    </row>
    <row r="6847" spans="15:21" x14ac:dyDescent="0.2">
      <c r="O6847" s="67">
        <v>32590</v>
      </c>
      <c r="P6847">
        <v>44.87</v>
      </c>
      <c r="Q6847">
        <v>45</v>
      </c>
      <c r="R6847">
        <v>43.88</v>
      </c>
      <c r="S6847">
        <v>44</v>
      </c>
      <c r="T6847">
        <v>21728400</v>
      </c>
      <c r="U6847">
        <v>1.82</v>
      </c>
    </row>
    <row r="6848" spans="15:21" x14ac:dyDescent="0.2">
      <c r="O6848" s="67">
        <v>32594</v>
      </c>
      <c r="P6848">
        <v>43.88</v>
      </c>
      <c r="Q6848">
        <v>44.25</v>
      </c>
      <c r="R6848">
        <v>43.75</v>
      </c>
      <c r="S6848">
        <v>44</v>
      </c>
      <c r="T6848">
        <v>14689200</v>
      </c>
      <c r="U6848">
        <v>1.82</v>
      </c>
    </row>
    <row r="6849" spans="15:21" x14ac:dyDescent="0.2">
      <c r="O6849" s="67">
        <v>32595</v>
      </c>
      <c r="P6849">
        <v>44.25</v>
      </c>
      <c r="Q6849">
        <v>44.62</v>
      </c>
      <c r="R6849">
        <v>44.12</v>
      </c>
      <c r="S6849">
        <v>44.25</v>
      </c>
      <c r="T6849">
        <v>15357600</v>
      </c>
      <c r="U6849">
        <v>1.83</v>
      </c>
    </row>
    <row r="6850" spans="15:21" x14ac:dyDescent="0.2">
      <c r="O6850" s="67">
        <v>32596</v>
      </c>
      <c r="P6850">
        <v>44.25</v>
      </c>
      <c r="Q6850">
        <v>45</v>
      </c>
      <c r="R6850">
        <v>44.12</v>
      </c>
      <c r="S6850">
        <v>44.87</v>
      </c>
      <c r="T6850">
        <v>14180400</v>
      </c>
      <c r="U6850">
        <v>1.85</v>
      </c>
    </row>
    <row r="6851" spans="15:21" x14ac:dyDescent="0.2">
      <c r="O6851" s="67">
        <v>32597</v>
      </c>
      <c r="P6851">
        <v>45</v>
      </c>
      <c r="Q6851">
        <v>45</v>
      </c>
      <c r="R6851">
        <v>44.38</v>
      </c>
      <c r="S6851">
        <v>44.5</v>
      </c>
      <c r="T6851">
        <v>12187200</v>
      </c>
      <c r="U6851">
        <v>1.84</v>
      </c>
    </row>
    <row r="6852" spans="15:21" x14ac:dyDescent="0.2">
      <c r="O6852" s="67">
        <v>32598</v>
      </c>
      <c r="P6852">
        <v>44.62</v>
      </c>
      <c r="Q6852">
        <v>44.75</v>
      </c>
      <c r="R6852">
        <v>43.75</v>
      </c>
      <c r="S6852">
        <v>44.5</v>
      </c>
      <c r="T6852">
        <v>10202400</v>
      </c>
      <c r="U6852">
        <v>1.84</v>
      </c>
    </row>
    <row r="6853" spans="15:21" x14ac:dyDescent="0.2">
      <c r="O6853" s="67">
        <v>32601</v>
      </c>
      <c r="P6853">
        <v>44.62</v>
      </c>
      <c r="Q6853">
        <v>45.5</v>
      </c>
      <c r="R6853">
        <v>44.62</v>
      </c>
      <c r="S6853">
        <v>45.13</v>
      </c>
      <c r="T6853">
        <v>13268400</v>
      </c>
      <c r="U6853">
        <v>1.86</v>
      </c>
    </row>
    <row r="6854" spans="15:21" x14ac:dyDescent="0.2">
      <c r="O6854" s="67">
        <v>32602</v>
      </c>
      <c r="P6854">
        <v>45</v>
      </c>
      <c r="Q6854">
        <v>45.25</v>
      </c>
      <c r="R6854">
        <v>44.62</v>
      </c>
      <c r="S6854">
        <v>45</v>
      </c>
      <c r="T6854">
        <v>10549200</v>
      </c>
      <c r="U6854">
        <v>1.86</v>
      </c>
    </row>
    <row r="6855" spans="15:21" x14ac:dyDescent="0.2">
      <c r="O6855" s="67">
        <v>32603</v>
      </c>
      <c r="P6855">
        <v>45</v>
      </c>
      <c r="Q6855">
        <v>45.13</v>
      </c>
      <c r="R6855">
        <v>44.75</v>
      </c>
      <c r="S6855">
        <v>45</v>
      </c>
      <c r="T6855">
        <v>8856000</v>
      </c>
      <c r="U6855">
        <v>1.86</v>
      </c>
    </row>
    <row r="6856" spans="15:21" x14ac:dyDescent="0.2">
      <c r="O6856" s="67">
        <v>32604</v>
      </c>
      <c r="P6856">
        <v>44.62</v>
      </c>
      <c r="Q6856">
        <v>45.62</v>
      </c>
      <c r="R6856">
        <v>44.5</v>
      </c>
      <c r="S6856">
        <v>44.75</v>
      </c>
      <c r="T6856">
        <v>8373600</v>
      </c>
      <c r="U6856">
        <v>1.85</v>
      </c>
    </row>
    <row r="6857" spans="15:21" x14ac:dyDescent="0.2">
      <c r="O6857" s="67">
        <v>32605</v>
      </c>
      <c r="P6857">
        <v>44.5</v>
      </c>
      <c r="Q6857">
        <v>45.38</v>
      </c>
      <c r="R6857">
        <v>44.5</v>
      </c>
      <c r="S6857">
        <v>45.13</v>
      </c>
      <c r="T6857">
        <v>12098400</v>
      </c>
      <c r="U6857">
        <v>1.86</v>
      </c>
    </row>
    <row r="6858" spans="15:21" x14ac:dyDescent="0.2">
      <c r="O6858" s="67">
        <v>32608</v>
      </c>
      <c r="P6858">
        <v>45.13</v>
      </c>
      <c r="Q6858">
        <v>45.38</v>
      </c>
      <c r="R6858">
        <v>44.87</v>
      </c>
      <c r="S6858">
        <v>45.13</v>
      </c>
      <c r="T6858">
        <v>6225600</v>
      </c>
      <c r="U6858">
        <v>1.86</v>
      </c>
    </row>
    <row r="6859" spans="15:21" x14ac:dyDescent="0.2">
      <c r="O6859" s="67">
        <v>32609</v>
      </c>
      <c r="P6859">
        <v>45</v>
      </c>
      <c r="Q6859">
        <v>45.38</v>
      </c>
      <c r="R6859">
        <v>45</v>
      </c>
      <c r="S6859">
        <v>45.25</v>
      </c>
      <c r="T6859">
        <v>10450800</v>
      </c>
      <c r="U6859">
        <v>1.87</v>
      </c>
    </row>
    <row r="6860" spans="15:21" x14ac:dyDescent="0.2">
      <c r="O6860" s="67">
        <v>32610</v>
      </c>
      <c r="P6860">
        <v>45.13</v>
      </c>
      <c r="Q6860">
        <v>45.5</v>
      </c>
      <c r="R6860">
        <v>44.75</v>
      </c>
      <c r="S6860">
        <v>45</v>
      </c>
      <c r="T6860">
        <v>11812800</v>
      </c>
      <c r="U6860">
        <v>1.86</v>
      </c>
    </row>
    <row r="6861" spans="15:21" x14ac:dyDescent="0.2">
      <c r="O6861" s="67">
        <v>32611</v>
      </c>
      <c r="P6861">
        <v>44.87</v>
      </c>
      <c r="Q6861">
        <v>45.25</v>
      </c>
      <c r="R6861">
        <v>44.62</v>
      </c>
      <c r="S6861">
        <v>45.25</v>
      </c>
      <c r="T6861">
        <v>13998000</v>
      </c>
      <c r="U6861">
        <v>1.87</v>
      </c>
    </row>
    <row r="6862" spans="15:21" x14ac:dyDescent="0.2">
      <c r="O6862" s="67">
        <v>32612</v>
      </c>
      <c r="P6862">
        <v>46</v>
      </c>
      <c r="Q6862">
        <v>47</v>
      </c>
      <c r="R6862">
        <v>45.75</v>
      </c>
      <c r="S6862">
        <v>47</v>
      </c>
      <c r="T6862">
        <v>30859200</v>
      </c>
      <c r="U6862">
        <v>1.94</v>
      </c>
    </row>
    <row r="6863" spans="15:21" x14ac:dyDescent="0.2">
      <c r="O6863" s="67">
        <v>32615</v>
      </c>
      <c r="P6863">
        <v>46.75</v>
      </c>
      <c r="Q6863">
        <v>47.5</v>
      </c>
      <c r="R6863">
        <v>46.75</v>
      </c>
      <c r="S6863">
        <v>47.12</v>
      </c>
      <c r="T6863">
        <v>16182000</v>
      </c>
      <c r="U6863">
        <v>1.95</v>
      </c>
    </row>
    <row r="6864" spans="15:21" x14ac:dyDescent="0.2">
      <c r="O6864" s="67">
        <v>32616</v>
      </c>
      <c r="P6864">
        <v>47.75</v>
      </c>
      <c r="Q6864">
        <v>48.38</v>
      </c>
      <c r="R6864">
        <v>47.75</v>
      </c>
      <c r="S6864">
        <v>48.38</v>
      </c>
      <c r="T6864">
        <v>25675200</v>
      </c>
      <c r="U6864">
        <v>2</v>
      </c>
    </row>
    <row r="6865" spans="15:21" x14ac:dyDescent="0.2">
      <c r="O6865" s="67">
        <v>32617</v>
      </c>
      <c r="P6865">
        <v>47.87</v>
      </c>
      <c r="Q6865">
        <v>48.62</v>
      </c>
      <c r="R6865">
        <v>47.87</v>
      </c>
      <c r="S6865">
        <v>47.87</v>
      </c>
      <c r="T6865">
        <v>22790400</v>
      </c>
      <c r="U6865">
        <v>1.98</v>
      </c>
    </row>
    <row r="6866" spans="15:21" x14ac:dyDescent="0.2">
      <c r="O6866" s="67">
        <v>32618</v>
      </c>
      <c r="P6866">
        <v>48</v>
      </c>
      <c r="Q6866">
        <v>48.13</v>
      </c>
      <c r="R6866">
        <v>47.25</v>
      </c>
      <c r="S6866">
        <v>47.87</v>
      </c>
      <c r="T6866">
        <v>15192000</v>
      </c>
      <c r="U6866">
        <v>1.98</v>
      </c>
    </row>
    <row r="6867" spans="15:21" x14ac:dyDescent="0.2">
      <c r="O6867" s="67">
        <v>32619</v>
      </c>
      <c r="P6867">
        <v>47.75</v>
      </c>
      <c r="Q6867">
        <v>48.62</v>
      </c>
      <c r="R6867">
        <v>47.62</v>
      </c>
      <c r="S6867">
        <v>48.38</v>
      </c>
      <c r="T6867">
        <v>20688000</v>
      </c>
      <c r="U6867">
        <v>2</v>
      </c>
    </row>
    <row r="6868" spans="15:21" x14ac:dyDescent="0.2">
      <c r="O6868" s="67">
        <v>32622</v>
      </c>
      <c r="P6868">
        <v>48.13</v>
      </c>
      <c r="Q6868">
        <v>48.38</v>
      </c>
      <c r="R6868">
        <v>47.75</v>
      </c>
      <c r="S6868">
        <v>48</v>
      </c>
      <c r="T6868">
        <v>12408000</v>
      </c>
      <c r="U6868">
        <v>1.98</v>
      </c>
    </row>
    <row r="6869" spans="15:21" x14ac:dyDescent="0.2">
      <c r="O6869" s="67">
        <v>32623</v>
      </c>
      <c r="P6869">
        <v>48.38</v>
      </c>
      <c r="Q6869">
        <v>48.5</v>
      </c>
      <c r="R6869">
        <v>47.87</v>
      </c>
      <c r="S6869">
        <v>47.87</v>
      </c>
      <c r="T6869">
        <v>14584800</v>
      </c>
      <c r="U6869">
        <v>1.98</v>
      </c>
    </row>
    <row r="6870" spans="15:21" x14ac:dyDescent="0.2">
      <c r="O6870" s="67">
        <v>32624</v>
      </c>
      <c r="P6870">
        <v>48.13</v>
      </c>
      <c r="Q6870">
        <v>48.25</v>
      </c>
      <c r="R6870">
        <v>47.87</v>
      </c>
      <c r="S6870">
        <v>48</v>
      </c>
      <c r="T6870">
        <v>11366400</v>
      </c>
      <c r="U6870">
        <v>1.98</v>
      </c>
    </row>
    <row r="6871" spans="15:21" x14ac:dyDescent="0.2">
      <c r="O6871" s="67">
        <v>32625</v>
      </c>
      <c r="P6871">
        <v>48</v>
      </c>
      <c r="Q6871">
        <v>49.12</v>
      </c>
      <c r="R6871">
        <v>47.87</v>
      </c>
      <c r="S6871">
        <v>48.62</v>
      </c>
      <c r="T6871">
        <v>26008800</v>
      </c>
      <c r="U6871">
        <v>2.0099999999999998</v>
      </c>
    </row>
    <row r="6872" spans="15:21" x14ac:dyDescent="0.2">
      <c r="O6872" s="67">
        <v>32626</v>
      </c>
      <c r="P6872">
        <v>48.88</v>
      </c>
      <c r="Q6872">
        <v>49.25</v>
      </c>
      <c r="R6872">
        <v>48.75</v>
      </c>
      <c r="S6872">
        <v>48.88</v>
      </c>
      <c r="T6872">
        <v>18717600</v>
      </c>
      <c r="U6872">
        <v>2.02</v>
      </c>
    </row>
    <row r="6873" spans="15:21" x14ac:dyDescent="0.2">
      <c r="O6873" s="67">
        <v>32629</v>
      </c>
      <c r="P6873">
        <v>48.5</v>
      </c>
      <c r="Q6873">
        <v>48.75</v>
      </c>
      <c r="R6873">
        <v>48.38</v>
      </c>
      <c r="S6873">
        <v>48.75</v>
      </c>
      <c r="T6873">
        <v>9920400</v>
      </c>
      <c r="U6873">
        <v>2.0099999999999998</v>
      </c>
    </row>
    <row r="6874" spans="15:21" x14ac:dyDescent="0.2">
      <c r="O6874" s="67">
        <v>32630</v>
      </c>
      <c r="P6874">
        <v>48.75</v>
      </c>
      <c r="Q6874">
        <v>49.25</v>
      </c>
      <c r="R6874">
        <v>48.75</v>
      </c>
      <c r="S6874">
        <v>48.88</v>
      </c>
      <c r="T6874">
        <v>16587600</v>
      </c>
      <c r="U6874">
        <v>2.02</v>
      </c>
    </row>
    <row r="6875" spans="15:21" x14ac:dyDescent="0.2">
      <c r="O6875" s="67">
        <v>32631</v>
      </c>
      <c r="P6875">
        <v>48.75</v>
      </c>
      <c r="Q6875">
        <v>49</v>
      </c>
      <c r="R6875">
        <v>48.5</v>
      </c>
      <c r="S6875">
        <v>48.62</v>
      </c>
      <c r="T6875">
        <v>9722400</v>
      </c>
      <c r="U6875">
        <v>2.0099999999999998</v>
      </c>
    </row>
    <row r="6876" spans="15:21" x14ac:dyDescent="0.2">
      <c r="O6876" s="67">
        <v>32632</v>
      </c>
      <c r="P6876">
        <v>48.62</v>
      </c>
      <c r="Q6876">
        <v>48.75</v>
      </c>
      <c r="R6876">
        <v>48.13</v>
      </c>
      <c r="S6876">
        <v>48.5</v>
      </c>
      <c r="T6876">
        <v>7077600</v>
      </c>
      <c r="U6876">
        <v>2</v>
      </c>
    </row>
    <row r="6877" spans="15:21" x14ac:dyDescent="0.2">
      <c r="O6877" s="67">
        <v>32633</v>
      </c>
      <c r="P6877">
        <v>48.75</v>
      </c>
      <c r="Q6877">
        <v>49</v>
      </c>
      <c r="R6877">
        <v>47.62</v>
      </c>
      <c r="S6877">
        <v>47.75</v>
      </c>
      <c r="T6877">
        <v>13488000</v>
      </c>
      <c r="U6877">
        <v>1.97</v>
      </c>
    </row>
    <row r="6878" spans="15:21" x14ac:dyDescent="0.2">
      <c r="O6878" s="67">
        <v>32636</v>
      </c>
      <c r="P6878">
        <v>47.87</v>
      </c>
      <c r="Q6878">
        <v>47.87</v>
      </c>
      <c r="R6878">
        <v>47</v>
      </c>
      <c r="S6878">
        <v>47.62</v>
      </c>
      <c r="T6878">
        <v>13924800</v>
      </c>
      <c r="U6878">
        <v>1.97</v>
      </c>
    </row>
    <row r="6879" spans="15:21" x14ac:dyDescent="0.2">
      <c r="O6879" s="67">
        <v>32637</v>
      </c>
      <c r="P6879">
        <v>47.75</v>
      </c>
      <c r="Q6879">
        <v>47.87</v>
      </c>
      <c r="R6879">
        <v>47.12</v>
      </c>
      <c r="S6879">
        <v>47.38</v>
      </c>
      <c r="T6879">
        <v>13519200</v>
      </c>
      <c r="U6879">
        <v>1.96</v>
      </c>
    </row>
    <row r="6880" spans="15:21" x14ac:dyDescent="0.2">
      <c r="O6880" s="67">
        <v>32638</v>
      </c>
      <c r="P6880">
        <v>47.5</v>
      </c>
      <c r="Q6880">
        <v>47.87</v>
      </c>
      <c r="R6880">
        <v>47.12</v>
      </c>
      <c r="S6880">
        <v>47.87</v>
      </c>
      <c r="T6880">
        <v>12984000</v>
      </c>
      <c r="U6880">
        <v>1.98</v>
      </c>
    </row>
    <row r="6881" spans="15:21" x14ac:dyDescent="0.2">
      <c r="O6881" s="67">
        <v>32639</v>
      </c>
      <c r="P6881">
        <v>48.5</v>
      </c>
      <c r="Q6881">
        <v>49.5</v>
      </c>
      <c r="R6881">
        <v>48.38</v>
      </c>
      <c r="S6881">
        <v>49</v>
      </c>
      <c r="T6881">
        <v>25414800</v>
      </c>
      <c r="U6881">
        <v>2.02</v>
      </c>
    </row>
    <row r="6882" spans="15:21" x14ac:dyDescent="0.2">
      <c r="O6882" s="67">
        <v>32640</v>
      </c>
      <c r="P6882">
        <v>50.62</v>
      </c>
      <c r="Q6882">
        <v>51.13</v>
      </c>
      <c r="R6882">
        <v>50.5</v>
      </c>
      <c r="S6882">
        <v>51</v>
      </c>
      <c r="T6882">
        <v>47877600</v>
      </c>
      <c r="U6882">
        <v>2.11</v>
      </c>
    </row>
    <row r="6883" spans="15:21" x14ac:dyDescent="0.2">
      <c r="O6883" s="67">
        <v>32643</v>
      </c>
      <c r="P6883">
        <v>51.38</v>
      </c>
      <c r="Q6883">
        <v>52.25</v>
      </c>
      <c r="R6883">
        <v>51.25</v>
      </c>
      <c r="S6883">
        <v>52.25</v>
      </c>
      <c r="T6883">
        <v>33324000</v>
      </c>
      <c r="U6883">
        <v>2.16</v>
      </c>
    </row>
    <row r="6884" spans="15:21" x14ac:dyDescent="0.2">
      <c r="O6884" s="67">
        <v>32644</v>
      </c>
      <c r="P6884">
        <v>51.75</v>
      </c>
      <c r="Q6884">
        <v>52.25</v>
      </c>
      <c r="R6884">
        <v>51.5</v>
      </c>
      <c r="S6884">
        <v>51.75</v>
      </c>
      <c r="T6884">
        <v>27525600</v>
      </c>
      <c r="U6884">
        <v>2.14</v>
      </c>
    </row>
    <row r="6885" spans="15:21" x14ac:dyDescent="0.2">
      <c r="O6885" s="67">
        <v>32645</v>
      </c>
      <c r="P6885">
        <v>52</v>
      </c>
      <c r="Q6885">
        <v>53.25</v>
      </c>
      <c r="R6885">
        <v>51.75</v>
      </c>
      <c r="S6885">
        <v>52.88</v>
      </c>
      <c r="T6885">
        <v>30798000</v>
      </c>
      <c r="U6885">
        <v>2.1800000000000002</v>
      </c>
    </row>
    <row r="6886" spans="15:21" x14ac:dyDescent="0.2">
      <c r="O6886" s="67">
        <v>32646</v>
      </c>
      <c r="P6886">
        <v>52.88</v>
      </c>
      <c r="Q6886">
        <v>53.5</v>
      </c>
      <c r="R6886">
        <v>52.75</v>
      </c>
      <c r="S6886">
        <v>53.25</v>
      </c>
      <c r="T6886">
        <v>32150400</v>
      </c>
      <c r="U6886">
        <v>2.2000000000000002</v>
      </c>
    </row>
    <row r="6887" spans="15:21" x14ac:dyDescent="0.2">
      <c r="O6887" s="67">
        <v>32647</v>
      </c>
      <c r="P6887">
        <v>53.38</v>
      </c>
      <c r="Q6887">
        <v>54.13</v>
      </c>
      <c r="R6887">
        <v>53.38</v>
      </c>
      <c r="S6887">
        <v>53.87</v>
      </c>
      <c r="T6887">
        <v>59074800</v>
      </c>
      <c r="U6887">
        <v>2.2200000000000002</v>
      </c>
    </row>
    <row r="6888" spans="15:21" x14ac:dyDescent="0.2">
      <c r="O6888" s="67">
        <v>32650</v>
      </c>
      <c r="P6888">
        <v>54.25</v>
      </c>
      <c r="Q6888">
        <v>54.38</v>
      </c>
      <c r="R6888">
        <v>53</v>
      </c>
      <c r="S6888">
        <v>53.62</v>
      </c>
      <c r="T6888">
        <v>31564800</v>
      </c>
      <c r="U6888">
        <v>2.21</v>
      </c>
    </row>
    <row r="6889" spans="15:21" x14ac:dyDescent="0.2">
      <c r="O6889" s="67">
        <v>32651</v>
      </c>
      <c r="P6889">
        <v>53.38</v>
      </c>
      <c r="Q6889">
        <v>53.38</v>
      </c>
      <c r="R6889">
        <v>52.63</v>
      </c>
      <c r="S6889">
        <v>52.88</v>
      </c>
      <c r="T6889">
        <v>29679600</v>
      </c>
      <c r="U6889">
        <v>2.1800000000000002</v>
      </c>
    </row>
    <row r="6890" spans="15:21" x14ac:dyDescent="0.2">
      <c r="O6890" s="67">
        <v>32652</v>
      </c>
      <c r="P6890">
        <v>52.75</v>
      </c>
      <c r="Q6890">
        <v>53.75</v>
      </c>
      <c r="R6890">
        <v>52.75</v>
      </c>
      <c r="S6890">
        <v>53.62</v>
      </c>
      <c r="T6890">
        <v>21015600</v>
      </c>
      <c r="U6890">
        <v>2.21</v>
      </c>
    </row>
    <row r="6891" spans="15:21" x14ac:dyDescent="0.2">
      <c r="O6891" s="67">
        <v>32653</v>
      </c>
      <c r="P6891">
        <v>53.5</v>
      </c>
      <c r="Q6891">
        <v>54.25</v>
      </c>
      <c r="R6891">
        <v>52.75</v>
      </c>
      <c r="S6891">
        <v>52.75</v>
      </c>
      <c r="T6891">
        <v>17025600</v>
      </c>
      <c r="U6891">
        <v>2.1800000000000002</v>
      </c>
    </row>
    <row r="6892" spans="15:21" x14ac:dyDescent="0.2">
      <c r="O6892" s="67">
        <v>32654</v>
      </c>
      <c r="P6892">
        <v>53</v>
      </c>
      <c r="Q6892">
        <v>54.38</v>
      </c>
      <c r="R6892">
        <v>52.88</v>
      </c>
      <c r="S6892">
        <v>54.25</v>
      </c>
      <c r="T6892">
        <v>18546000</v>
      </c>
      <c r="U6892">
        <v>2.2400000000000002</v>
      </c>
    </row>
    <row r="6893" spans="15:21" x14ac:dyDescent="0.2">
      <c r="O6893" s="67">
        <v>32658</v>
      </c>
      <c r="P6893">
        <v>54.5</v>
      </c>
      <c r="Q6893">
        <v>55</v>
      </c>
      <c r="R6893">
        <v>53.75</v>
      </c>
      <c r="S6893">
        <v>54</v>
      </c>
      <c r="T6893">
        <v>19750800</v>
      </c>
      <c r="U6893">
        <v>2.23</v>
      </c>
    </row>
    <row r="6894" spans="15:21" x14ac:dyDescent="0.2">
      <c r="O6894" s="67">
        <v>32659</v>
      </c>
      <c r="P6894">
        <v>54.25</v>
      </c>
      <c r="Q6894">
        <v>54.88</v>
      </c>
      <c r="R6894">
        <v>54.13</v>
      </c>
      <c r="S6894">
        <v>54.62</v>
      </c>
      <c r="T6894">
        <v>19243200</v>
      </c>
      <c r="U6894">
        <v>2.2599999999999998</v>
      </c>
    </row>
    <row r="6895" spans="15:21" x14ac:dyDescent="0.2">
      <c r="O6895" s="67">
        <v>32660</v>
      </c>
      <c r="P6895">
        <v>54.62</v>
      </c>
      <c r="Q6895">
        <v>55.25</v>
      </c>
      <c r="R6895">
        <v>54.5</v>
      </c>
      <c r="S6895">
        <v>55.12</v>
      </c>
      <c r="T6895">
        <v>14882400</v>
      </c>
      <c r="U6895">
        <v>2.2799999999999998</v>
      </c>
    </row>
    <row r="6896" spans="15:21" x14ac:dyDescent="0.2">
      <c r="O6896" s="67">
        <v>32661</v>
      </c>
      <c r="P6896">
        <v>55.75</v>
      </c>
      <c r="Q6896">
        <v>56.25</v>
      </c>
      <c r="R6896">
        <v>55.5</v>
      </c>
      <c r="S6896">
        <v>55.75</v>
      </c>
      <c r="T6896">
        <v>18786000</v>
      </c>
      <c r="U6896">
        <v>2.2999999999999998</v>
      </c>
    </row>
    <row r="6897" spans="15:21" x14ac:dyDescent="0.2">
      <c r="O6897" s="67">
        <v>32664</v>
      </c>
      <c r="P6897">
        <v>55.75</v>
      </c>
      <c r="Q6897">
        <v>55.75</v>
      </c>
      <c r="R6897">
        <v>55.12</v>
      </c>
      <c r="S6897">
        <v>55.12</v>
      </c>
      <c r="T6897">
        <v>19431600</v>
      </c>
      <c r="U6897">
        <v>2.2799999999999998</v>
      </c>
    </row>
    <row r="6898" spans="15:21" x14ac:dyDescent="0.2">
      <c r="O6898" s="67">
        <v>32665</v>
      </c>
      <c r="P6898">
        <v>55</v>
      </c>
      <c r="Q6898">
        <v>55.12</v>
      </c>
      <c r="R6898">
        <v>54.25</v>
      </c>
      <c r="S6898">
        <v>55</v>
      </c>
      <c r="T6898">
        <v>18806400</v>
      </c>
      <c r="U6898">
        <v>2.29</v>
      </c>
    </row>
    <row r="6899" spans="15:21" x14ac:dyDescent="0.2">
      <c r="O6899" s="67">
        <v>32666</v>
      </c>
      <c r="P6899">
        <v>55.25</v>
      </c>
      <c r="Q6899">
        <v>55.88</v>
      </c>
      <c r="R6899">
        <v>55.12</v>
      </c>
      <c r="S6899">
        <v>55.5</v>
      </c>
      <c r="T6899">
        <v>11614800</v>
      </c>
      <c r="U6899">
        <v>2.31</v>
      </c>
    </row>
    <row r="6900" spans="15:21" x14ac:dyDescent="0.2">
      <c r="O6900" s="67">
        <v>32667</v>
      </c>
      <c r="P6900">
        <v>55.63</v>
      </c>
      <c r="Q6900">
        <v>55.63</v>
      </c>
      <c r="R6900">
        <v>54.38</v>
      </c>
      <c r="S6900">
        <v>54.5</v>
      </c>
      <c r="T6900">
        <v>17563200</v>
      </c>
      <c r="U6900">
        <v>2.27</v>
      </c>
    </row>
    <row r="6901" spans="15:21" x14ac:dyDescent="0.2">
      <c r="O6901" s="67">
        <v>32668</v>
      </c>
      <c r="P6901">
        <v>54.75</v>
      </c>
      <c r="Q6901">
        <v>55</v>
      </c>
      <c r="R6901">
        <v>54.13</v>
      </c>
      <c r="S6901">
        <v>54.62</v>
      </c>
      <c r="T6901">
        <v>15277200</v>
      </c>
      <c r="U6901">
        <v>2.27</v>
      </c>
    </row>
    <row r="6902" spans="15:21" x14ac:dyDescent="0.2">
      <c r="O6902" s="67">
        <v>32671</v>
      </c>
      <c r="P6902">
        <v>54.5</v>
      </c>
      <c r="Q6902">
        <v>54.62</v>
      </c>
      <c r="R6902">
        <v>53.75</v>
      </c>
      <c r="S6902">
        <v>54.25</v>
      </c>
      <c r="T6902">
        <v>11893200</v>
      </c>
      <c r="U6902">
        <v>2.2599999999999998</v>
      </c>
    </row>
    <row r="6903" spans="15:21" x14ac:dyDescent="0.2">
      <c r="O6903" s="67">
        <v>32672</v>
      </c>
      <c r="P6903">
        <v>53.75</v>
      </c>
      <c r="Q6903">
        <v>53.75</v>
      </c>
      <c r="R6903">
        <v>52.37</v>
      </c>
      <c r="S6903">
        <v>53</v>
      </c>
      <c r="T6903">
        <v>41160000</v>
      </c>
      <c r="U6903">
        <v>2.2000000000000002</v>
      </c>
    </row>
    <row r="6904" spans="15:21" x14ac:dyDescent="0.2">
      <c r="O6904" s="67">
        <v>32673</v>
      </c>
      <c r="P6904">
        <v>53</v>
      </c>
      <c r="Q6904">
        <v>53.38</v>
      </c>
      <c r="R6904">
        <v>52.37</v>
      </c>
      <c r="S6904">
        <v>53.25</v>
      </c>
      <c r="T6904">
        <v>18418800</v>
      </c>
      <c r="U6904">
        <v>2.21</v>
      </c>
    </row>
    <row r="6905" spans="15:21" x14ac:dyDescent="0.2">
      <c r="O6905" s="67">
        <v>32674</v>
      </c>
      <c r="P6905">
        <v>53.25</v>
      </c>
      <c r="Q6905">
        <v>53.5</v>
      </c>
      <c r="R6905">
        <v>52.25</v>
      </c>
      <c r="S6905">
        <v>52.5</v>
      </c>
      <c r="T6905">
        <v>14985600</v>
      </c>
      <c r="U6905">
        <v>2.1800000000000002</v>
      </c>
    </row>
    <row r="6906" spans="15:21" x14ac:dyDescent="0.2">
      <c r="O6906" s="67">
        <v>32675</v>
      </c>
      <c r="P6906">
        <v>52.12</v>
      </c>
      <c r="Q6906">
        <v>53.38</v>
      </c>
      <c r="R6906">
        <v>52.12</v>
      </c>
      <c r="S6906">
        <v>53.38</v>
      </c>
      <c r="T6906">
        <v>35316000</v>
      </c>
      <c r="U6906">
        <v>2.2200000000000002</v>
      </c>
    </row>
    <row r="6907" spans="15:21" x14ac:dyDescent="0.2">
      <c r="O6907" s="67">
        <v>32678</v>
      </c>
      <c r="P6907">
        <v>53.12</v>
      </c>
      <c r="Q6907">
        <v>53.75</v>
      </c>
      <c r="R6907">
        <v>53</v>
      </c>
      <c r="S6907">
        <v>53.75</v>
      </c>
      <c r="T6907">
        <v>9013200</v>
      </c>
      <c r="U6907">
        <v>2.2400000000000002</v>
      </c>
    </row>
    <row r="6908" spans="15:21" x14ac:dyDescent="0.2">
      <c r="O6908" s="67">
        <v>32679</v>
      </c>
      <c r="P6908">
        <v>53.75</v>
      </c>
      <c r="Q6908">
        <v>54</v>
      </c>
      <c r="R6908">
        <v>53.25</v>
      </c>
      <c r="S6908">
        <v>53.38</v>
      </c>
      <c r="T6908">
        <v>10719600</v>
      </c>
      <c r="U6908">
        <v>2.2200000000000002</v>
      </c>
    </row>
    <row r="6909" spans="15:21" x14ac:dyDescent="0.2">
      <c r="O6909" s="67">
        <v>32680</v>
      </c>
      <c r="P6909">
        <v>53.62</v>
      </c>
      <c r="Q6909">
        <v>53.75</v>
      </c>
      <c r="R6909">
        <v>52.75</v>
      </c>
      <c r="S6909">
        <v>53.25</v>
      </c>
      <c r="T6909">
        <v>11865600</v>
      </c>
      <c r="U6909">
        <v>2.21</v>
      </c>
    </row>
    <row r="6910" spans="15:21" x14ac:dyDescent="0.2">
      <c r="O6910" s="67">
        <v>32681</v>
      </c>
      <c r="P6910">
        <v>52.88</v>
      </c>
      <c r="Q6910">
        <v>53.87</v>
      </c>
      <c r="R6910">
        <v>52.75</v>
      </c>
      <c r="S6910">
        <v>53.62</v>
      </c>
      <c r="T6910">
        <v>15481200</v>
      </c>
      <c r="U6910">
        <v>2.23</v>
      </c>
    </row>
    <row r="6911" spans="15:21" x14ac:dyDescent="0.2">
      <c r="O6911" s="67">
        <v>32682</v>
      </c>
      <c r="P6911">
        <v>54.25</v>
      </c>
      <c r="Q6911">
        <v>54.88</v>
      </c>
      <c r="R6911">
        <v>53.75</v>
      </c>
      <c r="S6911">
        <v>54.75</v>
      </c>
      <c r="T6911">
        <v>20727600</v>
      </c>
      <c r="U6911">
        <v>2.2799999999999998</v>
      </c>
    </row>
    <row r="6912" spans="15:21" x14ac:dyDescent="0.2">
      <c r="O6912" s="67">
        <v>32685</v>
      </c>
      <c r="P6912">
        <v>54.75</v>
      </c>
      <c r="Q6912">
        <v>54.88</v>
      </c>
      <c r="R6912">
        <v>54</v>
      </c>
      <c r="S6912">
        <v>54.13</v>
      </c>
      <c r="T6912">
        <v>10892400</v>
      </c>
      <c r="U6912">
        <v>2.25</v>
      </c>
    </row>
    <row r="6913" spans="15:21" x14ac:dyDescent="0.2">
      <c r="O6913" s="67">
        <v>32686</v>
      </c>
      <c r="P6913">
        <v>54.25</v>
      </c>
      <c r="Q6913">
        <v>54.75</v>
      </c>
      <c r="R6913">
        <v>53.75</v>
      </c>
      <c r="S6913">
        <v>53.75</v>
      </c>
      <c r="T6913">
        <v>10776000</v>
      </c>
      <c r="U6913">
        <v>2.2400000000000002</v>
      </c>
    </row>
    <row r="6914" spans="15:21" x14ac:dyDescent="0.2">
      <c r="O6914" s="67">
        <v>32687</v>
      </c>
      <c r="P6914">
        <v>53.75</v>
      </c>
      <c r="Q6914">
        <v>54</v>
      </c>
      <c r="R6914">
        <v>52.88</v>
      </c>
      <c r="S6914">
        <v>53.38</v>
      </c>
      <c r="T6914">
        <v>14151600</v>
      </c>
      <c r="U6914">
        <v>2.2200000000000002</v>
      </c>
    </row>
    <row r="6915" spans="15:21" x14ac:dyDescent="0.2">
      <c r="O6915" s="67">
        <v>32688</v>
      </c>
      <c r="P6915">
        <v>53</v>
      </c>
      <c r="Q6915">
        <v>53</v>
      </c>
      <c r="R6915">
        <v>52.37</v>
      </c>
      <c r="S6915">
        <v>52.37</v>
      </c>
      <c r="T6915">
        <v>14229600</v>
      </c>
      <c r="U6915">
        <v>2.1800000000000002</v>
      </c>
    </row>
    <row r="6916" spans="15:21" x14ac:dyDescent="0.2">
      <c r="O6916" s="67">
        <v>32689</v>
      </c>
      <c r="P6916">
        <v>52.37</v>
      </c>
      <c r="Q6916">
        <v>52.5</v>
      </c>
      <c r="R6916">
        <v>51.38</v>
      </c>
      <c r="S6916">
        <v>51.62</v>
      </c>
      <c r="T6916">
        <v>22046400</v>
      </c>
      <c r="U6916">
        <v>2.15</v>
      </c>
    </row>
    <row r="6917" spans="15:21" x14ac:dyDescent="0.2">
      <c r="O6917" s="67">
        <v>32692</v>
      </c>
      <c r="P6917">
        <v>51.88</v>
      </c>
      <c r="Q6917">
        <v>52.25</v>
      </c>
      <c r="R6917">
        <v>51.62</v>
      </c>
      <c r="S6917">
        <v>52.12</v>
      </c>
      <c r="T6917">
        <v>5283600</v>
      </c>
      <c r="U6917">
        <v>2.17</v>
      </c>
    </row>
    <row r="6918" spans="15:21" x14ac:dyDescent="0.2">
      <c r="O6918" s="67">
        <v>32694</v>
      </c>
      <c r="P6918">
        <v>51.88</v>
      </c>
      <c r="Q6918">
        <v>52.75</v>
      </c>
      <c r="R6918">
        <v>51.38</v>
      </c>
      <c r="S6918">
        <v>52.25</v>
      </c>
      <c r="T6918">
        <v>11884800</v>
      </c>
      <c r="U6918">
        <v>2.17</v>
      </c>
    </row>
    <row r="6919" spans="15:21" x14ac:dyDescent="0.2">
      <c r="O6919" s="67">
        <v>32695</v>
      </c>
      <c r="P6919">
        <v>52.5</v>
      </c>
      <c r="Q6919">
        <v>52.63</v>
      </c>
      <c r="R6919">
        <v>51.62</v>
      </c>
      <c r="S6919">
        <v>52.12</v>
      </c>
      <c r="T6919">
        <v>9128400</v>
      </c>
      <c r="U6919">
        <v>2.17</v>
      </c>
    </row>
    <row r="6920" spans="15:21" x14ac:dyDescent="0.2">
      <c r="O6920" s="67">
        <v>32696</v>
      </c>
      <c r="P6920">
        <v>52.37</v>
      </c>
      <c r="Q6920">
        <v>53.5</v>
      </c>
      <c r="R6920">
        <v>52</v>
      </c>
      <c r="S6920">
        <v>53.12</v>
      </c>
      <c r="T6920">
        <v>13225200</v>
      </c>
      <c r="U6920">
        <v>2.21</v>
      </c>
    </row>
    <row r="6921" spans="15:21" x14ac:dyDescent="0.2">
      <c r="O6921" s="67">
        <v>32699</v>
      </c>
      <c r="P6921">
        <v>53.12</v>
      </c>
      <c r="Q6921">
        <v>53.75</v>
      </c>
      <c r="R6921">
        <v>53</v>
      </c>
      <c r="S6921">
        <v>53.75</v>
      </c>
      <c r="T6921">
        <v>11796000</v>
      </c>
      <c r="U6921">
        <v>2.2400000000000002</v>
      </c>
    </row>
    <row r="6922" spans="15:21" x14ac:dyDescent="0.2">
      <c r="O6922" s="67">
        <v>32700</v>
      </c>
      <c r="P6922">
        <v>54</v>
      </c>
      <c r="Q6922">
        <v>54.13</v>
      </c>
      <c r="R6922">
        <v>53.75</v>
      </c>
      <c r="S6922">
        <v>53.87</v>
      </c>
      <c r="T6922">
        <v>14666400</v>
      </c>
      <c r="U6922">
        <v>2.2400000000000002</v>
      </c>
    </row>
    <row r="6923" spans="15:21" x14ac:dyDescent="0.2">
      <c r="O6923" s="67">
        <v>32701</v>
      </c>
      <c r="P6923">
        <v>54</v>
      </c>
      <c r="Q6923">
        <v>54.75</v>
      </c>
      <c r="R6923">
        <v>53.62</v>
      </c>
      <c r="S6923">
        <v>54.38</v>
      </c>
      <c r="T6923">
        <v>14816400</v>
      </c>
      <c r="U6923">
        <v>2.2599999999999998</v>
      </c>
    </row>
    <row r="6924" spans="15:21" x14ac:dyDescent="0.2">
      <c r="O6924" s="67">
        <v>32702</v>
      </c>
      <c r="P6924">
        <v>54.25</v>
      </c>
      <c r="Q6924">
        <v>54.5</v>
      </c>
      <c r="R6924">
        <v>54.13</v>
      </c>
      <c r="S6924">
        <v>54.38</v>
      </c>
      <c r="T6924">
        <v>10976400</v>
      </c>
      <c r="U6924">
        <v>2.2599999999999998</v>
      </c>
    </row>
    <row r="6925" spans="15:21" x14ac:dyDescent="0.2">
      <c r="O6925" s="67">
        <v>32703</v>
      </c>
      <c r="P6925">
        <v>54.62</v>
      </c>
      <c r="Q6925">
        <v>54.88</v>
      </c>
      <c r="R6925">
        <v>53.25</v>
      </c>
      <c r="S6925">
        <v>54.62</v>
      </c>
      <c r="T6925">
        <v>21051600</v>
      </c>
      <c r="U6925">
        <v>2.27</v>
      </c>
    </row>
    <row r="6926" spans="15:21" x14ac:dyDescent="0.2">
      <c r="O6926" s="67">
        <v>32706</v>
      </c>
      <c r="P6926">
        <v>54.5</v>
      </c>
      <c r="Q6926">
        <v>54.75</v>
      </c>
      <c r="R6926">
        <v>54.13</v>
      </c>
      <c r="S6926">
        <v>54.62</v>
      </c>
      <c r="T6926">
        <v>13701600</v>
      </c>
      <c r="U6926">
        <v>2.27</v>
      </c>
    </row>
    <row r="6927" spans="15:21" x14ac:dyDescent="0.2">
      <c r="O6927" s="67">
        <v>32707</v>
      </c>
      <c r="P6927">
        <v>54.75</v>
      </c>
      <c r="Q6927">
        <v>54.88</v>
      </c>
      <c r="R6927">
        <v>54.13</v>
      </c>
      <c r="S6927">
        <v>54.25</v>
      </c>
      <c r="T6927">
        <v>9756000</v>
      </c>
      <c r="U6927">
        <v>2.2599999999999998</v>
      </c>
    </row>
    <row r="6928" spans="15:21" x14ac:dyDescent="0.2">
      <c r="O6928" s="67">
        <v>32708</v>
      </c>
      <c r="P6928">
        <v>54.62</v>
      </c>
      <c r="Q6928">
        <v>56.25</v>
      </c>
      <c r="R6928">
        <v>54.62</v>
      </c>
      <c r="S6928">
        <v>56.25</v>
      </c>
      <c r="T6928">
        <v>28410000</v>
      </c>
      <c r="U6928">
        <v>2.34</v>
      </c>
    </row>
    <row r="6929" spans="15:21" x14ac:dyDescent="0.2">
      <c r="O6929" s="67">
        <v>32709</v>
      </c>
      <c r="P6929">
        <v>56.12</v>
      </c>
      <c r="Q6929">
        <v>56.87</v>
      </c>
      <c r="R6929">
        <v>55.5</v>
      </c>
      <c r="S6929">
        <v>55.75</v>
      </c>
      <c r="T6929">
        <v>23770800</v>
      </c>
      <c r="U6929">
        <v>2.3199999999999998</v>
      </c>
    </row>
    <row r="6930" spans="15:21" x14ac:dyDescent="0.2">
      <c r="O6930" s="67">
        <v>32710</v>
      </c>
      <c r="P6930">
        <v>55.37</v>
      </c>
      <c r="Q6930">
        <v>56.87</v>
      </c>
      <c r="R6930">
        <v>55.25</v>
      </c>
      <c r="S6930">
        <v>56.87</v>
      </c>
      <c r="T6930">
        <v>26203200</v>
      </c>
      <c r="U6930">
        <v>2.37</v>
      </c>
    </row>
    <row r="6931" spans="15:21" x14ac:dyDescent="0.2">
      <c r="O6931" s="67">
        <v>32713</v>
      </c>
      <c r="P6931">
        <v>56.5</v>
      </c>
      <c r="Q6931">
        <v>56.87</v>
      </c>
      <c r="R6931">
        <v>56</v>
      </c>
      <c r="S6931">
        <v>56.38</v>
      </c>
      <c r="T6931">
        <v>13850400</v>
      </c>
      <c r="U6931">
        <v>2.34</v>
      </c>
    </row>
    <row r="6932" spans="15:21" x14ac:dyDescent="0.2">
      <c r="O6932" s="67">
        <v>32714</v>
      </c>
      <c r="P6932">
        <v>56.5</v>
      </c>
      <c r="Q6932">
        <v>57.25</v>
      </c>
      <c r="R6932">
        <v>55.5</v>
      </c>
      <c r="S6932">
        <v>56.38</v>
      </c>
      <c r="T6932">
        <v>19107600</v>
      </c>
      <c r="U6932">
        <v>2.34</v>
      </c>
    </row>
    <row r="6933" spans="15:21" x14ac:dyDescent="0.2">
      <c r="O6933" s="67">
        <v>32715</v>
      </c>
      <c r="P6933">
        <v>56.12</v>
      </c>
      <c r="Q6933">
        <v>57</v>
      </c>
      <c r="R6933">
        <v>55.88</v>
      </c>
      <c r="S6933">
        <v>56.87</v>
      </c>
      <c r="T6933">
        <v>12830400</v>
      </c>
      <c r="U6933">
        <v>2.37</v>
      </c>
    </row>
    <row r="6934" spans="15:21" x14ac:dyDescent="0.2">
      <c r="O6934" s="67">
        <v>32716</v>
      </c>
      <c r="P6934">
        <v>57</v>
      </c>
      <c r="Q6934">
        <v>57.5</v>
      </c>
      <c r="R6934">
        <v>57</v>
      </c>
      <c r="S6934">
        <v>57.5</v>
      </c>
      <c r="T6934">
        <v>16159200</v>
      </c>
      <c r="U6934">
        <v>2.39</v>
      </c>
    </row>
    <row r="6935" spans="15:21" x14ac:dyDescent="0.2">
      <c r="O6935" s="67">
        <v>32717</v>
      </c>
      <c r="P6935">
        <v>57.25</v>
      </c>
      <c r="Q6935">
        <v>58</v>
      </c>
      <c r="R6935">
        <v>57.13</v>
      </c>
      <c r="S6935">
        <v>57.5</v>
      </c>
      <c r="T6935">
        <v>14926800</v>
      </c>
      <c r="U6935">
        <v>2.39</v>
      </c>
    </row>
    <row r="6936" spans="15:21" x14ac:dyDescent="0.2">
      <c r="O6936" s="67">
        <v>32720</v>
      </c>
      <c r="P6936">
        <v>57.62</v>
      </c>
      <c r="Q6936">
        <v>58.5</v>
      </c>
      <c r="R6936">
        <v>57.38</v>
      </c>
      <c r="S6936">
        <v>58.5</v>
      </c>
      <c r="T6936">
        <v>15087600</v>
      </c>
      <c r="U6936">
        <v>2.4300000000000002</v>
      </c>
    </row>
    <row r="6937" spans="15:21" x14ac:dyDescent="0.2">
      <c r="O6937" s="67">
        <v>32721</v>
      </c>
      <c r="P6937">
        <v>58.5</v>
      </c>
      <c r="Q6937">
        <v>58.75</v>
      </c>
      <c r="R6937">
        <v>56.75</v>
      </c>
      <c r="S6937">
        <v>56.87</v>
      </c>
      <c r="T6937">
        <v>25170000</v>
      </c>
      <c r="U6937">
        <v>2.37</v>
      </c>
    </row>
    <row r="6938" spans="15:21" x14ac:dyDescent="0.2">
      <c r="O6938" s="67">
        <v>32722</v>
      </c>
      <c r="P6938">
        <v>56.87</v>
      </c>
      <c r="Q6938">
        <v>57</v>
      </c>
      <c r="R6938">
        <v>56.38</v>
      </c>
      <c r="S6938">
        <v>57</v>
      </c>
      <c r="T6938">
        <v>11811600</v>
      </c>
      <c r="U6938">
        <v>2.37</v>
      </c>
    </row>
    <row r="6939" spans="15:21" x14ac:dyDescent="0.2">
      <c r="O6939" s="67">
        <v>32723</v>
      </c>
      <c r="P6939">
        <v>56.75</v>
      </c>
      <c r="Q6939">
        <v>57.38</v>
      </c>
      <c r="R6939">
        <v>56.62</v>
      </c>
      <c r="S6939">
        <v>57.25</v>
      </c>
      <c r="T6939">
        <v>11254800</v>
      </c>
      <c r="U6939">
        <v>2.38</v>
      </c>
    </row>
    <row r="6940" spans="15:21" x14ac:dyDescent="0.2">
      <c r="O6940" s="67">
        <v>32724</v>
      </c>
      <c r="P6940">
        <v>56.75</v>
      </c>
      <c r="Q6940">
        <v>57.38</v>
      </c>
      <c r="R6940">
        <v>56.75</v>
      </c>
      <c r="S6940">
        <v>56.87</v>
      </c>
      <c r="T6940">
        <v>12182400</v>
      </c>
      <c r="U6940">
        <v>2.37</v>
      </c>
    </row>
    <row r="6941" spans="15:21" x14ac:dyDescent="0.2">
      <c r="O6941" s="67">
        <v>32727</v>
      </c>
      <c r="P6941">
        <v>56.75</v>
      </c>
      <c r="Q6941">
        <v>59</v>
      </c>
      <c r="R6941">
        <v>56.75</v>
      </c>
      <c r="S6941">
        <v>59</v>
      </c>
      <c r="T6941">
        <v>28707600</v>
      </c>
      <c r="U6941">
        <v>2.4500000000000002</v>
      </c>
    </row>
    <row r="6942" spans="15:21" x14ac:dyDescent="0.2">
      <c r="O6942" s="67">
        <v>32728</v>
      </c>
      <c r="P6942">
        <v>58.75</v>
      </c>
      <c r="Q6942">
        <v>59.12</v>
      </c>
      <c r="R6942">
        <v>58.5</v>
      </c>
      <c r="S6942">
        <v>58.5</v>
      </c>
      <c r="T6942">
        <v>21170400</v>
      </c>
      <c r="U6942">
        <v>2.4300000000000002</v>
      </c>
    </row>
    <row r="6943" spans="15:21" x14ac:dyDescent="0.2">
      <c r="O6943" s="67">
        <v>32729</v>
      </c>
      <c r="P6943">
        <v>58.63</v>
      </c>
      <c r="Q6943">
        <v>59.12</v>
      </c>
      <c r="R6943">
        <v>58.12</v>
      </c>
      <c r="S6943">
        <v>58.37</v>
      </c>
      <c r="T6943">
        <v>22848000</v>
      </c>
      <c r="U6943">
        <v>2.4300000000000002</v>
      </c>
    </row>
    <row r="6944" spans="15:21" x14ac:dyDescent="0.2">
      <c r="O6944" s="67">
        <v>32730</v>
      </c>
      <c r="P6944">
        <v>58.5</v>
      </c>
      <c r="Q6944">
        <v>58.63</v>
      </c>
      <c r="R6944">
        <v>57.75</v>
      </c>
      <c r="S6944">
        <v>58.37</v>
      </c>
      <c r="T6944">
        <v>14605200</v>
      </c>
      <c r="U6944">
        <v>2.4300000000000002</v>
      </c>
    </row>
    <row r="6945" spans="15:21" x14ac:dyDescent="0.2">
      <c r="O6945" s="67">
        <v>32731</v>
      </c>
      <c r="P6945">
        <v>58.88</v>
      </c>
      <c r="Q6945">
        <v>59</v>
      </c>
      <c r="R6945">
        <v>56.75</v>
      </c>
      <c r="S6945">
        <v>57.62</v>
      </c>
      <c r="T6945">
        <v>25256400</v>
      </c>
      <c r="U6945">
        <v>2.4</v>
      </c>
    </row>
    <row r="6946" spans="15:21" x14ac:dyDescent="0.2">
      <c r="O6946" s="67">
        <v>32734</v>
      </c>
      <c r="P6946">
        <v>57</v>
      </c>
      <c r="Q6946">
        <v>57.75</v>
      </c>
      <c r="R6946">
        <v>56.12</v>
      </c>
      <c r="S6946">
        <v>56.62</v>
      </c>
      <c r="T6946">
        <v>14964000</v>
      </c>
      <c r="U6946">
        <v>2.36</v>
      </c>
    </row>
    <row r="6947" spans="15:21" x14ac:dyDescent="0.2">
      <c r="O6947" s="67">
        <v>32735</v>
      </c>
      <c r="P6947">
        <v>56.87</v>
      </c>
      <c r="Q6947">
        <v>57.5</v>
      </c>
      <c r="R6947">
        <v>56.75</v>
      </c>
      <c r="S6947">
        <v>57.13</v>
      </c>
      <c r="T6947">
        <v>10917600</v>
      </c>
      <c r="U6947">
        <v>2.38</v>
      </c>
    </row>
    <row r="6948" spans="15:21" x14ac:dyDescent="0.2">
      <c r="O6948" s="67">
        <v>32736</v>
      </c>
      <c r="P6948">
        <v>57.5</v>
      </c>
      <c r="Q6948">
        <v>57.75</v>
      </c>
      <c r="R6948">
        <v>57.38</v>
      </c>
      <c r="S6948">
        <v>57.5</v>
      </c>
      <c r="T6948">
        <v>8935200</v>
      </c>
      <c r="U6948">
        <v>2.39</v>
      </c>
    </row>
    <row r="6949" spans="15:21" x14ac:dyDescent="0.2">
      <c r="O6949" s="67">
        <v>32737</v>
      </c>
      <c r="P6949">
        <v>57.38</v>
      </c>
      <c r="Q6949">
        <v>57.75</v>
      </c>
      <c r="R6949">
        <v>56.75</v>
      </c>
      <c r="S6949">
        <v>57.75</v>
      </c>
      <c r="T6949">
        <v>13236000</v>
      </c>
      <c r="U6949">
        <v>2.4</v>
      </c>
    </row>
    <row r="6950" spans="15:21" x14ac:dyDescent="0.2">
      <c r="O6950" s="67">
        <v>32738</v>
      </c>
      <c r="P6950">
        <v>57.5</v>
      </c>
      <c r="Q6950">
        <v>58.12</v>
      </c>
      <c r="R6950">
        <v>57.38</v>
      </c>
      <c r="S6950">
        <v>58</v>
      </c>
      <c r="T6950">
        <v>18700800</v>
      </c>
      <c r="U6950">
        <v>2.41</v>
      </c>
    </row>
    <row r="6951" spans="15:21" x14ac:dyDescent="0.2">
      <c r="O6951" s="67">
        <v>32741</v>
      </c>
      <c r="P6951">
        <v>57.62</v>
      </c>
      <c r="Q6951">
        <v>57.88</v>
      </c>
      <c r="R6951">
        <v>56.5</v>
      </c>
      <c r="S6951">
        <v>56.5</v>
      </c>
      <c r="T6951">
        <v>14594400</v>
      </c>
      <c r="U6951">
        <v>2.35</v>
      </c>
    </row>
    <row r="6952" spans="15:21" x14ac:dyDescent="0.2">
      <c r="O6952" s="67">
        <v>32742</v>
      </c>
      <c r="P6952">
        <v>56.25</v>
      </c>
      <c r="Q6952">
        <v>56.5</v>
      </c>
      <c r="R6952">
        <v>55.63</v>
      </c>
      <c r="S6952">
        <v>56.38</v>
      </c>
      <c r="T6952">
        <v>13839600</v>
      </c>
      <c r="U6952">
        <v>2.34</v>
      </c>
    </row>
    <row r="6953" spans="15:21" x14ac:dyDescent="0.2">
      <c r="O6953" s="67">
        <v>32743</v>
      </c>
      <c r="P6953">
        <v>56.62</v>
      </c>
      <c r="Q6953">
        <v>57.13</v>
      </c>
      <c r="R6953">
        <v>56.12</v>
      </c>
      <c r="S6953">
        <v>57</v>
      </c>
      <c r="T6953">
        <v>9910800</v>
      </c>
      <c r="U6953">
        <v>2.37</v>
      </c>
    </row>
    <row r="6954" spans="15:21" x14ac:dyDescent="0.2">
      <c r="O6954" s="67">
        <v>32744</v>
      </c>
      <c r="P6954">
        <v>57</v>
      </c>
      <c r="Q6954">
        <v>58.25</v>
      </c>
      <c r="R6954">
        <v>56.87</v>
      </c>
      <c r="S6954">
        <v>58.12</v>
      </c>
      <c r="T6954">
        <v>22278000</v>
      </c>
      <c r="U6954">
        <v>2.42</v>
      </c>
    </row>
    <row r="6955" spans="15:21" x14ac:dyDescent="0.2">
      <c r="O6955" s="67">
        <v>32745</v>
      </c>
      <c r="P6955">
        <v>58.12</v>
      </c>
      <c r="Q6955">
        <v>59</v>
      </c>
      <c r="R6955">
        <v>58</v>
      </c>
      <c r="S6955">
        <v>58.63</v>
      </c>
      <c r="T6955">
        <v>18104400</v>
      </c>
      <c r="U6955">
        <v>2.44</v>
      </c>
    </row>
    <row r="6956" spans="15:21" x14ac:dyDescent="0.2">
      <c r="O6956" s="67">
        <v>32748</v>
      </c>
      <c r="P6956">
        <v>58.25</v>
      </c>
      <c r="Q6956">
        <v>58.75</v>
      </c>
      <c r="R6956">
        <v>58</v>
      </c>
      <c r="S6956">
        <v>58.75</v>
      </c>
      <c r="T6956">
        <v>9181200</v>
      </c>
      <c r="U6956">
        <v>2.44</v>
      </c>
    </row>
    <row r="6957" spans="15:21" x14ac:dyDescent="0.2">
      <c r="O6957" s="67">
        <v>32749</v>
      </c>
      <c r="P6957">
        <v>58.75</v>
      </c>
      <c r="Q6957">
        <v>58.88</v>
      </c>
      <c r="R6957">
        <v>57.75</v>
      </c>
      <c r="S6957">
        <v>58.25</v>
      </c>
      <c r="T6957">
        <v>11710800</v>
      </c>
      <c r="U6957">
        <v>2.42</v>
      </c>
    </row>
    <row r="6958" spans="15:21" x14ac:dyDescent="0.2">
      <c r="O6958" s="67">
        <v>32750</v>
      </c>
      <c r="P6958">
        <v>58.12</v>
      </c>
      <c r="Q6958">
        <v>58.63</v>
      </c>
      <c r="R6958">
        <v>57.25</v>
      </c>
      <c r="S6958">
        <v>58.12</v>
      </c>
      <c r="T6958">
        <v>15656400</v>
      </c>
      <c r="U6958">
        <v>2.42</v>
      </c>
    </row>
    <row r="6959" spans="15:21" x14ac:dyDescent="0.2">
      <c r="O6959" s="67">
        <v>32751</v>
      </c>
      <c r="P6959">
        <v>57.62</v>
      </c>
      <c r="Q6959">
        <v>57.75</v>
      </c>
      <c r="R6959">
        <v>57.25</v>
      </c>
      <c r="S6959">
        <v>57.62</v>
      </c>
      <c r="T6959">
        <v>8815200</v>
      </c>
      <c r="U6959">
        <v>2.4</v>
      </c>
    </row>
    <row r="6960" spans="15:21" x14ac:dyDescent="0.2">
      <c r="O6960" s="67">
        <v>32752</v>
      </c>
      <c r="P6960">
        <v>57.38</v>
      </c>
      <c r="Q6960">
        <v>58.37</v>
      </c>
      <c r="R6960">
        <v>57.38</v>
      </c>
      <c r="S6960">
        <v>58.25</v>
      </c>
      <c r="T6960">
        <v>11650800</v>
      </c>
      <c r="U6960">
        <v>2.42</v>
      </c>
    </row>
    <row r="6961" spans="15:21" x14ac:dyDescent="0.2">
      <c r="O6961" s="67">
        <v>32756</v>
      </c>
      <c r="P6961">
        <v>58.12</v>
      </c>
      <c r="Q6961">
        <v>58.5</v>
      </c>
      <c r="R6961">
        <v>57.88</v>
      </c>
      <c r="S6961">
        <v>58.25</v>
      </c>
      <c r="T6961">
        <v>14354400</v>
      </c>
      <c r="U6961">
        <v>2.42</v>
      </c>
    </row>
    <row r="6962" spans="15:21" x14ac:dyDescent="0.2">
      <c r="O6962" s="67">
        <v>32757</v>
      </c>
      <c r="P6962">
        <v>58.25</v>
      </c>
      <c r="Q6962">
        <v>58.25</v>
      </c>
      <c r="R6962">
        <v>57.25</v>
      </c>
      <c r="S6962">
        <v>57.25</v>
      </c>
      <c r="T6962">
        <v>11373600</v>
      </c>
      <c r="U6962">
        <v>2.38</v>
      </c>
    </row>
    <row r="6963" spans="15:21" x14ac:dyDescent="0.2">
      <c r="O6963" s="67">
        <v>32758</v>
      </c>
      <c r="P6963">
        <v>57.5</v>
      </c>
      <c r="Q6963">
        <v>57.5</v>
      </c>
      <c r="R6963">
        <v>56.38</v>
      </c>
      <c r="S6963">
        <v>56.62</v>
      </c>
      <c r="T6963">
        <v>11269200</v>
      </c>
      <c r="U6963">
        <v>2.36</v>
      </c>
    </row>
    <row r="6964" spans="15:21" x14ac:dyDescent="0.2">
      <c r="O6964" s="67">
        <v>32759</v>
      </c>
      <c r="P6964">
        <v>56.62</v>
      </c>
      <c r="Q6964">
        <v>56.87</v>
      </c>
      <c r="R6964">
        <v>55.75</v>
      </c>
      <c r="S6964">
        <v>56.5</v>
      </c>
      <c r="T6964">
        <v>17494800</v>
      </c>
      <c r="U6964">
        <v>2.35</v>
      </c>
    </row>
    <row r="6965" spans="15:21" x14ac:dyDescent="0.2">
      <c r="O6965" s="67">
        <v>32762</v>
      </c>
      <c r="P6965">
        <v>56.5</v>
      </c>
      <c r="Q6965">
        <v>56.75</v>
      </c>
      <c r="R6965">
        <v>55.63</v>
      </c>
      <c r="S6965">
        <v>56.62</v>
      </c>
      <c r="T6965">
        <v>17293200</v>
      </c>
      <c r="U6965">
        <v>2.36</v>
      </c>
    </row>
    <row r="6966" spans="15:21" x14ac:dyDescent="0.2">
      <c r="O6966" s="67">
        <v>32763</v>
      </c>
      <c r="P6966">
        <v>56.38</v>
      </c>
      <c r="Q6966">
        <v>57.25</v>
      </c>
      <c r="R6966">
        <v>56.38</v>
      </c>
      <c r="S6966">
        <v>56.87</v>
      </c>
      <c r="T6966">
        <v>10395600</v>
      </c>
      <c r="U6966">
        <v>2.37</v>
      </c>
    </row>
    <row r="6967" spans="15:21" x14ac:dyDescent="0.2">
      <c r="O6967" s="67">
        <v>32764</v>
      </c>
      <c r="P6967">
        <v>56.5</v>
      </c>
      <c r="Q6967">
        <v>57.13</v>
      </c>
      <c r="R6967">
        <v>55.25</v>
      </c>
      <c r="S6967">
        <v>55.5</v>
      </c>
      <c r="T6967">
        <v>21958800</v>
      </c>
      <c r="U6967">
        <v>2.31</v>
      </c>
    </row>
    <row r="6968" spans="15:21" x14ac:dyDescent="0.2">
      <c r="O6968" s="67">
        <v>32765</v>
      </c>
      <c r="P6968">
        <v>55.88</v>
      </c>
      <c r="Q6968">
        <v>56.25</v>
      </c>
      <c r="R6968">
        <v>55.37</v>
      </c>
      <c r="S6968">
        <v>55.88</v>
      </c>
      <c r="T6968">
        <v>18012000</v>
      </c>
      <c r="U6968">
        <v>2.3199999999999998</v>
      </c>
    </row>
    <row r="6969" spans="15:21" x14ac:dyDescent="0.2">
      <c r="O6969" s="67">
        <v>32766</v>
      </c>
      <c r="P6969">
        <v>56.25</v>
      </c>
      <c r="Q6969">
        <v>57.25</v>
      </c>
      <c r="R6969">
        <v>55.75</v>
      </c>
      <c r="S6969">
        <v>57.25</v>
      </c>
      <c r="T6969">
        <v>32842800</v>
      </c>
      <c r="U6969">
        <v>2.38</v>
      </c>
    </row>
    <row r="6970" spans="15:21" x14ac:dyDescent="0.2">
      <c r="O6970" s="67">
        <v>32769</v>
      </c>
      <c r="P6970">
        <v>57.38</v>
      </c>
      <c r="Q6970">
        <v>57.75</v>
      </c>
      <c r="R6970">
        <v>57.25</v>
      </c>
      <c r="S6970">
        <v>57.62</v>
      </c>
      <c r="T6970">
        <v>11479200</v>
      </c>
      <c r="U6970">
        <v>2.4</v>
      </c>
    </row>
    <row r="6971" spans="15:21" x14ac:dyDescent="0.2">
      <c r="O6971" s="67">
        <v>32770</v>
      </c>
      <c r="P6971">
        <v>57.75</v>
      </c>
      <c r="Q6971">
        <v>58</v>
      </c>
      <c r="R6971">
        <v>56.87</v>
      </c>
      <c r="S6971">
        <v>57</v>
      </c>
      <c r="T6971">
        <v>9204000</v>
      </c>
      <c r="U6971">
        <v>2.37</v>
      </c>
    </row>
    <row r="6972" spans="15:21" x14ac:dyDescent="0.2">
      <c r="O6972" s="67">
        <v>32771</v>
      </c>
      <c r="P6972">
        <v>56.75</v>
      </c>
      <c r="Q6972">
        <v>57</v>
      </c>
      <c r="R6972">
        <v>56.12</v>
      </c>
      <c r="S6972">
        <v>56.38</v>
      </c>
      <c r="T6972">
        <v>11520000</v>
      </c>
      <c r="U6972">
        <v>2.34</v>
      </c>
    </row>
    <row r="6973" spans="15:21" x14ac:dyDescent="0.2">
      <c r="O6973" s="67">
        <v>32772</v>
      </c>
      <c r="P6973">
        <v>56.25</v>
      </c>
      <c r="Q6973">
        <v>56.5</v>
      </c>
      <c r="R6973">
        <v>54.75</v>
      </c>
      <c r="S6973">
        <v>55.5</v>
      </c>
      <c r="T6973">
        <v>12675600</v>
      </c>
      <c r="U6973">
        <v>2.33</v>
      </c>
    </row>
    <row r="6974" spans="15:21" x14ac:dyDescent="0.2">
      <c r="O6974" s="67">
        <v>32773</v>
      </c>
      <c r="P6974">
        <v>55.5</v>
      </c>
      <c r="Q6974">
        <v>56.25</v>
      </c>
      <c r="R6974">
        <v>55.25</v>
      </c>
      <c r="S6974">
        <v>55.88</v>
      </c>
      <c r="T6974">
        <v>10551600</v>
      </c>
      <c r="U6974">
        <v>2.34</v>
      </c>
    </row>
    <row r="6975" spans="15:21" x14ac:dyDescent="0.2">
      <c r="O6975" s="67">
        <v>32776</v>
      </c>
      <c r="P6975">
        <v>56</v>
      </c>
      <c r="Q6975">
        <v>56</v>
      </c>
      <c r="R6975">
        <v>55.12</v>
      </c>
      <c r="S6975">
        <v>55.37</v>
      </c>
      <c r="T6975">
        <v>9609600</v>
      </c>
      <c r="U6975">
        <v>2.3199999999999998</v>
      </c>
    </row>
    <row r="6976" spans="15:21" x14ac:dyDescent="0.2">
      <c r="O6976" s="67">
        <v>32777</v>
      </c>
      <c r="P6976">
        <v>55.63</v>
      </c>
      <c r="Q6976">
        <v>56.38</v>
      </c>
      <c r="R6976">
        <v>55.25</v>
      </c>
      <c r="S6976">
        <v>55.5</v>
      </c>
      <c r="T6976">
        <v>12051600</v>
      </c>
      <c r="U6976">
        <v>2.33</v>
      </c>
    </row>
    <row r="6977" spans="15:21" x14ac:dyDescent="0.2">
      <c r="O6977" s="67">
        <v>32778</v>
      </c>
      <c r="P6977">
        <v>55.37</v>
      </c>
      <c r="Q6977">
        <v>56.12</v>
      </c>
      <c r="R6977">
        <v>55</v>
      </c>
      <c r="S6977">
        <v>56</v>
      </c>
      <c r="T6977">
        <v>12003600</v>
      </c>
      <c r="U6977">
        <v>2.35</v>
      </c>
    </row>
    <row r="6978" spans="15:21" x14ac:dyDescent="0.2">
      <c r="O6978" s="67">
        <v>32779</v>
      </c>
      <c r="P6978">
        <v>56</v>
      </c>
      <c r="Q6978">
        <v>57</v>
      </c>
      <c r="R6978">
        <v>55.75</v>
      </c>
      <c r="S6978">
        <v>57</v>
      </c>
      <c r="T6978">
        <v>13363200</v>
      </c>
      <c r="U6978">
        <v>2.39</v>
      </c>
    </row>
    <row r="6979" spans="15:21" x14ac:dyDescent="0.2">
      <c r="O6979" s="67">
        <v>32780</v>
      </c>
      <c r="P6979">
        <v>56.87</v>
      </c>
      <c r="Q6979">
        <v>57.75</v>
      </c>
      <c r="R6979">
        <v>56.5</v>
      </c>
      <c r="S6979">
        <v>56.5</v>
      </c>
      <c r="T6979">
        <v>17209200</v>
      </c>
      <c r="U6979">
        <v>2.37</v>
      </c>
    </row>
    <row r="6980" spans="15:21" x14ac:dyDescent="0.2">
      <c r="O6980" s="67">
        <v>32783</v>
      </c>
      <c r="P6980">
        <v>56.87</v>
      </c>
      <c r="Q6980">
        <v>57.75</v>
      </c>
      <c r="R6980">
        <v>56.5</v>
      </c>
      <c r="S6980">
        <v>57.75</v>
      </c>
      <c r="T6980">
        <v>13316400</v>
      </c>
      <c r="U6980">
        <v>2.42</v>
      </c>
    </row>
    <row r="6981" spans="15:21" x14ac:dyDescent="0.2">
      <c r="O6981" s="67">
        <v>32784</v>
      </c>
      <c r="P6981">
        <v>57.88</v>
      </c>
      <c r="Q6981">
        <v>58.5</v>
      </c>
      <c r="R6981">
        <v>57.62</v>
      </c>
      <c r="S6981">
        <v>58.5</v>
      </c>
      <c r="T6981">
        <v>28412400</v>
      </c>
      <c r="U6981">
        <v>2.4500000000000002</v>
      </c>
    </row>
    <row r="6982" spans="15:21" x14ac:dyDescent="0.2">
      <c r="O6982" s="67">
        <v>32785</v>
      </c>
      <c r="P6982">
        <v>58.88</v>
      </c>
      <c r="Q6982">
        <v>59.25</v>
      </c>
      <c r="R6982">
        <v>58.37</v>
      </c>
      <c r="S6982">
        <v>58.88</v>
      </c>
      <c r="T6982">
        <v>28287600</v>
      </c>
      <c r="U6982">
        <v>2.4700000000000002</v>
      </c>
    </row>
    <row r="6983" spans="15:21" x14ac:dyDescent="0.2">
      <c r="O6983" s="67">
        <v>32786</v>
      </c>
      <c r="P6983">
        <v>58.75</v>
      </c>
      <c r="Q6983">
        <v>58.88</v>
      </c>
      <c r="R6983">
        <v>57.88</v>
      </c>
      <c r="S6983">
        <v>58.37</v>
      </c>
      <c r="T6983">
        <v>14632800</v>
      </c>
      <c r="U6983">
        <v>2.4500000000000002</v>
      </c>
    </row>
    <row r="6984" spans="15:21" x14ac:dyDescent="0.2">
      <c r="O6984" s="67">
        <v>32787</v>
      </c>
      <c r="P6984">
        <v>58.5</v>
      </c>
      <c r="Q6984">
        <v>58.88</v>
      </c>
      <c r="R6984">
        <v>58.12</v>
      </c>
      <c r="S6984">
        <v>58.88</v>
      </c>
      <c r="T6984">
        <v>20410800</v>
      </c>
      <c r="U6984">
        <v>2.4700000000000002</v>
      </c>
    </row>
    <row r="6985" spans="15:21" x14ac:dyDescent="0.2">
      <c r="O6985" s="67">
        <v>32790</v>
      </c>
      <c r="P6985">
        <v>58.88</v>
      </c>
      <c r="Q6985">
        <v>58.88</v>
      </c>
      <c r="R6985">
        <v>58.25</v>
      </c>
      <c r="S6985">
        <v>58.5</v>
      </c>
      <c r="T6985">
        <v>6298800</v>
      </c>
      <c r="U6985">
        <v>2.4500000000000002</v>
      </c>
    </row>
    <row r="6986" spans="15:21" x14ac:dyDescent="0.2">
      <c r="O6986" s="67">
        <v>32791</v>
      </c>
      <c r="P6986">
        <v>58.63</v>
      </c>
      <c r="Q6986">
        <v>59</v>
      </c>
      <c r="R6986">
        <v>58.25</v>
      </c>
      <c r="S6986">
        <v>58.37</v>
      </c>
      <c r="T6986">
        <v>12183600</v>
      </c>
      <c r="U6986">
        <v>2.4500000000000002</v>
      </c>
    </row>
    <row r="6987" spans="15:21" x14ac:dyDescent="0.2">
      <c r="O6987" s="67">
        <v>32792</v>
      </c>
      <c r="P6987">
        <v>58.37</v>
      </c>
      <c r="Q6987">
        <v>58.37</v>
      </c>
      <c r="R6987">
        <v>57.75</v>
      </c>
      <c r="S6987">
        <v>58.12</v>
      </c>
      <c r="T6987">
        <v>8475600</v>
      </c>
      <c r="U6987">
        <v>2.44</v>
      </c>
    </row>
    <row r="6988" spans="15:21" x14ac:dyDescent="0.2">
      <c r="O6988" s="67">
        <v>32793</v>
      </c>
      <c r="P6988">
        <v>57.88</v>
      </c>
      <c r="Q6988">
        <v>58.12</v>
      </c>
      <c r="R6988">
        <v>57.62</v>
      </c>
      <c r="S6988">
        <v>57.88</v>
      </c>
      <c r="T6988">
        <v>11161200</v>
      </c>
      <c r="U6988">
        <v>2.42</v>
      </c>
    </row>
    <row r="6989" spans="15:21" x14ac:dyDescent="0.2">
      <c r="O6989" s="67">
        <v>32794</v>
      </c>
      <c r="P6989">
        <v>57.62</v>
      </c>
      <c r="Q6989">
        <v>58.37</v>
      </c>
      <c r="R6989">
        <v>53.25</v>
      </c>
      <c r="S6989">
        <v>54.38</v>
      </c>
      <c r="T6989">
        <v>34014000</v>
      </c>
      <c r="U6989">
        <v>2.2799999999999998</v>
      </c>
    </row>
    <row r="6990" spans="15:21" x14ac:dyDescent="0.2">
      <c r="O6990" s="67">
        <v>32797</v>
      </c>
      <c r="P6990">
        <v>54.38</v>
      </c>
      <c r="Q6990">
        <v>56.87</v>
      </c>
      <c r="R6990">
        <v>53.38</v>
      </c>
      <c r="S6990">
        <v>56.5</v>
      </c>
      <c r="T6990">
        <v>54259200</v>
      </c>
      <c r="U6990">
        <v>2.37</v>
      </c>
    </row>
    <row r="6991" spans="15:21" x14ac:dyDescent="0.2">
      <c r="O6991" s="67">
        <v>32798</v>
      </c>
      <c r="P6991">
        <v>56.38</v>
      </c>
      <c r="Q6991">
        <v>56.62</v>
      </c>
      <c r="R6991">
        <v>55.63</v>
      </c>
      <c r="S6991">
        <v>56.5</v>
      </c>
      <c r="T6991">
        <v>24579600</v>
      </c>
      <c r="U6991">
        <v>2.37</v>
      </c>
    </row>
    <row r="6992" spans="15:21" x14ac:dyDescent="0.2">
      <c r="O6992" s="67">
        <v>32799</v>
      </c>
      <c r="P6992">
        <v>56.25</v>
      </c>
      <c r="Q6992">
        <v>56.87</v>
      </c>
      <c r="R6992">
        <v>55.37</v>
      </c>
      <c r="S6992">
        <v>56.38</v>
      </c>
      <c r="T6992">
        <v>14212800</v>
      </c>
      <c r="U6992">
        <v>2.36</v>
      </c>
    </row>
    <row r="6993" spans="15:21" x14ac:dyDescent="0.2">
      <c r="O6993" s="67">
        <v>32800</v>
      </c>
      <c r="P6993">
        <v>56.62</v>
      </c>
      <c r="Q6993">
        <v>57.13</v>
      </c>
      <c r="R6993">
        <v>56.38</v>
      </c>
      <c r="S6993">
        <v>56.62</v>
      </c>
      <c r="T6993">
        <v>17692800</v>
      </c>
      <c r="U6993">
        <v>2.37</v>
      </c>
    </row>
    <row r="6994" spans="15:21" x14ac:dyDescent="0.2">
      <c r="O6994" s="67">
        <v>32801</v>
      </c>
      <c r="P6994">
        <v>56.5</v>
      </c>
      <c r="Q6994">
        <v>56.75</v>
      </c>
      <c r="R6994">
        <v>56</v>
      </c>
      <c r="S6994">
        <v>56.62</v>
      </c>
      <c r="T6994">
        <v>20653200</v>
      </c>
      <c r="U6994">
        <v>2.37</v>
      </c>
    </row>
    <row r="6995" spans="15:21" x14ac:dyDescent="0.2">
      <c r="O6995" s="67">
        <v>32804</v>
      </c>
      <c r="P6995">
        <v>56.62</v>
      </c>
      <c r="Q6995">
        <v>57</v>
      </c>
      <c r="R6995">
        <v>55.88</v>
      </c>
      <c r="S6995">
        <v>56</v>
      </c>
      <c r="T6995">
        <v>12348000</v>
      </c>
      <c r="U6995">
        <v>2.35</v>
      </c>
    </row>
    <row r="6996" spans="15:21" x14ac:dyDescent="0.2">
      <c r="O6996" s="67">
        <v>32805</v>
      </c>
      <c r="P6996">
        <v>55.63</v>
      </c>
      <c r="Q6996">
        <v>55.88</v>
      </c>
      <c r="R6996">
        <v>54.62</v>
      </c>
      <c r="S6996">
        <v>55.75</v>
      </c>
      <c r="T6996">
        <v>24765600</v>
      </c>
      <c r="U6996">
        <v>2.34</v>
      </c>
    </row>
    <row r="6997" spans="15:21" x14ac:dyDescent="0.2">
      <c r="O6997" s="67">
        <v>32806</v>
      </c>
      <c r="P6997">
        <v>55.37</v>
      </c>
      <c r="Q6997">
        <v>55.75</v>
      </c>
      <c r="R6997">
        <v>55.12</v>
      </c>
      <c r="S6997">
        <v>55.25</v>
      </c>
      <c r="T6997">
        <v>12440400</v>
      </c>
      <c r="U6997">
        <v>2.31</v>
      </c>
    </row>
    <row r="6998" spans="15:21" x14ac:dyDescent="0.2">
      <c r="O6998" s="67">
        <v>32807</v>
      </c>
      <c r="P6998">
        <v>55</v>
      </c>
      <c r="Q6998">
        <v>55.12</v>
      </c>
      <c r="R6998">
        <v>54.13</v>
      </c>
      <c r="S6998">
        <v>54.38</v>
      </c>
      <c r="T6998">
        <v>14102400</v>
      </c>
      <c r="U6998">
        <v>2.2799999999999998</v>
      </c>
    </row>
    <row r="6999" spans="15:21" x14ac:dyDescent="0.2">
      <c r="O6999" s="67">
        <v>32808</v>
      </c>
      <c r="P6999">
        <v>54</v>
      </c>
      <c r="Q6999">
        <v>54.13</v>
      </c>
      <c r="R6999">
        <v>52.75</v>
      </c>
      <c r="S6999">
        <v>53.62</v>
      </c>
      <c r="T6999">
        <v>22124400</v>
      </c>
      <c r="U6999">
        <v>2.25</v>
      </c>
    </row>
    <row r="7000" spans="15:21" x14ac:dyDescent="0.2">
      <c r="O7000" s="67">
        <v>32811</v>
      </c>
      <c r="P7000">
        <v>53.5</v>
      </c>
      <c r="Q7000">
        <v>54.5</v>
      </c>
      <c r="R7000">
        <v>53.5</v>
      </c>
      <c r="S7000">
        <v>54</v>
      </c>
      <c r="T7000">
        <v>9789600</v>
      </c>
      <c r="U7000">
        <v>2.2599999999999998</v>
      </c>
    </row>
    <row r="7001" spans="15:21" x14ac:dyDescent="0.2">
      <c r="O7001" s="67">
        <v>32812</v>
      </c>
      <c r="P7001">
        <v>54.25</v>
      </c>
      <c r="Q7001">
        <v>55.63</v>
      </c>
      <c r="R7001">
        <v>54.25</v>
      </c>
      <c r="S7001">
        <v>55.37</v>
      </c>
      <c r="T7001">
        <v>12931200</v>
      </c>
      <c r="U7001">
        <v>2.3199999999999998</v>
      </c>
    </row>
    <row r="7002" spans="15:21" x14ac:dyDescent="0.2">
      <c r="O7002" s="67">
        <v>32813</v>
      </c>
      <c r="P7002">
        <v>55.37</v>
      </c>
      <c r="Q7002">
        <v>55.63</v>
      </c>
      <c r="R7002">
        <v>55.12</v>
      </c>
      <c r="S7002">
        <v>55.37</v>
      </c>
      <c r="T7002">
        <v>11059200</v>
      </c>
      <c r="U7002">
        <v>2.3199999999999998</v>
      </c>
    </row>
    <row r="7003" spans="15:21" x14ac:dyDescent="0.2">
      <c r="O7003" s="67">
        <v>32814</v>
      </c>
      <c r="P7003">
        <v>55.37</v>
      </c>
      <c r="Q7003">
        <v>55.37</v>
      </c>
      <c r="R7003">
        <v>54</v>
      </c>
      <c r="S7003">
        <v>54.25</v>
      </c>
      <c r="T7003">
        <v>19326000</v>
      </c>
      <c r="U7003">
        <v>2.27</v>
      </c>
    </row>
    <row r="7004" spans="15:21" x14ac:dyDescent="0.2">
      <c r="O7004" s="67">
        <v>32815</v>
      </c>
      <c r="P7004">
        <v>54.13</v>
      </c>
      <c r="Q7004">
        <v>54.38</v>
      </c>
      <c r="R7004">
        <v>53.62</v>
      </c>
      <c r="S7004">
        <v>53.87</v>
      </c>
      <c r="T7004">
        <v>14686800</v>
      </c>
      <c r="U7004">
        <v>2.2599999999999998</v>
      </c>
    </row>
    <row r="7005" spans="15:21" x14ac:dyDescent="0.2">
      <c r="O7005" s="67">
        <v>32818</v>
      </c>
      <c r="P7005">
        <v>53.62</v>
      </c>
      <c r="Q7005">
        <v>53.75</v>
      </c>
      <c r="R7005">
        <v>53</v>
      </c>
      <c r="S7005">
        <v>53</v>
      </c>
      <c r="T7005">
        <v>15024000</v>
      </c>
      <c r="U7005">
        <v>2.2200000000000002</v>
      </c>
    </row>
    <row r="7006" spans="15:21" x14ac:dyDescent="0.2">
      <c r="O7006" s="67">
        <v>32819</v>
      </c>
      <c r="P7006">
        <v>53</v>
      </c>
      <c r="Q7006">
        <v>54</v>
      </c>
      <c r="R7006">
        <v>52.75</v>
      </c>
      <c r="S7006">
        <v>53.5</v>
      </c>
      <c r="T7006">
        <v>16345200</v>
      </c>
      <c r="U7006">
        <v>2.2400000000000002</v>
      </c>
    </row>
    <row r="7007" spans="15:21" x14ac:dyDescent="0.2">
      <c r="O7007" s="67">
        <v>32820</v>
      </c>
      <c r="P7007">
        <v>53.62</v>
      </c>
      <c r="Q7007">
        <v>54.75</v>
      </c>
      <c r="R7007">
        <v>53.62</v>
      </c>
      <c r="S7007">
        <v>54.5</v>
      </c>
      <c r="T7007">
        <v>16732800</v>
      </c>
      <c r="U7007">
        <v>2.2799999999999998</v>
      </c>
    </row>
    <row r="7008" spans="15:21" x14ac:dyDescent="0.2">
      <c r="O7008" s="67">
        <v>32821</v>
      </c>
      <c r="P7008">
        <v>54.25</v>
      </c>
      <c r="Q7008">
        <v>54.75</v>
      </c>
      <c r="R7008">
        <v>54</v>
      </c>
      <c r="S7008">
        <v>54.25</v>
      </c>
      <c r="T7008">
        <v>8097600</v>
      </c>
      <c r="U7008">
        <v>2.27</v>
      </c>
    </row>
    <row r="7009" spans="15:21" x14ac:dyDescent="0.2">
      <c r="O7009" s="67">
        <v>32822</v>
      </c>
      <c r="P7009">
        <v>54.62</v>
      </c>
      <c r="Q7009">
        <v>54.75</v>
      </c>
      <c r="R7009">
        <v>54.38</v>
      </c>
      <c r="S7009">
        <v>54.62</v>
      </c>
      <c r="T7009">
        <v>5692800</v>
      </c>
      <c r="U7009">
        <v>2.29</v>
      </c>
    </row>
    <row r="7010" spans="15:21" x14ac:dyDescent="0.2">
      <c r="O7010" s="67">
        <v>32825</v>
      </c>
      <c r="P7010">
        <v>55</v>
      </c>
      <c r="Q7010">
        <v>56</v>
      </c>
      <c r="R7010">
        <v>54.75</v>
      </c>
      <c r="S7010">
        <v>55.75</v>
      </c>
      <c r="T7010">
        <v>13594800</v>
      </c>
      <c r="U7010">
        <v>2.34</v>
      </c>
    </row>
    <row r="7011" spans="15:21" x14ac:dyDescent="0.2">
      <c r="O7011" s="67">
        <v>32826</v>
      </c>
      <c r="P7011">
        <v>55.75</v>
      </c>
      <c r="Q7011">
        <v>55.88</v>
      </c>
      <c r="R7011">
        <v>55</v>
      </c>
      <c r="S7011">
        <v>55.5</v>
      </c>
      <c r="T7011">
        <v>8901600</v>
      </c>
      <c r="U7011">
        <v>2.33</v>
      </c>
    </row>
    <row r="7012" spans="15:21" x14ac:dyDescent="0.2">
      <c r="O7012" s="67">
        <v>32827</v>
      </c>
      <c r="P7012">
        <v>55.88</v>
      </c>
      <c r="Q7012">
        <v>56.87</v>
      </c>
      <c r="R7012">
        <v>55.75</v>
      </c>
      <c r="S7012">
        <v>56.75</v>
      </c>
      <c r="T7012">
        <v>16123200</v>
      </c>
      <c r="U7012">
        <v>2.38</v>
      </c>
    </row>
    <row r="7013" spans="15:21" x14ac:dyDescent="0.2">
      <c r="O7013" s="67">
        <v>32828</v>
      </c>
      <c r="P7013">
        <v>56.87</v>
      </c>
      <c r="Q7013">
        <v>57.5</v>
      </c>
      <c r="R7013">
        <v>56.75</v>
      </c>
      <c r="S7013">
        <v>57.5</v>
      </c>
      <c r="T7013">
        <v>17396400</v>
      </c>
      <c r="U7013">
        <v>2.41</v>
      </c>
    </row>
    <row r="7014" spans="15:21" x14ac:dyDescent="0.2">
      <c r="O7014" s="67">
        <v>32829</v>
      </c>
      <c r="P7014">
        <v>57.5</v>
      </c>
      <c r="Q7014">
        <v>60</v>
      </c>
      <c r="R7014">
        <v>57.38</v>
      </c>
      <c r="S7014">
        <v>59.5</v>
      </c>
      <c r="T7014">
        <v>37401600</v>
      </c>
      <c r="U7014">
        <v>2.4900000000000002</v>
      </c>
    </row>
    <row r="7015" spans="15:21" x14ac:dyDescent="0.2">
      <c r="O7015" s="67">
        <v>32832</v>
      </c>
      <c r="P7015">
        <v>59.12</v>
      </c>
      <c r="Q7015">
        <v>59.38</v>
      </c>
      <c r="R7015">
        <v>58.63</v>
      </c>
      <c r="S7015">
        <v>59.12</v>
      </c>
      <c r="T7015">
        <v>23119200</v>
      </c>
      <c r="U7015">
        <v>2.48</v>
      </c>
    </row>
    <row r="7016" spans="15:21" x14ac:dyDescent="0.2">
      <c r="O7016" s="67">
        <v>32833</v>
      </c>
      <c r="P7016">
        <v>59.25</v>
      </c>
      <c r="Q7016">
        <v>59.62</v>
      </c>
      <c r="R7016">
        <v>59</v>
      </c>
      <c r="S7016">
        <v>59.62</v>
      </c>
      <c r="T7016">
        <v>14704800</v>
      </c>
      <c r="U7016">
        <v>2.5</v>
      </c>
    </row>
    <row r="7017" spans="15:21" x14ac:dyDescent="0.2">
      <c r="O7017" s="67">
        <v>32834</v>
      </c>
      <c r="P7017">
        <v>59.5</v>
      </c>
      <c r="Q7017">
        <v>60.13</v>
      </c>
      <c r="R7017">
        <v>59.25</v>
      </c>
      <c r="S7017">
        <v>60.13</v>
      </c>
      <c r="T7017">
        <v>18190800</v>
      </c>
      <c r="U7017">
        <v>2.52</v>
      </c>
    </row>
    <row r="7018" spans="15:21" x14ac:dyDescent="0.2">
      <c r="O7018" s="67">
        <v>32836</v>
      </c>
      <c r="P7018">
        <v>60</v>
      </c>
      <c r="Q7018">
        <v>60.62</v>
      </c>
      <c r="R7018">
        <v>60</v>
      </c>
      <c r="S7018">
        <v>60.13</v>
      </c>
      <c r="T7018">
        <v>10644000</v>
      </c>
      <c r="U7018">
        <v>2.52</v>
      </c>
    </row>
    <row r="7019" spans="15:21" x14ac:dyDescent="0.2">
      <c r="O7019" s="67">
        <v>32839</v>
      </c>
      <c r="P7019">
        <v>60.13</v>
      </c>
      <c r="Q7019">
        <v>61.37</v>
      </c>
      <c r="R7019">
        <v>60</v>
      </c>
      <c r="S7019">
        <v>61.37</v>
      </c>
      <c r="T7019">
        <v>28174800</v>
      </c>
      <c r="U7019">
        <v>2.57</v>
      </c>
    </row>
    <row r="7020" spans="15:21" x14ac:dyDescent="0.2">
      <c r="O7020" s="67">
        <v>32840</v>
      </c>
      <c r="P7020">
        <v>61.25</v>
      </c>
      <c r="Q7020">
        <v>62.25</v>
      </c>
      <c r="R7020">
        <v>60.38</v>
      </c>
      <c r="S7020">
        <v>61.75</v>
      </c>
      <c r="T7020">
        <v>24835200</v>
      </c>
      <c r="U7020">
        <v>2.59</v>
      </c>
    </row>
    <row r="7021" spans="15:21" x14ac:dyDescent="0.2">
      <c r="O7021" s="67">
        <v>32841</v>
      </c>
      <c r="P7021">
        <v>61.63</v>
      </c>
      <c r="Q7021">
        <v>62</v>
      </c>
      <c r="R7021">
        <v>61.5</v>
      </c>
      <c r="S7021">
        <v>61.5</v>
      </c>
      <c r="T7021">
        <v>12283200</v>
      </c>
      <c r="U7021">
        <v>2.58</v>
      </c>
    </row>
    <row r="7022" spans="15:21" x14ac:dyDescent="0.2">
      <c r="O7022" s="67">
        <v>32842</v>
      </c>
      <c r="P7022">
        <v>61.75</v>
      </c>
      <c r="Q7022">
        <v>62.12</v>
      </c>
      <c r="R7022">
        <v>61.5</v>
      </c>
      <c r="S7022">
        <v>62</v>
      </c>
      <c r="T7022">
        <v>18382800</v>
      </c>
      <c r="U7022">
        <v>2.6</v>
      </c>
    </row>
    <row r="7023" spans="15:21" x14ac:dyDescent="0.2">
      <c r="O7023" s="67">
        <v>32843</v>
      </c>
      <c r="P7023">
        <v>62.25</v>
      </c>
      <c r="Q7023">
        <v>63.5</v>
      </c>
      <c r="R7023">
        <v>62.25</v>
      </c>
      <c r="S7023">
        <v>63.25</v>
      </c>
      <c r="T7023">
        <v>27218400</v>
      </c>
      <c r="U7023">
        <v>2.65</v>
      </c>
    </row>
    <row r="7024" spans="15:21" x14ac:dyDescent="0.2">
      <c r="O7024" s="67">
        <v>32846</v>
      </c>
      <c r="P7024">
        <v>62.87</v>
      </c>
      <c r="Q7024">
        <v>63.38</v>
      </c>
      <c r="R7024">
        <v>62.75</v>
      </c>
      <c r="S7024">
        <v>63.13</v>
      </c>
      <c r="T7024">
        <v>17648400</v>
      </c>
      <c r="U7024">
        <v>2.66</v>
      </c>
    </row>
    <row r="7025" spans="15:21" x14ac:dyDescent="0.2">
      <c r="O7025" s="67">
        <v>32847</v>
      </c>
      <c r="P7025">
        <v>63.13</v>
      </c>
      <c r="Q7025">
        <v>64</v>
      </c>
      <c r="R7025">
        <v>63.13</v>
      </c>
      <c r="S7025">
        <v>63.38</v>
      </c>
      <c r="T7025">
        <v>18340800</v>
      </c>
      <c r="U7025">
        <v>2.68</v>
      </c>
    </row>
    <row r="7026" spans="15:21" x14ac:dyDescent="0.2">
      <c r="O7026" s="67">
        <v>32848</v>
      </c>
      <c r="P7026">
        <v>63.62</v>
      </c>
      <c r="Q7026">
        <v>63.88</v>
      </c>
      <c r="R7026">
        <v>63.25</v>
      </c>
      <c r="S7026">
        <v>63.38</v>
      </c>
      <c r="T7026">
        <v>15189600</v>
      </c>
      <c r="U7026">
        <v>2.68</v>
      </c>
    </row>
    <row r="7027" spans="15:21" x14ac:dyDescent="0.2">
      <c r="O7027" s="67">
        <v>32849</v>
      </c>
      <c r="P7027">
        <v>63.25</v>
      </c>
      <c r="Q7027">
        <v>63.62</v>
      </c>
      <c r="R7027">
        <v>62.87</v>
      </c>
      <c r="S7027">
        <v>63.38</v>
      </c>
      <c r="T7027">
        <v>11667600</v>
      </c>
      <c r="U7027">
        <v>2.68</v>
      </c>
    </row>
    <row r="7028" spans="15:21" x14ac:dyDescent="0.2">
      <c r="O7028" s="67">
        <v>32850</v>
      </c>
      <c r="P7028">
        <v>63.62</v>
      </c>
      <c r="Q7028">
        <v>63.75</v>
      </c>
      <c r="R7028">
        <v>62.87</v>
      </c>
      <c r="S7028">
        <v>63.25</v>
      </c>
      <c r="T7028">
        <v>10551600</v>
      </c>
      <c r="U7028">
        <v>2.67</v>
      </c>
    </row>
    <row r="7029" spans="15:21" x14ac:dyDescent="0.2">
      <c r="O7029" s="67">
        <v>32853</v>
      </c>
      <c r="P7029">
        <v>63.13</v>
      </c>
      <c r="Q7029">
        <v>63.25</v>
      </c>
      <c r="R7029">
        <v>62.62</v>
      </c>
      <c r="S7029">
        <v>63.13</v>
      </c>
      <c r="T7029">
        <v>11346000</v>
      </c>
      <c r="U7029">
        <v>2.66</v>
      </c>
    </row>
    <row r="7030" spans="15:21" x14ac:dyDescent="0.2">
      <c r="O7030" s="67">
        <v>32854</v>
      </c>
      <c r="P7030">
        <v>63.5</v>
      </c>
      <c r="Q7030">
        <v>64.5</v>
      </c>
      <c r="R7030">
        <v>63.38</v>
      </c>
      <c r="S7030">
        <v>64.25</v>
      </c>
      <c r="T7030">
        <v>12466800</v>
      </c>
      <c r="U7030">
        <v>2.71</v>
      </c>
    </row>
    <row r="7031" spans="15:21" x14ac:dyDescent="0.2">
      <c r="O7031" s="67">
        <v>32855</v>
      </c>
      <c r="P7031">
        <v>64.37</v>
      </c>
      <c r="Q7031">
        <v>64.63</v>
      </c>
      <c r="R7031">
        <v>64.12</v>
      </c>
      <c r="S7031">
        <v>64.25</v>
      </c>
      <c r="T7031">
        <v>16820400</v>
      </c>
      <c r="U7031">
        <v>2.71</v>
      </c>
    </row>
    <row r="7032" spans="15:21" x14ac:dyDescent="0.2">
      <c r="O7032" s="67">
        <v>32856</v>
      </c>
      <c r="P7032">
        <v>64.25</v>
      </c>
      <c r="Q7032">
        <v>64.63</v>
      </c>
      <c r="R7032">
        <v>64.12</v>
      </c>
      <c r="S7032">
        <v>64.37</v>
      </c>
      <c r="T7032">
        <v>17368800</v>
      </c>
      <c r="U7032">
        <v>2.72</v>
      </c>
    </row>
    <row r="7033" spans="15:21" x14ac:dyDescent="0.2">
      <c r="O7033" s="67">
        <v>32857</v>
      </c>
      <c r="P7033">
        <v>64.5</v>
      </c>
      <c r="Q7033">
        <v>64.5</v>
      </c>
      <c r="R7033">
        <v>63.25</v>
      </c>
      <c r="S7033">
        <v>64.25</v>
      </c>
      <c r="T7033">
        <v>37831200</v>
      </c>
      <c r="U7033">
        <v>2.71</v>
      </c>
    </row>
    <row r="7034" spans="15:21" x14ac:dyDescent="0.2">
      <c r="O7034" s="67">
        <v>32860</v>
      </c>
      <c r="P7034">
        <v>64</v>
      </c>
      <c r="Q7034">
        <v>64.75</v>
      </c>
      <c r="R7034">
        <v>62</v>
      </c>
      <c r="S7034">
        <v>62.62</v>
      </c>
      <c r="T7034">
        <v>17322000</v>
      </c>
      <c r="U7034">
        <v>2.64</v>
      </c>
    </row>
    <row r="7035" spans="15:21" x14ac:dyDescent="0.2">
      <c r="O7035" s="67">
        <v>32861</v>
      </c>
      <c r="P7035">
        <v>62.75</v>
      </c>
      <c r="Q7035">
        <v>63.5</v>
      </c>
      <c r="R7035">
        <v>61.63</v>
      </c>
      <c r="S7035">
        <v>62.75</v>
      </c>
      <c r="T7035">
        <v>23722800</v>
      </c>
      <c r="U7035">
        <v>2.65</v>
      </c>
    </row>
    <row r="7036" spans="15:21" x14ac:dyDescent="0.2">
      <c r="O7036" s="67">
        <v>32862</v>
      </c>
      <c r="P7036">
        <v>62.75</v>
      </c>
      <c r="Q7036">
        <v>63.13</v>
      </c>
      <c r="R7036">
        <v>62.25</v>
      </c>
      <c r="S7036">
        <v>62.38</v>
      </c>
      <c r="T7036">
        <v>17403600</v>
      </c>
      <c r="U7036">
        <v>2.63</v>
      </c>
    </row>
    <row r="7037" spans="15:21" x14ac:dyDescent="0.2">
      <c r="O7037" s="67">
        <v>32863</v>
      </c>
      <c r="P7037">
        <v>62.62</v>
      </c>
      <c r="Q7037">
        <v>63</v>
      </c>
      <c r="R7037">
        <v>62.5</v>
      </c>
      <c r="S7037">
        <v>62.87</v>
      </c>
      <c r="T7037">
        <v>10420800</v>
      </c>
      <c r="U7037">
        <v>2.65</v>
      </c>
    </row>
    <row r="7038" spans="15:21" x14ac:dyDescent="0.2">
      <c r="O7038" s="67">
        <v>32864</v>
      </c>
      <c r="P7038">
        <v>62.62</v>
      </c>
      <c r="Q7038">
        <v>63.75</v>
      </c>
      <c r="R7038">
        <v>62.62</v>
      </c>
      <c r="S7038">
        <v>63.75</v>
      </c>
      <c r="T7038">
        <v>9507600</v>
      </c>
      <c r="U7038">
        <v>2.69</v>
      </c>
    </row>
    <row r="7039" spans="15:21" x14ac:dyDescent="0.2">
      <c r="O7039" s="67">
        <v>32868</v>
      </c>
      <c r="P7039">
        <v>63.62</v>
      </c>
      <c r="Q7039">
        <v>63.75</v>
      </c>
      <c r="R7039">
        <v>63.25</v>
      </c>
      <c r="S7039">
        <v>63.38</v>
      </c>
      <c r="T7039">
        <v>4447200</v>
      </c>
      <c r="U7039">
        <v>2.68</v>
      </c>
    </row>
    <row r="7040" spans="15:21" x14ac:dyDescent="0.2">
      <c r="O7040" s="67">
        <v>32869</v>
      </c>
      <c r="P7040">
        <v>63.62</v>
      </c>
      <c r="Q7040">
        <v>64</v>
      </c>
      <c r="R7040">
        <v>63.5</v>
      </c>
      <c r="S7040">
        <v>63.75</v>
      </c>
      <c r="T7040">
        <v>8349600</v>
      </c>
      <c r="U7040">
        <v>2.69</v>
      </c>
    </row>
    <row r="7041" spans="15:21" x14ac:dyDescent="0.2">
      <c r="O7041" s="67">
        <v>32870</v>
      </c>
      <c r="P7041">
        <v>63.62</v>
      </c>
      <c r="Q7041">
        <v>64</v>
      </c>
      <c r="R7041">
        <v>62.75</v>
      </c>
      <c r="S7041">
        <v>64</v>
      </c>
      <c r="T7041">
        <v>6642000</v>
      </c>
      <c r="U7041">
        <v>2.7</v>
      </c>
    </row>
    <row r="7042" spans="15:21" x14ac:dyDescent="0.2">
      <c r="O7042" s="67">
        <v>32871</v>
      </c>
      <c r="P7042">
        <v>64.25</v>
      </c>
      <c r="Q7042">
        <v>64.5</v>
      </c>
      <c r="R7042">
        <v>64</v>
      </c>
      <c r="S7042">
        <v>64.5</v>
      </c>
      <c r="T7042">
        <v>9110400</v>
      </c>
      <c r="U7042">
        <v>2.72</v>
      </c>
    </row>
    <row r="7043" spans="15:21" x14ac:dyDescent="0.2">
      <c r="O7043" s="67">
        <v>32875</v>
      </c>
      <c r="P7043">
        <v>64.63</v>
      </c>
      <c r="Q7043">
        <v>67</v>
      </c>
      <c r="R7043">
        <v>64.12</v>
      </c>
      <c r="S7043">
        <v>66.75</v>
      </c>
      <c r="T7043">
        <v>22106400</v>
      </c>
      <c r="U7043">
        <v>2.82</v>
      </c>
    </row>
    <row r="7044" spans="15:21" x14ac:dyDescent="0.2">
      <c r="O7044" s="67">
        <v>32876</v>
      </c>
      <c r="P7044">
        <v>66.75</v>
      </c>
      <c r="Q7044">
        <v>66.88</v>
      </c>
      <c r="R7044">
        <v>66.25</v>
      </c>
      <c r="S7044">
        <v>66.62</v>
      </c>
      <c r="T7044">
        <v>19863600</v>
      </c>
      <c r="U7044">
        <v>2.81</v>
      </c>
    </row>
    <row r="7045" spans="15:21" x14ac:dyDescent="0.2">
      <c r="O7045" s="67">
        <v>32877</v>
      </c>
      <c r="P7045">
        <v>66.25</v>
      </c>
      <c r="Q7045">
        <v>66.62</v>
      </c>
      <c r="R7045">
        <v>65.5</v>
      </c>
      <c r="S7045">
        <v>66.25</v>
      </c>
      <c r="T7045">
        <v>17923200</v>
      </c>
      <c r="U7045">
        <v>2.8</v>
      </c>
    </row>
    <row r="7046" spans="15:21" x14ac:dyDescent="0.2">
      <c r="O7046" s="67">
        <v>32878</v>
      </c>
      <c r="P7046">
        <v>65.75</v>
      </c>
      <c r="Q7046">
        <v>66.75</v>
      </c>
      <c r="R7046">
        <v>65.5</v>
      </c>
      <c r="S7046">
        <v>65.62</v>
      </c>
      <c r="T7046">
        <v>18596400</v>
      </c>
      <c r="U7046">
        <v>2.77</v>
      </c>
    </row>
    <row r="7047" spans="15:21" x14ac:dyDescent="0.2">
      <c r="O7047" s="67">
        <v>32881</v>
      </c>
      <c r="P7047">
        <v>65</v>
      </c>
      <c r="Q7047">
        <v>66.13</v>
      </c>
      <c r="R7047">
        <v>64.75</v>
      </c>
      <c r="S7047">
        <v>66</v>
      </c>
      <c r="T7047">
        <v>15004800</v>
      </c>
      <c r="U7047">
        <v>2.79</v>
      </c>
    </row>
    <row r="7048" spans="15:21" x14ac:dyDescent="0.2">
      <c r="O7048" s="67">
        <v>32882</v>
      </c>
      <c r="P7048">
        <v>65.75</v>
      </c>
      <c r="Q7048">
        <v>66.25</v>
      </c>
      <c r="R7048">
        <v>64.63</v>
      </c>
      <c r="S7048">
        <v>64.63</v>
      </c>
      <c r="T7048">
        <v>13714800</v>
      </c>
      <c r="U7048">
        <v>2.73</v>
      </c>
    </row>
    <row r="7049" spans="15:21" x14ac:dyDescent="0.2">
      <c r="O7049" s="67">
        <v>32883</v>
      </c>
      <c r="P7049">
        <v>64.75</v>
      </c>
      <c r="Q7049">
        <v>64.88</v>
      </c>
      <c r="R7049">
        <v>63.62</v>
      </c>
      <c r="S7049">
        <v>64.75</v>
      </c>
      <c r="T7049">
        <v>20547600</v>
      </c>
      <c r="U7049">
        <v>2.73</v>
      </c>
    </row>
    <row r="7050" spans="15:21" x14ac:dyDescent="0.2">
      <c r="O7050" s="67">
        <v>32884</v>
      </c>
      <c r="P7050">
        <v>65.12</v>
      </c>
      <c r="Q7050">
        <v>65.25</v>
      </c>
      <c r="R7050">
        <v>64.63</v>
      </c>
      <c r="S7050">
        <v>64.75</v>
      </c>
      <c r="T7050">
        <v>15507600</v>
      </c>
      <c r="U7050">
        <v>2.73</v>
      </c>
    </row>
    <row r="7051" spans="15:21" x14ac:dyDescent="0.2">
      <c r="O7051" s="67">
        <v>32885</v>
      </c>
      <c r="P7051">
        <v>63.5</v>
      </c>
      <c r="Q7051">
        <v>64</v>
      </c>
      <c r="R7051">
        <v>62.87</v>
      </c>
      <c r="S7051">
        <v>63.13</v>
      </c>
      <c r="T7051">
        <v>23700000</v>
      </c>
      <c r="U7051">
        <v>2.66</v>
      </c>
    </row>
    <row r="7052" spans="15:21" x14ac:dyDescent="0.2">
      <c r="O7052" s="67">
        <v>32888</v>
      </c>
      <c r="P7052">
        <v>62.75</v>
      </c>
      <c r="Q7052">
        <v>62.87</v>
      </c>
      <c r="R7052">
        <v>62.25</v>
      </c>
      <c r="S7052">
        <v>62.62</v>
      </c>
      <c r="T7052">
        <v>20614800</v>
      </c>
      <c r="U7052">
        <v>2.64</v>
      </c>
    </row>
    <row r="7053" spans="15:21" x14ac:dyDescent="0.2">
      <c r="O7053" s="67">
        <v>32889</v>
      </c>
      <c r="P7053">
        <v>62</v>
      </c>
      <c r="Q7053">
        <v>63.38</v>
      </c>
      <c r="R7053">
        <v>61.5</v>
      </c>
      <c r="S7053">
        <v>63.25</v>
      </c>
      <c r="T7053">
        <v>22753200</v>
      </c>
      <c r="U7053">
        <v>2.67</v>
      </c>
    </row>
    <row r="7054" spans="15:21" x14ac:dyDescent="0.2">
      <c r="O7054" s="67">
        <v>32890</v>
      </c>
      <c r="P7054">
        <v>63.25</v>
      </c>
      <c r="Q7054">
        <v>63.62</v>
      </c>
      <c r="R7054">
        <v>62.75</v>
      </c>
      <c r="S7054">
        <v>63</v>
      </c>
      <c r="T7054">
        <v>19717200</v>
      </c>
      <c r="U7054">
        <v>2.66</v>
      </c>
    </row>
    <row r="7055" spans="15:21" x14ac:dyDescent="0.2">
      <c r="O7055" s="67">
        <v>32891</v>
      </c>
      <c r="P7055">
        <v>62.38</v>
      </c>
      <c r="Q7055">
        <v>64.12</v>
      </c>
      <c r="R7055">
        <v>62.38</v>
      </c>
      <c r="S7055">
        <v>63.62</v>
      </c>
      <c r="T7055">
        <v>19701600</v>
      </c>
      <c r="U7055">
        <v>2.69</v>
      </c>
    </row>
    <row r="7056" spans="15:21" x14ac:dyDescent="0.2">
      <c r="O7056" s="67">
        <v>32892</v>
      </c>
      <c r="P7056">
        <v>64</v>
      </c>
      <c r="Q7056">
        <v>65</v>
      </c>
      <c r="R7056">
        <v>63.88</v>
      </c>
      <c r="S7056">
        <v>64.88</v>
      </c>
      <c r="T7056">
        <v>23096400</v>
      </c>
      <c r="U7056">
        <v>2.74</v>
      </c>
    </row>
    <row r="7057" spans="15:21" x14ac:dyDescent="0.2">
      <c r="O7057" s="67">
        <v>32895</v>
      </c>
      <c r="P7057">
        <v>64.75</v>
      </c>
      <c r="Q7057">
        <v>64.88</v>
      </c>
      <c r="R7057">
        <v>62.75</v>
      </c>
      <c r="S7057">
        <v>62.87</v>
      </c>
      <c r="T7057">
        <v>21438000</v>
      </c>
      <c r="U7057">
        <v>2.65</v>
      </c>
    </row>
    <row r="7058" spans="15:21" x14ac:dyDescent="0.2">
      <c r="O7058" s="67">
        <v>32896</v>
      </c>
      <c r="P7058">
        <v>63.5</v>
      </c>
      <c r="Q7058">
        <v>63.88</v>
      </c>
      <c r="R7058">
        <v>62.62</v>
      </c>
      <c r="S7058">
        <v>62.75</v>
      </c>
      <c r="T7058">
        <v>35374800</v>
      </c>
      <c r="U7058">
        <v>2.65</v>
      </c>
    </row>
    <row r="7059" spans="15:21" x14ac:dyDescent="0.2">
      <c r="O7059" s="67">
        <v>32897</v>
      </c>
      <c r="P7059">
        <v>62.75</v>
      </c>
      <c r="Q7059">
        <v>63.75</v>
      </c>
      <c r="R7059">
        <v>61.25</v>
      </c>
      <c r="S7059">
        <v>63.25</v>
      </c>
      <c r="T7059">
        <v>32666400</v>
      </c>
      <c r="U7059">
        <v>2.67</v>
      </c>
    </row>
    <row r="7060" spans="15:21" x14ac:dyDescent="0.2">
      <c r="O7060" s="67">
        <v>32898</v>
      </c>
      <c r="P7060">
        <v>63.38</v>
      </c>
      <c r="Q7060">
        <v>63.38</v>
      </c>
      <c r="R7060">
        <v>61.88</v>
      </c>
      <c r="S7060">
        <v>62</v>
      </c>
      <c r="T7060">
        <v>18345600</v>
      </c>
      <c r="U7060">
        <v>2.62</v>
      </c>
    </row>
    <row r="7061" spans="15:21" x14ac:dyDescent="0.2">
      <c r="O7061" s="67">
        <v>32899</v>
      </c>
      <c r="P7061">
        <v>62.75</v>
      </c>
      <c r="Q7061">
        <v>63.13</v>
      </c>
      <c r="R7061">
        <v>60.75</v>
      </c>
      <c r="S7061">
        <v>62.5</v>
      </c>
      <c r="T7061">
        <v>26637600</v>
      </c>
      <c r="U7061">
        <v>2.64</v>
      </c>
    </row>
    <row r="7062" spans="15:21" x14ac:dyDescent="0.2">
      <c r="O7062" s="67">
        <v>32902</v>
      </c>
      <c r="P7062">
        <v>62.75</v>
      </c>
      <c r="Q7062">
        <v>63.13</v>
      </c>
      <c r="R7062">
        <v>61.5</v>
      </c>
      <c r="S7062">
        <v>61.75</v>
      </c>
      <c r="T7062">
        <v>22299600</v>
      </c>
      <c r="U7062">
        <v>2.61</v>
      </c>
    </row>
    <row r="7063" spans="15:21" x14ac:dyDescent="0.2">
      <c r="O7063" s="67">
        <v>32903</v>
      </c>
      <c r="P7063">
        <v>62.12</v>
      </c>
      <c r="Q7063">
        <v>62.25</v>
      </c>
      <c r="R7063">
        <v>60.75</v>
      </c>
      <c r="S7063">
        <v>61.75</v>
      </c>
      <c r="T7063">
        <v>23202000</v>
      </c>
      <c r="U7063">
        <v>2.61</v>
      </c>
    </row>
    <row r="7064" spans="15:21" x14ac:dyDescent="0.2">
      <c r="O7064" s="67">
        <v>32904</v>
      </c>
      <c r="P7064">
        <v>62.25</v>
      </c>
      <c r="Q7064">
        <v>62.5</v>
      </c>
      <c r="R7064">
        <v>61.75</v>
      </c>
      <c r="S7064">
        <v>62.25</v>
      </c>
      <c r="T7064">
        <v>18981600</v>
      </c>
      <c r="U7064">
        <v>2.63</v>
      </c>
    </row>
    <row r="7065" spans="15:21" x14ac:dyDescent="0.2">
      <c r="O7065" s="67">
        <v>32905</v>
      </c>
      <c r="P7065">
        <v>62.25</v>
      </c>
      <c r="Q7065">
        <v>62.38</v>
      </c>
      <c r="R7065">
        <v>61.63</v>
      </c>
      <c r="S7065">
        <v>61.75</v>
      </c>
      <c r="T7065">
        <v>14457600</v>
      </c>
      <c r="U7065">
        <v>2.61</v>
      </c>
    </row>
    <row r="7066" spans="15:21" x14ac:dyDescent="0.2">
      <c r="O7066" s="67">
        <v>32906</v>
      </c>
      <c r="P7066">
        <v>61.75</v>
      </c>
      <c r="Q7066">
        <v>62.87</v>
      </c>
      <c r="R7066">
        <v>61.75</v>
      </c>
      <c r="S7066">
        <v>61.75</v>
      </c>
      <c r="T7066">
        <v>15302400</v>
      </c>
      <c r="U7066">
        <v>2.61</v>
      </c>
    </row>
    <row r="7067" spans="15:21" x14ac:dyDescent="0.2">
      <c r="O7067" s="67">
        <v>32909</v>
      </c>
      <c r="P7067">
        <v>61.63</v>
      </c>
      <c r="Q7067">
        <v>62</v>
      </c>
      <c r="R7067">
        <v>61.5</v>
      </c>
      <c r="S7067">
        <v>61.75</v>
      </c>
      <c r="T7067">
        <v>9134400</v>
      </c>
      <c r="U7067">
        <v>2.61</v>
      </c>
    </row>
    <row r="7068" spans="15:21" x14ac:dyDescent="0.2">
      <c r="O7068" s="67">
        <v>32910</v>
      </c>
      <c r="P7068">
        <v>61.88</v>
      </c>
      <c r="Q7068">
        <v>62.5</v>
      </c>
      <c r="R7068">
        <v>61.63</v>
      </c>
      <c r="S7068">
        <v>62</v>
      </c>
      <c r="T7068">
        <v>14389200</v>
      </c>
      <c r="U7068">
        <v>2.62</v>
      </c>
    </row>
    <row r="7069" spans="15:21" x14ac:dyDescent="0.2">
      <c r="O7069" s="67">
        <v>32911</v>
      </c>
      <c r="P7069">
        <v>61.75</v>
      </c>
      <c r="Q7069">
        <v>63</v>
      </c>
      <c r="R7069">
        <v>61.63</v>
      </c>
      <c r="S7069">
        <v>62.62</v>
      </c>
      <c r="T7069">
        <v>18704400</v>
      </c>
      <c r="U7069">
        <v>2.64</v>
      </c>
    </row>
    <row r="7070" spans="15:21" x14ac:dyDescent="0.2">
      <c r="O7070" s="67">
        <v>32912</v>
      </c>
      <c r="P7070">
        <v>63</v>
      </c>
      <c r="Q7070">
        <v>63.13</v>
      </c>
      <c r="R7070">
        <v>62.62</v>
      </c>
      <c r="S7070">
        <v>63</v>
      </c>
      <c r="T7070">
        <v>16513200</v>
      </c>
      <c r="U7070">
        <v>2.66</v>
      </c>
    </row>
    <row r="7071" spans="15:21" x14ac:dyDescent="0.2">
      <c r="O7071" s="67">
        <v>32913</v>
      </c>
      <c r="P7071">
        <v>63</v>
      </c>
      <c r="Q7071">
        <v>63.75</v>
      </c>
      <c r="R7071">
        <v>62.75</v>
      </c>
      <c r="S7071">
        <v>63.25</v>
      </c>
      <c r="T7071">
        <v>13785600</v>
      </c>
      <c r="U7071">
        <v>2.67</v>
      </c>
    </row>
    <row r="7072" spans="15:21" x14ac:dyDescent="0.2">
      <c r="O7072" s="67">
        <v>32916</v>
      </c>
      <c r="P7072">
        <v>63</v>
      </c>
      <c r="Q7072">
        <v>63.13</v>
      </c>
      <c r="R7072">
        <v>62.12</v>
      </c>
      <c r="S7072">
        <v>62.25</v>
      </c>
      <c r="T7072">
        <v>15488400</v>
      </c>
      <c r="U7072">
        <v>2.63</v>
      </c>
    </row>
    <row r="7073" spans="15:21" x14ac:dyDescent="0.2">
      <c r="O7073" s="67">
        <v>32917</v>
      </c>
      <c r="P7073">
        <v>62.25</v>
      </c>
      <c r="Q7073">
        <v>62.38</v>
      </c>
      <c r="R7073">
        <v>61.25</v>
      </c>
      <c r="S7073">
        <v>62.12</v>
      </c>
      <c r="T7073">
        <v>20540400</v>
      </c>
      <c r="U7073">
        <v>2.62</v>
      </c>
    </row>
    <row r="7074" spans="15:21" x14ac:dyDescent="0.2">
      <c r="O7074" s="67">
        <v>32918</v>
      </c>
      <c r="P7074">
        <v>62.12</v>
      </c>
      <c r="Q7074">
        <v>62.5</v>
      </c>
      <c r="R7074">
        <v>62</v>
      </c>
      <c r="S7074">
        <v>62.25</v>
      </c>
      <c r="T7074">
        <v>10269600</v>
      </c>
      <c r="U7074">
        <v>2.63</v>
      </c>
    </row>
    <row r="7075" spans="15:21" x14ac:dyDescent="0.2">
      <c r="O7075" s="67">
        <v>32919</v>
      </c>
      <c r="P7075">
        <v>62.12</v>
      </c>
      <c r="Q7075">
        <v>63</v>
      </c>
      <c r="R7075">
        <v>62.12</v>
      </c>
      <c r="S7075">
        <v>62.62</v>
      </c>
      <c r="T7075">
        <v>12546000</v>
      </c>
      <c r="U7075">
        <v>2.64</v>
      </c>
    </row>
    <row r="7076" spans="15:21" x14ac:dyDescent="0.2">
      <c r="O7076" s="67">
        <v>32920</v>
      </c>
      <c r="P7076">
        <v>62.75</v>
      </c>
      <c r="Q7076">
        <v>63.25</v>
      </c>
      <c r="R7076">
        <v>62</v>
      </c>
      <c r="S7076">
        <v>62</v>
      </c>
      <c r="T7076">
        <v>21541200</v>
      </c>
      <c r="U7076">
        <v>2.62</v>
      </c>
    </row>
    <row r="7077" spans="15:21" x14ac:dyDescent="0.2">
      <c r="O7077" s="67">
        <v>32924</v>
      </c>
      <c r="P7077">
        <v>61.12</v>
      </c>
      <c r="Q7077">
        <v>61.5</v>
      </c>
      <c r="R7077">
        <v>60.88</v>
      </c>
      <c r="S7077">
        <v>60.88</v>
      </c>
      <c r="T7077">
        <v>22068000</v>
      </c>
      <c r="U7077">
        <v>2.57</v>
      </c>
    </row>
    <row r="7078" spans="15:21" x14ac:dyDescent="0.2">
      <c r="O7078" s="67">
        <v>32925</v>
      </c>
      <c r="P7078">
        <v>60.38</v>
      </c>
      <c r="Q7078">
        <v>60.88</v>
      </c>
      <c r="R7078">
        <v>60.13</v>
      </c>
      <c r="S7078">
        <v>60.5</v>
      </c>
      <c r="T7078">
        <v>20756400</v>
      </c>
      <c r="U7078">
        <v>2.5499999999999998</v>
      </c>
    </row>
    <row r="7079" spans="15:21" x14ac:dyDescent="0.2">
      <c r="O7079" s="67">
        <v>32926</v>
      </c>
      <c r="P7079">
        <v>60.75</v>
      </c>
      <c r="Q7079">
        <v>61.5</v>
      </c>
      <c r="R7079">
        <v>60.62</v>
      </c>
      <c r="S7079">
        <v>60.75</v>
      </c>
      <c r="T7079">
        <v>17676000</v>
      </c>
      <c r="U7079">
        <v>2.56</v>
      </c>
    </row>
    <row r="7080" spans="15:21" x14ac:dyDescent="0.2">
      <c r="O7080" s="67">
        <v>32927</v>
      </c>
      <c r="P7080">
        <v>60.13</v>
      </c>
      <c r="Q7080">
        <v>61</v>
      </c>
      <c r="R7080">
        <v>60.13</v>
      </c>
      <c r="S7080">
        <v>60.5</v>
      </c>
      <c r="T7080">
        <v>14785200</v>
      </c>
      <c r="U7080">
        <v>2.5499999999999998</v>
      </c>
    </row>
    <row r="7081" spans="15:21" x14ac:dyDescent="0.2">
      <c r="O7081" s="67">
        <v>32930</v>
      </c>
      <c r="P7081">
        <v>60.75</v>
      </c>
      <c r="Q7081">
        <v>61.25</v>
      </c>
      <c r="R7081">
        <v>60.62</v>
      </c>
      <c r="S7081">
        <v>61.25</v>
      </c>
      <c r="T7081">
        <v>16886400</v>
      </c>
      <c r="U7081">
        <v>2.59</v>
      </c>
    </row>
    <row r="7082" spans="15:21" x14ac:dyDescent="0.2">
      <c r="O7082" s="67">
        <v>32931</v>
      </c>
      <c r="P7082">
        <v>61.25</v>
      </c>
      <c r="Q7082">
        <v>62.12</v>
      </c>
      <c r="R7082">
        <v>61.25</v>
      </c>
      <c r="S7082">
        <v>62</v>
      </c>
      <c r="T7082">
        <v>20508000</v>
      </c>
      <c r="U7082">
        <v>2.62</v>
      </c>
    </row>
    <row r="7083" spans="15:21" x14ac:dyDescent="0.2">
      <c r="O7083" s="67">
        <v>32932</v>
      </c>
      <c r="P7083">
        <v>61.5</v>
      </c>
      <c r="Q7083">
        <v>62.38</v>
      </c>
      <c r="R7083">
        <v>61.37</v>
      </c>
      <c r="S7083">
        <v>61.75</v>
      </c>
      <c r="T7083">
        <v>21376800</v>
      </c>
      <c r="U7083">
        <v>2.63</v>
      </c>
    </row>
    <row r="7084" spans="15:21" x14ac:dyDescent="0.2">
      <c r="O7084" s="67">
        <v>32933</v>
      </c>
      <c r="P7084">
        <v>61.63</v>
      </c>
      <c r="Q7084">
        <v>61.88</v>
      </c>
      <c r="R7084">
        <v>61.12</v>
      </c>
      <c r="S7084">
        <v>61.63</v>
      </c>
      <c r="T7084">
        <v>27291600</v>
      </c>
      <c r="U7084">
        <v>2.62</v>
      </c>
    </row>
    <row r="7085" spans="15:21" x14ac:dyDescent="0.2">
      <c r="O7085" s="67">
        <v>32934</v>
      </c>
      <c r="P7085">
        <v>61.88</v>
      </c>
      <c r="Q7085">
        <v>62.38</v>
      </c>
      <c r="R7085">
        <v>61.63</v>
      </c>
      <c r="S7085">
        <v>62.38</v>
      </c>
      <c r="T7085">
        <v>20215200</v>
      </c>
      <c r="U7085">
        <v>2.65</v>
      </c>
    </row>
    <row r="7086" spans="15:21" x14ac:dyDescent="0.2">
      <c r="O7086" s="67">
        <v>32937</v>
      </c>
      <c r="P7086">
        <v>62.38</v>
      </c>
      <c r="Q7086">
        <v>62.87</v>
      </c>
      <c r="R7086">
        <v>61.75</v>
      </c>
      <c r="S7086">
        <v>61.75</v>
      </c>
      <c r="T7086">
        <v>18685200</v>
      </c>
      <c r="U7086">
        <v>2.63</v>
      </c>
    </row>
    <row r="7087" spans="15:21" x14ac:dyDescent="0.2">
      <c r="O7087" s="67">
        <v>32938</v>
      </c>
      <c r="P7087">
        <v>61.88</v>
      </c>
      <c r="Q7087">
        <v>62.38</v>
      </c>
      <c r="R7087">
        <v>61.37</v>
      </c>
      <c r="S7087">
        <v>62.38</v>
      </c>
      <c r="T7087">
        <v>18181200</v>
      </c>
      <c r="U7087">
        <v>2.65</v>
      </c>
    </row>
    <row r="7088" spans="15:21" x14ac:dyDescent="0.2">
      <c r="O7088" s="67">
        <v>32939</v>
      </c>
      <c r="P7088">
        <v>62.62</v>
      </c>
      <c r="Q7088">
        <v>62.87</v>
      </c>
      <c r="R7088">
        <v>62.38</v>
      </c>
      <c r="S7088">
        <v>62.62</v>
      </c>
      <c r="T7088">
        <v>12364800</v>
      </c>
      <c r="U7088">
        <v>2.66</v>
      </c>
    </row>
    <row r="7089" spans="15:21" x14ac:dyDescent="0.2">
      <c r="O7089" s="67">
        <v>32940</v>
      </c>
      <c r="P7089">
        <v>62.5</v>
      </c>
      <c r="Q7089">
        <v>63</v>
      </c>
      <c r="R7089">
        <v>62.12</v>
      </c>
      <c r="S7089">
        <v>63</v>
      </c>
      <c r="T7089">
        <v>16664400</v>
      </c>
      <c r="U7089">
        <v>2.68</v>
      </c>
    </row>
    <row r="7090" spans="15:21" x14ac:dyDescent="0.2">
      <c r="O7090" s="67">
        <v>32941</v>
      </c>
      <c r="P7090">
        <v>62.62</v>
      </c>
      <c r="Q7090">
        <v>63</v>
      </c>
      <c r="R7090">
        <v>62.5</v>
      </c>
      <c r="S7090">
        <v>62.62</v>
      </c>
      <c r="T7090">
        <v>13256400</v>
      </c>
      <c r="U7090">
        <v>2.66</v>
      </c>
    </row>
    <row r="7091" spans="15:21" x14ac:dyDescent="0.2">
      <c r="O7091" s="67">
        <v>32944</v>
      </c>
      <c r="P7091">
        <v>62.25</v>
      </c>
      <c r="Q7091">
        <v>62.62</v>
      </c>
      <c r="R7091">
        <v>62.12</v>
      </c>
      <c r="S7091">
        <v>62.38</v>
      </c>
      <c r="T7091">
        <v>12255600</v>
      </c>
      <c r="U7091">
        <v>2.65</v>
      </c>
    </row>
    <row r="7092" spans="15:21" x14ac:dyDescent="0.2">
      <c r="O7092" s="67">
        <v>32945</v>
      </c>
      <c r="P7092">
        <v>62.25</v>
      </c>
      <c r="Q7092">
        <v>62.62</v>
      </c>
      <c r="R7092">
        <v>61.75</v>
      </c>
      <c r="S7092">
        <v>62</v>
      </c>
      <c r="T7092">
        <v>14433600</v>
      </c>
      <c r="U7092">
        <v>2.64</v>
      </c>
    </row>
    <row r="7093" spans="15:21" x14ac:dyDescent="0.2">
      <c r="O7093" s="67">
        <v>32946</v>
      </c>
      <c r="P7093">
        <v>62.12</v>
      </c>
      <c r="Q7093">
        <v>63.13</v>
      </c>
      <c r="R7093">
        <v>62.12</v>
      </c>
      <c r="S7093">
        <v>63</v>
      </c>
      <c r="T7093">
        <v>15728400</v>
      </c>
      <c r="U7093">
        <v>2.68</v>
      </c>
    </row>
    <row r="7094" spans="15:21" x14ac:dyDescent="0.2">
      <c r="O7094" s="67">
        <v>32947</v>
      </c>
      <c r="P7094">
        <v>63</v>
      </c>
      <c r="Q7094">
        <v>63.62</v>
      </c>
      <c r="R7094">
        <v>63</v>
      </c>
      <c r="S7094">
        <v>63.25</v>
      </c>
      <c r="T7094">
        <v>20035200</v>
      </c>
      <c r="U7094">
        <v>2.69</v>
      </c>
    </row>
    <row r="7095" spans="15:21" x14ac:dyDescent="0.2">
      <c r="O7095" s="67">
        <v>32948</v>
      </c>
      <c r="P7095">
        <v>63.62</v>
      </c>
      <c r="Q7095">
        <v>64.12</v>
      </c>
      <c r="R7095">
        <v>63.5</v>
      </c>
      <c r="S7095">
        <v>64</v>
      </c>
      <c r="T7095">
        <v>35026800</v>
      </c>
      <c r="U7095">
        <v>2.72</v>
      </c>
    </row>
    <row r="7096" spans="15:21" x14ac:dyDescent="0.2">
      <c r="O7096" s="67">
        <v>32951</v>
      </c>
      <c r="P7096">
        <v>63.62</v>
      </c>
      <c r="Q7096">
        <v>65.12</v>
      </c>
      <c r="R7096">
        <v>63.5</v>
      </c>
      <c r="S7096">
        <v>64.88</v>
      </c>
      <c r="T7096">
        <v>13922400</v>
      </c>
      <c r="U7096">
        <v>2.76</v>
      </c>
    </row>
    <row r="7097" spans="15:21" x14ac:dyDescent="0.2">
      <c r="O7097" s="67">
        <v>32952</v>
      </c>
      <c r="P7097">
        <v>65</v>
      </c>
      <c r="Q7097">
        <v>65</v>
      </c>
      <c r="R7097">
        <v>64.25</v>
      </c>
      <c r="S7097">
        <v>64.37</v>
      </c>
      <c r="T7097">
        <v>18409200</v>
      </c>
      <c r="U7097">
        <v>2.74</v>
      </c>
    </row>
    <row r="7098" spans="15:21" x14ac:dyDescent="0.2">
      <c r="O7098" s="67">
        <v>32953</v>
      </c>
      <c r="P7098">
        <v>64.63</v>
      </c>
      <c r="Q7098">
        <v>65.25</v>
      </c>
      <c r="R7098">
        <v>64.12</v>
      </c>
      <c r="S7098">
        <v>64.12</v>
      </c>
      <c r="T7098">
        <v>14967600</v>
      </c>
      <c r="U7098">
        <v>2.73</v>
      </c>
    </row>
    <row r="7099" spans="15:21" x14ac:dyDescent="0.2">
      <c r="O7099" s="67">
        <v>32954</v>
      </c>
      <c r="P7099">
        <v>63.88</v>
      </c>
      <c r="Q7099">
        <v>64.12</v>
      </c>
      <c r="R7099">
        <v>62.87</v>
      </c>
      <c r="S7099">
        <v>63.38</v>
      </c>
      <c r="T7099">
        <v>18038400</v>
      </c>
      <c r="U7099">
        <v>2.7</v>
      </c>
    </row>
    <row r="7100" spans="15:21" x14ac:dyDescent="0.2">
      <c r="O7100" s="67">
        <v>32955</v>
      </c>
      <c r="P7100">
        <v>63.5</v>
      </c>
      <c r="Q7100">
        <v>63.88</v>
      </c>
      <c r="R7100">
        <v>63.38</v>
      </c>
      <c r="S7100">
        <v>63.75</v>
      </c>
      <c r="T7100">
        <v>11347200</v>
      </c>
      <c r="U7100">
        <v>2.71</v>
      </c>
    </row>
    <row r="7101" spans="15:21" x14ac:dyDescent="0.2">
      <c r="O7101" s="67">
        <v>32958</v>
      </c>
      <c r="P7101">
        <v>63.88</v>
      </c>
      <c r="Q7101">
        <v>64.37</v>
      </c>
      <c r="R7101">
        <v>63.88</v>
      </c>
      <c r="S7101">
        <v>64</v>
      </c>
      <c r="T7101">
        <v>9906000</v>
      </c>
      <c r="U7101">
        <v>2.72</v>
      </c>
    </row>
    <row r="7102" spans="15:21" x14ac:dyDescent="0.2">
      <c r="O7102" s="67">
        <v>32959</v>
      </c>
      <c r="P7102">
        <v>63.88</v>
      </c>
      <c r="Q7102">
        <v>64.88</v>
      </c>
      <c r="R7102">
        <v>63.75</v>
      </c>
      <c r="S7102">
        <v>64.88</v>
      </c>
      <c r="T7102">
        <v>11997600</v>
      </c>
      <c r="U7102">
        <v>2.76</v>
      </c>
    </row>
    <row r="7103" spans="15:21" x14ac:dyDescent="0.2">
      <c r="O7103" s="67">
        <v>32960</v>
      </c>
      <c r="P7103">
        <v>64.63</v>
      </c>
      <c r="Q7103">
        <v>65</v>
      </c>
      <c r="R7103">
        <v>64.63</v>
      </c>
      <c r="S7103">
        <v>64.88</v>
      </c>
      <c r="T7103">
        <v>11163600</v>
      </c>
      <c r="U7103">
        <v>2.76</v>
      </c>
    </row>
    <row r="7104" spans="15:21" x14ac:dyDescent="0.2">
      <c r="O7104" s="67">
        <v>32961</v>
      </c>
      <c r="P7104">
        <v>64.63</v>
      </c>
      <c r="Q7104">
        <v>64.75</v>
      </c>
      <c r="R7104">
        <v>64.12</v>
      </c>
      <c r="S7104">
        <v>64.5</v>
      </c>
      <c r="T7104">
        <v>16818000</v>
      </c>
      <c r="U7104">
        <v>2.74</v>
      </c>
    </row>
    <row r="7105" spans="15:21" x14ac:dyDescent="0.2">
      <c r="O7105" s="67">
        <v>32962</v>
      </c>
      <c r="P7105">
        <v>64.37</v>
      </c>
      <c r="Q7105">
        <v>64.88</v>
      </c>
      <c r="R7105">
        <v>64.12</v>
      </c>
      <c r="S7105">
        <v>64.25</v>
      </c>
      <c r="T7105">
        <v>17030400</v>
      </c>
      <c r="U7105">
        <v>2.73</v>
      </c>
    </row>
    <row r="7106" spans="15:21" x14ac:dyDescent="0.2">
      <c r="O7106" s="67">
        <v>32965</v>
      </c>
      <c r="P7106">
        <v>63.88</v>
      </c>
      <c r="Q7106">
        <v>64.12</v>
      </c>
      <c r="R7106">
        <v>63.62</v>
      </c>
      <c r="S7106">
        <v>64</v>
      </c>
      <c r="T7106">
        <v>11740800</v>
      </c>
      <c r="U7106">
        <v>2.72</v>
      </c>
    </row>
    <row r="7107" spans="15:21" x14ac:dyDescent="0.2">
      <c r="O7107" s="67">
        <v>32966</v>
      </c>
      <c r="P7107">
        <v>64</v>
      </c>
      <c r="Q7107">
        <v>65</v>
      </c>
      <c r="R7107">
        <v>64</v>
      </c>
      <c r="S7107">
        <v>65</v>
      </c>
      <c r="T7107">
        <v>13980000</v>
      </c>
      <c r="U7107">
        <v>2.76</v>
      </c>
    </row>
    <row r="7108" spans="15:21" x14ac:dyDescent="0.2">
      <c r="O7108" s="67">
        <v>32967</v>
      </c>
      <c r="P7108">
        <v>65</v>
      </c>
      <c r="Q7108">
        <v>65.25</v>
      </c>
      <c r="R7108">
        <v>64.25</v>
      </c>
      <c r="S7108">
        <v>64.25</v>
      </c>
      <c r="T7108">
        <v>15663600</v>
      </c>
      <c r="U7108">
        <v>2.73</v>
      </c>
    </row>
    <row r="7109" spans="15:21" x14ac:dyDescent="0.2">
      <c r="O7109" s="67">
        <v>32968</v>
      </c>
      <c r="P7109">
        <v>64.63</v>
      </c>
      <c r="Q7109">
        <v>64.88</v>
      </c>
      <c r="R7109">
        <v>64.25</v>
      </c>
      <c r="S7109">
        <v>64.37</v>
      </c>
      <c r="T7109">
        <v>10414800</v>
      </c>
      <c r="U7109">
        <v>2.74</v>
      </c>
    </row>
    <row r="7110" spans="15:21" x14ac:dyDescent="0.2">
      <c r="O7110" s="67">
        <v>32969</v>
      </c>
      <c r="P7110">
        <v>64.63</v>
      </c>
      <c r="Q7110">
        <v>64.75</v>
      </c>
      <c r="R7110">
        <v>64</v>
      </c>
      <c r="S7110">
        <v>64.37</v>
      </c>
      <c r="T7110">
        <v>11516400</v>
      </c>
      <c r="U7110">
        <v>2.74</v>
      </c>
    </row>
    <row r="7111" spans="15:21" x14ac:dyDescent="0.2">
      <c r="O7111" s="67">
        <v>32972</v>
      </c>
      <c r="P7111">
        <v>64.25</v>
      </c>
      <c r="Q7111">
        <v>64.88</v>
      </c>
      <c r="R7111">
        <v>64.25</v>
      </c>
      <c r="S7111">
        <v>64.5</v>
      </c>
      <c r="T7111">
        <v>7209600</v>
      </c>
      <c r="U7111">
        <v>2.74</v>
      </c>
    </row>
    <row r="7112" spans="15:21" x14ac:dyDescent="0.2">
      <c r="O7112" s="67">
        <v>32973</v>
      </c>
      <c r="P7112">
        <v>64.5</v>
      </c>
      <c r="Q7112">
        <v>64.63</v>
      </c>
      <c r="R7112">
        <v>64.25</v>
      </c>
      <c r="S7112">
        <v>64.37</v>
      </c>
      <c r="T7112">
        <v>8175600</v>
      </c>
      <c r="U7112">
        <v>2.74</v>
      </c>
    </row>
    <row r="7113" spans="15:21" x14ac:dyDescent="0.2">
      <c r="O7113" s="67">
        <v>32974</v>
      </c>
      <c r="P7113">
        <v>64.5</v>
      </c>
      <c r="Q7113">
        <v>65.25</v>
      </c>
      <c r="R7113">
        <v>64.5</v>
      </c>
      <c r="S7113">
        <v>64.88</v>
      </c>
      <c r="T7113">
        <v>13491600</v>
      </c>
      <c r="U7113">
        <v>2.76</v>
      </c>
    </row>
    <row r="7114" spans="15:21" x14ac:dyDescent="0.2">
      <c r="O7114" s="67">
        <v>32975</v>
      </c>
      <c r="P7114">
        <v>65.25</v>
      </c>
      <c r="Q7114">
        <v>66.25</v>
      </c>
      <c r="R7114">
        <v>65.12</v>
      </c>
      <c r="S7114">
        <v>66</v>
      </c>
      <c r="T7114">
        <v>16324800</v>
      </c>
      <c r="U7114">
        <v>2.81</v>
      </c>
    </row>
    <row r="7115" spans="15:21" x14ac:dyDescent="0.2">
      <c r="O7115" s="67">
        <v>32979</v>
      </c>
      <c r="P7115">
        <v>66.75</v>
      </c>
      <c r="Q7115">
        <v>67</v>
      </c>
      <c r="R7115">
        <v>66.25</v>
      </c>
      <c r="S7115">
        <v>66.75</v>
      </c>
      <c r="T7115">
        <v>16588800</v>
      </c>
      <c r="U7115">
        <v>2.84</v>
      </c>
    </row>
    <row r="7116" spans="15:21" x14ac:dyDescent="0.2">
      <c r="O7116" s="67">
        <v>32980</v>
      </c>
      <c r="P7116">
        <v>66.5</v>
      </c>
      <c r="Q7116">
        <v>67</v>
      </c>
      <c r="R7116">
        <v>66.25</v>
      </c>
      <c r="S7116">
        <v>66.88</v>
      </c>
      <c r="T7116">
        <v>18181200</v>
      </c>
      <c r="U7116">
        <v>2.84</v>
      </c>
    </row>
    <row r="7117" spans="15:21" x14ac:dyDescent="0.2">
      <c r="O7117" s="67">
        <v>32981</v>
      </c>
      <c r="P7117">
        <v>67.12</v>
      </c>
      <c r="Q7117">
        <v>67.25</v>
      </c>
      <c r="R7117">
        <v>66</v>
      </c>
      <c r="S7117">
        <v>66.5</v>
      </c>
      <c r="T7117">
        <v>16310400</v>
      </c>
      <c r="U7117">
        <v>2.83</v>
      </c>
    </row>
    <row r="7118" spans="15:21" x14ac:dyDescent="0.2">
      <c r="O7118" s="67">
        <v>32982</v>
      </c>
      <c r="P7118">
        <v>66</v>
      </c>
      <c r="Q7118">
        <v>66.75</v>
      </c>
      <c r="R7118">
        <v>65.62</v>
      </c>
      <c r="S7118">
        <v>65.75</v>
      </c>
      <c r="T7118">
        <v>16311600</v>
      </c>
      <c r="U7118">
        <v>2.8</v>
      </c>
    </row>
    <row r="7119" spans="15:21" x14ac:dyDescent="0.2">
      <c r="O7119" s="67">
        <v>32983</v>
      </c>
      <c r="P7119">
        <v>65.62</v>
      </c>
      <c r="Q7119">
        <v>66</v>
      </c>
      <c r="R7119">
        <v>64.88</v>
      </c>
      <c r="S7119">
        <v>65.5</v>
      </c>
      <c r="T7119">
        <v>23461200</v>
      </c>
      <c r="U7119">
        <v>2.79</v>
      </c>
    </row>
    <row r="7120" spans="15:21" x14ac:dyDescent="0.2">
      <c r="O7120" s="67">
        <v>32986</v>
      </c>
      <c r="P7120">
        <v>65.25</v>
      </c>
      <c r="Q7120">
        <v>65.38</v>
      </c>
      <c r="R7120">
        <v>64.25</v>
      </c>
      <c r="S7120">
        <v>64.5</v>
      </c>
      <c r="T7120">
        <v>17616000</v>
      </c>
      <c r="U7120">
        <v>2.74</v>
      </c>
    </row>
    <row r="7121" spans="15:21" x14ac:dyDescent="0.2">
      <c r="O7121" s="67">
        <v>32987</v>
      </c>
      <c r="P7121">
        <v>64.75</v>
      </c>
      <c r="Q7121">
        <v>65</v>
      </c>
      <c r="R7121">
        <v>64.12</v>
      </c>
      <c r="S7121">
        <v>64.37</v>
      </c>
      <c r="T7121">
        <v>13848000</v>
      </c>
      <c r="U7121">
        <v>2.74</v>
      </c>
    </row>
    <row r="7122" spans="15:21" x14ac:dyDescent="0.2">
      <c r="O7122" s="67">
        <v>32988</v>
      </c>
      <c r="P7122">
        <v>64.5</v>
      </c>
      <c r="Q7122">
        <v>64.75</v>
      </c>
      <c r="R7122">
        <v>64.25</v>
      </c>
      <c r="S7122">
        <v>64.37</v>
      </c>
      <c r="T7122">
        <v>13722000</v>
      </c>
      <c r="U7122">
        <v>2.74</v>
      </c>
    </row>
    <row r="7123" spans="15:21" x14ac:dyDescent="0.2">
      <c r="O7123" s="67">
        <v>32989</v>
      </c>
      <c r="P7123">
        <v>64.37</v>
      </c>
      <c r="Q7123">
        <v>64.88</v>
      </c>
      <c r="R7123">
        <v>64</v>
      </c>
      <c r="S7123">
        <v>64.63</v>
      </c>
      <c r="T7123">
        <v>13003200</v>
      </c>
      <c r="U7123">
        <v>2.75</v>
      </c>
    </row>
    <row r="7124" spans="15:21" x14ac:dyDescent="0.2">
      <c r="O7124" s="67">
        <v>32990</v>
      </c>
      <c r="P7124">
        <v>64.75</v>
      </c>
      <c r="Q7124">
        <v>65.25</v>
      </c>
      <c r="R7124">
        <v>63.88</v>
      </c>
      <c r="S7124">
        <v>63.88</v>
      </c>
      <c r="T7124">
        <v>17870400</v>
      </c>
      <c r="U7124">
        <v>2.72</v>
      </c>
    </row>
    <row r="7125" spans="15:21" x14ac:dyDescent="0.2">
      <c r="O7125" s="67">
        <v>32993</v>
      </c>
      <c r="P7125">
        <v>63.88</v>
      </c>
      <c r="Q7125">
        <v>64.37</v>
      </c>
      <c r="R7125">
        <v>63.75</v>
      </c>
      <c r="S7125">
        <v>64</v>
      </c>
      <c r="T7125">
        <v>12487200</v>
      </c>
      <c r="U7125">
        <v>2.72</v>
      </c>
    </row>
    <row r="7126" spans="15:21" x14ac:dyDescent="0.2">
      <c r="O7126" s="67">
        <v>32994</v>
      </c>
      <c r="P7126">
        <v>64.25</v>
      </c>
      <c r="Q7126">
        <v>64.75</v>
      </c>
      <c r="R7126">
        <v>64.25</v>
      </c>
      <c r="S7126">
        <v>64.37</v>
      </c>
      <c r="T7126">
        <v>10017600</v>
      </c>
      <c r="U7126">
        <v>2.74</v>
      </c>
    </row>
    <row r="7127" spans="15:21" x14ac:dyDescent="0.2">
      <c r="O7127" s="67">
        <v>32995</v>
      </c>
      <c r="P7127">
        <v>64.5</v>
      </c>
      <c r="Q7127">
        <v>64.75</v>
      </c>
      <c r="R7127">
        <v>64.25</v>
      </c>
      <c r="S7127">
        <v>64.75</v>
      </c>
      <c r="T7127">
        <v>9229200</v>
      </c>
      <c r="U7127">
        <v>2.75</v>
      </c>
    </row>
    <row r="7128" spans="15:21" x14ac:dyDescent="0.2">
      <c r="O7128" s="67">
        <v>32996</v>
      </c>
      <c r="P7128">
        <v>65</v>
      </c>
      <c r="Q7128">
        <v>65.38</v>
      </c>
      <c r="R7128">
        <v>64.63</v>
      </c>
      <c r="S7128">
        <v>64.75</v>
      </c>
      <c r="T7128">
        <v>17920800</v>
      </c>
      <c r="U7128">
        <v>2.75</v>
      </c>
    </row>
    <row r="7129" spans="15:21" x14ac:dyDescent="0.2">
      <c r="O7129" s="67">
        <v>32997</v>
      </c>
      <c r="P7129">
        <v>65</v>
      </c>
      <c r="Q7129">
        <v>65.38</v>
      </c>
      <c r="R7129">
        <v>64.5</v>
      </c>
      <c r="S7129">
        <v>65.38</v>
      </c>
      <c r="T7129">
        <v>11756400</v>
      </c>
      <c r="U7129">
        <v>2.78</v>
      </c>
    </row>
    <row r="7130" spans="15:21" x14ac:dyDescent="0.2">
      <c r="O7130" s="67">
        <v>33000</v>
      </c>
      <c r="P7130">
        <v>65.12</v>
      </c>
      <c r="Q7130">
        <v>66.13</v>
      </c>
      <c r="R7130">
        <v>65.12</v>
      </c>
      <c r="S7130">
        <v>65.75</v>
      </c>
      <c r="T7130">
        <v>12811200</v>
      </c>
      <c r="U7130">
        <v>2.8</v>
      </c>
    </row>
    <row r="7131" spans="15:21" x14ac:dyDescent="0.2">
      <c r="O7131" s="67">
        <v>33001</v>
      </c>
      <c r="P7131">
        <v>65.87</v>
      </c>
      <c r="Q7131">
        <v>66.38</v>
      </c>
      <c r="R7131">
        <v>65.75</v>
      </c>
      <c r="S7131">
        <v>66.38</v>
      </c>
      <c r="T7131">
        <v>14254800</v>
      </c>
      <c r="U7131">
        <v>2.82</v>
      </c>
    </row>
    <row r="7132" spans="15:21" x14ac:dyDescent="0.2">
      <c r="O7132" s="67">
        <v>33002</v>
      </c>
      <c r="P7132">
        <v>65.75</v>
      </c>
      <c r="Q7132">
        <v>67.25</v>
      </c>
      <c r="R7132">
        <v>65.75</v>
      </c>
      <c r="S7132">
        <v>66.75</v>
      </c>
      <c r="T7132">
        <v>26126400</v>
      </c>
      <c r="U7132">
        <v>2.84</v>
      </c>
    </row>
    <row r="7133" spans="15:21" x14ac:dyDescent="0.2">
      <c r="O7133" s="67">
        <v>33003</v>
      </c>
      <c r="P7133">
        <v>66.88</v>
      </c>
      <c r="Q7133">
        <v>67.63</v>
      </c>
      <c r="R7133">
        <v>66.62</v>
      </c>
      <c r="S7133">
        <v>67.25</v>
      </c>
      <c r="T7133">
        <v>31374000</v>
      </c>
      <c r="U7133">
        <v>2.86</v>
      </c>
    </row>
    <row r="7134" spans="15:21" x14ac:dyDescent="0.2">
      <c r="O7134" s="67">
        <v>33004</v>
      </c>
      <c r="P7134">
        <v>67.5</v>
      </c>
      <c r="Q7134">
        <v>68.25</v>
      </c>
      <c r="R7134">
        <v>67.25</v>
      </c>
      <c r="S7134">
        <v>68.12</v>
      </c>
      <c r="T7134">
        <v>3067200</v>
      </c>
      <c r="U7134">
        <v>2.9</v>
      </c>
    </row>
    <row r="7135" spans="15:21" x14ac:dyDescent="0.2">
      <c r="O7135" s="67">
        <v>33007</v>
      </c>
      <c r="P7135">
        <v>68.25</v>
      </c>
      <c r="Q7135">
        <v>69.25</v>
      </c>
      <c r="R7135">
        <v>68</v>
      </c>
      <c r="S7135">
        <v>68.5</v>
      </c>
      <c r="T7135">
        <v>27454800</v>
      </c>
      <c r="U7135">
        <v>2.91</v>
      </c>
    </row>
    <row r="7136" spans="15:21" x14ac:dyDescent="0.2">
      <c r="O7136" s="67">
        <v>33008</v>
      </c>
      <c r="P7136">
        <v>68.12</v>
      </c>
      <c r="Q7136">
        <v>68.5</v>
      </c>
      <c r="R7136">
        <v>68</v>
      </c>
      <c r="S7136">
        <v>68.25</v>
      </c>
      <c r="T7136">
        <v>15062400</v>
      </c>
      <c r="U7136">
        <v>2.9</v>
      </c>
    </row>
    <row r="7137" spans="15:21" x14ac:dyDescent="0.2">
      <c r="O7137" s="67">
        <v>33009</v>
      </c>
      <c r="P7137">
        <v>68.25</v>
      </c>
      <c r="Q7137">
        <v>68.38</v>
      </c>
      <c r="R7137">
        <v>68</v>
      </c>
      <c r="S7137">
        <v>68.12</v>
      </c>
      <c r="T7137">
        <v>17642400</v>
      </c>
      <c r="U7137">
        <v>2.9</v>
      </c>
    </row>
    <row r="7138" spans="15:21" x14ac:dyDescent="0.2">
      <c r="O7138" s="67">
        <v>33010</v>
      </c>
      <c r="P7138">
        <v>68.38</v>
      </c>
      <c r="Q7138">
        <v>68.75</v>
      </c>
      <c r="R7138">
        <v>67.63</v>
      </c>
      <c r="S7138">
        <v>68</v>
      </c>
      <c r="T7138">
        <v>22114800</v>
      </c>
      <c r="U7138">
        <v>2.89</v>
      </c>
    </row>
    <row r="7139" spans="15:21" x14ac:dyDescent="0.2">
      <c r="O7139" s="67">
        <v>33011</v>
      </c>
      <c r="P7139">
        <v>68</v>
      </c>
      <c r="Q7139">
        <v>68.25</v>
      </c>
      <c r="R7139">
        <v>67.37</v>
      </c>
      <c r="S7139">
        <v>68.12</v>
      </c>
      <c r="T7139">
        <v>25810800</v>
      </c>
      <c r="U7139">
        <v>2.9</v>
      </c>
    </row>
    <row r="7140" spans="15:21" x14ac:dyDescent="0.2">
      <c r="O7140" s="67">
        <v>33014</v>
      </c>
      <c r="P7140">
        <v>68</v>
      </c>
      <c r="Q7140">
        <v>68.75</v>
      </c>
      <c r="R7140">
        <v>68</v>
      </c>
      <c r="S7140">
        <v>68.38</v>
      </c>
      <c r="T7140">
        <v>17463600</v>
      </c>
      <c r="U7140">
        <v>2.91</v>
      </c>
    </row>
    <row r="7141" spans="15:21" x14ac:dyDescent="0.2">
      <c r="O7141" s="67">
        <v>33015</v>
      </c>
      <c r="P7141">
        <v>68.75</v>
      </c>
      <c r="Q7141">
        <v>68.87</v>
      </c>
      <c r="R7141">
        <v>68.25</v>
      </c>
      <c r="S7141">
        <v>68.5</v>
      </c>
      <c r="T7141">
        <v>18712800</v>
      </c>
      <c r="U7141">
        <v>2.91</v>
      </c>
    </row>
    <row r="7142" spans="15:21" x14ac:dyDescent="0.2">
      <c r="O7142" s="67">
        <v>33016</v>
      </c>
      <c r="P7142">
        <v>68.25</v>
      </c>
      <c r="Q7142">
        <v>68.5</v>
      </c>
      <c r="R7142">
        <v>67.88</v>
      </c>
      <c r="S7142">
        <v>68.38</v>
      </c>
      <c r="T7142">
        <v>14547600</v>
      </c>
      <c r="U7142">
        <v>2.91</v>
      </c>
    </row>
    <row r="7143" spans="15:21" x14ac:dyDescent="0.2">
      <c r="O7143" s="67">
        <v>33017</v>
      </c>
      <c r="P7143">
        <v>68.5</v>
      </c>
      <c r="Q7143">
        <v>69.5</v>
      </c>
      <c r="R7143">
        <v>68.38</v>
      </c>
      <c r="S7143">
        <v>69.38</v>
      </c>
      <c r="T7143">
        <v>16718400</v>
      </c>
      <c r="U7143">
        <v>2.95</v>
      </c>
    </row>
    <row r="7144" spans="15:21" x14ac:dyDescent="0.2">
      <c r="O7144" s="67">
        <v>33018</v>
      </c>
      <c r="P7144">
        <v>69.13</v>
      </c>
      <c r="Q7144">
        <v>69.5</v>
      </c>
      <c r="R7144">
        <v>68.25</v>
      </c>
      <c r="S7144">
        <v>68.38</v>
      </c>
      <c r="T7144">
        <v>17535600</v>
      </c>
      <c r="U7144">
        <v>2.91</v>
      </c>
    </row>
    <row r="7145" spans="15:21" x14ac:dyDescent="0.2">
      <c r="O7145" s="67">
        <v>33022</v>
      </c>
      <c r="P7145">
        <v>68.25</v>
      </c>
      <c r="Q7145">
        <v>70</v>
      </c>
      <c r="R7145">
        <v>68.25</v>
      </c>
      <c r="S7145">
        <v>69.75</v>
      </c>
      <c r="T7145">
        <v>13233600</v>
      </c>
      <c r="U7145">
        <v>2.97</v>
      </c>
    </row>
    <row r="7146" spans="15:21" x14ac:dyDescent="0.2">
      <c r="O7146" s="67">
        <v>33023</v>
      </c>
      <c r="P7146">
        <v>70</v>
      </c>
      <c r="Q7146">
        <v>70.12</v>
      </c>
      <c r="R7146">
        <v>69.13</v>
      </c>
      <c r="S7146">
        <v>69.38</v>
      </c>
      <c r="T7146">
        <v>26901600</v>
      </c>
      <c r="U7146">
        <v>2.95</v>
      </c>
    </row>
    <row r="7147" spans="15:21" x14ac:dyDescent="0.2">
      <c r="O7147" s="67">
        <v>33024</v>
      </c>
      <c r="P7147">
        <v>68.62</v>
      </c>
      <c r="Q7147">
        <v>69.62</v>
      </c>
      <c r="R7147">
        <v>68.62</v>
      </c>
      <c r="S7147">
        <v>68.87</v>
      </c>
      <c r="T7147">
        <v>11590800</v>
      </c>
      <c r="U7147">
        <v>2.95</v>
      </c>
    </row>
    <row r="7148" spans="15:21" x14ac:dyDescent="0.2">
      <c r="O7148" s="67">
        <v>33025</v>
      </c>
      <c r="P7148">
        <v>69.62</v>
      </c>
      <c r="Q7148">
        <v>69.88</v>
      </c>
      <c r="R7148">
        <v>69</v>
      </c>
      <c r="S7148">
        <v>69.5</v>
      </c>
      <c r="T7148">
        <v>11856000</v>
      </c>
      <c r="U7148">
        <v>2.98</v>
      </c>
    </row>
    <row r="7149" spans="15:21" x14ac:dyDescent="0.2">
      <c r="O7149" s="67">
        <v>33028</v>
      </c>
      <c r="P7149">
        <v>69.5</v>
      </c>
      <c r="Q7149">
        <v>70.37</v>
      </c>
      <c r="R7149">
        <v>69.13</v>
      </c>
      <c r="S7149">
        <v>70.37</v>
      </c>
      <c r="T7149">
        <v>12818400</v>
      </c>
      <c r="U7149">
        <v>3.01</v>
      </c>
    </row>
    <row r="7150" spans="15:21" x14ac:dyDescent="0.2">
      <c r="O7150" s="67">
        <v>33029</v>
      </c>
      <c r="P7150">
        <v>70.25</v>
      </c>
      <c r="Q7150">
        <v>70.37</v>
      </c>
      <c r="R7150">
        <v>69.75</v>
      </c>
      <c r="S7150">
        <v>69.88</v>
      </c>
      <c r="T7150">
        <v>16773600</v>
      </c>
      <c r="U7150">
        <v>2.99</v>
      </c>
    </row>
    <row r="7151" spans="15:21" x14ac:dyDescent="0.2">
      <c r="O7151" s="67">
        <v>33030</v>
      </c>
      <c r="P7151">
        <v>69.75</v>
      </c>
      <c r="Q7151">
        <v>70.12</v>
      </c>
      <c r="R7151">
        <v>69.38</v>
      </c>
      <c r="S7151">
        <v>69.38</v>
      </c>
      <c r="T7151">
        <v>12782400</v>
      </c>
      <c r="U7151">
        <v>2.97</v>
      </c>
    </row>
    <row r="7152" spans="15:21" x14ac:dyDescent="0.2">
      <c r="O7152" s="67">
        <v>33031</v>
      </c>
      <c r="P7152">
        <v>69.62</v>
      </c>
      <c r="Q7152">
        <v>69.75</v>
      </c>
      <c r="R7152">
        <v>69</v>
      </c>
      <c r="S7152">
        <v>69.25</v>
      </c>
      <c r="T7152">
        <v>1023600</v>
      </c>
      <c r="U7152">
        <v>2.97</v>
      </c>
    </row>
    <row r="7153" spans="15:21" x14ac:dyDescent="0.2">
      <c r="O7153" s="67">
        <v>33032</v>
      </c>
      <c r="P7153">
        <v>69.25</v>
      </c>
      <c r="Q7153">
        <v>69.5</v>
      </c>
      <c r="R7153">
        <v>68.38</v>
      </c>
      <c r="S7153">
        <v>68.5</v>
      </c>
      <c r="T7153">
        <v>14556000</v>
      </c>
      <c r="U7153">
        <v>2.93</v>
      </c>
    </row>
    <row r="7154" spans="15:21" x14ac:dyDescent="0.2">
      <c r="O7154" s="67">
        <v>33035</v>
      </c>
      <c r="P7154">
        <v>68.25</v>
      </c>
      <c r="Q7154">
        <v>69</v>
      </c>
      <c r="R7154">
        <v>68.25</v>
      </c>
      <c r="S7154">
        <v>68.87</v>
      </c>
      <c r="T7154">
        <v>8870400</v>
      </c>
      <c r="U7154">
        <v>2.95</v>
      </c>
    </row>
    <row r="7155" spans="15:21" x14ac:dyDescent="0.2">
      <c r="O7155" s="67">
        <v>33036</v>
      </c>
      <c r="P7155">
        <v>69</v>
      </c>
      <c r="Q7155">
        <v>70.75</v>
      </c>
      <c r="R7155">
        <v>68.75</v>
      </c>
      <c r="S7155">
        <v>70.25</v>
      </c>
      <c r="T7155">
        <v>16316400</v>
      </c>
      <c r="U7155">
        <v>3.01</v>
      </c>
    </row>
    <row r="7156" spans="15:21" x14ac:dyDescent="0.2">
      <c r="O7156" s="67">
        <v>33037</v>
      </c>
      <c r="P7156">
        <v>70.37</v>
      </c>
      <c r="Q7156">
        <v>70.75</v>
      </c>
      <c r="R7156">
        <v>70</v>
      </c>
      <c r="S7156">
        <v>70.25</v>
      </c>
      <c r="T7156">
        <v>15201600</v>
      </c>
      <c r="U7156">
        <v>3.01</v>
      </c>
    </row>
    <row r="7157" spans="15:21" x14ac:dyDescent="0.2">
      <c r="O7157" s="67">
        <v>33038</v>
      </c>
      <c r="P7157">
        <v>70</v>
      </c>
      <c r="Q7157">
        <v>70.25</v>
      </c>
      <c r="R7157">
        <v>69.38</v>
      </c>
      <c r="S7157">
        <v>69.62</v>
      </c>
      <c r="T7157">
        <v>12387600</v>
      </c>
      <c r="U7157">
        <v>2.98</v>
      </c>
    </row>
    <row r="7158" spans="15:21" x14ac:dyDescent="0.2">
      <c r="O7158" s="67">
        <v>33039</v>
      </c>
      <c r="P7158">
        <v>69.25</v>
      </c>
      <c r="Q7158">
        <v>70.37</v>
      </c>
      <c r="R7158">
        <v>69.13</v>
      </c>
      <c r="S7158">
        <v>70.12</v>
      </c>
      <c r="T7158">
        <v>32414400</v>
      </c>
      <c r="U7158">
        <v>3</v>
      </c>
    </row>
    <row r="7159" spans="15:21" x14ac:dyDescent="0.2">
      <c r="O7159" s="67">
        <v>33042</v>
      </c>
      <c r="P7159">
        <v>69.88</v>
      </c>
      <c r="Q7159">
        <v>70</v>
      </c>
      <c r="R7159">
        <v>69.13</v>
      </c>
      <c r="S7159">
        <v>69.13</v>
      </c>
      <c r="T7159">
        <v>14439600</v>
      </c>
      <c r="U7159">
        <v>2.96</v>
      </c>
    </row>
    <row r="7160" spans="15:21" x14ac:dyDescent="0.2">
      <c r="O7160" s="67">
        <v>33043</v>
      </c>
      <c r="P7160">
        <v>69</v>
      </c>
      <c r="Q7160">
        <v>69.88</v>
      </c>
      <c r="R7160">
        <v>69</v>
      </c>
      <c r="S7160">
        <v>69.88</v>
      </c>
      <c r="T7160">
        <v>12129600</v>
      </c>
      <c r="U7160">
        <v>2.99</v>
      </c>
    </row>
    <row r="7161" spans="15:21" x14ac:dyDescent="0.2">
      <c r="O7161" s="67">
        <v>33044</v>
      </c>
      <c r="P7161">
        <v>69.75</v>
      </c>
      <c r="Q7161">
        <v>70.25</v>
      </c>
      <c r="R7161">
        <v>69.62</v>
      </c>
      <c r="S7161">
        <v>70.12</v>
      </c>
      <c r="T7161">
        <v>10206000</v>
      </c>
      <c r="U7161">
        <v>3</v>
      </c>
    </row>
    <row r="7162" spans="15:21" x14ac:dyDescent="0.2">
      <c r="O7162" s="67">
        <v>33045</v>
      </c>
      <c r="P7162">
        <v>70.25</v>
      </c>
      <c r="Q7162">
        <v>70.5</v>
      </c>
      <c r="R7162">
        <v>69.5</v>
      </c>
      <c r="S7162">
        <v>70.12</v>
      </c>
      <c r="T7162">
        <v>14396400</v>
      </c>
      <c r="U7162">
        <v>3</v>
      </c>
    </row>
    <row r="7163" spans="15:21" x14ac:dyDescent="0.2">
      <c r="O7163" s="67">
        <v>33046</v>
      </c>
      <c r="P7163">
        <v>70.25</v>
      </c>
      <c r="Q7163">
        <v>71.12</v>
      </c>
      <c r="R7163">
        <v>69.13</v>
      </c>
      <c r="S7163">
        <v>69.38</v>
      </c>
      <c r="T7163">
        <v>18577200</v>
      </c>
      <c r="U7163">
        <v>2.97</v>
      </c>
    </row>
    <row r="7164" spans="15:21" x14ac:dyDescent="0.2">
      <c r="O7164" s="67">
        <v>33049</v>
      </c>
      <c r="P7164">
        <v>69.62</v>
      </c>
      <c r="Q7164">
        <v>69.88</v>
      </c>
      <c r="R7164">
        <v>69.13</v>
      </c>
      <c r="S7164">
        <v>69.38</v>
      </c>
      <c r="T7164">
        <v>12343200</v>
      </c>
      <c r="U7164">
        <v>2.97</v>
      </c>
    </row>
    <row r="7165" spans="15:21" x14ac:dyDescent="0.2">
      <c r="O7165" s="67">
        <v>33050</v>
      </c>
      <c r="P7165">
        <v>69.75</v>
      </c>
      <c r="Q7165">
        <v>70</v>
      </c>
      <c r="R7165">
        <v>69</v>
      </c>
      <c r="S7165">
        <v>69</v>
      </c>
      <c r="T7165">
        <v>12596400</v>
      </c>
      <c r="U7165">
        <v>2.95</v>
      </c>
    </row>
    <row r="7166" spans="15:21" x14ac:dyDescent="0.2">
      <c r="O7166" s="67">
        <v>33051</v>
      </c>
      <c r="P7166">
        <v>68.75</v>
      </c>
      <c r="Q7166">
        <v>69.5</v>
      </c>
      <c r="R7166">
        <v>68.75</v>
      </c>
      <c r="S7166">
        <v>69.13</v>
      </c>
      <c r="T7166">
        <v>14412000</v>
      </c>
      <c r="U7166">
        <v>2.96</v>
      </c>
    </row>
    <row r="7167" spans="15:21" x14ac:dyDescent="0.2">
      <c r="O7167" s="67">
        <v>33052</v>
      </c>
      <c r="P7167">
        <v>69.25</v>
      </c>
      <c r="Q7167">
        <v>69.75</v>
      </c>
      <c r="R7167">
        <v>69.13</v>
      </c>
      <c r="S7167">
        <v>69.25</v>
      </c>
      <c r="T7167">
        <v>9392400</v>
      </c>
      <c r="U7167">
        <v>2.97</v>
      </c>
    </row>
    <row r="7168" spans="15:21" x14ac:dyDescent="0.2">
      <c r="O7168" s="67">
        <v>33053</v>
      </c>
      <c r="P7168">
        <v>69.5</v>
      </c>
      <c r="Q7168">
        <v>69.62</v>
      </c>
      <c r="R7168">
        <v>69.25</v>
      </c>
      <c r="S7168">
        <v>69.25</v>
      </c>
      <c r="T7168">
        <v>12418800</v>
      </c>
      <c r="U7168">
        <v>2.97</v>
      </c>
    </row>
    <row r="7169" spans="15:21" x14ac:dyDescent="0.2">
      <c r="O7169" s="67">
        <v>33056</v>
      </c>
      <c r="P7169">
        <v>69.38</v>
      </c>
      <c r="Q7169">
        <v>70.5</v>
      </c>
      <c r="R7169">
        <v>69.38</v>
      </c>
      <c r="S7169">
        <v>70.5</v>
      </c>
      <c r="T7169">
        <v>11601600</v>
      </c>
      <c r="U7169">
        <v>3.02</v>
      </c>
    </row>
    <row r="7170" spans="15:21" x14ac:dyDescent="0.2">
      <c r="O7170" s="67">
        <v>33057</v>
      </c>
      <c r="P7170">
        <v>70.75</v>
      </c>
      <c r="Q7170">
        <v>71.38</v>
      </c>
      <c r="R7170">
        <v>70.75</v>
      </c>
      <c r="S7170">
        <v>71.12</v>
      </c>
      <c r="T7170">
        <v>12076800</v>
      </c>
      <c r="U7170">
        <v>3.05</v>
      </c>
    </row>
    <row r="7171" spans="15:21" x14ac:dyDescent="0.2">
      <c r="O7171" s="67">
        <v>33059</v>
      </c>
      <c r="P7171">
        <v>70.88</v>
      </c>
      <c r="Q7171">
        <v>71</v>
      </c>
      <c r="R7171">
        <v>69.88</v>
      </c>
      <c r="S7171">
        <v>70.25</v>
      </c>
      <c r="T7171">
        <v>13114800</v>
      </c>
      <c r="U7171">
        <v>3.01</v>
      </c>
    </row>
    <row r="7172" spans="15:21" x14ac:dyDescent="0.2">
      <c r="O7172" s="67">
        <v>33060</v>
      </c>
      <c r="P7172">
        <v>70</v>
      </c>
      <c r="Q7172">
        <v>71.12</v>
      </c>
      <c r="R7172">
        <v>69.88</v>
      </c>
      <c r="S7172">
        <v>70.63</v>
      </c>
      <c r="T7172">
        <v>8640000</v>
      </c>
      <c r="U7172">
        <v>3.02</v>
      </c>
    </row>
    <row r="7173" spans="15:21" x14ac:dyDescent="0.2">
      <c r="O7173" s="67">
        <v>33063</v>
      </c>
      <c r="P7173">
        <v>70.88</v>
      </c>
      <c r="Q7173">
        <v>71.5</v>
      </c>
      <c r="R7173">
        <v>70.75</v>
      </c>
      <c r="S7173">
        <v>71.38</v>
      </c>
      <c r="T7173">
        <v>13110000</v>
      </c>
      <c r="U7173">
        <v>3.06</v>
      </c>
    </row>
    <row r="7174" spans="15:21" x14ac:dyDescent="0.2">
      <c r="O7174" s="67">
        <v>33064</v>
      </c>
      <c r="P7174">
        <v>71.38</v>
      </c>
      <c r="Q7174">
        <v>71.38</v>
      </c>
      <c r="R7174">
        <v>70.63</v>
      </c>
      <c r="S7174">
        <v>70.75</v>
      </c>
      <c r="T7174">
        <v>14000400</v>
      </c>
      <c r="U7174">
        <v>3.03</v>
      </c>
    </row>
    <row r="7175" spans="15:21" x14ac:dyDescent="0.2">
      <c r="O7175" s="67">
        <v>33065</v>
      </c>
      <c r="P7175">
        <v>70.88</v>
      </c>
      <c r="Q7175">
        <v>72.13</v>
      </c>
      <c r="R7175">
        <v>70.75</v>
      </c>
      <c r="S7175">
        <v>72.13</v>
      </c>
      <c r="T7175">
        <v>17438400</v>
      </c>
      <c r="U7175">
        <v>3.09</v>
      </c>
    </row>
    <row r="7176" spans="15:21" x14ac:dyDescent="0.2">
      <c r="O7176" s="67">
        <v>33066</v>
      </c>
      <c r="P7176">
        <v>72</v>
      </c>
      <c r="Q7176">
        <v>73.5</v>
      </c>
      <c r="R7176">
        <v>71.87</v>
      </c>
      <c r="S7176">
        <v>73.37</v>
      </c>
      <c r="T7176">
        <v>21802800</v>
      </c>
      <c r="U7176">
        <v>3.14</v>
      </c>
    </row>
    <row r="7177" spans="15:21" x14ac:dyDescent="0.2">
      <c r="O7177" s="67">
        <v>33067</v>
      </c>
      <c r="P7177">
        <v>73.75</v>
      </c>
      <c r="Q7177">
        <v>75.5</v>
      </c>
      <c r="R7177">
        <v>73.63</v>
      </c>
      <c r="S7177">
        <v>74.87</v>
      </c>
      <c r="T7177">
        <v>32024400</v>
      </c>
      <c r="U7177">
        <v>3.21</v>
      </c>
    </row>
    <row r="7178" spans="15:21" x14ac:dyDescent="0.2">
      <c r="O7178" s="67">
        <v>33070</v>
      </c>
      <c r="P7178">
        <v>74.75</v>
      </c>
      <c r="Q7178">
        <v>75.25</v>
      </c>
      <c r="R7178">
        <v>74.38</v>
      </c>
      <c r="S7178">
        <v>74.75</v>
      </c>
      <c r="T7178">
        <v>16550400</v>
      </c>
      <c r="U7178">
        <v>3.2</v>
      </c>
    </row>
    <row r="7179" spans="15:21" x14ac:dyDescent="0.2">
      <c r="O7179" s="67">
        <v>33071</v>
      </c>
      <c r="P7179">
        <v>74.87</v>
      </c>
      <c r="Q7179">
        <v>74.87</v>
      </c>
      <c r="R7179">
        <v>74</v>
      </c>
      <c r="S7179">
        <v>74.38</v>
      </c>
      <c r="T7179">
        <v>16970400</v>
      </c>
      <c r="U7179">
        <v>3.18</v>
      </c>
    </row>
    <row r="7180" spans="15:21" x14ac:dyDescent="0.2">
      <c r="O7180" s="67">
        <v>33072</v>
      </c>
      <c r="P7180">
        <v>74.25</v>
      </c>
      <c r="Q7180">
        <v>74.38</v>
      </c>
      <c r="R7180">
        <v>73.75</v>
      </c>
      <c r="S7180">
        <v>74.38</v>
      </c>
      <c r="T7180">
        <v>11205600</v>
      </c>
      <c r="U7180">
        <v>3.18</v>
      </c>
    </row>
    <row r="7181" spans="15:21" x14ac:dyDescent="0.2">
      <c r="O7181" s="67">
        <v>33073</v>
      </c>
      <c r="P7181">
        <v>74.12</v>
      </c>
      <c r="Q7181">
        <v>75</v>
      </c>
      <c r="R7181">
        <v>73.88</v>
      </c>
      <c r="S7181">
        <v>75</v>
      </c>
      <c r="T7181">
        <v>16044000</v>
      </c>
      <c r="U7181">
        <v>3.21</v>
      </c>
    </row>
    <row r="7182" spans="15:21" x14ac:dyDescent="0.2">
      <c r="O7182" s="67">
        <v>33074</v>
      </c>
      <c r="P7182">
        <v>74.87</v>
      </c>
      <c r="Q7182">
        <v>75.38</v>
      </c>
      <c r="R7182">
        <v>74</v>
      </c>
      <c r="S7182">
        <v>74</v>
      </c>
      <c r="T7182">
        <v>22041600</v>
      </c>
      <c r="U7182">
        <v>3.17</v>
      </c>
    </row>
    <row r="7183" spans="15:21" x14ac:dyDescent="0.2">
      <c r="O7183" s="67">
        <v>33077</v>
      </c>
      <c r="P7183">
        <v>73.63</v>
      </c>
      <c r="Q7183">
        <v>73.88</v>
      </c>
      <c r="R7183">
        <v>69.62</v>
      </c>
      <c r="S7183">
        <v>72.5</v>
      </c>
      <c r="T7183">
        <v>39535200</v>
      </c>
      <c r="U7183">
        <v>3.1</v>
      </c>
    </row>
    <row r="7184" spans="15:21" x14ac:dyDescent="0.2">
      <c r="O7184" s="67">
        <v>33078</v>
      </c>
      <c r="P7184">
        <v>72.13</v>
      </c>
      <c r="Q7184">
        <v>73.12</v>
      </c>
      <c r="R7184">
        <v>71.38</v>
      </c>
      <c r="S7184">
        <v>72.88</v>
      </c>
      <c r="T7184">
        <v>22772400</v>
      </c>
      <c r="U7184">
        <v>3.12</v>
      </c>
    </row>
    <row r="7185" spans="15:21" x14ac:dyDescent="0.2">
      <c r="O7185" s="67">
        <v>33079</v>
      </c>
      <c r="P7185">
        <v>72.75</v>
      </c>
      <c r="Q7185">
        <v>73.37</v>
      </c>
      <c r="R7185">
        <v>72.5</v>
      </c>
      <c r="S7185">
        <v>73.25</v>
      </c>
      <c r="T7185">
        <v>19690800</v>
      </c>
      <c r="U7185">
        <v>3.14</v>
      </c>
    </row>
    <row r="7186" spans="15:21" x14ac:dyDescent="0.2">
      <c r="O7186" s="67">
        <v>33080</v>
      </c>
      <c r="P7186">
        <v>73.37</v>
      </c>
      <c r="Q7186">
        <v>73.37</v>
      </c>
      <c r="R7186">
        <v>72.5</v>
      </c>
      <c r="S7186">
        <v>73</v>
      </c>
      <c r="T7186">
        <v>13587600</v>
      </c>
      <c r="U7186">
        <v>3.13</v>
      </c>
    </row>
    <row r="7187" spans="15:21" x14ac:dyDescent="0.2">
      <c r="O7187" s="67">
        <v>33081</v>
      </c>
      <c r="P7187">
        <v>73</v>
      </c>
      <c r="Q7187">
        <v>73.25</v>
      </c>
      <c r="R7187">
        <v>71.75</v>
      </c>
      <c r="S7187">
        <v>72</v>
      </c>
      <c r="T7187">
        <v>15388800</v>
      </c>
      <c r="U7187">
        <v>3.08</v>
      </c>
    </row>
    <row r="7188" spans="15:21" x14ac:dyDescent="0.2">
      <c r="O7188" s="67">
        <v>33084</v>
      </c>
      <c r="P7188">
        <v>71.75</v>
      </c>
      <c r="Q7188">
        <v>72.5</v>
      </c>
      <c r="R7188">
        <v>71.12</v>
      </c>
      <c r="S7188">
        <v>72.5</v>
      </c>
      <c r="T7188">
        <v>16182000</v>
      </c>
      <c r="U7188">
        <v>3.1</v>
      </c>
    </row>
    <row r="7189" spans="15:21" x14ac:dyDescent="0.2">
      <c r="O7189" s="67">
        <v>33085</v>
      </c>
      <c r="P7189">
        <v>72.5</v>
      </c>
      <c r="Q7189">
        <v>72.5</v>
      </c>
      <c r="R7189">
        <v>71.12</v>
      </c>
      <c r="S7189">
        <v>71.62</v>
      </c>
      <c r="T7189">
        <v>17149200</v>
      </c>
      <c r="U7189">
        <v>3.07</v>
      </c>
    </row>
    <row r="7190" spans="15:21" x14ac:dyDescent="0.2">
      <c r="O7190" s="67">
        <v>33086</v>
      </c>
      <c r="P7190">
        <v>71.5</v>
      </c>
      <c r="Q7190">
        <v>72.13</v>
      </c>
      <c r="R7190">
        <v>71</v>
      </c>
      <c r="S7190">
        <v>72</v>
      </c>
      <c r="T7190">
        <v>11884800</v>
      </c>
      <c r="U7190">
        <v>3.08</v>
      </c>
    </row>
    <row r="7191" spans="15:21" x14ac:dyDescent="0.2">
      <c r="O7191" s="67">
        <v>33087</v>
      </c>
      <c r="P7191">
        <v>70.5</v>
      </c>
      <c r="Q7191">
        <v>71.12</v>
      </c>
      <c r="R7191">
        <v>70.25</v>
      </c>
      <c r="S7191">
        <v>70.63</v>
      </c>
      <c r="T7191">
        <v>26122800</v>
      </c>
      <c r="U7191">
        <v>3.02</v>
      </c>
    </row>
    <row r="7192" spans="15:21" x14ac:dyDescent="0.2">
      <c r="O7192" s="67">
        <v>33088</v>
      </c>
      <c r="P7192">
        <v>70.12</v>
      </c>
      <c r="Q7192">
        <v>70.12</v>
      </c>
      <c r="R7192">
        <v>66.75</v>
      </c>
      <c r="S7192">
        <v>69.75</v>
      </c>
      <c r="T7192">
        <v>40646400</v>
      </c>
      <c r="U7192">
        <v>2.99</v>
      </c>
    </row>
    <row r="7193" spans="15:21" x14ac:dyDescent="0.2">
      <c r="O7193" s="67">
        <v>33091</v>
      </c>
      <c r="P7193">
        <v>65.75</v>
      </c>
      <c r="Q7193">
        <v>66.5</v>
      </c>
      <c r="R7193">
        <v>65.62</v>
      </c>
      <c r="S7193">
        <v>66</v>
      </c>
      <c r="T7193">
        <v>34378800</v>
      </c>
      <c r="U7193">
        <v>2.83</v>
      </c>
    </row>
    <row r="7194" spans="15:21" x14ac:dyDescent="0.2">
      <c r="O7194" s="67">
        <v>33092</v>
      </c>
      <c r="P7194">
        <v>67.5</v>
      </c>
      <c r="Q7194">
        <v>67.5</v>
      </c>
      <c r="R7194">
        <v>66.5</v>
      </c>
      <c r="S7194">
        <v>67.25</v>
      </c>
      <c r="T7194">
        <v>35928000</v>
      </c>
      <c r="U7194">
        <v>2.88</v>
      </c>
    </row>
    <row r="7195" spans="15:21" x14ac:dyDescent="0.2">
      <c r="O7195" s="67">
        <v>33093</v>
      </c>
      <c r="P7195">
        <v>67.12</v>
      </c>
      <c r="Q7195">
        <v>68.38</v>
      </c>
      <c r="R7195">
        <v>67</v>
      </c>
      <c r="S7195">
        <v>67.88</v>
      </c>
      <c r="T7195">
        <v>19042800</v>
      </c>
      <c r="U7195">
        <v>2.91</v>
      </c>
    </row>
    <row r="7196" spans="15:21" x14ac:dyDescent="0.2">
      <c r="O7196" s="67">
        <v>33094</v>
      </c>
      <c r="P7196">
        <v>67.88</v>
      </c>
      <c r="Q7196">
        <v>68.12</v>
      </c>
      <c r="R7196">
        <v>67.25</v>
      </c>
      <c r="S7196">
        <v>68</v>
      </c>
      <c r="T7196">
        <v>16318800</v>
      </c>
      <c r="U7196">
        <v>2.91</v>
      </c>
    </row>
    <row r="7197" spans="15:21" x14ac:dyDescent="0.2">
      <c r="O7197" s="67">
        <v>33095</v>
      </c>
      <c r="P7197">
        <v>67.88</v>
      </c>
      <c r="Q7197">
        <v>67.88</v>
      </c>
      <c r="R7197">
        <v>66.38</v>
      </c>
      <c r="S7197">
        <v>66.62</v>
      </c>
      <c r="T7197">
        <v>14250000</v>
      </c>
      <c r="U7197">
        <v>2.85</v>
      </c>
    </row>
    <row r="7198" spans="15:21" x14ac:dyDescent="0.2">
      <c r="O7198" s="67">
        <v>33098</v>
      </c>
      <c r="P7198">
        <v>66.38</v>
      </c>
      <c r="Q7198">
        <v>67.5</v>
      </c>
      <c r="R7198">
        <v>65.62</v>
      </c>
      <c r="S7198">
        <v>67.5</v>
      </c>
      <c r="T7198">
        <v>16153200</v>
      </c>
      <c r="U7198">
        <v>2.89</v>
      </c>
    </row>
    <row r="7199" spans="15:21" x14ac:dyDescent="0.2">
      <c r="O7199" s="67">
        <v>33099</v>
      </c>
      <c r="P7199">
        <v>67.12</v>
      </c>
      <c r="Q7199">
        <v>68.25</v>
      </c>
      <c r="R7199">
        <v>66.25</v>
      </c>
      <c r="S7199">
        <v>67</v>
      </c>
      <c r="T7199">
        <v>17850000</v>
      </c>
      <c r="U7199">
        <v>2.87</v>
      </c>
    </row>
    <row r="7200" spans="15:21" x14ac:dyDescent="0.2">
      <c r="O7200" s="67">
        <v>33100</v>
      </c>
      <c r="P7200">
        <v>67.5</v>
      </c>
      <c r="Q7200">
        <v>67.88</v>
      </c>
      <c r="R7200">
        <v>66.13</v>
      </c>
      <c r="S7200">
        <v>66.25</v>
      </c>
      <c r="T7200">
        <v>17689200</v>
      </c>
      <c r="U7200">
        <v>2.84</v>
      </c>
    </row>
    <row r="7201" spans="15:21" x14ac:dyDescent="0.2">
      <c r="O7201" s="67">
        <v>33101</v>
      </c>
      <c r="P7201">
        <v>65.75</v>
      </c>
      <c r="Q7201">
        <v>65.87</v>
      </c>
      <c r="R7201">
        <v>64.75</v>
      </c>
      <c r="S7201">
        <v>64.88</v>
      </c>
      <c r="T7201">
        <v>21270000</v>
      </c>
      <c r="U7201">
        <v>2.78</v>
      </c>
    </row>
    <row r="7202" spans="15:21" x14ac:dyDescent="0.2">
      <c r="O7202" s="67">
        <v>33102</v>
      </c>
      <c r="P7202">
        <v>64</v>
      </c>
      <c r="Q7202">
        <v>64.5</v>
      </c>
      <c r="R7202">
        <v>63</v>
      </c>
      <c r="S7202">
        <v>64</v>
      </c>
      <c r="T7202">
        <v>38864400</v>
      </c>
      <c r="U7202">
        <v>2.74</v>
      </c>
    </row>
    <row r="7203" spans="15:21" x14ac:dyDescent="0.2">
      <c r="O7203" s="67">
        <v>33105</v>
      </c>
      <c r="P7203">
        <v>63.75</v>
      </c>
      <c r="Q7203">
        <v>64.63</v>
      </c>
      <c r="R7203">
        <v>63</v>
      </c>
      <c r="S7203">
        <v>64</v>
      </c>
      <c r="T7203">
        <v>15891600</v>
      </c>
      <c r="U7203">
        <v>2.74</v>
      </c>
    </row>
    <row r="7204" spans="15:21" x14ac:dyDescent="0.2">
      <c r="O7204" s="67">
        <v>33106</v>
      </c>
      <c r="P7204">
        <v>62.25</v>
      </c>
      <c r="Q7204">
        <v>62.62</v>
      </c>
      <c r="R7204">
        <v>61.5</v>
      </c>
      <c r="S7204">
        <v>61.88</v>
      </c>
      <c r="T7204">
        <v>34074000</v>
      </c>
      <c r="U7204">
        <v>2.65</v>
      </c>
    </row>
    <row r="7205" spans="15:21" x14ac:dyDescent="0.2">
      <c r="O7205" s="67">
        <v>33107</v>
      </c>
      <c r="P7205">
        <v>62.25</v>
      </c>
      <c r="Q7205">
        <v>62.38</v>
      </c>
      <c r="R7205">
        <v>59.87</v>
      </c>
      <c r="S7205">
        <v>60.25</v>
      </c>
      <c r="T7205">
        <v>27439200</v>
      </c>
      <c r="U7205">
        <v>2.58</v>
      </c>
    </row>
    <row r="7206" spans="15:21" x14ac:dyDescent="0.2">
      <c r="O7206" s="67">
        <v>33108</v>
      </c>
      <c r="P7206">
        <v>58.25</v>
      </c>
      <c r="Q7206">
        <v>59.38</v>
      </c>
      <c r="R7206">
        <v>57.75</v>
      </c>
      <c r="S7206">
        <v>58.5</v>
      </c>
      <c r="T7206">
        <v>41581200</v>
      </c>
      <c r="U7206">
        <v>2.5099999999999998</v>
      </c>
    </row>
    <row r="7207" spans="15:21" x14ac:dyDescent="0.2">
      <c r="O7207" s="67">
        <v>33109</v>
      </c>
      <c r="P7207">
        <v>59.75</v>
      </c>
      <c r="Q7207">
        <v>61.5</v>
      </c>
      <c r="R7207">
        <v>59</v>
      </c>
      <c r="S7207">
        <v>61.37</v>
      </c>
      <c r="T7207">
        <v>30946800</v>
      </c>
      <c r="U7207">
        <v>2.63</v>
      </c>
    </row>
    <row r="7208" spans="15:21" x14ac:dyDescent="0.2">
      <c r="O7208" s="67">
        <v>33112</v>
      </c>
      <c r="P7208">
        <v>63.38</v>
      </c>
      <c r="Q7208">
        <v>64.37</v>
      </c>
      <c r="R7208">
        <v>63.25</v>
      </c>
      <c r="S7208">
        <v>63.5</v>
      </c>
      <c r="T7208">
        <v>31798800</v>
      </c>
      <c r="U7208">
        <v>2.72</v>
      </c>
    </row>
    <row r="7209" spans="15:21" x14ac:dyDescent="0.2">
      <c r="O7209" s="67">
        <v>33113</v>
      </c>
      <c r="P7209">
        <v>63.13</v>
      </c>
      <c r="Q7209">
        <v>63.5</v>
      </c>
      <c r="R7209">
        <v>62.87</v>
      </c>
      <c r="S7209">
        <v>62.87</v>
      </c>
      <c r="T7209">
        <v>16227600</v>
      </c>
      <c r="U7209">
        <v>2.69</v>
      </c>
    </row>
    <row r="7210" spans="15:21" x14ac:dyDescent="0.2">
      <c r="O7210" s="67">
        <v>33114</v>
      </c>
      <c r="P7210">
        <v>62.62</v>
      </c>
      <c r="Q7210">
        <v>63.38</v>
      </c>
      <c r="R7210">
        <v>62.38</v>
      </c>
      <c r="S7210">
        <v>62.62</v>
      </c>
      <c r="T7210">
        <v>14964000</v>
      </c>
      <c r="U7210">
        <v>2.68</v>
      </c>
    </row>
    <row r="7211" spans="15:21" x14ac:dyDescent="0.2">
      <c r="O7211" s="67">
        <v>33115</v>
      </c>
      <c r="P7211">
        <v>62.87</v>
      </c>
      <c r="Q7211">
        <v>62.87</v>
      </c>
      <c r="R7211">
        <v>61.25</v>
      </c>
      <c r="S7211">
        <v>61.88</v>
      </c>
      <c r="T7211">
        <v>16497600</v>
      </c>
      <c r="U7211">
        <v>2.65</v>
      </c>
    </row>
    <row r="7212" spans="15:21" x14ac:dyDescent="0.2">
      <c r="O7212" s="67">
        <v>33116</v>
      </c>
      <c r="P7212">
        <v>61.63</v>
      </c>
      <c r="Q7212">
        <v>62.12</v>
      </c>
      <c r="R7212">
        <v>60.88</v>
      </c>
      <c r="S7212">
        <v>62</v>
      </c>
      <c r="T7212">
        <v>10462800</v>
      </c>
      <c r="U7212">
        <v>2.65</v>
      </c>
    </row>
    <row r="7213" spans="15:21" x14ac:dyDescent="0.2">
      <c r="O7213" s="67">
        <v>33120</v>
      </c>
      <c r="P7213">
        <v>61.37</v>
      </c>
      <c r="Q7213">
        <v>61.37</v>
      </c>
      <c r="R7213">
        <v>60.38</v>
      </c>
      <c r="S7213">
        <v>61.25</v>
      </c>
      <c r="T7213">
        <v>18162000</v>
      </c>
      <c r="U7213">
        <v>2.62</v>
      </c>
    </row>
    <row r="7214" spans="15:21" x14ac:dyDescent="0.2">
      <c r="O7214" s="67">
        <v>33121</v>
      </c>
      <c r="P7214">
        <v>61.12</v>
      </c>
      <c r="Q7214">
        <v>61.25</v>
      </c>
      <c r="R7214">
        <v>59.75</v>
      </c>
      <c r="S7214">
        <v>60.25</v>
      </c>
      <c r="T7214">
        <v>20912400</v>
      </c>
      <c r="U7214">
        <v>2.58</v>
      </c>
    </row>
    <row r="7215" spans="15:21" x14ac:dyDescent="0.2">
      <c r="O7215" s="67">
        <v>33122</v>
      </c>
      <c r="P7215">
        <v>60</v>
      </c>
      <c r="Q7215">
        <v>60.5</v>
      </c>
      <c r="R7215">
        <v>59.62</v>
      </c>
      <c r="S7215">
        <v>60</v>
      </c>
      <c r="T7215">
        <v>21080400</v>
      </c>
      <c r="U7215">
        <v>2.57</v>
      </c>
    </row>
    <row r="7216" spans="15:21" x14ac:dyDescent="0.2">
      <c r="O7216" s="67">
        <v>33123</v>
      </c>
      <c r="P7216">
        <v>59.87</v>
      </c>
      <c r="Q7216">
        <v>60.75</v>
      </c>
      <c r="R7216">
        <v>59.87</v>
      </c>
      <c r="S7216">
        <v>60.62</v>
      </c>
      <c r="T7216">
        <v>14437200</v>
      </c>
      <c r="U7216">
        <v>2.6</v>
      </c>
    </row>
    <row r="7217" spans="15:21" x14ac:dyDescent="0.2">
      <c r="O7217" s="67">
        <v>33126</v>
      </c>
      <c r="P7217">
        <v>61.63</v>
      </c>
      <c r="Q7217">
        <v>62</v>
      </c>
      <c r="R7217">
        <v>60.75</v>
      </c>
      <c r="S7217">
        <v>61.12</v>
      </c>
      <c r="T7217">
        <v>16923600</v>
      </c>
      <c r="U7217">
        <v>2.62</v>
      </c>
    </row>
    <row r="7218" spans="15:21" x14ac:dyDescent="0.2">
      <c r="O7218" s="67">
        <v>33127</v>
      </c>
      <c r="P7218">
        <v>61.25</v>
      </c>
      <c r="Q7218">
        <v>62.25</v>
      </c>
      <c r="R7218">
        <v>60.75</v>
      </c>
      <c r="S7218">
        <v>62.25</v>
      </c>
      <c r="T7218">
        <v>11461200</v>
      </c>
      <c r="U7218">
        <v>2.67</v>
      </c>
    </row>
    <row r="7219" spans="15:21" x14ac:dyDescent="0.2">
      <c r="O7219" s="67">
        <v>33128</v>
      </c>
      <c r="P7219">
        <v>62.38</v>
      </c>
      <c r="Q7219">
        <v>62.38</v>
      </c>
      <c r="R7219">
        <v>61.63</v>
      </c>
      <c r="S7219">
        <v>62</v>
      </c>
      <c r="T7219">
        <v>11451600</v>
      </c>
      <c r="U7219">
        <v>2.65</v>
      </c>
    </row>
    <row r="7220" spans="15:21" x14ac:dyDescent="0.2">
      <c r="O7220" s="67">
        <v>33129</v>
      </c>
      <c r="P7220">
        <v>61.75</v>
      </c>
      <c r="Q7220">
        <v>61.88</v>
      </c>
      <c r="R7220">
        <v>60.25</v>
      </c>
      <c r="S7220">
        <v>60.38</v>
      </c>
      <c r="T7220">
        <v>10999200</v>
      </c>
      <c r="U7220">
        <v>2.59</v>
      </c>
    </row>
    <row r="7221" spans="15:21" x14ac:dyDescent="0.2">
      <c r="O7221" s="67">
        <v>33130</v>
      </c>
      <c r="P7221">
        <v>59.87</v>
      </c>
      <c r="Q7221">
        <v>60.25</v>
      </c>
      <c r="R7221">
        <v>59.12</v>
      </c>
      <c r="S7221">
        <v>59.5</v>
      </c>
      <c r="T7221">
        <v>20404800</v>
      </c>
      <c r="U7221">
        <v>2.5499999999999998</v>
      </c>
    </row>
    <row r="7222" spans="15:21" x14ac:dyDescent="0.2">
      <c r="O7222" s="67">
        <v>33133</v>
      </c>
      <c r="P7222">
        <v>59</v>
      </c>
      <c r="Q7222">
        <v>59.75</v>
      </c>
      <c r="R7222">
        <v>58.88</v>
      </c>
      <c r="S7222">
        <v>59</v>
      </c>
      <c r="T7222">
        <v>15123600</v>
      </c>
      <c r="U7222">
        <v>2.5299999999999998</v>
      </c>
    </row>
    <row r="7223" spans="15:21" x14ac:dyDescent="0.2">
      <c r="O7223" s="67">
        <v>33134</v>
      </c>
      <c r="P7223">
        <v>58.88</v>
      </c>
      <c r="Q7223">
        <v>59</v>
      </c>
      <c r="R7223">
        <v>57.88</v>
      </c>
      <c r="S7223">
        <v>58.63</v>
      </c>
      <c r="T7223">
        <v>26780400</v>
      </c>
      <c r="U7223">
        <v>2.5099999999999998</v>
      </c>
    </row>
    <row r="7224" spans="15:21" x14ac:dyDescent="0.2">
      <c r="O7224" s="67">
        <v>33135</v>
      </c>
      <c r="P7224">
        <v>58.63</v>
      </c>
      <c r="Q7224">
        <v>58.75</v>
      </c>
      <c r="R7224">
        <v>56.12</v>
      </c>
      <c r="S7224">
        <v>56.12</v>
      </c>
      <c r="T7224">
        <v>36505200</v>
      </c>
      <c r="U7224">
        <v>2.4</v>
      </c>
    </row>
    <row r="7225" spans="15:21" x14ac:dyDescent="0.2">
      <c r="O7225" s="67">
        <v>33136</v>
      </c>
      <c r="P7225">
        <v>55.63</v>
      </c>
      <c r="Q7225">
        <v>55.88</v>
      </c>
      <c r="R7225">
        <v>53.75</v>
      </c>
      <c r="S7225">
        <v>55.12</v>
      </c>
      <c r="T7225">
        <v>39603600</v>
      </c>
      <c r="U7225">
        <v>2.38</v>
      </c>
    </row>
    <row r="7226" spans="15:21" x14ac:dyDescent="0.2">
      <c r="O7226" s="67">
        <v>33137</v>
      </c>
      <c r="P7226">
        <v>54.75</v>
      </c>
      <c r="Q7226">
        <v>56.38</v>
      </c>
      <c r="R7226">
        <v>54.62</v>
      </c>
      <c r="S7226">
        <v>55.88</v>
      </c>
      <c r="T7226">
        <v>38478000</v>
      </c>
      <c r="U7226">
        <v>2.41</v>
      </c>
    </row>
    <row r="7227" spans="15:21" x14ac:dyDescent="0.2">
      <c r="O7227" s="67">
        <v>33140</v>
      </c>
      <c r="P7227">
        <v>55.12</v>
      </c>
      <c r="Q7227">
        <v>55.25</v>
      </c>
      <c r="R7227">
        <v>54.25</v>
      </c>
      <c r="S7227">
        <v>54.5</v>
      </c>
      <c r="T7227">
        <v>23841600</v>
      </c>
      <c r="U7227">
        <v>2.35</v>
      </c>
    </row>
    <row r="7228" spans="15:21" x14ac:dyDescent="0.2">
      <c r="O7228" s="67">
        <v>33141</v>
      </c>
      <c r="P7228">
        <v>54.75</v>
      </c>
      <c r="Q7228">
        <v>55.63</v>
      </c>
      <c r="R7228">
        <v>54.38</v>
      </c>
      <c r="S7228">
        <v>55.63</v>
      </c>
      <c r="T7228">
        <v>19414800</v>
      </c>
      <c r="U7228">
        <v>2.4</v>
      </c>
    </row>
    <row r="7229" spans="15:21" x14ac:dyDescent="0.2">
      <c r="O7229" s="67">
        <v>33142</v>
      </c>
      <c r="P7229">
        <v>55.63</v>
      </c>
      <c r="Q7229">
        <v>56</v>
      </c>
      <c r="R7229">
        <v>54.88</v>
      </c>
      <c r="S7229">
        <v>55</v>
      </c>
      <c r="T7229">
        <v>20774400</v>
      </c>
      <c r="U7229">
        <v>2.38</v>
      </c>
    </row>
    <row r="7230" spans="15:21" x14ac:dyDescent="0.2">
      <c r="O7230" s="67">
        <v>33143</v>
      </c>
      <c r="P7230">
        <v>54.5</v>
      </c>
      <c r="Q7230">
        <v>54.62</v>
      </c>
      <c r="R7230">
        <v>50.87</v>
      </c>
      <c r="S7230">
        <v>51.62</v>
      </c>
      <c r="T7230">
        <v>39099600</v>
      </c>
      <c r="U7230">
        <v>2.23</v>
      </c>
    </row>
    <row r="7231" spans="15:21" x14ac:dyDescent="0.2">
      <c r="O7231" s="67">
        <v>33144</v>
      </c>
      <c r="P7231">
        <v>50.25</v>
      </c>
      <c r="Q7231">
        <v>54.75</v>
      </c>
      <c r="R7231">
        <v>50.25</v>
      </c>
      <c r="S7231">
        <v>54.5</v>
      </c>
      <c r="T7231">
        <v>33742800</v>
      </c>
      <c r="U7231">
        <v>2.35</v>
      </c>
    </row>
    <row r="7232" spans="15:21" x14ac:dyDescent="0.2">
      <c r="O7232" s="67">
        <v>33147</v>
      </c>
      <c r="P7232">
        <v>54.5</v>
      </c>
      <c r="Q7232">
        <v>56.5</v>
      </c>
      <c r="R7232">
        <v>54.5</v>
      </c>
      <c r="S7232">
        <v>56.25</v>
      </c>
      <c r="T7232">
        <v>9996000</v>
      </c>
      <c r="U7232">
        <v>2.4300000000000002</v>
      </c>
    </row>
    <row r="7233" spans="15:21" x14ac:dyDescent="0.2">
      <c r="O7233" s="67">
        <v>33148</v>
      </c>
      <c r="P7233">
        <v>56.75</v>
      </c>
      <c r="Q7233">
        <v>57.38</v>
      </c>
      <c r="R7233">
        <v>55.63</v>
      </c>
      <c r="S7233">
        <v>55.75</v>
      </c>
      <c r="T7233">
        <v>29752800</v>
      </c>
      <c r="U7233">
        <v>2.41</v>
      </c>
    </row>
    <row r="7234" spans="15:21" x14ac:dyDescent="0.2">
      <c r="O7234" s="67">
        <v>33149</v>
      </c>
      <c r="P7234">
        <v>55.37</v>
      </c>
      <c r="Q7234">
        <v>56.38</v>
      </c>
      <c r="R7234">
        <v>54.25</v>
      </c>
      <c r="S7234">
        <v>54.5</v>
      </c>
      <c r="T7234">
        <v>16078800</v>
      </c>
      <c r="U7234">
        <v>2.35</v>
      </c>
    </row>
    <row r="7235" spans="15:21" x14ac:dyDescent="0.2">
      <c r="O7235" s="67">
        <v>33150</v>
      </c>
      <c r="P7235">
        <v>53.75</v>
      </c>
      <c r="Q7235">
        <v>55</v>
      </c>
      <c r="R7235">
        <v>53.38</v>
      </c>
      <c r="S7235">
        <v>54.38</v>
      </c>
      <c r="T7235">
        <v>19591200</v>
      </c>
      <c r="U7235">
        <v>2.35</v>
      </c>
    </row>
    <row r="7236" spans="15:21" x14ac:dyDescent="0.2">
      <c r="O7236" s="67">
        <v>33151</v>
      </c>
      <c r="P7236">
        <v>53.25</v>
      </c>
      <c r="Q7236">
        <v>55.63</v>
      </c>
      <c r="R7236">
        <v>52.63</v>
      </c>
      <c r="S7236">
        <v>54.25</v>
      </c>
      <c r="T7236">
        <v>23518800</v>
      </c>
      <c r="U7236">
        <v>2.34</v>
      </c>
    </row>
    <row r="7237" spans="15:21" x14ac:dyDescent="0.2">
      <c r="O7237" s="67">
        <v>33154</v>
      </c>
      <c r="P7237">
        <v>55.12</v>
      </c>
      <c r="Q7237">
        <v>55.12</v>
      </c>
      <c r="R7237">
        <v>54</v>
      </c>
      <c r="S7237">
        <v>54.5</v>
      </c>
      <c r="T7237">
        <v>10080000</v>
      </c>
      <c r="U7237">
        <v>2.35</v>
      </c>
    </row>
    <row r="7238" spans="15:21" x14ac:dyDescent="0.2">
      <c r="O7238" s="67">
        <v>33155</v>
      </c>
      <c r="P7238">
        <v>53.62</v>
      </c>
      <c r="Q7238">
        <v>54.13</v>
      </c>
      <c r="R7238">
        <v>52.5</v>
      </c>
      <c r="S7238">
        <v>52.88</v>
      </c>
      <c r="T7238">
        <v>17061600</v>
      </c>
      <c r="U7238">
        <v>2.2799999999999998</v>
      </c>
    </row>
    <row r="7239" spans="15:21" x14ac:dyDescent="0.2">
      <c r="O7239" s="67">
        <v>33156</v>
      </c>
      <c r="P7239">
        <v>52.63</v>
      </c>
      <c r="Q7239">
        <v>52.75</v>
      </c>
      <c r="R7239">
        <v>51.62</v>
      </c>
      <c r="S7239">
        <v>52</v>
      </c>
      <c r="T7239">
        <v>25734000</v>
      </c>
      <c r="U7239">
        <v>2.25</v>
      </c>
    </row>
    <row r="7240" spans="15:21" x14ac:dyDescent="0.2">
      <c r="O7240" s="67">
        <v>33157</v>
      </c>
      <c r="P7240">
        <v>52</v>
      </c>
      <c r="Q7240">
        <v>52.12</v>
      </c>
      <c r="R7240">
        <v>51.13</v>
      </c>
      <c r="S7240">
        <v>51.25</v>
      </c>
      <c r="T7240">
        <v>24715200</v>
      </c>
      <c r="U7240">
        <v>2.21</v>
      </c>
    </row>
    <row r="7241" spans="15:21" x14ac:dyDescent="0.2">
      <c r="O7241" s="67">
        <v>33158</v>
      </c>
      <c r="P7241">
        <v>51.75</v>
      </c>
      <c r="Q7241">
        <v>53.62</v>
      </c>
      <c r="R7241">
        <v>51.13</v>
      </c>
      <c r="S7241">
        <v>53</v>
      </c>
      <c r="T7241">
        <v>22171200</v>
      </c>
      <c r="U7241">
        <v>2.29</v>
      </c>
    </row>
    <row r="7242" spans="15:21" x14ac:dyDescent="0.2">
      <c r="O7242" s="67">
        <v>33161</v>
      </c>
      <c r="P7242">
        <v>53.25</v>
      </c>
      <c r="Q7242">
        <v>54.62</v>
      </c>
      <c r="R7242">
        <v>51.5</v>
      </c>
      <c r="S7242">
        <v>54.38</v>
      </c>
      <c r="T7242">
        <v>20125200</v>
      </c>
      <c r="U7242">
        <v>2.35</v>
      </c>
    </row>
    <row r="7243" spans="15:21" x14ac:dyDescent="0.2">
      <c r="O7243" s="67">
        <v>33162</v>
      </c>
      <c r="P7243">
        <v>54.38</v>
      </c>
      <c r="Q7243">
        <v>54.38</v>
      </c>
      <c r="R7243">
        <v>51</v>
      </c>
      <c r="S7243">
        <v>51.5</v>
      </c>
      <c r="T7243">
        <v>21844800</v>
      </c>
      <c r="U7243">
        <v>2.2200000000000002</v>
      </c>
    </row>
    <row r="7244" spans="15:21" x14ac:dyDescent="0.2">
      <c r="O7244" s="67">
        <v>33163</v>
      </c>
      <c r="P7244">
        <v>51.5</v>
      </c>
      <c r="Q7244">
        <v>53.12</v>
      </c>
      <c r="R7244">
        <v>51.5</v>
      </c>
      <c r="S7244">
        <v>52.63</v>
      </c>
      <c r="T7244">
        <v>22040400</v>
      </c>
      <c r="U7244">
        <v>2.27</v>
      </c>
    </row>
    <row r="7245" spans="15:21" x14ac:dyDescent="0.2">
      <c r="O7245" s="67">
        <v>33164</v>
      </c>
      <c r="P7245">
        <v>52.88</v>
      </c>
      <c r="Q7245">
        <v>54.62</v>
      </c>
      <c r="R7245">
        <v>52.37</v>
      </c>
      <c r="S7245">
        <v>54.5</v>
      </c>
      <c r="T7245">
        <v>25401600</v>
      </c>
      <c r="U7245">
        <v>2.35</v>
      </c>
    </row>
    <row r="7246" spans="15:21" x14ac:dyDescent="0.2">
      <c r="O7246" s="67">
        <v>33165</v>
      </c>
      <c r="P7246">
        <v>55.63</v>
      </c>
      <c r="Q7246">
        <v>55.75</v>
      </c>
      <c r="R7246">
        <v>54.5</v>
      </c>
      <c r="S7246">
        <v>55.5</v>
      </c>
      <c r="T7246">
        <v>33580800</v>
      </c>
      <c r="U7246">
        <v>2.4</v>
      </c>
    </row>
    <row r="7247" spans="15:21" x14ac:dyDescent="0.2">
      <c r="O7247" s="67">
        <v>33168</v>
      </c>
      <c r="P7247">
        <v>54</v>
      </c>
      <c r="Q7247">
        <v>54.38</v>
      </c>
      <c r="R7247">
        <v>53.38</v>
      </c>
      <c r="S7247">
        <v>53.75</v>
      </c>
      <c r="T7247">
        <v>31570800</v>
      </c>
      <c r="U7247">
        <v>2.3199999999999998</v>
      </c>
    </row>
    <row r="7248" spans="15:21" x14ac:dyDescent="0.2">
      <c r="O7248" s="67">
        <v>33169</v>
      </c>
      <c r="P7248">
        <v>53.62</v>
      </c>
      <c r="Q7248">
        <v>54.62</v>
      </c>
      <c r="R7248">
        <v>53.62</v>
      </c>
      <c r="S7248">
        <v>53.87</v>
      </c>
      <c r="T7248">
        <v>19628400</v>
      </c>
      <c r="U7248">
        <v>2.33</v>
      </c>
    </row>
    <row r="7249" spans="15:21" x14ac:dyDescent="0.2">
      <c r="O7249" s="67">
        <v>33170</v>
      </c>
      <c r="P7249">
        <v>53.38</v>
      </c>
      <c r="Q7249">
        <v>53.5</v>
      </c>
      <c r="R7249">
        <v>51.88</v>
      </c>
      <c r="S7249">
        <v>51.88</v>
      </c>
      <c r="T7249">
        <v>29450400</v>
      </c>
      <c r="U7249">
        <v>2.2400000000000002</v>
      </c>
    </row>
    <row r="7250" spans="15:21" x14ac:dyDescent="0.2">
      <c r="O7250" s="67">
        <v>33171</v>
      </c>
      <c r="P7250">
        <v>52.25</v>
      </c>
      <c r="Q7250">
        <v>52.5</v>
      </c>
      <c r="R7250">
        <v>50.75</v>
      </c>
      <c r="S7250">
        <v>51.25</v>
      </c>
      <c r="T7250">
        <v>28003200</v>
      </c>
      <c r="U7250">
        <v>2.21</v>
      </c>
    </row>
    <row r="7251" spans="15:21" x14ac:dyDescent="0.2">
      <c r="O7251" s="67">
        <v>33172</v>
      </c>
      <c r="P7251">
        <v>50.62</v>
      </c>
      <c r="Q7251">
        <v>50.87</v>
      </c>
      <c r="R7251">
        <v>50.12</v>
      </c>
      <c r="S7251">
        <v>50.5</v>
      </c>
      <c r="T7251">
        <v>23842800</v>
      </c>
      <c r="U7251">
        <v>2.1800000000000002</v>
      </c>
    </row>
    <row r="7252" spans="15:21" x14ac:dyDescent="0.2">
      <c r="O7252" s="67">
        <v>33175</v>
      </c>
      <c r="P7252">
        <v>50.75</v>
      </c>
      <c r="Q7252">
        <v>51.5</v>
      </c>
      <c r="R7252">
        <v>50.25</v>
      </c>
      <c r="S7252">
        <v>50.87</v>
      </c>
      <c r="T7252">
        <v>23887200</v>
      </c>
      <c r="U7252">
        <v>2.2000000000000002</v>
      </c>
    </row>
    <row r="7253" spans="15:21" x14ac:dyDescent="0.2">
      <c r="O7253" s="67">
        <v>33176</v>
      </c>
      <c r="P7253">
        <v>50.5</v>
      </c>
      <c r="Q7253">
        <v>52.88</v>
      </c>
      <c r="R7253">
        <v>50</v>
      </c>
      <c r="S7253">
        <v>52.75</v>
      </c>
      <c r="T7253">
        <v>27138000</v>
      </c>
      <c r="U7253">
        <v>2.2799999999999998</v>
      </c>
    </row>
    <row r="7254" spans="15:21" x14ac:dyDescent="0.2">
      <c r="O7254" s="67">
        <v>33177</v>
      </c>
      <c r="P7254">
        <v>52.75</v>
      </c>
      <c r="Q7254">
        <v>52.88</v>
      </c>
      <c r="R7254">
        <v>51.13</v>
      </c>
      <c r="S7254">
        <v>52</v>
      </c>
      <c r="T7254">
        <v>15692400</v>
      </c>
      <c r="U7254">
        <v>2.25</v>
      </c>
    </row>
    <row r="7255" spans="15:21" x14ac:dyDescent="0.2">
      <c r="O7255" s="67">
        <v>33178</v>
      </c>
      <c r="P7255">
        <v>51.62</v>
      </c>
      <c r="Q7255">
        <v>52.75</v>
      </c>
      <c r="R7255">
        <v>51.38</v>
      </c>
      <c r="S7255">
        <v>52.37</v>
      </c>
      <c r="T7255">
        <v>18014400</v>
      </c>
      <c r="U7255">
        <v>2.2599999999999998</v>
      </c>
    </row>
    <row r="7256" spans="15:21" x14ac:dyDescent="0.2">
      <c r="O7256" s="67">
        <v>33179</v>
      </c>
      <c r="P7256">
        <v>52.75</v>
      </c>
      <c r="Q7256">
        <v>53.12</v>
      </c>
      <c r="R7256">
        <v>52.25</v>
      </c>
      <c r="S7256">
        <v>53</v>
      </c>
      <c r="T7256">
        <v>20180400</v>
      </c>
      <c r="U7256">
        <v>2.29</v>
      </c>
    </row>
    <row r="7257" spans="15:21" x14ac:dyDescent="0.2">
      <c r="O7257" s="67">
        <v>33182</v>
      </c>
      <c r="P7257">
        <v>53</v>
      </c>
      <c r="Q7257">
        <v>54.25</v>
      </c>
      <c r="R7257">
        <v>53</v>
      </c>
      <c r="S7257">
        <v>53.87</v>
      </c>
      <c r="T7257">
        <v>16641600</v>
      </c>
      <c r="U7257">
        <v>2.33</v>
      </c>
    </row>
    <row r="7258" spans="15:21" x14ac:dyDescent="0.2">
      <c r="O7258" s="67">
        <v>33183</v>
      </c>
      <c r="P7258">
        <v>53.5</v>
      </c>
      <c r="Q7258">
        <v>53.87</v>
      </c>
      <c r="R7258">
        <v>53</v>
      </c>
      <c r="S7258">
        <v>53.38</v>
      </c>
      <c r="T7258">
        <v>11838000</v>
      </c>
      <c r="U7258">
        <v>2.2999999999999998</v>
      </c>
    </row>
    <row r="7259" spans="15:21" x14ac:dyDescent="0.2">
      <c r="O7259" s="67">
        <v>33184</v>
      </c>
      <c r="P7259">
        <v>53.12</v>
      </c>
      <c r="Q7259">
        <v>53.5</v>
      </c>
      <c r="R7259">
        <v>51.88</v>
      </c>
      <c r="S7259">
        <v>52</v>
      </c>
      <c r="T7259">
        <v>15001200</v>
      </c>
      <c r="U7259">
        <v>2.25</v>
      </c>
    </row>
    <row r="7260" spans="15:21" x14ac:dyDescent="0.2">
      <c r="O7260" s="67">
        <v>33185</v>
      </c>
      <c r="P7260">
        <v>51.62</v>
      </c>
      <c r="Q7260">
        <v>53.12</v>
      </c>
      <c r="R7260">
        <v>51.25</v>
      </c>
      <c r="S7260">
        <v>51.75</v>
      </c>
      <c r="T7260">
        <v>18448800</v>
      </c>
      <c r="U7260">
        <v>2.23</v>
      </c>
    </row>
    <row r="7261" spans="15:21" x14ac:dyDescent="0.2">
      <c r="O7261" s="67">
        <v>33186</v>
      </c>
      <c r="P7261">
        <v>52</v>
      </c>
      <c r="Q7261">
        <v>53.75</v>
      </c>
      <c r="R7261">
        <v>52</v>
      </c>
      <c r="S7261">
        <v>53.75</v>
      </c>
      <c r="T7261">
        <v>18847200</v>
      </c>
      <c r="U7261">
        <v>2.3199999999999998</v>
      </c>
    </row>
    <row r="7262" spans="15:21" x14ac:dyDescent="0.2">
      <c r="O7262" s="67">
        <v>33189</v>
      </c>
      <c r="P7262">
        <v>54.5</v>
      </c>
      <c r="Q7262">
        <v>55.5</v>
      </c>
      <c r="R7262">
        <v>54.25</v>
      </c>
      <c r="S7262">
        <v>55.37</v>
      </c>
      <c r="T7262">
        <v>21330000</v>
      </c>
      <c r="U7262">
        <v>2.39</v>
      </c>
    </row>
    <row r="7263" spans="15:21" x14ac:dyDescent="0.2">
      <c r="O7263" s="67">
        <v>33190</v>
      </c>
      <c r="P7263">
        <v>55.25</v>
      </c>
      <c r="Q7263">
        <v>56.25</v>
      </c>
      <c r="R7263">
        <v>55</v>
      </c>
      <c r="S7263">
        <v>55.5</v>
      </c>
      <c r="T7263">
        <v>22917600</v>
      </c>
      <c r="U7263">
        <v>2.4</v>
      </c>
    </row>
    <row r="7264" spans="15:21" x14ac:dyDescent="0.2">
      <c r="O7264" s="67">
        <v>33191</v>
      </c>
      <c r="P7264">
        <v>55.25</v>
      </c>
      <c r="Q7264">
        <v>55.75</v>
      </c>
      <c r="R7264">
        <v>54.88</v>
      </c>
      <c r="S7264">
        <v>55.25</v>
      </c>
      <c r="T7264">
        <v>16470000</v>
      </c>
      <c r="U7264">
        <v>2.39</v>
      </c>
    </row>
    <row r="7265" spans="15:21" x14ac:dyDescent="0.2">
      <c r="O7265" s="67">
        <v>33192</v>
      </c>
      <c r="P7265">
        <v>55.25</v>
      </c>
      <c r="Q7265">
        <v>55.5</v>
      </c>
      <c r="R7265">
        <v>54.75</v>
      </c>
      <c r="S7265">
        <v>55</v>
      </c>
      <c r="T7265">
        <v>13645200</v>
      </c>
      <c r="U7265">
        <v>2.38</v>
      </c>
    </row>
    <row r="7266" spans="15:21" x14ac:dyDescent="0.2">
      <c r="O7266" s="67">
        <v>33193</v>
      </c>
      <c r="P7266">
        <v>55.25</v>
      </c>
      <c r="Q7266">
        <v>55.37</v>
      </c>
      <c r="R7266">
        <v>54.88</v>
      </c>
      <c r="S7266">
        <v>55.37</v>
      </c>
      <c r="T7266">
        <v>25172400</v>
      </c>
      <c r="U7266">
        <v>2.39</v>
      </c>
    </row>
    <row r="7267" spans="15:21" x14ac:dyDescent="0.2">
      <c r="O7267" s="67">
        <v>33196</v>
      </c>
      <c r="P7267">
        <v>55.25</v>
      </c>
      <c r="Q7267">
        <v>55.37</v>
      </c>
      <c r="R7267">
        <v>54.5</v>
      </c>
      <c r="S7267">
        <v>55.37</v>
      </c>
      <c r="T7267">
        <v>18886800</v>
      </c>
      <c r="U7267">
        <v>2.39</v>
      </c>
    </row>
    <row r="7268" spans="15:21" x14ac:dyDescent="0.2">
      <c r="O7268" s="67">
        <v>33197</v>
      </c>
      <c r="P7268">
        <v>55.25</v>
      </c>
      <c r="Q7268">
        <v>55.37</v>
      </c>
      <c r="R7268">
        <v>53</v>
      </c>
      <c r="S7268">
        <v>53.25</v>
      </c>
      <c r="T7268">
        <v>22634400</v>
      </c>
      <c r="U7268">
        <v>2.2999999999999998</v>
      </c>
    </row>
    <row r="7269" spans="15:21" x14ac:dyDescent="0.2">
      <c r="O7269" s="67">
        <v>33198</v>
      </c>
      <c r="P7269">
        <v>53</v>
      </c>
      <c r="Q7269">
        <v>54</v>
      </c>
      <c r="R7269">
        <v>52.37</v>
      </c>
      <c r="S7269">
        <v>53.75</v>
      </c>
      <c r="T7269">
        <v>15367200</v>
      </c>
      <c r="U7269">
        <v>2.3199999999999998</v>
      </c>
    </row>
    <row r="7270" spans="15:21" x14ac:dyDescent="0.2">
      <c r="O7270" s="67">
        <v>33200</v>
      </c>
      <c r="P7270">
        <v>53.5</v>
      </c>
      <c r="Q7270">
        <v>54.25</v>
      </c>
      <c r="R7270">
        <v>53.5</v>
      </c>
      <c r="S7270">
        <v>53.62</v>
      </c>
      <c r="T7270">
        <v>4462800</v>
      </c>
      <c r="U7270">
        <v>2.3199999999999998</v>
      </c>
    </row>
    <row r="7271" spans="15:21" x14ac:dyDescent="0.2">
      <c r="O7271" s="67">
        <v>33203</v>
      </c>
      <c r="P7271">
        <v>53</v>
      </c>
      <c r="Q7271">
        <v>53.5</v>
      </c>
      <c r="R7271">
        <v>52.12</v>
      </c>
      <c r="S7271">
        <v>53.38</v>
      </c>
      <c r="T7271">
        <v>13736400</v>
      </c>
      <c r="U7271">
        <v>2.2999999999999998</v>
      </c>
    </row>
    <row r="7272" spans="15:21" x14ac:dyDescent="0.2">
      <c r="O7272" s="67">
        <v>33204</v>
      </c>
      <c r="P7272">
        <v>53.25</v>
      </c>
      <c r="Q7272">
        <v>54.25</v>
      </c>
      <c r="R7272">
        <v>52.88</v>
      </c>
      <c r="S7272">
        <v>53.5</v>
      </c>
      <c r="T7272">
        <v>16050000</v>
      </c>
      <c r="U7272">
        <v>2.31</v>
      </c>
    </row>
    <row r="7273" spans="15:21" x14ac:dyDescent="0.2">
      <c r="O7273" s="67">
        <v>33205</v>
      </c>
      <c r="P7273">
        <v>53.25</v>
      </c>
      <c r="Q7273">
        <v>53.62</v>
      </c>
      <c r="R7273">
        <v>52.5</v>
      </c>
      <c r="S7273">
        <v>52.63</v>
      </c>
      <c r="T7273">
        <v>13208400</v>
      </c>
      <c r="U7273">
        <v>2.27</v>
      </c>
    </row>
    <row r="7274" spans="15:21" x14ac:dyDescent="0.2">
      <c r="O7274" s="67">
        <v>33206</v>
      </c>
      <c r="P7274">
        <v>52.5</v>
      </c>
      <c r="Q7274">
        <v>53.75</v>
      </c>
      <c r="R7274">
        <v>52.5</v>
      </c>
      <c r="S7274">
        <v>53.12</v>
      </c>
      <c r="T7274">
        <v>16971600</v>
      </c>
      <c r="U7274">
        <v>2.29</v>
      </c>
    </row>
    <row r="7275" spans="15:21" x14ac:dyDescent="0.2">
      <c r="O7275" s="67">
        <v>33207</v>
      </c>
      <c r="P7275">
        <v>53</v>
      </c>
      <c r="Q7275">
        <v>55.12</v>
      </c>
      <c r="R7275">
        <v>52.88</v>
      </c>
      <c r="S7275">
        <v>54.75</v>
      </c>
      <c r="T7275">
        <v>33372000</v>
      </c>
      <c r="U7275">
        <v>2.36</v>
      </c>
    </row>
    <row r="7276" spans="15:21" x14ac:dyDescent="0.2">
      <c r="O7276" s="67">
        <v>33210</v>
      </c>
      <c r="P7276">
        <v>54.75</v>
      </c>
      <c r="Q7276">
        <v>55.5</v>
      </c>
      <c r="R7276">
        <v>54.38</v>
      </c>
      <c r="S7276">
        <v>54.38</v>
      </c>
      <c r="T7276">
        <v>20913600</v>
      </c>
      <c r="U7276">
        <v>2.37</v>
      </c>
    </row>
    <row r="7277" spans="15:21" x14ac:dyDescent="0.2">
      <c r="O7277" s="67">
        <v>33211</v>
      </c>
      <c r="P7277">
        <v>54.75</v>
      </c>
      <c r="Q7277">
        <v>55.63</v>
      </c>
      <c r="R7277">
        <v>54.38</v>
      </c>
      <c r="S7277">
        <v>55.5</v>
      </c>
      <c r="T7277">
        <v>18506400</v>
      </c>
      <c r="U7277">
        <v>2.42</v>
      </c>
    </row>
    <row r="7278" spans="15:21" x14ac:dyDescent="0.2">
      <c r="O7278" s="67">
        <v>33212</v>
      </c>
      <c r="P7278">
        <v>55.12</v>
      </c>
      <c r="Q7278">
        <v>57</v>
      </c>
      <c r="R7278">
        <v>55</v>
      </c>
      <c r="S7278">
        <v>57</v>
      </c>
      <c r="T7278">
        <v>24972000</v>
      </c>
      <c r="U7278">
        <v>2.48</v>
      </c>
    </row>
    <row r="7279" spans="15:21" x14ac:dyDescent="0.2">
      <c r="O7279" s="67">
        <v>33213</v>
      </c>
      <c r="P7279">
        <v>58.25</v>
      </c>
      <c r="Q7279">
        <v>58.5</v>
      </c>
      <c r="R7279">
        <v>57.25</v>
      </c>
      <c r="S7279">
        <v>57.5</v>
      </c>
      <c r="T7279">
        <v>34268400</v>
      </c>
      <c r="U7279">
        <v>2.5099999999999998</v>
      </c>
    </row>
    <row r="7280" spans="15:21" x14ac:dyDescent="0.2">
      <c r="O7280" s="67">
        <v>33214</v>
      </c>
      <c r="P7280">
        <v>57.38</v>
      </c>
      <c r="Q7280">
        <v>58.5</v>
      </c>
      <c r="R7280">
        <v>56.87</v>
      </c>
      <c r="S7280">
        <v>57.5</v>
      </c>
      <c r="T7280">
        <v>19372800</v>
      </c>
      <c r="U7280">
        <v>2.5099999999999998</v>
      </c>
    </row>
    <row r="7281" spans="15:21" x14ac:dyDescent="0.2">
      <c r="O7281" s="67">
        <v>33217</v>
      </c>
      <c r="P7281">
        <v>57.13</v>
      </c>
      <c r="Q7281">
        <v>57.5</v>
      </c>
      <c r="R7281">
        <v>57</v>
      </c>
      <c r="S7281">
        <v>57</v>
      </c>
      <c r="T7281">
        <v>13820400</v>
      </c>
      <c r="U7281">
        <v>2.48</v>
      </c>
    </row>
    <row r="7282" spans="15:21" x14ac:dyDescent="0.2">
      <c r="O7282" s="67">
        <v>33218</v>
      </c>
      <c r="P7282">
        <v>57.13</v>
      </c>
      <c r="Q7282">
        <v>57.13</v>
      </c>
      <c r="R7282">
        <v>56.25</v>
      </c>
      <c r="S7282">
        <v>56.75</v>
      </c>
      <c r="T7282">
        <v>12904800</v>
      </c>
      <c r="U7282">
        <v>2.4700000000000002</v>
      </c>
    </row>
    <row r="7283" spans="15:21" x14ac:dyDescent="0.2">
      <c r="O7283" s="67">
        <v>33219</v>
      </c>
      <c r="P7283">
        <v>56.5</v>
      </c>
      <c r="Q7283">
        <v>57.25</v>
      </c>
      <c r="R7283">
        <v>56</v>
      </c>
      <c r="S7283">
        <v>57</v>
      </c>
      <c r="T7283">
        <v>21048000</v>
      </c>
      <c r="U7283">
        <v>2.48</v>
      </c>
    </row>
    <row r="7284" spans="15:21" x14ac:dyDescent="0.2">
      <c r="O7284" s="67">
        <v>33220</v>
      </c>
      <c r="P7284">
        <v>56.62</v>
      </c>
      <c r="Q7284">
        <v>56.87</v>
      </c>
      <c r="R7284">
        <v>56.12</v>
      </c>
      <c r="S7284">
        <v>56.38</v>
      </c>
      <c r="T7284">
        <v>12349200</v>
      </c>
      <c r="U7284">
        <v>2.46</v>
      </c>
    </row>
    <row r="7285" spans="15:21" x14ac:dyDescent="0.2">
      <c r="O7285" s="67">
        <v>33221</v>
      </c>
      <c r="P7285">
        <v>56</v>
      </c>
      <c r="Q7285">
        <v>56</v>
      </c>
      <c r="R7285">
        <v>54.75</v>
      </c>
      <c r="S7285">
        <v>55.63</v>
      </c>
      <c r="T7285">
        <v>15628800</v>
      </c>
      <c r="U7285">
        <v>2.42</v>
      </c>
    </row>
    <row r="7286" spans="15:21" x14ac:dyDescent="0.2">
      <c r="O7286" s="67">
        <v>33224</v>
      </c>
      <c r="P7286">
        <v>55.25</v>
      </c>
      <c r="Q7286">
        <v>55.37</v>
      </c>
      <c r="R7286">
        <v>54.75</v>
      </c>
      <c r="S7286">
        <v>55.37</v>
      </c>
      <c r="T7286">
        <v>12871200</v>
      </c>
      <c r="U7286">
        <v>2.41</v>
      </c>
    </row>
    <row r="7287" spans="15:21" x14ac:dyDescent="0.2">
      <c r="O7287" s="67">
        <v>33225</v>
      </c>
      <c r="P7287">
        <v>55.37</v>
      </c>
      <c r="Q7287">
        <v>56.87</v>
      </c>
      <c r="R7287">
        <v>55.25</v>
      </c>
      <c r="S7287">
        <v>56.87</v>
      </c>
      <c r="T7287">
        <v>17863200</v>
      </c>
      <c r="U7287">
        <v>2.48</v>
      </c>
    </row>
    <row r="7288" spans="15:21" x14ac:dyDescent="0.2">
      <c r="O7288" s="67">
        <v>33226</v>
      </c>
      <c r="P7288">
        <v>56.5</v>
      </c>
      <c r="Q7288">
        <v>57.13</v>
      </c>
      <c r="R7288">
        <v>56.38</v>
      </c>
      <c r="S7288">
        <v>56.62</v>
      </c>
      <c r="T7288">
        <v>15830400</v>
      </c>
      <c r="U7288">
        <v>2.4700000000000002</v>
      </c>
    </row>
    <row r="7289" spans="15:21" x14ac:dyDescent="0.2">
      <c r="O7289" s="67">
        <v>33227</v>
      </c>
      <c r="P7289">
        <v>56</v>
      </c>
      <c r="Q7289">
        <v>57.88</v>
      </c>
      <c r="R7289">
        <v>56</v>
      </c>
      <c r="S7289">
        <v>57.5</v>
      </c>
      <c r="T7289">
        <v>20485200</v>
      </c>
      <c r="U7289">
        <v>2.5099999999999998</v>
      </c>
    </row>
    <row r="7290" spans="15:21" x14ac:dyDescent="0.2">
      <c r="O7290" s="67">
        <v>33228</v>
      </c>
      <c r="P7290">
        <v>58.25</v>
      </c>
      <c r="Q7290">
        <v>58.37</v>
      </c>
      <c r="R7290">
        <v>57.75</v>
      </c>
      <c r="S7290">
        <v>58</v>
      </c>
      <c r="T7290">
        <v>34285200</v>
      </c>
      <c r="U7290">
        <v>2.5299999999999998</v>
      </c>
    </row>
    <row r="7291" spans="15:21" x14ac:dyDescent="0.2">
      <c r="O7291" s="67">
        <v>33231</v>
      </c>
      <c r="P7291">
        <v>57.75</v>
      </c>
      <c r="Q7291">
        <v>57.88</v>
      </c>
      <c r="R7291">
        <v>57.62</v>
      </c>
      <c r="S7291">
        <v>57.62</v>
      </c>
      <c r="T7291">
        <v>4639200</v>
      </c>
      <c r="U7291">
        <v>2.5099999999999998</v>
      </c>
    </row>
    <row r="7292" spans="15:21" x14ac:dyDescent="0.2">
      <c r="O7292" s="67">
        <v>33233</v>
      </c>
      <c r="P7292">
        <v>57.75</v>
      </c>
      <c r="Q7292">
        <v>58</v>
      </c>
      <c r="R7292">
        <v>57.13</v>
      </c>
      <c r="S7292">
        <v>57.38</v>
      </c>
      <c r="T7292">
        <v>5968800</v>
      </c>
      <c r="U7292">
        <v>2.5</v>
      </c>
    </row>
    <row r="7293" spans="15:21" x14ac:dyDescent="0.2">
      <c r="O7293" s="67">
        <v>33234</v>
      </c>
      <c r="P7293">
        <v>57.25</v>
      </c>
      <c r="Q7293">
        <v>57.88</v>
      </c>
      <c r="R7293">
        <v>57.13</v>
      </c>
      <c r="S7293">
        <v>57.25</v>
      </c>
      <c r="T7293">
        <v>9406800</v>
      </c>
      <c r="U7293">
        <v>2.5</v>
      </c>
    </row>
    <row r="7294" spans="15:21" x14ac:dyDescent="0.2">
      <c r="O7294" s="67">
        <v>33235</v>
      </c>
      <c r="P7294">
        <v>57</v>
      </c>
      <c r="Q7294">
        <v>57.5</v>
      </c>
      <c r="R7294">
        <v>57</v>
      </c>
      <c r="S7294">
        <v>57.38</v>
      </c>
      <c r="T7294">
        <v>830400</v>
      </c>
      <c r="U7294">
        <v>2.5</v>
      </c>
    </row>
    <row r="7295" spans="15:21" x14ac:dyDescent="0.2">
      <c r="O7295" s="67">
        <v>33238</v>
      </c>
      <c r="P7295">
        <v>57.5</v>
      </c>
      <c r="Q7295">
        <v>57.62</v>
      </c>
      <c r="R7295">
        <v>57.25</v>
      </c>
      <c r="S7295">
        <v>57.38</v>
      </c>
      <c r="T7295">
        <v>6300000</v>
      </c>
      <c r="U7295">
        <v>2.5</v>
      </c>
    </row>
    <row r="7296" spans="15:21" x14ac:dyDescent="0.2">
      <c r="O7296" s="67">
        <v>33240</v>
      </c>
      <c r="P7296">
        <v>57.13</v>
      </c>
      <c r="Q7296">
        <v>57.62</v>
      </c>
      <c r="R7296">
        <v>56.38</v>
      </c>
      <c r="S7296">
        <v>56.5</v>
      </c>
      <c r="T7296">
        <v>14178000</v>
      </c>
      <c r="U7296">
        <v>2.46</v>
      </c>
    </row>
    <row r="7297" spans="15:21" x14ac:dyDescent="0.2">
      <c r="O7297" s="67">
        <v>33241</v>
      </c>
      <c r="P7297">
        <v>56.5</v>
      </c>
      <c r="Q7297">
        <v>56.75</v>
      </c>
      <c r="R7297">
        <v>55.25</v>
      </c>
      <c r="S7297">
        <v>55.25</v>
      </c>
      <c r="T7297">
        <v>17462400</v>
      </c>
      <c r="U7297">
        <v>2.41</v>
      </c>
    </row>
    <row r="7298" spans="15:21" x14ac:dyDescent="0.2">
      <c r="O7298" s="67">
        <v>33242</v>
      </c>
      <c r="P7298">
        <v>55.5</v>
      </c>
      <c r="Q7298">
        <v>55.88</v>
      </c>
      <c r="R7298">
        <v>54.5</v>
      </c>
      <c r="S7298">
        <v>54.62</v>
      </c>
      <c r="T7298">
        <v>20287200</v>
      </c>
      <c r="U7298">
        <v>2.38</v>
      </c>
    </row>
    <row r="7299" spans="15:21" x14ac:dyDescent="0.2">
      <c r="O7299" s="67">
        <v>33245</v>
      </c>
      <c r="P7299">
        <v>54.25</v>
      </c>
      <c r="Q7299">
        <v>54.75</v>
      </c>
      <c r="R7299">
        <v>53.62</v>
      </c>
      <c r="S7299">
        <v>53.75</v>
      </c>
      <c r="T7299">
        <v>17106000</v>
      </c>
      <c r="U7299">
        <v>2.34</v>
      </c>
    </row>
    <row r="7300" spans="15:21" x14ac:dyDescent="0.2">
      <c r="O7300" s="67">
        <v>33246</v>
      </c>
      <c r="P7300">
        <v>53.87</v>
      </c>
      <c r="Q7300">
        <v>54.62</v>
      </c>
      <c r="R7300">
        <v>53.5</v>
      </c>
      <c r="S7300">
        <v>54.25</v>
      </c>
      <c r="T7300">
        <v>18344400</v>
      </c>
      <c r="U7300">
        <v>2.36</v>
      </c>
    </row>
    <row r="7301" spans="15:21" x14ac:dyDescent="0.2">
      <c r="O7301" s="67">
        <v>33247</v>
      </c>
      <c r="P7301">
        <v>54.88</v>
      </c>
      <c r="Q7301">
        <v>56.12</v>
      </c>
      <c r="R7301">
        <v>53.62</v>
      </c>
      <c r="S7301">
        <v>54.13</v>
      </c>
      <c r="T7301">
        <v>27086400</v>
      </c>
      <c r="U7301">
        <v>2.36</v>
      </c>
    </row>
    <row r="7302" spans="15:21" x14ac:dyDescent="0.2">
      <c r="O7302" s="67">
        <v>33248</v>
      </c>
      <c r="P7302">
        <v>54.5</v>
      </c>
      <c r="Q7302">
        <v>54.62</v>
      </c>
      <c r="R7302">
        <v>53.5</v>
      </c>
      <c r="S7302">
        <v>54.13</v>
      </c>
      <c r="T7302">
        <v>15954000</v>
      </c>
      <c r="U7302">
        <v>2.36</v>
      </c>
    </row>
    <row r="7303" spans="15:21" x14ac:dyDescent="0.2">
      <c r="O7303" s="67">
        <v>33249</v>
      </c>
      <c r="P7303">
        <v>54.25</v>
      </c>
      <c r="Q7303">
        <v>54.88</v>
      </c>
      <c r="R7303">
        <v>53.75</v>
      </c>
      <c r="S7303">
        <v>54</v>
      </c>
      <c r="T7303">
        <v>10494000</v>
      </c>
      <c r="U7303">
        <v>2.35</v>
      </c>
    </row>
    <row r="7304" spans="15:21" x14ac:dyDescent="0.2">
      <c r="O7304" s="67">
        <v>33252</v>
      </c>
      <c r="P7304">
        <v>53.25</v>
      </c>
      <c r="Q7304">
        <v>55.12</v>
      </c>
      <c r="R7304">
        <v>53</v>
      </c>
      <c r="S7304">
        <v>54.13</v>
      </c>
      <c r="T7304">
        <v>16552800</v>
      </c>
      <c r="U7304">
        <v>2.36</v>
      </c>
    </row>
    <row r="7305" spans="15:21" x14ac:dyDescent="0.2">
      <c r="O7305" s="67">
        <v>33253</v>
      </c>
      <c r="P7305">
        <v>54</v>
      </c>
      <c r="Q7305">
        <v>54.5</v>
      </c>
      <c r="R7305">
        <v>53.62</v>
      </c>
      <c r="S7305">
        <v>54.38</v>
      </c>
      <c r="T7305">
        <v>13550400</v>
      </c>
      <c r="U7305">
        <v>2.37</v>
      </c>
    </row>
    <row r="7306" spans="15:21" x14ac:dyDescent="0.2">
      <c r="O7306" s="67">
        <v>33254</v>
      </c>
      <c r="P7306">
        <v>54.13</v>
      </c>
      <c r="Q7306">
        <v>54.88</v>
      </c>
      <c r="R7306">
        <v>53.87</v>
      </c>
      <c r="S7306">
        <v>54.62</v>
      </c>
      <c r="T7306">
        <v>10546800</v>
      </c>
      <c r="U7306">
        <v>2.38</v>
      </c>
    </row>
    <row r="7307" spans="15:21" x14ac:dyDescent="0.2">
      <c r="O7307" s="67">
        <v>33255</v>
      </c>
      <c r="P7307">
        <v>57.62</v>
      </c>
      <c r="Q7307">
        <v>58</v>
      </c>
      <c r="R7307">
        <v>57.13</v>
      </c>
      <c r="S7307">
        <v>58</v>
      </c>
      <c r="T7307">
        <v>46699200</v>
      </c>
      <c r="U7307">
        <v>2.5299999999999998</v>
      </c>
    </row>
    <row r="7308" spans="15:21" x14ac:dyDescent="0.2">
      <c r="O7308" s="67">
        <v>33256</v>
      </c>
      <c r="P7308">
        <v>57.88</v>
      </c>
      <c r="Q7308">
        <v>58.37</v>
      </c>
      <c r="R7308">
        <v>57.5</v>
      </c>
      <c r="S7308">
        <v>57.88</v>
      </c>
      <c r="T7308">
        <v>49886400</v>
      </c>
      <c r="U7308">
        <v>2.52</v>
      </c>
    </row>
    <row r="7309" spans="15:21" x14ac:dyDescent="0.2">
      <c r="O7309" s="67">
        <v>33259</v>
      </c>
      <c r="P7309">
        <v>57.13</v>
      </c>
      <c r="Q7309">
        <v>57.5</v>
      </c>
      <c r="R7309">
        <v>56.87</v>
      </c>
      <c r="S7309">
        <v>57.38</v>
      </c>
      <c r="T7309">
        <v>16681200</v>
      </c>
      <c r="U7309">
        <v>2.5</v>
      </c>
    </row>
    <row r="7310" spans="15:21" x14ac:dyDescent="0.2">
      <c r="O7310" s="67">
        <v>33260</v>
      </c>
      <c r="P7310">
        <v>57.25</v>
      </c>
      <c r="Q7310">
        <v>57.38</v>
      </c>
      <c r="R7310">
        <v>56.38</v>
      </c>
      <c r="S7310">
        <v>56.62</v>
      </c>
      <c r="T7310">
        <v>14287200</v>
      </c>
      <c r="U7310">
        <v>2.4700000000000002</v>
      </c>
    </row>
    <row r="7311" spans="15:21" x14ac:dyDescent="0.2">
      <c r="O7311" s="67">
        <v>33261</v>
      </c>
      <c r="P7311">
        <v>56.87</v>
      </c>
      <c r="Q7311">
        <v>57.38</v>
      </c>
      <c r="R7311">
        <v>56.75</v>
      </c>
      <c r="S7311">
        <v>57.25</v>
      </c>
      <c r="T7311">
        <v>18688800</v>
      </c>
      <c r="U7311">
        <v>2.5</v>
      </c>
    </row>
    <row r="7312" spans="15:21" x14ac:dyDescent="0.2">
      <c r="O7312" s="67">
        <v>33262</v>
      </c>
      <c r="P7312">
        <v>57.38</v>
      </c>
      <c r="Q7312">
        <v>59</v>
      </c>
      <c r="R7312">
        <v>57.38</v>
      </c>
      <c r="S7312">
        <v>58.5</v>
      </c>
      <c r="T7312">
        <v>31964400</v>
      </c>
      <c r="U7312">
        <v>2.5499999999999998</v>
      </c>
    </row>
    <row r="7313" spans="15:21" x14ac:dyDescent="0.2">
      <c r="O7313" s="67">
        <v>33263</v>
      </c>
      <c r="P7313">
        <v>59.12</v>
      </c>
      <c r="Q7313">
        <v>60.13</v>
      </c>
      <c r="R7313">
        <v>58.88</v>
      </c>
      <c r="S7313">
        <v>59.87</v>
      </c>
      <c r="T7313">
        <v>28312800</v>
      </c>
      <c r="U7313">
        <v>2.61</v>
      </c>
    </row>
    <row r="7314" spans="15:21" x14ac:dyDescent="0.2">
      <c r="O7314" s="67">
        <v>33266</v>
      </c>
      <c r="P7314">
        <v>60</v>
      </c>
      <c r="Q7314">
        <v>61.37</v>
      </c>
      <c r="R7314">
        <v>59.87</v>
      </c>
      <c r="S7314">
        <v>60.62</v>
      </c>
      <c r="T7314">
        <v>24478800</v>
      </c>
      <c r="U7314">
        <v>2.64</v>
      </c>
    </row>
    <row r="7315" spans="15:21" x14ac:dyDescent="0.2">
      <c r="O7315" s="67">
        <v>33267</v>
      </c>
      <c r="P7315">
        <v>60.88</v>
      </c>
      <c r="Q7315">
        <v>61.37</v>
      </c>
      <c r="R7315">
        <v>60.38</v>
      </c>
      <c r="S7315">
        <v>60.62</v>
      </c>
      <c r="T7315">
        <v>18824400</v>
      </c>
      <c r="U7315">
        <v>2.64</v>
      </c>
    </row>
    <row r="7316" spans="15:21" x14ac:dyDescent="0.2">
      <c r="O7316" s="67">
        <v>33268</v>
      </c>
      <c r="P7316">
        <v>61.12</v>
      </c>
      <c r="Q7316">
        <v>62.12</v>
      </c>
      <c r="R7316">
        <v>61</v>
      </c>
      <c r="S7316">
        <v>62</v>
      </c>
      <c r="T7316">
        <v>19764000</v>
      </c>
      <c r="U7316">
        <v>2.7</v>
      </c>
    </row>
    <row r="7317" spans="15:21" x14ac:dyDescent="0.2">
      <c r="O7317" s="67">
        <v>33269</v>
      </c>
      <c r="P7317">
        <v>62.12</v>
      </c>
      <c r="Q7317">
        <v>64.12</v>
      </c>
      <c r="R7317">
        <v>61.88</v>
      </c>
      <c r="S7317">
        <v>64</v>
      </c>
      <c r="T7317">
        <v>26172000</v>
      </c>
      <c r="U7317">
        <v>2.79</v>
      </c>
    </row>
    <row r="7318" spans="15:21" x14ac:dyDescent="0.2">
      <c r="O7318" s="67">
        <v>33270</v>
      </c>
      <c r="P7318">
        <v>63.75</v>
      </c>
      <c r="Q7318">
        <v>64.63</v>
      </c>
      <c r="R7318">
        <v>63.25</v>
      </c>
      <c r="S7318">
        <v>64</v>
      </c>
      <c r="T7318">
        <v>26803200</v>
      </c>
      <c r="U7318">
        <v>2.79</v>
      </c>
    </row>
    <row r="7319" spans="15:21" x14ac:dyDescent="0.2">
      <c r="O7319" s="67">
        <v>33273</v>
      </c>
      <c r="P7319">
        <v>64</v>
      </c>
      <c r="Q7319">
        <v>65.25</v>
      </c>
      <c r="R7319">
        <v>63.62</v>
      </c>
      <c r="S7319">
        <v>65.12</v>
      </c>
      <c r="T7319">
        <v>20917200</v>
      </c>
      <c r="U7319">
        <v>2.84</v>
      </c>
    </row>
    <row r="7320" spans="15:21" x14ac:dyDescent="0.2">
      <c r="O7320" s="67">
        <v>33274</v>
      </c>
      <c r="P7320">
        <v>65.25</v>
      </c>
      <c r="Q7320">
        <v>66.5</v>
      </c>
      <c r="R7320">
        <v>65.12</v>
      </c>
      <c r="S7320">
        <v>66.38</v>
      </c>
      <c r="T7320">
        <v>26602800</v>
      </c>
      <c r="U7320">
        <v>2.89</v>
      </c>
    </row>
    <row r="7321" spans="15:21" x14ac:dyDescent="0.2">
      <c r="O7321" s="67">
        <v>33275</v>
      </c>
      <c r="P7321">
        <v>66</v>
      </c>
      <c r="Q7321">
        <v>66.88</v>
      </c>
      <c r="R7321">
        <v>65.75</v>
      </c>
      <c r="S7321">
        <v>66.62</v>
      </c>
      <c r="T7321">
        <v>24645600</v>
      </c>
      <c r="U7321">
        <v>2.9</v>
      </c>
    </row>
    <row r="7322" spans="15:21" x14ac:dyDescent="0.2">
      <c r="O7322" s="67">
        <v>33276</v>
      </c>
      <c r="P7322">
        <v>66.62</v>
      </c>
      <c r="Q7322">
        <v>66.88</v>
      </c>
      <c r="R7322">
        <v>64.63</v>
      </c>
      <c r="S7322">
        <v>64.88</v>
      </c>
      <c r="T7322">
        <v>31347600</v>
      </c>
      <c r="U7322">
        <v>2.83</v>
      </c>
    </row>
    <row r="7323" spans="15:21" x14ac:dyDescent="0.2">
      <c r="O7323" s="67">
        <v>33277</v>
      </c>
      <c r="P7323">
        <v>64.5</v>
      </c>
      <c r="Q7323">
        <v>65.5</v>
      </c>
      <c r="R7323">
        <v>64.12</v>
      </c>
      <c r="S7323">
        <v>65.25</v>
      </c>
      <c r="T7323">
        <v>16003200</v>
      </c>
      <c r="U7323">
        <v>2.84</v>
      </c>
    </row>
    <row r="7324" spans="15:21" x14ac:dyDescent="0.2">
      <c r="O7324" s="67">
        <v>33280</v>
      </c>
      <c r="P7324">
        <v>65</v>
      </c>
      <c r="Q7324">
        <v>67</v>
      </c>
      <c r="R7324">
        <v>64.63</v>
      </c>
      <c r="S7324">
        <v>66.75</v>
      </c>
      <c r="T7324">
        <v>25801200</v>
      </c>
      <c r="U7324">
        <v>2.91</v>
      </c>
    </row>
    <row r="7325" spans="15:21" x14ac:dyDescent="0.2">
      <c r="O7325" s="67">
        <v>33281</v>
      </c>
      <c r="P7325">
        <v>66.25</v>
      </c>
      <c r="Q7325">
        <v>67.75</v>
      </c>
      <c r="R7325">
        <v>66.13</v>
      </c>
      <c r="S7325">
        <v>66.75</v>
      </c>
      <c r="T7325">
        <v>28978800</v>
      </c>
      <c r="U7325">
        <v>2.91</v>
      </c>
    </row>
    <row r="7326" spans="15:21" x14ac:dyDescent="0.2">
      <c r="O7326" s="67">
        <v>33282</v>
      </c>
      <c r="P7326">
        <v>66.88</v>
      </c>
      <c r="Q7326">
        <v>67.88</v>
      </c>
      <c r="R7326">
        <v>66.13</v>
      </c>
      <c r="S7326">
        <v>67.88</v>
      </c>
      <c r="T7326">
        <v>21925200</v>
      </c>
      <c r="U7326">
        <v>2.96</v>
      </c>
    </row>
    <row r="7327" spans="15:21" x14ac:dyDescent="0.2">
      <c r="O7327" s="67">
        <v>33283</v>
      </c>
      <c r="P7327">
        <v>68</v>
      </c>
      <c r="Q7327">
        <v>69.25</v>
      </c>
      <c r="R7327">
        <v>66.62</v>
      </c>
      <c r="S7327">
        <v>67.37</v>
      </c>
      <c r="T7327">
        <v>33702000</v>
      </c>
      <c r="U7327">
        <v>2.94</v>
      </c>
    </row>
    <row r="7328" spans="15:21" x14ac:dyDescent="0.2">
      <c r="O7328" s="67">
        <v>33284</v>
      </c>
      <c r="P7328">
        <v>68</v>
      </c>
      <c r="Q7328">
        <v>70</v>
      </c>
      <c r="R7328">
        <v>68</v>
      </c>
      <c r="S7328">
        <v>69.62</v>
      </c>
      <c r="T7328">
        <v>38295600</v>
      </c>
      <c r="U7328">
        <v>3.03</v>
      </c>
    </row>
    <row r="7329" spans="15:21" x14ac:dyDescent="0.2">
      <c r="O7329" s="67">
        <v>33288</v>
      </c>
      <c r="P7329">
        <v>69.75</v>
      </c>
      <c r="Q7329">
        <v>70.12</v>
      </c>
      <c r="R7329">
        <v>69.25</v>
      </c>
      <c r="S7329">
        <v>69.62</v>
      </c>
      <c r="T7329">
        <v>24819600</v>
      </c>
      <c r="U7329">
        <v>3.03</v>
      </c>
    </row>
    <row r="7330" spans="15:21" x14ac:dyDescent="0.2">
      <c r="O7330" s="67">
        <v>33289</v>
      </c>
      <c r="P7330">
        <v>69.13</v>
      </c>
      <c r="Q7330">
        <v>69.13</v>
      </c>
      <c r="R7330">
        <v>68</v>
      </c>
      <c r="S7330">
        <v>68.38</v>
      </c>
      <c r="T7330">
        <v>19006800</v>
      </c>
      <c r="U7330">
        <v>2.98</v>
      </c>
    </row>
    <row r="7331" spans="15:21" x14ac:dyDescent="0.2">
      <c r="O7331" s="67">
        <v>33290</v>
      </c>
      <c r="P7331">
        <v>68.12</v>
      </c>
      <c r="Q7331">
        <v>68.87</v>
      </c>
      <c r="R7331">
        <v>68.12</v>
      </c>
      <c r="S7331">
        <v>68.12</v>
      </c>
      <c r="T7331">
        <v>14624400</v>
      </c>
      <c r="U7331">
        <v>2.97</v>
      </c>
    </row>
    <row r="7332" spans="15:21" x14ac:dyDescent="0.2">
      <c r="O7332" s="67">
        <v>33291</v>
      </c>
      <c r="P7332">
        <v>68.25</v>
      </c>
      <c r="Q7332">
        <v>71</v>
      </c>
      <c r="R7332">
        <v>68.12</v>
      </c>
      <c r="S7332">
        <v>69.25</v>
      </c>
      <c r="T7332">
        <v>32697600</v>
      </c>
      <c r="U7332">
        <v>3.02</v>
      </c>
    </row>
    <row r="7333" spans="15:21" x14ac:dyDescent="0.2">
      <c r="O7333" s="67">
        <v>33294</v>
      </c>
      <c r="P7333">
        <v>70.12</v>
      </c>
      <c r="Q7333">
        <v>70.5</v>
      </c>
      <c r="R7333">
        <v>69.38</v>
      </c>
      <c r="S7333">
        <v>70</v>
      </c>
      <c r="T7333">
        <v>27645600</v>
      </c>
      <c r="U7333">
        <v>3.05</v>
      </c>
    </row>
    <row r="7334" spans="15:21" x14ac:dyDescent="0.2">
      <c r="O7334" s="67">
        <v>33295</v>
      </c>
      <c r="P7334">
        <v>69.13</v>
      </c>
      <c r="Q7334">
        <v>69.5</v>
      </c>
      <c r="R7334">
        <v>68.25</v>
      </c>
      <c r="S7334">
        <v>68.5</v>
      </c>
      <c r="T7334">
        <v>16032000</v>
      </c>
      <c r="U7334">
        <v>2.99</v>
      </c>
    </row>
    <row r="7335" spans="15:21" x14ac:dyDescent="0.2">
      <c r="O7335" s="67">
        <v>33296</v>
      </c>
      <c r="P7335">
        <v>68.25</v>
      </c>
      <c r="Q7335">
        <v>69.38</v>
      </c>
      <c r="R7335">
        <v>67.37</v>
      </c>
      <c r="S7335">
        <v>69.38</v>
      </c>
      <c r="T7335">
        <v>29922000</v>
      </c>
      <c r="U7335">
        <v>3.02</v>
      </c>
    </row>
    <row r="7336" spans="15:21" x14ac:dyDescent="0.2">
      <c r="O7336" s="67">
        <v>33297</v>
      </c>
      <c r="P7336">
        <v>69.38</v>
      </c>
      <c r="Q7336">
        <v>69.5</v>
      </c>
      <c r="R7336">
        <v>68</v>
      </c>
      <c r="S7336">
        <v>68</v>
      </c>
      <c r="T7336">
        <v>16742400</v>
      </c>
      <c r="U7336">
        <v>2.99</v>
      </c>
    </row>
    <row r="7337" spans="15:21" x14ac:dyDescent="0.2">
      <c r="O7337" s="67">
        <v>33298</v>
      </c>
      <c r="P7337">
        <v>67.37</v>
      </c>
      <c r="Q7337">
        <v>68.87</v>
      </c>
      <c r="R7337">
        <v>67.25</v>
      </c>
      <c r="S7337">
        <v>68.87</v>
      </c>
      <c r="T7337">
        <v>18432000</v>
      </c>
      <c r="U7337">
        <v>3.02</v>
      </c>
    </row>
    <row r="7338" spans="15:21" x14ac:dyDescent="0.2">
      <c r="O7338" s="67">
        <v>33301</v>
      </c>
      <c r="P7338">
        <v>68.75</v>
      </c>
      <c r="Q7338">
        <v>69</v>
      </c>
      <c r="R7338">
        <v>68</v>
      </c>
      <c r="S7338">
        <v>68.25</v>
      </c>
      <c r="T7338">
        <v>15454800</v>
      </c>
      <c r="U7338">
        <v>3</v>
      </c>
    </row>
    <row r="7339" spans="15:21" x14ac:dyDescent="0.2">
      <c r="O7339" s="67">
        <v>33302</v>
      </c>
      <c r="P7339">
        <v>68.25</v>
      </c>
      <c r="Q7339">
        <v>70.12</v>
      </c>
      <c r="R7339">
        <v>68.12</v>
      </c>
      <c r="S7339">
        <v>69</v>
      </c>
      <c r="T7339">
        <v>24342000</v>
      </c>
      <c r="U7339">
        <v>3.03</v>
      </c>
    </row>
    <row r="7340" spans="15:21" x14ac:dyDescent="0.2">
      <c r="O7340" s="67">
        <v>33303</v>
      </c>
      <c r="P7340">
        <v>69.5</v>
      </c>
      <c r="Q7340">
        <v>69.75</v>
      </c>
      <c r="R7340">
        <v>68.25</v>
      </c>
      <c r="S7340">
        <v>68.5</v>
      </c>
      <c r="T7340">
        <v>21349200</v>
      </c>
      <c r="U7340">
        <v>3.01</v>
      </c>
    </row>
    <row r="7341" spans="15:21" x14ac:dyDescent="0.2">
      <c r="O7341" s="67">
        <v>33304</v>
      </c>
      <c r="P7341">
        <v>68.5</v>
      </c>
      <c r="Q7341">
        <v>69</v>
      </c>
      <c r="R7341">
        <v>68.12</v>
      </c>
      <c r="S7341">
        <v>68.12</v>
      </c>
      <c r="T7341">
        <v>9591600</v>
      </c>
      <c r="U7341">
        <v>2.99</v>
      </c>
    </row>
    <row r="7342" spans="15:21" x14ac:dyDescent="0.2">
      <c r="O7342" s="67">
        <v>33305</v>
      </c>
      <c r="P7342">
        <v>68.25</v>
      </c>
      <c r="Q7342">
        <v>68.75</v>
      </c>
      <c r="R7342">
        <v>66.5</v>
      </c>
      <c r="S7342">
        <v>66.75</v>
      </c>
      <c r="T7342">
        <v>18259200</v>
      </c>
      <c r="U7342">
        <v>2.93</v>
      </c>
    </row>
    <row r="7343" spans="15:21" x14ac:dyDescent="0.2">
      <c r="O7343" s="67">
        <v>33308</v>
      </c>
      <c r="P7343">
        <v>66.88</v>
      </c>
      <c r="Q7343">
        <v>68.38</v>
      </c>
      <c r="R7343">
        <v>66.75</v>
      </c>
      <c r="S7343">
        <v>68.38</v>
      </c>
      <c r="T7343">
        <v>16048800</v>
      </c>
      <c r="U7343">
        <v>3</v>
      </c>
    </row>
    <row r="7344" spans="15:21" x14ac:dyDescent="0.2">
      <c r="O7344" s="67">
        <v>33309</v>
      </c>
      <c r="P7344">
        <v>68</v>
      </c>
      <c r="Q7344">
        <v>68.75</v>
      </c>
      <c r="R7344">
        <v>67.37</v>
      </c>
      <c r="S7344">
        <v>67.88</v>
      </c>
      <c r="T7344">
        <v>17487600</v>
      </c>
      <c r="U7344">
        <v>2.98</v>
      </c>
    </row>
    <row r="7345" spans="15:21" x14ac:dyDescent="0.2">
      <c r="O7345" s="67">
        <v>33310</v>
      </c>
      <c r="P7345">
        <v>67.63</v>
      </c>
      <c r="Q7345">
        <v>69.38</v>
      </c>
      <c r="R7345">
        <v>67.37</v>
      </c>
      <c r="S7345">
        <v>69.38</v>
      </c>
      <c r="T7345">
        <v>14823600</v>
      </c>
      <c r="U7345">
        <v>3.05</v>
      </c>
    </row>
    <row r="7346" spans="15:21" x14ac:dyDescent="0.2">
      <c r="O7346" s="67">
        <v>33311</v>
      </c>
      <c r="P7346">
        <v>69.5</v>
      </c>
      <c r="Q7346">
        <v>70.12</v>
      </c>
      <c r="R7346">
        <v>67.75</v>
      </c>
      <c r="S7346">
        <v>68.5</v>
      </c>
      <c r="T7346">
        <v>22822800</v>
      </c>
      <c r="U7346">
        <v>3.01</v>
      </c>
    </row>
    <row r="7347" spans="15:21" x14ac:dyDescent="0.2">
      <c r="O7347" s="67">
        <v>33312</v>
      </c>
      <c r="P7347">
        <v>68.75</v>
      </c>
      <c r="Q7347">
        <v>69.13</v>
      </c>
      <c r="R7347">
        <v>68.12</v>
      </c>
      <c r="S7347">
        <v>68.62</v>
      </c>
      <c r="T7347">
        <v>34303200</v>
      </c>
      <c r="U7347">
        <v>3.01</v>
      </c>
    </row>
    <row r="7348" spans="15:21" x14ac:dyDescent="0.2">
      <c r="O7348" s="67">
        <v>33315</v>
      </c>
      <c r="P7348">
        <v>68.38</v>
      </c>
      <c r="Q7348">
        <v>69.38</v>
      </c>
      <c r="R7348">
        <v>68.12</v>
      </c>
      <c r="S7348">
        <v>68.75</v>
      </c>
      <c r="T7348">
        <v>12068400</v>
      </c>
      <c r="U7348">
        <v>3.02</v>
      </c>
    </row>
    <row r="7349" spans="15:21" x14ac:dyDescent="0.2">
      <c r="O7349" s="67">
        <v>33316</v>
      </c>
      <c r="P7349">
        <v>68</v>
      </c>
      <c r="Q7349">
        <v>68</v>
      </c>
      <c r="R7349">
        <v>67.37</v>
      </c>
      <c r="S7349">
        <v>67.5</v>
      </c>
      <c r="T7349">
        <v>12793200</v>
      </c>
      <c r="U7349">
        <v>2.96</v>
      </c>
    </row>
    <row r="7350" spans="15:21" x14ac:dyDescent="0.2">
      <c r="O7350" s="67">
        <v>33317</v>
      </c>
      <c r="P7350">
        <v>67.25</v>
      </c>
      <c r="Q7350">
        <v>68</v>
      </c>
      <c r="R7350">
        <v>66.25</v>
      </c>
      <c r="S7350">
        <v>66.75</v>
      </c>
      <c r="T7350">
        <v>18652800</v>
      </c>
      <c r="U7350">
        <v>2.93</v>
      </c>
    </row>
    <row r="7351" spans="15:21" x14ac:dyDescent="0.2">
      <c r="O7351" s="67">
        <v>33318</v>
      </c>
      <c r="P7351">
        <v>67</v>
      </c>
      <c r="Q7351">
        <v>67.37</v>
      </c>
      <c r="R7351">
        <v>66.13</v>
      </c>
      <c r="S7351">
        <v>66.25</v>
      </c>
      <c r="T7351">
        <v>13772400</v>
      </c>
      <c r="U7351">
        <v>2.91</v>
      </c>
    </row>
    <row r="7352" spans="15:21" x14ac:dyDescent="0.2">
      <c r="O7352" s="67">
        <v>33319</v>
      </c>
      <c r="P7352">
        <v>66</v>
      </c>
      <c r="Q7352">
        <v>67.37</v>
      </c>
      <c r="R7352">
        <v>65.5</v>
      </c>
      <c r="S7352">
        <v>66.25</v>
      </c>
      <c r="T7352">
        <v>15930000</v>
      </c>
      <c r="U7352">
        <v>2.91</v>
      </c>
    </row>
    <row r="7353" spans="15:21" x14ac:dyDescent="0.2">
      <c r="O7353" s="67">
        <v>33322</v>
      </c>
      <c r="P7353">
        <v>66.62</v>
      </c>
      <c r="Q7353">
        <v>67.63</v>
      </c>
      <c r="R7353">
        <v>66.62</v>
      </c>
      <c r="S7353">
        <v>66.88</v>
      </c>
      <c r="T7353">
        <v>10717200</v>
      </c>
      <c r="U7353">
        <v>2.94</v>
      </c>
    </row>
    <row r="7354" spans="15:21" x14ac:dyDescent="0.2">
      <c r="O7354" s="67">
        <v>33323</v>
      </c>
      <c r="P7354">
        <v>67</v>
      </c>
      <c r="Q7354">
        <v>70.12</v>
      </c>
      <c r="R7354">
        <v>67</v>
      </c>
      <c r="S7354">
        <v>70.12</v>
      </c>
      <c r="T7354">
        <v>18900000</v>
      </c>
      <c r="U7354">
        <v>3.08</v>
      </c>
    </row>
    <row r="7355" spans="15:21" x14ac:dyDescent="0.2">
      <c r="O7355" s="67">
        <v>33324</v>
      </c>
      <c r="P7355">
        <v>70</v>
      </c>
      <c r="Q7355">
        <v>70.5</v>
      </c>
      <c r="R7355">
        <v>68.87</v>
      </c>
      <c r="S7355">
        <v>69.5</v>
      </c>
      <c r="T7355">
        <v>16638000</v>
      </c>
      <c r="U7355">
        <v>3.05</v>
      </c>
    </row>
    <row r="7356" spans="15:21" x14ac:dyDescent="0.2">
      <c r="O7356" s="67">
        <v>33325</v>
      </c>
      <c r="P7356">
        <v>69.5</v>
      </c>
      <c r="Q7356">
        <v>69.75</v>
      </c>
      <c r="R7356">
        <v>69.25</v>
      </c>
      <c r="S7356">
        <v>69.62</v>
      </c>
      <c r="T7356">
        <v>10726800</v>
      </c>
      <c r="U7356">
        <v>3.06</v>
      </c>
    </row>
    <row r="7357" spans="15:21" x14ac:dyDescent="0.2">
      <c r="O7357" s="67">
        <v>33329</v>
      </c>
      <c r="P7357">
        <v>69.62</v>
      </c>
      <c r="Q7357">
        <v>70.88</v>
      </c>
      <c r="R7357">
        <v>69.5</v>
      </c>
      <c r="S7357">
        <v>69.75</v>
      </c>
      <c r="T7357">
        <v>19609200</v>
      </c>
      <c r="U7357">
        <v>3.06</v>
      </c>
    </row>
    <row r="7358" spans="15:21" x14ac:dyDescent="0.2">
      <c r="O7358" s="67">
        <v>33330</v>
      </c>
      <c r="P7358">
        <v>70.37</v>
      </c>
      <c r="Q7358">
        <v>72.25</v>
      </c>
      <c r="R7358">
        <v>70.12</v>
      </c>
      <c r="S7358">
        <v>72.13</v>
      </c>
      <c r="T7358">
        <v>23575200</v>
      </c>
      <c r="U7358">
        <v>3.17</v>
      </c>
    </row>
    <row r="7359" spans="15:21" x14ac:dyDescent="0.2">
      <c r="O7359" s="67">
        <v>33331</v>
      </c>
      <c r="P7359">
        <v>72.5</v>
      </c>
      <c r="Q7359">
        <v>72.88</v>
      </c>
      <c r="R7359">
        <v>71.12</v>
      </c>
      <c r="S7359">
        <v>71.38</v>
      </c>
      <c r="T7359">
        <v>19606800</v>
      </c>
      <c r="U7359">
        <v>3.13</v>
      </c>
    </row>
    <row r="7360" spans="15:21" x14ac:dyDescent="0.2">
      <c r="O7360" s="67">
        <v>33332</v>
      </c>
      <c r="P7360">
        <v>71.5</v>
      </c>
      <c r="Q7360">
        <v>72.5</v>
      </c>
      <c r="R7360">
        <v>71.12</v>
      </c>
      <c r="S7360">
        <v>71.87</v>
      </c>
      <c r="T7360">
        <v>16231200</v>
      </c>
      <c r="U7360">
        <v>3.16</v>
      </c>
    </row>
    <row r="7361" spans="15:21" x14ac:dyDescent="0.2">
      <c r="O7361" s="67">
        <v>33333</v>
      </c>
      <c r="P7361">
        <v>72.13</v>
      </c>
      <c r="Q7361">
        <v>72.5</v>
      </c>
      <c r="R7361">
        <v>70.25</v>
      </c>
      <c r="S7361">
        <v>70.88</v>
      </c>
      <c r="T7361">
        <v>17308800</v>
      </c>
      <c r="U7361">
        <v>3.11</v>
      </c>
    </row>
    <row r="7362" spans="15:21" x14ac:dyDescent="0.2">
      <c r="O7362" s="67">
        <v>33336</v>
      </c>
      <c r="P7362">
        <v>71.38</v>
      </c>
      <c r="Q7362">
        <v>71.87</v>
      </c>
      <c r="R7362">
        <v>71.12</v>
      </c>
      <c r="S7362">
        <v>71.62</v>
      </c>
      <c r="T7362">
        <v>10194000</v>
      </c>
      <c r="U7362">
        <v>3.15</v>
      </c>
    </row>
    <row r="7363" spans="15:21" x14ac:dyDescent="0.2">
      <c r="O7363" s="67">
        <v>33337</v>
      </c>
      <c r="P7363">
        <v>71.38</v>
      </c>
      <c r="Q7363">
        <v>72.25</v>
      </c>
      <c r="R7363">
        <v>71</v>
      </c>
      <c r="S7363">
        <v>71.25</v>
      </c>
      <c r="T7363">
        <v>14425200</v>
      </c>
      <c r="U7363">
        <v>3.13</v>
      </c>
    </row>
    <row r="7364" spans="15:21" x14ac:dyDescent="0.2">
      <c r="O7364" s="67">
        <v>33338</v>
      </c>
      <c r="P7364">
        <v>71.25</v>
      </c>
      <c r="Q7364">
        <v>72.5</v>
      </c>
      <c r="R7364">
        <v>71.12</v>
      </c>
      <c r="S7364">
        <v>72.38</v>
      </c>
      <c r="T7364">
        <v>13602000</v>
      </c>
      <c r="U7364">
        <v>3.18</v>
      </c>
    </row>
    <row r="7365" spans="15:21" x14ac:dyDescent="0.2">
      <c r="O7365" s="67">
        <v>33339</v>
      </c>
      <c r="P7365">
        <v>72.75</v>
      </c>
      <c r="Q7365">
        <v>73.5</v>
      </c>
      <c r="R7365">
        <v>72.38</v>
      </c>
      <c r="S7365">
        <v>72.75</v>
      </c>
      <c r="T7365">
        <v>16214400</v>
      </c>
      <c r="U7365">
        <v>3.19</v>
      </c>
    </row>
    <row r="7366" spans="15:21" x14ac:dyDescent="0.2">
      <c r="O7366" s="67">
        <v>33340</v>
      </c>
      <c r="P7366">
        <v>73.12</v>
      </c>
      <c r="Q7366">
        <v>73.37</v>
      </c>
      <c r="R7366">
        <v>72.25</v>
      </c>
      <c r="S7366">
        <v>73</v>
      </c>
      <c r="T7366">
        <v>13312800</v>
      </c>
      <c r="U7366">
        <v>3.21</v>
      </c>
    </row>
    <row r="7367" spans="15:21" x14ac:dyDescent="0.2">
      <c r="O7367" s="67">
        <v>33343</v>
      </c>
      <c r="P7367">
        <v>73.37</v>
      </c>
      <c r="Q7367">
        <v>74.12</v>
      </c>
      <c r="R7367">
        <v>72.75</v>
      </c>
      <c r="S7367">
        <v>73.75</v>
      </c>
      <c r="T7367">
        <v>16922400</v>
      </c>
      <c r="U7367">
        <v>3.24</v>
      </c>
    </row>
    <row r="7368" spans="15:21" x14ac:dyDescent="0.2">
      <c r="O7368" s="67">
        <v>33344</v>
      </c>
      <c r="P7368">
        <v>74</v>
      </c>
      <c r="Q7368">
        <v>75</v>
      </c>
      <c r="R7368">
        <v>73.12</v>
      </c>
      <c r="S7368">
        <v>74.87</v>
      </c>
      <c r="T7368">
        <v>22256400</v>
      </c>
      <c r="U7368">
        <v>3.29</v>
      </c>
    </row>
    <row r="7369" spans="15:21" x14ac:dyDescent="0.2">
      <c r="O7369" s="67">
        <v>33345</v>
      </c>
      <c r="P7369">
        <v>74.62</v>
      </c>
      <c r="Q7369">
        <v>75.38</v>
      </c>
      <c r="R7369">
        <v>74.5</v>
      </c>
      <c r="S7369">
        <v>75.25</v>
      </c>
      <c r="T7369">
        <v>20631600</v>
      </c>
      <c r="U7369">
        <v>3.3</v>
      </c>
    </row>
    <row r="7370" spans="15:21" x14ac:dyDescent="0.2">
      <c r="O7370" s="67">
        <v>33346</v>
      </c>
      <c r="P7370">
        <v>74.62</v>
      </c>
      <c r="Q7370">
        <v>75.38</v>
      </c>
      <c r="R7370">
        <v>74.62</v>
      </c>
      <c r="S7370">
        <v>75</v>
      </c>
      <c r="T7370">
        <v>15230400</v>
      </c>
      <c r="U7370">
        <v>3.29</v>
      </c>
    </row>
    <row r="7371" spans="15:21" x14ac:dyDescent="0.2">
      <c r="O7371" s="67">
        <v>33347</v>
      </c>
      <c r="P7371">
        <v>74.62</v>
      </c>
      <c r="Q7371">
        <v>75.75</v>
      </c>
      <c r="R7371">
        <v>73.75</v>
      </c>
      <c r="S7371">
        <v>74.38</v>
      </c>
      <c r="T7371">
        <v>20247600</v>
      </c>
      <c r="U7371">
        <v>3.27</v>
      </c>
    </row>
    <row r="7372" spans="15:21" x14ac:dyDescent="0.2">
      <c r="O7372" s="67">
        <v>33350</v>
      </c>
      <c r="P7372">
        <v>74</v>
      </c>
      <c r="Q7372">
        <v>74.25</v>
      </c>
      <c r="R7372">
        <v>73.25</v>
      </c>
      <c r="S7372">
        <v>73.37</v>
      </c>
      <c r="T7372">
        <v>13276800</v>
      </c>
      <c r="U7372">
        <v>3.22</v>
      </c>
    </row>
    <row r="7373" spans="15:21" x14ac:dyDescent="0.2">
      <c r="O7373" s="67">
        <v>33351</v>
      </c>
      <c r="P7373">
        <v>73.75</v>
      </c>
      <c r="Q7373">
        <v>73.88</v>
      </c>
      <c r="R7373">
        <v>72.13</v>
      </c>
      <c r="S7373">
        <v>72.88</v>
      </c>
      <c r="T7373">
        <v>11562000</v>
      </c>
      <c r="U7373">
        <v>3.2</v>
      </c>
    </row>
    <row r="7374" spans="15:21" x14ac:dyDescent="0.2">
      <c r="O7374" s="67">
        <v>33352</v>
      </c>
      <c r="P7374">
        <v>72.62</v>
      </c>
      <c r="Q7374">
        <v>72.75</v>
      </c>
      <c r="R7374">
        <v>72.13</v>
      </c>
      <c r="S7374">
        <v>72.5</v>
      </c>
      <c r="T7374">
        <v>9976800</v>
      </c>
      <c r="U7374">
        <v>3.18</v>
      </c>
    </row>
    <row r="7375" spans="15:21" x14ac:dyDescent="0.2">
      <c r="O7375" s="67">
        <v>33353</v>
      </c>
      <c r="P7375">
        <v>72.38</v>
      </c>
      <c r="Q7375">
        <v>72.38</v>
      </c>
      <c r="R7375">
        <v>71.5</v>
      </c>
      <c r="S7375">
        <v>71.5</v>
      </c>
      <c r="T7375">
        <v>10182000</v>
      </c>
      <c r="U7375">
        <v>3.14</v>
      </c>
    </row>
    <row r="7376" spans="15:21" x14ac:dyDescent="0.2">
      <c r="O7376" s="67">
        <v>33354</v>
      </c>
      <c r="P7376">
        <v>71.25</v>
      </c>
      <c r="Q7376">
        <v>72</v>
      </c>
      <c r="R7376">
        <v>70.5</v>
      </c>
      <c r="S7376">
        <v>71.75</v>
      </c>
      <c r="T7376">
        <v>9476400</v>
      </c>
      <c r="U7376">
        <v>3.15</v>
      </c>
    </row>
    <row r="7377" spans="15:21" x14ac:dyDescent="0.2">
      <c r="O7377" s="67">
        <v>33357</v>
      </c>
      <c r="P7377">
        <v>71.75</v>
      </c>
      <c r="Q7377">
        <v>72.75</v>
      </c>
      <c r="R7377">
        <v>69.88</v>
      </c>
      <c r="S7377">
        <v>70</v>
      </c>
      <c r="T7377">
        <v>12690000</v>
      </c>
      <c r="U7377">
        <v>3.07</v>
      </c>
    </row>
    <row r="7378" spans="15:21" x14ac:dyDescent="0.2">
      <c r="O7378" s="67">
        <v>33358</v>
      </c>
      <c r="P7378">
        <v>70.5</v>
      </c>
      <c r="Q7378">
        <v>71.87</v>
      </c>
      <c r="R7378">
        <v>70.5</v>
      </c>
      <c r="S7378">
        <v>70.75</v>
      </c>
      <c r="T7378">
        <v>18774000</v>
      </c>
      <c r="U7378">
        <v>3.11</v>
      </c>
    </row>
    <row r="7379" spans="15:21" x14ac:dyDescent="0.2">
      <c r="O7379" s="67">
        <v>33359</v>
      </c>
      <c r="P7379">
        <v>71</v>
      </c>
      <c r="Q7379">
        <v>72.62</v>
      </c>
      <c r="R7379">
        <v>70.63</v>
      </c>
      <c r="S7379">
        <v>72.5</v>
      </c>
      <c r="T7379">
        <v>12246000</v>
      </c>
      <c r="U7379">
        <v>3.18</v>
      </c>
    </row>
    <row r="7380" spans="15:21" x14ac:dyDescent="0.2">
      <c r="O7380" s="67">
        <v>33360</v>
      </c>
      <c r="P7380">
        <v>72.5</v>
      </c>
      <c r="Q7380">
        <v>73.25</v>
      </c>
      <c r="R7380">
        <v>71.87</v>
      </c>
      <c r="S7380">
        <v>72.5</v>
      </c>
      <c r="T7380">
        <v>16126800</v>
      </c>
      <c r="U7380">
        <v>3.18</v>
      </c>
    </row>
    <row r="7381" spans="15:21" x14ac:dyDescent="0.2">
      <c r="O7381" s="67">
        <v>33361</v>
      </c>
      <c r="P7381">
        <v>72.38</v>
      </c>
      <c r="Q7381">
        <v>72.88</v>
      </c>
      <c r="R7381">
        <v>72.13</v>
      </c>
      <c r="S7381">
        <v>72.62</v>
      </c>
      <c r="T7381">
        <v>6742800</v>
      </c>
      <c r="U7381">
        <v>3.19</v>
      </c>
    </row>
    <row r="7382" spans="15:21" x14ac:dyDescent="0.2">
      <c r="O7382" s="67">
        <v>33364</v>
      </c>
      <c r="P7382">
        <v>72.5</v>
      </c>
      <c r="Q7382">
        <v>73.12</v>
      </c>
      <c r="R7382">
        <v>72</v>
      </c>
      <c r="S7382">
        <v>72.88</v>
      </c>
      <c r="T7382">
        <v>7152000</v>
      </c>
      <c r="U7382">
        <v>3.2</v>
      </c>
    </row>
    <row r="7383" spans="15:21" x14ac:dyDescent="0.2">
      <c r="O7383" s="67">
        <v>33365</v>
      </c>
      <c r="P7383">
        <v>72.88</v>
      </c>
      <c r="Q7383">
        <v>73.63</v>
      </c>
      <c r="R7383">
        <v>72.75</v>
      </c>
      <c r="S7383">
        <v>73.12</v>
      </c>
      <c r="T7383">
        <v>12177600</v>
      </c>
      <c r="U7383">
        <v>3.21</v>
      </c>
    </row>
    <row r="7384" spans="15:21" x14ac:dyDescent="0.2">
      <c r="O7384" s="67">
        <v>33366</v>
      </c>
      <c r="P7384">
        <v>72.75</v>
      </c>
      <c r="Q7384">
        <v>73.25</v>
      </c>
      <c r="R7384">
        <v>71.62</v>
      </c>
      <c r="S7384">
        <v>72.88</v>
      </c>
      <c r="T7384">
        <v>13224000</v>
      </c>
      <c r="U7384">
        <v>3.2</v>
      </c>
    </row>
    <row r="7385" spans="15:21" x14ac:dyDescent="0.2">
      <c r="O7385" s="67">
        <v>33367</v>
      </c>
      <c r="P7385">
        <v>73.37</v>
      </c>
      <c r="Q7385">
        <v>74.12</v>
      </c>
      <c r="R7385">
        <v>72.75</v>
      </c>
      <c r="S7385">
        <v>73.63</v>
      </c>
      <c r="T7385">
        <v>12781200</v>
      </c>
      <c r="U7385">
        <v>3.23</v>
      </c>
    </row>
    <row r="7386" spans="15:21" x14ac:dyDescent="0.2">
      <c r="O7386" s="67">
        <v>33368</v>
      </c>
      <c r="P7386">
        <v>73.75</v>
      </c>
      <c r="Q7386">
        <v>73.88</v>
      </c>
      <c r="R7386">
        <v>71.12</v>
      </c>
      <c r="S7386">
        <v>71.25</v>
      </c>
      <c r="T7386">
        <v>13728000</v>
      </c>
      <c r="U7386">
        <v>3.13</v>
      </c>
    </row>
    <row r="7387" spans="15:21" x14ac:dyDescent="0.2">
      <c r="O7387" s="67">
        <v>33371</v>
      </c>
      <c r="P7387">
        <v>71.75</v>
      </c>
      <c r="Q7387">
        <v>72.13</v>
      </c>
      <c r="R7387">
        <v>71.12</v>
      </c>
      <c r="S7387">
        <v>71.5</v>
      </c>
      <c r="T7387">
        <v>13004400</v>
      </c>
      <c r="U7387">
        <v>3.14</v>
      </c>
    </row>
    <row r="7388" spans="15:21" x14ac:dyDescent="0.2">
      <c r="O7388" s="67">
        <v>33372</v>
      </c>
      <c r="P7388">
        <v>71.25</v>
      </c>
      <c r="Q7388">
        <v>71.38</v>
      </c>
      <c r="R7388">
        <v>70.5</v>
      </c>
      <c r="S7388">
        <v>70.88</v>
      </c>
      <c r="T7388">
        <v>12446400</v>
      </c>
      <c r="U7388">
        <v>3.11</v>
      </c>
    </row>
    <row r="7389" spans="15:21" x14ac:dyDescent="0.2">
      <c r="O7389" s="67">
        <v>33373</v>
      </c>
      <c r="P7389">
        <v>70.63</v>
      </c>
      <c r="Q7389">
        <v>71.62</v>
      </c>
      <c r="R7389">
        <v>69.62</v>
      </c>
      <c r="S7389">
        <v>70.88</v>
      </c>
      <c r="T7389">
        <v>13771200</v>
      </c>
      <c r="U7389">
        <v>3.11</v>
      </c>
    </row>
    <row r="7390" spans="15:21" x14ac:dyDescent="0.2">
      <c r="O7390" s="67">
        <v>33374</v>
      </c>
      <c r="P7390">
        <v>71.25</v>
      </c>
      <c r="Q7390">
        <v>71.62</v>
      </c>
      <c r="R7390">
        <v>70.88</v>
      </c>
      <c r="S7390">
        <v>71.12</v>
      </c>
      <c r="T7390">
        <v>9500400</v>
      </c>
      <c r="U7390">
        <v>3.12</v>
      </c>
    </row>
    <row r="7391" spans="15:21" x14ac:dyDescent="0.2">
      <c r="O7391" s="67">
        <v>33375</v>
      </c>
      <c r="P7391">
        <v>70.88</v>
      </c>
      <c r="Q7391">
        <v>71.62</v>
      </c>
      <c r="R7391">
        <v>70.25</v>
      </c>
      <c r="S7391">
        <v>71.5</v>
      </c>
      <c r="T7391">
        <v>24442800</v>
      </c>
      <c r="U7391">
        <v>3.14</v>
      </c>
    </row>
    <row r="7392" spans="15:21" x14ac:dyDescent="0.2">
      <c r="O7392" s="67">
        <v>33378</v>
      </c>
      <c r="P7392">
        <v>71.87</v>
      </c>
      <c r="Q7392">
        <v>72.62</v>
      </c>
      <c r="R7392">
        <v>71.62</v>
      </c>
      <c r="S7392">
        <v>72.25</v>
      </c>
      <c r="T7392">
        <v>7072800</v>
      </c>
      <c r="U7392">
        <v>3.17</v>
      </c>
    </row>
    <row r="7393" spans="15:21" x14ac:dyDescent="0.2">
      <c r="O7393" s="67">
        <v>33379</v>
      </c>
      <c r="P7393">
        <v>72.38</v>
      </c>
      <c r="Q7393">
        <v>73.37</v>
      </c>
      <c r="R7393">
        <v>72.38</v>
      </c>
      <c r="S7393">
        <v>72.62</v>
      </c>
      <c r="T7393">
        <v>11770800</v>
      </c>
      <c r="U7393">
        <v>3.19</v>
      </c>
    </row>
    <row r="7394" spans="15:21" x14ac:dyDescent="0.2">
      <c r="O7394" s="67">
        <v>33380</v>
      </c>
      <c r="P7394">
        <v>72.62</v>
      </c>
      <c r="Q7394">
        <v>72.62</v>
      </c>
      <c r="R7394">
        <v>71.25</v>
      </c>
      <c r="S7394">
        <v>71.38</v>
      </c>
      <c r="T7394">
        <v>13992000</v>
      </c>
      <c r="U7394">
        <v>3.13</v>
      </c>
    </row>
    <row r="7395" spans="15:21" x14ac:dyDescent="0.2">
      <c r="O7395" s="67">
        <v>33381</v>
      </c>
      <c r="P7395">
        <v>71.62</v>
      </c>
      <c r="Q7395">
        <v>72.25</v>
      </c>
      <c r="R7395">
        <v>71.62</v>
      </c>
      <c r="S7395">
        <v>72.25</v>
      </c>
      <c r="T7395">
        <v>11703600</v>
      </c>
      <c r="U7395">
        <v>3.17</v>
      </c>
    </row>
    <row r="7396" spans="15:21" x14ac:dyDescent="0.2">
      <c r="O7396" s="67">
        <v>33382</v>
      </c>
      <c r="P7396">
        <v>72.38</v>
      </c>
      <c r="Q7396">
        <v>73.25</v>
      </c>
      <c r="R7396">
        <v>72.38</v>
      </c>
      <c r="S7396">
        <v>73</v>
      </c>
      <c r="T7396">
        <v>5974800</v>
      </c>
      <c r="U7396">
        <v>3.21</v>
      </c>
    </row>
    <row r="7397" spans="15:21" x14ac:dyDescent="0.2">
      <c r="O7397" s="67">
        <v>33386</v>
      </c>
      <c r="P7397">
        <v>73.25</v>
      </c>
      <c r="Q7397">
        <v>74.12</v>
      </c>
      <c r="R7397">
        <v>73</v>
      </c>
      <c r="S7397">
        <v>74.12</v>
      </c>
      <c r="T7397">
        <v>13014000</v>
      </c>
      <c r="U7397">
        <v>3.26</v>
      </c>
    </row>
    <row r="7398" spans="15:21" x14ac:dyDescent="0.2">
      <c r="O7398" s="67">
        <v>33387</v>
      </c>
      <c r="P7398">
        <v>73.88</v>
      </c>
      <c r="Q7398">
        <v>75</v>
      </c>
      <c r="R7398">
        <v>73.5</v>
      </c>
      <c r="S7398">
        <v>74.62</v>
      </c>
      <c r="T7398">
        <v>14006400</v>
      </c>
      <c r="U7398">
        <v>3.28</v>
      </c>
    </row>
    <row r="7399" spans="15:21" x14ac:dyDescent="0.2">
      <c r="O7399" s="67">
        <v>33388</v>
      </c>
      <c r="P7399">
        <v>74.38</v>
      </c>
      <c r="Q7399">
        <v>76.75</v>
      </c>
      <c r="R7399">
        <v>74.25</v>
      </c>
      <c r="S7399">
        <v>76.5</v>
      </c>
      <c r="T7399">
        <v>29607600</v>
      </c>
      <c r="U7399">
        <v>3.36</v>
      </c>
    </row>
    <row r="7400" spans="15:21" x14ac:dyDescent="0.2">
      <c r="O7400" s="67">
        <v>33389</v>
      </c>
      <c r="P7400">
        <v>76</v>
      </c>
      <c r="Q7400">
        <v>77.38</v>
      </c>
      <c r="R7400">
        <v>76</v>
      </c>
      <c r="S7400">
        <v>77.25</v>
      </c>
      <c r="T7400">
        <v>22857600</v>
      </c>
      <c r="U7400">
        <v>3.42</v>
      </c>
    </row>
    <row r="7401" spans="15:21" x14ac:dyDescent="0.2">
      <c r="O7401" s="67">
        <v>33392</v>
      </c>
      <c r="P7401">
        <v>77</v>
      </c>
      <c r="Q7401">
        <v>77.62</v>
      </c>
      <c r="R7401">
        <v>76.5</v>
      </c>
      <c r="S7401">
        <v>77.5</v>
      </c>
      <c r="T7401">
        <v>17427600</v>
      </c>
      <c r="U7401">
        <v>3.43</v>
      </c>
    </row>
    <row r="7402" spans="15:21" x14ac:dyDescent="0.2">
      <c r="O7402" s="67">
        <v>33393</v>
      </c>
      <c r="P7402">
        <v>76.75</v>
      </c>
      <c r="Q7402">
        <v>77.12</v>
      </c>
      <c r="R7402">
        <v>76</v>
      </c>
      <c r="S7402">
        <v>76.88</v>
      </c>
      <c r="T7402">
        <v>18171600</v>
      </c>
      <c r="U7402">
        <v>3.4</v>
      </c>
    </row>
    <row r="7403" spans="15:21" x14ac:dyDescent="0.2">
      <c r="O7403" s="67">
        <v>33394</v>
      </c>
      <c r="P7403">
        <v>76.88</v>
      </c>
      <c r="Q7403">
        <v>77</v>
      </c>
      <c r="R7403">
        <v>75.62</v>
      </c>
      <c r="S7403">
        <v>75.62</v>
      </c>
      <c r="T7403">
        <v>10435200</v>
      </c>
      <c r="U7403">
        <v>3.34</v>
      </c>
    </row>
    <row r="7404" spans="15:21" x14ac:dyDescent="0.2">
      <c r="O7404" s="67">
        <v>33395</v>
      </c>
      <c r="P7404">
        <v>75.5</v>
      </c>
      <c r="Q7404">
        <v>75.75</v>
      </c>
      <c r="R7404">
        <v>74.87</v>
      </c>
      <c r="S7404">
        <v>75.25</v>
      </c>
      <c r="T7404">
        <v>13282800</v>
      </c>
      <c r="U7404">
        <v>3.33</v>
      </c>
    </row>
    <row r="7405" spans="15:21" x14ac:dyDescent="0.2">
      <c r="O7405" s="67">
        <v>33396</v>
      </c>
      <c r="P7405">
        <v>75</v>
      </c>
      <c r="Q7405">
        <v>75.13</v>
      </c>
      <c r="R7405">
        <v>73.63</v>
      </c>
      <c r="S7405">
        <v>74.12</v>
      </c>
      <c r="T7405">
        <v>13658400</v>
      </c>
      <c r="U7405">
        <v>3.28</v>
      </c>
    </row>
    <row r="7406" spans="15:21" x14ac:dyDescent="0.2">
      <c r="O7406" s="67">
        <v>33399</v>
      </c>
      <c r="P7406">
        <v>74.25</v>
      </c>
      <c r="Q7406">
        <v>74.62</v>
      </c>
      <c r="R7406">
        <v>73.88</v>
      </c>
      <c r="S7406">
        <v>74.5</v>
      </c>
      <c r="T7406">
        <v>10171200</v>
      </c>
      <c r="U7406">
        <v>3.29</v>
      </c>
    </row>
    <row r="7407" spans="15:21" x14ac:dyDescent="0.2">
      <c r="O7407" s="67">
        <v>33400</v>
      </c>
      <c r="P7407">
        <v>74.75</v>
      </c>
      <c r="Q7407">
        <v>75.25</v>
      </c>
      <c r="R7407">
        <v>74.62</v>
      </c>
      <c r="S7407">
        <v>75.25</v>
      </c>
      <c r="T7407">
        <v>11524800</v>
      </c>
      <c r="U7407">
        <v>3.33</v>
      </c>
    </row>
    <row r="7408" spans="15:21" x14ac:dyDescent="0.2">
      <c r="O7408" s="67">
        <v>33401</v>
      </c>
      <c r="P7408">
        <v>74.87</v>
      </c>
      <c r="Q7408">
        <v>74.87</v>
      </c>
      <c r="R7408">
        <v>73.63</v>
      </c>
      <c r="S7408">
        <v>74.25</v>
      </c>
      <c r="T7408">
        <v>12499200</v>
      </c>
      <c r="U7408">
        <v>3.28</v>
      </c>
    </row>
    <row r="7409" spans="15:21" x14ac:dyDescent="0.2">
      <c r="O7409" s="67">
        <v>33402</v>
      </c>
      <c r="P7409">
        <v>74.5</v>
      </c>
      <c r="Q7409">
        <v>74.87</v>
      </c>
      <c r="R7409">
        <v>74.25</v>
      </c>
      <c r="S7409">
        <v>74.87</v>
      </c>
      <c r="T7409">
        <v>10678800</v>
      </c>
      <c r="U7409">
        <v>3.31</v>
      </c>
    </row>
    <row r="7410" spans="15:21" x14ac:dyDescent="0.2">
      <c r="O7410" s="67">
        <v>33403</v>
      </c>
      <c r="P7410">
        <v>75</v>
      </c>
      <c r="Q7410">
        <v>75.75</v>
      </c>
      <c r="R7410">
        <v>74.62</v>
      </c>
      <c r="S7410">
        <v>75.62</v>
      </c>
      <c r="T7410">
        <v>13909200</v>
      </c>
      <c r="U7410">
        <v>3.34</v>
      </c>
    </row>
    <row r="7411" spans="15:21" x14ac:dyDescent="0.2">
      <c r="O7411" s="67">
        <v>33406</v>
      </c>
      <c r="P7411">
        <v>75.62</v>
      </c>
      <c r="Q7411">
        <v>75.62</v>
      </c>
      <c r="R7411">
        <v>74.62</v>
      </c>
      <c r="S7411">
        <v>74.62</v>
      </c>
      <c r="T7411">
        <v>9900000</v>
      </c>
      <c r="U7411">
        <v>3.3</v>
      </c>
    </row>
    <row r="7412" spans="15:21" x14ac:dyDescent="0.2">
      <c r="O7412" s="67">
        <v>33407</v>
      </c>
      <c r="P7412">
        <v>74.62</v>
      </c>
      <c r="Q7412">
        <v>75.25</v>
      </c>
      <c r="R7412">
        <v>74.38</v>
      </c>
      <c r="S7412">
        <v>74.62</v>
      </c>
      <c r="T7412">
        <v>9732000</v>
      </c>
      <c r="U7412">
        <v>3.3</v>
      </c>
    </row>
    <row r="7413" spans="15:21" x14ac:dyDescent="0.2">
      <c r="O7413" s="67">
        <v>33408</v>
      </c>
      <c r="P7413">
        <v>74.25</v>
      </c>
      <c r="Q7413">
        <v>74.5</v>
      </c>
      <c r="R7413">
        <v>73.75</v>
      </c>
      <c r="S7413">
        <v>74.12</v>
      </c>
      <c r="T7413">
        <v>11737200</v>
      </c>
      <c r="U7413">
        <v>3.28</v>
      </c>
    </row>
    <row r="7414" spans="15:21" x14ac:dyDescent="0.2">
      <c r="O7414" s="67">
        <v>33409</v>
      </c>
      <c r="P7414">
        <v>74</v>
      </c>
      <c r="Q7414">
        <v>74.62</v>
      </c>
      <c r="R7414">
        <v>73.75</v>
      </c>
      <c r="S7414">
        <v>74.12</v>
      </c>
      <c r="T7414">
        <v>12441600</v>
      </c>
      <c r="U7414">
        <v>3.28</v>
      </c>
    </row>
    <row r="7415" spans="15:21" x14ac:dyDescent="0.2">
      <c r="O7415" s="67">
        <v>33410</v>
      </c>
      <c r="P7415">
        <v>74</v>
      </c>
      <c r="Q7415">
        <v>75</v>
      </c>
      <c r="R7415">
        <v>74</v>
      </c>
      <c r="S7415">
        <v>75</v>
      </c>
      <c r="T7415">
        <v>24735600</v>
      </c>
      <c r="U7415">
        <v>3.32</v>
      </c>
    </row>
    <row r="7416" spans="15:21" x14ac:dyDescent="0.2">
      <c r="O7416" s="67">
        <v>33413</v>
      </c>
      <c r="P7416">
        <v>74.75</v>
      </c>
      <c r="Q7416">
        <v>74.75</v>
      </c>
      <c r="R7416">
        <v>73.37</v>
      </c>
      <c r="S7416">
        <v>73.75</v>
      </c>
      <c r="T7416">
        <v>10086000</v>
      </c>
      <c r="U7416">
        <v>3.26</v>
      </c>
    </row>
    <row r="7417" spans="15:21" x14ac:dyDescent="0.2">
      <c r="O7417" s="67">
        <v>33414</v>
      </c>
      <c r="P7417">
        <v>74</v>
      </c>
      <c r="Q7417">
        <v>74.12</v>
      </c>
      <c r="R7417">
        <v>73.25</v>
      </c>
      <c r="S7417">
        <v>73.63</v>
      </c>
      <c r="T7417">
        <v>12787200</v>
      </c>
      <c r="U7417">
        <v>3.25</v>
      </c>
    </row>
    <row r="7418" spans="15:21" x14ac:dyDescent="0.2">
      <c r="O7418" s="67">
        <v>33415</v>
      </c>
      <c r="P7418">
        <v>73.75</v>
      </c>
      <c r="Q7418">
        <v>74.38</v>
      </c>
      <c r="R7418">
        <v>73</v>
      </c>
      <c r="S7418">
        <v>73.5</v>
      </c>
      <c r="T7418">
        <v>12367200</v>
      </c>
      <c r="U7418">
        <v>3.25</v>
      </c>
    </row>
    <row r="7419" spans="15:21" x14ac:dyDescent="0.2">
      <c r="O7419" s="67">
        <v>33416</v>
      </c>
      <c r="P7419">
        <v>73.75</v>
      </c>
      <c r="Q7419">
        <v>74.75</v>
      </c>
      <c r="R7419">
        <v>73.63</v>
      </c>
      <c r="S7419">
        <v>74.62</v>
      </c>
      <c r="T7419">
        <v>10074000</v>
      </c>
      <c r="U7419">
        <v>3.3</v>
      </c>
    </row>
    <row r="7420" spans="15:21" x14ac:dyDescent="0.2">
      <c r="O7420" s="67">
        <v>33417</v>
      </c>
      <c r="P7420">
        <v>74.38</v>
      </c>
      <c r="Q7420">
        <v>74.75</v>
      </c>
      <c r="R7420">
        <v>72.88</v>
      </c>
      <c r="S7420">
        <v>74</v>
      </c>
      <c r="T7420">
        <v>16408800</v>
      </c>
      <c r="U7420">
        <v>3.27</v>
      </c>
    </row>
    <row r="7421" spans="15:21" x14ac:dyDescent="0.2">
      <c r="O7421" s="67">
        <v>33420</v>
      </c>
      <c r="P7421">
        <v>74.5</v>
      </c>
      <c r="Q7421">
        <v>75.38</v>
      </c>
      <c r="R7421">
        <v>74.38</v>
      </c>
      <c r="S7421">
        <v>74.87</v>
      </c>
      <c r="T7421">
        <v>14014800</v>
      </c>
      <c r="U7421">
        <v>3.31</v>
      </c>
    </row>
    <row r="7422" spans="15:21" x14ac:dyDescent="0.2">
      <c r="O7422" s="67">
        <v>33421</v>
      </c>
      <c r="P7422">
        <v>74.62</v>
      </c>
      <c r="Q7422">
        <v>75.38</v>
      </c>
      <c r="R7422">
        <v>74.62</v>
      </c>
      <c r="S7422">
        <v>75</v>
      </c>
      <c r="T7422">
        <v>11172000</v>
      </c>
      <c r="U7422">
        <v>3.32</v>
      </c>
    </row>
    <row r="7423" spans="15:21" x14ac:dyDescent="0.2">
      <c r="O7423" s="67">
        <v>33422</v>
      </c>
      <c r="P7423">
        <v>74.38</v>
      </c>
      <c r="Q7423">
        <v>74.62</v>
      </c>
      <c r="R7423">
        <v>73.88</v>
      </c>
      <c r="S7423">
        <v>74</v>
      </c>
      <c r="T7423">
        <v>12462000</v>
      </c>
      <c r="U7423">
        <v>3.27</v>
      </c>
    </row>
    <row r="7424" spans="15:21" x14ac:dyDescent="0.2">
      <c r="O7424" s="67">
        <v>33424</v>
      </c>
      <c r="P7424">
        <v>73.63</v>
      </c>
      <c r="Q7424">
        <v>74.12</v>
      </c>
      <c r="R7424">
        <v>73.5</v>
      </c>
      <c r="S7424">
        <v>73.75</v>
      </c>
      <c r="T7424">
        <v>6670800</v>
      </c>
      <c r="U7424">
        <v>3.26</v>
      </c>
    </row>
    <row r="7425" spans="15:21" x14ac:dyDescent="0.2">
      <c r="O7425" s="67">
        <v>33427</v>
      </c>
      <c r="P7425">
        <v>73.37</v>
      </c>
      <c r="Q7425">
        <v>74.87</v>
      </c>
      <c r="R7425">
        <v>73</v>
      </c>
      <c r="S7425">
        <v>74.87</v>
      </c>
      <c r="T7425">
        <v>13230000</v>
      </c>
      <c r="U7425">
        <v>3.31</v>
      </c>
    </row>
    <row r="7426" spans="15:21" x14ac:dyDescent="0.2">
      <c r="O7426" s="67">
        <v>33428</v>
      </c>
      <c r="P7426">
        <v>74.87</v>
      </c>
      <c r="Q7426">
        <v>75.38</v>
      </c>
      <c r="R7426">
        <v>74.38</v>
      </c>
      <c r="S7426">
        <v>74.75</v>
      </c>
      <c r="T7426">
        <v>11199600</v>
      </c>
      <c r="U7426">
        <v>3.3</v>
      </c>
    </row>
    <row r="7427" spans="15:21" x14ac:dyDescent="0.2">
      <c r="O7427" s="67">
        <v>33429</v>
      </c>
      <c r="P7427">
        <v>75</v>
      </c>
      <c r="Q7427">
        <v>75.62</v>
      </c>
      <c r="R7427">
        <v>74</v>
      </c>
      <c r="S7427">
        <v>74.25</v>
      </c>
      <c r="T7427">
        <v>12984000</v>
      </c>
      <c r="U7427">
        <v>3.28</v>
      </c>
    </row>
    <row r="7428" spans="15:21" x14ac:dyDescent="0.2">
      <c r="O7428" s="67">
        <v>33430</v>
      </c>
      <c r="P7428">
        <v>74.62</v>
      </c>
      <c r="Q7428">
        <v>75.25</v>
      </c>
      <c r="R7428">
        <v>74.25</v>
      </c>
      <c r="S7428">
        <v>75</v>
      </c>
      <c r="T7428">
        <v>11347200</v>
      </c>
      <c r="U7428">
        <v>3.32</v>
      </c>
    </row>
    <row r="7429" spans="15:21" x14ac:dyDescent="0.2">
      <c r="O7429" s="67">
        <v>33431</v>
      </c>
      <c r="P7429">
        <v>75.5</v>
      </c>
      <c r="Q7429">
        <v>75.75</v>
      </c>
      <c r="R7429">
        <v>74.62</v>
      </c>
      <c r="S7429">
        <v>75.25</v>
      </c>
      <c r="T7429">
        <v>12118800</v>
      </c>
      <c r="U7429">
        <v>3.33</v>
      </c>
    </row>
    <row r="7430" spans="15:21" x14ac:dyDescent="0.2">
      <c r="O7430" s="67">
        <v>33434</v>
      </c>
      <c r="P7430">
        <v>75</v>
      </c>
      <c r="Q7430">
        <v>75.62</v>
      </c>
      <c r="R7430">
        <v>74.87</v>
      </c>
      <c r="S7430">
        <v>75.38</v>
      </c>
      <c r="T7430">
        <v>12316800</v>
      </c>
      <c r="U7430">
        <v>3.33</v>
      </c>
    </row>
    <row r="7431" spans="15:21" x14ac:dyDescent="0.2">
      <c r="O7431" s="67">
        <v>33435</v>
      </c>
      <c r="P7431">
        <v>75.38</v>
      </c>
      <c r="Q7431">
        <v>75.62</v>
      </c>
      <c r="R7431">
        <v>73.88</v>
      </c>
      <c r="S7431">
        <v>73.88</v>
      </c>
      <c r="T7431">
        <v>14239200</v>
      </c>
      <c r="U7431">
        <v>3.27</v>
      </c>
    </row>
    <row r="7432" spans="15:21" x14ac:dyDescent="0.2">
      <c r="O7432" s="67">
        <v>33436</v>
      </c>
      <c r="P7432">
        <v>73.25</v>
      </c>
      <c r="Q7432">
        <v>73.5</v>
      </c>
      <c r="R7432">
        <v>71.62</v>
      </c>
      <c r="S7432">
        <v>71.75</v>
      </c>
      <c r="T7432">
        <v>34975200</v>
      </c>
      <c r="U7432">
        <v>3.17</v>
      </c>
    </row>
    <row r="7433" spans="15:21" x14ac:dyDescent="0.2">
      <c r="O7433" s="67">
        <v>33437</v>
      </c>
      <c r="P7433">
        <v>71.87</v>
      </c>
      <c r="Q7433">
        <v>73.12</v>
      </c>
      <c r="R7433">
        <v>71.87</v>
      </c>
      <c r="S7433">
        <v>73.12</v>
      </c>
      <c r="T7433">
        <v>18518400</v>
      </c>
      <c r="U7433">
        <v>3.23</v>
      </c>
    </row>
    <row r="7434" spans="15:21" x14ac:dyDescent="0.2">
      <c r="O7434" s="67">
        <v>33438</v>
      </c>
      <c r="P7434">
        <v>73.12</v>
      </c>
      <c r="Q7434">
        <v>73.63</v>
      </c>
      <c r="R7434">
        <v>72.25</v>
      </c>
      <c r="S7434">
        <v>73.63</v>
      </c>
      <c r="T7434">
        <v>20834400</v>
      </c>
      <c r="U7434">
        <v>3.25</v>
      </c>
    </row>
    <row r="7435" spans="15:21" x14ac:dyDescent="0.2">
      <c r="O7435" s="67">
        <v>33441</v>
      </c>
      <c r="P7435">
        <v>73.37</v>
      </c>
      <c r="Q7435">
        <v>73.63</v>
      </c>
      <c r="R7435">
        <v>73</v>
      </c>
      <c r="S7435">
        <v>73.25</v>
      </c>
      <c r="T7435">
        <v>11637600</v>
      </c>
      <c r="U7435">
        <v>3.24</v>
      </c>
    </row>
    <row r="7436" spans="15:21" x14ac:dyDescent="0.2">
      <c r="O7436" s="67">
        <v>33442</v>
      </c>
      <c r="P7436">
        <v>73.5</v>
      </c>
      <c r="Q7436">
        <v>73.75</v>
      </c>
      <c r="R7436">
        <v>72.25</v>
      </c>
      <c r="S7436">
        <v>72.25</v>
      </c>
      <c r="T7436">
        <v>15345600</v>
      </c>
      <c r="U7436">
        <v>3.19</v>
      </c>
    </row>
    <row r="7437" spans="15:21" x14ac:dyDescent="0.2">
      <c r="O7437" s="67">
        <v>33443</v>
      </c>
      <c r="P7437">
        <v>72.38</v>
      </c>
      <c r="Q7437">
        <v>72.5</v>
      </c>
      <c r="R7437">
        <v>71.38</v>
      </c>
      <c r="S7437">
        <v>71.38</v>
      </c>
      <c r="T7437">
        <v>23968800</v>
      </c>
      <c r="U7437">
        <v>3.16</v>
      </c>
    </row>
    <row r="7438" spans="15:21" x14ac:dyDescent="0.2">
      <c r="O7438" s="67">
        <v>33444</v>
      </c>
      <c r="P7438">
        <v>71.62</v>
      </c>
      <c r="Q7438">
        <v>73.12</v>
      </c>
      <c r="R7438">
        <v>71.5</v>
      </c>
      <c r="S7438">
        <v>72.5</v>
      </c>
      <c r="T7438">
        <v>16293600</v>
      </c>
      <c r="U7438">
        <v>3.21</v>
      </c>
    </row>
    <row r="7439" spans="15:21" x14ac:dyDescent="0.2">
      <c r="O7439" s="67">
        <v>33445</v>
      </c>
      <c r="P7439">
        <v>72.5</v>
      </c>
      <c r="Q7439">
        <v>73</v>
      </c>
      <c r="R7439">
        <v>72</v>
      </c>
      <c r="S7439">
        <v>72.75</v>
      </c>
      <c r="T7439">
        <v>7513200</v>
      </c>
      <c r="U7439">
        <v>3.22</v>
      </c>
    </row>
    <row r="7440" spans="15:21" x14ac:dyDescent="0.2">
      <c r="O7440" s="67">
        <v>33448</v>
      </c>
      <c r="P7440">
        <v>72.5</v>
      </c>
      <c r="Q7440">
        <v>72.88</v>
      </c>
      <c r="R7440">
        <v>72.25</v>
      </c>
      <c r="S7440">
        <v>72.75</v>
      </c>
      <c r="T7440">
        <v>10867200</v>
      </c>
      <c r="U7440">
        <v>3.22</v>
      </c>
    </row>
    <row r="7441" spans="15:21" x14ac:dyDescent="0.2">
      <c r="O7441" s="67">
        <v>33449</v>
      </c>
      <c r="P7441">
        <v>72.88</v>
      </c>
      <c r="Q7441">
        <v>73.5</v>
      </c>
      <c r="R7441">
        <v>72.62</v>
      </c>
      <c r="S7441">
        <v>73.12</v>
      </c>
      <c r="T7441">
        <v>11935200</v>
      </c>
      <c r="U7441">
        <v>3.23</v>
      </c>
    </row>
    <row r="7442" spans="15:21" x14ac:dyDescent="0.2">
      <c r="O7442" s="67">
        <v>33450</v>
      </c>
      <c r="P7442">
        <v>73</v>
      </c>
      <c r="Q7442">
        <v>73.37</v>
      </c>
      <c r="R7442">
        <v>72.88</v>
      </c>
      <c r="S7442">
        <v>73.25</v>
      </c>
      <c r="T7442">
        <v>12010800</v>
      </c>
      <c r="U7442">
        <v>3.24</v>
      </c>
    </row>
    <row r="7443" spans="15:21" x14ac:dyDescent="0.2">
      <c r="O7443" s="67">
        <v>33451</v>
      </c>
      <c r="P7443">
        <v>73.37</v>
      </c>
      <c r="Q7443">
        <v>73.37</v>
      </c>
      <c r="R7443">
        <v>72.5</v>
      </c>
      <c r="S7443">
        <v>73</v>
      </c>
      <c r="T7443">
        <v>12289200</v>
      </c>
      <c r="U7443">
        <v>3.23</v>
      </c>
    </row>
    <row r="7444" spans="15:21" x14ac:dyDescent="0.2">
      <c r="O7444" s="67">
        <v>33452</v>
      </c>
      <c r="P7444">
        <v>73.37</v>
      </c>
      <c r="Q7444">
        <v>73.37</v>
      </c>
      <c r="R7444">
        <v>72.62</v>
      </c>
      <c r="S7444">
        <v>72.75</v>
      </c>
      <c r="T7444">
        <v>11724000</v>
      </c>
      <c r="U7444">
        <v>3.22</v>
      </c>
    </row>
    <row r="7445" spans="15:21" x14ac:dyDescent="0.2">
      <c r="O7445" s="67">
        <v>33455</v>
      </c>
      <c r="P7445">
        <v>72.62</v>
      </c>
      <c r="Q7445">
        <v>73</v>
      </c>
      <c r="R7445">
        <v>72</v>
      </c>
      <c r="S7445">
        <v>72</v>
      </c>
      <c r="T7445">
        <v>9616800</v>
      </c>
      <c r="U7445">
        <v>3.18</v>
      </c>
    </row>
    <row r="7446" spans="15:21" x14ac:dyDescent="0.2">
      <c r="O7446" s="67">
        <v>33456</v>
      </c>
      <c r="P7446">
        <v>71.87</v>
      </c>
      <c r="Q7446">
        <v>73</v>
      </c>
      <c r="R7446">
        <v>71.5</v>
      </c>
      <c r="S7446">
        <v>72.75</v>
      </c>
      <c r="T7446">
        <v>17661600</v>
      </c>
      <c r="U7446">
        <v>3.22</v>
      </c>
    </row>
    <row r="7447" spans="15:21" x14ac:dyDescent="0.2">
      <c r="O7447" s="67">
        <v>33457</v>
      </c>
      <c r="P7447">
        <v>72.5</v>
      </c>
      <c r="Q7447">
        <v>73.88</v>
      </c>
      <c r="R7447">
        <v>72.5</v>
      </c>
      <c r="S7447">
        <v>73.75</v>
      </c>
      <c r="T7447">
        <v>18381600</v>
      </c>
      <c r="U7447">
        <v>3.26</v>
      </c>
    </row>
    <row r="7448" spans="15:21" x14ac:dyDescent="0.2">
      <c r="O7448" s="67">
        <v>33458</v>
      </c>
      <c r="P7448">
        <v>73.63</v>
      </c>
      <c r="Q7448">
        <v>74.5</v>
      </c>
      <c r="R7448">
        <v>73.5</v>
      </c>
      <c r="S7448">
        <v>73.88</v>
      </c>
      <c r="T7448">
        <v>13984800</v>
      </c>
      <c r="U7448">
        <v>3.27</v>
      </c>
    </row>
    <row r="7449" spans="15:21" x14ac:dyDescent="0.2">
      <c r="O7449" s="67">
        <v>33459</v>
      </c>
      <c r="P7449">
        <v>74.12</v>
      </c>
      <c r="Q7449">
        <v>74.38</v>
      </c>
      <c r="R7449">
        <v>72.88</v>
      </c>
      <c r="S7449">
        <v>73.63</v>
      </c>
      <c r="T7449">
        <v>10209600</v>
      </c>
      <c r="U7449">
        <v>3.25</v>
      </c>
    </row>
    <row r="7450" spans="15:21" x14ac:dyDescent="0.2">
      <c r="O7450" s="67">
        <v>33462</v>
      </c>
      <c r="P7450">
        <v>73.5</v>
      </c>
      <c r="Q7450">
        <v>73.75</v>
      </c>
      <c r="R7450">
        <v>73.12</v>
      </c>
      <c r="S7450">
        <v>73.37</v>
      </c>
      <c r="T7450">
        <v>10489200</v>
      </c>
      <c r="U7450">
        <v>3.24</v>
      </c>
    </row>
    <row r="7451" spans="15:21" x14ac:dyDescent="0.2">
      <c r="O7451" s="67">
        <v>33463</v>
      </c>
      <c r="P7451">
        <v>73.5</v>
      </c>
      <c r="Q7451">
        <v>74.5</v>
      </c>
      <c r="R7451">
        <v>73.25</v>
      </c>
      <c r="S7451">
        <v>73.25</v>
      </c>
      <c r="T7451">
        <v>16090800</v>
      </c>
      <c r="U7451">
        <v>3.24</v>
      </c>
    </row>
    <row r="7452" spans="15:21" x14ac:dyDescent="0.2">
      <c r="O7452" s="67">
        <v>33464</v>
      </c>
      <c r="P7452">
        <v>73.63</v>
      </c>
      <c r="Q7452">
        <v>73.63</v>
      </c>
      <c r="R7452">
        <v>72.5</v>
      </c>
      <c r="S7452">
        <v>73</v>
      </c>
      <c r="T7452">
        <v>15638400</v>
      </c>
      <c r="U7452">
        <v>3.23</v>
      </c>
    </row>
    <row r="7453" spans="15:21" x14ac:dyDescent="0.2">
      <c r="O7453" s="67">
        <v>33465</v>
      </c>
      <c r="P7453">
        <v>72.88</v>
      </c>
      <c r="Q7453">
        <v>73.37</v>
      </c>
      <c r="R7453">
        <v>72.5</v>
      </c>
      <c r="S7453">
        <v>72.62</v>
      </c>
      <c r="T7453">
        <v>13322400</v>
      </c>
      <c r="U7453">
        <v>3.21</v>
      </c>
    </row>
    <row r="7454" spans="15:21" x14ac:dyDescent="0.2">
      <c r="O7454" s="67">
        <v>33466</v>
      </c>
      <c r="P7454">
        <v>72.62</v>
      </c>
      <c r="Q7454">
        <v>73.25</v>
      </c>
      <c r="R7454">
        <v>71.62</v>
      </c>
      <c r="S7454">
        <v>72</v>
      </c>
      <c r="T7454">
        <v>22951200</v>
      </c>
      <c r="U7454">
        <v>3.18</v>
      </c>
    </row>
    <row r="7455" spans="15:21" x14ac:dyDescent="0.2">
      <c r="O7455" s="67">
        <v>33469</v>
      </c>
      <c r="P7455">
        <v>69</v>
      </c>
      <c r="Q7455">
        <v>70.88</v>
      </c>
      <c r="R7455">
        <v>68.87</v>
      </c>
      <c r="S7455">
        <v>70.37</v>
      </c>
      <c r="T7455">
        <v>33036000</v>
      </c>
      <c r="U7455">
        <v>3.11</v>
      </c>
    </row>
    <row r="7456" spans="15:21" x14ac:dyDescent="0.2">
      <c r="O7456" s="67">
        <v>33470</v>
      </c>
      <c r="P7456">
        <v>71</v>
      </c>
      <c r="Q7456">
        <v>71.12</v>
      </c>
      <c r="R7456">
        <v>70</v>
      </c>
      <c r="S7456">
        <v>70.5</v>
      </c>
      <c r="T7456">
        <v>20281200</v>
      </c>
      <c r="U7456">
        <v>3.12</v>
      </c>
    </row>
    <row r="7457" spans="15:21" x14ac:dyDescent="0.2">
      <c r="O7457" s="67">
        <v>33471</v>
      </c>
      <c r="P7457">
        <v>71.62</v>
      </c>
      <c r="Q7457">
        <v>73.75</v>
      </c>
      <c r="R7457">
        <v>71.62</v>
      </c>
      <c r="S7457">
        <v>72.88</v>
      </c>
      <c r="T7457">
        <v>25269600</v>
      </c>
      <c r="U7457">
        <v>3.22</v>
      </c>
    </row>
    <row r="7458" spans="15:21" x14ac:dyDescent="0.2">
      <c r="O7458" s="67">
        <v>33472</v>
      </c>
      <c r="P7458">
        <v>72.88</v>
      </c>
      <c r="Q7458">
        <v>73.75</v>
      </c>
      <c r="R7458">
        <v>72.75</v>
      </c>
      <c r="S7458">
        <v>73</v>
      </c>
      <c r="T7458">
        <v>17692800</v>
      </c>
      <c r="U7458">
        <v>3.23</v>
      </c>
    </row>
    <row r="7459" spans="15:21" x14ac:dyDescent="0.2">
      <c r="O7459" s="67">
        <v>33473</v>
      </c>
      <c r="P7459">
        <v>73.12</v>
      </c>
      <c r="Q7459">
        <v>74.87</v>
      </c>
      <c r="R7459">
        <v>72.88</v>
      </c>
      <c r="S7459">
        <v>74.75</v>
      </c>
      <c r="T7459">
        <v>20286000</v>
      </c>
      <c r="U7459">
        <v>3.3</v>
      </c>
    </row>
    <row r="7460" spans="15:21" x14ac:dyDescent="0.2">
      <c r="O7460" s="67">
        <v>33476</v>
      </c>
      <c r="P7460">
        <v>74.75</v>
      </c>
      <c r="Q7460">
        <v>75</v>
      </c>
      <c r="R7460">
        <v>74.12</v>
      </c>
      <c r="S7460">
        <v>74.62</v>
      </c>
      <c r="T7460">
        <v>8424000</v>
      </c>
      <c r="U7460">
        <v>3.3</v>
      </c>
    </row>
    <row r="7461" spans="15:21" x14ac:dyDescent="0.2">
      <c r="O7461" s="67">
        <v>33477</v>
      </c>
      <c r="P7461">
        <v>75.25</v>
      </c>
      <c r="Q7461">
        <v>75.62</v>
      </c>
      <c r="R7461">
        <v>74.12</v>
      </c>
      <c r="S7461">
        <v>74.12</v>
      </c>
      <c r="T7461">
        <v>11665200</v>
      </c>
      <c r="U7461">
        <v>3.28</v>
      </c>
    </row>
    <row r="7462" spans="15:21" x14ac:dyDescent="0.2">
      <c r="O7462" s="67">
        <v>33478</v>
      </c>
      <c r="P7462">
        <v>74.12</v>
      </c>
      <c r="Q7462">
        <v>75.13</v>
      </c>
      <c r="R7462">
        <v>74.12</v>
      </c>
      <c r="S7462">
        <v>74.87</v>
      </c>
      <c r="T7462">
        <v>11856000</v>
      </c>
      <c r="U7462">
        <v>3.31</v>
      </c>
    </row>
    <row r="7463" spans="15:21" x14ac:dyDescent="0.2">
      <c r="O7463" s="67">
        <v>33479</v>
      </c>
      <c r="P7463">
        <v>75.13</v>
      </c>
      <c r="Q7463">
        <v>75.25</v>
      </c>
      <c r="R7463">
        <v>74.75</v>
      </c>
      <c r="S7463">
        <v>74.75</v>
      </c>
      <c r="T7463">
        <v>8403600</v>
      </c>
      <c r="U7463">
        <v>3.3</v>
      </c>
    </row>
    <row r="7464" spans="15:21" x14ac:dyDescent="0.2">
      <c r="O7464" s="67">
        <v>33480</v>
      </c>
      <c r="P7464">
        <v>74.62</v>
      </c>
      <c r="Q7464">
        <v>75.13</v>
      </c>
      <c r="R7464">
        <v>74.38</v>
      </c>
      <c r="S7464">
        <v>74.87</v>
      </c>
      <c r="T7464">
        <v>6298800</v>
      </c>
      <c r="U7464">
        <v>3.31</v>
      </c>
    </row>
    <row r="7465" spans="15:21" x14ac:dyDescent="0.2">
      <c r="O7465" s="67">
        <v>33484</v>
      </c>
      <c r="P7465">
        <v>74.87</v>
      </c>
      <c r="Q7465">
        <v>75.38</v>
      </c>
      <c r="R7465">
        <v>74.12</v>
      </c>
      <c r="S7465">
        <v>74.12</v>
      </c>
      <c r="T7465">
        <v>12699600</v>
      </c>
      <c r="U7465">
        <v>3.28</v>
      </c>
    </row>
    <row r="7466" spans="15:21" x14ac:dyDescent="0.2">
      <c r="O7466" s="67">
        <v>33485</v>
      </c>
      <c r="P7466">
        <v>74.12</v>
      </c>
      <c r="Q7466">
        <v>74.25</v>
      </c>
      <c r="R7466">
        <v>73.37</v>
      </c>
      <c r="S7466">
        <v>73.63</v>
      </c>
      <c r="T7466">
        <v>11562000</v>
      </c>
      <c r="U7466">
        <v>3.25</v>
      </c>
    </row>
    <row r="7467" spans="15:21" x14ac:dyDescent="0.2">
      <c r="O7467" s="67">
        <v>33486</v>
      </c>
      <c r="P7467">
        <v>73.25</v>
      </c>
      <c r="Q7467">
        <v>73.25</v>
      </c>
      <c r="R7467">
        <v>71.62</v>
      </c>
      <c r="S7467">
        <v>72.25</v>
      </c>
      <c r="T7467">
        <v>24418800</v>
      </c>
      <c r="U7467">
        <v>3.19</v>
      </c>
    </row>
    <row r="7468" spans="15:21" x14ac:dyDescent="0.2">
      <c r="O7468" s="67">
        <v>33487</v>
      </c>
      <c r="P7468">
        <v>71.5</v>
      </c>
      <c r="Q7468">
        <v>71.75</v>
      </c>
      <c r="R7468">
        <v>70.75</v>
      </c>
      <c r="S7468">
        <v>70.88</v>
      </c>
      <c r="T7468">
        <v>21636000</v>
      </c>
      <c r="U7468">
        <v>3.13</v>
      </c>
    </row>
    <row r="7469" spans="15:21" x14ac:dyDescent="0.2">
      <c r="O7469" s="67">
        <v>33490</v>
      </c>
      <c r="P7469">
        <v>70.75</v>
      </c>
      <c r="Q7469">
        <v>71</v>
      </c>
      <c r="R7469">
        <v>70.12</v>
      </c>
      <c r="S7469">
        <v>70.5</v>
      </c>
      <c r="T7469">
        <v>12895200</v>
      </c>
      <c r="U7469">
        <v>3.12</v>
      </c>
    </row>
    <row r="7470" spans="15:21" x14ac:dyDescent="0.2">
      <c r="O7470" s="67">
        <v>33491</v>
      </c>
      <c r="P7470">
        <v>70.63</v>
      </c>
      <c r="Q7470">
        <v>70.75</v>
      </c>
      <c r="R7470">
        <v>69.88</v>
      </c>
      <c r="S7470">
        <v>70.25</v>
      </c>
      <c r="T7470">
        <v>14388000</v>
      </c>
      <c r="U7470">
        <v>3.11</v>
      </c>
    </row>
    <row r="7471" spans="15:21" x14ac:dyDescent="0.2">
      <c r="O7471" s="67">
        <v>33492</v>
      </c>
      <c r="P7471">
        <v>70.25</v>
      </c>
      <c r="Q7471">
        <v>70.63</v>
      </c>
      <c r="R7471">
        <v>70</v>
      </c>
      <c r="S7471">
        <v>70.37</v>
      </c>
      <c r="T7471">
        <v>17314800</v>
      </c>
      <c r="U7471">
        <v>3.11</v>
      </c>
    </row>
    <row r="7472" spans="15:21" x14ac:dyDescent="0.2">
      <c r="O7472" s="67">
        <v>33493</v>
      </c>
      <c r="P7472">
        <v>70.63</v>
      </c>
      <c r="Q7472">
        <v>70.63</v>
      </c>
      <c r="R7472">
        <v>69.38</v>
      </c>
      <c r="S7472">
        <v>69.62</v>
      </c>
      <c r="T7472">
        <v>22936800</v>
      </c>
      <c r="U7472">
        <v>3.08</v>
      </c>
    </row>
    <row r="7473" spans="15:21" x14ac:dyDescent="0.2">
      <c r="O7473" s="67">
        <v>33494</v>
      </c>
      <c r="P7473">
        <v>69.75</v>
      </c>
      <c r="Q7473">
        <v>69.75</v>
      </c>
      <c r="R7473">
        <v>67.37</v>
      </c>
      <c r="S7473">
        <v>67.88</v>
      </c>
      <c r="T7473">
        <v>33014400</v>
      </c>
      <c r="U7473">
        <v>3</v>
      </c>
    </row>
    <row r="7474" spans="15:21" x14ac:dyDescent="0.2">
      <c r="O7474" s="67">
        <v>33497</v>
      </c>
      <c r="P7474">
        <v>67.88</v>
      </c>
      <c r="Q7474">
        <v>69.75</v>
      </c>
      <c r="R7474">
        <v>67.88</v>
      </c>
      <c r="S7474">
        <v>69.75</v>
      </c>
      <c r="T7474">
        <v>21758400</v>
      </c>
      <c r="U7474">
        <v>3.08</v>
      </c>
    </row>
    <row r="7475" spans="15:21" x14ac:dyDescent="0.2">
      <c r="O7475" s="67">
        <v>33498</v>
      </c>
      <c r="P7475">
        <v>69.75</v>
      </c>
      <c r="Q7475">
        <v>70.12</v>
      </c>
      <c r="R7475">
        <v>69</v>
      </c>
      <c r="S7475">
        <v>69.13</v>
      </c>
      <c r="T7475">
        <v>17193600</v>
      </c>
      <c r="U7475">
        <v>3.06</v>
      </c>
    </row>
    <row r="7476" spans="15:21" x14ac:dyDescent="0.2">
      <c r="O7476" s="67">
        <v>33499</v>
      </c>
      <c r="P7476">
        <v>69</v>
      </c>
      <c r="Q7476">
        <v>69.5</v>
      </c>
      <c r="R7476">
        <v>68.75</v>
      </c>
      <c r="S7476">
        <v>69.25</v>
      </c>
      <c r="T7476">
        <v>9560400</v>
      </c>
      <c r="U7476">
        <v>3.06</v>
      </c>
    </row>
    <row r="7477" spans="15:21" x14ac:dyDescent="0.2">
      <c r="O7477" s="67">
        <v>33500</v>
      </c>
      <c r="P7477">
        <v>69.25</v>
      </c>
      <c r="Q7477">
        <v>70.12</v>
      </c>
      <c r="R7477">
        <v>69.13</v>
      </c>
      <c r="S7477">
        <v>69.5</v>
      </c>
      <c r="T7477">
        <v>16777200</v>
      </c>
      <c r="U7477">
        <v>3.07</v>
      </c>
    </row>
    <row r="7478" spans="15:21" x14ac:dyDescent="0.2">
      <c r="O7478" s="67">
        <v>33501</v>
      </c>
      <c r="P7478">
        <v>69.25</v>
      </c>
      <c r="Q7478">
        <v>69.88</v>
      </c>
      <c r="R7478">
        <v>68.75</v>
      </c>
      <c r="S7478">
        <v>69.5</v>
      </c>
      <c r="T7478">
        <v>23232000</v>
      </c>
      <c r="U7478">
        <v>3.1</v>
      </c>
    </row>
    <row r="7479" spans="15:21" x14ac:dyDescent="0.2">
      <c r="O7479" s="67">
        <v>33504</v>
      </c>
      <c r="P7479">
        <v>69.5</v>
      </c>
      <c r="Q7479">
        <v>69.75</v>
      </c>
      <c r="R7479">
        <v>69</v>
      </c>
      <c r="S7479">
        <v>69</v>
      </c>
      <c r="T7479">
        <v>9756000</v>
      </c>
      <c r="U7479">
        <v>3.07</v>
      </c>
    </row>
    <row r="7480" spans="15:21" x14ac:dyDescent="0.2">
      <c r="O7480" s="67">
        <v>33505</v>
      </c>
      <c r="P7480">
        <v>69.13</v>
      </c>
      <c r="Q7480">
        <v>70.25</v>
      </c>
      <c r="R7480">
        <v>69</v>
      </c>
      <c r="S7480">
        <v>69.88</v>
      </c>
      <c r="T7480">
        <v>15022800</v>
      </c>
      <c r="U7480">
        <v>3.11</v>
      </c>
    </row>
    <row r="7481" spans="15:21" x14ac:dyDescent="0.2">
      <c r="O7481" s="67">
        <v>33506</v>
      </c>
      <c r="P7481">
        <v>69.88</v>
      </c>
      <c r="Q7481">
        <v>70</v>
      </c>
      <c r="R7481">
        <v>68.87</v>
      </c>
      <c r="S7481">
        <v>68.87</v>
      </c>
      <c r="T7481">
        <v>11050800</v>
      </c>
      <c r="U7481">
        <v>3.07</v>
      </c>
    </row>
    <row r="7482" spans="15:21" x14ac:dyDescent="0.2">
      <c r="O7482" s="67">
        <v>33507</v>
      </c>
      <c r="P7482">
        <v>68.62</v>
      </c>
      <c r="Q7482">
        <v>69.62</v>
      </c>
      <c r="R7482">
        <v>68.62</v>
      </c>
      <c r="S7482">
        <v>69</v>
      </c>
      <c r="T7482">
        <v>11682000</v>
      </c>
      <c r="U7482">
        <v>3.07</v>
      </c>
    </row>
    <row r="7483" spans="15:21" x14ac:dyDescent="0.2">
      <c r="O7483" s="67">
        <v>33508</v>
      </c>
      <c r="P7483">
        <v>69.13</v>
      </c>
      <c r="Q7483">
        <v>69.75</v>
      </c>
      <c r="R7483">
        <v>68.62</v>
      </c>
      <c r="S7483">
        <v>68.87</v>
      </c>
      <c r="T7483">
        <v>9204000</v>
      </c>
      <c r="U7483">
        <v>3.07</v>
      </c>
    </row>
    <row r="7484" spans="15:21" x14ac:dyDescent="0.2">
      <c r="O7484" s="67">
        <v>33511</v>
      </c>
      <c r="P7484">
        <v>69</v>
      </c>
      <c r="Q7484">
        <v>69.75</v>
      </c>
      <c r="R7484">
        <v>68.75</v>
      </c>
      <c r="S7484">
        <v>69.38</v>
      </c>
      <c r="T7484">
        <v>10988400</v>
      </c>
      <c r="U7484">
        <v>3.09</v>
      </c>
    </row>
    <row r="7485" spans="15:21" x14ac:dyDescent="0.2">
      <c r="O7485" s="67">
        <v>33512</v>
      </c>
      <c r="P7485">
        <v>69.75</v>
      </c>
      <c r="Q7485">
        <v>70.12</v>
      </c>
      <c r="R7485">
        <v>69.62</v>
      </c>
      <c r="S7485">
        <v>69.88</v>
      </c>
      <c r="T7485">
        <v>11344800</v>
      </c>
      <c r="U7485">
        <v>3.11</v>
      </c>
    </row>
    <row r="7486" spans="15:21" x14ac:dyDescent="0.2">
      <c r="O7486" s="67">
        <v>33513</v>
      </c>
      <c r="P7486">
        <v>70</v>
      </c>
      <c r="Q7486">
        <v>70.75</v>
      </c>
      <c r="R7486">
        <v>70</v>
      </c>
      <c r="S7486">
        <v>70.5</v>
      </c>
      <c r="T7486">
        <v>14094000</v>
      </c>
      <c r="U7486">
        <v>3.14</v>
      </c>
    </row>
    <row r="7487" spans="15:21" x14ac:dyDescent="0.2">
      <c r="O7487" s="67">
        <v>33514</v>
      </c>
      <c r="P7487">
        <v>70.25</v>
      </c>
      <c r="Q7487">
        <v>70.5</v>
      </c>
      <c r="R7487">
        <v>69.13</v>
      </c>
      <c r="S7487">
        <v>69.13</v>
      </c>
      <c r="T7487">
        <v>12457200</v>
      </c>
      <c r="U7487">
        <v>3.08</v>
      </c>
    </row>
    <row r="7488" spans="15:21" x14ac:dyDescent="0.2">
      <c r="O7488" s="67">
        <v>33515</v>
      </c>
      <c r="P7488">
        <v>69.13</v>
      </c>
      <c r="Q7488">
        <v>69.88</v>
      </c>
      <c r="R7488">
        <v>68.38</v>
      </c>
      <c r="S7488">
        <v>68.38</v>
      </c>
      <c r="T7488">
        <v>13806000</v>
      </c>
      <c r="U7488">
        <v>3.05</v>
      </c>
    </row>
    <row r="7489" spans="15:21" x14ac:dyDescent="0.2">
      <c r="O7489" s="67">
        <v>33518</v>
      </c>
      <c r="P7489">
        <v>68.38</v>
      </c>
      <c r="Q7489">
        <v>68.38</v>
      </c>
      <c r="R7489">
        <v>66.75</v>
      </c>
      <c r="S7489">
        <v>67.25</v>
      </c>
      <c r="T7489">
        <v>19050000</v>
      </c>
      <c r="U7489">
        <v>2.99</v>
      </c>
    </row>
    <row r="7490" spans="15:21" x14ac:dyDescent="0.2">
      <c r="O7490" s="67">
        <v>33519</v>
      </c>
      <c r="P7490">
        <v>67.12</v>
      </c>
      <c r="Q7490">
        <v>67.88</v>
      </c>
      <c r="R7490">
        <v>66.75</v>
      </c>
      <c r="S7490">
        <v>67</v>
      </c>
      <c r="T7490">
        <v>18597600</v>
      </c>
      <c r="U7490">
        <v>2.98</v>
      </c>
    </row>
    <row r="7491" spans="15:21" x14ac:dyDescent="0.2">
      <c r="O7491" s="67">
        <v>33520</v>
      </c>
      <c r="P7491">
        <v>67</v>
      </c>
      <c r="Q7491">
        <v>67</v>
      </c>
      <c r="R7491">
        <v>65.25</v>
      </c>
      <c r="S7491">
        <v>65.38</v>
      </c>
      <c r="T7491">
        <v>25330800</v>
      </c>
      <c r="U7491">
        <v>2.91</v>
      </c>
    </row>
    <row r="7492" spans="15:21" x14ac:dyDescent="0.2">
      <c r="O7492" s="67">
        <v>33521</v>
      </c>
      <c r="P7492">
        <v>65.5</v>
      </c>
      <c r="Q7492">
        <v>67.37</v>
      </c>
      <c r="R7492">
        <v>65.25</v>
      </c>
      <c r="S7492">
        <v>67.25</v>
      </c>
      <c r="T7492">
        <v>21756000</v>
      </c>
      <c r="U7492">
        <v>2.99</v>
      </c>
    </row>
    <row r="7493" spans="15:21" x14ac:dyDescent="0.2">
      <c r="O7493" s="67">
        <v>33522</v>
      </c>
      <c r="P7493">
        <v>67.25</v>
      </c>
      <c r="Q7493">
        <v>67.37</v>
      </c>
      <c r="R7493">
        <v>65.62</v>
      </c>
      <c r="S7493">
        <v>66.5</v>
      </c>
      <c r="T7493">
        <v>11522400</v>
      </c>
      <c r="U7493">
        <v>2.96</v>
      </c>
    </row>
    <row r="7494" spans="15:21" x14ac:dyDescent="0.2">
      <c r="O7494" s="67">
        <v>33525</v>
      </c>
      <c r="P7494">
        <v>66.5</v>
      </c>
      <c r="Q7494">
        <v>67.63</v>
      </c>
      <c r="R7494">
        <v>66.5</v>
      </c>
      <c r="S7494">
        <v>67.63</v>
      </c>
      <c r="T7494">
        <v>11599200</v>
      </c>
      <c r="U7494">
        <v>3.01</v>
      </c>
    </row>
    <row r="7495" spans="15:21" x14ac:dyDescent="0.2">
      <c r="O7495" s="67">
        <v>33526</v>
      </c>
      <c r="P7495">
        <v>67.75</v>
      </c>
      <c r="Q7495">
        <v>70.25</v>
      </c>
      <c r="R7495">
        <v>67.63</v>
      </c>
      <c r="S7495">
        <v>70</v>
      </c>
      <c r="T7495">
        <v>23439600</v>
      </c>
      <c r="U7495">
        <v>3.12</v>
      </c>
    </row>
    <row r="7496" spans="15:21" x14ac:dyDescent="0.2">
      <c r="O7496" s="67">
        <v>33527</v>
      </c>
      <c r="P7496">
        <v>71</v>
      </c>
      <c r="Q7496">
        <v>71.75</v>
      </c>
      <c r="R7496">
        <v>70.12</v>
      </c>
      <c r="S7496">
        <v>71.25</v>
      </c>
      <c r="T7496">
        <v>22369200</v>
      </c>
      <c r="U7496">
        <v>3.17</v>
      </c>
    </row>
    <row r="7497" spans="15:21" x14ac:dyDescent="0.2">
      <c r="O7497" s="67">
        <v>33528</v>
      </c>
      <c r="P7497">
        <v>71</v>
      </c>
      <c r="Q7497">
        <v>72.5</v>
      </c>
      <c r="R7497">
        <v>71</v>
      </c>
      <c r="S7497">
        <v>71.5</v>
      </c>
      <c r="T7497">
        <v>22070400</v>
      </c>
      <c r="U7497">
        <v>3.18</v>
      </c>
    </row>
    <row r="7498" spans="15:21" x14ac:dyDescent="0.2">
      <c r="O7498" s="67">
        <v>33529</v>
      </c>
      <c r="P7498">
        <v>71.5</v>
      </c>
      <c r="Q7498">
        <v>71.75</v>
      </c>
      <c r="R7498">
        <v>70.63</v>
      </c>
      <c r="S7498">
        <v>71.38</v>
      </c>
      <c r="T7498">
        <v>19762800</v>
      </c>
      <c r="U7498">
        <v>3.18</v>
      </c>
    </row>
    <row r="7499" spans="15:21" x14ac:dyDescent="0.2">
      <c r="O7499" s="67">
        <v>33532</v>
      </c>
      <c r="P7499">
        <v>71.25</v>
      </c>
      <c r="Q7499">
        <v>71.87</v>
      </c>
      <c r="R7499">
        <v>70.88</v>
      </c>
      <c r="S7499">
        <v>71</v>
      </c>
      <c r="T7499">
        <v>9495600</v>
      </c>
      <c r="U7499">
        <v>3.16</v>
      </c>
    </row>
    <row r="7500" spans="15:21" x14ac:dyDescent="0.2">
      <c r="O7500" s="67">
        <v>33533</v>
      </c>
      <c r="P7500">
        <v>71</v>
      </c>
      <c r="Q7500">
        <v>71.5</v>
      </c>
      <c r="R7500">
        <v>70.88</v>
      </c>
      <c r="S7500">
        <v>71.12</v>
      </c>
      <c r="T7500">
        <v>10610400</v>
      </c>
      <c r="U7500">
        <v>3.17</v>
      </c>
    </row>
    <row r="7501" spans="15:21" x14ac:dyDescent="0.2">
      <c r="O7501" s="67">
        <v>33534</v>
      </c>
      <c r="P7501">
        <v>71.12</v>
      </c>
      <c r="Q7501">
        <v>72</v>
      </c>
      <c r="R7501">
        <v>70.88</v>
      </c>
      <c r="S7501">
        <v>72</v>
      </c>
      <c r="T7501">
        <v>10582800</v>
      </c>
      <c r="U7501">
        <v>3.21</v>
      </c>
    </row>
    <row r="7502" spans="15:21" x14ac:dyDescent="0.2">
      <c r="O7502" s="67">
        <v>33535</v>
      </c>
      <c r="P7502">
        <v>71.62</v>
      </c>
      <c r="Q7502">
        <v>71.87</v>
      </c>
      <c r="R7502">
        <v>70.75</v>
      </c>
      <c r="S7502">
        <v>71.12</v>
      </c>
      <c r="T7502">
        <v>15441600</v>
      </c>
      <c r="U7502">
        <v>3.17</v>
      </c>
    </row>
    <row r="7503" spans="15:21" x14ac:dyDescent="0.2">
      <c r="O7503" s="67">
        <v>33536</v>
      </c>
      <c r="P7503">
        <v>70.63</v>
      </c>
      <c r="Q7503">
        <v>70.75</v>
      </c>
      <c r="R7503">
        <v>68.62</v>
      </c>
      <c r="S7503">
        <v>69.13</v>
      </c>
      <c r="T7503">
        <v>17527200</v>
      </c>
      <c r="U7503">
        <v>3.08</v>
      </c>
    </row>
    <row r="7504" spans="15:21" x14ac:dyDescent="0.2">
      <c r="O7504" s="67">
        <v>33539</v>
      </c>
      <c r="P7504">
        <v>69.5</v>
      </c>
      <c r="Q7504">
        <v>70.25</v>
      </c>
      <c r="R7504">
        <v>69.38</v>
      </c>
      <c r="S7504">
        <v>70.25</v>
      </c>
      <c r="T7504">
        <v>13243200</v>
      </c>
      <c r="U7504">
        <v>3.13</v>
      </c>
    </row>
    <row r="7505" spans="15:21" x14ac:dyDescent="0.2">
      <c r="O7505" s="67">
        <v>33540</v>
      </c>
      <c r="P7505">
        <v>70.12</v>
      </c>
      <c r="Q7505">
        <v>71</v>
      </c>
      <c r="R7505">
        <v>69.62</v>
      </c>
      <c r="S7505">
        <v>70.88</v>
      </c>
      <c r="T7505">
        <v>16532400</v>
      </c>
      <c r="U7505">
        <v>3.16</v>
      </c>
    </row>
    <row r="7506" spans="15:21" x14ac:dyDescent="0.2">
      <c r="O7506" s="67">
        <v>33541</v>
      </c>
      <c r="P7506">
        <v>70.88</v>
      </c>
      <c r="Q7506">
        <v>71</v>
      </c>
      <c r="R7506">
        <v>69.88</v>
      </c>
      <c r="S7506">
        <v>70.12</v>
      </c>
      <c r="T7506">
        <v>14287200</v>
      </c>
      <c r="U7506">
        <v>3.12</v>
      </c>
    </row>
    <row r="7507" spans="15:21" x14ac:dyDescent="0.2">
      <c r="O7507" s="67">
        <v>33542</v>
      </c>
      <c r="P7507">
        <v>70.25</v>
      </c>
      <c r="Q7507">
        <v>70.37</v>
      </c>
      <c r="R7507">
        <v>68.87</v>
      </c>
      <c r="S7507">
        <v>69</v>
      </c>
      <c r="T7507">
        <v>15414000</v>
      </c>
      <c r="U7507">
        <v>3.07</v>
      </c>
    </row>
    <row r="7508" spans="15:21" x14ac:dyDescent="0.2">
      <c r="O7508" s="67">
        <v>33543</v>
      </c>
      <c r="P7508">
        <v>69.5</v>
      </c>
      <c r="Q7508">
        <v>69.5</v>
      </c>
      <c r="R7508">
        <v>67.75</v>
      </c>
      <c r="S7508">
        <v>68.38</v>
      </c>
      <c r="T7508">
        <v>16612800</v>
      </c>
      <c r="U7508">
        <v>3.05</v>
      </c>
    </row>
    <row r="7509" spans="15:21" x14ac:dyDescent="0.2">
      <c r="O7509" s="67">
        <v>33546</v>
      </c>
      <c r="P7509">
        <v>68.25</v>
      </c>
      <c r="Q7509">
        <v>68.75</v>
      </c>
      <c r="R7509">
        <v>67.75</v>
      </c>
      <c r="S7509">
        <v>68.5</v>
      </c>
      <c r="T7509">
        <v>11299200</v>
      </c>
      <c r="U7509">
        <v>3.05</v>
      </c>
    </row>
    <row r="7510" spans="15:21" x14ac:dyDescent="0.2">
      <c r="O7510" s="67">
        <v>33547</v>
      </c>
      <c r="P7510">
        <v>68.75</v>
      </c>
      <c r="Q7510">
        <v>69</v>
      </c>
      <c r="R7510">
        <v>67.75</v>
      </c>
      <c r="S7510">
        <v>68</v>
      </c>
      <c r="T7510">
        <v>12782400</v>
      </c>
      <c r="U7510">
        <v>3.03</v>
      </c>
    </row>
    <row r="7511" spans="15:21" x14ac:dyDescent="0.2">
      <c r="O7511" s="67">
        <v>33548</v>
      </c>
      <c r="P7511">
        <v>68.25</v>
      </c>
      <c r="Q7511">
        <v>68.62</v>
      </c>
      <c r="R7511">
        <v>68</v>
      </c>
      <c r="S7511">
        <v>68.5</v>
      </c>
      <c r="T7511">
        <v>13863600</v>
      </c>
      <c r="U7511">
        <v>3.05</v>
      </c>
    </row>
    <row r="7512" spans="15:21" x14ac:dyDescent="0.2">
      <c r="O7512" s="67">
        <v>33549</v>
      </c>
      <c r="P7512">
        <v>68.5</v>
      </c>
      <c r="Q7512">
        <v>68.62</v>
      </c>
      <c r="R7512">
        <v>68</v>
      </c>
      <c r="S7512">
        <v>68.5</v>
      </c>
      <c r="T7512">
        <v>13192800</v>
      </c>
      <c r="U7512">
        <v>3.05</v>
      </c>
    </row>
    <row r="7513" spans="15:21" x14ac:dyDescent="0.2">
      <c r="O7513" s="67">
        <v>33550</v>
      </c>
      <c r="P7513">
        <v>69</v>
      </c>
      <c r="Q7513">
        <v>69.38</v>
      </c>
      <c r="R7513">
        <v>68.5</v>
      </c>
      <c r="S7513">
        <v>68.75</v>
      </c>
      <c r="T7513">
        <v>11355600</v>
      </c>
      <c r="U7513">
        <v>3.06</v>
      </c>
    </row>
    <row r="7514" spans="15:21" x14ac:dyDescent="0.2">
      <c r="O7514" s="67">
        <v>33553</v>
      </c>
      <c r="P7514">
        <v>68.62</v>
      </c>
      <c r="Q7514">
        <v>69.13</v>
      </c>
      <c r="R7514">
        <v>68.5</v>
      </c>
      <c r="S7514">
        <v>68.5</v>
      </c>
      <c r="T7514">
        <v>7900800</v>
      </c>
      <c r="U7514">
        <v>3.05</v>
      </c>
    </row>
    <row r="7515" spans="15:21" x14ac:dyDescent="0.2">
      <c r="O7515" s="67">
        <v>33554</v>
      </c>
      <c r="P7515">
        <v>68.75</v>
      </c>
      <c r="Q7515">
        <v>69.62</v>
      </c>
      <c r="R7515">
        <v>68.25</v>
      </c>
      <c r="S7515">
        <v>69.13</v>
      </c>
      <c r="T7515">
        <v>16048800</v>
      </c>
      <c r="U7515">
        <v>3.08</v>
      </c>
    </row>
    <row r="7516" spans="15:21" x14ac:dyDescent="0.2">
      <c r="O7516" s="67">
        <v>33555</v>
      </c>
      <c r="P7516">
        <v>68.75</v>
      </c>
      <c r="Q7516">
        <v>69.62</v>
      </c>
      <c r="R7516">
        <v>68.12</v>
      </c>
      <c r="S7516">
        <v>69.62</v>
      </c>
      <c r="T7516">
        <v>14406000</v>
      </c>
      <c r="U7516">
        <v>3.1</v>
      </c>
    </row>
    <row r="7517" spans="15:21" x14ac:dyDescent="0.2">
      <c r="O7517" s="67">
        <v>33556</v>
      </c>
      <c r="P7517">
        <v>69.88</v>
      </c>
      <c r="Q7517">
        <v>70.5</v>
      </c>
      <c r="R7517">
        <v>69.62</v>
      </c>
      <c r="S7517">
        <v>70.37</v>
      </c>
      <c r="T7517">
        <v>16812000</v>
      </c>
      <c r="U7517">
        <v>3.13</v>
      </c>
    </row>
    <row r="7518" spans="15:21" x14ac:dyDescent="0.2">
      <c r="O7518" s="67">
        <v>33557</v>
      </c>
      <c r="P7518">
        <v>70.37</v>
      </c>
      <c r="Q7518">
        <v>70.37</v>
      </c>
      <c r="R7518">
        <v>67.25</v>
      </c>
      <c r="S7518">
        <v>67.37</v>
      </c>
      <c r="T7518">
        <v>29914800</v>
      </c>
      <c r="U7518">
        <v>3</v>
      </c>
    </row>
    <row r="7519" spans="15:21" x14ac:dyDescent="0.2">
      <c r="O7519" s="67">
        <v>33560</v>
      </c>
      <c r="P7519">
        <v>67.75</v>
      </c>
      <c r="Q7519">
        <v>68.62</v>
      </c>
      <c r="R7519">
        <v>67.25</v>
      </c>
      <c r="S7519">
        <v>68.62</v>
      </c>
      <c r="T7519">
        <v>24073200</v>
      </c>
      <c r="U7519">
        <v>3.06</v>
      </c>
    </row>
    <row r="7520" spans="15:21" x14ac:dyDescent="0.2">
      <c r="O7520" s="67">
        <v>33561</v>
      </c>
      <c r="P7520">
        <v>68.25</v>
      </c>
      <c r="Q7520">
        <v>68.38</v>
      </c>
      <c r="R7520">
        <v>66.38</v>
      </c>
      <c r="S7520">
        <v>68.12</v>
      </c>
      <c r="T7520">
        <v>22424400</v>
      </c>
      <c r="U7520">
        <v>3.03</v>
      </c>
    </row>
    <row r="7521" spans="15:21" x14ac:dyDescent="0.2">
      <c r="O7521" s="67">
        <v>33562</v>
      </c>
      <c r="P7521">
        <v>68.38</v>
      </c>
      <c r="Q7521">
        <v>68.5</v>
      </c>
      <c r="R7521">
        <v>66.88</v>
      </c>
      <c r="S7521">
        <v>67</v>
      </c>
      <c r="T7521">
        <v>15798000</v>
      </c>
      <c r="U7521">
        <v>2.98</v>
      </c>
    </row>
    <row r="7522" spans="15:21" x14ac:dyDescent="0.2">
      <c r="O7522" s="67">
        <v>33563</v>
      </c>
      <c r="P7522">
        <v>66.88</v>
      </c>
      <c r="Q7522">
        <v>67.12</v>
      </c>
      <c r="R7522">
        <v>66.38</v>
      </c>
      <c r="S7522">
        <v>66.75</v>
      </c>
      <c r="T7522">
        <v>17071200</v>
      </c>
      <c r="U7522">
        <v>2.97</v>
      </c>
    </row>
    <row r="7523" spans="15:21" x14ac:dyDescent="0.2">
      <c r="O7523" s="67">
        <v>33564</v>
      </c>
      <c r="P7523">
        <v>66.75</v>
      </c>
      <c r="Q7523">
        <v>67.25</v>
      </c>
      <c r="R7523">
        <v>65.38</v>
      </c>
      <c r="S7523">
        <v>66.38</v>
      </c>
      <c r="T7523">
        <v>17991600</v>
      </c>
      <c r="U7523">
        <v>2.96</v>
      </c>
    </row>
    <row r="7524" spans="15:21" x14ac:dyDescent="0.2">
      <c r="O7524" s="67">
        <v>33567</v>
      </c>
      <c r="P7524">
        <v>66.25</v>
      </c>
      <c r="Q7524">
        <v>67.75</v>
      </c>
      <c r="R7524">
        <v>65.5</v>
      </c>
      <c r="S7524">
        <v>65.75</v>
      </c>
      <c r="T7524">
        <v>16803600</v>
      </c>
      <c r="U7524">
        <v>2.93</v>
      </c>
    </row>
    <row r="7525" spans="15:21" x14ac:dyDescent="0.2">
      <c r="O7525" s="67">
        <v>33568</v>
      </c>
      <c r="P7525">
        <v>66</v>
      </c>
      <c r="Q7525">
        <v>66.38</v>
      </c>
      <c r="R7525">
        <v>64.37</v>
      </c>
      <c r="S7525">
        <v>65.75</v>
      </c>
      <c r="T7525">
        <v>26196000</v>
      </c>
      <c r="U7525">
        <v>2.93</v>
      </c>
    </row>
    <row r="7526" spans="15:21" x14ac:dyDescent="0.2">
      <c r="O7526" s="67">
        <v>33569</v>
      </c>
      <c r="P7526">
        <v>65.5</v>
      </c>
      <c r="Q7526">
        <v>66</v>
      </c>
      <c r="R7526">
        <v>65.12</v>
      </c>
      <c r="S7526">
        <v>65.5</v>
      </c>
      <c r="T7526">
        <v>12454800</v>
      </c>
      <c r="U7526">
        <v>2.92</v>
      </c>
    </row>
    <row r="7527" spans="15:21" x14ac:dyDescent="0.2">
      <c r="O7527" s="67">
        <v>33571</v>
      </c>
      <c r="P7527">
        <v>65.25</v>
      </c>
      <c r="Q7527">
        <v>65.38</v>
      </c>
      <c r="R7527">
        <v>64.75</v>
      </c>
      <c r="S7527">
        <v>64.75</v>
      </c>
      <c r="T7527">
        <v>5108400</v>
      </c>
      <c r="U7527">
        <v>2.88</v>
      </c>
    </row>
    <row r="7528" spans="15:21" x14ac:dyDescent="0.2">
      <c r="O7528" s="67">
        <v>33574</v>
      </c>
      <c r="P7528">
        <v>64</v>
      </c>
      <c r="Q7528">
        <v>65.75</v>
      </c>
      <c r="R7528">
        <v>63.5</v>
      </c>
      <c r="S7528">
        <v>65.75</v>
      </c>
      <c r="T7528">
        <v>22984800</v>
      </c>
      <c r="U7528">
        <v>2.93</v>
      </c>
    </row>
    <row r="7529" spans="15:21" x14ac:dyDescent="0.2">
      <c r="O7529" s="67">
        <v>33575</v>
      </c>
      <c r="P7529">
        <v>64.88</v>
      </c>
      <c r="Q7529">
        <v>65.38</v>
      </c>
      <c r="R7529">
        <v>64.5</v>
      </c>
      <c r="S7529">
        <v>64.63</v>
      </c>
      <c r="T7529">
        <v>15020400</v>
      </c>
      <c r="U7529">
        <v>2.9</v>
      </c>
    </row>
    <row r="7530" spans="15:21" x14ac:dyDescent="0.2">
      <c r="O7530" s="67">
        <v>33576</v>
      </c>
      <c r="P7530">
        <v>64.75</v>
      </c>
      <c r="Q7530">
        <v>64.75</v>
      </c>
      <c r="R7530">
        <v>63</v>
      </c>
      <c r="S7530">
        <v>63.5</v>
      </c>
      <c r="T7530">
        <v>24598800</v>
      </c>
      <c r="U7530">
        <v>2.85</v>
      </c>
    </row>
    <row r="7531" spans="15:21" x14ac:dyDescent="0.2">
      <c r="O7531" s="67">
        <v>33577</v>
      </c>
      <c r="P7531">
        <v>63.25</v>
      </c>
      <c r="Q7531">
        <v>63.38</v>
      </c>
      <c r="R7531">
        <v>62.38</v>
      </c>
      <c r="S7531">
        <v>62.38</v>
      </c>
      <c r="T7531">
        <v>22114800</v>
      </c>
      <c r="U7531">
        <v>2.8</v>
      </c>
    </row>
    <row r="7532" spans="15:21" x14ac:dyDescent="0.2">
      <c r="O7532" s="67">
        <v>33578</v>
      </c>
      <c r="P7532">
        <v>62</v>
      </c>
      <c r="Q7532">
        <v>64.75</v>
      </c>
      <c r="R7532">
        <v>62</v>
      </c>
      <c r="S7532">
        <v>63.88</v>
      </c>
      <c r="T7532">
        <v>31203600</v>
      </c>
      <c r="U7532">
        <v>2.87</v>
      </c>
    </row>
    <row r="7533" spans="15:21" x14ac:dyDescent="0.2">
      <c r="O7533" s="67">
        <v>33581</v>
      </c>
      <c r="P7533">
        <v>64.37</v>
      </c>
      <c r="Q7533">
        <v>65.62</v>
      </c>
      <c r="R7533">
        <v>64</v>
      </c>
      <c r="S7533">
        <v>64.88</v>
      </c>
      <c r="T7533">
        <v>20829600</v>
      </c>
      <c r="U7533">
        <v>2.91</v>
      </c>
    </row>
    <row r="7534" spans="15:21" x14ac:dyDescent="0.2">
      <c r="O7534" s="67">
        <v>33582</v>
      </c>
      <c r="P7534">
        <v>64.63</v>
      </c>
      <c r="Q7534">
        <v>65.75</v>
      </c>
      <c r="R7534">
        <v>64.63</v>
      </c>
      <c r="S7534">
        <v>65</v>
      </c>
      <c r="T7534">
        <v>15105600</v>
      </c>
      <c r="U7534">
        <v>2.92</v>
      </c>
    </row>
    <row r="7535" spans="15:21" x14ac:dyDescent="0.2">
      <c r="O7535" s="67">
        <v>33583</v>
      </c>
      <c r="P7535">
        <v>65.12</v>
      </c>
      <c r="Q7535">
        <v>65.75</v>
      </c>
      <c r="R7535">
        <v>64.37</v>
      </c>
      <c r="S7535">
        <v>65.75</v>
      </c>
      <c r="T7535">
        <v>17470800</v>
      </c>
      <c r="U7535">
        <v>2.95</v>
      </c>
    </row>
    <row r="7536" spans="15:21" x14ac:dyDescent="0.2">
      <c r="O7536" s="67">
        <v>33584</v>
      </c>
      <c r="P7536">
        <v>66.25</v>
      </c>
      <c r="Q7536">
        <v>67</v>
      </c>
      <c r="R7536">
        <v>65.87</v>
      </c>
      <c r="S7536">
        <v>66.62</v>
      </c>
      <c r="T7536">
        <v>14818800</v>
      </c>
      <c r="U7536">
        <v>2.99</v>
      </c>
    </row>
    <row r="7537" spans="15:21" x14ac:dyDescent="0.2">
      <c r="O7537" s="67">
        <v>33585</v>
      </c>
      <c r="P7537">
        <v>67.37</v>
      </c>
      <c r="Q7537">
        <v>68.12</v>
      </c>
      <c r="R7537">
        <v>67.12</v>
      </c>
      <c r="S7537">
        <v>67.88</v>
      </c>
      <c r="T7537">
        <v>22681200</v>
      </c>
      <c r="U7537">
        <v>3.05</v>
      </c>
    </row>
    <row r="7538" spans="15:21" x14ac:dyDescent="0.2">
      <c r="O7538" s="67">
        <v>33588</v>
      </c>
      <c r="P7538">
        <v>68.12</v>
      </c>
      <c r="Q7538">
        <v>68.62</v>
      </c>
      <c r="R7538">
        <v>67.63</v>
      </c>
      <c r="S7538">
        <v>67.75</v>
      </c>
      <c r="T7538">
        <v>14253600</v>
      </c>
      <c r="U7538">
        <v>3.04</v>
      </c>
    </row>
    <row r="7539" spans="15:21" x14ac:dyDescent="0.2">
      <c r="O7539" s="67">
        <v>33589</v>
      </c>
      <c r="P7539">
        <v>68</v>
      </c>
      <c r="Q7539">
        <v>68.62</v>
      </c>
      <c r="R7539">
        <v>67.88</v>
      </c>
      <c r="S7539">
        <v>68.38</v>
      </c>
      <c r="T7539">
        <v>12932400</v>
      </c>
      <c r="U7539">
        <v>3.07</v>
      </c>
    </row>
    <row r="7540" spans="15:21" x14ac:dyDescent="0.2">
      <c r="O7540" s="67">
        <v>33590</v>
      </c>
      <c r="P7540">
        <v>68.25</v>
      </c>
      <c r="Q7540">
        <v>68.38</v>
      </c>
      <c r="R7540">
        <v>67.5</v>
      </c>
      <c r="S7540">
        <v>68.25</v>
      </c>
      <c r="T7540">
        <v>14835600</v>
      </c>
      <c r="U7540">
        <v>3.07</v>
      </c>
    </row>
    <row r="7541" spans="15:21" x14ac:dyDescent="0.2">
      <c r="O7541" s="67">
        <v>33591</v>
      </c>
      <c r="P7541">
        <v>67.75</v>
      </c>
      <c r="Q7541">
        <v>68.25</v>
      </c>
      <c r="R7541">
        <v>67.63</v>
      </c>
      <c r="S7541">
        <v>68.12</v>
      </c>
      <c r="T7541">
        <v>16402800</v>
      </c>
      <c r="U7541">
        <v>3.06</v>
      </c>
    </row>
    <row r="7542" spans="15:21" x14ac:dyDescent="0.2">
      <c r="O7542" s="67">
        <v>33592</v>
      </c>
      <c r="P7542">
        <v>68.87</v>
      </c>
      <c r="Q7542">
        <v>70.12</v>
      </c>
      <c r="R7542">
        <v>68.62</v>
      </c>
      <c r="S7542">
        <v>69.75</v>
      </c>
      <c r="T7542">
        <v>45141600</v>
      </c>
      <c r="U7542">
        <v>3.13</v>
      </c>
    </row>
    <row r="7543" spans="15:21" x14ac:dyDescent="0.2">
      <c r="O7543" s="67">
        <v>33595</v>
      </c>
      <c r="P7543">
        <v>69.62</v>
      </c>
      <c r="Q7543">
        <v>72</v>
      </c>
      <c r="R7543">
        <v>69.62</v>
      </c>
      <c r="S7543">
        <v>72</v>
      </c>
      <c r="T7543">
        <v>23106000</v>
      </c>
      <c r="U7543">
        <v>3.23</v>
      </c>
    </row>
    <row r="7544" spans="15:21" x14ac:dyDescent="0.2">
      <c r="O7544" s="67">
        <v>33596</v>
      </c>
      <c r="P7544">
        <v>72.38</v>
      </c>
      <c r="Q7544">
        <v>74.12</v>
      </c>
      <c r="R7544">
        <v>72.25</v>
      </c>
      <c r="S7544">
        <v>73.88</v>
      </c>
      <c r="T7544">
        <v>21066000</v>
      </c>
      <c r="U7544">
        <v>3.32</v>
      </c>
    </row>
    <row r="7545" spans="15:21" x14ac:dyDescent="0.2">
      <c r="O7545" s="67">
        <v>33598</v>
      </c>
      <c r="P7545">
        <v>74</v>
      </c>
      <c r="Q7545">
        <v>75.25</v>
      </c>
      <c r="R7545">
        <v>73.75</v>
      </c>
      <c r="S7545">
        <v>75.13</v>
      </c>
      <c r="T7545">
        <v>18453600</v>
      </c>
      <c r="U7545">
        <v>3.37</v>
      </c>
    </row>
    <row r="7546" spans="15:21" x14ac:dyDescent="0.2">
      <c r="O7546" s="67">
        <v>33599</v>
      </c>
      <c r="P7546">
        <v>74.5</v>
      </c>
      <c r="Q7546">
        <v>74.87</v>
      </c>
      <c r="R7546">
        <v>73.75</v>
      </c>
      <c r="S7546">
        <v>74</v>
      </c>
      <c r="T7546">
        <v>17326800</v>
      </c>
      <c r="U7546">
        <v>3.32</v>
      </c>
    </row>
    <row r="7547" spans="15:21" x14ac:dyDescent="0.2">
      <c r="O7547" s="67">
        <v>33602</v>
      </c>
      <c r="P7547">
        <v>74</v>
      </c>
      <c r="Q7547">
        <v>77</v>
      </c>
      <c r="R7547">
        <v>74</v>
      </c>
      <c r="S7547">
        <v>76.88</v>
      </c>
      <c r="T7547">
        <v>32908800</v>
      </c>
      <c r="U7547">
        <v>3.45</v>
      </c>
    </row>
    <row r="7548" spans="15:21" x14ac:dyDescent="0.2">
      <c r="O7548" s="67">
        <v>33603</v>
      </c>
      <c r="P7548">
        <v>76.75</v>
      </c>
      <c r="Q7548">
        <v>78.13</v>
      </c>
      <c r="R7548">
        <v>75.5</v>
      </c>
      <c r="S7548">
        <v>76.5</v>
      </c>
      <c r="T7548">
        <v>31360800</v>
      </c>
      <c r="U7548">
        <v>3.44</v>
      </c>
    </row>
    <row r="7549" spans="15:21" x14ac:dyDescent="0.2">
      <c r="O7549" s="67">
        <v>33605</v>
      </c>
      <c r="P7549">
        <v>75.62</v>
      </c>
      <c r="Q7549">
        <v>76.75</v>
      </c>
      <c r="R7549">
        <v>75.62</v>
      </c>
      <c r="S7549">
        <v>76.63</v>
      </c>
      <c r="T7549">
        <v>24538800</v>
      </c>
      <c r="U7549">
        <v>3.44</v>
      </c>
    </row>
    <row r="7550" spans="15:21" x14ac:dyDescent="0.2">
      <c r="O7550" s="67">
        <v>33606</v>
      </c>
      <c r="P7550">
        <v>76.63</v>
      </c>
      <c r="Q7550">
        <v>77</v>
      </c>
      <c r="R7550">
        <v>76.12</v>
      </c>
      <c r="S7550">
        <v>76.25</v>
      </c>
      <c r="T7550">
        <v>22290000</v>
      </c>
      <c r="U7550">
        <v>3.42</v>
      </c>
    </row>
    <row r="7551" spans="15:21" x14ac:dyDescent="0.2">
      <c r="O7551" s="67">
        <v>33609</v>
      </c>
      <c r="P7551">
        <v>75.88</v>
      </c>
      <c r="Q7551">
        <v>76.25</v>
      </c>
      <c r="R7551">
        <v>75.25</v>
      </c>
      <c r="S7551">
        <v>75.88</v>
      </c>
      <c r="T7551">
        <v>22084800</v>
      </c>
      <c r="U7551">
        <v>3.41</v>
      </c>
    </row>
    <row r="7552" spans="15:21" x14ac:dyDescent="0.2">
      <c r="O7552" s="67">
        <v>33610</v>
      </c>
      <c r="P7552">
        <v>75</v>
      </c>
      <c r="Q7552">
        <v>75.5</v>
      </c>
      <c r="R7552">
        <v>74.75</v>
      </c>
      <c r="S7552">
        <v>75.5</v>
      </c>
      <c r="T7552">
        <v>21079200</v>
      </c>
      <c r="U7552">
        <v>3.39</v>
      </c>
    </row>
    <row r="7553" spans="15:21" x14ac:dyDescent="0.2">
      <c r="O7553" s="67">
        <v>33611</v>
      </c>
      <c r="P7553">
        <v>75</v>
      </c>
      <c r="Q7553">
        <v>75.75</v>
      </c>
      <c r="R7553">
        <v>74.12</v>
      </c>
      <c r="S7553">
        <v>75.38</v>
      </c>
      <c r="T7553">
        <v>19033200</v>
      </c>
      <c r="U7553">
        <v>3.39</v>
      </c>
    </row>
    <row r="7554" spans="15:21" x14ac:dyDescent="0.2">
      <c r="O7554" s="67">
        <v>33612</v>
      </c>
      <c r="P7554">
        <v>75</v>
      </c>
      <c r="Q7554">
        <v>75.25</v>
      </c>
      <c r="R7554">
        <v>73.63</v>
      </c>
      <c r="S7554">
        <v>74.38</v>
      </c>
      <c r="T7554">
        <v>17210400</v>
      </c>
      <c r="U7554">
        <v>3.34</v>
      </c>
    </row>
    <row r="7555" spans="15:21" x14ac:dyDescent="0.2">
      <c r="O7555" s="67">
        <v>33613</v>
      </c>
      <c r="P7555">
        <v>74.12</v>
      </c>
      <c r="Q7555">
        <v>74.87</v>
      </c>
      <c r="R7555">
        <v>73.88</v>
      </c>
      <c r="S7555">
        <v>74.5</v>
      </c>
      <c r="T7555">
        <v>14088000</v>
      </c>
      <c r="U7555">
        <v>3.35</v>
      </c>
    </row>
    <row r="7556" spans="15:21" x14ac:dyDescent="0.2">
      <c r="O7556" s="67">
        <v>33616</v>
      </c>
      <c r="P7556">
        <v>74.25</v>
      </c>
      <c r="Q7556">
        <v>76</v>
      </c>
      <c r="R7556">
        <v>74</v>
      </c>
      <c r="S7556">
        <v>75.25</v>
      </c>
      <c r="T7556">
        <v>14486400</v>
      </c>
      <c r="U7556">
        <v>3.38</v>
      </c>
    </row>
    <row r="7557" spans="15:21" x14ac:dyDescent="0.2">
      <c r="O7557" s="67">
        <v>33617</v>
      </c>
      <c r="P7557">
        <v>75.25</v>
      </c>
      <c r="Q7557">
        <v>76.37</v>
      </c>
      <c r="R7557">
        <v>74.75</v>
      </c>
      <c r="S7557">
        <v>76.25</v>
      </c>
      <c r="T7557">
        <v>16047600</v>
      </c>
      <c r="U7557">
        <v>3.42</v>
      </c>
    </row>
    <row r="7558" spans="15:21" x14ac:dyDescent="0.2">
      <c r="O7558" s="67">
        <v>33618</v>
      </c>
      <c r="P7558">
        <v>76.5</v>
      </c>
      <c r="Q7558">
        <v>77.38</v>
      </c>
      <c r="R7558">
        <v>76.12</v>
      </c>
      <c r="S7558">
        <v>77.12</v>
      </c>
      <c r="T7558">
        <v>21247200</v>
      </c>
      <c r="U7558">
        <v>3.46</v>
      </c>
    </row>
    <row r="7559" spans="15:21" x14ac:dyDescent="0.2">
      <c r="O7559" s="67">
        <v>33619</v>
      </c>
      <c r="P7559">
        <v>77.25</v>
      </c>
      <c r="Q7559">
        <v>78.38</v>
      </c>
      <c r="R7559">
        <v>77.12</v>
      </c>
      <c r="S7559">
        <v>78</v>
      </c>
      <c r="T7559">
        <v>27427200</v>
      </c>
      <c r="U7559">
        <v>3.5</v>
      </c>
    </row>
    <row r="7560" spans="15:21" x14ac:dyDescent="0.2">
      <c r="O7560" s="67">
        <v>33620</v>
      </c>
      <c r="P7560">
        <v>77.5</v>
      </c>
      <c r="Q7560">
        <v>79.63</v>
      </c>
      <c r="R7560">
        <v>77.5</v>
      </c>
      <c r="S7560">
        <v>79.5</v>
      </c>
      <c r="T7560">
        <v>37311600</v>
      </c>
      <c r="U7560">
        <v>3.57</v>
      </c>
    </row>
    <row r="7561" spans="15:21" x14ac:dyDescent="0.2">
      <c r="O7561" s="67">
        <v>33623</v>
      </c>
      <c r="P7561">
        <v>79.37</v>
      </c>
      <c r="Q7561">
        <v>80.62</v>
      </c>
      <c r="R7561">
        <v>79.25</v>
      </c>
      <c r="S7561">
        <v>80.5</v>
      </c>
      <c r="T7561">
        <v>21420000</v>
      </c>
      <c r="U7561">
        <v>3.62</v>
      </c>
    </row>
    <row r="7562" spans="15:21" x14ac:dyDescent="0.2">
      <c r="O7562" s="67">
        <v>33624</v>
      </c>
      <c r="P7562">
        <v>80.38</v>
      </c>
      <c r="Q7562">
        <v>80.38</v>
      </c>
      <c r="R7562">
        <v>77.75</v>
      </c>
      <c r="S7562">
        <v>78</v>
      </c>
      <c r="T7562">
        <v>23508000</v>
      </c>
      <c r="U7562">
        <v>3.5</v>
      </c>
    </row>
    <row r="7563" spans="15:21" x14ac:dyDescent="0.2">
      <c r="O7563" s="67">
        <v>33625</v>
      </c>
      <c r="P7563">
        <v>78.5</v>
      </c>
      <c r="Q7563">
        <v>79.5</v>
      </c>
      <c r="R7563">
        <v>78.38</v>
      </c>
      <c r="S7563">
        <v>79.5</v>
      </c>
      <c r="T7563">
        <v>17746800</v>
      </c>
      <c r="U7563">
        <v>3.57</v>
      </c>
    </row>
    <row r="7564" spans="15:21" x14ac:dyDescent="0.2">
      <c r="O7564" s="67">
        <v>33626</v>
      </c>
      <c r="P7564">
        <v>79.5</v>
      </c>
      <c r="Q7564">
        <v>80.75</v>
      </c>
      <c r="R7564">
        <v>78.62</v>
      </c>
      <c r="S7564">
        <v>79</v>
      </c>
      <c r="T7564">
        <v>17592000</v>
      </c>
      <c r="U7564">
        <v>3.55</v>
      </c>
    </row>
    <row r="7565" spans="15:21" x14ac:dyDescent="0.2">
      <c r="O7565" s="67">
        <v>33627</v>
      </c>
      <c r="P7565">
        <v>78.62</v>
      </c>
      <c r="Q7565">
        <v>79.37</v>
      </c>
      <c r="R7565">
        <v>78.38</v>
      </c>
      <c r="S7565">
        <v>78.38</v>
      </c>
      <c r="T7565">
        <v>13070400</v>
      </c>
      <c r="U7565">
        <v>3.52</v>
      </c>
    </row>
    <row r="7566" spans="15:21" x14ac:dyDescent="0.2">
      <c r="O7566" s="67">
        <v>33630</v>
      </c>
      <c r="P7566">
        <v>78.5</v>
      </c>
      <c r="Q7566">
        <v>78.62</v>
      </c>
      <c r="R7566">
        <v>78</v>
      </c>
      <c r="S7566">
        <v>78.25</v>
      </c>
      <c r="T7566">
        <v>11348400</v>
      </c>
      <c r="U7566">
        <v>3.51</v>
      </c>
    </row>
    <row r="7567" spans="15:21" x14ac:dyDescent="0.2">
      <c r="O7567" s="67">
        <v>33631</v>
      </c>
      <c r="P7567">
        <v>78</v>
      </c>
      <c r="Q7567">
        <v>78.62</v>
      </c>
      <c r="R7567">
        <v>77.87</v>
      </c>
      <c r="S7567">
        <v>78.13</v>
      </c>
      <c r="T7567">
        <v>11785200</v>
      </c>
      <c r="U7567">
        <v>3.51</v>
      </c>
    </row>
    <row r="7568" spans="15:21" x14ac:dyDescent="0.2">
      <c r="O7568" s="67">
        <v>33632</v>
      </c>
      <c r="P7568">
        <v>78</v>
      </c>
      <c r="Q7568">
        <v>79</v>
      </c>
      <c r="R7568">
        <v>76.88</v>
      </c>
      <c r="S7568">
        <v>77.38</v>
      </c>
      <c r="T7568">
        <v>17797200</v>
      </c>
      <c r="U7568">
        <v>3.47</v>
      </c>
    </row>
    <row r="7569" spans="15:21" x14ac:dyDescent="0.2">
      <c r="O7569" s="67">
        <v>33633</v>
      </c>
      <c r="P7569">
        <v>77.5</v>
      </c>
      <c r="Q7569">
        <v>77.62</v>
      </c>
      <c r="R7569">
        <v>76.25</v>
      </c>
      <c r="S7569">
        <v>76.5</v>
      </c>
      <c r="T7569">
        <v>15782400</v>
      </c>
      <c r="U7569">
        <v>3.44</v>
      </c>
    </row>
    <row r="7570" spans="15:21" x14ac:dyDescent="0.2">
      <c r="O7570" s="67">
        <v>33634</v>
      </c>
      <c r="P7570">
        <v>76.37</v>
      </c>
      <c r="Q7570">
        <v>76.63</v>
      </c>
      <c r="R7570">
        <v>75</v>
      </c>
      <c r="S7570">
        <v>75.25</v>
      </c>
      <c r="T7570">
        <v>15448800</v>
      </c>
      <c r="U7570">
        <v>3.38</v>
      </c>
    </row>
    <row r="7571" spans="15:21" x14ac:dyDescent="0.2">
      <c r="O7571" s="67">
        <v>33637</v>
      </c>
      <c r="P7571">
        <v>75</v>
      </c>
      <c r="Q7571">
        <v>76</v>
      </c>
      <c r="R7571">
        <v>74.87</v>
      </c>
      <c r="S7571">
        <v>76</v>
      </c>
      <c r="T7571">
        <v>19486800</v>
      </c>
      <c r="U7571">
        <v>3.41</v>
      </c>
    </row>
    <row r="7572" spans="15:21" x14ac:dyDescent="0.2">
      <c r="O7572" s="67">
        <v>33638</v>
      </c>
      <c r="P7572">
        <v>75.88</v>
      </c>
      <c r="Q7572">
        <v>77.12</v>
      </c>
      <c r="R7572">
        <v>75.62</v>
      </c>
      <c r="S7572">
        <v>76.88</v>
      </c>
      <c r="T7572">
        <v>13638000</v>
      </c>
      <c r="U7572">
        <v>3.45</v>
      </c>
    </row>
    <row r="7573" spans="15:21" x14ac:dyDescent="0.2">
      <c r="O7573" s="67">
        <v>33639</v>
      </c>
      <c r="P7573">
        <v>77</v>
      </c>
      <c r="Q7573">
        <v>78.38</v>
      </c>
      <c r="R7573">
        <v>76.88</v>
      </c>
      <c r="S7573">
        <v>77.5</v>
      </c>
      <c r="T7573">
        <v>16438800</v>
      </c>
      <c r="U7573">
        <v>3.48</v>
      </c>
    </row>
    <row r="7574" spans="15:21" x14ac:dyDescent="0.2">
      <c r="O7574" s="67">
        <v>33640</v>
      </c>
      <c r="P7574">
        <v>77.87</v>
      </c>
      <c r="Q7574">
        <v>78.25</v>
      </c>
      <c r="R7574">
        <v>76.88</v>
      </c>
      <c r="S7574">
        <v>77.5</v>
      </c>
      <c r="T7574">
        <v>11174400</v>
      </c>
      <c r="U7574">
        <v>3.48</v>
      </c>
    </row>
    <row r="7575" spans="15:21" x14ac:dyDescent="0.2">
      <c r="O7575" s="67">
        <v>33641</v>
      </c>
      <c r="P7575">
        <v>77.5</v>
      </c>
      <c r="Q7575">
        <v>77.75</v>
      </c>
      <c r="R7575">
        <v>76.63</v>
      </c>
      <c r="S7575">
        <v>77.25</v>
      </c>
      <c r="T7575">
        <v>14336400</v>
      </c>
      <c r="U7575">
        <v>3.47</v>
      </c>
    </row>
    <row r="7576" spans="15:21" x14ac:dyDescent="0.2">
      <c r="O7576" s="67">
        <v>33644</v>
      </c>
      <c r="P7576">
        <v>77.25</v>
      </c>
      <c r="Q7576">
        <v>77.75</v>
      </c>
      <c r="R7576">
        <v>76.75</v>
      </c>
      <c r="S7576">
        <v>77.38</v>
      </c>
      <c r="T7576">
        <v>10504800</v>
      </c>
      <c r="U7576">
        <v>3.47</v>
      </c>
    </row>
    <row r="7577" spans="15:21" x14ac:dyDescent="0.2">
      <c r="O7577" s="67">
        <v>33645</v>
      </c>
      <c r="P7577">
        <v>77.25</v>
      </c>
      <c r="Q7577">
        <v>77.62</v>
      </c>
      <c r="R7577">
        <v>76.63</v>
      </c>
      <c r="S7577">
        <v>77</v>
      </c>
      <c r="T7577">
        <v>9439200</v>
      </c>
      <c r="U7577">
        <v>3.46</v>
      </c>
    </row>
    <row r="7578" spans="15:21" x14ac:dyDescent="0.2">
      <c r="O7578" s="67">
        <v>33646</v>
      </c>
      <c r="P7578">
        <v>77.12</v>
      </c>
      <c r="Q7578">
        <v>78.13</v>
      </c>
      <c r="R7578">
        <v>76.88</v>
      </c>
      <c r="S7578">
        <v>77.87</v>
      </c>
      <c r="T7578">
        <v>10136400</v>
      </c>
      <c r="U7578">
        <v>3.5</v>
      </c>
    </row>
    <row r="7579" spans="15:21" x14ac:dyDescent="0.2">
      <c r="O7579" s="67">
        <v>33647</v>
      </c>
      <c r="P7579">
        <v>78.38</v>
      </c>
      <c r="Q7579">
        <v>78.88</v>
      </c>
      <c r="R7579">
        <v>77</v>
      </c>
      <c r="S7579">
        <v>77.38</v>
      </c>
      <c r="T7579">
        <v>13651200</v>
      </c>
      <c r="U7579">
        <v>3.47</v>
      </c>
    </row>
    <row r="7580" spans="15:21" x14ac:dyDescent="0.2">
      <c r="O7580" s="67">
        <v>33648</v>
      </c>
      <c r="P7580">
        <v>77.25</v>
      </c>
      <c r="Q7580">
        <v>77.87</v>
      </c>
      <c r="R7580">
        <v>77.12</v>
      </c>
      <c r="S7580">
        <v>77.12</v>
      </c>
      <c r="T7580">
        <v>12265200</v>
      </c>
      <c r="U7580">
        <v>3.46</v>
      </c>
    </row>
    <row r="7581" spans="15:21" x14ac:dyDescent="0.2">
      <c r="O7581" s="67">
        <v>33652</v>
      </c>
      <c r="P7581">
        <v>77.62</v>
      </c>
      <c r="Q7581">
        <v>78.25</v>
      </c>
      <c r="R7581">
        <v>77.12</v>
      </c>
      <c r="S7581">
        <v>77.12</v>
      </c>
      <c r="T7581">
        <v>15631200</v>
      </c>
      <c r="U7581">
        <v>3.46</v>
      </c>
    </row>
    <row r="7582" spans="15:21" x14ac:dyDescent="0.2">
      <c r="O7582" s="67">
        <v>33653</v>
      </c>
      <c r="P7582">
        <v>77.12</v>
      </c>
      <c r="Q7582">
        <v>78.38</v>
      </c>
      <c r="R7582">
        <v>77.12</v>
      </c>
      <c r="S7582">
        <v>78.38</v>
      </c>
      <c r="T7582">
        <v>14336400</v>
      </c>
      <c r="U7582">
        <v>3.52</v>
      </c>
    </row>
    <row r="7583" spans="15:21" x14ac:dyDescent="0.2">
      <c r="O7583" s="67">
        <v>33654</v>
      </c>
      <c r="P7583">
        <v>78.62</v>
      </c>
      <c r="Q7583">
        <v>80.5</v>
      </c>
      <c r="R7583">
        <v>78.62</v>
      </c>
      <c r="S7583">
        <v>80.38</v>
      </c>
      <c r="T7583">
        <v>33325200</v>
      </c>
      <c r="U7583">
        <v>3.61</v>
      </c>
    </row>
    <row r="7584" spans="15:21" x14ac:dyDescent="0.2">
      <c r="O7584" s="67">
        <v>33655</v>
      </c>
      <c r="P7584">
        <v>80</v>
      </c>
      <c r="Q7584">
        <v>80.38</v>
      </c>
      <c r="R7584">
        <v>79.63</v>
      </c>
      <c r="S7584">
        <v>80.38</v>
      </c>
      <c r="T7584">
        <v>25305600</v>
      </c>
      <c r="U7584">
        <v>3.61</v>
      </c>
    </row>
    <row r="7585" spans="15:21" x14ac:dyDescent="0.2">
      <c r="O7585" s="67">
        <v>33658</v>
      </c>
      <c r="P7585">
        <v>80.38</v>
      </c>
      <c r="Q7585">
        <v>80.75</v>
      </c>
      <c r="R7585">
        <v>80</v>
      </c>
      <c r="S7585">
        <v>80.25</v>
      </c>
      <c r="T7585">
        <v>13186800</v>
      </c>
      <c r="U7585">
        <v>3.6</v>
      </c>
    </row>
    <row r="7586" spans="15:21" x14ac:dyDescent="0.2">
      <c r="O7586" s="67">
        <v>33659</v>
      </c>
      <c r="P7586">
        <v>80</v>
      </c>
      <c r="Q7586">
        <v>80.12</v>
      </c>
      <c r="R7586">
        <v>79.12</v>
      </c>
      <c r="S7586">
        <v>79.37</v>
      </c>
      <c r="T7586">
        <v>14469600</v>
      </c>
      <c r="U7586">
        <v>3.56</v>
      </c>
    </row>
    <row r="7587" spans="15:21" x14ac:dyDescent="0.2">
      <c r="O7587" s="67">
        <v>33660</v>
      </c>
      <c r="P7587">
        <v>79.25</v>
      </c>
      <c r="Q7587">
        <v>80.12</v>
      </c>
      <c r="R7587">
        <v>79.25</v>
      </c>
      <c r="S7587">
        <v>79.37</v>
      </c>
      <c r="T7587">
        <v>13066800</v>
      </c>
      <c r="U7587">
        <v>3.56</v>
      </c>
    </row>
    <row r="7588" spans="15:21" x14ac:dyDescent="0.2">
      <c r="O7588" s="67">
        <v>33661</v>
      </c>
      <c r="P7588">
        <v>79.5</v>
      </c>
      <c r="Q7588">
        <v>79.63</v>
      </c>
      <c r="R7588">
        <v>78.62</v>
      </c>
      <c r="S7588">
        <v>78.88</v>
      </c>
      <c r="T7588">
        <v>10489200</v>
      </c>
      <c r="U7588">
        <v>3.54</v>
      </c>
    </row>
    <row r="7589" spans="15:21" x14ac:dyDescent="0.2">
      <c r="O7589" s="67">
        <v>33662</v>
      </c>
      <c r="P7589">
        <v>79.12</v>
      </c>
      <c r="Q7589">
        <v>79.5</v>
      </c>
      <c r="R7589">
        <v>78.5</v>
      </c>
      <c r="S7589">
        <v>78.62</v>
      </c>
      <c r="T7589">
        <v>11286000</v>
      </c>
      <c r="U7589">
        <v>3.53</v>
      </c>
    </row>
    <row r="7590" spans="15:21" x14ac:dyDescent="0.2">
      <c r="O7590" s="67">
        <v>33665</v>
      </c>
      <c r="P7590">
        <v>78.62</v>
      </c>
      <c r="Q7590">
        <v>79.88</v>
      </c>
      <c r="R7590">
        <v>78.38</v>
      </c>
      <c r="S7590">
        <v>79.5</v>
      </c>
      <c r="T7590">
        <v>15442800</v>
      </c>
      <c r="U7590">
        <v>3.57</v>
      </c>
    </row>
    <row r="7591" spans="15:21" x14ac:dyDescent="0.2">
      <c r="O7591" s="67">
        <v>33666</v>
      </c>
      <c r="P7591">
        <v>79.12</v>
      </c>
      <c r="Q7591">
        <v>79.37</v>
      </c>
      <c r="R7591">
        <v>78.25</v>
      </c>
      <c r="S7591">
        <v>78.5</v>
      </c>
      <c r="T7591">
        <v>13286400</v>
      </c>
      <c r="U7591">
        <v>3.55</v>
      </c>
    </row>
    <row r="7592" spans="15:21" x14ac:dyDescent="0.2">
      <c r="O7592" s="67">
        <v>33667</v>
      </c>
      <c r="P7592">
        <v>78.75</v>
      </c>
      <c r="Q7592">
        <v>79</v>
      </c>
      <c r="R7592">
        <v>77.62</v>
      </c>
      <c r="S7592">
        <v>77.62</v>
      </c>
      <c r="T7592">
        <v>14844000</v>
      </c>
      <c r="U7592">
        <v>3.51</v>
      </c>
    </row>
    <row r="7593" spans="15:21" x14ac:dyDescent="0.2">
      <c r="O7593" s="67">
        <v>33668</v>
      </c>
      <c r="P7593">
        <v>77.38</v>
      </c>
      <c r="Q7593">
        <v>78.25</v>
      </c>
      <c r="R7593">
        <v>77.25</v>
      </c>
      <c r="S7593">
        <v>77.75</v>
      </c>
      <c r="T7593">
        <v>15772800</v>
      </c>
      <c r="U7593">
        <v>3.52</v>
      </c>
    </row>
    <row r="7594" spans="15:21" x14ac:dyDescent="0.2">
      <c r="O7594" s="67">
        <v>33669</v>
      </c>
      <c r="P7594">
        <v>78</v>
      </c>
      <c r="Q7594">
        <v>78.25</v>
      </c>
      <c r="R7594">
        <v>77.12</v>
      </c>
      <c r="S7594">
        <v>77.5</v>
      </c>
      <c r="T7594">
        <v>12720000</v>
      </c>
      <c r="U7594">
        <v>3.5</v>
      </c>
    </row>
    <row r="7595" spans="15:21" x14ac:dyDescent="0.2">
      <c r="O7595" s="67">
        <v>33672</v>
      </c>
      <c r="P7595">
        <v>77.25</v>
      </c>
      <c r="Q7595">
        <v>77.62</v>
      </c>
      <c r="R7595">
        <v>77</v>
      </c>
      <c r="S7595">
        <v>77.5</v>
      </c>
      <c r="T7595">
        <v>12080400</v>
      </c>
      <c r="U7595">
        <v>3.5</v>
      </c>
    </row>
    <row r="7596" spans="15:21" x14ac:dyDescent="0.2">
      <c r="O7596" s="67">
        <v>33673</v>
      </c>
      <c r="P7596">
        <v>77.62</v>
      </c>
      <c r="Q7596">
        <v>78.38</v>
      </c>
      <c r="R7596">
        <v>77.5</v>
      </c>
      <c r="S7596">
        <v>77.75</v>
      </c>
      <c r="T7596">
        <v>10839600</v>
      </c>
      <c r="U7596">
        <v>3.52</v>
      </c>
    </row>
    <row r="7597" spans="15:21" x14ac:dyDescent="0.2">
      <c r="O7597" s="67">
        <v>33674</v>
      </c>
      <c r="P7597">
        <v>77.75</v>
      </c>
      <c r="Q7597">
        <v>78</v>
      </c>
      <c r="R7597">
        <v>76.5</v>
      </c>
      <c r="S7597">
        <v>77.12</v>
      </c>
      <c r="T7597">
        <v>12927600</v>
      </c>
      <c r="U7597">
        <v>3.49</v>
      </c>
    </row>
    <row r="7598" spans="15:21" x14ac:dyDescent="0.2">
      <c r="O7598" s="67">
        <v>33675</v>
      </c>
      <c r="P7598">
        <v>77</v>
      </c>
      <c r="Q7598">
        <v>77.62</v>
      </c>
      <c r="R7598">
        <v>76.88</v>
      </c>
      <c r="S7598">
        <v>77.12</v>
      </c>
      <c r="T7598">
        <v>12568800</v>
      </c>
      <c r="U7598">
        <v>3.49</v>
      </c>
    </row>
    <row r="7599" spans="15:21" x14ac:dyDescent="0.2">
      <c r="O7599" s="67">
        <v>33676</v>
      </c>
      <c r="P7599">
        <v>77.75</v>
      </c>
      <c r="Q7599">
        <v>78.13</v>
      </c>
      <c r="R7599">
        <v>77.5</v>
      </c>
      <c r="S7599">
        <v>78</v>
      </c>
      <c r="T7599">
        <v>10833600</v>
      </c>
      <c r="U7599">
        <v>3.53</v>
      </c>
    </row>
    <row r="7600" spans="15:21" x14ac:dyDescent="0.2">
      <c r="O7600" s="67">
        <v>33679</v>
      </c>
      <c r="P7600">
        <v>77.62</v>
      </c>
      <c r="Q7600">
        <v>78</v>
      </c>
      <c r="R7600">
        <v>77.12</v>
      </c>
      <c r="S7600">
        <v>78</v>
      </c>
      <c r="T7600">
        <v>6823200</v>
      </c>
      <c r="U7600">
        <v>3.53</v>
      </c>
    </row>
    <row r="7601" spans="15:21" x14ac:dyDescent="0.2">
      <c r="O7601" s="67">
        <v>33680</v>
      </c>
      <c r="P7601">
        <v>77.75</v>
      </c>
      <c r="Q7601">
        <v>78.88</v>
      </c>
      <c r="R7601">
        <v>77.75</v>
      </c>
      <c r="S7601">
        <v>78.62</v>
      </c>
      <c r="T7601">
        <v>12375600</v>
      </c>
      <c r="U7601">
        <v>3.56</v>
      </c>
    </row>
    <row r="7602" spans="15:21" x14ac:dyDescent="0.2">
      <c r="O7602" s="67">
        <v>33681</v>
      </c>
      <c r="P7602">
        <v>78.38</v>
      </c>
      <c r="Q7602">
        <v>78.88</v>
      </c>
      <c r="R7602">
        <v>78</v>
      </c>
      <c r="S7602">
        <v>78.5</v>
      </c>
      <c r="T7602">
        <v>11480400</v>
      </c>
      <c r="U7602">
        <v>3.55</v>
      </c>
    </row>
    <row r="7603" spans="15:21" x14ac:dyDescent="0.2">
      <c r="O7603" s="67">
        <v>33682</v>
      </c>
      <c r="P7603">
        <v>78.62</v>
      </c>
      <c r="Q7603">
        <v>78.75</v>
      </c>
      <c r="R7603">
        <v>78.13</v>
      </c>
      <c r="S7603">
        <v>78.13</v>
      </c>
      <c r="T7603">
        <v>9430800</v>
      </c>
      <c r="U7603">
        <v>3.53</v>
      </c>
    </row>
    <row r="7604" spans="15:21" x14ac:dyDescent="0.2">
      <c r="O7604" s="67">
        <v>33683</v>
      </c>
      <c r="P7604">
        <v>78</v>
      </c>
      <c r="Q7604">
        <v>78.88</v>
      </c>
      <c r="R7604">
        <v>77.87</v>
      </c>
      <c r="S7604">
        <v>78.62</v>
      </c>
      <c r="T7604">
        <v>24192000</v>
      </c>
      <c r="U7604">
        <v>3.56</v>
      </c>
    </row>
    <row r="7605" spans="15:21" x14ac:dyDescent="0.2">
      <c r="O7605" s="67">
        <v>33686</v>
      </c>
      <c r="P7605">
        <v>78.5</v>
      </c>
      <c r="Q7605">
        <v>78.5</v>
      </c>
      <c r="R7605">
        <v>77.62</v>
      </c>
      <c r="S7605">
        <v>78.13</v>
      </c>
      <c r="T7605">
        <v>12009600</v>
      </c>
      <c r="U7605">
        <v>3.53</v>
      </c>
    </row>
    <row r="7606" spans="15:21" x14ac:dyDescent="0.2">
      <c r="O7606" s="67">
        <v>33687</v>
      </c>
      <c r="P7606">
        <v>78.25</v>
      </c>
      <c r="Q7606">
        <v>78.5</v>
      </c>
      <c r="R7606">
        <v>77.62</v>
      </c>
      <c r="S7606">
        <v>77.75</v>
      </c>
      <c r="T7606">
        <v>10425600</v>
      </c>
      <c r="U7606">
        <v>3.52</v>
      </c>
    </row>
    <row r="7607" spans="15:21" x14ac:dyDescent="0.2">
      <c r="O7607" s="67">
        <v>33688</v>
      </c>
      <c r="P7607">
        <v>77.62</v>
      </c>
      <c r="Q7607">
        <v>78.13</v>
      </c>
      <c r="R7607">
        <v>77.5</v>
      </c>
      <c r="S7607">
        <v>77.87</v>
      </c>
      <c r="T7607">
        <v>9068400</v>
      </c>
      <c r="U7607">
        <v>3.52</v>
      </c>
    </row>
    <row r="7608" spans="15:21" x14ac:dyDescent="0.2">
      <c r="O7608" s="67">
        <v>33689</v>
      </c>
      <c r="P7608">
        <v>78</v>
      </c>
      <c r="Q7608">
        <v>78</v>
      </c>
      <c r="R7608">
        <v>76.75</v>
      </c>
      <c r="S7608">
        <v>76.88</v>
      </c>
      <c r="T7608">
        <v>8535600</v>
      </c>
      <c r="U7608">
        <v>3.48</v>
      </c>
    </row>
    <row r="7609" spans="15:21" x14ac:dyDescent="0.2">
      <c r="O7609" s="67">
        <v>33690</v>
      </c>
      <c r="P7609">
        <v>76.63</v>
      </c>
      <c r="Q7609">
        <v>76.88</v>
      </c>
      <c r="R7609">
        <v>76.12</v>
      </c>
      <c r="S7609">
        <v>76.12</v>
      </c>
      <c r="T7609">
        <v>7612800</v>
      </c>
      <c r="U7609">
        <v>3.44</v>
      </c>
    </row>
    <row r="7610" spans="15:21" x14ac:dyDescent="0.2">
      <c r="O7610" s="67">
        <v>33693</v>
      </c>
      <c r="P7610">
        <v>76.25</v>
      </c>
      <c r="Q7610">
        <v>76.75</v>
      </c>
      <c r="R7610">
        <v>75.88</v>
      </c>
      <c r="S7610">
        <v>76</v>
      </c>
      <c r="T7610">
        <v>7213200</v>
      </c>
      <c r="U7610">
        <v>3.44</v>
      </c>
    </row>
    <row r="7611" spans="15:21" x14ac:dyDescent="0.2">
      <c r="O7611" s="67">
        <v>33694</v>
      </c>
      <c r="P7611">
        <v>76</v>
      </c>
      <c r="Q7611">
        <v>76.88</v>
      </c>
      <c r="R7611">
        <v>75.62</v>
      </c>
      <c r="S7611">
        <v>75.75</v>
      </c>
      <c r="T7611">
        <v>11089200</v>
      </c>
      <c r="U7611">
        <v>3.43</v>
      </c>
    </row>
    <row r="7612" spans="15:21" x14ac:dyDescent="0.2">
      <c r="O7612" s="67">
        <v>33695</v>
      </c>
      <c r="P7612">
        <v>75.5</v>
      </c>
      <c r="Q7612">
        <v>76.37</v>
      </c>
      <c r="R7612">
        <v>75.25</v>
      </c>
      <c r="S7612">
        <v>76.37</v>
      </c>
      <c r="T7612">
        <v>12090000</v>
      </c>
      <c r="U7612">
        <v>3.45</v>
      </c>
    </row>
    <row r="7613" spans="15:21" x14ac:dyDescent="0.2">
      <c r="O7613" s="67">
        <v>33696</v>
      </c>
      <c r="P7613">
        <v>76.5</v>
      </c>
      <c r="Q7613">
        <v>76.63</v>
      </c>
      <c r="R7613">
        <v>75</v>
      </c>
      <c r="S7613">
        <v>75.25</v>
      </c>
      <c r="T7613">
        <v>12976800</v>
      </c>
      <c r="U7613">
        <v>3.4</v>
      </c>
    </row>
    <row r="7614" spans="15:21" x14ac:dyDescent="0.2">
      <c r="O7614" s="67">
        <v>33697</v>
      </c>
      <c r="P7614">
        <v>75.13</v>
      </c>
      <c r="Q7614">
        <v>75.5</v>
      </c>
      <c r="R7614">
        <v>74.75</v>
      </c>
      <c r="S7614">
        <v>74.87</v>
      </c>
      <c r="T7614">
        <v>11750400</v>
      </c>
      <c r="U7614">
        <v>3.39</v>
      </c>
    </row>
    <row r="7615" spans="15:21" x14ac:dyDescent="0.2">
      <c r="O7615" s="67">
        <v>33700</v>
      </c>
      <c r="P7615">
        <v>75.13</v>
      </c>
      <c r="Q7615">
        <v>75.75</v>
      </c>
      <c r="R7615">
        <v>74.87</v>
      </c>
      <c r="S7615">
        <v>75.62</v>
      </c>
      <c r="T7615">
        <v>8919600</v>
      </c>
      <c r="U7615">
        <v>3.42</v>
      </c>
    </row>
    <row r="7616" spans="15:21" x14ac:dyDescent="0.2">
      <c r="O7616" s="67">
        <v>33701</v>
      </c>
      <c r="P7616">
        <v>75.62</v>
      </c>
      <c r="Q7616">
        <v>75.75</v>
      </c>
      <c r="R7616">
        <v>74</v>
      </c>
      <c r="S7616">
        <v>74.12</v>
      </c>
      <c r="T7616">
        <v>15754800</v>
      </c>
      <c r="U7616">
        <v>3.35</v>
      </c>
    </row>
    <row r="7617" spans="15:21" x14ac:dyDescent="0.2">
      <c r="O7617" s="67">
        <v>33702</v>
      </c>
      <c r="P7617">
        <v>73.5</v>
      </c>
      <c r="Q7617">
        <v>74.5</v>
      </c>
      <c r="R7617">
        <v>72.75</v>
      </c>
      <c r="S7617">
        <v>72.88</v>
      </c>
      <c r="T7617">
        <v>25821600</v>
      </c>
      <c r="U7617">
        <v>3.3</v>
      </c>
    </row>
    <row r="7618" spans="15:21" x14ac:dyDescent="0.2">
      <c r="O7618" s="67">
        <v>33703</v>
      </c>
      <c r="P7618">
        <v>73.5</v>
      </c>
      <c r="Q7618">
        <v>74.87</v>
      </c>
      <c r="R7618">
        <v>73</v>
      </c>
      <c r="S7618">
        <v>74.75</v>
      </c>
      <c r="T7618">
        <v>20035200</v>
      </c>
      <c r="U7618">
        <v>3.38</v>
      </c>
    </row>
    <row r="7619" spans="15:21" x14ac:dyDescent="0.2">
      <c r="O7619" s="67">
        <v>33704</v>
      </c>
      <c r="P7619">
        <v>75.25</v>
      </c>
      <c r="Q7619">
        <v>76.25</v>
      </c>
      <c r="R7619">
        <v>75.25</v>
      </c>
      <c r="S7619">
        <v>76</v>
      </c>
      <c r="T7619">
        <v>13635600</v>
      </c>
      <c r="U7619">
        <v>3.44</v>
      </c>
    </row>
    <row r="7620" spans="15:21" x14ac:dyDescent="0.2">
      <c r="O7620" s="67">
        <v>33707</v>
      </c>
      <c r="P7620">
        <v>76.12</v>
      </c>
      <c r="Q7620">
        <v>76.37</v>
      </c>
      <c r="R7620">
        <v>75.25</v>
      </c>
      <c r="S7620">
        <v>75.25</v>
      </c>
      <c r="T7620">
        <v>8245200</v>
      </c>
      <c r="U7620">
        <v>3.4</v>
      </c>
    </row>
    <row r="7621" spans="15:21" x14ac:dyDescent="0.2">
      <c r="O7621" s="67">
        <v>33708</v>
      </c>
      <c r="P7621">
        <v>75.88</v>
      </c>
      <c r="Q7621">
        <v>77.38</v>
      </c>
      <c r="R7621">
        <v>75.88</v>
      </c>
      <c r="S7621">
        <v>76.75</v>
      </c>
      <c r="T7621">
        <v>18657600</v>
      </c>
      <c r="U7621">
        <v>3.47</v>
      </c>
    </row>
    <row r="7622" spans="15:21" x14ac:dyDescent="0.2">
      <c r="O7622" s="67">
        <v>33709</v>
      </c>
      <c r="P7622">
        <v>77.25</v>
      </c>
      <c r="Q7622">
        <v>78</v>
      </c>
      <c r="R7622">
        <v>77.12</v>
      </c>
      <c r="S7622">
        <v>78</v>
      </c>
      <c r="T7622">
        <v>17229600</v>
      </c>
      <c r="U7622">
        <v>3.53</v>
      </c>
    </row>
    <row r="7623" spans="15:21" x14ac:dyDescent="0.2">
      <c r="O7623" s="67">
        <v>33710</v>
      </c>
      <c r="P7623">
        <v>78</v>
      </c>
      <c r="Q7623">
        <v>79</v>
      </c>
      <c r="R7623">
        <v>77.75</v>
      </c>
      <c r="S7623">
        <v>79</v>
      </c>
      <c r="T7623">
        <v>25755600</v>
      </c>
      <c r="U7623">
        <v>3.57</v>
      </c>
    </row>
    <row r="7624" spans="15:21" x14ac:dyDescent="0.2">
      <c r="O7624" s="67">
        <v>33714</v>
      </c>
      <c r="P7624">
        <v>78.5</v>
      </c>
      <c r="Q7624">
        <v>79.25</v>
      </c>
      <c r="R7624">
        <v>78.25</v>
      </c>
      <c r="S7624">
        <v>78.75</v>
      </c>
      <c r="T7624">
        <v>18878400</v>
      </c>
      <c r="U7624">
        <v>3.56</v>
      </c>
    </row>
    <row r="7625" spans="15:21" x14ac:dyDescent="0.2">
      <c r="O7625" s="67">
        <v>33715</v>
      </c>
      <c r="P7625">
        <v>78</v>
      </c>
      <c r="Q7625">
        <v>78.13</v>
      </c>
      <c r="R7625">
        <v>77.12</v>
      </c>
      <c r="S7625">
        <v>77.75</v>
      </c>
      <c r="T7625">
        <v>21048000</v>
      </c>
      <c r="U7625">
        <v>3.52</v>
      </c>
    </row>
    <row r="7626" spans="15:21" x14ac:dyDescent="0.2">
      <c r="O7626" s="67">
        <v>33716</v>
      </c>
      <c r="P7626">
        <v>77.25</v>
      </c>
      <c r="Q7626">
        <v>77.5</v>
      </c>
      <c r="R7626">
        <v>76.37</v>
      </c>
      <c r="S7626">
        <v>77.25</v>
      </c>
      <c r="T7626">
        <v>18975600</v>
      </c>
      <c r="U7626">
        <v>3.49</v>
      </c>
    </row>
    <row r="7627" spans="15:21" x14ac:dyDescent="0.2">
      <c r="O7627" s="67">
        <v>33717</v>
      </c>
      <c r="P7627">
        <v>77.25</v>
      </c>
      <c r="Q7627">
        <v>77.5</v>
      </c>
      <c r="R7627">
        <v>75.75</v>
      </c>
      <c r="S7627">
        <v>76.63</v>
      </c>
      <c r="T7627">
        <v>21550800</v>
      </c>
      <c r="U7627">
        <v>3.47</v>
      </c>
    </row>
    <row r="7628" spans="15:21" x14ac:dyDescent="0.2">
      <c r="O7628" s="67">
        <v>33718</v>
      </c>
      <c r="P7628">
        <v>76.63</v>
      </c>
      <c r="Q7628">
        <v>77</v>
      </c>
      <c r="R7628">
        <v>75.5</v>
      </c>
      <c r="S7628">
        <v>75.88</v>
      </c>
      <c r="T7628">
        <v>11052000</v>
      </c>
      <c r="U7628">
        <v>3.43</v>
      </c>
    </row>
    <row r="7629" spans="15:21" x14ac:dyDescent="0.2">
      <c r="O7629" s="67">
        <v>33721</v>
      </c>
      <c r="P7629">
        <v>75.5</v>
      </c>
      <c r="Q7629">
        <v>76.25</v>
      </c>
      <c r="R7629">
        <v>75.38</v>
      </c>
      <c r="S7629">
        <v>75.88</v>
      </c>
      <c r="T7629">
        <v>8968800</v>
      </c>
      <c r="U7629">
        <v>3.43</v>
      </c>
    </row>
    <row r="7630" spans="15:21" x14ac:dyDescent="0.2">
      <c r="O7630" s="67">
        <v>33722</v>
      </c>
      <c r="P7630">
        <v>75.75</v>
      </c>
      <c r="Q7630">
        <v>76.5</v>
      </c>
      <c r="R7630">
        <v>75.38</v>
      </c>
      <c r="S7630">
        <v>76</v>
      </c>
      <c r="T7630">
        <v>11421600</v>
      </c>
      <c r="U7630">
        <v>3.44</v>
      </c>
    </row>
    <row r="7631" spans="15:21" x14ac:dyDescent="0.2">
      <c r="O7631" s="67">
        <v>33723</v>
      </c>
      <c r="P7631">
        <v>76.25</v>
      </c>
      <c r="Q7631">
        <v>76.37</v>
      </c>
      <c r="R7631">
        <v>75.5</v>
      </c>
      <c r="S7631">
        <v>75.75</v>
      </c>
      <c r="T7631">
        <v>11014800</v>
      </c>
      <c r="U7631">
        <v>3.43</v>
      </c>
    </row>
    <row r="7632" spans="15:21" x14ac:dyDescent="0.2">
      <c r="O7632" s="67">
        <v>33724</v>
      </c>
      <c r="P7632">
        <v>75.62</v>
      </c>
      <c r="Q7632">
        <v>76.63</v>
      </c>
      <c r="R7632">
        <v>75.38</v>
      </c>
      <c r="S7632">
        <v>76.63</v>
      </c>
      <c r="T7632">
        <v>17206800</v>
      </c>
      <c r="U7632">
        <v>3.47</v>
      </c>
    </row>
    <row r="7633" spans="15:21" x14ac:dyDescent="0.2">
      <c r="O7633" s="67">
        <v>33725</v>
      </c>
      <c r="P7633">
        <v>76.37</v>
      </c>
      <c r="Q7633">
        <v>76.63</v>
      </c>
      <c r="R7633">
        <v>75.5</v>
      </c>
      <c r="S7633">
        <v>75.75</v>
      </c>
      <c r="T7633">
        <v>13754400</v>
      </c>
      <c r="U7633">
        <v>3.43</v>
      </c>
    </row>
    <row r="7634" spans="15:21" x14ac:dyDescent="0.2">
      <c r="O7634" s="67">
        <v>33728</v>
      </c>
      <c r="P7634">
        <v>75.88</v>
      </c>
      <c r="Q7634">
        <v>77.25</v>
      </c>
      <c r="R7634">
        <v>75.88</v>
      </c>
      <c r="S7634">
        <v>77.25</v>
      </c>
      <c r="T7634">
        <v>12571200</v>
      </c>
      <c r="U7634">
        <v>3.49</v>
      </c>
    </row>
    <row r="7635" spans="15:21" x14ac:dyDescent="0.2">
      <c r="O7635" s="67">
        <v>33729</v>
      </c>
      <c r="P7635">
        <v>77.38</v>
      </c>
      <c r="Q7635">
        <v>77.5</v>
      </c>
      <c r="R7635">
        <v>76.75</v>
      </c>
      <c r="S7635">
        <v>77</v>
      </c>
      <c r="T7635">
        <v>9626400</v>
      </c>
      <c r="U7635">
        <v>3.48</v>
      </c>
    </row>
    <row r="7636" spans="15:21" x14ac:dyDescent="0.2">
      <c r="O7636" s="67">
        <v>33730</v>
      </c>
      <c r="P7636">
        <v>77.12</v>
      </c>
      <c r="Q7636">
        <v>77.25</v>
      </c>
      <c r="R7636">
        <v>76.25</v>
      </c>
      <c r="S7636">
        <v>77</v>
      </c>
      <c r="T7636">
        <v>14740800</v>
      </c>
      <c r="U7636">
        <v>3.48</v>
      </c>
    </row>
    <row r="7637" spans="15:21" x14ac:dyDescent="0.2">
      <c r="O7637" s="67">
        <v>33731</v>
      </c>
      <c r="P7637">
        <v>77</v>
      </c>
      <c r="Q7637">
        <v>77.62</v>
      </c>
      <c r="R7637">
        <v>76.88</v>
      </c>
      <c r="S7637">
        <v>76.88</v>
      </c>
      <c r="T7637">
        <v>12340800</v>
      </c>
      <c r="U7637">
        <v>3.48</v>
      </c>
    </row>
    <row r="7638" spans="15:21" x14ac:dyDescent="0.2">
      <c r="O7638" s="67">
        <v>33732</v>
      </c>
      <c r="P7638">
        <v>77.12</v>
      </c>
      <c r="Q7638">
        <v>77.62</v>
      </c>
      <c r="R7638">
        <v>76.75</v>
      </c>
      <c r="S7638">
        <v>77.5</v>
      </c>
      <c r="T7638">
        <v>11305200</v>
      </c>
      <c r="U7638">
        <v>3.5</v>
      </c>
    </row>
    <row r="7639" spans="15:21" x14ac:dyDescent="0.2">
      <c r="O7639" s="67">
        <v>33735</v>
      </c>
      <c r="P7639">
        <v>77.62</v>
      </c>
      <c r="Q7639">
        <v>79.5</v>
      </c>
      <c r="R7639">
        <v>77.62</v>
      </c>
      <c r="S7639">
        <v>79.12</v>
      </c>
      <c r="T7639">
        <v>24306000</v>
      </c>
      <c r="U7639">
        <v>3.58</v>
      </c>
    </row>
    <row r="7640" spans="15:21" x14ac:dyDescent="0.2">
      <c r="O7640" s="67">
        <v>33736</v>
      </c>
      <c r="P7640">
        <v>79.12</v>
      </c>
      <c r="Q7640">
        <v>79.63</v>
      </c>
      <c r="R7640">
        <v>78.62</v>
      </c>
      <c r="S7640">
        <v>79</v>
      </c>
      <c r="T7640">
        <v>16888800</v>
      </c>
      <c r="U7640">
        <v>3.57</v>
      </c>
    </row>
    <row r="7641" spans="15:21" x14ac:dyDescent="0.2">
      <c r="O7641" s="67">
        <v>33737</v>
      </c>
      <c r="P7641">
        <v>79.25</v>
      </c>
      <c r="Q7641">
        <v>79.37</v>
      </c>
      <c r="R7641">
        <v>78.25</v>
      </c>
      <c r="S7641">
        <v>78.38</v>
      </c>
      <c r="T7641">
        <v>13252800</v>
      </c>
      <c r="U7641">
        <v>3.54</v>
      </c>
    </row>
    <row r="7642" spans="15:21" x14ac:dyDescent="0.2">
      <c r="O7642" s="67">
        <v>33738</v>
      </c>
      <c r="P7642">
        <v>78.38</v>
      </c>
      <c r="Q7642">
        <v>78.38</v>
      </c>
      <c r="R7642">
        <v>77.38</v>
      </c>
      <c r="S7642">
        <v>77.87</v>
      </c>
      <c r="T7642">
        <v>11205600</v>
      </c>
      <c r="U7642">
        <v>3.52</v>
      </c>
    </row>
    <row r="7643" spans="15:21" x14ac:dyDescent="0.2">
      <c r="O7643" s="67">
        <v>33739</v>
      </c>
      <c r="P7643">
        <v>77.38</v>
      </c>
      <c r="Q7643">
        <v>77.62</v>
      </c>
      <c r="R7643">
        <v>77.12</v>
      </c>
      <c r="S7643">
        <v>77.25</v>
      </c>
      <c r="T7643">
        <v>22155600</v>
      </c>
      <c r="U7643">
        <v>3.49</v>
      </c>
    </row>
    <row r="7644" spans="15:21" x14ac:dyDescent="0.2">
      <c r="O7644" s="67">
        <v>33742</v>
      </c>
      <c r="P7644">
        <v>77.75</v>
      </c>
      <c r="Q7644">
        <v>77.87</v>
      </c>
      <c r="R7644">
        <v>76.5</v>
      </c>
      <c r="S7644">
        <v>76.88</v>
      </c>
      <c r="T7644">
        <v>8251200</v>
      </c>
      <c r="U7644">
        <v>3.48</v>
      </c>
    </row>
    <row r="7645" spans="15:21" x14ac:dyDescent="0.2">
      <c r="O7645" s="67">
        <v>33743</v>
      </c>
      <c r="P7645">
        <v>76.88</v>
      </c>
      <c r="Q7645">
        <v>78.25</v>
      </c>
      <c r="R7645">
        <v>76.5</v>
      </c>
      <c r="S7645">
        <v>78.13</v>
      </c>
      <c r="T7645">
        <v>10158000</v>
      </c>
      <c r="U7645">
        <v>3.53</v>
      </c>
    </row>
    <row r="7646" spans="15:21" x14ac:dyDescent="0.2">
      <c r="O7646" s="67">
        <v>33744</v>
      </c>
      <c r="P7646">
        <v>78</v>
      </c>
      <c r="Q7646">
        <v>78.13</v>
      </c>
      <c r="R7646">
        <v>77.5</v>
      </c>
      <c r="S7646">
        <v>77.62</v>
      </c>
      <c r="T7646">
        <v>7540800</v>
      </c>
      <c r="U7646">
        <v>3.51</v>
      </c>
    </row>
    <row r="7647" spans="15:21" x14ac:dyDescent="0.2">
      <c r="O7647" s="67">
        <v>33745</v>
      </c>
      <c r="P7647">
        <v>77.38</v>
      </c>
      <c r="Q7647">
        <v>77.38</v>
      </c>
      <c r="R7647">
        <v>76.37</v>
      </c>
      <c r="S7647">
        <v>76.75</v>
      </c>
      <c r="T7647">
        <v>8202000</v>
      </c>
      <c r="U7647">
        <v>3.47</v>
      </c>
    </row>
    <row r="7648" spans="15:21" x14ac:dyDescent="0.2">
      <c r="O7648" s="67">
        <v>33746</v>
      </c>
      <c r="P7648">
        <v>76.75</v>
      </c>
      <c r="Q7648">
        <v>77</v>
      </c>
      <c r="R7648">
        <v>76.37</v>
      </c>
      <c r="S7648">
        <v>76.63</v>
      </c>
      <c r="T7648">
        <v>5740800</v>
      </c>
      <c r="U7648">
        <v>3.47</v>
      </c>
    </row>
    <row r="7649" spans="15:21" x14ac:dyDescent="0.2">
      <c r="O7649" s="67">
        <v>33750</v>
      </c>
      <c r="P7649">
        <v>76.63</v>
      </c>
      <c r="Q7649">
        <v>76.63</v>
      </c>
      <c r="R7649">
        <v>75.13</v>
      </c>
      <c r="S7649">
        <v>75.13</v>
      </c>
      <c r="T7649">
        <v>10405200</v>
      </c>
      <c r="U7649">
        <v>3.4</v>
      </c>
    </row>
    <row r="7650" spans="15:21" x14ac:dyDescent="0.2">
      <c r="O7650" s="67">
        <v>33751</v>
      </c>
      <c r="P7650">
        <v>75.5</v>
      </c>
      <c r="Q7650">
        <v>76.12</v>
      </c>
      <c r="R7650">
        <v>75.25</v>
      </c>
      <c r="S7650">
        <v>75.88</v>
      </c>
      <c r="T7650">
        <v>7443600</v>
      </c>
      <c r="U7650">
        <v>3.43</v>
      </c>
    </row>
    <row r="7651" spans="15:21" x14ac:dyDescent="0.2">
      <c r="O7651" s="67">
        <v>33752</v>
      </c>
      <c r="P7651">
        <v>76.12</v>
      </c>
      <c r="Q7651">
        <v>77.12</v>
      </c>
      <c r="R7651">
        <v>75.62</v>
      </c>
      <c r="S7651">
        <v>77.12</v>
      </c>
      <c r="T7651">
        <v>7141200</v>
      </c>
      <c r="U7651">
        <v>3.49</v>
      </c>
    </row>
    <row r="7652" spans="15:21" x14ac:dyDescent="0.2">
      <c r="O7652" s="67">
        <v>33753</v>
      </c>
      <c r="P7652">
        <v>77.38</v>
      </c>
      <c r="Q7652">
        <v>77.75</v>
      </c>
      <c r="R7652">
        <v>76.37</v>
      </c>
      <c r="S7652">
        <v>76.37</v>
      </c>
      <c r="T7652">
        <v>11214000</v>
      </c>
      <c r="U7652">
        <v>3.45</v>
      </c>
    </row>
    <row r="7653" spans="15:21" x14ac:dyDescent="0.2">
      <c r="O7653" s="67">
        <v>33756</v>
      </c>
      <c r="P7653">
        <v>76.5</v>
      </c>
      <c r="Q7653">
        <v>76.5</v>
      </c>
      <c r="R7653">
        <v>75.5</v>
      </c>
      <c r="S7653">
        <v>76.37</v>
      </c>
      <c r="T7653">
        <v>10818000</v>
      </c>
      <c r="U7653">
        <v>3.45</v>
      </c>
    </row>
    <row r="7654" spans="15:21" x14ac:dyDescent="0.2">
      <c r="O7654" s="67">
        <v>33757</v>
      </c>
      <c r="P7654">
        <v>75.5</v>
      </c>
      <c r="Q7654">
        <v>75.75</v>
      </c>
      <c r="R7654">
        <v>74.75</v>
      </c>
      <c r="S7654">
        <v>75.5</v>
      </c>
      <c r="T7654">
        <v>10026000</v>
      </c>
      <c r="U7654">
        <v>3.44</v>
      </c>
    </row>
    <row r="7655" spans="15:21" x14ac:dyDescent="0.2">
      <c r="O7655" s="67">
        <v>33758</v>
      </c>
      <c r="P7655">
        <v>76</v>
      </c>
      <c r="Q7655">
        <v>76.25</v>
      </c>
      <c r="R7655">
        <v>75.13</v>
      </c>
      <c r="S7655">
        <v>76</v>
      </c>
      <c r="T7655">
        <v>11212800</v>
      </c>
      <c r="U7655">
        <v>3.46</v>
      </c>
    </row>
    <row r="7656" spans="15:21" x14ac:dyDescent="0.2">
      <c r="O7656" s="67">
        <v>33759</v>
      </c>
      <c r="P7656">
        <v>76</v>
      </c>
      <c r="Q7656">
        <v>76.5</v>
      </c>
      <c r="R7656">
        <v>75.5</v>
      </c>
      <c r="S7656">
        <v>76.25</v>
      </c>
      <c r="T7656">
        <v>11074800</v>
      </c>
      <c r="U7656">
        <v>3.47</v>
      </c>
    </row>
    <row r="7657" spans="15:21" x14ac:dyDescent="0.2">
      <c r="O7657" s="67">
        <v>33760</v>
      </c>
      <c r="P7657">
        <v>76.5</v>
      </c>
      <c r="Q7657">
        <v>77.75</v>
      </c>
      <c r="R7657">
        <v>76.25</v>
      </c>
      <c r="S7657">
        <v>77.5</v>
      </c>
      <c r="T7657">
        <v>9895200</v>
      </c>
      <c r="U7657">
        <v>3.53</v>
      </c>
    </row>
    <row r="7658" spans="15:21" x14ac:dyDescent="0.2">
      <c r="O7658" s="67">
        <v>33763</v>
      </c>
      <c r="P7658">
        <v>77.38</v>
      </c>
      <c r="Q7658">
        <v>77.5</v>
      </c>
      <c r="R7658">
        <v>76.25</v>
      </c>
      <c r="S7658">
        <v>76.25</v>
      </c>
      <c r="T7658">
        <v>7802400</v>
      </c>
      <c r="U7658">
        <v>3.47</v>
      </c>
    </row>
    <row r="7659" spans="15:21" x14ac:dyDescent="0.2">
      <c r="O7659" s="67">
        <v>33764</v>
      </c>
      <c r="P7659">
        <v>76.5</v>
      </c>
      <c r="Q7659">
        <v>76.63</v>
      </c>
      <c r="R7659">
        <v>76</v>
      </c>
      <c r="S7659">
        <v>76.12</v>
      </c>
      <c r="T7659">
        <v>7112400</v>
      </c>
      <c r="U7659">
        <v>3.47</v>
      </c>
    </row>
    <row r="7660" spans="15:21" x14ac:dyDescent="0.2">
      <c r="O7660" s="67">
        <v>33765</v>
      </c>
      <c r="P7660">
        <v>76</v>
      </c>
      <c r="Q7660">
        <v>76.5</v>
      </c>
      <c r="R7660">
        <v>75.75</v>
      </c>
      <c r="S7660">
        <v>75.88</v>
      </c>
      <c r="T7660">
        <v>7083600</v>
      </c>
      <c r="U7660">
        <v>3.46</v>
      </c>
    </row>
    <row r="7661" spans="15:21" x14ac:dyDescent="0.2">
      <c r="O7661" s="67">
        <v>33766</v>
      </c>
      <c r="P7661">
        <v>75.88</v>
      </c>
      <c r="Q7661">
        <v>76.88</v>
      </c>
      <c r="R7661">
        <v>75.13</v>
      </c>
      <c r="S7661">
        <v>76.75</v>
      </c>
      <c r="T7661">
        <v>8600400</v>
      </c>
      <c r="U7661">
        <v>3.5</v>
      </c>
    </row>
    <row r="7662" spans="15:21" x14ac:dyDescent="0.2">
      <c r="O7662" s="67">
        <v>33767</v>
      </c>
      <c r="P7662">
        <v>77.25</v>
      </c>
      <c r="Q7662">
        <v>77.25</v>
      </c>
      <c r="R7662">
        <v>76.12</v>
      </c>
      <c r="S7662">
        <v>76.25</v>
      </c>
      <c r="T7662">
        <v>6942000</v>
      </c>
      <c r="U7662">
        <v>3.47</v>
      </c>
    </row>
    <row r="7663" spans="15:21" x14ac:dyDescent="0.2">
      <c r="O7663" s="67">
        <v>33770</v>
      </c>
      <c r="P7663">
        <v>75.88</v>
      </c>
      <c r="Q7663">
        <v>77</v>
      </c>
      <c r="R7663">
        <v>75.75</v>
      </c>
      <c r="S7663">
        <v>76.5</v>
      </c>
      <c r="T7663">
        <v>9920400</v>
      </c>
      <c r="U7663">
        <v>3.48</v>
      </c>
    </row>
    <row r="7664" spans="15:21" x14ac:dyDescent="0.2">
      <c r="O7664" s="67">
        <v>33771</v>
      </c>
      <c r="P7664">
        <v>77.25</v>
      </c>
      <c r="Q7664">
        <v>77.87</v>
      </c>
      <c r="R7664">
        <v>77</v>
      </c>
      <c r="S7664">
        <v>77.38</v>
      </c>
      <c r="T7664">
        <v>8947200</v>
      </c>
      <c r="U7664">
        <v>3.52</v>
      </c>
    </row>
    <row r="7665" spans="15:21" x14ac:dyDescent="0.2">
      <c r="O7665" s="67">
        <v>33772</v>
      </c>
      <c r="P7665">
        <v>77.25</v>
      </c>
      <c r="Q7665">
        <v>77.25</v>
      </c>
      <c r="R7665">
        <v>76</v>
      </c>
      <c r="S7665">
        <v>76</v>
      </c>
      <c r="T7665">
        <v>12848400</v>
      </c>
      <c r="U7665">
        <v>3.46</v>
      </c>
    </row>
    <row r="7666" spans="15:21" x14ac:dyDescent="0.2">
      <c r="O7666" s="67">
        <v>33773</v>
      </c>
      <c r="P7666">
        <v>76.37</v>
      </c>
      <c r="Q7666">
        <v>76.75</v>
      </c>
      <c r="R7666">
        <v>75.75</v>
      </c>
      <c r="S7666">
        <v>76</v>
      </c>
      <c r="T7666">
        <v>14008800</v>
      </c>
      <c r="U7666">
        <v>3.46</v>
      </c>
    </row>
    <row r="7667" spans="15:21" x14ac:dyDescent="0.2">
      <c r="O7667" s="67">
        <v>33774</v>
      </c>
      <c r="P7667">
        <v>76.12</v>
      </c>
      <c r="Q7667">
        <v>77</v>
      </c>
      <c r="R7667">
        <v>76</v>
      </c>
      <c r="S7667">
        <v>76</v>
      </c>
      <c r="T7667">
        <v>28477200</v>
      </c>
      <c r="U7667">
        <v>3.46</v>
      </c>
    </row>
    <row r="7668" spans="15:21" x14ac:dyDescent="0.2">
      <c r="O7668" s="67">
        <v>33777</v>
      </c>
      <c r="P7668">
        <v>75.75</v>
      </c>
      <c r="Q7668">
        <v>76.37</v>
      </c>
      <c r="R7668">
        <v>75.25</v>
      </c>
      <c r="S7668">
        <v>76.25</v>
      </c>
      <c r="T7668">
        <v>8740800</v>
      </c>
      <c r="U7668">
        <v>3.47</v>
      </c>
    </row>
    <row r="7669" spans="15:21" x14ac:dyDescent="0.2">
      <c r="O7669" s="67">
        <v>33778</v>
      </c>
      <c r="P7669">
        <v>76.37</v>
      </c>
      <c r="Q7669">
        <v>76.75</v>
      </c>
      <c r="R7669">
        <v>76</v>
      </c>
      <c r="S7669">
        <v>76.37</v>
      </c>
      <c r="T7669">
        <v>9548400</v>
      </c>
      <c r="U7669">
        <v>3.48</v>
      </c>
    </row>
    <row r="7670" spans="15:21" x14ac:dyDescent="0.2">
      <c r="O7670" s="67">
        <v>33779</v>
      </c>
      <c r="P7670">
        <v>76.37</v>
      </c>
      <c r="Q7670">
        <v>76.75</v>
      </c>
      <c r="R7670">
        <v>76</v>
      </c>
      <c r="S7670">
        <v>76.37</v>
      </c>
      <c r="T7670">
        <v>6898800</v>
      </c>
      <c r="U7670">
        <v>3.48</v>
      </c>
    </row>
    <row r="7671" spans="15:21" x14ac:dyDescent="0.2">
      <c r="O7671" s="67">
        <v>33780</v>
      </c>
      <c r="P7671">
        <v>76.75</v>
      </c>
      <c r="Q7671">
        <v>77.5</v>
      </c>
      <c r="R7671">
        <v>76.5</v>
      </c>
      <c r="S7671">
        <v>77.25</v>
      </c>
      <c r="T7671">
        <v>8698800</v>
      </c>
      <c r="U7671">
        <v>3.52</v>
      </c>
    </row>
    <row r="7672" spans="15:21" x14ac:dyDescent="0.2">
      <c r="O7672" s="67">
        <v>33781</v>
      </c>
      <c r="P7672">
        <v>76.88</v>
      </c>
      <c r="Q7672">
        <v>78</v>
      </c>
      <c r="R7672">
        <v>76.75</v>
      </c>
      <c r="S7672">
        <v>78</v>
      </c>
      <c r="T7672">
        <v>10443600</v>
      </c>
      <c r="U7672">
        <v>3.55</v>
      </c>
    </row>
    <row r="7673" spans="15:21" x14ac:dyDescent="0.2">
      <c r="O7673" s="67">
        <v>33784</v>
      </c>
      <c r="P7673">
        <v>78</v>
      </c>
      <c r="Q7673">
        <v>79</v>
      </c>
      <c r="R7673">
        <v>77.5</v>
      </c>
      <c r="S7673">
        <v>79</v>
      </c>
      <c r="T7673">
        <v>9646800</v>
      </c>
      <c r="U7673">
        <v>3.6</v>
      </c>
    </row>
    <row r="7674" spans="15:21" x14ac:dyDescent="0.2">
      <c r="O7674" s="67">
        <v>33785</v>
      </c>
      <c r="P7674">
        <v>79</v>
      </c>
      <c r="Q7674">
        <v>79.37</v>
      </c>
      <c r="R7674">
        <v>77.5</v>
      </c>
      <c r="S7674">
        <v>77.75</v>
      </c>
      <c r="T7674">
        <v>12526800</v>
      </c>
      <c r="U7674">
        <v>3.54</v>
      </c>
    </row>
    <row r="7675" spans="15:21" x14ac:dyDescent="0.2">
      <c r="O7675" s="67">
        <v>33786</v>
      </c>
      <c r="P7675">
        <v>78.13</v>
      </c>
      <c r="Q7675">
        <v>78.75</v>
      </c>
      <c r="R7675">
        <v>78</v>
      </c>
      <c r="S7675">
        <v>78.5</v>
      </c>
      <c r="T7675">
        <v>11342400</v>
      </c>
      <c r="U7675">
        <v>3.58</v>
      </c>
    </row>
    <row r="7676" spans="15:21" x14ac:dyDescent="0.2">
      <c r="O7676" s="67">
        <v>33787</v>
      </c>
      <c r="P7676">
        <v>78.5</v>
      </c>
      <c r="Q7676">
        <v>78.62</v>
      </c>
      <c r="R7676">
        <v>77.12</v>
      </c>
      <c r="S7676">
        <v>77.25</v>
      </c>
      <c r="T7676">
        <v>12554400</v>
      </c>
      <c r="U7676">
        <v>3.52</v>
      </c>
    </row>
    <row r="7677" spans="15:21" x14ac:dyDescent="0.2">
      <c r="O7677" s="67">
        <v>33791</v>
      </c>
      <c r="P7677">
        <v>77.12</v>
      </c>
      <c r="Q7677">
        <v>77.5</v>
      </c>
      <c r="R7677">
        <v>76.75</v>
      </c>
      <c r="S7677">
        <v>77.38</v>
      </c>
      <c r="T7677">
        <v>13028400</v>
      </c>
      <c r="U7677">
        <v>3.52</v>
      </c>
    </row>
    <row r="7678" spans="15:21" x14ac:dyDescent="0.2">
      <c r="O7678" s="67">
        <v>33792</v>
      </c>
      <c r="P7678">
        <v>77.75</v>
      </c>
      <c r="Q7678">
        <v>78</v>
      </c>
      <c r="R7678">
        <v>76.12</v>
      </c>
      <c r="S7678">
        <v>76.12</v>
      </c>
      <c r="T7678">
        <v>12420000</v>
      </c>
      <c r="U7678">
        <v>3.47</v>
      </c>
    </row>
    <row r="7679" spans="15:21" x14ac:dyDescent="0.2">
      <c r="O7679" s="67">
        <v>33793</v>
      </c>
      <c r="P7679">
        <v>76</v>
      </c>
      <c r="Q7679">
        <v>77</v>
      </c>
      <c r="R7679">
        <v>75.62</v>
      </c>
      <c r="S7679">
        <v>77</v>
      </c>
      <c r="T7679">
        <v>9235200</v>
      </c>
      <c r="U7679">
        <v>3.51</v>
      </c>
    </row>
    <row r="7680" spans="15:21" x14ac:dyDescent="0.2">
      <c r="O7680" s="67">
        <v>33794</v>
      </c>
      <c r="P7680">
        <v>77</v>
      </c>
      <c r="Q7680">
        <v>77.75</v>
      </c>
      <c r="R7680">
        <v>76.75</v>
      </c>
      <c r="S7680">
        <v>77.75</v>
      </c>
      <c r="T7680">
        <v>8979600</v>
      </c>
      <c r="U7680">
        <v>3.54</v>
      </c>
    </row>
    <row r="7681" spans="15:21" x14ac:dyDescent="0.2">
      <c r="O7681" s="67">
        <v>33795</v>
      </c>
      <c r="P7681">
        <v>77.62</v>
      </c>
      <c r="Q7681">
        <v>77.87</v>
      </c>
      <c r="R7681">
        <v>76.37</v>
      </c>
      <c r="S7681">
        <v>76.37</v>
      </c>
      <c r="T7681">
        <v>7369200</v>
      </c>
      <c r="U7681">
        <v>3.48</v>
      </c>
    </row>
    <row r="7682" spans="15:21" x14ac:dyDescent="0.2">
      <c r="O7682" s="67">
        <v>33798</v>
      </c>
      <c r="P7682">
        <v>76.63</v>
      </c>
      <c r="Q7682">
        <v>77.25</v>
      </c>
      <c r="R7682">
        <v>76.25</v>
      </c>
      <c r="S7682">
        <v>76.75</v>
      </c>
      <c r="T7682">
        <v>5422800</v>
      </c>
      <c r="U7682">
        <v>3.5</v>
      </c>
    </row>
    <row r="7683" spans="15:21" x14ac:dyDescent="0.2">
      <c r="O7683" s="67">
        <v>33799</v>
      </c>
      <c r="P7683">
        <v>76.75</v>
      </c>
      <c r="Q7683">
        <v>77.87</v>
      </c>
      <c r="R7683">
        <v>76.63</v>
      </c>
      <c r="S7683">
        <v>77.87</v>
      </c>
      <c r="T7683">
        <v>7467600</v>
      </c>
      <c r="U7683">
        <v>3.55</v>
      </c>
    </row>
    <row r="7684" spans="15:21" x14ac:dyDescent="0.2">
      <c r="O7684" s="67">
        <v>33800</v>
      </c>
      <c r="P7684">
        <v>77.87</v>
      </c>
      <c r="Q7684">
        <v>78.5</v>
      </c>
      <c r="R7684">
        <v>77.62</v>
      </c>
      <c r="S7684">
        <v>78.13</v>
      </c>
      <c r="T7684">
        <v>8528400</v>
      </c>
      <c r="U7684">
        <v>3.56</v>
      </c>
    </row>
    <row r="7685" spans="15:21" x14ac:dyDescent="0.2">
      <c r="O7685" s="67">
        <v>33801</v>
      </c>
      <c r="P7685">
        <v>77.12</v>
      </c>
      <c r="Q7685">
        <v>77.38</v>
      </c>
      <c r="R7685">
        <v>76.63</v>
      </c>
      <c r="S7685">
        <v>77.38</v>
      </c>
      <c r="T7685">
        <v>15063600</v>
      </c>
      <c r="U7685">
        <v>3.52</v>
      </c>
    </row>
    <row r="7686" spans="15:21" x14ac:dyDescent="0.2">
      <c r="O7686" s="67">
        <v>33802</v>
      </c>
      <c r="P7686">
        <v>77.12</v>
      </c>
      <c r="Q7686">
        <v>78.13</v>
      </c>
      <c r="R7686">
        <v>77</v>
      </c>
      <c r="S7686">
        <v>77.5</v>
      </c>
      <c r="T7686">
        <v>19004400</v>
      </c>
      <c r="U7686">
        <v>3.53</v>
      </c>
    </row>
    <row r="7687" spans="15:21" x14ac:dyDescent="0.2">
      <c r="O7687" s="67">
        <v>33805</v>
      </c>
      <c r="P7687">
        <v>76.63</v>
      </c>
      <c r="Q7687">
        <v>77.38</v>
      </c>
      <c r="R7687">
        <v>76.63</v>
      </c>
      <c r="S7687">
        <v>77.25</v>
      </c>
      <c r="T7687">
        <v>8214000</v>
      </c>
      <c r="U7687">
        <v>3.52</v>
      </c>
    </row>
    <row r="7688" spans="15:21" x14ac:dyDescent="0.2">
      <c r="O7688" s="67">
        <v>33806</v>
      </c>
      <c r="P7688">
        <v>77.5</v>
      </c>
      <c r="Q7688">
        <v>77.75</v>
      </c>
      <c r="R7688">
        <v>77.12</v>
      </c>
      <c r="S7688">
        <v>77.12</v>
      </c>
      <c r="T7688">
        <v>11829600</v>
      </c>
      <c r="U7688">
        <v>3.51</v>
      </c>
    </row>
    <row r="7689" spans="15:21" x14ac:dyDescent="0.2">
      <c r="O7689" s="67">
        <v>33807</v>
      </c>
      <c r="P7689">
        <v>76.88</v>
      </c>
      <c r="Q7689">
        <v>77.12</v>
      </c>
      <c r="R7689">
        <v>76.5</v>
      </c>
      <c r="S7689">
        <v>76.5</v>
      </c>
      <c r="T7689">
        <v>6556800</v>
      </c>
      <c r="U7689">
        <v>3.48</v>
      </c>
    </row>
    <row r="7690" spans="15:21" x14ac:dyDescent="0.2">
      <c r="O7690" s="67">
        <v>33808</v>
      </c>
      <c r="P7690">
        <v>76.5</v>
      </c>
      <c r="Q7690">
        <v>76.88</v>
      </c>
      <c r="R7690">
        <v>76.12</v>
      </c>
      <c r="S7690">
        <v>76.88</v>
      </c>
      <c r="T7690">
        <v>13500000</v>
      </c>
      <c r="U7690">
        <v>3.5</v>
      </c>
    </row>
    <row r="7691" spans="15:21" x14ac:dyDescent="0.2">
      <c r="O7691" s="67">
        <v>33809</v>
      </c>
      <c r="P7691">
        <v>76.37</v>
      </c>
      <c r="Q7691">
        <v>76.5</v>
      </c>
      <c r="R7691">
        <v>74.75</v>
      </c>
      <c r="S7691">
        <v>74.75</v>
      </c>
      <c r="T7691">
        <v>14488800</v>
      </c>
      <c r="U7691">
        <v>3.4</v>
      </c>
    </row>
    <row r="7692" spans="15:21" x14ac:dyDescent="0.2">
      <c r="O7692" s="67">
        <v>33812</v>
      </c>
      <c r="P7692">
        <v>74.87</v>
      </c>
      <c r="Q7692">
        <v>75.62</v>
      </c>
      <c r="R7692">
        <v>74.87</v>
      </c>
      <c r="S7692">
        <v>75</v>
      </c>
      <c r="T7692">
        <v>9214800</v>
      </c>
      <c r="U7692">
        <v>3.42</v>
      </c>
    </row>
    <row r="7693" spans="15:21" x14ac:dyDescent="0.2">
      <c r="O7693" s="67">
        <v>33813</v>
      </c>
      <c r="P7693">
        <v>75</v>
      </c>
      <c r="Q7693">
        <v>75.88</v>
      </c>
      <c r="R7693">
        <v>75</v>
      </c>
      <c r="S7693">
        <v>75.75</v>
      </c>
      <c r="T7693">
        <v>15060000</v>
      </c>
      <c r="U7693">
        <v>3.45</v>
      </c>
    </row>
    <row r="7694" spans="15:21" x14ac:dyDescent="0.2">
      <c r="O7694" s="67">
        <v>33814</v>
      </c>
      <c r="P7694">
        <v>76.25</v>
      </c>
      <c r="Q7694">
        <v>77.12</v>
      </c>
      <c r="R7694">
        <v>76.12</v>
      </c>
      <c r="S7694">
        <v>77.12</v>
      </c>
      <c r="T7694">
        <v>17388000</v>
      </c>
      <c r="U7694">
        <v>3.51</v>
      </c>
    </row>
    <row r="7695" spans="15:21" x14ac:dyDescent="0.2">
      <c r="O7695" s="67">
        <v>33815</v>
      </c>
      <c r="P7695">
        <v>77.25</v>
      </c>
      <c r="Q7695">
        <v>77.62</v>
      </c>
      <c r="R7695">
        <v>76.12</v>
      </c>
      <c r="S7695">
        <v>76.25</v>
      </c>
      <c r="T7695">
        <v>15909600</v>
      </c>
      <c r="U7695">
        <v>3.47</v>
      </c>
    </row>
    <row r="7696" spans="15:21" x14ac:dyDescent="0.2">
      <c r="O7696" s="67">
        <v>33816</v>
      </c>
      <c r="P7696">
        <v>76.12</v>
      </c>
      <c r="Q7696">
        <v>77.12</v>
      </c>
      <c r="R7696">
        <v>75.88</v>
      </c>
      <c r="S7696">
        <v>76.5</v>
      </c>
      <c r="T7696">
        <v>8449200</v>
      </c>
      <c r="U7696">
        <v>3.48</v>
      </c>
    </row>
    <row r="7697" spans="15:21" x14ac:dyDescent="0.2">
      <c r="O7697" s="67">
        <v>33819</v>
      </c>
      <c r="P7697">
        <v>76.37</v>
      </c>
      <c r="Q7697">
        <v>76.63</v>
      </c>
      <c r="R7697">
        <v>75.13</v>
      </c>
      <c r="S7697">
        <v>75.25</v>
      </c>
      <c r="T7697">
        <v>12138000</v>
      </c>
      <c r="U7697">
        <v>3.43</v>
      </c>
    </row>
    <row r="7698" spans="15:21" x14ac:dyDescent="0.2">
      <c r="O7698" s="67">
        <v>33820</v>
      </c>
      <c r="P7698">
        <v>76</v>
      </c>
      <c r="Q7698">
        <v>76</v>
      </c>
      <c r="R7698">
        <v>75.38</v>
      </c>
      <c r="S7698">
        <v>75.5</v>
      </c>
      <c r="T7698">
        <v>10935600</v>
      </c>
      <c r="U7698">
        <v>3.44</v>
      </c>
    </row>
    <row r="7699" spans="15:21" x14ac:dyDescent="0.2">
      <c r="O7699" s="67">
        <v>33821</v>
      </c>
      <c r="P7699">
        <v>75.5</v>
      </c>
      <c r="Q7699">
        <v>75.5</v>
      </c>
      <c r="R7699">
        <v>74.75</v>
      </c>
      <c r="S7699">
        <v>74.87</v>
      </c>
      <c r="T7699">
        <v>9567600</v>
      </c>
      <c r="U7699">
        <v>3.41</v>
      </c>
    </row>
    <row r="7700" spans="15:21" x14ac:dyDescent="0.2">
      <c r="O7700" s="67">
        <v>33822</v>
      </c>
      <c r="P7700">
        <v>74.75</v>
      </c>
      <c r="Q7700">
        <v>75.75</v>
      </c>
      <c r="R7700">
        <v>74.75</v>
      </c>
      <c r="S7700">
        <v>75.62</v>
      </c>
      <c r="T7700">
        <v>15903600</v>
      </c>
      <c r="U7700">
        <v>3.44</v>
      </c>
    </row>
    <row r="7701" spans="15:21" x14ac:dyDescent="0.2">
      <c r="O7701" s="67">
        <v>33823</v>
      </c>
      <c r="P7701">
        <v>75.5</v>
      </c>
      <c r="Q7701">
        <v>76.37</v>
      </c>
      <c r="R7701">
        <v>75.38</v>
      </c>
      <c r="S7701">
        <v>75.5</v>
      </c>
      <c r="T7701">
        <v>13090800</v>
      </c>
      <c r="U7701">
        <v>3.44</v>
      </c>
    </row>
    <row r="7702" spans="15:21" x14ac:dyDescent="0.2">
      <c r="O7702" s="67">
        <v>33826</v>
      </c>
      <c r="P7702">
        <v>75.25</v>
      </c>
      <c r="Q7702">
        <v>75.75</v>
      </c>
      <c r="R7702">
        <v>75.25</v>
      </c>
      <c r="S7702">
        <v>75.62</v>
      </c>
      <c r="T7702">
        <v>6885600</v>
      </c>
      <c r="U7702">
        <v>3.44</v>
      </c>
    </row>
    <row r="7703" spans="15:21" x14ac:dyDescent="0.2">
      <c r="O7703" s="67">
        <v>33827</v>
      </c>
      <c r="P7703">
        <v>75.88</v>
      </c>
      <c r="Q7703">
        <v>75.88</v>
      </c>
      <c r="R7703">
        <v>75</v>
      </c>
      <c r="S7703">
        <v>75.75</v>
      </c>
      <c r="T7703">
        <v>10288800</v>
      </c>
      <c r="U7703">
        <v>3.45</v>
      </c>
    </row>
    <row r="7704" spans="15:21" x14ac:dyDescent="0.2">
      <c r="O7704" s="67">
        <v>33828</v>
      </c>
      <c r="P7704">
        <v>75.5</v>
      </c>
      <c r="Q7704">
        <v>75.88</v>
      </c>
      <c r="R7704">
        <v>75</v>
      </c>
      <c r="S7704">
        <v>75.13</v>
      </c>
      <c r="T7704">
        <v>10203600</v>
      </c>
      <c r="U7704">
        <v>3.42</v>
      </c>
    </row>
    <row r="7705" spans="15:21" x14ac:dyDescent="0.2">
      <c r="O7705" s="67">
        <v>33829</v>
      </c>
      <c r="P7705">
        <v>75.62</v>
      </c>
      <c r="Q7705">
        <v>75.88</v>
      </c>
      <c r="R7705">
        <v>75</v>
      </c>
      <c r="S7705">
        <v>75.25</v>
      </c>
      <c r="T7705">
        <v>10138800</v>
      </c>
      <c r="U7705">
        <v>3.43</v>
      </c>
    </row>
    <row r="7706" spans="15:21" x14ac:dyDescent="0.2">
      <c r="O7706" s="67">
        <v>33830</v>
      </c>
      <c r="P7706">
        <v>75.5</v>
      </c>
      <c r="Q7706">
        <v>76</v>
      </c>
      <c r="R7706">
        <v>75.25</v>
      </c>
      <c r="S7706">
        <v>75.5</v>
      </c>
      <c r="T7706">
        <v>8014800</v>
      </c>
      <c r="U7706">
        <v>3.44</v>
      </c>
    </row>
    <row r="7707" spans="15:21" x14ac:dyDescent="0.2">
      <c r="O7707" s="67">
        <v>33833</v>
      </c>
      <c r="P7707">
        <v>75.25</v>
      </c>
      <c r="Q7707">
        <v>76.37</v>
      </c>
      <c r="R7707">
        <v>75.25</v>
      </c>
      <c r="S7707">
        <v>76</v>
      </c>
      <c r="T7707">
        <v>6364800</v>
      </c>
      <c r="U7707">
        <v>3.46</v>
      </c>
    </row>
    <row r="7708" spans="15:21" x14ac:dyDescent="0.2">
      <c r="O7708" s="67">
        <v>33834</v>
      </c>
      <c r="P7708">
        <v>76</v>
      </c>
      <c r="Q7708">
        <v>76.88</v>
      </c>
      <c r="R7708">
        <v>75.88</v>
      </c>
      <c r="S7708">
        <v>76.63</v>
      </c>
      <c r="T7708">
        <v>7555200</v>
      </c>
      <c r="U7708">
        <v>3.49</v>
      </c>
    </row>
    <row r="7709" spans="15:21" x14ac:dyDescent="0.2">
      <c r="O7709" s="67">
        <v>33835</v>
      </c>
      <c r="P7709">
        <v>76.63</v>
      </c>
      <c r="Q7709">
        <v>76.75</v>
      </c>
      <c r="R7709">
        <v>76</v>
      </c>
      <c r="S7709">
        <v>76.12</v>
      </c>
      <c r="T7709">
        <v>7867200</v>
      </c>
      <c r="U7709">
        <v>3.47</v>
      </c>
    </row>
    <row r="7710" spans="15:21" x14ac:dyDescent="0.2">
      <c r="O7710" s="67">
        <v>33836</v>
      </c>
      <c r="P7710">
        <v>76.25</v>
      </c>
      <c r="Q7710">
        <v>76.25</v>
      </c>
      <c r="R7710">
        <v>75.75</v>
      </c>
      <c r="S7710">
        <v>76.12</v>
      </c>
      <c r="T7710">
        <v>9404400</v>
      </c>
      <c r="U7710">
        <v>3.47</v>
      </c>
    </row>
    <row r="7711" spans="15:21" x14ac:dyDescent="0.2">
      <c r="O7711" s="67">
        <v>33837</v>
      </c>
      <c r="P7711">
        <v>76.5</v>
      </c>
      <c r="Q7711">
        <v>76.75</v>
      </c>
      <c r="R7711">
        <v>75</v>
      </c>
      <c r="S7711">
        <v>75.13</v>
      </c>
      <c r="T7711">
        <v>15313200</v>
      </c>
      <c r="U7711">
        <v>3.42</v>
      </c>
    </row>
    <row r="7712" spans="15:21" x14ac:dyDescent="0.2">
      <c r="O7712" s="67">
        <v>33840</v>
      </c>
      <c r="P7712">
        <v>74.87</v>
      </c>
      <c r="Q7712">
        <v>75</v>
      </c>
      <c r="R7712">
        <v>74</v>
      </c>
      <c r="S7712">
        <v>74.12</v>
      </c>
      <c r="T7712">
        <v>13410000</v>
      </c>
      <c r="U7712">
        <v>3.38</v>
      </c>
    </row>
    <row r="7713" spans="15:21" x14ac:dyDescent="0.2">
      <c r="O7713" s="67">
        <v>33841</v>
      </c>
      <c r="P7713">
        <v>74.25</v>
      </c>
      <c r="Q7713">
        <v>74.5</v>
      </c>
      <c r="R7713">
        <v>73.75</v>
      </c>
      <c r="S7713">
        <v>74</v>
      </c>
      <c r="T7713">
        <v>10942800</v>
      </c>
      <c r="U7713">
        <v>3.37</v>
      </c>
    </row>
    <row r="7714" spans="15:21" x14ac:dyDescent="0.2">
      <c r="O7714" s="67">
        <v>33842</v>
      </c>
      <c r="P7714">
        <v>74</v>
      </c>
      <c r="Q7714">
        <v>74.25</v>
      </c>
      <c r="R7714">
        <v>73.5</v>
      </c>
      <c r="S7714">
        <v>73.75</v>
      </c>
      <c r="T7714">
        <v>10004400</v>
      </c>
      <c r="U7714">
        <v>3.36</v>
      </c>
    </row>
    <row r="7715" spans="15:21" x14ac:dyDescent="0.2">
      <c r="O7715" s="67">
        <v>33843</v>
      </c>
      <c r="P7715">
        <v>74.5</v>
      </c>
      <c r="Q7715">
        <v>74.87</v>
      </c>
      <c r="R7715">
        <v>74.12</v>
      </c>
      <c r="S7715">
        <v>74.25</v>
      </c>
      <c r="T7715">
        <v>11704800</v>
      </c>
      <c r="U7715">
        <v>3.38</v>
      </c>
    </row>
    <row r="7716" spans="15:21" x14ac:dyDescent="0.2">
      <c r="O7716" s="67">
        <v>33844</v>
      </c>
      <c r="P7716">
        <v>74.12</v>
      </c>
      <c r="Q7716">
        <v>74.25</v>
      </c>
      <c r="R7716">
        <v>73</v>
      </c>
      <c r="S7716">
        <v>73.37</v>
      </c>
      <c r="T7716">
        <v>14857200</v>
      </c>
      <c r="U7716">
        <v>3.34</v>
      </c>
    </row>
    <row r="7717" spans="15:21" x14ac:dyDescent="0.2">
      <c r="O7717" s="67">
        <v>33847</v>
      </c>
      <c r="P7717">
        <v>73.5</v>
      </c>
      <c r="Q7717">
        <v>74.5</v>
      </c>
      <c r="R7717">
        <v>73.37</v>
      </c>
      <c r="S7717">
        <v>74</v>
      </c>
      <c r="T7717">
        <v>11623200</v>
      </c>
      <c r="U7717">
        <v>3.37</v>
      </c>
    </row>
    <row r="7718" spans="15:21" x14ac:dyDescent="0.2">
      <c r="O7718" s="67">
        <v>33848</v>
      </c>
      <c r="P7718">
        <v>73.88</v>
      </c>
      <c r="Q7718">
        <v>74.25</v>
      </c>
      <c r="R7718">
        <v>73.5</v>
      </c>
      <c r="S7718">
        <v>74.25</v>
      </c>
      <c r="T7718">
        <v>10656000</v>
      </c>
      <c r="U7718">
        <v>3.38</v>
      </c>
    </row>
    <row r="7719" spans="15:21" x14ac:dyDescent="0.2">
      <c r="O7719" s="67">
        <v>33849</v>
      </c>
      <c r="P7719">
        <v>74</v>
      </c>
      <c r="Q7719">
        <v>75</v>
      </c>
      <c r="R7719">
        <v>73.75</v>
      </c>
      <c r="S7719">
        <v>74.5</v>
      </c>
      <c r="T7719">
        <v>11420400</v>
      </c>
      <c r="U7719">
        <v>3.39</v>
      </c>
    </row>
    <row r="7720" spans="15:21" x14ac:dyDescent="0.2">
      <c r="O7720" s="67">
        <v>33850</v>
      </c>
      <c r="P7720">
        <v>74.62</v>
      </c>
      <c r="Q7720">
        <v>75.13</v>
      </c>
      <c r="R7720">
        <v>74.5</v>
      </c>
      <c r="S7720">
        <v>74.75</v>
      </c>
      <c r="T7720">
        <v>14853600</v>
      </c>
      <c r="U7720">
        <v>3.4</v>
      </c>
    </row>
    <row r="7721" spans="15:21" x14ac:dyDescent="0.2">
      <c r="O7721" s="67">
        <v>33851</v>
      </c>
      <c r="P7721">
        <v>74.62</v>
      </c>
      <c r="Q7721">
        <v>75.13</v>
      </c>
      <c r="R7721">
        <v>74.62</v>
      </c>
      <c r="S7721">
        <v>74.62</v>
      </c>
      <c r="T7721">
        <v>6904800</v>
      </c>
      <c r="U7721">
        <v>3.4</v>
      </c>
    </row>
    <row r="7722" spans="15:21" x14ac:dyDescent="0.2">
      <c r="O7722" s="67">
        <v>33855</v>
      </c>
      <c r="P7722">
        <v>74.75</v>
      </c>
      <c r="Q7722">
        <v>75</v>
      </c>
      <c r="R7722">
        <v>74.12</v>
      </c>
      <c r="S7722">
        <v>74.12</v>
      </c>
      <c r="T7722">
        <v>10012800</v>
      </c>
      <c r="U7722">
        <v>3.38</v>
      </c>
    </row>
    <row r="7723" spans="15:21" x14ac:dyDescent="0.2">
      <c r="O7723" s="67">
        <v>33856</v>
      </c>
      <c r="P7723">
        <v>74.38</v>
      </c>
      <c r="Q7723">
        <v>74.75</v>
      </c>
      <c r="R7723">
        <v>74.25</v>
      </c>
      <c r="S7723">
        <v>74.5</v>
      </c>
      <c r="T7723">
        <v>8520000</v>
      </c>
      <c r="U7723">
        <v>3.39</v>
      </c>
    </row>
    <row r="7724" spans="15:21" x14ac:dyDescent="0.2">
      <c r="O7724" s="67">
        <v>33857</v>
      </c>
      <c r="P7724">
        <v>74.75</v>
      </c>
      <c r="Q7724">
        <v>75.25</v>
      </c>
      <c r="R7724">
        <v>74.62</v>
      </c>
      <c r="S7724">
        <v>75.25</v>
      </c>
      <c r="T7724">
        <v>8751600</v>
      </c>
      <c r="U7724">
        <v>3.43</v>
      </c>
    </row>
    <row r="7725" spans="15:21" x14ac:dyDescent="0.2">
      <c r="O7725" s="67">
        <v>33858</v>
      </c>
      <c r="P7725">
        <v>75</v>
      </c>
      <c r="Q7725">
        <v>75.38</v>
      </c>
      <c r="R7725">
        <v>74.75</v>
      </c>
      <c r="S7725">
        <v>75.13</v>
      </c>
      <c r="T7725">
        <v>11829600</v>
      </c>
      <c r="U7725">
        <v>3.42</v>
      </c>
    </row>
    <row r="7726" spans="15:21" x14ac:dyDescent="0.2">
      <c r="O7726" s="67">
        <v>33861</v>
      </c>
      <c r="P7726">
        <v>76</v>
      </c>
      <c r="Q7726">
        <v>77.75</v>
      </c>
      <c r="R7726">
        <v>75.75</v>
      </c>
      <c r="S7726">
        <v>77.5</v>
      </c>
      <c r="T7726">
        <v>22204800</v>
      </c>
      <c r="U7726">
        <v>3.53</v>
      </c>
    </row>
    <row r="7727" spans="15:21" x14ac:dyDescent="0.2">
      <c r="O7727" s="67">
        <v>33862</v>
      </c>
      <c r="P7727">
        <v>77.25</v>
      </c>
      <c r="Q7727">
        <v>78.25</v>
      </c>
      <c r="R7727">
        <v>77.25</v>
      </c>
      <c r="S7727">
        <v>77.25</v>
      </c>
      <c r="T7727">
        <v>18589200</v>
      </c>
      <c r="U7727">
        <v>3.52</v>
      </c>
    </row>
    <row r="7728" spans="15:21" x14ac:dyDescent="0.2">
      <c r="O7728" s="67">
        <v>33863</v>
      </c>
      <c r="P7728">
        <v>77.12</v>
      </c>
      <c r="Q7728">
        <v>78.62</v>
      </c>
      <c r="R7728">
        <v>77</v>
      </c>
      <c r="S7728">
        <v>78</v>
      </c>
      <c r="T7728">
        <v>14653200</v>
      </c>
      <c r="U7728">
        <v>3.55</v>
      </c>
    </row>
    <row r="7729" spans="15:21" x14ac:dyDescent="0.2">
      <c r="O7729" s="67">
        <v>33864</v>
      </c>
      <c r="P7729">
        <v>78.38</v>
      </c>
      <c r="Q7729">
        <v>79.12</v>
      </c>
      <c r="R7729">
        <v>78.25</v>
      </c>
      <c r="S7729">
        <v>79</v>
      </c>
      <c r="T7729">
        <v>12332400</v>
      </c>
      <c r="U7729">
        <v>3.6</v>
      </c>
    </row>
    <row r="7730" spans="15:21" x14ac:dyDescent="0.2">
      <c r="O7730" s="67">
        <v>33865</v>
      </c>
      <c r="P7730">
        <v>79</v>
      </c>
      <c r="Q7730">
        <v>79.75</v>
      </c>
      <c r="R7730">
        <v>78.62</v>
      </c>
      <c r="S7730">
        <v>79.63</v>
      </c>
      <c r="T7730">
        <v>24968400</v>
      </c>
      <c r="U7730">
        <v>3.63</v>
      </c>
    </row>
    <row r="7731" spans="15:21" x14ac:dyDescent="0.2">
      <c r="O7731" s="67">
        <v>33868</v>
      </c>
      <c r="P7731">
        <v>79</v>
      </c>
      <c r="Q7731">
        <v>79.25</v>
      </c>
      <c r="R7731">
        <v>78.5</v>
      </c>
      <c r="S7731">
        <v>78.5</v>
      </c>
      <c r="T7731">
        <v>8589600</v>
      </c>
      <c r="U7731">
        <v>3.6</v>
      </c>
    </row>
    <row r="7732" spans="15:21" x14ac:dyDescent="0.2">
      <c r="O7732" s="67">
        <v>33869</v>
      </c>
      <c r="P7732">
        <v>78.13</v>
      </c>
      <c r="Q7732">
        <v>78.38</v>
      </c>
      <c r="R7732">
        <v>77.25</v>
      </c>
      <c r="S7732">
        <v>77.25</v>
      </c>
      <c r="T7732">
        <v>9577200</v>
      </c>
      <c r="U7732">
        <v>3.55</v>
      </c>
    </row>
    <row r="7733" spans="15:21" x14ac:dyDescent="0.2">
      <c r="O7733" s="67">
        <v>33870</v>
      </c>
      <c r="P7733">
        <v>77.12</v>
      </c>
      <c r="Q7733">
        <v>77.87</v>
      </c>
      <c r="R7733">
        <v>76.75</v>
      </c>
      <c r="S7733">
        <v>77.62</v>
      </c>
      <c r="T7733">
        <v>20523600</v>
      </c>
      <c r="U7733">
        <v>3.56</v>
      </c>
    </row>
    <row r="7734" spans="15:21" x14ac:dyDescent="0.2">
      <c r="O7734" s="67">
        <v>33871</v>
      </c>
      <c r="P7734">
        <v>78.13</v>
      </c>
      <c r="Q7734">
        <v>78.5</v>
      </c>
      <c r="R7734">
        <v>77.62</v>
      </c>
      <c r="S7734">
        <v>77.87</v>
      </c>
      <c r="T7734">
        <v>8877600</v>
      </c>
      <c r="U7734">
        <v>3.57</v>
      </c>
    </row>
    <row r="7735" spans="15:21" x14ac:dyDescent="0.2">
      <c r="O7735" s="67">
        <v>33872</v>
      </c>
      <c r="P7735">
        <v>77.87</v>
      </c>
      <c r="Q7735">
        <v>78</v>
      </c>
      <c r="R7735">
        <v>77.5</v>
      </c>
      <c r="S7735">
        <v>77.87</v>
      </c>
      <c r="T7735">
        <v>6427200</v>
      </c>
      <c r="U7735">
        <v>3.57</v>
      </c>
    </row>
    <row r="7736" spans="15:21" x14ac:dyDescent="0.2">
      <c r="O7736" s="67">
        <v>33875</v>
      </c>
      <c r="P7736">
        <v>77.62</v>
      </c>
      <c r="Q7736">
        <v>79.25</v>
      </c>
      <c r="R7736">
        <v>77.5</v>
      </c>
      <c r="S7736">
        <v>79.25</v>
      </c>
      <c r="T7736">
        <v>10128000</v>
      </c>
      <c r="U7736">
        <v>3.64</v>
      </c>
    </row>
    <row r="7737" spans="15:21" x14ac:dyDescent="0.2">
      <c r="O7737" s="67">
        <v>33876</v>
      </c>
      <c r="P7737">
        <v>79</v>
      </c>
      <c r="Q7737">
        <v>79.12</v>
      </c>
      <c r="R7737">
        <v>78</v>
      </c>
      <c r="S7737">
        <v>78.13</v>
      </c>
      <c r="T7737">
        <v>8361600</v>
      </c>
      <c r="U7737">
        <v>3.59</v>
      </c>
    </row>
    <row r="7738" spans="15:21" x14ac:dyDescent="0.2">
      <c r="O7738" s="67">
        <v>33877</v>
      </c>
      <c r="P7738">
        <v>78.25</v>
      </c>
      <c r="Q7738">
        <v>78.75</v>
      </c>
      <c r="R7738">
        <v>78.13</v>
      </c>
      <c r="S7738">
        <v>78.25</v>
      </c>
      <c r="T7738">
        <v>9558000</v>
      </c>
      <c r="U7738">
        <v>3.59</v>
      </c>
    </row>
    <row r="7739" spans="15:21" x14ac:dyDescent="0.2">
      <c r="O7739" s="67">
        <v>33878</v>
      </c>
      <c r="P7739">
        <v>78.5</v>
      </c>
      <c r="Q7739">
        <v>78.5</v>
      </c>
      <c r="R7739">
        <v>77.5</v>
      </c>
      <c r="S7739">
        <v>77.87</v>
      </c>
      <c r="T7739">
        <v>12442800</v>
      </c>
      <c r="U7739">
        <v>3.57</v>
      </c>
    </row>
    <row r="7740" spans="15:21" x14ac:dyDescent="0.2">
      <c r="O7740" s="67">
        <v>33879</v>
      </c>
      <c r="P7740">
        <v>78</v>
      </c>
      <c r="Q7740">
        <v>78.25</v>
      </c>
      <c r="R7740">
        <v>75.75</v>
      </c>
      <c r="S7740">
        <v>75.75</v>
      </c>
      <c r="T7740">
        <v>11437200</v>
      </c>
      <c r="U7740">
        <v>3.48</v>
      </c>
    </row>
    <row r="7741" spans="15:21" x14ac:dyDescent="0.2">
      <c r="O7741" s="67">
        <v>33882</v>
      </c>
      <c r="P7741">
        <v>75.5</v>
      </c>
      <c r="Q7741">
        <v>75.62</v>
      </c>
      <c r="R7741">
        <v>73.12</v>
      </c>
      <c r="S7741">
        <v>75.38</v>
      </c>
      <c r="T7741">
        <v>22593600</v>
      </c>
      <c r="U7741">
        <v>3.46</v>
      </c>
    </row>
    <row r="7742" spans="15:21" x14ac:dyDescent="0.2">
      <c r="O7742" s="67">
        <v>33883</v>
      </c>
      <c r="P7742">
        <v>75.38</v>
      </c>
      <c r="Q7742">
        <v>75.75</v>
      </c>
      <c r="R7742">
        <v>74.5</v>
      </c>
      <c r="S7742">
        <v>74.5</v>
      </c>
      <c r="T7742">
        <v>9424800</v>
      </c>
      <c r="U7742">
        <v>3.42</v>
      </c>
    </row>
    <row r="7743" spans="15:21" x14ac:dyDescent="0.2">
      <c r="O7743" s="67">
        <v>33884</v>
      </c>
      <c r="P7743">
        <v>74.87</v>
      </c>
      <c r="Q7743">
        <v>75</v>
      </c>
      <c r="R7743">
        <v>73.75</v>
      </c>
      <c r="S7743">
        <v>73.75</v>
      </c>
      <c r="T7743">
        <v>11236800</v>
      </c>
      <c r="U7743">
        <v>3.38</v>
      </c>
    </row>
    <row r="7744" spans="15:21" x14ac:dyDescent="0.2">
      <c r="O7744" s="67">
        <v>33885</v>
      </c>
      <c r="P7744">
        <v>74.12</v>
      </c>
      <c r="Q7744">
        <v>75.62</v>
      </c>
      <c r="R7744">
        <v>74</v>
      </c>
      <c r="S7744">
        <v>75.5</v>
      </c>
      <c r="T7744">
        <v>13479600</v>
      </c>
      <c r="U7744">
        <v>3.46</v>
      </c>
    </row>
    <row r="7745" spans="15:21" x14ac:dyDescent="0.2">
      <c r="O7745" s="67">
        <v>33886</v>
      </c>
      <c r="P7745">
        <v>75.62</v>
      </c>
      <c r="Q7745">
        <v>75.62</v>
      </c>
      <c r="R7745">
        <v>74.75</v>
      </c>
      <c r="S7745">
        <v>75</v>
      </c>
      <c r="T7745">
        <v>7832400</v>
      </c>
      <c r="U7745">
        <v>3.44</v>
      </c>
    </row>
    <row r="7746" spans="15:21" x14ac:dyDescent="0.2">
      <c r="O7746" s="67">
        <v>33889</v>
      </c>
      <c r="P7746">
        <v>75</v>
      </c>
      <c r="Q7746">
        <v>75.62</v>
      </c>
      <c r="R7746">
        <v>75</v>
      </c>
      <c r="S7746">
        <v>75.38</v>
      </c>
      <c r="T7746">
        <v>6406800</v>
      </c>
      <c r="U7746">
        <v>3.46</v>
      </c>
    </row>
    <row r="7747" spans="15:21" x14ac:dyDescent="0.2">
      <c r="O7747" s="67">
        <v>33890</v>
      </c>
      <c r="P7747">
        <v>75.38</v>
      </c>
      <c r="Q7747">
        <v>76.25</v>
      </c>
      <c r="R7747">
        <v>74.75</v>
      </c>
      <c r="S7747">
        <v>74.87</v>
      </c>
      <c r="T7747">
        <v>11872800</v>
      </c>
      <c r="U7747">
        <v>3.44</v>
      </c>
    </row>
    <row r="7748" spans="15:21" x14ac:dyDescent="0.2">
      <c r="O7748" s="67">
        <v>33891</v>
      </c>
      <c r="P7748">
        <v>75</v>
      </c>
      <c r="Q7748">
        <v>75.88</v>
      </c>
      <c r="R7748">
        <v>74.62</v>
      </c>
      <c r="S7748">
        <v>75</v>
      </c>
      <c r="T7748">
        <v>10963200</v>
      </c>
      <c r="U7748">
        <v>3.44</v>
      </c>
    </row>
    <row r="7749" spans="15:21" x14ac:dyDescent="0.2">
      <c r="O7749" s="67">
        <v>33892</v>
      </c>
      <c r="P7749">
        <v>75</v>
      </c>
      <c r="Q7749">
        <v>75.75</v>
      </c>
      <c r="R7749">
        <v>75</v>
      </c>
      <c r="S7749">
        <v>75.13</v>
      </c>
      <c r="T7749">
        <v>10665600</v>
      </c>
      <c r="U7749">
        <v>3.45</v>
      </c>
    </row>
    <row r="7750" spans="15:21" x14ac:dyDescent="0.2">
      <c r="O7750" s="67">
        <v>33893</v>
      </c>
      <c r="P7750">
        <v>75.5</v>
      </c>
      <c r="Q7750">
        <v>76.5</v>
      </c>
      <c r="R7750">
        <v>75.13</v>
      </c>
      <c r="S7750">
        <v>76.25</v>
      </c>
      <c r="T7750">
        <v>18295200</v>
      </c>
      <c r="U7750">
        <v>3.5</v>
      </c>
    </row>
    <row r="7751" spans="15:21" x14ac:dyDescent="0.2">
      <c r="O7751" s="67">
        <v>33896</v>
      </c>
      <c r="P7751">
        <v>76</v>
      </c>
      <c r="Q7751">
        <v>77.12</v>
      </c>
      <c r="R7751">
        <v>75.75</v>
      </c>
      <c r="S7751">
        <v>76.37</v>
      </c>
      <c r="T7751">
        <v>14349600</v>
      </c>
      <c r="U7751">
        <v>3.5</v>
      </c>
    </row>
    <row r="7752" spans="15:21" x14ac:dyDescent="0.2">
      <c r="O7752" s="67">
        <v>33897</v>
      </c>
      <c r="P7752">
        <v>76.5</v>
      </c>
      <c r="Q7752">
        <v>76.88</v>
      </c>
      <c r="R7752">
        <v>76</v>
      </c>
      <c r="S7752">
        <v>76.5</v>
      </c>
      <c r="T7752">
        <v>11520000</v>
      </c>
      <c r="U7752">
        <v>3.51</v>
      </c>
    </row>
    <row r="7753" spans="15:21" x14ac:dyDescent="0.2">
      <c r="O7753" s="67">
        <v>33898</v>
      </c>
      <c r="P7753">
        <v>76.63</v>
      </c>
      <c r="Q7753">
        <v>76.63</v>
      </c>
      <c r="R7753">
        <v>76</v>
      </c>
      <c r="S7753">
        <v>76</v>
      </c>
      <c r="T7753">
        <v>6908400</v>
      </c>
      <c r="U7753">
        <v>3.49</v>
      </c>
    </row>
    <row r="7754" spans="15:21" x14ac:dyDescent="0.2">
      <c r="O7754" s="67">
        <v>33899</v>
      </c>
      <c r="P7754">
        <v>76</v>
      </c>
      <c r="Q7754">
        <v>76.37</v>
      </c>
      <c r="R7754">
        <v>75.5</v>
      </c>
      <c r="S7754">
        <v>76.37</v>
      </c>
      <c r="T7754">
        <v>8218800</v>
      </c>
      <c r="U7754">
        <v>3.5</v>
      </c>
    </row>
    <row r="7755" spans="15:21" x14ac:dyDescent="0.2">
      <c r="O7755" s="67">
        <v>33900</v>
      </c>
      <c r="P7755">
        <v>76.37</v>
      </c>
      <c r="Q7755">
        <v>76.75</v>
      </c>
      <c r="R7755">
        <v>75.75</v>
      </c>
      <c r="S7755">
        <v>75.88</v>
      </c>
      <c r="T7755">
        <v>8704800</v>
      </c>
      <c r="U7755">
        <v>3.48</v>
      </c>
    </row>
    <row r="7756" spans="15:21" x14ac:dyDescent="0.2">
      <c r="O7756" s="67">
        <v>33903</v>
      </c>
      <c r="P7756">
        <v>76</v>
      </c>
      <c r="Q7756">
        <v>76.88</v>
      </c>
      <c r="R7756">
        <v>75.88</v>
      </c>
      <c r="S7756">
        <v>76.88</v>
      </c>
      <c r="T7756">
        <v>8000400</v>
      </c>
      <c r="U7756">
        <v>3.53</v>
      </c>
    </row>
    <row r="7757" spans="15:21" x14ac:dyDescent="0.2">
      <c r="O7757" s="67">
        <v>33904</v>
      </c>
      <c r="P7757">
        <v>77.12</v>
      </c>
      <c r="Q7757">
        <v>77.75</v>
      </c>
      <c r="R7757">
        <v>76.25</v>
      </c>
      <c r="S7757">
        <v>76.63</v>
      </c>
      <c r="T7757">
        <v>13392000</v>
      </c>
      <c r="U7757">
        <v>3.52</v>
      </c>
    </row>
    <row r="7758" spans="15:21" x14ac:dyDescent="0.2">
      <c r="O7758" s="67">
        <v>33905</v>
      </c>
      <c r="P7758">
        <v>76.5</v>
      </c>
      <c r="Q7758">
        <v>77.75</v>
      </c>
      <c r="R7758">
        <v>76.37</v>
      </c>
      <c r="S7758">
        <v>77.75</v>
      </c>
      <c r="T7758">
        <v>9778800</v>
      </c>
      <c r="U7758">
        <v>3.57</v>
      </c>
    </row>
    <row r="7759" spans="15:21" x14ac:dyDescent="0.2">
      <c r="O7759" s="67">
        <v>33906</v>
      </c>
      <c r="P7759">
        <v>77.75</v>
      </c>
      <c r="Q7759">
        <v>77.75</v>
      </c>
      <c r="R7759">
        <v>77.12</v>
      </c>
      <c r="S7759">
        <v>77.5</v>
      </c>
      <c r="T7759">
        <v>5716800</v>
      </c>
      <c r="U7759">
        <v>3.56</v>
      </c>
    </row>
    <row r="7760" spans="15:21" x14ac:dyDescent="0.2">
      <c r="O7760" s="67">
        <v>33907</v>
      </c>
      <c r="P7760">
        <v>77.62</v>
      </c>
      <c r="Q7760">
        <v>77.62</v>
      </c>
      <c r="R7760">
        <v>76.37</v>
      </c>
      <c r="S7760">
        <v>76.75</v>
      </c>
      <c r="T7760">
        <v>6582000</v>
      </c>
      <c r="U7760">
        <v>3.52</v>
      </c>
    </row>
    <row r="7761" spans="15:21" x14ac:dyDescent="0.2">
      <c r="O7761" s="67">
        <v>33910</v>
      </c>
      <c r="P7761">
        <v>76.88</v>
      </c>
      <c r="Q7761">
        <v>78.5</v>
      </c>
      <c r="R7761">
        <v>76.88</v>
      </c>
      <c r="S7761">
        <v>78.5</v>
      </c>
      <c r="T7761">
        <v>11613600</v>
      </c>
      <c r="U7761">
        <v>3.6</v>
      </c>
    </row>
    <row r="7762" spans="15:21" x14ac:dyDescent="0.2">
      <c r="O7762" s="67">
        <v>33911</v>
      </c>
      <c r="P7762">
        <v>78.5</v>
      </c>
      <c r="Q7762">
        <v>78.5</v>
      </c>
      <c r="R7762">
        <v>77.75</v>
      </c>
      <c r="S7762">
        <v>78.13</v>
      </c>
      <c r="T7762">
        <v>11504400</v>
      </c>
      <c r="U7762">
        <v>3.59</v>
      </c>
    </row>
    <row r="7763" spans="15:21" x14ac:dyDescent="0.2">
      <c r="O7763" s="67">
        <v>33912</v>
      </c>
      <c r="P7763">
        <v>78.88</v>
      </c>
      <c r="Q7763">
        <v>79.5</v>
      </c>
      <c r="R7763">
        <v>78.13</v>
      </c>
      <c r="S7763">
        <v>78.38</v>
      </c>
      <c r="T7763">
        <v>15403200</v>
      </c>
      <c r="U7763">
        <v>3.6</v>
      </c>
    </row>
    <row r="7764" spans="15:21" x14ac:dyDescent="0.2">
      <c r="O7764" s="67">
        <v>33913</v>
      </c>
      <c r="P7764">
        <v>78.62</v>
      </c>
      <c r="Q7764">
        <v>78.88</v>
      </c>
      <c r="R7764">
        <v>77.62</v>
      </c>
      <c r="S7764">
        <v>78.25</v>
      </c>
      <c r="T7764">
        <v>8811600</v>
      </c>
      <c r="U7764">
        <v>3.59</v>
      </c>
    </row>
    <row r="7765" spans="15:21" x14ac:dyDescent="0.2">
      <c r="O7765" s="67">
        <v>33914</v>
      </c>
      <c r="P7765">
        <v>78.38</v>
      </c>
      <c r="Q7765">
        <v>78.38</v>
      </c>
      <c r="R7765">
        <v>77.5</v>
      </c>
      <c r="S7765">
        <v>77.5</v>
      </c>
      <c r="T7765">
        <v>6938400</v>
      </c>
      <c r="U7765">
        <v>3.56</v>
      </c>
    </row>
    <row r="7766" spans="15:21" x14ac:dyDescent="0.2">
      <c r="O7766" s="67">
        <v>33917</v>
      </c>
      <c r="P7766">
        <v>77.5</v>
      </c>
      <c r="Q7766">
        <v>78.75</v>
      </c>
      <c r="R7766">
        <v>77.12</v>
      </c>
      <c r="S7766">
        <v>78</v>
      </c>
      <c r="T7766">
        <v>9921600</v>
      </c>
      <c r="U7766">
        <v>3.58</v>
      </c>
    </row>
    <row r="7767" spans="15:21" x14ac:dyDescent="0.2">
      <c r="O7767" s="67">
        <v>33918</v>
      </c>
      <c r="P7767">
        <v>78</v>
      </c>
      <c r="Q7767">
        <v>78.25</v>
      </c>
      <c r="R7767">
        <v>77</v>
      </c>
      <c r="S7767">
        <v>77.25</v>
      </c>
      <c r="T7767">
        <v>11127600</v>
      </c>
      <c r="U7767">
        <v>3.55</v>
      </c>
    </row>
    <row r="7768" spans="15:21" x14ac:dyDescent="0.2">
      <c r="O7768" s="67">
        <v>33919</v>
      </c>
      <c r="P7768">
        <v>77.38</v>
      </c>
      <c r="Q7768">
        <v>78.38</v>
      </c>
      <c r="R7768">
        <v>77.38</v>
      </c>
      <c r="S7768">
        <v>78.38</v>
      </c>
      <c r="T7768">
        <v>8995200</v>
      </c>
      <c r="U7768">
        <v>3.6</v>
      </c>
    </row>
    <row r="7769" spans="15:21" x14ac:dyDescent="0.2">
      <c r="O7769" s="67">
        <v>33920</v>
      </c>
      <c r="P7769">
        <v>78.38</v>
      </c>
      <c r="Q7769">
        <v>78.75</v>
      </c>
      <c r="R7769">
        <v>77.75</v>
      </c>
      <c r="S7769">
        <v>78.75</v>
      </c>
      <c r="T7769">
        <v>8420400</v>
      </c>
      <c r="U7769">
        <v>3.61</v>
      </c>
    </row>
    <row r="7770" spans="15:21" x14ac:dyDescent="0.2">
      <c r="O7770" s="67">
        <v>33921</v>
      </c>
      <c r="P7770">
        <v>78.38</v>
      </c>
      <c r="Q7770">
        <v>78.88</v>
      </c>
      <c r="R7770">
        <v>78.13</v>
      </c>
      <c r="S7770">
        <v>78.88</v>
      </c>
      <c r="T7770">
        <v>7315200</v>
      </c>
      <c r="U7770">
        <v>3.62</v>
      </c>
    </row>
    <row r="7771" spans="15:21" x14ac:dyDescent="0.2">
      <c r="O7771" s="67">
        <v>33924</v>
      </c>
      <c r="P7771">
        <v>78.75</v>
      </c>
      <c r="Q7771">
        <v>78.88</v>
      </c>
      <c r="R7771">
        <v>78</v>
      </c>
      <c r="S7771">
        <v>78</v>
      </c>
      <c r="T7771">
        <v>7591200</v>
      </c>
      <c r="U7771">
        <v>3.58</v>
      </c>
    </row>
    <row r="7772" spans="15:21" x14ac:dyDescent="0.2">
      <c r="O7772" s="67">
        <v>33925</v>
      </c>
      <c r="P7772">
        <v>78.13</v>
      </c>
      <c r="Q7772">
        <v>78.38</v>
      </c>
      <c r="R7772">
        <v>77.75</v>
      </c>
      <c r="S7772">
        <v>78</v>
      </c>
      <c r="T7772">
        <v>6832800</v>
      </c>
      <c r="U7772">
        <v>3.58</v>
      </c>
    </row>
    <row r="7773" spans="15:21" x14ac:dyDescent="0.2">
      <c r="O7773" s="67">
        <v>33926</v>
      </c>
      <c r="P7773">
        <v>77.87</v>
      </c>
      <c r="Q7773">
        <v>78.88</v>
      </c>
      <c r="R7773">
        <v>77.62</v>
      </c>
      <c r="S7773">
        <v>78.75</v>
      </c>
      <c r="T7773">
        <v>11960400</v>
      </c>
      <c r="U7773">
        <v>3.61</v>
      </c>
    </row>
    <row r="7774" spans="15:21" x14ac:dyDescent="0.2">
      <c r="O7774" s="67">
        <v>33927</v>
      </c>
      <c r="P7774">
        <v>78.75</v>
      </c>
      <c r="Q7774">
        <v>78.75</v>
      </c>
      <c r="R7774">
        <v>78</v>
      </c>
      <c r="S7774">
        <v>78.13</v>
      </c>
      <c r="T7774">
        <v>8143200</v>
      </c>
      <c r="U7774">
        <v>3.59</v>
      </c>
    </row>
    <row r="7775" spans="15:21" x14ac:dyDescent="0.2">
      <c r="O7775" s="67">
        <v>33928</v>
      </c>
      <c r="P7775">
        <v>78.88</v>
      </c>
      <c r="Q7775">
        <v>80.12</v>
      </c>
      <c r="R7775">
        <v>78.5</v>
      </c>
      <c r="S7775">
        <v>80</v>
      </c>
      <c r="T7775">
        <v>29276400</v>
      </c>
      <c r="U7775">
        <v>3.67</v>
      </c>
    </row>
    <row r="7776" spans="15:21" x14ac:dyDescent="0.2">
      <c r="O7776" s="67">
        <v>33931</v>
      </c>
      <c r="P7776">
        <v>80.87</v>
      </c>
      <c r="Q7776">
        <v>82.25</v>
      </c>
      <c r="R7776">
        <v>80.25</v>
      </c>
      <c r="S7776">
        <v>82.12</v>
      </c>
      <c r="T7776">
        <v>25857600</v>
      </c>
      <c r="U7776">
        <v>3.77</v>
      </c>
    </row>
    <row r="7777" spans="15:21" x14ac:dyDescent="0.2">
      <c r="O7777" s="67">
        <v>33932</v>
      </c>
      <c r="P7777">
        <v>81.88</v>
      </c>
      <c r="Q7777">
        <v>83.5</v>
      </c>
      <c r="R7777">
        <v>81.5</v>
      </c>
      <c r="S7777">
        <v>82.63</v>
      </c>
      <c r="T7777">
        <v>29397600</v>
      </c>
      <c r="U7777">
        <v>3.79</v>
      </c>
    </row>
    <row r="7778" spans="15:21" x14ac:dyDescent="0.2">
      <c r="O7778" s="67">
        <v>33933</v>
      </c>
      <c r="P7778">
        <v>82.5</v>
      </c>
      <c r="Q7778">
        <v>83.62</v>
      </c>
      <c r="R7778">
        <v>82.5</v>
      </c>
      <c r="S7778">
        <v>82.88</v>
      </c>
      <c r="T7778">
        <v>16609200</v>
      </c>
      <c r="U7778">
        <v>3.8</v>
      </c>
    </row>
    <row r="7779" spans="15:21" x14ac:dyDescent="0.2">
      <c r="O7779" s="67">
        <v>33935</v>
      </c>
      <c r="P7779">
        <v>82.75</v>
      </c>
      <c r="Q7779">
        <v>83.12</v>
      </c>
      <c r="R7779">
        <v>82.5</v>
      </c>
      <c r="S7779">
        <v>82.88</v>
      </c>
      <c r="T7779">
        <v>8028000</v>
      </c>
      <c r="U7779">
        <v>3.8</v>
      </c>
    </row>
    <row r="7780" spans="15:21" x14ac:dyDescent="0.2">
      <c r="O7780" s="67">
        <v>33938</v>
      </c>
      <c r="P7780">
        <v>82.88</v>
      </c>
      <c r="Q7780">
        <v>83.75</v>
      </c>
      <c r="R7780">
        <v>82.5</v>
      </c>
      <c r="S7780">
        <v>83.25</v>
      </c>
      <c r="T7780">
        <v>13764000</v>
      </c>
      <c r="U7780">
        <v>3.82</v>
      </c>
    </row>
    <row r="7781" spans="15:21" x14ac:dyDescent="0.2">
      <c r="O7781" s="67">
        <v>33939</v>
      </c>
      <c r="P7781">
        <v>82.5</v>
      </c>
      <c r="Q7781">
        <v>82.88</v>
      </c>
      <c r="R7781">
        <v>81.75</v>
      </c>
      <c r="S7781">
        <v>82.12</v>
      </c>
      <c r="T7781">
        <v>13500000</v>
      </c>
      <c r="U7781">
        <v>3.8</v>
      </c>
    </row>
    <row r="7782" spans="15:21" x14ac:dyDescent="0.2">
      <c r="O7782" s="67">
        <v>33940</v>
      </c>
      <c r="P7782">
        <v>82.5</v>
      </c>
      <c r="Q7782">
        <v>82.88</v>
      </c>
      <c r="R7782">
        <v>82</v>
      </c>
      <c r="S7782">
        <v>82.75</v>
      </c>
      <c r="T7782">
        <v>8823600</v>
      </c>
      <c r="U7782">
        <v>3.83</v>
      </c>
    </row>
    <row r="7783" spans="15:21" x14ac:dyDescent="0.2">
      <c r="O7783" s="67">
        <v>33941</v>
      </c>
      <c r="P7783">
        <v>82.88</v>
      </c>
      <c r="Q7783">
        <v>83</v>
      </c>
      <c r="R7783">
        <v>81.62</v>
      </c>
      <c r="S7783">
        <v>81.62</v>
      </c>
      <c r="T7783">
        <v>9816000</v>
      </c>
      <c r="U7783">
        <v>3.77</v>
      </c>
    </row>
    <row r="7784" spans="15:21" x14ac:dyDescent="0.2">
      <c r="O7784" s="67">
        <v>33942</v>
      </c>
      <c r="P7784">
        <v>82.12</v>
      </c>
      <c r="Q7784">
        <v>83.38</v>
      </c>
      <c r="R7784">
        <v>81.38</v>
      </c>
      <c r="S7784">
        <v>82.63</v>
      </c>
      <c r="T7784">
        <v>11497200</v>
      </c>
      <c r="U7784">
        <v>3.82</v>
      </c>
    </row>
    <row r="7785" spans="15:21" x14ac:dyDescent="0.2">
      <c r="O7785" s="67">
        <v>33945</v>
      </c>
      <c r="P7785">
        <v>82.63</v>
      </c>
      <c r="Q7785">
        <v>82.88</v>
      </c>
      <c r="R7785">
        <v>82.12</v>
      </c>
      <c r="S7785">
        <v>82.88</v>
      </c>
      <c r="T7785">
        <v>8415600</v>
      </c>
      <c r="U7785">
        <v>3.83</v>
      </c>
    </row>
    <row r="7786" spans="15:21" x14ac:dyDescent="0.2">
      <c r="O7786" s="67">
        <v>33946</v>
      </c>
      <c r="P7786">
        <v>82.88</v>
      </c>
      <c r="Q7786">
        <v>83.5</v>
      </c>
      <c r="R7786">
        <v>82.63</v>
      </c>
      <c r="S7786">
        <v>83.5</v>
      </c>
      <c r="T7786">
        <v>10706400</v>
      </c>
      <c r="U7786">
        <v>3.86</v>
      </c>
    </row>
    <row r="7787" spans="15:21" x14ac:dyDescent="0.2">
      <c r="O7787" s="67">
        <v>33947</v>
      </c>
      <c r="P7787">
        <v>83.5</v>
      </c>
      <c r="Q7787">
        <v>84</v>
      </c>
      <c r="R7787">
        <v>83.25</v>
      </c>
      <c r="S7787">
        <v>84</v>
      </c>
      <c r="T7787">
        <v>12093600</v>
      </c>
      <c r="U7787">
        <v>3.88</v>
      </c>
    </row>
    <row r="7788" spans="15:21" x14ac:dyDescent="0.2">
      <c r="O7788" s="67">
        <v>33948</v>
      </c>
      <c r="P7788">
        <v>84</v>
      </c>
      <c r="Q7788">
        <v>84</v>
      </c>
      <c r="R7788">
        <v>83</v>
      </c>
      <c r="S7788">
        <v>83.38</v>
      </c>
      <c r="T7788">
        <v>9369600</v>
      </c>
      <c r="U7788">
        <v>3.86</v>
      </c>
    </row>
    <row r="7789" spans="15:21" x14ac:dyDescent="0.2">
      <c r="O7789" s="67">
        <v>33949</v>
      </c>
      <c r="P7789">
        <v>83.25</v>
      </c>
      <c r="Q7789">
        <v>83.87</v>
      </c>
      <c r="R7789">
        <v>83.25</v>
      </c>
      <c r="S7789">
        <v>83.75</v>
      </c>
      <c r="T7789">
        <v>5484000</v>
      </c>
      <c r="U7789">
        <v>3.87</v>
      </c>
    </row>
    <row r="7790" spans="15:21" x14ac:dyDescent="0.2">
      <c r="O7790" s="67">
        <v>33952</v>
      </c>
      <c r="P7790">
        <v>83.5</v>
      </c>
      <c r="Q7790">
        <v>84.13</v>
      </c>
      <c r="R7790">
        <v>83.12</v>
      </c>
      <c r="S7790">
        <v>83.25</v>
      </c>
      <c r="T7790">
        <v>12920400</v>
      </c>
      <c r="U7790">
        <v>3.85</v>
      </c>
    </row>
    <row r="7791" spans="15:21" x14ac:dyDescent="0.2">
      <c r="O7791" s="67">
        <v>33953</v>
      </c>
      <c r="P7791">
        <v>83</v>
      </c>
      <c r="Q7791">
        <v>84.62</v>
      </c>
      <c r="R7791">
        <v>83</v>
      </c>
      <c r="S7791">
        <v>84.13</v>
      </c>
      <c r="T7791">
        <v>11791200</v>
      </c>
      <c r="U7791">
        <v>3.89</v>
      </c>
    </row>
    <row r="7792" spans="15:21" x14ac:dyDescent="0.2">
      <c r="O7792" s="67">
        <v>33954</v>
      </c>
      <c r="P7792">
        <v>84</v>
      </c>
      <c r="Q7792">
        <v>84.5</v>
      </c>
      <c r="R7792">
        <v>83.38</v>
      </c>
      <c r="S7792">
        <v>83.5</v>
      </c>
      <c r="T7792">
        <v>12276000</v>
      </c>
      <c r="U7792">
        <v>3.86</v>
      </c>
    </row>
    <row r="7793" spans="15:21" x14ac:dyDescent="0.2">
      <c r="O7793" s="67">
        <v>33955</v>
      </c>
      <c r="P7793">
        <v>83.38</v>
      </c>
      <c r="Q7793">
        <v>85.5</v>
      </c>
      <c r="R7793">
        <v>83.25</v>
      </c>
      <c r="S7793">
        <v>85.25</v>
      </c>
      <c r="T7793">
        <v>17094000</v>
      </c>
      <c r="U7793">
        <v>3.94</v>
      </c>
    </row>
    <row r="7794" spans="15:21" x14ac:dyDescent="0.2">
      <c r="O7794" s="67">
        <v>33956</v>
      </c>
      <c r="P7794">
        <v>85.88</v>
      </c>
      <c r="Q7794">
        <v>86.87</v>
      </c>
      <c r="R7794">
        <v>85.37</v>
      </c>
      <c r="S7794">
        <v>86.75</v>
      </c>
      <c r="T7794">
        <v>38605200</v>
      </c>
      <c r="U7794">
        <v>4.01</v>
      </c>
    </row>
    <row r="7795" spans="15:21" x14ac:dyDescent="0.2">
      <c r="O7795" s="67">
        <v>33959</v>
      </c>
      <c r="P7795">
        <v>86.12</v>
      </c>
      <c r="Q7795">
        <v>87.5</v>
      </c>
      <c r="R7795">
        <v>86.12</v>
      </c>
      <c r="S7795">
        <v>87.5</v>
      </c>
      <c r="T7795">
        <v>14508000</v>
      </c>
      <c r="U7795">
        <v>4.05</v>
      </c>
    </row>
    <row r="7796" spans="15:21" x14ac:dyDescent="0.2">
      <c r="O7796" s="67">
        <v>33960</v>
      </c>
      <c r="P7796">
        <v>87</v>
      </c>
      <c r="Q7796">
        <v>87.25</v>
      </c>
      <c r="R7796">
        <v>86.38</v>
      </c>
      <c r="S7796">
        <v>87</v>
      </c>
      <c r="T7796">
        <v>14085600</v>
      </c>
      <c r="U7796">
        <v>4.0199999999999996</v>
      </c>
    </row>
    <row r="7797" spans="15:21" x14ac:dyDescent="0.2">
      <c r="O7797" s="67">
        <v>33961</v>
      </c>
      <c r="P7797">
        <v>86.87</v>
      </c>
      <c r="Q7797">
        <v>87.25</v>
      </c>
      <c r="R7797">
        <v>86.38</v>
      </c>
      <c r="S7797">
        <v>86.38</v>
      </c>
      <c r="T7797">
        <v>9855600</v>
      </c>
      <c r="U7797">
        <v>3.99</v>
      </c>
    </row>
    <row r="7798" spans="15:21" x14ac:dyDescent="0.2">
      <c r="O7798" s="67">
        <v>33962</v>
      </c>
      <c r="P7798">
        <v>86.38</v>
      </c>
      <c r="Q7798">
        <v>87</v>
      </c>
      <c r="R7798">
        <v>86.38</v>
      </c>
      <c r="S7798">
        <v>86.5</v>
      </c>
      <c r="T7798">
        <v>3160800</v>
      </c>
      <c r="U7798">
        <v>4</v>
      </c>
    </row>
    <row r="7799" spans="15:21" x14ac:dyDescent="0.2">
      <c r="O7799" s="67">
        <v>33966</v>
      </c>
      <c r="P7799">
        <v>86.25</v>
      </c>
      <c r="Q7799">
        <v>87.25</v>
      </c>
      <c r="R7799">
        <v>85.88</v>
      </c>
      <c r="S7799">
        <v>86.87</v>
      </c>
      <c r="T7799">
        <v>6513600</v>
      </c>
      <c r="U7799">
        <v>4.0199999999999996</v>
      </c>
    </row>
    <row r="7800" spans="15:21" x14ac:dyDescent="0.2">
      <c r="O7800" s="67">
        <v>33967</v>
      </c>
      <c r="P7800">
        <v>86.75</v>
      </c>
      <c r="Q7800">
        <v>87.5</v>
      </c>
      <c r="R7800">
        <v>86.12</v>
      </c>
      <c r="S7800">
        <v>86.25</v>
      </c>
      <c r="T7800">
        <v>10976400</v>
      </c>
      <c r="U7800">
        <v>3.99</v>
      </c>
    </row>
    <row r="7801" spans="15:21" x14ac:dyDescent="0.2">
      <c r="O7801" s="67">
        <v>33968</v>
      </c>
      <c r="P7801">
        <v>86.25</v>
      </c>
      <c r="Q7801">
        <v>86.75</v>
      </c>
      <c r="R7801">
        <v>86.12</v>
      </c>
      <c r="S7801">
        <v>86.62</v>
      </c>
      <c r="T7801">
        <v>8258400</v>
      </c>
      <c r="U7801">
        <v>4.01</v>
      </c>
    </row>
    <row r="7802" spans="15:21" x14ac:dyDescent="0.2">
      <c r="O7802" s="67">
        <v>33969</v>
      </c>
      <c r="P7802">
        <v>86.5</v>
      </c>
      <c r="Q7802">
        <v>86.87</v>
      </c>
      <c r="R7802">
        <v>85</v>
      </c>
      <c r="S7802">
        <v>85.5</v>
      </c>
      <c r="T7802">
        <v>8096400</v>
      </c>
      <c r="U7802">
        <v>3.95</v>
      </c>
    </row>
    <row r="7803" spans="15:21" x14ac:dyDescent="0.2">
      <c r="O7803" s="67">
        <v>33973</v>
      </c>
      <c r="P7803">
        <v>85.63</v>
      </c>
      <c r="Q7803">
        <v>86.12</v>
      </c>
      <c r="R7803">
        <v>85.25</v>
      </c>
      <c r="S7803">
        <v>85.5</v>
      </c>
      <c r="T7803">
        <v>9048000</v>
      </c>
      <c r="U7803">
        <v>3.95</v>
      </c>
    </row>
    <row r="7804" spans="15:21" x14ac:dyDescent="0.2">
      <c r="O7804" s="67">
        <v>33974</v>
      </c>
      <c r="P7804">
        <v>85.37</v>
      </c>
      <c r="Q7804">
        <v>86.87</v>
      </c>
      <c r="R7804">
        <v>85.25</v>
      </c>
      <c r="S7804">
        <v>86.5</v>
      </c>
      <c r="T7804">
        <v>13648800</v>
      </c>
      <c r="U7804">
        <v>4</v>
      </c>
    </row>
    <row r="7805" spans="15:21" x14ac:dyDescent="0.2">
      <c r="O7805" s="67">
        <v>33975</v>
      </c>
      <c r="P7805">
        <v>86</v>
      </c>
      <c r="Q7805">
        <v>86.62</v>
      </c>
      <c r="R7805">
        <v>85.75</v>
      </c>
      <c r="S7805">
        <v>86.12</v>
      </c>
      <c r="T7805">
        <v>12327600</v>
      </c>
      <c r="U7805">
        <v>3.98</v>
      </c>
    </row>
    <row r="7806" spans="15:21" x14ac:dyDescent="0.2">
      <c r="O7806" s="67">
        <v>33976</v>
      </c>
      <c r="P7806">
        <v>86.38</v>
      </c>
      <c r="Q7806">
        <v>87.25</v>
      </c>
      <c r="R7806">
        <v>85.5</v>
      </c>
      <c r="S7806">
        <v>85.88</v>
      </c>
      <c r="T7806">
        <v>15777600</v>
      </c>
      <c r="U7806">
        <v>3.97</v>
      </c>
    </row>
    <row r="7807" spans="15:21" x14ac:dyDescent="0.2">
      <c r="O7807" s="67">
        <v>33977</v>
      </c>
      <c r="P7807">
        <v>85.88</v>
      </c>
      <c r="Q7807">
        <v>86.25</v>
      </c>
      <c r="R7807">
        <v>84.88</v>
      </c>
      <c r="S7807">
        <v>85.75</v>
      </c>
      <c r="T7807">
        <v>14679600</v>
      </c>
      <c r="U7807">
        <v>3.97</v>
      </c>
    </row>
    <row r="7808" spans="15:21" x14ac:dyDescent="0.2">
      <c r="O7808" s="67">
        <v>33980</v>
      </c>
      <c r="P7808">
        <v>85.5</v>
      </c>
      <c r="Q7808">
        <v>85.88</v>
      </c>
      <c r="R7808">
        <v>84.75</v>
      </c>
      <c r="S7808">
        <v>85</v>
      </c>
      <c r="T7808">
        <v>9278400</v>
      </c>
      <c r="U7808">
        <v>3.93</v>
      </c>
    </row>
    <row r="7809" spans="15:21" x14ac:dyDescent="0.2">
      <c r="O7809" s="67">
        <v>33981</v>
      </c>
      <c r="P7809">
        <v>85.25</v>
      </c>
      <c r="Q7809">
        <v>85.25</v>
      </c>
      <c r="R7809">
        <v>84.38</v>
      </c>
      <c r="S7809">
        <v>85.12</v>
      </c>
      <c r="T7809">
        <v>8722800</v>
      </c>
      <c r="U7809">
        <v>3.94</v>
      </c>
    </row>
    <row r="7810" spans="15:21" x14ac:dyDescent="0.2">
      <c r="O7810" s="67">
        <v>33982</v>
      </c>
      <c r="P7810">
        <v>84.88</v>
      </c>
      <c r="Q7810">
        <v>85.12</v>
      </c>
      <c r="R7810">
        <v>84.38</v>
      </c>
      <c r="S7810">
        <v>84.75</v>
      </c>
      <c r="T7810">
        <v>11511600</v>
      </c>
      <c r="U7810">
        <v>3.92</v>
      </c>
    </row>
    <row r="7811" spans="15:21" x14ac:dyDescent="0.2">
      <c r="O7811" s="67">
        <v>33983</v>
      </c>
      <c r="P7811">
        <v>85</v>
      </c>
      <c r="Q7811">
        <v>85</v>
      </c>
      <c r="R7811">
        <v>84</v>
      </c>
      <c r="S7811">
        <v>84.88</v>
      </c>
      <c r="T7811">
        <v>14626800</v>
      </c>
      <c r="U7811">
        <v>3.92</v>
      </c>
    </row>
    <row r="7812" spans="15:21" x14ac:dyDescent="0.2">
      <c r="O7812" s="67">
        <v>33984</v>
      </c>
      <c r="P7812">
        <v>84.75</v>
      </c>
      <c r="Q7812">
        <v>85.63</v>
      </c>
      <c r="R7812">
        <v>84.25</v>
      </c>
      <c r="S7812">
        <v>84.62</v>
      </c>
      <c r="T7812">
        <v>22267200</v>
      </c>
      <c r="U7812">
        <v>3.91</v>
      </c>
    </row>
    <row r="7813" spans="15:21" x14ac:dyDescent="0.2">
      <c r="O7813" s="67">
        <v>33987</v>
      </c>
      <c r="P7813">
        <v>84.62</v>
      </c>
      <c r="Q7813">
        <v>84.75</v>
      </c>
      <c r="R7813">
        <v>84.13</v>
      </c>
      <c r="S7813">
        <v>84.62</v>
      </c>
      <c r="T7813">
        <v>6668400</v>
      </c>
      <c r="U7813">
        <v>3.91</v>
      </c>
    </row>
    <row r="7814" spans="15:21" x14ac:dyDescent="0.2">
      <c r="O7814" s="67">
        <v>33988</v>
      </c>
      <c r="P7814">
        <v>85</v>
      </c>
      <c r="Q7814">
        <v>85.63</v>
      </c>
      <c r="R7814">
        <v>84.13</v>
      </c>
      <c r="S7814">
        <v>84.13</v>
      </c>
      <c r="T7814">
        <v>10262400</v>
      </c>
      <c r="U7814">
        <v>3.89</v>
      </c>
    </row>
    <row r="7815" spans="15:21" x14ac:dyDescent="0.2">
      <c r="O7815" s="67">
        <v>33989</v>
      </c>
      <c r="P7815">
        <v>84</v>
      </c>
      <c r="Q7815">
        <v>85</v>
      </c>
      <c r="R7815">
        <v>82.63</v>
      </c>
      <c r="S7815">
        <v>82.63</v>
      </c>
      <c r="T7815">
        <v>18087600</v>
      </c>
      <c r="U7815">
        <v>3.82</v>
      </c>
    </row>
    <row r="7816" spans="15:21" x14ac:dyDescent="0.2">
      <c r="O7816" s="67">
        <v>33990</v>
      </c>
      <c r="P7816">
        <v>82.88</v>
      </c>
      <c r="Q7816">
        <v>83.62</v>
      </c>
      <c r="R7816">
        <v>82.5</v>
      </c>
      <c r="S7816">
        <v>83.5</v>
      </c>
      <c r="T7816">
        <v>13076400</v>
      </c>
      <c r="U7816">
        <v>3.86</v>
      </c>
    </row>
    <row r="7817" spans="15:21" x14ac:dyDescent="0.2">
      <c r="O7817" s="67">
        <v>33991</v>
      </c>
      <c r="P7817">
        <v>83.75</v>
      </c>
      <c r="Q7817">
        <v>85.25</v>
      </c>
      <c r="R7817">
        <v>83.62</v>
      </c>
      <c r="S7817">
        <v>84.38</v>
      </c>
      <c r="T7817">
        <v>15747600</v>
      </c>
      <c r="U7817">
        <v>3.9</v>
      </c>
    </row>
    <row r="7818" spans="15:21" x14ac:dyDescent="0.2">
      <c r="O7818" s="67">
        <v>33994</v>
      </c>
      <c r="P7818">
        <v>84.38</v>
      </c>
      <c r="Q7818">
        <v>85</v>
      </c>
      <c r="R7818">
        <v>83.75</v>
      </c>
      <c r="S7818">
        <v>85</v>
      </c>
      <c r="T7818">
        <v>10880400</v>
      </c>
      <c r="U7818">
        <v>3.93</v>
      </c>
    </row>
    <row r="7819" spans="15:21" x14ac:dyDescent="0.2">
      <c r="O7819" s="67">
        <v>33995</v>
      </c>
      <c r="P7819">
        <v>85.12</v>
      </c>
      <c r="Q7819">
        <v>86</v>
      </c>
      <c r="R7819">
        <v>85</v>
      </c>
      <c r="S7819">
        <v>85.12</v>
      </c>
      <c r="T7819">
        <v>14232000</v>
      </c>
      <c r="U7819">
        <v>3.94</v>
      </c>
    </row>
    <row r="7820" spans="15:21" x14ac:dyDescent="0.2">
      <c r="O7820" s="67">
        <v>33996</v>
      </c>
      <c r="P7820">
        <v>85</v>
      </c>
      <c r="Q7820">
        <v>85.37</v>
      </c>
      <c r="R7820">
        <v>84.25</v>
      </c>
      <c r="S7820">
        <v>84.62</v>
      </c>
      <c r="T7820">
        <v>9942000</v>
      </c>
      <c r="U7820">
        <v>3.91</v>
      </c>
    </row>
    <row r="7821" spans="15:21" x14ac:dyDescent="0.2">
      <c r="O7821" s="67">
        <v>33997</v>
      </c>
      <c r="P7821">
        <v>84.75</v>
      </c>
      <c r="Q7821">
        <v>86</v>
      </c>
      <c r="R7821">
        <v>84.5</v>
      </c>
      <c r="S7821">
        <v>85.5</v>
      </c>
      <c r="T7821">
        <v>11901600</v>
      </c>
      <c r="U7821">
        <v>3.95</v>
      </c>
    </row>
    <row r="7822" spans="15:21" x14ac:dyDescent="0.2">
      <c r="O7822" s="67">
        <v>33998</v>
      </c>
      <c r="P7822">
        <v>85.63</v>
      </c>
      <c r="Q7822">
        <v>86.38</v>
      </c>
      <c r="R7822">
        <v>85.37</v>
      </c>
      <c r="S7822">
        <v>86.12</v>
      </c>
      <c r="T7822">
        <v>11989200</v>
      </c>
      <c r="U7822">
        <v>3.98</v>
      </c>
    </row>
    <row r="7823" spans="15:21" x14ac:dyDescent="0.2">
      <c r="O7823" s="67">
        <v>34001</v>
      </c>
      <c r="P7823">
        <v>86</v>
      </c>
      <c r="Q7823">
        <v>86.5</v>
      </c>
      <c r="R7823">
        <v>85.5</v>
      </c>
      <c r="S7823">
        <v>86.25</v>
      </c>
      <c r="T7823">
        <v>8162400</v>
      </c>
      <c r="U7823">
        <v>3.99</v>
      </c>
    </row>
    <row r="7824" spans="15:21" x14ac:dyDescent="0.2">
      <c r="O7824" s="67">
        <v>34002</v>
      </c>
      <c r="P7824">
        <v>85.63</v>
      </c>
      <c r="Q7824">
        <v>85.75</v>
      </c>
      <c r="R7824">
        <v>84.25</v>
      </c>
      <c r="S7824">
        <v>85</v>
      </c>
      <c r="T7824">
        <v>14188800</v>
      </c>
      <c r="U7824">
        <v>3.93</v>
      </c>
    </row>
    <row r="7825" spans="15:21" x14ac:dyDescent="0.2">
      <c r="O7825" s="67">
        <v>34003</v>
      </c>
      <c r="P7825">
        <v>84.75</v>
      </c>
      <c r="Q7825">
        <v>86.12</v>
      </c>
      <c r="R7825">
        <v>84.62</v>
      </c>
      <c r="S7825">
        <v>86.12</v>
      </c>
      <c r="T7825">
        <v>10593600</v>
      </c>
      <c r="U7825">
        <v>3.98</v>
      </c>
    </row>
    <row r="7826" spans="15:21" x14ac:dyDescent="0.2">
      <c r="O7826" s="67">
        <v>34004</v>
      </c>
      <c r="P7826">
        <v>86.25</v>
      </c>
      <c r="Q7826">
        <v>86.75</v>
      </c>
      <c r="R7826">
        <v>85.75</v>
      </c>
      <c r="S7826">
        <v>86.62</v>
      </c>
      <c r="T7826">
        <v>9374400</v>
      </c>
      <c r="U7826">
        <v>4.01</v>
      </c>
    </row>
    <row r="7827" spans="15:21" x14ac:dyDescent="0.2">
      <c r="O7827" s="67">
        <v>34005</v>
      </c>
      <c r="P7827">
        <v>86.25</v>
      </c>
      <c r="Q7827">
        <v>87.38</v>
      </c>
      <c r="R7827">
        <v>86.12</v>
      </c>
      <c r="S7827">
        <v>86.87</v>
      </c>
      <c r="T7827">
        <v>16419600</v>
      </c>
      <c r="U7827">
        <v>4.0199999999999996</v>
      </c>
    </row>
    <row r="7828" spans="15:21" x14ac:dyDescent="0.2">
      <c r="O7828" s="67">
        <v>34008</v>
      </c>
      <c r="P7828">
        <v>86.62</v>
      </c>
      <c r="Q7828">
        <v>87.75</v>
      </c>
      <c r="R7828">
        <v>86.25</v>
      </c>
      <c r="S7828">
        <v>86.75</v>
      </c>
      <c r="T7828">
        <v>15696000</v>
      </c>
      <c r="U7828">
        <v>4.01</v>
      </c>
    </row>
    <row r="7829" spans="15:21" x14ac:dyDescent="0.2">
      <c r="O7829" s="67">
        <v>34009</v>
      </c>
      <c r="P7829">
        <v>86.62</v>
      </c>
      <c r="Q7829">
        <v>86.87</v>
      </c>
      <c r="R7829">
        <v>86</v>
      </c>
      <c r="S7829">
        <v>86.62</v>
      </c>
      <c r="T7829">
        <v>11180400</v>
      </c>
      <c r="U7829">
        <v>4.01</v>
      </c>
    </row>
    <row r="7830" spans="15:21" x14ac:dyDescent="0.2">
      <c r="O7830" s="67">
        <v>34010</v>
      </c>
      <c r="P7830">
        <v>86.5</v>
      </c>
      <c r="Q7830">
        <v>87.13</v>
      </c>
      <c r="R7830">
        <v>86</v>
      </c>
      <c r="S7830">
        <v>86.75</v>
      </c>
      <c r="T7830">
        <v>12478800</v>
      </c>
      <c r="U7830">
        <v>4.01</v>
      </c>
    </row>
    <row r="7831" spans="15:21" x14ac:dyDescent="0.2">
      <c r="O7831" s="67">
        <v>34011</v>
      </c>
      <c r="P7831">
        <v>86.75</v>
      </c>
      <c r="Q7831">
        <v>86.87</v>
      </c>
      <c r="R7831">
        <v>86.25</v>
      </c>
      <c r="S7831">
        <v>86.38</v>
      </c>
      <c r="T7831">
        <v>10106400</v>
      </c>
      <c r="U7831">
        <v>3.99</v>
      </c>
    </row>
    <row r="7832" spans="15:21" x14ac:dyDescent="0.2">
      <c r="O7832" s="67">
        <v>34012</v>
      </c>
      <c r="P7832">
        <v>86.12</v>
      </c>
      <c r="Q7832">
        <v>86.25</v>
      </c>
      <c r="R7832">
        <v>84.88</v>
      </c>
      <c r="S7832">
        <v>85</v>
      </c>
      <c r="T7832">
        <v>8835600</v>
      </c>
      <c r="U7832">
        <v>3.93</v>
      </c>
    </row>
    <row r="7833" spans="15:21" x14ac:dyDescent="0.2">
      <c r="O7833" s="67">
        <v>34016</v>
      </c>
      <c r="P7833">
        <v>84.75</v>
      </c>
      <c r="Q7833">
        <v>85</v>
      </c>
      <c r="R7833">
        <v>83</v>
      </c>
      <c r="S7833">
        <v>83</v>
      </c>
      <c r="T7833">
        <v>23343600</v>
      </c>
      <c r="U7833">
        <v>3.84</v>
      </c>
    </row>
    <row r="7834" spans="15:21" x14ac:dyDescent="0.2">
      <c r="O7834" s="67">
        <v>34017</v>
      </c>
      <c r="P7834">
        <v>82.75</v>
      </c>
      <c r="Q7834">
        <v>82.88</v>
      </c>
      <c r="R7834">
        <v>82.25</v>
      </c>
      <c r="S7834">
        <v>82.5</v>
      </c>
      <c r="T7834">
        <v>18730800</v>
      </c>
      <c r="U7834">
        <v>3.81</v>
      </c>
    </row>
    <row r="7835" spans="15:21" x14ac:dyDescent="0.2">
      <c r="O7835" s="67">
        <v>34018</v>
      </c>
      <c r="P7835">
        <v>82.75</v>
      </c>
      <c r="Q7835">
        <v>83</v>
      </c>
      <c r="R7835">
        <v>80.87</v>
      </c>
      <c r="S7835">
        <v>81.88</v>
      </c>
      <c r="T7835">
        <v>29344800</v>
      </c>
      <c r="U7835">
        <v>3.79</v>
      </c>
    </row>
    <row r="7836" spans="15:21" x14ac:dyDescent="0.2">
      <c r="O7836" s="67">
        <v>34019</v>
      </c>
      <c r="P7836">
        <v>82.12</v>
      </c>
      <c r="Q7836">
        <v>82.25</v>
      </c>
      <c r="R7836">
        <v>81.62</v>
      </c>
      <c r="S7836">
        <v>82.25</v>
      </c>
      <c r="T7836">
        <v>21496800</v>
      </c>
      <c r="U7836">
        <v>3.8</v>
      </c>
    </row>
    <row r="7837" spans="15:21" x14ac:dyDescent="0.2">
      <c r="O7837" s="67">
        <v>34022</v>
      </c>
      <c r="P7837">
        <v>82.5</v>
      </c>
      <c r="Q7837">
        <v>83.12</v>
      </c>
      <c r="R7837">
        <v>82.37</v>
      </c>
      <c r="S7837">
        <v>83.12</v>
      </c>
      <c r="T7837">
        <v>15975600</v>
      </c>
      <c r="U7837">
        <v>3.84</v>
      </c>
    </row>
    <row r="7838" spans="15:21" x14ac:dyDescent="0.2">
      <c r="O7838" s="67">
        <v>34023</v>
      </c>
      <c r="P7838">
        <v>83.62</v>
      </c>
      <c r="Q7838">
        <v>84.62</v>
      </c>
      <c r="R7838">
        <v>83.38</v>
      </c>
      <c r="S7838">
        <v>83.5</v>
      </c>
      <c r="T7838">
        <v>17748000</v>
      </c>
      <c r="U7838">
        <v>3.86</v>
      </c>
    </row>
    <row r="7839" spans="15:21" x14ac:dyDescent="0.2">
      <c r="O7839" s="67">
        <v>34024</v>
      </c>
      <c r="P7839">
        <v>83.75</v>
      </c>
      <c r="Q7839">
        <v>84.25</v>
      </c>
      <c r="R7839">
        <v>83.5</v>
      </c>
      <c r="S7839">
        <v>84.13</v>
      </c>
      <c r="T7839">
        <v>12176400</v>
      </c>
      <c r="U7839">
        <v>3.89</v>
      </c>
    </row>
    <row r="7840" spans="15:21" x14ac:dyDescent="0.2">
      <c r="O7840" s="67">
        <v>34025</v>
      </c>
      <c r="P7840">
        <v>84.38</v>
      </c>
      <c r="Q7840">
        <v>84.75</v>
      </c>
      <c r="R7840">
        <v>83.5</v>
      </c>
      <c r="S7840">
        <v>84.5</v>
      </c>
      <c r="T7840">
        <v>10107600</v>
      </c>
      <c r="U7840">
        <v>3.91</v>
      </c>
    </row>
    <row r="7841" spans="15:21" x14ac:dyDescent="0.2">
      <c r="O7841" s="67">
        <v>34026</v>
      </c>
      <c r="P7841">
        <v>84.5</v>
      </c>
      <c r="Q7841">
        <v>84.75</v>
      </c>
      <c r="R7841">
        <v>83.5</v>
      </c>
      <c r="S7841">
        <v>84.13</v>
      </c>
      <c r="T7841">
        <v>14098800</v>
      </c>
      <c r="U7841">
        <v>3.89</v>
      </c>
    </row>
    <row r="7842" spans="15:21" x14ac:dyDescent="0.2">
      <c r="O7842" s="67">
        <v>34029</v>
      </c>
      <c r="P7842">
        <v>84.5</v>
      </c>
      <c r="Q7842">
        <v>84.88</v>
      </c>
      <c r="R7842">
        <v>83.25</v>
      </c>
      <c r="S7842">
        <v>83.38</v>
      </c>
      <c r="T7842">
        <v>12110400</v>
      </c>
      <c r="U7842">
        <v>3.86</v>
      </c>
    </row>
    <row r="7843" spans="15:21" x14ac:dyDescent="0.2">
      <c r="O7843" s="67">
        <v>34030</v>
      </c>
      <c r="P7843">
        <v>83.62</v>
      </c>
      <c r="Q7843">
        <v>85.5</v>
      </c>
      <c r="R7843">
        <v>83.25</v>
      </c>
      <c r="S7843">
        <v>85.5</v>
      </c>
      <c r="T7843">
        <v>17294400</v>
      </c>
      <c r="U7843">
        <v>3.95</v>
      </c>
    </row>
    <row r="7844" spans="15:21" x14ac:dyDescent="0.2">
      <c r="O7844" s="67">
        <v>34031</v>
      </c>
      <c r="P7844">
        <v>85</v>
      </c>
      <c r="Q7844">
        <v>86</v>
      </c>
      <c r="R7844">
        <v>84.75</v>
      </c>
      <c r="S7844">
        <v>85.63</v>
      </c>
      <c r="T7844">
        <v>13614000</v>
      </c>
      <c r="U7844">
        <v>3.99</v>
      </c>
    </row>
    <row r="7845" spans="15:21" x14ac:dyDescent="0.2">
      <c r="O7845" s="67">
        <v>34032</v>
      </c>
      <c r="P7845">
        <v>85.75</v>
      </c>
      <c r="Q7845">
        <v>85.75</v>
      </c>
      <c r="R7845">
        <v>85</v>
      </c>
      <c r="S7845">
        <v>85</v>
      </c>
      <c r="T7845">
        <v>7875600</v>
      </c>
      <c r="U7845">
        <v>3.96</v>
      </c>
    </row>
    <row r="7846" spans="15:21" x14ac:dyDescent="0.2">
      <c r="O7846" s="67">
        <v>34033</v>
      </c>
      <c r="P7846">
        <v>85</v>
      </c>
      <c r="Q7846">
        <v>86.12</v>
      </c>
      <c r="R7846">
        <v>84.38</v>
      </c>
      <c r="S7846">
        <v>85.75</v>
      </c>
      <c r="T7846">
        <v>15505200</v>
      </c>
      <c r="U7846">
        <v>3.99</v>
      </c>
    </row>
    <row r="7847" spans="15:21" x14ac:dyDescent="0.2">
      <c r="O7847" s="67">
        <v>34036</v>
      </c>
      <c r="P7847">
        <v>86.12</v>
      </c>
      <c r="Q7847">
        <v>87.5</v>
      </c>
      <c r="R7847">
        <v>85.88</v>
      </c>
      <c r="S7847">
        <v>87.5</v>
      </c>
      <c r="T7847">
        <v>18228000</v>
      </c>
      <c r="U7847">
        <v>4.08</v>
      </c>
    </row>
    <row r="7848" spans="15:21" x14ac:dyDescent="0.2">
      <c r="O7848" s="67">
        <v>34037</v>
      </c>
      <c r="P7848">
        <v>87.38</v>
      </c>
      <c r="Q7848">
        <v>88.25</v>
      </c>
      <c r="R7848">
        <v>87.13</v>
      </c>
      <c r="S7848">
        <v>87.25</v>
      </c>
      <c r="T7848">
        <v>14451600</v>
      </c>
      <c r="U7848">
        <v>4.0599999999999996</v>
      </c>
    </row>
    <row r="7849" spans="15:21" x14ac:dyDescent="0.2">
      <c r="O7849" s="67">
        <v>34038</v>
      </c>
      <c r="P7849">
        <v>87.38</v>
      </c>
      <c r="Q7849">
        <v>88</v>
      </c>
      <c r="R7849">
        <v>86.62</v>
      </c>
      <c r="S7849">
        <v>87.75</v>
      </c>
      <c r="T7849">
        <v>9729600</v>
      </c>
      <c r="U7849">
        <v>4.09</v>
      </c>
    </row>
    <row r="7850" spans="15:21" x14ac:dyDescent="0.2">
      <c r="O7850" s="67">
        <v>34039</v>
      </c>
      <c r="P7850">
        <v>87.62</v>
      </c>
      <c r="Q7850">
        <v>88.12</v>
      </c>
      <c r="R7850">
        <v>87.25</v>
      </c>
      <c r="S7850">
        <v>87.5</v>
      </c>
      <c r="T7850">
        <v>10738800</v>
      </c>
      <c r="U7850">
        <v>4.08</v>
      </c>
    </row>
    <row r="7851" spans="15:21" x14ac:dyDescent="0.2">
      <c r="O7851" s="67">
        <v>34040</v>
      </c>
      <c r="P7851">
        <v>86.87</v>
      </c>
      <c r="Q7851">
        <v>87</v>
      </c>
      <c r="R7851">
        <v>85.63</v>
      </c>
      <c r="S7851">
        <v>86.5</v>
      </c>
      <c r="T7851">
        <v>15247200</v>
      </c>
      <c r="U7851">
        <v>4.03</v>
      </c>
    </row>
    <row r="7852" spans="15:21" x14ac:dyDescent="0.2">
      <c r="O7852" s="67">
        <v>34043</v>
      </c>
      <c r="P7852">
        <v>86.5</v>
      </c>
      <c r="Q7852">
        <v>86.75</v>
      </c>
      <c r="R7852">
        <v>86.12</v>
      </c>
      <c r="S7852">
        <v>86.38</v>
      </c>
      <c r="T7852">
        <v>6592800</v>
      </c>
      <c r="U7852">
        <v>4.0199999999999996</v>
      </c>
    </row>
    <row r="7853" spans="15:21" x14ac:dyDescent="0.2">
      <c r="O7853" s="67">
        <v>34044</v>
      </c>
      <c r="P7853">
        <v>86.62</v>
      </c>
      <c r="Q7853">
        <v>87.25</v>
      </c>
      <c r="R7853">
        <v>86.5</v>
      </c>
      <c r="S7853">
        <v>86.87</v>
      </c>
      <c r="T7853">
        <v>6392400</v>
      </c>
      <c r="U7853">
        <v>4.05</v>
      </c>
    </row>
    <row r="7854" spans="15:21" x14ac:dyDescent="0.2">
      <c r="O7854" s="67">
        <v>34045</v>
      </c>
      <c r="P7854">
        <v>87</v>
      </c>
      <c r="Q7854">
        <v>87.62</v>
      </c>
      <c r="R7854">
        <v>86.75</v>
      </c>
      <c r="S7854">
        <v>87.13</v>
      </c>
      <c r="T7854">
        <v>9836400</v>
      </c>
      <c r="U7854">
        <v>4.0599999999999996</v>
      </c>
    </row>
    <row r="7855" spans="15:21" x14ac:dyDescent="0.2">
      <c r="O7855" s="67">
        <v>34046</v>
      </c>
      <c r="P7855">
        <v>87.13</v>
      </c>
      <c r="Q7855">
        <v>88.75</v>
      </c>
      <c r="R7855">
        <v>87.13</v>
      </c>
      <c r="S7855">
        <v>88.37</v>
      </c>
      <c r="T7855">
        <v>17570400</v>
      </c>
      <c r="U7855">
        <v>4.12</v>
      </c>
    </row>
    <row r="7856" spans="15:21" x14ac:dyDescent="0.2">
      <c r="O7856" s="67">
        <v>34047</v>
      </c>
      <c r="P7856">
        <v>88.75</v>
      </c>
      <c r="Q7856">
        <v>89.12</v>
      </c>
      <c r="R7856">
        <v>88</v>
      </c>
      <c r="S7856">
        <v>88.63</v>
      </c>
      <c r="T7856">
        <v>26394000</v>
      </c>
      <c r="U7856">
        <v>4.13</v>
      </c>
    </row>
    <row r="7857" spans="15:21" x14ac:dyDescent="0.2">
      <c r="O7857" s="67">
        <v>34050</v>
      </c>
      <c r="P7857">
        <v>87.88</v>
      </c>
      <c r="Q7857">
        <v>89</v>
      </c>
      <c r="R7857">
        <v>87.38</v>
      </c>
      <c r="S7857">
        <v>88.88</v>
      </c>
      <c r="T7857">
        <v>14511600</v>
      </c>
      <c r="U7857">
        <v>4.1399999999999997</v>
      </c>
    </row>
    <row r="7858" spans="15:21" x14ac:dyDescent="0.2">
      <c r="O7858" s="67">
        <v>34051</v>
      </c>
      <c r="P7858">
        <v>89.12</v>
      </c>
      <c r="Q7858">
        <v>89.5</v>
      </c>
      <c r="R7858">
        <v>87.62</v>
      </c>
      <c r="S7858">
        <v>88.12</v>
      </c>
      <c r="T7858">
        <v>10638000</v>
      </c>
      <c r="U7858">
        <v>4.1100000000000003</v>
      </c>
    </row>
    <row r="7859" spans="15:21" x14ac:dyDescent="0.2">
      <c r="O7859" s="67">
        <v>34052</v>
      </c>
      <c r="P7859">
        <v>88.12</v>
      </c>
      <c r="Q7859">
        <v>90.13</v>
      </c>
      <c r="R7859">
        <v>88</v>
      </c>
      <c r="S7859">
        <v>89.87</v>
      </c>
      <c r="T7859">
        <v>19723200</v>
      </c>
      <c r="U7859">
        <v>4.1900000000000004</v>
      </c>
    </row>
    <row r="7860" spans="15:21" x14ac:dyDescent="0.2">
      <c r="O7860" s="67">
        <v>34053</v>
      </c>
      <c r="P7860">
        <v>89.62</v>
      </c>
      <c r="Q7860">
        <v>90.5</v>
      </c>
      <c r="R7860">
        <v>89.38</v>
      </c>
      <c r="S7860">
        <v>90.13</v>
      </c>
      <c r="T7860">
        <v>15367200</v>
      </c>
      <c r="U7860">
        <v>4.2</v>
      </c>
    </row>
    <row r="7861" spans="15:21" x14ac:dyDescent="0.2">
      <c r="O7861" s="67">
        <v>34054</v>
      </c>
      <c r="P7861">
        <v>90.25</v>
      </c>
      <c r="Q7861">
        <v>90.38</v>
      </c>
      <c r="R7861">
        <v>89.75</v>
      </c>
      <c r="S7861">
        <v>89.75</v>
      </c>
      <c r="T7861">
        <v>9745200</v>
      </c>
      <c r="U7861">
        <v>4.18</v>
      </c>
    </row>
    <row r="7862" spans="15:21" x14ac:dyDescent="0.2">
      <c r="O7862" s="67">
        <v>34057</v>
      </c>
      <c r="P7862">
        <v>90.13</v>
      </c>
      <c r="Q7862">
        <v>91</v>
      </c>
      <c r="R7862">
        <v>89.87</v>
      </c>
      <c r="S7862">
        <v>90.25</v>
      </c>
      <c r="T7862">
        <v>10774800</v>
      </c>
      <c r="U7862">
        <v>4.2</v>
      </c>
    </row>
    <row r="7863" spans="15:21" x14ac:dyDescent="0.2">
      <c r="O7863" s="67">
        <v>34058</v>
      </c>
      <c r="P7863">
        <v>90</v>
      </c>
      <c r="Q7863">
        <v>91</v>
      </c>
      <c r="R7863">
        <v>89.75</v>
      </c>
      <c r="S7863">
        <v>90.88</v>
      </c>
      <c r="T7863">
        <v>9292800</v>
      </c>
      <c r="U7863">
        <v>4.2300000000000004</v>
      </c>
    </row>
    <row r="7864" spans="15:21" x14ac:dyDescent="0.2">
      <c r="O7864" s="67">
        <v>34059</v>
      </c>
      <c r="P7864">
        <v>90.88</v>
      </c>
      <c r="Q7864">
        <v>90.88</v>
      </c>
      <c r="R7864">
        <v>89.12</v>
      </c>
      <c r="S7864">
        <v>89.12</v>
      </c>
      <c r="T7864">
        <v>10674000</v>
      </c>
      <c r="U7864">
        <v>4.1500000000000004</v>
      </c>
    </row>
    <row r="7865" spans="15:21" x14ac:dyDescent="0.2">
      <c r="O7865" s="67">
        <v>34060</v>
      </c>
      <c r="P7865">
        <v>89.5</v>
      </c>
      <c r="Q7865">
        <v>89.87</v>
      </c>
      <c r="R7865">
        <v>89.38</v>
      </c>
      <c r="S7865">
        <v>89.62</v>
      </c>
      <c r="T7865">
        <v>8482800</v>
      </c>
      <c r="U7865">
        <v>4.18</v>
      </c>
    </row>
    <row r="7866" spans="15:21" x14ac:dyDescent="0.2">
      <c r="O7866" s="67">
        <v>34061</v>
      </c>
      <c r="P7866">
        <v>88.88</v>
      </c>
      <c r="Q7866">
        <v>90.62</v>
      </c>
      <c r="R7866">
        <v>88.25</v>
      </c>
      <c r="S7866">
        <v>89</v>
      </c>
      <c r="T7866">
        <v>21573600</v>
      </c>
      <c r="U7866">
        <v>4.1500000000000004</v>
      </c>
    </row>
    <row r="7867" spans="15:21" x14ac:dyDescent="0.2">
      <c r="O7867" s="67">
        <v>34064</v>
      </c>
      <c r="P7867">
        <v>88.88</v>
      </c>
      <c r="Q7867">
        <v>90</v>
      </c>
      <c r="R7867">
        <v>88.63</v>
      </c>
      <c r="S7867">
        <v>89.5</v>
      </c>
      <c r="T7867">
        <v>9288000</v>
      </c>
      <c r="U7867">
        <v>4.17</v>
      </c>
    </row>
    <row r="7868" spans="15:21" x14ac:dyDescent="0.2">
      <c r="O7868" s="67">
        <v>34065</v>
      </c>
      <c r="P7868">
        <v>89.87</v>
      </c>
      <c r="Q7868">
        <v>91.37</v>
      </c>
      <c r="R7868">
        <v>89.75</v>
      </c>
      <c r="S7868">
        <v>91.37</v>
      </c>
      <c r="T7868">
        <v>16423200</v>
      </c>
      <c r="U7868">
        <v>4.26</v>
      </c>
    </row>
    <row r="7869" spans="15:21" x14ac:dyDescent="0.2">
      <c r="O7869" s="67">
        <v>34066</v>
      </c>
      <c r="P7869">
        <v>91</v>
      </c>
      <c r="Q7869">
        <v>92</v>
      </c>
      <c r="R7869">
        <v>90.88</v>
      </c>
      <c r="S7869">
        <v>91.75</v>
      </c>
      <c r="T7869">
        <v>13153200</v>
      </c>
      <c r="U7869">
        <v>4.2699999999999996</v>
      </c>
    </row>
    <row r="7870" spans="15:21" x14ac:dyDescent="0.2">
      <c r="O7870" s="67">
        <v>34067</v>
      </c>
      <c r="P7870">
        <v>91.63</v>
      </c>
      <c r="Q7870">
        <v>92.25</v>
      </c>
      <c r="R7870">
        <v>91.25</v>
      </c>
      <c r="S7870">
        <v>92</v>
      </c>
      <c r="T7870">
        <v>10942800</v>
      </c>
      <c r="U7870">
        <v>4.29</v>
      </c>
    </row>
    <row r="7871" spans="15:21" x14ac:dyDescent="0.2">
      <c r="O7871" s="67">
        <v>34071</v>
      </c>
      <c r="P7871">
        <v>91.88</v>
      </c>
      <c r="Q7871">
        <v>93.38</v>
      </c>
      <c r="R7871">
        <v>91.88</v>
      </c>
      <c r="S7871">
        <v>93.25</v>
      </c>
      <c r="T7871">
        <v>14613600</v>
      </c>
      <c r="U7871">
        <v>4.34</v>
      </c>
    </row>
    <row r="7872" spans="15:21" x14ac:dyDescent="0.2">
      <c r="O7872" s="67">
        <v>34072</v>
      </c>
      <c r="P7872">
        <v>93.38</v>
      </c>
      <c r="Q7872">
        <v>93.38</v>
      </c>
      <c r="R7872">
        <v>91.63</v>
      </c>
      <c r="S7872">
        <v>93.13</v>
      </c>
      <c r="T7872">
        <v>21081600</v>
      </c>
      <c r="U7872">
        <v>4.34</v>
      </c>
    </row>
    <row r="7873" spans="15:21" x14ac:dyDescent="0.2">
      <c r="O7873" s="67">
        <v>34073</v>
      </c>
      <c r="P7873">
        <v>93.38</v>
      </c>
      <c r="Q7873">
        <v>94.63</v>
      </c>
      <c r="R7873">
        <v>93.13</v>
      </c>
      <c r="S7873">
        <v>94.37</v>
      </c>
      <c r="T7873">
        <v>14835600</v>
      </c>
      <c r="U7873">
        <v>4.4000000000000004</v>
      </c>
    </row>
    <row r="7874" spans="15:21" x14ac:dyDescent="0.2">
      <c r="O7874" s="67">
        <v>34074</v>
      </c>
      <c r="P7874">
        <v>93.88</v>
      </c>
      <c r="Q7874">
        <v>96</v>
      </c>
      <c r="R7874">
        <v>93.75</v>
      </c>
      <c r="S7874">
        <v>95.62</v>
      </c>
      <c r="T7874">
        <v>13760400</v>
      </c>
      <c r="U7874">
        <v>4.45</v>
      </c>
    </row>
    <row r="7875" spans="15:21" x14ac:dyDescent="0.2">
      <c r="O7875" s="67">
        <v>34075</v>
      </c>
      <c r="P7875">
        <v>95.75</v>
      </c>
      <c r="Q7875">
        <v>96</v>
      </c>
      <c r="R7875">
        <v>94.75</v>
      </c>
      <c r="S7875">
        <v>95.25</v>
      </c>
      <c r="T7875">
        <v>23750400</v>
      </c>
      <c r="U7875">
        <v>4.4400000000000004</v>
      </c>
    </row>
    <row r="7876" spans="15:21" x14ac:dyDescent="0.2">
      <c r="O7876" s="67">
        <v>34078</v>
      </c>
      <c r="P7876">
        <v>95.12</v>
      </c>
      <c r="Q7876">
        <v>95.38</v>
      </c>
      <c r="R7876">
        <v>94.88</v>
      </c>
      <c r="S7876">
        <v>95</v>
      </c>
      <c r="T7876">
        <v>10020000</v>
      </c>
      <c r="U7876">
        <v>4.43</v>
      </c>
    </row>
    <row r="7877" spans="15:21" x14ac:dyDescent="0.2">
      <c r="O7877" s="67">
        <v>34079</v>
      </c>
      <c r="P7877">
        <v>94.63</v>
      </c>
      <c r="Q7877">
        <v>94.88</v>
      </c>
      <c r="R7877">
        <v>94.12</v>
      </c>
      <c r="S7877">
        <v>94.37</v>
      </c>
      <c r="T7877">
        <v>11098800</v>
      </c>
      <c r="U7877">
        <v>4.4000000000000004</v>
      </c>
    </row>
    <row r="7878" spans="15:21" x14ac:dyDescent="0.2">
      <c r="O7878" s="67">
        <v>34080</v>
      </c>
      <c r="P7878">
        <v>94.25</v>
      </c>
      <c r="Q7878">
        <v>94.37</v>
      </c>
      <c r="R7878">
        <v>92.75</v>
      </c>
      <c r="S7878">
        <v>92.87</v>
      </c>
      <c r="T7878">
        <v>12321600</v>
      </c>
      <c r="U7878">
        <v>4.33</v>
      </c>
    </row>
    <row r="7879" spans="15:21" x14ac:dyDescent="0.2">
      <c r="O7879" s="67">
        <v>34081</v>
      </c>
      <c r="P7879">
        <v>92.38</v>
      </c>
      <c r="Q7879">
        <v>93.88</v>
      </c>
      <c r="R7879">
        <v>92</v>
      </c>
      <c r="S7879">
        <v>92.25</v>
      </c>
      <c r="T7879">
        <v>14373600</v>
      </c>
      <c r="U7879">
        <v>4.3</v>
      </c>
    </row>
    <row r="7880" spans="15:21" x14ac:dyDescent="0.2">
      <c r="O7880" s="67">
        <v>34082</v>
      </c>
      <c r="P7880">
        <v>92.12</v>
      </c>
      <c r="Q7880">
        <v>93.75</v>
      </c>
      <c r="R7880">
        <v>92.12</v>
      </c>
      <c r="S7880">
        <v>93.13</v>
      </c>
      <c r="T7880">
        <v>14682000</v>
      </c>
      <c r="U7880">
        <v>4.34</v>
      </c>
    </row>
    <row r="7881" spans="15:21" x14ac:dyDescent="0.2">
      <c r="O7881" s="67">
        <v>34085</v>
      </c>
      <c r="P7881">
        <v>92.75</v>
      </c>
      <c r="Q7881">
        <v>93.38</v>
      </c>
      <c r="R7881">
        <v>91.75</v>
      </c>
      <c r="S7881">
        <v>92</v>
      </c>
      <c r="T7881">
        <v>10328400</v>
      </c>
      <c r="U7881">
        <v>4.29</v>
      </c>
    </row>
    <row r="7882" spans="15:21" x14ac:dyDescent="0.2">
      <c r="O7882" s="67">
        <v>34086</v>
      </c>
      <c r="P7882">
        <v>91.5</v>
      </c>
      <c r="Q7882">
        <v>93.38</v>
      </c>
      <c r="R7882">
        <v>91.37</v>
      </c>
      <c r="S7882">
        <v>92.5</v>
      </c>
      <c r="T7882">
        <v>13089600</v>
      </c>
      <c r="U7882">
        <v>4.3099999999999996</v>
      </c>
    </row>
    <row r="7883" spans="15:21" x14ac:dyDescent="0.2">
      <c r="O7883" s="67">
        <v>34087</v>
      </c>
      <c r="P7883">
        <v>92.5</v>
      </c>
      <c r="Q7883">
        <v>92.5</v>
      </c>
      <c r="R7883">
        <v>89.75</v>
      </c>
      <c r="S7883">
        <v>90.38</v>
      </c>
      <c r="T7883">
        <v>13441200</v>
      </c>
      <c r="U7883">
        <v>4.21</v>
      </c>
    </row>
    <row r="7884" spans="15:21" x14ac:dyDescent="0.2">
      <c r="O7884" s="67">
        <v>34088</v>
      </c>
      <c r="P7884">
        <v>90.25</v>
      </c>
      <c r="Q7884">
        <v>91.63</v>
      </c>
      <c r="R7884">
        <v>90.25</v>
      </c>
      <c r="S7884">
        <v>91.63</v>
      </c>
      <c r="T7884">
        <v>14070000</v>
      </c>
      <c r="U7884">
        <v>4.2699999999999996</v>
      </c>
    </row>
    <row r="7885" spans="15:21" x14ac:dyDescent="0.2">
      <c r="O7885" s="67">
        <v>34089</v>
      </c>
      <c r="P7885">
        <v>92</v>
      </c>
      <c r="Q7885">
        <v>92.5</v>
      </c>
      <c r="R7885">
        <v>90.38</v>
      </c>
      <c r="S7885">
        <v>90.62</v>
      </c>
      <c r="T7885">
        <v>10664400</v>
      </c>
      <c r="U7885">
        <v>4.22</v>
      </c>
    </row>
    <row r="7886" spans="15:21" x14ac:dyDescent="0.2">
      <c r="O7886" s="67">
        <v>34092</v>
      </c>
      <c r="P7886">
        <v>90.62</v>
      </c>
      <c r="Q7886">
        <v>91</v>
      </c>
      <c r="R7886">
        <v>89.75</v>
      </c>
      <c r="S7886">
        <v>90.88</v>
      </c>
      <c r="T7886">
        <v>9666000</v>
      </c>
      <c r="U7886">
        <v>4.2300000000000004</v>
      </c>
    </row>
    <row r="7887" spans="15:21" x14ac:dyDescent="0.2">
      <c r="O7887" s="67">
        <v>34093</v>
      </c>
      <c r="P7887">
        <v>90.88</v>
      </c>
      <c r="Q7887">
        <v>91.12</v>
      </c>
      <c r="R7887">
        <v>89.75</v>
      </c>
      <c r="S7887">
        <v>89.75</v>
      </c>
      <c r="T7887">
        <v>11870400</v>
      </c>
      <c r="U7887">
        <v>4.18</v>
      </c>
    </row>
    <row r="7888" spans="15:21" x14ac:dyDescent="0.2">
      <c r="O7888" s="67">
        <v>34094</v>
      </c>
      <c r="P7888">
        <v>88.75</v>
      </c>
      <c r="Q7888">
        <v>92.5</v>
      </c>
      <c r="R7888">
        <v>88.75</v>
      </c>
      <c r="S7888">
        <v>92.25</v>
      </c>
      <c r="T7888">
        <v>24786000</v>
      </c>
      <c r="U7888">
        <v>4.3</v>
      </c>
    </row>
    <row r="7889" spans="15:21" x14ac:dyDescent="0.2">
      <c r="O7889" s="67">
        <v>34095</v>
      </c>
      <c r="P7889">
        <v>92.25</v>
      </c>
      <c r="Q7889">
        <v>93.75</v>
      </c>
      <c r="R7889">
        <v>92.12</v>
      </c>
      <c r="S7889">
        <v>93.5</v>
      </c>
      <c r="T7889">
        <v>19015200</v>
      </c>
      <c r="U7889">
        <v>4.3600000000000003</v>
      </c>
    </row>
    <row r="7890" spans="15:21" x14ac:dyDescent="0.2">
      <c r="O7890" s="67">
        <v>34096</v>
      </c>
      <c r="P7890">
        <v>93.5</v>
      </c>
      <c r="Q7890">
        <v>94.63</v>
      </c>
      <c r="R7890">
        <v>93.5</v>
      </c>
      <c r="S7890">
        <v>94.25</v>
      </c>
      <c r="T7890">
        <v>10578000</v>
      </c>
      <c r="U7890">
        <v>4.3899999999999997</v>
      </c>
    </row>
    <row r="7891" spans="15:21" x14ac:dyDescent="0.2">
      <c r="O7891" s="67">
        <v>34099</v>
      </c>
      <c r="P7891">
        <v>93.75</v>
      </c>
      <c r="Q7891">
        <v>95.12</v>
      </c>
      <c r="R7891">
        <v>93.75</v>
      </c>
      <c r="S7891">
        <v>94.12</v>
      </c>
      <c r="T7891">
        <v>16154400</v>
      </c>
      <c r="U7891">
        <v>4.38</v>
      </c>
    </row>
    <row r="7892" spans="15:21" x14ac:dyDescent="0.2">
      <c r="O7892" s="67">
        <v>34100</v>
      </c>
      <c r="P7892">
        <v>93.75</v>
      </c>
      <c r="Q7892">
        <v>94.12</v>
      </c>
      <c r="R7892">
        <v>93</v>
      </c>
      <c r="S7892">
        <v>93</v>
      </c>
      <c r="T7892">
        <v>10324800</v>
      </c>
      <c r="U7892">
        <v>4.33</v>
      </c>
    </row>
    <row r="7893" spans="15:21" x14ac:dyDescent="0.2">
      <c r="O7893" s="67">
        <v>34101</v>
      </c>
      <c r="P7893">
        <v>92.75</v>
      </c>
      <c r="Q7893">
        <v>93.88</v>
      </c>
      <c r="R7893">
        <v>92.62</v>
      </c>
      <c r="S7893">
        <v>93.38</v>
      </c>
      <c r="T7893">
        <v>16567200</v>
      </c>
      <c r="U7893">
        <v>4.3499999999999996</v>
      </c>
    </row>
    <row r="7894" spans="15:21" x14ac:dyDescent="0.2">
      <c r="O7894" s="67">
        <v>34102</v>
      </c>
      <c r="P7894">
        <v>92.75</v>
      </c>
      <c r="Q7894">
        <v>92.87</v>
      </c>
      <c r="R7894">
        <v>92</v>
      </c>
      <c r="S7894">
        <v>92.25</v>
      </c>
      <c r="T7894">
        <v>14338800</v>
      </c>
      <c r="U7894">
        <v>4.3</v>
      </c>
    </row>
    <row r="7895" spans="15:21" x14ac:dyDescent="0.2">
      <c r="O7895" s="67">
        <v>34103</v>
      </c>
      <c r="P7895">
        <v>92.38</v>
      </c>
      <c r="Q7895">
        <v>93.25</v>
      </c>
      <c r="R7895">
        <v>92.12</v>
      </c>
      <c r="S7895">
        <v>93.25</v>
      </c>
      <c r="T7895">
        <v>10720800</v>
      </c>
      <c r="U7895">
        <v>4.34</v>
      </c>
    </row>
    <row r="7896" spans="15:21" x14ac:dyDescent="0.2">
      <c r="O7896" s="67">
        <v>34106</v>
      </c>
      <c r="P7896">
        <v>93.13</v>
      </c>
      <c r="Q7896">
        <v>93.62</v>
      </c>
      <c r="R7896">
        <v>92.87</v>
      </c>
      <c r="S7896">
        <v>93.62</v>
      </c>
      <c r="T7896">
        <v>7657200</v>
      </c>
      <c r="U7896">
        <v>4.3600000000000003</v>
      </c>
    </row>
    <row r="7897" spans="15:21" x14ac:dyDescent="0.2">
      <c r="O7897" s="67">
        <v>34107</v>
      </c>
      <c r="P7897">
        <v>93.25</v>
      </c>
      <c r="Q7897">
        <v>93.38</v>
      </c>
      <c r="R7897">
        <v>91.75</v>
      </c>
      <c r="S7897">
        <v>92.25</v>
      </c>
      <c r="T7897">
        <v>10507200</v>
      </c>
      <c r="U7897">
        <v>4.3</v>
      </c>
    </row>
    <row r="7898" spans="15:21" x14ac:dyDescent="0.2">
      <c r="O7898" s="67">
        <v>34108</v>
      </c>
      <c r="P7898">
        <v>92.25</v>
      </c>
      <c r="Q7898">
        <v>93.25</v>
      </c>
      <c r="R7898">
        <v>90.75</v>
      </c>
      <c r="S7898">
        <v>93.25</v>
      </c>
      <c r="T7898">
        <v>17182800</v>
      </c>
      <c r="U7898">
        <v>4.34</v>
      </c>
    </row>
    <row r="7899" spans="15:21" x14ac:dyDescent="0.2">
      <c r="O7899" s="67">
        <v>34109</v>
      </c>
      <c r="P7899">
        <v>93.25</v>
      </c>
      <c r="Q7899">
        <v>93.38</v>
      </c>
      <c r="R7899">
        <v>92.62</v>
      </c>
      <c r="S7899">
        <v>93</v>
      </c>
      <c r="T7899">
        <v>12601200</v>
      </c>
      <c r="U7899">
        <v>4.33</v>
      </c>
    </row>
    <row r="7900" spans="15:21" x14ac:dyDescent="0.2">
      <c r="O7900" s="67">
        <v>34110</v>
      </c>
      <c r="P7900">
        <v>92.75</v>
      </c>
      <c r="Q7900">
        <v>93</v>
      </c>
      <c r="R7900">
        <v>92.12</v>
      </c>
      <c r="S7900">
        <v>92.12</v>
      </c>
      <c r="T7900">
        <v>14624400</v>
      </c>
      <c r="U7900">
        <v>4.29</v>
      </c>
    </row>
    <row r="7901" spans="15:21" x14ac:dyDescent="0.2">
      <c r="O7901" s="67">
        <v>34113</v>
      </c>
      <c r="P7901">
        <v>92</v>
      </c>
      <c r="Q7901">
        <v>93.13</v>
      </c>
      <c r="R7901">
        <v>91.75</v>
      </c>
      <c r="S7901">
        <v>92.75</v>
      </c>
      <c r="T7901">
        <v>9427200</v>
      </c>
      <c r="U7901">
        <v>4.32</v>
      </c>
    </row>
    <row r="7902" spans="15:21" x14ac:dyDescent="0.2">
      <c r="O7902" s="67">
        <v>34114</v>
      </c>
      <c r="P7902">
        <v>92.75</v>
      </c>
      <c r="Q7902">
        <v>93</v>
      </c>
      <c r="R7902">
        <v>92</v>
      </c>
      <c r="S7902">
        <v>92.25</v>
      </c>
      <c r="T7902">
        <v>8096400</v>
      </c>
      <c r="U7902">
        <v>4.3</v>
      </c>
    </row>
    <row r="7903" spans="15:21" x14ac:dyDescent="0.2">
      <c r="O7903" s="67">
        <v>34115</v>
      </c>
      <c r="P7903">
        <v>92.25</v>
      </c>
      <c r="Q7903">
        <v>93.13</v>
      </c>
      <c r="R7903">
        <v>91.75</v>
      </c>
      <c r="S7903">
        <v>93</v>
      </c>
      <c r="T7903">
        <v>12496800</v>
      </c>
      <c r="U7903">
        <v>4.33</v>
      </c>
    </row>
    <row r="7904" spans="15:21" x14ac:dyDescent="0.2">
      <c r="O7904" s="67">
        <v>34116</v>
      </c>
      <c r="P7904">
        <v>93.5</v>
      </c>
      <c r="Q7904">
        <v>94.5</v>
      </c>
      <c r="R7904">
        <v>93.38</v>
      </c>
      <c r="S7904">
        <v>93.88</v>
      </c>
      <c r="T7904">
        <v>17104800</v>
      </c>
      <c r="U7904">
        <v>4.37</v>
      </c>
    </row>
    <row r="7905" spans="15:21" x14ac:dyDescent="0.2">
      <c r="O7905" s="67">
        <v>34117</v>
      </c>
      <c r="P7905">
        <v>93.75</v>
      </c>
      <c r="Q7905">
        <v>94.12</v>
      </c>
      <c r="R7905">
        <v>92.5</v>
      </c>
      <c r="S7905">
        <v>92.75</v>
      </c>
      <c r="T7905">
        <v>8817600</v>
      </c>
      <c r="U7905">
        <v>4.32</v>
      </c>
    </row>
    <row r="7906" spans="15:21" x14ac:dyDescent="0.2">
      <c r="O7906" s="67">
        <v>34121</v>
      </c>
      <c r="P7906">
        <v>93</v>
      </c>
      <c r="Q7906">
        <v>94.63</v>
      </c>
      <c r="R7906">
        <v>93</v>
      </c>
      <c r="S7906">
        <v>94</v>
      </c>
      <c r="T7906">
        <v>10879200</v>
      </c>
      <c r="U7906">
        <v>4.38</v>
      </c>
    </row>
    <row r="7907" spans="15:21" x14ac:dyDescent="0.2">
      <c r="O7907" s="67">
        <v>34122</v>
      </c>
      <c r="P7907">
        <v>93.62</v>
      </c>
      <c r="Q7907">
        <v>94.37</v>
      </c>
      <c r="R7907">
        <v>93.25</v>
      </c>
      <c r="S7907">
        <v>94</v>
      </c>
      <c r="T7907">
        <v>11678400</v>
      </c>
      <c r="U7907">
        <v>4.41</v>
      </c>
    </row>
    <row r="7908" spans="15:21" x14ac:dyDescent="0.2">
      <c r="O7908" s="67">
        <v>34123</v>
      </c>
      <c r="P7908">
        <v>93.62</v>
      </c>
      <c r="Q7908">
        <v>94.37</v>
      </c>
      <c r="R7908">
        <v>93.38</v>
      </c>
      <c r="S7908">
        <v>94.12</v>
      </c>
      <c r="T7908">
        <v>7815600</v>
      </c>
      <c r="U7908">
        <v>4.41</v>
      </c>
    </row>
    <row r="7909" spans="15:21" x14ac:dyDescent="0.2">
      <c r="O7909" s="67">
        <v>34124</v>
      </c>
      <c r="P7909">
        <v>93.88</v>
      </c>
      <c r="Q7909">
        <v>94</v>
      </c>
      <c r="R7909">
        <v>93.38</v>
      </c>
      <c r="S7909">
        <v>93.88</v>
      </c>
      <c r="T7909">
        <v>6481200</v>
      </c>
      <c r="U7909">
        <v>4.4000000000000004</v>
      </c>
    </row>
    <row r="7910" spans="15:21" x14ac:dyDescent="0.2">
      <c r="O7910" s="67">
        <v>34127</v>
      </c>
      <c r="P7910">
        <v>93.75</v>
      </c>
      <c r="Q7910">
        <v>94.5</v>
      </c>
      <c r="R7910">
        <v>93.5</v>
      </c>
      <c r="S7910">
        <v>93.62</v>
      </c>
      <c r="T7910">
        <v>10012800</v>
      </c>
      <c r="U7910">
        <v>4.3899999999999997</v>
      </c>
    </row>
    <row r="7911" spans="15:21" x14ac:dyDescent="0.2">
      <c r="O7911" s="67">
        <v>34128</v>
      </c>
      <c r="P7911">
        <v>93.25</v>
      </c>
      <c r="Q7911">
        <v>93.88</v>
      </c>
      <c r="R7911">
        <v>93</v>
      </c>
      <c r="S7911">
        <v>93.38</v>
      </c>
      <c r="T7911">
        <v>13944000</v>
      </c>
      <c r="U7911">
        <v>4.38</v>
      </c>
    </row>
    <row r="7912" spans="15:21" x14ac:dyDescent="0.2">
      <c r="O7912" s="67">
        <v>34129</v>
      </c>
      <c r="P7912">
        <v>93.38</v>
      </c>
      <c r="Q7912">
        <v>94.12</v>
      </c>
      <c r="R7912">
        <v>93.13</v>
      </c>
      <c r="S7912">
        <v>93.38</v>
      </c>
      <c r="T7912">
        <v>9516000</v>
      </c>
      <c r="U7912">
        <v>4.38</v>
      </c>
    </row>
    <row r="7913" spans="15:21" x14ac:dyDescent="0.2">
      <c r="O7913" s="67">
        <v>34130</v>
      </c>
      <c r="P7913">
        <v>93.25</v>
      </c>
      <c r="Q7913">
        <v>93.88</v>
      </c>
      <c r="R7913">
        <v>93.13</v>
      </c>
      <c r="S7913">
        <v>93.38</v>
      </c>
      <c r="T7913">
        <v>9616800</v>
      </c>
      <c r="U7913">
        <v>4.38</v>
      </c>
    </row>
    <row r="7914" spans="15:21" x14ac:dyDescent="0.2">
      <c r="O7914" s="67">
        <v>34131</v>
      </c>
      <c r="P7914">
        <v>93.75</v>
      </c>
      <c r="Q7914">
        <v>94.63</v>
      </c>
      <c r="R7914">
        <v>93.75</v>
      </c>
      <c r="S7914">
        <v>94.25</v>
      </c>
      <c r="T7914">
        <v>12931200</v>
      </c>
      <c r="U7914">
        <v>4.42</v>
      </c>
    </row>
    <row r="7915" spans="15:21" x14ac:dyDescent="0.2">
      <c r="O7915" s="67">
        <v>34134</v>
      </c>
      <c r="P7915">
        <v>94.37</v>
      </c>
      <c r="Q7915">
        <v>94.63</v>
      </c>
      <c r="R7915">
        <v>92.75</v>
      </c>
      <c r="S7915">
        <v>92.87</v>
      </c>
      <c r="T7915">
        <v>9402000</v>
      </c>
      <c r="U7915">
        <v>4.3600000000000003</v>
      </c>
    </row>
    <row r="7916" spans="15:21" x14ac:dyDescent="0.2">
      <c r="O7916" s="67">
        <v>34135</v>
      </c>
      <c r="P7916">
        <v>93.25</v>
      </c>
      <c r="Q7916">
        <v>94.88</v>
      </c>
      <c r="R7916">
        <v>93.25</v>
      </c>
      <c r="S7916">
        <v>94.12</v>
      </c>
      <c r="T7916">
        <v>12862800</v>
      </c>
      <c r="U7916">
        <v>4.41</v>
      </c>
    </row>
    <row r="7917" spans="15:21" x14ac:dyDescent="0.2">
      <c r="O7917" s="67">
        <v>34136</v>
      </c>
      <c r="P7917">
        <v>94.12</v>
      </c>
      <c r="Q7917">
        <v>95.5</v>
      </c>
      <c r="R7917">
        <v>94.12</v>
      </c>
      <c r="S7917">
        <v>95.38</v>
      </c>
      <c r="T7917">
        <v>14016000</v>
      </c>
      <c r="U7917">
        <v>4.47</v>
      </c>
    </row>
    <row r="7918" spans="15:21" x14ac:dyDescent="0.2">
      <c r="O7918" s="67">
        <v>34137</v>
      </c>
      <c r="P7918">
        <v>95.12</v>
      </c>
      <c r="Q7918">
        <v>95.38</v>
      </c>
      <c r="R7918">
        <v>94.88</v>
      </c>
      <c r="S7918">
        <v>95.25</v>
      </c>
      <c r="T7918">
        <v>12243600</v>
      </c>
      <c r="U7918">
        <v>4.47</v>
      </c>
    </row>
    <row r="7919" spans="15:21" x14ac:dyDescent="0.2">
      <c r="O7919" s="67">
        <v>34138</v>
      </c>
      <c r="P7919">
        <v>94.75</v>
      </c>
      <c r="Q7919">
        <v>95.25</v>
      </c>
      <c r="R7919">
        <v>94.5</v>
      </c>
      <c r="S7919">
        <v>94.88</v>
      </c>
      <c r="T7919">
        <v>26893200</v>
      </c>
      <c r="U7919">
        <v>4.45</v>
      </c>
    </row>
    <row r="7920" spans="15:21" x14ac:dyDescent="0.2">
      <c r="O7920" s="67">
        <v>34141</v>
      </c>
      <c r="P7920">
        <v>95.25</v>
      </c>
      <c r="Q7920">
        <v>95.62</v>
      </c>
      <c r="R7920">
        <v>94.63</v>
      </c>
      <c r="S7920">
        <v>95.25</v>
      </c>
      <c r="T7920">
        <v>11979600</v>
      </c>
      <c r="U7920">
        <v>4.47</v>
      </c>
    </row>
    <row r="7921" spans="15:21" x14ac:dyDescent="0.2">
      <c r="O7921" s="67">
        <v>34142</v>
      </c>
      <c r="P7921">
        <v>95.5</v>
      </c>
      <c r="Q7921">
        <v>96.13</v>
      </c>
      <c r="R7921">
        <v>94.88</v>
      </c>
      <c r="S7921">
        <v>95</v>
      </c>
      <c r="T7921">
        <v>14784000</v>
      </c>
      <c r="U7921">
        <v>4.46</v>
      </c>
    </row>
    <row r="7922" spans="15:21" x14ac:dyDescent="0.2">
      <c r="O7922" s="67">
        <v>34143</v>
      </c>
      <c r="P7922">
        <v>95.12</v>
      </c>
      <c r="Q7922">
        <v>96.38</v>
      </c>
      <c r="R7922">
        <v>95</v>
      </c>
      <c r="S7922">
        <v>96</v>
      </c>
      <c r="T7922">
        <v>17598000</v>
      </c>
      <c r="U7922">
        <v>4.5</v>
      </c>
    </row>
    <row r="7923" spans="15:21" x14ac:dyDescent="0.2">
      <c r="O7923" s="67">
        <v>34144</v>
      </c>
      <c r="P7923">
        <v>95.62</v>
      </c>
      <c r="Q7923">
        <v>95.87</v>
      </c>
      <c r="R7923">
        <v>95.12</v>
      </c>
      <c r="S7923">
        <v>95.5</v>
      </c>
      <c r="T7923">
        <v>11160000</v>
      </c>
      <c r="U7923">
        <v>4.4800000000000004</v>
      </c>
    </row>
    <row r="7924" spans="15:21" x14ac:dyDescent="0.2">
      <c r="O7924" s="67">
        <v>34145</v>
      </c>
      <c r="P7924">
        <v>95.5</v>
      </c>
      <c r="Q7924">
        <v>95.62</v>
      </c>
      <c r="R7924">
        <v>94.63</v>
      </c>
      <c r="S7924">
        <v>94.75</v>
      </c>
      <c r="T7924">
        <v>8533200</v>
      </c>
      <c r="U7924">
        <v>4.4400000000000004</v>
      </c>
    </row>
    <row r="7925" spans="15:21" x14ac:dyDescent="0.2">
      <c r="O7925" s="67">
        <v>34148</v>
      </c>
      <c r="P7925">
        <v>94.88</v>
      </c>
      <c r="Q7925">
        <v>95.5</v>
      </c>
      <c r="R7925">
        <v>94.88</v>
      </c>
      <c r="S7925">
        <v>95.38</v>
      </c>
      <c r="T7925">
        <v>9987600</v>
      </c>
      <c r="U7925">
        <v>4.47</v>
      </c>
    </row>
    <row r="7926" spans="15:21" x14ac:dyDescent="0.2">
      <c r="O7926" s="67">
        <v>34149</v>
      </c>
      <c r="P7926">
        <v>95.25</v>
      </c>
      <c r="Q7926">
        <v>96.13</v>
      </c>
      <c r="R7926">
        <v>95.12</v>
      </c>
      <c r="S7926">
        <v>95.62</v>
      </c>
      <c r="T7926">
        <v>11032800</v>
      </c>
      <c r="U7926">
        <v>4.4800000000000004</v>
      </c>
    </row>
    <row r="7927" spans="15:21" x14ac:dyDescent="0.2">
      <c r="O7927" s="67">
        <v>34150</v>
      </c>
      <c r="P7927">
        <v>95.62</v>
      </c>
      <c r="Q7927">
        <v>95.87</v>
      </c>
      <c r="R7927">
        <v>95.25</v>
      </c>
      <c r="S7927">
        <v>95.75</v>
      </c>
      <c r="T7927">
        <v>12692400</v>
      </c>
      <c r="U7927">
        <v>4.49</v>
      </c>
    </row>
    <row r="7928" spans="15:21" x14ac:dyDescent="0.2">
      <c r="O7928" s="67">
        <v>34151</v>
      </c>
      <c r="P7928">
        <v>95.75</v>
      </c>
      <c r="Q7928">
        <v>95.87</v>
      </c>
      <c r="R7928">
        <v>94.88</v>
      </c>
      <c r="S7928">
        <v>95.12</v>
      </c>
      <c r="T7928">
        <v>11000400</v>
      </c>
      <c r="U7928">
        <v>4.46</v>
      </c>
    </row>
    <row r="7929" spans="15:21" x14ac:dyDescent="0.2">
      <c r="O7929" s="67">
        <v>34152</v>
      </c>
      <c r="P7929">
        <v>95.38</v>
      </c>
      <c r="Q7929">
        <v>96.25</v>
      </c>
      <c r="R7929">
        <v>95.38</v>
      </c>
      <c r="S7929">
        <v>95.62</v>
      </c>
      <c r="T7929">
        <v>16729200</v>
      </c>
      <c r="U7929">
        <v>4.4800000000000004</v>
      </c>
    </row>
    <row r="7930" spans="15:21" x14ac:dyDescent="0.2">
      <c r="O7930" s="67">
        <v>34156</v>
      </c>
      <c r="P7930">
        <v>95.75</v>
      </c>
      <c r="Q7930">
        <v>96.13</v>
      </c>
      <c r="R7930">
        <v>94.5</v>
      </c>
      <c r="S7930">
        <v>94.63</v>
      </c>
      <c r="T7930">
        <v>10780800</v>
      </c>
      <c r="U7930">
        <v>4.4400000000000004</v>
      </c>
    </row>
    <row r="7931" spans="15:21" x14ac:dyDescent="0.2">
      <c r="O7931" s="67">
        <v>34157</v>
      </c>
      <c r="P7931">
        <v>94.88</v>
      </c>
      <c r="Q7931">
        <v>95.12</v>
      </c>
      <c r="R7931">
        <v>94.63</v>
      </c>
      <c r="S7931">
        <v>94.63</v>
      </c>
      <c r="T7931">
        <v>9314400</v>
      </c>
      <c r="U7931">
        <v>4.4400000000000004</v>
      </c>
    </row>
    <row r="7932" spans="15:21" x14ac:dyDescent="0.2">
      <c r="O7932" s="67">
        <v>34158</v>
      </c>
      <c r="P7932">
        <v>95</v>
      </c>
      <c r="Q7932">
        <v>97.5</v>
      </c>
      <c r="R7932">
        <v>94.5</v>
      </c>
      <c r="S7932">
        <v>97</v>
      </c>
      <c r="T7932">
        <v>16916400</v>
      </c>
      <c r="U7932">
        <v>4.55</v>
      </c>
    </row>
    <row r="7933" spans="15:21" x14ac:dyDescent="0.2">
      <c r="O7933" s="67">
        <v>34159</v>
      </c>
      <c r="P7933">
        <v>96.75</v>
      </c>
      <c r="Q7933">
        <v>97.63</v>
      </c>
      <c r="R7933">
        <v>96.62</v>
      </c>
      <c r="S7933">
        <v>97</v>
      </c>
      <c r="T7933">
        <v>9954000</v>
      </c>
      <c r="U7933">
        <v>4.55</v>
      </c>
    </row>
    <row r="7934" spans="15:21" x14ac:dyDescent="0.2">
      <c r="O7934" s="67">
        <v>34162</v>
      </c>
      <c r="P7934">
        <v>97.12</v>
      </c>
      <c r="Q7934">
        <v>97.5</v>
      </c>
      <c r="R7934">
        <v>96.75</v>
      </c>
      <c r="S7934">
        <v>97.37</v>
      </c>
      <c r="T7934">
        <v>5628000</v>
      </c>
      <c r="U7934">
        <v>4.57</v>
      </c>
    </row>
    <row r="7935" spans="15:21" x14ac:dyDescent="0.2">
      <c r="O7935" s="67">
        <v>34163</v>
      </c>
      <c r="P7935">
        <v>97.37</v>
      </c>
      <c r="Q7935">
        <v>98.25</v>
      </c>
      <c r="R7935">
        <v>97.12</v>
      </c>
      <c r="S7935">
        <v>98</v>
      </c>
      <c r="T7935">
        <v>15424800</v>
      </c>
      <c r="U7935">
        <v>4.5999999999999996</v>
      </c>
    </row>
    <row r="7936" spans="15:21" x14ac:dyDescent="0.2">
      <c r="O7936" s="67">
        <v>34164</v>
      </c>
      <c r="P7936">
        <v>98</v>
      </c>
      <c r="Q7936">
        <v>99.13</v>
      </c>
      <c r="R7936">
        <v>98</v>
      </c>
      <c r="S7936">
        <v>98.62</v>
      </c>
      <c r="T7936">
        <v>16497600</v>
      </c>
      <c r="U7936">
        <v>4.63</v>
      </c>
    </row>
    <row r="7937" spans="15:21" x14ac:dyDescent="0.2">
      <c r="O7937" s="67">
        <v>34165</v>
      </c>
      <c r="P7937">
        <v>98.62</v>
      </c>
      <c r="Q7937">
        <v>99.13</v>
      </c>
      <c r="R7937">
        <v>98</v>
      </c>
      <c r="S7937">
        <v>98.87</v>
      </c>
      <c r="T7937">
        <v>12392400</v>
      </c>
      <c r="U7937">
        <v>4.6399999999999997</v>
      </c>
    </row>
    <row r="7938" spans="15:21" x14ac:dyDescent="0.2">
      <c r="O7938" s="67">
        <v>34166</v>
      </c>
      <c r="P7938">
        <v>98.87</v>
      </c>
      <c r="Q7938">
        <v>100.88</v>
      </c>
      <c r="R7938">
        <v>98.5</v>
      </c>
      <c r="S7938">
        <v>99.88</v>
      </c>
      <c r="T7938">
        <v>30450000</v>
      </c>
      <c r="U7938">
        <v>4.68</v>
      </c>
    </row>
    <row r="7939" spans="15:21" x14ac:dyDescent="0.2">
      <c r="O7939" s="67">
        <v>34169</v>
      </c>
      <c r="P7939">
        <v>99.88</v>
      </c>
      <c r="Q7939">
        <v>100.25</v>
      </c>
      <c r="R7939">
        <v>99.38</v>
      </c>
      <c r="S7939">
        <v>99.5</v>
      </c>
      <c r="T7939">
        <v>11815200</v>
      </c>
      <c r="U7939">
        <v>4.67</v>
      </c>
    </row>
    <row r="7940" spans="15:21" x14ac:dyDescent="0.2">
      <c r="O7940" s="67">
        <v>34170</v>
      </c>
      <c r="P7940">
        <v>99.38</v>
      </c>
      <c r="Q7940">
        <v>99.88</v>
      </c>
      <c r="R7940">
        <v>98.5</v>
      </c>
      <c r="S7940">
        <v>99.13</v>
      </c>
      <c r="T7940">
        <v>14854800</v>
      </c>
      <c r="U7940">
        <v>4.6500000000000004</v>
      </c>
    </row>
    <row r="7941" spans="15:21" x14ac:dyDescent="0.2">
      <c r="O7941" s="67">
        <v>34171</v>
      </c>
      <c r="P7941">
        <v>98.75</v>
      </c>
      <c r="Q7941">
        <v>99.25</v>
      </c>
      <c r="R7941">
        <v>98.5</v>
      </c>
      <c r="S7941">
        <v>99</v>
      </c>
      <c r="T7941">
        <v>9104400</v>
      </c>
      <c r="U7941">
        <v>4.6399999999999997</v>
      </c>
    </row>
    <row r="7942" spans="15:21" x14ac:dyDescent="0.2">
      <c r="O7942" s="67">
        <v>34172</v>
      </c>
      <c r="P7942">
        <v>98.75</v>
      </c>
      <c r="Q7942">
        <v>99</v>
      </c>
      <c r="R7942">
        <v>97.88</v>
      </c>
      <c r="S7942">
        <v>98</v>
      </c>
      <c r="T7942">
        <v>9482400</v>
      </c>
      <c r="U7942">
        <v>4.5999999999999996</v>
      </c>
    </row>
    <row r="7943" spans="15:21" x14ac:dyDescent="0.2">
      <c r="O7943" s="67">
        <v>34173</v>
      </c>
      <c r="P7943">
        <v>97.75</v>
      </c>
      <c r="Q7943">
        <v>98.5</v>
      </c>
      <c r="R7943">
        <v>97.37</v>
      </c>
      <c r="S7943">
        <v>97.75</v>
      </c>
      <c r="T7943">
        <v>14004000</v>
      </c>
      <c r="U7943">
        <v>4.58</v>
      </c>
    </row>
    <row r="7944" spans="15:21" x14ac:dyDescent="0.2">
      <c r="O7944" s="67">
        <v>34176</v>
      </c>
      <c r="P7944">
        <v>98.12</v>
      </c>
      <c r="Q7944">
        <v>98.87</v>
      </c>
      <c r="R7944">
        <v>98.12</v>
      </c>
      <c r="S7944">
        <v>98.75</v>
      </c>
      <c r="T7944">
        <v>9649200</v>
      </c>
      <c r="U7944">
        <v>4.63</v>
      </c>
    </row>
    <row r="7945" spans="15:21" x14ac:dyDescent="0.2">
      <c r="O7945" s="67">
        <v>34177</v>
      </c>
      <c r="P7945">
        <v>98.87</v>
      </c>
      <c r="Q7945">
        <v>99</v>
      </c>
      <c r="R7945">
        <v>97.63</v>
      </c>
      <c r="S7945">
        <v>98.25</v>
      </c>
      <c r="T7945">
        <v>7932000</v>
      </c>
      <c r="U7945">
        <v>4.6100000000000003</v>
      </c>
    </row>
    <row r="7946" spans="15:21" x14ac:dyDescent="0.2">
      <c r="O7946" s="67">
        <v>34178</v>
      </c>
      <c r="P7946">
        <v>98</v>
      </c>
      <c r="Q7946">
        <v>98.5</v>
      </c>
      <c r="R7946">
        <v>97.5</v>
      </c>
      <c r="S7946">
        <v>97.75</v>
      </c>
      <c r="T7946">
        <v>8670000</v>
      </c>
      <c r="U7946">
        <v>4.58</v>
      </c>
    </row>
    <row r="7947" spans="15:21" x14ac:dyDescent="0.2">
      <c r="O7947" s="67">
        <v>34179</v>
      </c>
      <c r="P7947">
        <v>98</v>
      </c>
      <c r="Q7947">
        <v>98.87</v>
      </c>
      <c r="R7947">
        <v>97.75</v>
      </c>
      <c r="S7947">
        <v>98.75</v>
      </c>
      <c r="T7947">
        <v>14244000</v>
      </c>
      <c r="U7947">
        <v>4.63</v>
      </c>
    </row>
    <row r="7948" spans="15:21" x14ac:dyDescent="0.2">
      <c r="O7948" s="67">
        <v>34180</v>
      </c>
      <c r="P7948">
        <v>99</v>
      </c>
      <c r="Q7948">
        <v>99.75</v>
      </c>
      <c r="R7948">
        <v>98</v>
      </c>
      <c r="S7948">
        <v>98.5</v>
      </c>
      <c r="T7948">
        <v>11432400</v>
      </c>
      <c r="U7948">
        <v>4.62</v>
      </c>
    </row>
    <row r="7949" spans="15:21" x14ac:dyDescent="0.2">
      <c r="O7949" s="67">
        <v>34183</v>
      </c>
      <c r="P7949">
        <v>98.5</v>
      </c>
      <c r="Q7949">
        <v>99.5</v>
      </c>
      <c r="R7949">
        <v>98.5</v>
      </c>
      <c r="S7949">
        <v>99</v>
      </c>
      <c r="T7949">
        <v>7880400</v>
      </c>
      <c r="U7949">
        <v>4.6399999999999997</v>
      </c>
    </row>
    <row r="7950" spans="15:21" x14ac:dyDescent="0.2">
      <c r="O7950" s="67">
        <v>34184</v>
      </c>
      <c r="P7950">
        <v>99.5</v>
      </c>
      <c r="Q7950">
        <v>99.75</v>
      </c>
      <c r="R7950">
        <v>98.38</v>
      </c>
      <c r="S7950">
        <v>98.62</v>
      </c>
      <c r="T7950">
        <v>10063200</v>
      </c>
      <c r="U7950">
        <v>4.63</v>
      </c>
    </row>
    <row r="7951" spans="15:21" x14ac:dyDescent="0.2">
      <c r="O7951" s="67">
        <v>34185</v>
      </c>
      <c r="P7951">
        <v>98.75</v>
      </c>
      <c r="Q7951">
        <v>98.75</v>
      </c>
      <c r="R7951">
        <v>97.75</v>
      </c>
      <c r="S7951">
        <v>98.25</v>
      </c>
      <c r="T7951">
        <v>10082400</v>
      </c>
      <c r="U7951">
        <v>4.6100000000000003</v>
      </c>
    </row>
    <row r="7952" spans="15:21" x14ac:dyDescent="0.2">
      <c r="O7952" s="67">
        <v>34186</v>
      </c>
      <c r="P7952">
        <v>98.75</v>
      </c>
      <c r="Q7952">
        <v>99.75</v>
      </c>
      <c r="R7952">
        <v>98.5</v>
      </c>
      <c r="S7952">
        <v>99.5</v>
      </c>
      <c r="T7952">
        <v>8212800</v>
      </c>
      <c r="U7952">
        <v>4.67</v>
      </c>
    </row>
    <row r="7953" spans="15:21" x14ac:dyDescent="0.2">
      <c r="O7953" s="67">
        <v>34187</v>
      </c>
      <c r="P7953">
        <v>99.75</v>
      </c>
      <c r="Q7953">
        <v>99.88</v>
      </c>
      <c r="R7953">
        <v>99.13</v>
      </c>
      <c r="S7953">
        <v>99.38</v>
      </c>
      <c r="T7953">
        <v>7882800</v>
      </c>
      <c r="U7953">
        <v>4.66</v>
      </c>
    </row>
    <row r="7954" spans="15:21" x14ac:dyDescent="0.2">
      <c r="O7954" s="67">
        <v>34190</v>
      </c>
      <c r="P7954">
        <v>99.62</v>
      </c>
      <c r="Q7954">
        <v>100.25</v>
      </c>
      <c r="R7954">
        <v>99.13</v>
      </c>
      <c r="S7954">
        <v>99.38</v>
      </c>
      <c r="T7954">
        <v>11280000</v>
      </c>
      <c r="U7954">
        <v>4.66</v>
      </c>
    </row>
    <row r="7955" spans="15:21" x14ac:dyDescent="0.2">
      <c r="O7955" s="67">
        <v>34191</v>
      </c>
      <c r="P7955">
        <v>99.5</v>
      </c>
      <c r="Q7955">
        <v>99.5</v>
      </c>
      <c r="R7955">
        <v>98.75</v>
      </c>
      <c r="S7955">
        <v>99</v>
      </c>
      <c r="T7955">
        <v>6018000</v>
      </c>
      <c r="U7955">
        <v>4.6399999999999997</v>
      </c>
    </row>
    <row r="7956" spans="15:21" x14ac:dyDescent="0.2">
      <c r="O7956" s="67">
        <v>34192</v>
      </c>
      <c r="P7956">
        <v>98.75</v>
      </c>
      <c r="Q7956">
        <v>99.25</v>
      </c>
      <c r="R7956">
        <v>98.25</v>
      </c>
      <c r="S7956">
        <v>98.75</v>
      </c>
      <c r="T7956">
        <v>6500400</v>
      </c>
      <c r="U7956">
        <v>4.63</v>
      </c>
    </row>
    <row r="7957" spans="15:21" x14ac:dyDescent="0.2">
      <c r="O7957" s="67">
        <v>34193</v>
      </c>
      <c r="P7957">
        <v>99</v>
      </c>
      <c r="Q7957">
        <v>99.62</v>
      </c>
      <c r="R7957">
        <v>97.63</v>
      </c>
      <c r="S7957">
        <v>98.12</v>
      </c>
      <c r="T7957">
        <v>9667200</v>
      </c>
      <c r="U7957">
        <v>4.5999999999999996</v>
      </c>
    </row>
    <row r="7958" spans="15:21" x14ac:dyDescent="0.2">
      <c r="O7958" s="67">
        <v>34194</v>
      </c>
      <c r="P7958">
        <v>98.12</v>
      </c>
      <c r="Q7958">
        <v>98.25</v>
      </c>
      <c r="R7958">
        <v>97.12</v>
      </c>
      <c r="S7958">
        <v>97.37</v>
      </c>
      <c r="T7958">
        <v>10801200</v>
      </c>
      <c r="U7958">
        <v>4.57</v>
      </c>
    </row>
    <row r="7959" spans="15:21" x14ac:dyDescent="0.2">
      <c r="O7959" s="67">
        <v>34197</v>
      </c>
      <c r="P7959">
        <v>97.75</v>
      </c>
      <c r="Q7959">
        <v>98</v>
      </c>
      <c r="R7959">
        <v>97.25</v>
      </c>
      <c r="S7959">
        <v>97.75</v>
      </c>
      <c r="T7959">
        <v>8041200</v>
      </c>
      <c r="U7959">
        <v>4.58</v>
      </c>
    </row>
    <row r="7960" spans="15:21" x14ac:dyDescent="0.2">
      <c r="O7960" s="67">
        <v>34198</v>
      </c>
      <c r="P7960">
        <v>97.75</v>
      </c>
      <c r="Q7960">
        <v>97.88</v>
      </c>
      <c r="R7960">
        <v>96.25</v>
      </c>
      <c r="S7960">
        <v>97</v>
      </c>
      <c r="T7960">
        <v>10669200</v>
      </c>
      <c r="U7960">
        <v>4.55</v>
      </c>
    </row>
    <row r="7961" spans="15:21" x14ac:dyDescent="0.2">
      <c r="O7961" s="67">
        <v>34199</v>
      </c>
      <c r="P7961">
        <v>97.75</v>
      </c>
      <c r="Q7961">
        <v>97.88</v>
      </c>
      <c r="R7961">
        <v>96.88</v>
      </c>
      <c r="S7961">
        <v>97.12</v>
      </c>
      <c r="T7961">
        <v>10174800</v>
      </c>
      <c r="U7961">
        <v>4.5599999999999996</v>
      </c>
    </row>
    <row r="7962" spans="15:21" x14ac:dyDescent="0.2">
      <c r="O7962" s="67">
        <v>34200</v>
      </c>
      <c r="P7962">
        <v>96.75</v>
      </c>
      <c r="Q7962">
        <v>97.37</v>
      </c>
      <c r="R7962">
        <v>96</v>
      </c>
      <c r="S7962">
        <v>96.62</v>
      </c>
      <c r="T7962">
        <v>15027600</v>
      </c>
      <c r="U7962">
        <v>4.53</v>
      </c>
    </row>
    <row r="7963" spans="15:21" x14ac:dyDescent="0.2">
      <c r="O7963" s="67">
        <v>34201</v>
      </c>
      <c r="P7963">
        <v>97</v>
      </c>
      <c r="Q7963">
        <v>98.62</v>
      </c>
      <c r="R7963">
        <v>96.75</v>
      </c>
      <c r="S7963">
        <v>98.62</v>
      </c>
      <c r="T7963">
        <v>20268000</v>
      </c>
      <c r="U7963">
        <v>4.63</v>
      </c>
    </row>
    <row r="7964" spans="15:21" x14ac:dyDescent="0.2">
      <c r="O7964" s="67">
        <v>34204</v>
      </c>
      <c r="P7964">
        <v>98.5</v>
      </c>
      <c r="Q7964">
        <v>98.5</v>
      </c>
      <c r="R7964">
        <v>97.63</v>
      </c>
      <c r="S7964">
        <v>97.75</v>
      </c>
      <c r="T7964">
        <v>9483600</v>
      </c>
      <c r="U7964">
        <v>4.58</v>
      </c>
    </row>
    <row r="7965" spans="15:21" x14ac:dyDescent="0.2">
      <c r="O7965" s="67">
        <v>34205</v>
      </c>
      <c r="P7965">
        <v>97.63</v>
      </c>
      <c r="Q7965">
        <v>98.62</v>
      </c>
      <c r="R7965">
        <v>97.37</v>
      </c>
      <c r="S7965">
        <v>98.62</v>
      </c>
      <c r="T7965">
        <v>8216400</v>
      </c>
      <c r="U7965">
        <v>4.63</v>
      </c>
    </row>
    <row r="7966" spans="15:21" x14ac:dyDescent="0.2">
      <c r="O7966" s="67">
        <v>34206</v>
      </c>
      <c r="P7966">
        <v>98.62</v>
      </c>
      <c r="Q7966">
        <v>99</v>
      </c>
      <c r="R7966">
        <v>98.25</v>
      </c>
      <c r="S7966">
        <v>98.75</v>
      </c>
      <c r="T7966">
        <v>10423200</v>
      </c>
      <c r="U7966">
        <v>4.63</v>
      </c>
    </row>
    <row r="7967" spans="15:21" x14ac:dyDescent="0.2">
      <c r="O7967" s="67">
        <v>34207</v>
      </c>
      <c r="P7967">
        <v>99</v>
      </c>
      <c r="Q7967">
        <v>99.62</v>
      </c>
      <c r="R7967">
        <v>98.38</v>
      </c>
      <c r="S7967">
        <v>98.75</v>
      </c>
      <c r="T7967">
        <v>9945600</v>
      </c>
      <c r="U7967">
        <v>4.63</v>
      </c>
    </row>
    <row r="7968" spans="15:21" x14ac:dyDescent="0.2">
      <c r="O7968" s="67">
        <v>34208</v>
      </c>
      <c r="P7968">
        <v>98.25</v>
      </c>
      <c r="Q7968">
        <v>98.87</v>
      </c>
      <c r="R7968">
        <v>97.88</v>
      </c>
      <c r="S7968">
        <v>98</v>
      </c>
      <c r="T7968">
        <v>6106800</v>
      </c>
      <c r="U7968">
        <v>4.5999999999999996</v>
      </c>
    </row>
    <row r="7969" spans="15:21" x14ac:dyDescent="0.2">
      <c r="O7969" s="67">
        <v>34211</v>
      </c>
      <c r="P7969">
        <v>98</v>
      </c>
      <c r="Q7969">
        <v>98.75</v>
      </c>
      <c r="R7969">
        <v>97.63</v>
      </c>
      <c r="S7969">
        <v>98.5</v>
      </c>
      <c r="T7969">
        <v>6835200</v>
      </c>
      <c r="U7969">
        <v>4.62</v>
      </c>
    </row>
    <row r="7970" spans="15:21" x14ac:dyDescent="0.2">
      <c r="O7970" s="67">
        <v>34212</v>
      </c>
      <c r="P7970">
        <v>98.75</v>
      </c>
      <c r="Q7970">
        <v>98.75</v>
      </c>
      <c r="R7970">
        <v>97.88</v>
      </c>
      <c r="S7970">
        <v>98.25</v>
      </c>
      <c r="T7970">
        <v>8162400</v>
      </c>
      <c r="U7970">
        <v>4.6100000000000003</v>
      </c>
    </row>
    <row r="7971" spans="15:21" x14ac:dyDescent="0.2">
      <c r="O7971" s="67">
        <v>34213</v>
      </c>
      <c r="P7971">
        <v>98.25</v>
      </c>
      <c r="Q7971">
        <v>98.62</v>
      </c>
      <c r="R7971">
        <v>98</v>
      </c>
      <c r="S7971">
        <v>98.12</v>
      </c>
      <c r="T7971">
        <v>10743600</v>
      </c>
      <c r="U7971">
        <v>4.5999999999999996</v>
      </c>
    </row>
    <row r="7972" spans="15:21" x14ac:dyDescent="0.2">
      <c r="O7972" s="67">
        <v>34214</v>
      </c>
      <c r="P7972">
        <v>98.25</v>
      </c>
      <c r="Q7972">
        <v>98.38</v>
      </c>
      <c r="R7972">
        <v>97.37</v>
      </c>
      <c r="S7972">
        <v>97.5</v>
      </c>
      <c r="T7972">
        <v>7483200</v>
      </c>
      <c r="U7972">
        <v>4.57</v>
      </c>
    </row>
    <row r="7973" spans="15:21" x14ac:dyDescent="0.2">
      <c r="O7973" s="67">
        <v>34215</v>
      </c>
      <c r="P7973">
        <v>97.25</v>
      </c>
      <c r="Q7973">
        <v>97.88</v>
      </c>
      <c r="R7973">
        <v>97</v>
      </c>
      <c r="S7973">
        <v>97.25</v>
      </c>
      <c r="T7973">
        <v>10472400</v>
      </c>
      <c r="U7973">
        <v>4.5599999999999996</v>
      </c>
    </row>
    <row r="7974" spans="15:21" x14ac:dyDescent="0.2">
      <c r="O7974" s="67">
        <v>34219</v>
      </c>
      <c r="P7974">
        <v>97.75</v>
      </c>
      <c r="Q7974">
        <v>97.88</v>
      </c>
      <c r="R7974">
        <v>96.75</v>
      </c>
      <c r="S7974">
        <v>97</v>
      </c>
      <c r="T7974">
        <v>9109200</v>
      </c>
      <c r="U7974">
        <v>4.55</v>
      </c>
    </row>
    <row r="7975" spans="15:21" x14ac:dyDescent="0.2">
      <c r="O7975" s="67">
        <v>34220</v>
      </c>
      <c r="P7975">
        <v>96.88</v>
      </c>
      <c r="Q7975">
        <v>97.63</v>
      </c>
      <c r="R7975">
        <v>95.62</v>
      </c>
      <c r="S7975">
        <v>96.25</v>
      </c>
      <c r="T7975">
        <v>13966800</v>
      </c>
      <c r="U7975">
        <v>4.51</v>
      </c>
    </row>
    <row r="7976" spans="15:21" x14ac:dyDescent="0.2">
      <c r="O7976" s="67">
        <v>34221</v>
      </c>
      <c r="P7976">
        <v>96.13</v>
      </c>
      <c r="Q7976">
        <v>96.62</v>
      </c>
      <c r="R7976">
        <v>95.75</v>
      </c>
      <c r="S7976">
        <v>95.87</v>
      </c>
      <c r="T7976">
        <v>9199200</v>
      </c>
      <c r="U7976">
        <v>4.5</v>
      </c>
    </row>
    <row r="7977" spans="15:21" x14ac:dyDescent="0.2">
      <c r="O7977" s="67">
        <v>34222</v>
      </c>
      <c r="P7977">
        <v>96</v>
      </c>
      <c r="Q7977">
        <v>96.75</v>
      </c>
      <c r="R7977">
        <v>95.5</v>
      </c>
      <c r="S7977">
        <v>96.62</v>
      </c>
      <c r="T7977">
        <v>10429200</v>
      </c>
      <c r="U7977">
        <v>4.53</v>
      </c>
    </row>
    <row r="7978" spans="15:21" x14ac:dyDescent="0.2">
      <c r="O7978" s="67">
        <v>34225</v>
      </c>
      <c r="P7978">
        <v>96.75</v>
      </c>
      <c r="Q7978">
        <v>96.88</v>
      </c>
      <c r="R7978">
        <v>96.25</v>
      </c>
      <c r="S7978">
        <v>96.75</v>
      </c>
      <c r="T7978">
        <v>11751600</v>
      </c>
      <c r="U7978">
        <v>4.54</v>
      </c>
    </row>
    <row r="7979" spans="15:21" x14ac:dyDescent="0.2">
      <c r="O7979" s="67">
        <v>34226</v>
      </c>
      <c r="P7979">
        <v>96.75</v>
      </c>
      <c r="Q7979">
        <v>98</v>
      </c>
      <c r="R7979">
        <v>96.38</v>
      </c>
      <c r="S7979">
        <v>98</v>
      </c>
      <c r="T7979">
        <v>13496400</v>
      </c>
      <c r="U7979">
        <v>4.5999999999999996</v>
      </c>
    </row>
    <row r="7980" spans="15:21" x14ac:dyDescent="0.2">
      <c r="O7980" s="67">
        <v>34227</v>
      </c>
      <c r="P7980">
        <v>97.12</v>
      </c>
      <c r="Q7980">
        <v>98.5</v>
      </c>
      <c r="R7980">
        <v>96.62</v>
      </c>
      <c r="S7980">
        <v>98.12</v>
      </c>
      <c r="T7980">
        <v>15474000</v>
      </c>
      <c r="U7980">
        <v>4.5999999999999996</v>
      </c>
    </row>
    <row r="7981" spans="15:21" x14ac:dyDescent="0.2">
      <c r="O7981" s="67">
        <v>34228</v>
      </c>
      <c r="P7981">
        <v>98</v>
      </c>
      <c r="Q7981">
        <v>98.5</v>
      </c>
      <c r="R7981">
        <v>97.75</v>
      </c>
      <c r="S7981">
        <v>98.25</v>
      </c>
      <c r="T7981">
        <v>9423600</v>
      </c>
      <c r="U7981">
        <v>4.6100000000000003</v>
      </c>
    </row>
    <row r="7982" spans="15:21" x14ac:dyDescent="0.2">
      <c r="O7982" s="67">
        <v>34229</v>
      </c>
      <c r="P7982">
        <v>97.12</v>
      </c>
      <c r="Q7982">
        <v>98.75</v>
      </c>
      <c r="R7982">
        <v>97.12</v>
      </c>
      <c r="S7982">
        <v>98.75</v>
      </c>
      <c r="T7982">
        <v>34269600</v>
      </c>
      <c r="U7982">
        <v>4.63</v>
      </c>
    </row>
    <row r="7983" spans="15:21" x14ac:dyDescent="0.2">
      <c r="O7983" s="67">
        <v>34232</v>
      </c>
      <c r="P7983">
        <v>98.12</v>
      </c>
      <c r="Q7983">
        <v>98.75</v>
      </c>
      <c r="R7983">
        <v>97.25</v>
      </c>
      <c r="S7983">
        <v>97.25</v>
      </c>
      <c r="T7983">
        <v>6919200</v>
      </c>
      <c r="U7983">
        <v>4.59</v>
      </c>
    </row>
    <row r="7984" spans="15:21" x14ac:dyDescent="0.2">
      <c r="O7984" s="67">
        <v>34233</v>
      </c>
      <c r="P7984">
        <v>97.25</v>
      </c>
      <c r="Q7984">
        <v>97.63</v>
      </c>
      <c r="R7984">
        <v>95.25</v>
      </c>
      <c r="S7984">
        <v>96.38</v>
      </c>
      <c r="T7984">
        <v>10735200</v>
      </c>
      <c r="U7984">
        <v>4.55</v>
      </c>
    </row>
    <row r="7985" spans="15:21" x14ac:dyDescent="0.2">
      <c r="O7985" s="67">
        <v>34234</v>
      </c>
      <c r="P7985">
        <v>97</v>
      </c>
      <c r="Q7985">
        <v>97.37</v>
      </c>
      <c r="R7985">
        <v>96.38</v>
      </c>
      <c r="S7985">
        <v>96.5</v>
      </c>
      <c r="T7985">
        <v>11556000</v>
      </c>
      <c r="U7985">
        <v>4.55</v>
      </c>
    </row>
    <row r="7986" spans="15:21" x14ac:dyDescent="0.2">
      <c r="O7986" s="67">
        <v>34235</v>
      </c>
      <c r="P7986">
        <v>96.88</v>
      </c>
      <c r="Q7986">
        <v>96.88</v>
      </c>
      <c r="R7986">
        <v>96.13</v>
      </c>
      <c r="S7986">
        <v>96.25</v>
      </c>
      <c r="T7986">
        <v>8322000</v>
      </c>
      <c r="U7986">
        <v>4.54</v>
      </c>
    </row>
    <row r="7987" spans="15:21" x14ac:dyDescent="0.2">
      <c r="O7987" s="67">
        <v>34236</v>
      </c>
      <c r="P7987">
        <v>95.5</v>
      </c>
      <c r="Q7987">
        <v>95.87</v>
      </c>
      <c r="R7987">
        <v>94.5</v>
      </c>
      <c r="S7987">
        <v>94.88</v>
      </c>
      <c r="T7987">
        <v>13264800</v>
      </c>
      <c r="U7987">
        <v>4.4800000000000004</v>
      </c>
    </row>
    <row r="7988" spans="15:21" x14ac:dyDescent="0.2">
      <c r="O7988" s="67">
        <v>34239</v>
      </c>
      <c r="P7988">
        <v>95.38</v>
      </c>
      <c r="Q7988">
        <v>96.5</v>
      </c>
      <c r="R7988">
        <v>95.25</v>
      </c>
      <c r="S7988">
        <v>96.5</v>
      </c>
      <c r="T7988">
        <v>10137600</v>
      </c>
      <c r="U7988">
        <v>4.55</v>
      </c>
    </row>
    <row r="7989" spans="15:21" x14ac:dyDescent="0.2">
      <c r="O7989" s="67">
        <v>34240</v>
      </c>
      <c r="P7989">
        <v>96.5</v>
      </c>
      <c r="Q7989">
        <v>96.75</v>
      </c>
      <c r="R7989">
        <v>95.75</v>
      </c>
      <c r="S7989">
        <v>95.87</v>
      </c>
      <c r="T7989">
        <v>7706400</v>
      </c>
      <c r="U7989">
        <v>4.53</v>
      </c>
    </row>
    <row r="7990" spans="15:21" x14ac:dyDescent="0.2">
      <c r="O7990" s="67">
        <v>34241</v>
      </c>
      <c r="P7990">
        <v>96.25</v>
      </c>
      <c r="Q7990">
        <v>96.38</v>
      </c>
      <c r="R7990">
        <v>95.38</v>
      </c>
      <c r="S7990">
        <v>95.38</v>
      </c>
      <c r="T7990">
        <v>7388400</v>
      </c>
      <c r="U7990">
        <v>4.5</v>
      </c>
    </row>
    <row r="7991" spans="15:21" x14ac:dyDescent="0.2">
      <c r="O7991" s="67">
        <v>34242</v>
      </c>
      <c r="P7991">
        <v>95</v>
      </c>
      <c r="Q7991">
        <v>95.87</v>
      </c>
      <c r="R7991">
        <v>94.5</v>
      </c>
      <c r="S7991">
        <v>95.87</v>
      </c>
      <c r="T7991">
        <v>7886400</v>
      </c>
      <c r="U7991">
        <v>4.53</v>
      </c>
    </row>
    <row r="7992" spans="15:21" x14ac:dyDescent="0.2">
      <c r="O7992" s="67">
        <v>34243</v>
      </c>
      <c r="P7992">
        <v>95.75</v>
      </c>
      <c r="Q7992">
        <v>96.38</v>
      </c>
      <c r="R7992">
        <v>95.5</v>
      </c>
      <c r="S7992">
        <v>95.87</v>
      </c>
      <c r="T7992">
        <v>6576000</v>
      </c>
      <c r="U7992">
        <v>4.53</v>
      </c>
    </row>
    <row r="7993" spans="15:21" x14ac:dyDescent="0.2">
      <c r="O7993" s="67">
        <v>34246</v>
      </c>
      <c r="P7993">
        <v>95.75</v>
      </c>
      <c r="Q7993">
        <v>96.25</v>
      </c>
      <c r="R7993">
        <v>95.5</v>
      </c>
      <c r="S7993">
        <v>96.25</v>
      </c>
      <c r="T7993">
        <v>8109600</v>
      </c>
      <c r="U7993">
        <v>4.54</v>
      </c>
    </row>
    <row r="7994" spans="15:21" x14ac:dyDescent="0.2">
      <c r="O7994" s="67">
        <v>34247</v>
      </c>
      <c r="P7994">
        <v>96.38</v>
      </c>
      <c r="Q7994">
        <v>96.75</v>
      </c>
      <c r="R7994">
        <v>95.5</v>
      </c>
      <c r="S7994">
        <v>95.62</v>
      </c>
      <c r="T7994">
        <v>7179600</v>
      </c>
      <c r="U7994">
        <v>4.51</v>
      </c>
    </row>
    <row r="7995" spans="15:21" x14ac:dyDescent="0.2">
      <c r="O7995" s="67">
        <v>34248</v>
      </c>
      <c r="P7995">
        <v>95.5</v>
      </c>
      <c r="Q7995">
        <v>96.38</v>
      </c>
      <c r="R7995">
        <v>95.38</v>
      </c>
      <c r="S7995">
        <v>95.5</v>
      </c>
      <c r="T7995">
        <v>9156000</v>
      </c>
      <c r="U7995">
        <v>4.51</v>
      </c>
    </row>
    <row r="7996" spans="15:21" x14ac:dyDescent="0.2">
      <c r="O7996" s="67">
        <v>34249</v>
      </c>
      <c r="P7996">
        <v>95.62</v>
      </c>
      <c r="Q7996">
        <v>96.25</v>
      </c>
      <c r="R7996">
        <v>95.38</v>
      </c>
      <c r="S7996">
        <v>95.62</v>
      </c>
      <c r="T7996">
        <v>8067600</v>
      </c>
      <c r="U7996">
        <v>4.51</v>
      </c>
    </row>
    <row r="7997" spans="15:21" x14ac:dyDescent="0.2">
      <c r="O7997" s="67">
        <v>34250</v>
      </c>
      <c r="P7997">
        <v>96</v>
      </c>
      <c r="Q7997">
        <v>96.25</v>
      </c>
      <c r="R7997">
        <v>94.75</v>
      </c>
      <c r="S7997">
        <v>96</v>
      </c>
      <c r="T7997">
        <v>7318800</v>
      </c>
      <c r="U7997">
        <v>4.53</v>
      </c>
    </row>
    <row r="7998" spans="15:21" x14ac:dyDescent="0.2">
      <c r="O7998" s="67">
        <v>34253</v>
      </c>
      <c r="P7998">
        <v>96.25</v>
      </c>
      <c r="Q7998">
        <v>96.88</v>
      </c>
      <c r="R7998">
        <v>96.13</v>
      </c>
      <c r="S7998">
        <v>96.5</v>
      </c>
      <c r="T7998">
        <v>5684400</v>
      </c>
      <c r="U7998">
        <v>4.55</v>
      </c>
    </row>
    <row r="7999" spans="15:21" x14ac:dyDescent="0.2">
      <c r="O7999" s="67">
        <v>34254</v>
      </c>
      <c r="P7999">
        <v>96.75</v>
      </c>
      <c r="Q7999">
        <v>97.37</v>
      </c>
      <c r="R7999">
        <v>95.5</v>
      </c>
      <c r="S7999">
        <v>95.5</v>
      </c>
      <c r="T7999">
        <v>13275600</v>
      </c>
      <c r="U7999">
        <v>4.51</v>
      </c>
    </row>
    <row r="8000" spans="15:21" x14ac:dyDescent="0.2">
      <c r="O8000" s="67">
        <v>34255</v>
      </c>
      <c r="P8000">
        <v>95.62</v>
      </c>
      <c r="Q8000">
        <v>96.75</v>
      </c>
      <c r="R8000">
        <v>95.62</v>
      </c>
      <c r="S8000">
        <v>96.13</v>
      </c>
      <c r="T8000">
        <v>7524000</v>
      </c>
      <c r="U8000">
        <v>4.54</v>
      </c>
    </row>
    <row r="8001" spans="15:21" x14ac:dyDescent="0.2">
      <c r="O8001" s="67">
        <v>34256</v>
      </c>
      <c r="P8001">
        <v>96.38</v>
      </c>
      <c r="Q8001">
        <v>96.5</v>
      </c>
      <c r="R8001">
        <v>95.75</v>
      </c>
      <c r="S8001">
        <v>96.5</v>
      </c>
      <c r="T8001">
        <v>10918800</v>
      </c>
      <c r="U8001">
        <v>4.55</v>
      </c>
    </row>
    <row r="8002" spans="15:21" x14ac:dyDescent="0.2">
      <c r="O8002" s="67">
        <v>34257</v>
      </c>
      <c r="P8002">
        <v>97</v>
      </c>
      <c r="Q8002">
        <v>98.87</v>
      </c>
      <c r="R8002">
        <v>96.62</v>
      </c>
      <c r="S8002">
        <v>98.5</v>
      </c>
      <c r="T8002">
        <v>22144800</v>
      </c>
      <c r="U8002">
        <v>4.6500000000000004</v>
      </c>
    </row>
    <row r="8003" spans="15:21" x14ac:dyDescent="0.2">
      <c r="O8003" s="67">
        <v>34260</v>
      </c>
      <c r="P8003">
        <v>98.5</v>
      </c>
      <c r="Q8003">
        <v>98.5</v>
      </c>
      <c r="R8003">
        <v>97.75</v>
      </c>
      <c r="S8003">
        <v>98</v>
      </c>
      <c r="T8003">
        <v>8563200</v>
      </c>
      <c r="U8003">
        <v>4.63</v>
      </c>
    </row>
    <row r="8004" spans="15:21" x14ac:dyDescent="0.2">
      <c r="O8004" s="67">
        <v>34261</v>
      </c>
      <c r="P8004">
        <v>98</v>
      </c>
      <c r="Q8004">
        <v>98.38</v>
      </c>
      <c r="R8004">
        <v>97.75</v>
      </c>
      <c r="S8004">
        <v>98.12</v>
      </c>
      <c r="T8004">
        <v>9320400</v>
      </c>
      <c r="U8004">
        <v>4.63</v>
      </c>
    </row>
    <row r="8005" spans="15:21" x14ac:dyDescent="0.2">
      <c r="O8005" s="67">
        <v>34262</v>
      </c>
      <c r="P8005">
        <v>98</v>
      </c>
      <c r="Q8005">
        <v>98.25</v>
      </c>
      <c r="R8005">
        <v>97.75</v>
      </c>
      <c r="S8005">
        <v>98.25</v>
      </c>
      <c r="T8005">
        <v>5518800</v>
      </c>
      <c r="U8005">
        <v>4.6399999999999997</v>
      </c>
    </row>
    <row r="8006" spans="15:21" x14ac:dyDescent="0.2">
      <c r="O8006" s="67">
        <v>34263</v>
      </c>
      <c r="P8006">
        <v>98.38</v>
      </c>
      <c r="Q8006">
        <v>98.62</v>
      </c>
      <c r="R8006">
        <v>97.37</v>
      </c>
      <c r="S8006">
        <v>97.37</v>
      </c>
      <c r="T8006">
        <v>7269600</v>
      </c>
      <c r="U8006">
        <v>4.5999999999999996</v>
      </c>
    </row>
    <row r="8007" spans="15:21" x14ac:dyDescent="0.2">
      <c r="O8007" s="67">
        <v>34264</v>
      </c>
      <c r="P8007">
        <v>97.63</v>
      </c>
      <c r="Q8007">
        <v>97.75</v>
      </c>
      <c r="R8007">
        <v>96</v>
      </c>
      <c r="S8007">
        <v>96</v>
      </c>
      <c r="T8007">
        <v>13863600</v>
      </c>
      <c r="U8007">
        <v>4.53</v>
      </c>
    </row>
    <row r="8008" spans="15:21" x14ac:dyDescent="0.2">
      <c r="O8008" s="67">
        <v>34267</v>
      </c>
      <c r="P8008">
        <v>96.38</v>
      </c>
      <c r="Q8008">
        <v>96.38</v>
      </c>
      <c r="R8008">
        <v>95.25</v>
      </c>
      <c r="S8008">
        <v>95.75</v>
      </c>
      <c r="T8008">
        <v>9997200</v>
      </c>
      <c r="U8008">
        <v>4.5199999999999996</v>
      </c>
    </row>
    <row r="8009" spans="15:21" x14ac:dyDescent="0.2">
      <c r="O8009" s="67">
        <v>34268</v>
      </c>
      <c r="P8009">
        <v>95.75</v>
      </c>
      <c r="Q8009">
        <v>96.5</v>
      </c>
      <c r="R8009">
        <v>95.5</v>
      </c>
      <c r="S8009">
        <v>96.38</v>
      </c>
      <c r="T8009">
        <v>8694000</v>
      </c>
      <c r="U8009">
        <v>4.55</v>
      </c>
    </row>
    <row r="8010" spans="15:21" x14ac:dyDescent="0.2">
      <c r="O8010" s="67">
        <v>34269</v>
      </c>
      <c r="P8010">
        <v>96.38</v>
      </c>
      <c r="Q8010">
        <v>97.37</v>
      </c>
      <c r="R8010">
        <v>95.87</v>
      </c>
      <c r="S8010">
        <v>97.37</v>
      </c>
      <c r="T8010">
        <v>6657600</v>
      </c>
      <c r="U8010">
        <v>4.5999999999999996</v>
      </c>
    </row>
    <row r="8011" spans="15:21" x14ac:dyDescent="0.2">
      <c r="O8011" s="67">
        <v>34270</v>
      </c>
      <c r="P8011">
        <v>97.37</v>
      </c>
      <c r="Q8011">
        <v>97.63</v>
      </c>
      <c r="R8011">
        <v>96.5</v>
      </c>
      <c r="S8011">
        <v>96.88</v>
      </c>
      <c r="T8011">
        <v>10038000</v>
      </c>
      <c r="U8011">
        <v>4.57</v>
      </c>
    </row>
    <row r="8012" spans="15:21" x14ac:dyDescent="0.2">
      <c r="O8012" s="67">
        <v>34271</v>
      </c>
      <c r="P8012">
        <v>97</v>
      </c>
      <c r="Q8012">
        <v>98</v>
      </c>
      <c r="R8012">
        <v>97</v>
      </c>
      <c r="S8012">
        <v>97</v>
      </c>
      <c r="T8012">
        <v>8493600</v>
      </c>
      <c r="U8012">
        <v>4.58</v>
      </c>
    </row>
    <row r="8013" spans="15:21" x14ac:dyDescent="0.2">
      <c r="O8013" s="67">
        <v>34274</v>
      </c>
      <c r="P8013">
        <v>96.88</v>
      </c>
      <c r="Q8013">
        <v>97.63</v>
      </c>
      <c r="R8013">
        <v>96.75</v>
      </c>
      <c r="S8013">
        <v>97.5</v>
      </c>
      <c r="T8013">
        <v>7953600</v>
      </c>
      <c r="U8013">
        <v>4.5999999999999996</v>
      </c>
    </row>
    <row r="8014" spans="15:21" x14ac:dyDescent="0.2">
      <c r="O8014" s="67">
        <v>34275</v>
      </c>
      <c r="P8014">
        <v>97.25</v>
      </c>
      <c r="Q8014">
        <v>98.62</v>
      </c>
      <c r="R8014">
        <v>96.62</v>
      </c>
      <c r="S8014">
        <v>97.12</v>
      </c>
      <c r="T8014">
        <v>11431200</v>
      </c>
      <c r="U8014">
        <v>4.58</v>
      </c>
    </row>
    <row r="8015" spans="15:21" x14ac:dyDescent="0.2">
      <c r="O8015" s="67">
        <v>34276</v>
      </c>
      <c r="P8015">
        <v>97.63</v>
      </c>
      <c r="Q8015">
        <v>97.88</v>
      </c>
      <c r="R8015">
        <v>96</v>
      </c>
      <c r="S8015">
        <v>96.38</v>
      </c>
      <c r="T8015">
        <v>12187200</v>
      </c>
      <c r="U8015">
        <v>4.55</v>
      </c>
    </row>
    <row r="8016" spans="15:21" x14ac:dyDescent="0.2">
      <c r="O8016" s="67">
        <v>34277</v>
      </c>
      <c r="P8016">
        <v>95.5</v>
      </c>
      <c r="Q8016">
        <v>95.87</v>
      </c>
      <c r="R8016">
        <v>93.62</v>
      </c>
      <c r="S8016">
        <v>93.75</v>
      </c>
      <c r="T8016">
        <v>15745200</v>
      </c>
      <c r="U8016">
        <v>4.42</v>
      </c>
    </row>
    <row r="8017" spans="15:21" x14ac:dyDescent="0.2">
      <c r="O8017" s="67">
        <v>34278</v>
      </c>
      <c r="P8017">
        <v>93.25</v>
      </c>
      <c r="Q8017">
        <v>94.88</v>
      </c>
      <c r="R8017">
        <v>93.25</v>
      </c>
      <c r="S8017">
        <v>94.12</v>
      </c>
      <c r="T8017">
        <v>16560000</v>
      </c>
      <c r="U8017">
        <v>4.4400000000000004</v>
      </c>
    </row>
    <row r="8018" spans="15:21" x14ac:dyDescent="0.2">
      <c r="O8018" s="67">
        <v>34281</v>
      </c>
      <c r="P8018">
        <v>94.12</v>
      </c>
      <c r="Q8018">
        <v>94.5</v>
      </c>
      <c r="R8018">
        <v>93.5</v>
      </c>
      <c r="S8018">
        <v>93.75</v>
      </c>
      <c r="T8018">
        <v>9958800</v>
      </c>
      <c r="U8018">
        <v>4.42</v>
      </c>
    </row>
    <row r="8019" spans="15:21" x14ac:dyDescent="0.2">
      <c r="O8019" s="67">
        <v>34282</v>
      </c>
      <c r="P8019">
        <v>94.63</v>
      </c>
      <c r="Q8019">
        <v>95</v>
      </c>
      <c r="R8019">
        <v>94.12</v>
      </c>
      <c r="S8019">
        <v>94.5</v>
      </c>
      <c r="T8019">
        <v>1386000</v>
      </c>
      <c r="U8019">
        <v>4.46</v>
      </c>
    </row>
    <row r="8020" spans="15:21" x14ac:dyDescent="0.2">
      <c r="O8020" s="67">
        <v>34283</v>
      </c>
      <c r="P8020">
        <v>94.37</v>
      </c>
      <c r="Q8020">
        <v>94.75</v>
      </c>
      <c r="R8020">
        <v>94.25</v>
      </c>
      <c r="S8020">
        <v>94.63</v>
      </c>
      <c r="T8020">
        <v>9828000</v>
      </c>
      <c r="U8020">
        <v>4.47</v>
      </c>
    </row>
    <row r="8021" spans="15:21" x14ac:dyDescent="0.2">
      <c r="O8021" s="67">
        <v>34284</v>
      </c>
      <c r="P8021">
        <v>94.63</v>
      </c>
      <c r="Q8021">
        <v>94.63</v>
      </c>
      <c r="R8021">
        <v>93.75</v>
      </c>
      <c r="S8021">
        <v>93.88</v>
      </c>
      <c r="T8021">
        <v>10387200</v>
      </c>
      <c r="U8021">
        <v>4.43</v>
      </c>
    </row>
    <row r="8022" spans="15:21" x14ac:dyDescent="0.2">
      <c r="O8022" s="67">
        <v>34285</v>
      </c>
      <c r="P8022">
        <v>93.62</v>
      </c>
      <c r="Q8022">
        <v>94</v>
      </c>
      <c r="R8022">
        <v>92.75</v>
      </c>
      <c r="S8022">
        <v>93.88</v>
      </c>
      <c r="T8022">
        <v>17466000</v>
      </c>
      <c r="U8022">
        <v>4.43</v>
      </c>
    </row>
    <row r="8023" spans="15:21" x14ac:dyDescent="0.2">
      <c r="O8023" s="67">
        <v>34288</v>
      </c>
      <c r="P8023">
        <v>94.63</v>
      </c>
      <c r="Q8023">
        <v>95.12</v>
      </c>
      <c r="R8023">
        <v>94</v>
      </c>
      <c r="S8023">
        <v>94.25</v>
      </c>
      <c r="T8023">
        <v>12336000</v>
      </c>
      <c r="U8023">
        <v>4.45</v>
      </c>
    </row>
    <row r="8024" spans="15:21" x14ac:dyDescent="0.2">
      <c r="O8024" s="67">
        <v>34289</v>
      </c>
      <c r="P8024">
        <v>94.75</v>
      </c>
      <c r="Q8024">
        <v>96.5</v>
      </c>
      <c r="R8024">
        <v>94.75</v>
      </c>
      <c r="S8024">
        <v>96.5</v>
      </c>
      <c r="T8024">
        <v>13190400</v>
      </c>
      <c r="U8024">
        <v>4.55</v>
      </c>
    </row>
    <row r="8025" spans="15:21" x14ac:dyDescent="0.2">
      <c r="O8025" s="67">
        <v>34290</v>
      </c>
      <c r="P8025">
        <v>96.75</v>
      </c>
      <c r="Q8025">
        <v>97.12</v>
      </c>
      <c r="R8025">
        <v>96</v>
      </c>
      <c r="S8025">
        <v>96.62</v>
      </c>
      <c r="T8025">
        <v>12574800</v>
      </c>
      <c r="U8025">
        <v>4.5599999999999996</v>
      </c>
    </row>
    <row r="8026" spans="15:21" x14ac:dyDescent="0.2">
      <c r="O8026" s="67">
        <v>34291</v>
      </c>
      <c r="P8026">
        <v>96.62</v>
      </c>
      <c r="Q8026">
        <v>97.5</v>
      </c>
      <c r="R8026">
        <v>96.25</v>
      </c>
      <c r="S8026">
        <v>97.5</v>
      </c>
      <c r="T8026">
        <v>13027200</v>
      </c>
      <c r="U8026">
        <v>4.5999999999999996</v>
      </c>
    </row>
    <row r="8027" spans="15:21" x14ac:dyDescent="0.2">
      <c r="O8027" s="67">
        <v>34292</v>
      </c>
      <c r="P8027">
        <v>97.37</v>
      </c>
      <c r="Q8027">
        <v>98.25</v>
      </c>
      <c r="R8027">
        <v>96.88</v>
      </c>
      <c r="S8027">
        <v>98.25</v>
      </c>
      <c r="T8027">
        <v>18594000</v>
      </c>
      <c r="U8027">
        <v>4.6399999999999997</v>
      </c>
    </row>
    <row r="8028" spans="15:21" x14ac:dyDescent="0.2">
      <c r="O8028" s="67">
        <v>34295</v>
      </c>
      <c r="P8028">
        <v>97.75</v>
      </c>
      <c r="Q8028">
        <v>98.38</v>
      </c>
      <c r="R8028">
        <v>97.37</v>
      </c>
      <c r="S8028">
        <v>98.25</v>
      </c>
      <c r="T8028">
        <v>23113200</v>
      </c>
      <c r="U8028">
        <v>4.6399999999999997</v>
      </c>
    </row>
    <row r="8029" spans="15:21" x14ac:dyDescent="0.2">
      <c r="O8029" s="67">
        <v>34296</v>
      </c>
      <c r="P8029">
        <v>98.5</v>
      </c>
      <c r="Q8029">
        <v>99.75</v>
      </c>
      <c r="R8029">
        <v>98.38</v>
      </c>
      <c r="S8029">
        <v>98.5</v>
      </c>
      <c r="T8029">
        <v>16952400</v>
      </c>
      <c r="U8029">
        <v>4.6500000000000004</v>
      </c>
    </row>
    <row r="8030" spans="15:21" x14ac:dyDescent="0.2">
      <c r="O8030" s="67">
        <v>34297</v>
      </c>
      <c r="P8030">
        <v>98.38</v>
      </c>
      <c r="Q8030">
        <v>98.38</v>
      </c>
      <c r="R8030">
        <v>97.37</v>
      </c>
      <c r="S8030">
        <v>97.75</v>
      </c>
      <c r="T8030">
        <v>8242800</v>
      </c>
      <c r="U8030">
        <v>4.6100000000000003</v>
      </c>
    </row>
    <row r="8031" spans="15:21" x14ac:dyDescent="0.2">
      <c r="O8031" s="67">
        <v>34299</v>
      </c>
      <c r="P8031">
        <v>98.12</v>
      </c>
      <c r="Q8031">
        <v>98.62</v>
      </c>
      <c r="R8031">
        <v>98</v>
      </c>
      <c r="S8031">
        <v>98.5</v>
      </c>
      <c r="T8031">
        <v>3544800</v>
      </c>
      <c r="U8031">
        <v>4.6500000000000004</v>
      </c>
    </row>
    <row r="8032" spans="15:21" x14ac:dyDescent="0.2">
      <c r="O8032" s="67">
        <v>34302</v>
      </c>
      <c r="P8032">
        <v>98.75</v>
      </c>
      <c r="Q8032">
        <v>99.25</v>
      </c>
      <c r="R8032">
        <v>97.88</v>
      </c>
      <c r="S8032">
        <v>97.88</v>
      </c>
      <c r="T8032">
        <v>10084800</v>
      </c>
      <c r="U8032">
        <v>4.62</v>
      </c>
    </row>
    <row r="8033" spans="15:21" x14ac:dyDescent="0.2">
      <c r="O8033" s="67">
        <v>34303</v>
      </c>
      <c r="P8033">
        <v>97.5</v>
      </c>
      <c r="Q8033">
        <v>98.5</v>
      </c>
      <c r="R8033">
        <v>97.25</v>
      </c>
      <c r="S8033">
        <v>98.38</v>
      </c>
      <c r="T8033">
        <v>7405200</v>
      </c>
      <c r="U8033">
        <v>4.6399999999999997</v>
      </c>
    </row>
    <row r="8034" spans="15:21" x14ac:dyDescent="0.2">
      <c r="O8034" s="67">
        <v>34304</v>
      </c>
      <c r="P8034">
        <v>98.75</v>
      </c>
      <c r="Q8034">
        <v>98.87</v>
      </c>
      <c r="R8034">
        <v>97.75</v>
      </c>
      <c r="S8034">
        <v>98.62</v>
      </c>
      <c r="T8034">
        <v>10135200</v>
      </c>
      <c r="U8034">
        <v>4.66</v>
      </c>
    </row>
    <row r="8035" spans="15:21" x14ac:dyDescent="0.2">
      <c r="O8035" s="67">
        <v>34305</v>
      </c>
      <c r="P8035">
        <v>98.87</v>
      </c>
      <c r="Q8035">
        <v>100.25</v>
      </c>
      <c r="R8035">
        <v>98.62</v>
      </c>
      <c r="S8035">
        <v>100</v>
      </c>
      <c r="T8035">
        <v>13010400</v>
      </c>
      <c r="U8035">
        <v>4.72</v>
      </c>
    </row>
    <row r="8036" spans="15:21" x14ac:dyDescent="0.2">
      <c r="O8036" s="67">
        <v>34306</v>
      </c>
      <c r="P8036">
        <v>100</v>
      </c>
      <c r="Q8036">
        <v>101</v>
      </c>
      <c r="R8036">
        <v>99.62</v>
      </c>
      <c r="S8036">
        <v>100.12</v>
      </c>
      <c r="T8036">
        <v>16464000</v>
      </c>
      <c r="U8036">
        <v>4.7300000000000004</v>
      </c>
    </row>
    <row r="8037" spans="15:21" x14ac:dyDescent="0.2">
      <c r="O8037" s="67">
        <v>34309</v>
      </c>
      <c r="P8037">
        <v>100.37</v>
      </c>
      <c r="Q8037">
        <v>101.25</v>
      </c>
      <c r="R8037">
        <v>100</v>
      </c>
      <c r="S8037">
        <v>100.37</v>
      </c>
      <c r="T8037">
        <v>9214800</v>
      </c>
      <c r="U8037">
        <v>4.74</v>
      </c>
    </row>
    <row r="8038" spans="15:21" x14ac:dyDescent="0.2">
      <c r="O8038" s="67">
        <v>34310</v>
      </c>
      <c r="P8038">
        <v>100.5</v>
      </c>
      <c r="Q8038">
        <v>100.5</v>
      </c>
      <c r="R8038">
        <v>99.25</v>
      </c>
      <c r="S8038">
        <v>99.75</v>
      </c>
      <c r="T8038">
        <v>10119600</v>
      </c>
      <c r="U8038">
        <v>4.71</v>
      </c>
    </row>
    <row r="8039" spans="15:21" x14ac:dyDescent="0.2">
      <c r="O8039" s="67">
        <v>34311</v>
      </c>
      <c r="P8039">
        <v>99.38</v>
      </c>
      <c r="Q8039">
        <v>100.5</v>
      </c>
      <c r="R8039">
        <v>99.25</v>
      </c>
      <c r="S8039">
        <v>100.37</v>
      </c>
      <c r="T8039">
        <v>9441600</v>
      </c>
      <c r="U8039">
        <v>4.74</v>
      </c>
    </row>
    <row r="8040" spans="15:21" x14ac:dyDescent="0.2">
      <c r="O8040" s="67">
        <v>34312</v>
      </c>
      <c r="P8040">
        <v>100.37</v>
      </c>
      <c r="Q8040">
        <v>101.62</v>
      </c>
      <c r="R8040">
        <v>99.88</v>
      </c>
      <c r="S8040">
        <v>101</v>
      </c>
      <c r="T8040">
        <v>18728400</v>
      </c>
      <c r="U8040">
        <v>4.7699999999999996</v>
      </c>
    </row>
    <row r="8041" spans="15:21" x14ac:dyDescent="0.2">
      <c r="O8041" s="67">
        <v>34313</v>
      </c>
      <c r="P8041">
        <v>101.75</v>
      </c>
      <c r="Q8041">
        <v>101.87</v>
      </c>
      <c r="R8041">
        <v>100.88</v>
      </c>
      <c r="S8041">
        <v>101.62</v>
      </c>
      <c r="T8041">
        <v>12542400</v>
      </c>
      <c r="U8041">
        <v>4.8</v>
      </c>
    </row>
    <row r="8042" spans="15:21" x14ac:dyDescent="0.2">
      <c r="O8042" s="67">
        <v>34316</v>
      </c>
      <c r="P8042">
        <v>101.38</v>
      </c>
      <c r="Q8042">
        <v>101.75</v>
      </c>
      <c r="R8042">
        <v>100.75</v>
      </c>
      <c r="S8042">
        <v>101</v>
      </c>
      <c r="T8042">
        <v>10467600</v>
      </c>
      <c r="U8042">
        <v>4.7699999999999996</v>
      </c>
    </row>
    <row r="8043" spans="15:21" x14ac:dyDescent="0.2">
      <c r="O8043" s="67">
        <v>34317</v>
      </c>
      <c r="P8043">
        <v>101.62</v>
      </c>
      <c r="Q8043">
        <v>102.5</v>
      </c>
      <c r="R8043">
        <v>101.5</v>
      </c>
      <c r="S8043">
        <v>102.38</v>
      </c>
      <c r="T8043">
        <v>16100400</v>
      </c>
      <c r="U8043">
        <v>4.83</v>
      </c>
    </row>
    <row r="8044" spans="15:21" x14ac:dyDescent="0.2">
      <c r="O8044" s="67">
        <v>34318</v>
      </c>
      <c r="P8044">
        <v>102.13</v>
      </c>
      <c r="Q8044">
        <v>104.12</v>
      </c>
      <c r="R8044">
        <v>102.13</v>
      </c>
      <c r="S8044">
        <v>103.37</v>
      </c>
      <c r="T8044">
        <v>24062400</v>
      </c>
      <c r="U8044">
        <v>4.88</v>
      </c>
    </row>
    <row r="8045" spans="15:21" x14ac:dyDescent="0.2">
      <c r="O8045" s="67">
        <v>34319</v>
      </c>
      <c r="P8045">
        <v>103.5</v>
      </c>
      <c r="Q8045">
        <v>103.63</v>
      </c>
      <c r="R8045">
        <v>102.62</v>
      </c>
      <c r="S8045">
        <v>103.5</v>
      </c>
      <c r="T8045">
        <v>16848000</v>
      </c>
      <c r="U8045">
        <v>4.8899999999999997</v>
      </c>
    </row>
    <row r="8046" spans="15:21" x14ac:dyDescent="0.2">
      <c r="O8046" s="67">
        <v>34320</v>
      </c>
      <c r="P8046">
        <v>103.5</v>
      </c>
      <c r="Q8046">
        <v>105.25</v>
      </c>
      <c r="R8046">
        <v>103</v>
      </c>
      <c r="S8046">
        <v>105.13</v>
      </c>
      <c r="T8046">
        <v>32604000</v>
      </c>
      <c r="U8046">
        <v>4.96</v>
      </c>
    </row>
    <row r="8047" spans="15:21" x14ac:dyDescent="0.2">
      <c r="O8047" s="67">
        <v>34323</v>
      </c>
      <c r="P8047">
        <v>104.75</v>
      </c>
      <c r="Q8047">
        <v>104.75</v>
      </c>
      <c r="R8047">
        <v>104</v>
      </c>
      <c r="S8047">
        <v>104.25</v>
      </c>
      <c r="T8047">
        <v>11794800</v>
      </c>
      <c r="U8047">
        <v>4.92</v>
      </c>
    </row>
    <row r="8048" spans="15:21" x14ac:dyDescent="0.2">
      <c r="O8048" s="67">
        <v>34324</v>
      </c>
      <c r="P8048">
        <v>104.62</v>
      </c>
      <c r="Q8048">
        <v>105.5</v>
      </c>
      <c r="R8048">
        <v>104.25</v>
      </c>
      <c r="S8048">
        <v>105.38</v>
      </c>
      <c r="T8048">
        <v>15001200</v>
      </c>
      <c r="U8048">
        <v>4.97</v>
      </c>
    </row>
    <row r="8049" spans="15:21" x14ac:dyDescent="0.2">
      <c r="O8049" s="67">
        <v>34325</v>
      </c>
      <c r="P8049">
        <v>105.5</v>
      </c>
      <c r="Q8049">
        <v>105.5</v>
      </c>
      <c r="R8049">
        <v>104.62</v>
      </c>
      <c r="S8049">
        <v>105.38</v>
      </c>
      <c r="T8049">
        <v>10705200</v>
      </c>
      <c r="U8049">
        <v>4.97</v>
      </c>
    </row>
    <row r="8050" spans="15:21" x14ac:dyDescent="0.2">
      <c r="O8050" s="67">
        <v>34326</v>
      </c>
      <c r="P8050">
        <v>105.5</v>
      </c>
      <c r="Q8050">
        <v>106.75</v>
      </c>
      <c r="R8050">
        <v>105.5</v>
      </c>
      <c r="S8050">
        <v>106.12</v>
      </c>
      <c r="T8050">
        <v>16069200</v>
      </c>
      <c r="U8050">
        <v>5.01</v>
      </c>
    </row>
    <row r="8051" spans="15:21" x14ac:dyDescent="0.2">
      <c r="O8051" s="67">
        <v>34330</v>
      </c>
      <c r="P8051">
        <v>105.38</v>
      </c>
      <c r="Q8051">
        <v>106.75</v>
      </c>
      <c r="R8051">
        <v>105.13</v>
      </c>
      <c r="S8051">
        <v>106.75</v>
      </c>
      <c r="T8051">
        <v>7214400</v>
      </c>
      <c r="U8051">
        <v>5.07</v>
      </c>
    </row>
    <row r="8052" spans="15:21" x14ac:dyDescent="0.2">
      <c r="O8052" s="67">
        <v>34331</v>
      </c>
      <c r="P8052">
        <v>106.37</v>
      </c>
      <c r="Q8052">
        <v>106.63</v>
      </c>
      <c r="R8052">
        <v>106.12</v>
      </c>
      <c r="S8052">
        <v>106.5</v>
      </c>
      <c r="T8052">
        <v>11955600</v>
      </c>
      <c r="U8052">
        <v>5.0599999999999996</v>
      </c>
    </row>
    <row r="8053" spans="15:21" x14ac:dyDescent="0.2">
      <c r="O8053" s="67">
        <v>34332</v>
      </c>
      <c r="P8053">
        <v>106.5</v>
      </c>
      <c r="Q8053">
        <v>107</v>
      </c>
      <c r="R8053">
        <v>106.25</v>
      </c>
      <c r="S8053">
        <v>106.5</v>
      </c>
      <c r="T8053">
        <v>10022400</v>
      </c>
      <c r="U8053">
        <v>5.0599999999999996</v>
      </c>
    </row>
    <row r="8054" spans="15:21" x14ac:dyDescent="0.2">
      <c r="O8054" s="67">
        <v>34333</v>
      </c>
      <c r="P8054">
        <v>106.37</v>
      </c>
      <c r="Q8054">
        <v>106.63</v>
      </c>
      <c r="R8054">
        <v>105.62</v>
      </c>
      <c r="S8054">
        <v>105.88</v>
      </c>
      <c r="T8054">
        <v>10260000</v>
      </c>
      <c r="U8054">
        <v>5.03</v>
      </c>
    </row>
    <row r="8055" spans="15:21" x14ac:dyDescent="0.2">
      <c r="O8055" s="67">
        <v>34334</v>
      </c>
      <c r="P8055">
        <v>105.62</v>
      </c>
      <c r="Q8055">
        <v>106.12</v>
      </c>
      <c r="R8055">
        <v>104.87</v>
      </c>
      <c r="S8055">
        <v>104.87</v>
      </c>
      <c r="T8055">
        <v>8175600</v>
      </c>
      <c r="U8055">
        <v>4.9800000000000004</v>
      </c>
    </row>
    <row r="8056" spans="15:21" x14ac:dyDescent="0.2">
      <c r="O8056" s="67">
        <v>34337</v>
      </c>
      <c r="P8056">
        <v>104.62</v>
      </c>
      <c r="Q8056">
        <v>104.75</v>
      </c>
      <c r="R8056">
        <v>103.75</v>
      </c>
      <c r="S8056">
        <v>104</v>
      </c>
      <c r="T8056">
        <v>15430800</v>
      </c>
      <c r="U8056">
        <v>4.9400000000000004</v>
      </c>
    </row>
    <row r="8057" spans="15:21" x14ac:dyDescent="0.2">
      <c r="O8057" s="67">
        <v>34338</v>
      </c>
      <c r="P8057">
        <v>104</v>
      </c>
      <c r="Q8057">
        <v>104.12</v>
      </c>
      <c r="R8057">
        <v>103</v>
      </c>
      <c r="S8057">
        <v>103.63</v>
      </c>
      <c r="T8057">
        <v>20113200</v>
      </c>
      <c r="U8057">
        <v>4.92</v>
      </c>
    </row>
    <row r="8058" spans="15:21" x14ac:dyDescent="0.2">
      <c r="O8058" s="67">
        <v>34339</v>
      </c>
      <c r="P8058">
        <v>103.88</v>
      </c>
      <c r="Q8058">
        <v>103.88</v>
      </c>
      <c r="R8058">
        <v>103</v>
      </c>
      <c r="S8058">
        <v>103</v>
      </c>
      <c r="T8058">
        <v>15714000</v>
      </c>
      <c r="U8058">
        <v>4.8899999999999997</v>
      </c>
    </row>
    <row r="8059" spans="15:21" x14ac:dyDescent="0.2">
      <c r="O8059" s="67">
        <v>34340</v>
      </c>
      <c r="P8059">
        <v>103.75</v>
      </c>
      <c r="Q8059">
        <v>104.38</v>
      </c>
      <c r="R8059">
        <v>102.62</v>
      </c>
      <c r="S8059">
        <v>103.88</v>
      </c>
      <c r="T8059">
        <v>26149200</v>
      </c>
      <c r="U8059">
        <v>4.9400000000000004</v>
      </c>
    </row>
    <row r="8060" spans="15:21" x14ac:dyDescent="0.2">
      <c r="O8060" s="67">
        <v>34341</v>
      </c>
      <c r="P8060">
        <v>103.75</v>
      </c>
      <c r="Q8060">
        <v>104.62</v>
      </c>
      <c r="R8060">
        <v>103.25</v>
      </c>
      <c r="S8060">
        <v>104.38</v>
      </c>
      <c r="T8060">
        <v>10370400</v>
      </c>
      <c r="U8060">
        <v>4.96</v>
      </c>
    </row>
    <row r="8061" spans="15:21" x14ac:dyDescent="0.2">
      <c r="O8061" s="67">
        <v>34344</v>
      </c>
      <c r="P8061">
        <v>104.75</v>
      </c>
      <c r="Q8061">
        <v>105.13</v>
      </c>
      <c r="R8061">
        <v>104.5</v>
      </c>
      <c r="S8061">
        <v>104.87</v>
      </c>
      <c r="T8061">
        <v>13240800</v>
      </c>
      <c r="U8061">
        <v>4.9800000000000004</v>
      </c>
    </row>
    <row r="8062" spans="15:21" x14ac:dyDescent="0.2">
      <c r="O8062" s="67">
        <v>34345</v>
      </c>
      <c r="P8062">
        <v>105</v>
      </c>
      <c r="Q8062">
        <v>105.88</v>
      </c>
      <c r="R8062">
        <v>105</v>
      </c>
      <c r="S8062">
        <v>105.62</v>
      </c>
      <c r="T8062">
        <v>17858400</v>
      </c>
      <c r="U8062">
        <v>5.0199999999999996</v>
      </c>
    </row>
    <row r="8063" spans="15:21" x14ac:dyDescent="0.2">
      <c r="O8063" s="67">
        <v>34346</v>
      </c>
      <c r="P8063">
        <v>105.62</v>
      </c>
      <c r="Q8063">
        <v>106</v>
      </c>
      <c r="R8063">
        <v>105.13</v>
      </c>
      <c r="S8063">
        <v>106</v>
      </c>
      <c r="T8063">
        <v>10653600</v>
      </c>
      <c r="U8063">
        <v>5.04</v>
      </c>
    </row>
    <row r="8064" spans="15:21" x14ac:dyDescent="0.2">
      <c r="O8064" s="67">
        <v>34347</v>
      </c>
      <c r="P8064">
        <v>105.75</v>
      </c>
      <c r="Q8064">
        <v>105.75</v>
      </c>
      <c r="R8064">
        <v>105.13</v>
      </c>
      <c r="S8064">
        <v>105.25</v>
      </c>
      <c r="T8064">
        <v>13366800</v>
      </c>
      <c r="U8064">
        <v>5</v>
      </c>
    </row>
    <row r="8065" spans="15:21" x14ac:dyDescent="0.2">
      <c r="O8065" s="67">
        <v>34348</v>
      </c>
      <c r="P8065">
        <v>105</v>
      </c>
      <c r="Q8065">
        <v>107.25</v>
      </c>
      <c r="R8065">
        <v>105</v>
      </c>
      <c r="S8065">
        <v>106.75</v>
      </c>
      <c r="T8065">
        <v>20214000</v>
      </c>
      <c r="U8065">
        <v>5.07</v>
      </c>
    </row>
    <row r="8066" spans="15:21" x14ac:dyDescent="0.2">
      <c r="O8066" s="67">
        <v>34351</v>
      </c>
      <c r="P8066">
        <v>106.88</v>
      </c>
      <c r="Q8066">
        <v>107.38</v>
      </c>
      <c r="R8066">
        <v>106.37</v>
      </c>
      <c r="S8066">
        <v>107.12</v>
      </c>
      <c r="T8066">
        <v>9801600</v>
      </c>
      <c r="U8066">
        <v>5.09</v>
      </c>
    </row>
    <row r="8067" spans="15:21" x14ac:dyDescent="0.2">
      <c r="O8067" s="67">
        <v>34352</v>
      </c>
      <c r="P8067">
        <v>107.38</v>
      </c>
      <c r="Q8067">
        <v>109</v>
      </c>
      <c r="R8067">
        <v>107.25</v>
      </c>
      <c r="S8067">
        <v>108.38</v>
      </c>
      <c r="T8067">
        <v>16618800</v>
      </c>
      <c r="U8067">
        <v>5.15</v>
      </c>
    </row>
    <row r="8068" spans="15:21" x14ac:dyDescent="0.2">
      <c r="O8068" s="67">
        <v>34353</v>
      </c>
      <c r="P8068">
        <v>108</v>
      </c>
      <c r="Q8068">
        <v>108.75</v>
      </c>
      <c r="R8068">
        <v>107.75</v>
      </c>
      <c r="S8068">
        <v>108.75</v>
      </c>
      <c r="T8068">
        <v>10431600</v>
      </c>
      <c r="U8068">
        <v>5.17</v>
      </c>
    </row>
    <row r="8069" spans="15:21" x14ac:dyDescent="0.2">
      <c r="O8069" s="67">
        <v>34354</v>
      </c>
      <c r="P8069">
        <v>108.5</v>
      </c>
      <c r="Q8069">
        <v>109</v>
      </c>
      <c r="R8069">
        <v>108.13</v>
      </c>
      <c r="S8069">
        <v>108.5</v>
      </c>
      <c r="T8069">
        <v>13177200</v>
      </c>
      <c r="U8069">
        <v>5.16</v>
      </c>
    </row>
    <row r="8070" spans="15:21" x14ac:dyDescent="0.2">
      <c r="O8070" s="67">
        <v>34355</v>
      </c>
      <c r="P8070">
        <v>108</v>
      </c>
      <c r="Q8070">
        <v>108.25</v>
      </c>
      <c r="R8070">
        <v>107.5</v>
      </c>
      <c r="S8070">
        <v>108</v>
      </c>
      <c r="T8070">
        <v>21168000</v>
      </c>
      <c r="U8070">
        <v>5.13</v>
      </c>
    </row>
    <row r="8071" spans="15:21" x14ac:dyDescent="0.2">
      <c r="O8071" s="67">
        <v>34358</v>
      </c>
      <c r="P8071">
        <v>108</v>
      </c>
      <c r="Q8071">
        <v>108.25</v>
      </c>
      <c r="R8071">
        <v>107.5</v>
      </c>
      <c r="S8071">
        <v>107.75</v>
      </c>
      <c r="T8071">
        <v>10287600</v>
      </c>
      <c r="U8071">
        <v>5.12</v>
      </c>
    </row>
    <row r="8072" spans="15:21" x14ac:dyDescent="0.2">
      <c r="O8072" s="67">
        <v>34359</v>
      </c>
      <c r="P8072">
        <v>107.62</v>
      </c>
      <c r="Q8072">
        <v>108</v>
      </c>
      <c r="R8072">
        <v>106.88</v>
      </c>
      <c r="S8072">
        <v>107</v>
      </c>
      <c r="T8072">
        <v>12716400</v>
      </c>
      <c r="U8072">
        <v>5.08</v>
      </c>
    </row>
    <row r="8073" spans="15:21" x14ac:dyDescent="0.2">
      <c r="O8073" s="67">
        <v>34360</v>
      </c>
      <c r="P8073">
        <v>106.88</v>
      </c>
      <c r="Q8073">
        <v>107</v>
      </c>
      <c r="R8073">
        <v>106.37</v>
      </c>
      <c r="S8073">
        <v>106.5</v>
      </c>
      <c r="T8073">
        <v>10456800</v>
      </c>
      <c r="U8073">
        <v>5.0599999999999996</v>
      </c>
    </row>
    <row r="8074" spans="15:21" x14ac:dyDescent="0.2">
      <c r="O8074" s="67">
        <v>34361</v>
      </c>
      <c r="P8074">
        <v>106.5</v>
      </c>
      <c r="Q8074">
        <v>108.38</v>
      </c>
      <c r="R8074">
        <v>106</v>
      </c>
      <c r="S8074">
        <v>108.25</v>
      </c>
      <c r="T8074">
        <v>11648400</v>
      </c>
      <c r="U8074">
        <v>5.14</v>
      </c>
    </row>
    <row r="8075" spans="15:21" x14ac:dyDescent="0.2">
      <c r="O8075" s="67">
        <v>34362</v>
      </c>
      <c r="P8075">
        <v>109.5</v>
      </c>
      <c r="Q8075">
        <v>109.5</v>
      </c>
      <c r="R8075">
        <v>107.62</v>
      </c>
      <c r="S8075">
        <v>107.87</v>
      </c>
      <c r="T8075">
        <v>15304800</v>
      </c>
      <c r="U8075">
        <v>5.13</v>
      </c>
    </row>
    <row r="8076" spans="15:21" x14ac:dyDescent="0.2">
      <c r="O8076" s="67">
        <v>34365</v>
      </c>
      <c r="P8076">
        <v>107.75</v>
      </c>
      <c r="Q8076">
        <v>108.38</v>
      </c>
      <c r="R8076">
        <v>107.25</v>
      </c>
      <c r="S8076">
        <v>107.75</v>
      </c>
      <c r="T8076">
        <v>15460800</v>
      </c>
      <c r="U8076">
        <v>5.12</v>
      </c>
    </row>
    <row r="8077" spans="15:21" x14ac:dyDescent="0.2">
      <c r="O8077" s="67">
        <v>34366</v>
      </c>
      <c r="P8077">
        <v>107.5</v>
      </c>
      <c r="Q8077">
        <v>107.75</v>
      </c>
      <c r="R8077">
        <v>106.75</v>
      </c>
      <c r="S8077">
        <v>106.88</v>
      </c>
      <c r="T8077">
        <v>10873200</v>
      </c>
      <c r="U8077">
        <v>5.08</v>
      </c>
    </row>
    <row r="8078" spans="15:21" x14ac:dyDescent="0.2">
      <c r="O8078" s="67">
        <v>34367</v>
      </c>
      <c r="P8078">
        <v>107.25</v>
      </c>
      <c r="Q8078">
        <v>109.12</v>
      </c>
      <c r="R8078">
        <v>106.75</v>
      </c>
      <c r="S8078">
        <v>109.12</v>
      </c>
      <c r="T8078">
        <v>14500800</v>
      </c>
      <c r="U8078">
        <v>5.19</v>
      </c>
    </row>
    <row r="8079" spans="15:21" x14ac:dyDescent="0.2">
      <c r="O8079" s="67">
        <v>34368</v>
      </c>
      <c r="P8079">
        <v>108.75</v>
      </c>
      <c r="Q8079">
        <v>109.75</v>
      </c>
      <c r="R8079">
        <v>108.5</v>
      </c>
      <c r="S8079">
        <v>109.75</v>
      </c>
      <c r="T8079">
        <v>16330800</v>
      </c>
      <c r="U8079">
        <v>5.22</v>
      </c>
    </row>
    <row r="8080" spans="15:21" x14ac:dyDescent="0.2">
      <c r="O8080" s="67">
        <v>34369</v>
      </c>
      <c r="P8080">
        <v>109.37</v>
      </c>
      <c r="Q8080">
        <v>109.5</v>
      </c>
      <c r="R8080">
        <v>106.5</v>
      </c>
      <c r="S8080">
        <v>106.5</v>
      </c>
      <c r="T8080">
        <v>16239600</v>
      </c>
      <c r="U8080">
        <v>5.0599999999999996</v>
      </c>
    </row>
    <row r="8081" spans="15:21" x14ac:dyDescent="0.2">
      <c r="O8081" s="67">
        <v>34372</v>
      </c>
      <c r="P8081">
        <v>105.5</v>
      </c>
      <c r="Q8081">
        <v>108.25</v>
      </c>
      <c r="R8081">
        <v>105.5</v>
      </c>
      <c r="S8081">
        <v>108.25</v>
      </c>
      <c r="T8081">
        <v>16131600</v>
      </c>
      <c r="U8081">
        <v>5.14</v>
      </c>
    </row>
    <row r="8082" spans="15:21" x14ac:dyDescent="0.2">
      <c r="O8082" s="67">
        <v>34373</v>
      </c>
      <c r="P8082">
        <v>108</v>
      </c>
      <c r="Q8082">
        <v>108.13</v>
      </c>
      <c r="R8082">
        <v>106.75</v>
      </c>
      <c r="S8082">
        <v>107.25</v>
      </c>
      <c r="T8082">
        <v>9174000</v>
      </c>
      <c r="U8082">
        <v>5.0999999999999996</v>
      </c>
    </row>
    <row r="8083" spans="15:21" x14ac:dyDescent="0.2">
      <c r="O8083" s="67">
        <v>34374</v>
      </c>
      <c r="P8083">
        <v>107.25</v>
      </c>
      <c r="Q8083">
        <v>108.75</v>
      </c>
      <c r="R8083">
        <v>107.12</v>
      </c>
      <c r="S8083">
        <v>108.25</v>
      </c>
      <c r="T8083">
        <v>10203600</v>
      </c>
      <c r="U8083">
        <v>5.14</v>
      </c>
    </row>
    <row r="8084" spans="15:21" x14ac:dyDescent="0.2">
      <c r="O8084" s="67">
        <v>34375</v>
      </c>
      <c r="P8084">
        <v>107.87</v>
      </c>
      <c r="Q8084">
        <v>108.13</v>
      </c>
      <c r="R8084">
        <v>106.5</v>
      </c>
      <c r="S8084">
        <v>106.5</v>
      </c>
      <c r="T8084">
        <v>8916000</v>
      </c>
      <c r="U8084">
        <v>5.0599999999999996</v>
      </c>
    </row>
    <row r="8085" spans="15:21" x14ac:dyDescent="0.2">
      <c r="O8085" s="67">
        <v>34376</v>
      </c>
      <c r="P8085">
        <v>106.5</v>
      </c>
      <c r="Q8085">
        <v>107.25</v>
      </c>
      <c r="R8085">
        <v>106.25</v>
      </c>
      <c r="S8085">
        <v>107.25</v>
      </c>
      <c r="T8085">
        <v>7243200</v>
      </c>
      <c r="U8085">
        <v>5.0999999999999996</v>
      </c>
    </row>
    <row r="8086" spans="15:21" x14ac:dyDescent="0.2">
      <c r="O8086" s="67">
        <v>34379</v>
      </c>
      <c r="P8086">
        <v>106.88</v>
      </c>
      <c r="Q8086">
        <v>108.75</v>
      </c>
      <c r="R8086">
        <v>106.88</v>
      </c>
      <c r="S8086">
        <v>108.13</v>
      </c>
      <c r="T8086">
        <v>9609600</v>
      </c>
      <c r="U8086">
        <v>5.14</v>
      </c>
    </row>
    <row r="8087" spans="15:21" x14ac:dyDescent="0.2">
      <c r="O8087" s="67">
        <v>34380</v>
      </c>
      <c r="P8087">
        <v>108.25</v>
      </c>
      <c r="Q8087">
        <v>109.63</v>
      </c>
      <c r="R8087">
        <v>108.25</v>
      </c>
      <c r="S8087">
        <v>109</v>
      </c>
      <c r="T8087">
        <v>13992000</v>
      </c>
      <c r="U8087">
        <v>5.18</v>
      </c>
    </row>
    <row r="8088" spans="15:21" x14ac:dyDescent="0.2">
      <c r="O8088" s="67">
        <v>34381</v>
      </c>
      <c r="P8088">
        <v>108.75</v>
      </c>
      <c r="Q8088">
        <v>109.25</v>
      </c>
      <c r="R8088">
        <v>108.13</v>
      </c>
      <c r="S8088">
        <v>108.75</v>
      </c>
      <c r="T8088">
        <v>10110000</v>
      </c>
      <c r="U8088">
        <v>5.17</v>
      </c>
    </row>
    <row r="8089" spans="15:21" x14ac:dyDescent="0.2">
      <c r="O8089" s="67">
        <v>34382</v>
      </c>
      <c r="P8089">
        <v>109</v>
      </c>
      <c r="Q8089">
        <v>109.75</v>
      </c>
      <c r="R8089">
        <v>108.62</v>
      </c>
      <c r="S8089">
        <v>109.12</v>
      </c>
      <c r="T8089">
        <v>14706000</v>
      </c>
      <c r="U8089">
        <v>5.19</v>
      </c>
    </row>
    <row r="8090" spans="15:21" x14ac:dyDescent="0.2">
      <c r="O8090" s="67">
        <v>34383</v>
      </c>
      <c r="P8090">
        <v>109.12</v>
      </c>
      <c r="Q8090">
        <v>109.5</v>
      </c>
      <c r="R8090">
        <v>108</v>
      </c>
      <c r="S8090">
        <v>108</v>
      </c>
      <c r="T8090">
        <v>18151200</v>
      </c>
      <c r="U8090">
        <v>5.13</v>
      </c>
    </row>
    <row r="8091" spans="15:21" x14ac:dyDescent="0.2">
      <c r="O8091" s="67">
        <v>34387</v>
      </c>
      <c r="P8091">
        <v>107.87</v>
      </c>
      <c r="Q8091">
        <v>108.38</v>
      </c>
      <c r="R8091">
        <v>107.62</v>
      </c>
      <c r="S8091">
        <v>108</v>
      </c>
      <c r="T8091">
        <v>9609600</v>
      </c>
      <c r="U8091">
        <v>5.13</v>
      </c>
    </row>
    <row r="8092" spans="15:21" x14ac:dyDescent="0.2">
      <c r="O8092" s="67">
        <v>34388</v>
      </c>
      <c r="P8092">
        <v>108</v>
      </c>
      <c r="Q8092">
        <v>108.25</v>
      </c>
      <c r="R8092">
        <v>107.25</v>
      </c>
      <c r="S8092">
        <v>107.38</v>
      </c>
      <c r="T8092">
        <v>8631600</v>
      </c>
      <c r="U8092">
        <v>5.0999999999999996</v>
      </c>
    </row>
    <row r="8093" spans="15:21" x14ac:dyDescent="0.2">
      <c r="O8093" s="67">
        <v>34389</v>
      </c>
      <c r="P8093">
        <v>107</v>
      </c>
      <c r="Q8093">
        <v>107.38</v>
      </c>
      <c r="R8093">
        <v>105.25</v>
      </c>
      <c r="S8093">
        <v>105.38</v>
      </c>
      <c r="T8093">
        <v>14552400</v>
      </c>
      <c r="U8093">
        <v>5.01</v>
      </c>
    </row>
    <row r="8094" spans="15:21" x14ac:dyDescent="0.2">
      <c r="O8094" s="67">
        <v>34390</v>
      </c>
      <c r="P8094">
        <v>105.5</v>
      </c>
      <c r="Q8094">
        <v>105.62</v>
      </c>
      <c r="R8094">
        <v>104.62</v>
      </c>
      <c r="S8094">
        <v>105.13</v>
      </c>
      <c r="T8094">
        <v>11961600</v>
      </c>
      <c r="U8094">
        <v>5</v>
      </c>
    </row>
    <row r="8095" spans="15:21" x14ac:dyDescent="0.2">
      <c r="O8095" s="67">
        <v>34393</v>
      </c>
      <c r="P8095">
        <v>105.38</v>
      </c>
      <c r="Q8095">
        <v>106.12</v>
      </c>
      <c r="R8095">
        <v>105.38</v>
      </c>
      <c r="S8095">
        <v>105.38</v>
      </c>
      <c r="T8095">
        <v>9088800</v>
      </c>
      <c r="U8095">
        <v>5.01</v>
      </c>
    </row>
    <row r="8096" spans="15:21" x14ac:dyDescent="0.2">
      <c r="O8096" s="67">
        <v>34394</v>
      </c>
      <c r="P8096">
        <v>105.5</v>
      </c>
      <c r="Q8096">
        <v>106.5</v>
      </c>
      <c r="R8096">
        <v>105.38</v>
      </c>
      <c r="S8096">
        <v>105.62</v>
      </c>
      <c r="T8096">
        <v>14864400</v>
      </c>
      <c r="U8096">
        <v>5.0199999999999996</v>
      </c>
    </row>
    <row r="8097" spans="15:21" x14ac:dyDescent="0.2">
      <c r="O8097" s="67">
        <v>34395</v>
      </c>
      <c r="P8097">
        <v>104.12</v>
      </c>
      <c r="Q8097">
        <v>106.25</v>
      </c>
      <c r="R8097">
        <v>103.63</v>
      </c>
      <c r="S8097">
        <v>105.75</v>
      </c>
      <c r="T8097">
        <v>16204800</v>
      </c>
      <c r="U8097">
        <v>5.0599999999999996</v>
      </c>
    </row>
    <row r="8098" spans="15:21" x14ac:dyDescent="0.2">
      <c r="O8098" s="67">
        <v>34396</v>
      </c>
      <c r="P8098">
        <v>105.88</v>
      </c>
      <c r="Q8098">
        <v>105.88</v>
      </c>
      <c r="R8098">
        <v>104.38</v>
      </c>
      <c r="S8098">
        <v>105</v>
      </c>
      <c r="T8098">
        <v>10830000</v>
      </c>
      <c r="U8098">
        <v>5.0199999999999996</v>
      </c>
    </row>
    <row r="8099" spans="15:21" x14ac:dyDescent="0.2">
      <c r="O8099" s="67">
        <v>34397</v>
      </c>
      <c r="P8099">
        <v>105.5</v>
      </c>
      <c r="Q8099">
        <v>106.25</v>
      </c>
      <c r="R8099">
        <v>104.87</v>
      </c>
      <c r="S8099">
        <v>104.87</v>
      </c>
      <c r="T8099">
        <v>12902400</v>
      </c>
      <c r="U8099">
        <v>5.0199999999999996</v>
      </c>
    </row>
    <row r="8100" spans="15:21" x14ac:dyDescent="0.2">
      <c r="O8100" s="67">
        <v>34400</v>
      </c>
      <c r="P8100">
        <v>105.38</v>
      </c>
      <c r="Q8100">
        <v>106</v>
      </c>
      <c r="R8100">
        <v>105</v>
      </c>
      <c r="S8100">
        <v>105.75</v>
      </c>
      <c r="T8100">
        <v>9022800</v>
      </c>
      <c r="U8100">
        <v>5.0599999999999996</v>
      </c>
    </row>
    <row r="8101" spans="15:21" x14ac:dyDescent="0.2">
      <c r="O8101" s="67">
        <v>34401</v>
      </c>
      <c r="P8101">
        <v>105.62</v>
      </c>
      <c r="Q8101">
        <v>105.88</v>
      </c>
      <c r="R8101">
        <v>104.75</v>
      </c>
      <c r="S8101">
        <v>105</v>
      </c>
      <c r="T8101">
        <v>9964800</v>
      </c>
      <c r="U8101">
        <v>5.0199999999999996</v>
      </c>
    </row>
    <row r="8102" spans="15:21" x14ac:dyDescent="0.2">
      <c r="O8102" s="67">
        <v>34402</v>
      </c>
      <c r="P8102">
        <v>105.13</v>
      </c>
      <c r="Q8102">
        <v>105.5</v>
      </c>
      <c r="R8102">
        <v>104.12</v>
      </c>
      <c r="S8102">
        <v>105.38</v>
      </c>
      <c r="T8102">
        <v>9998400</v>
      </c>
      <c r="U8102">
        <v>5.04</v>
      </c>
    </row>
    <row r="8103" spans="15:21" x14ac:dyDescent="0.2">
      <c r="O8103" s="67">
        <v>34403</v>
      </c>
      <c r="P8103">
        <v>105.75</v>
      </c>
      <c r="Q8103">
        <v>105.75</v>
      </c>
      <c r="R8103">
        <v>104</v>
      </c>
      <c r="S8103">
        <v>104.5</v>
      </c>
      <c r="T8103">
        <v>10402800</v>
      </c>
      <c r="U8103">
        <v>5</v>
      </c>
    </row>
    <row r="8104" spans="15:21" x14ac:dyDescent="0.2">
      <c r="O8104" s="67">
        <v>34404</v>
      </c>
      <c r="P8104">
        <v>104.12</v>
      </c>
      <c r="Q8104">
        <v>105.25</v>
      </c>
      <c r="R8104">
        <v>103.88</v>
      </c>
      <c r="S8104">
        <v>105.25</v>
      </c>
      <c r="T8104">
        <v>9433200</v>
      </c>
      <c r="U8104">
        <v>5.04</v>
      </c>
    </row>
    <row r="8105" spans="15:21" x14ac:dyDescent="0.2">
      <c r="O8105" s="67">
        <v>34407</v>
      </c>
      <c r="P8105">
        <v>104.75</v>
      </c>
      <c r="Q8105">
        <v>105.38</v>
      </c>
      <c r="R8105">
        <v>104.62</v>
      </c>
      <c r="S8105">
        <v>105.25</v>
      </c>
      <c r="T8105">
        <v>9228000</v>
      </c>
      <c r="U8105">
        <v>5.04</v>
      </c>
    </row>
    <row r="8106" spans="15:21" x14ac:dyDescent="0.2">
      <c r="O8106" s="67">
        <v>34408</v>
      </c>
      <c r="P8106">
        <v>105</v>
      </c>
      <c r="Q8106">
        <v>105</v>
      </c>
      <c r="R8106">
        <v>104.12</v>
      </c>
      <c r="S8106">
        <v>104.87</v>
      </c>
      <c r="T8106">
        <v>10447200</v>
      </c>
      <c r="U8106">
        <v>5.0199999999999996</v>
      </c>
    </row>
    <row r="8107" spans="15:21" x14ac:dyDescent="0.2">
      <c r="O8107" s="67">
        <v>34409</v>
      </c>
      <c r="P8107">
        <v>104.38</v>
      </c>
      <c r="Q8107">
        <v>104.62</v>
      </c>
      <c r="R8107">
        <v>103.75</v>
      </c>
      <c r="S8107">
        <v>103.75</v>
      </c>
      <c r="T8107">
        <v>12745200</v>
      </c>
      <c r="U8107">
        <v>4.96</v>
      </c>
    </row>
    <row r="8108" spans="15:21" x14ac:dyDescent="0.2">
      <c r="O8108" s="67">
        <v>34410</v>
      </c>
      <c r="P8108">
        <v>104</v>
      </c>
      <c r="Q8108">
        <v>104.12</v>
      </c>
      <c r="R8108">
        <v>102.38</v>
      </c>
      <c r="S8108">
        <v>103</v>
      </c>
      <c r="T8108">
        <v>15214800</v>
      </c>
      <c r="U8108">
        <v>4.93</v>
      </c>
    </row>
    <row r="8109" spans="15:21" x14ac:dyDescent="0.2">
      <c r="O8109" s="67">
        <v>34411</v>
      </c>
      <c r="P8109">
        <v>103.12</v>
      </c>
      <c r="Q8109">
        <v>104.87</v>
      </c>
      <c r="R8109">
        <v>102.62</v>
      </c>
      <c r="S8109">
        <v>104.5</v>
      </c>
      <c r="T8109">
        <v>40646400</v>
      </c>
      <c r="U8109">
        <v>5</v>
      </c>
    </row>
    <row r="8110" spans="15:21" x14ac:dyDescent="0.2">
      <c r="O8110" s="67">
        <v>34414</v>
      </c>
      <c r="P8110">
        <v>104.62</v>
      </c>
      <c r="Q8110">
        <v>104.75</v>
      </c>
      <c r="R8110">
        <v>103.75</v>
      </c>
      <c r="S8110">
        <v>104</v>
      </c>
      <c r="T8110">
        <v>10138800</v>
      </c>
      <c r="U8110">
        <v>4.9800000000000004</v>
      </c>
    </row>
    <row r="8111" spans="15:21" x14ac:dyDescent="0.2">
      <c r="O8111" s="67">
        <v>34415</v>
      </c>
      <c r="P8111">
        <v>104</v>
      </c>
      <c r="Q8111">
        <v>104.38</v>
      </c>
      <c r="R8111">
        <v>103.25</v>
      </c>
      <c r="S8111">
        <v>103.25</v>
      </c>
      <c r="T8111">
        <v>10422000</v>
      </c>
      <c r="U8111">
        <v>4.9400000000000004</v>
      </c>
    </row>
    <row r="8112" spans="15:21" x14ac:dyDescent="0.2">
      <c r="O8112" s="67">
        <v>34416</v>
      </c>
      <c r="P8112">
        <v>103.5</v>
      </c>
      <c r="Q8112">
        <v>104.12</v>
      </c>
      <c r="R8112">
        <v>103.25</v>
      </c>
      <c r="S8112">
        <v>103.88</v>
      </c>
      <c r="T8112">
        <v>9063600</v>
      </c>
      <c r="U8112">
        <v>4.97</v>
      </c>
    </row>
    <row r="8113" spans="15:21" x14ac:dyDescent="0.2">
      <c r="O8113" s="67">
        <v>34417</v>
      </c>
      <c r="P8113">
        <v>103.5</v>
      </c>
      <c r="Q8113">
        <v>104</v>
      </c>
      <c r="R8113">
        <v>103.12</v>
      </c>
      <c r="S8113">
        <v>103.63</v>
      </c>
      <c r="T8113">
        <v>11502000</v>
      </c>
      <c r="U8113">
        <v>4.96</v>
      </c>
    </row>
    <row r="8114" spans="15:21" x14ac:dyDescent="0.2">
      <c r="O8114" s="67">
        <v>34418</v>
      </c>
      <c r="P8114">
        <v>103.88</v>
      </c>
      <c r="Q8114">
        <v>104.38</v>
      </c>
      <c r="R8114">
        <v>102.13</v>
      </c>
      <c r="S8114">
        <v>102.13</v>
      </c>
      <c r="T8114">
        <v>10532400</v>
      </c>
      <c r="U8114">
        <v>4.8899999999999997</v>
      </c>
    </row>
    <row r="8115" spans="15:21" x14ac:dyDescent="0.2">
      <c r="O8115" s="67">
        <v>34421</v>
      </c>
      <c r="P8115">
        <v>102.38</v>
      </c>
      <c r="Q8115">
        <v>103.5</v>
      </c>
      <c r="R8115">
        <v>102.13</v>
      </c>
      <c r="S8115">
        <v>103.5</v>
      </c>
      <c r="T8115">
        <v>10627200</v>
      </c>
      <c r="U8115">
        <v>4.95</v>
      </c>
    </row>
    <row r="8116" spans="15:21" x14ac:dyDescent="0.2">
      <c r="O8116" s="67">
        <v>34422</v>
      </c>
      <c r="P8116">
        <v>103.37</v>
      </c>
      <c r="Q8116">
        <v>103.63</v>
      </c>
      <c r="R8116">
        <v>102.25</v>
      </c>
      <c r="S8116">
        <v>102.25</v>
      </c>
      <c r="T8116">
        <v>10383600</v>
      </c>
      <c r="U8116">
        <v>4.8899999999999997</v>
      </c>
    </row>
    <row r="8117" spans="15:21" x14ac:dyDescent="0.2">
      <c r="O8117" s="67">
        <v>34423</v>
      </c>
      <c r="P8117">
        <v>101.5</v>
      </c>
      <c r="Q8117">
        <v>101.5</v>
      </c>
      <c r="R8117">
        <v>98</v>
      </c>
      <c r="S8117">
        <v>98.75</v>
      </c>
      <c r="T8117">
        <v>31760400</v>
      </c>
      <c r="U8117">
        <v>4.7300000000000004</v>
      </c>
    </row>
    <row r="8118" spans="15:21" x14ac:dyDescent="0.2">
      <c r="O8118" s="67">
        <v>34424</v>
      </c>
      <c r="P8118">
        <v>99.62</v>
      </c>
      <c r="Q8118">
        <v>100.12</v>
      </c>
      <c r="R8118">
        <v>96.62</v>
      </c>
      <c r="S8118">
        <v>100</v>
      </c>
      <c r="T8118">
        <v>27567600</v>
      </c>
      <c r="U8118">
        <v>4.78</v>
      </c>
    </row>
    <row r="8119" spans="15:21" x14ac:dyDescent="0.2">
      <c r="O8119" s="67">
        <v>34428</v>
      </c>
      <c r="P8119">
        <v>97</v>
      </c>
      <c r="Q8119">
        <v>98.38</v>
      </c>
      <c r="R8119">
        <v>96.13</v>
      </c>
      <c r="S8119">
        <v>98</v>
      </c>
      <c r="T8119">
        <v>32510400</v>
      </c>
      <c r="U8119">
        <v>4.6900000000000004</v>
      </c>
    </row>
    <row r="8120" spans="15:21" x14ac:dyDescent="0.2">
      <c r="O8120" s="67">
        <v>34429</v>
      </c>
      <c r="P8120">
        <v>98.75</v>
      </c>
      <c r="Q8120">
        <v>99.25</v>
      </c>
      <c r="R8120">
        <v>97.63</v>
      </c>
      <c r="S8120">
        <v>98.87</v>
      </c>
      <c r="T8120">
        <v>21812400</v>
      </c>
      <c r="U8120">
        <v>4.7300000000000004</v>
      </c>
    </row>
    <row r="8121" spans="15:21" x14ac:dyDescent="0.2">
      <c r="O8121" s="67">
        <v>34430</v>
      </c>
      <c r="P8121">
        <v>98.5</v>
      </c>
      <c r="Q8121">
        <v>99.25</v>
      </c>
      <c r="R8121">
        <v>96.62</v>
      </c>
      <c r="S8121">
        <v>97.63</v>
      </c>
      <c r="T8121">
        <v>28470000</v>
      </c>
      <c r="U8121">
        <v>4.67</v>
      </c>
    </row>
    <row r="8122" spans="15:21" x14ac:dyDescent="0.2">
      <c r="O8122" s="67">
        <v>34431</v>
      </c>
      <c r="P8122">
        <v>98.25</v>
      </c>
      <c r="Q8122">
        <v>98.5</v>
      </c>
      <c r="R8122">
        <v>97.37</v>
      </c>
      <c r="S8122">
        <v>98.25</v>
      </c>
      <c r="T8122">
        <v>15081600</v>
      </c>
      <c r="U8122">
        <v>4.7</v>
      </c>
    </row>
    <row r="8123" spans="15:21" x14ac:dyDescent="0.2">
      <c r="O8123" s="67">
        <v>34432</v>
      </c>
      <c r="P8123">
        <v>97.75</v>
      </c>
      <c r="Q8123">
        <v>98.12</v>
      </c>
      <c r="R8123">
        <v>97.25</v>
      </c>
      <c r="S8123">
        <v>97.25</v>
      </c>
      <c r="T8123">
        <v>13826400</v>
      </c>
      <c r="U8123">
        <v>4.6500000000000004</v>
      </c>
    </row>
    <row r="8124" spans="15:21" x14ac:dyDescent="0.2">
      <c r="O8124" s="67">
        <v>34435</v>
      </c>
      <c r="P8124">
        <v>97.5</v>
      </c>
      <c r="Q8124">
        <v>98.87</v>
      </c>
      <c r="R8124">
        <v>97.12</v>
      </c>
      <c r="S8124">
        <v>98.38</v>
      </c>
      <c r="T8124">
        <v>12795600</v>
      </c>
      <c r="U8124">
        <v>4.71</v>
      </c>
    </row>
    <row r="8125" spans="15:21" x14ac:dyDescent="0.2">
      <c r="O8125" s="67">
        <v>34436</v>
      </c>
      <c r="P8125">
        <v>98.62</v>
      </c>
      <c r="Q8125">
        <v>99.62</v>
      </c>
      <c r="R8125">
        <v>98.25</v>
      </c>
      <c r="S8125">
        <v>99.25</v>
      </c>
      <c r="T8125">
        <v>10114800</v>
      </c>
      <c r="U8125">
        <v>4.75</v>
      </c>
    </row>
    <row r="8126" spans="15:21" x14ac:dyDescent="0.2">
      <c r="O8126" s="67">
        <v>34437</v>
      </c>
      <c r="P8126">
        <v>99</v>
      </c>
      <c r="Q8126">
        <v>99</v>
      </c>
      <c r="R8126">
        <v>97.63</v>
      </c>
      <c r="S8126">
        <v>98.87</v>
      </c>
      <c r="T8126">
        <v>13351200</v>
      </c>
      <c r="U8126">
        <v>4.7300000000000004</v>
      </c>
    </row>
    <row r="8127" spans="15:21" x14ac:dyDescent="0.2">
      <c r="O8127" s="67">
        <v>34438</v>
      </c>
      <c r="P8127">
        <v>98.25</v>
      </c>
      <c r="Q8127">
        <v>98.25</v>
      </c>
      <c r="R8127">
        <v>97.37</v>
      </c>
      <c r="S8127">
        <v>97.5</v>
      </c>
      <c r="T8127">
        <v>9928800</v>
      </c>
      <c r="U8127">
        <v>4.67</v>
      </c>
    </row>
    <row r="8128" spans="15:21" x14ac:dyDescent="0.2">
      <c r="O8128" s="67">
        <v>34439</v>
      </c>
      <c r="P8128">
        <v>97.25</v>
      </c>
      <c r="Q8128">
        <v>97.75</v>
      </c>
      <c r="R8128">
        <v>96.5</v>
      </c>
      <c r="S8128">
        <v>96.75</v>
      </c>
      <c r="T8128">
        <v>18620400</v>
      </c>
      <c r="U8128">
        <v>4.63</v>
      </c>
    </row>
    <row r="8129" spans="15:21" x14ac:dyDescent="0.2">
      <c r="O8129" s="67">
        <v>34442</v>
      </c>
      <c r="P8129">
        <v>96.88</v>
      </c>
      <c r="Q8129">
        <v>97.25</v>
      </c>
      <c r="R8129">
        <v>94</v>
      </c>
      <c r="S8129">
        <v>94.88</v>
      </c>
      <c r="T8129">
        <v>21325200</v>
      </c>
      <c r="U8129">
        <v>4.54</v>
      </c>
    </row>
    <row r="8130" spans="15:21" x14ac:dyDescent="0.2">
      <c r="O8130" s="67">
        <v>34443</v>
      </c>
      <c r="P8130">
        <v>94.63</v>
      </c>
      <c r="Q8130">
        <v>96.62</v>
      </c>
      <c r="R8130">
        <v>94.25</v>
      </c>
      <c r="S8130">
        <v>95.5</v>
      </c>
      <c r="T8130">
        <v>19359600</v>
      </c>
      <c r="U8130">
        <v>4.57</v>
      </c>
    </row>
    <row r="8131" spans="15:21" x14ac:dyDescent="0.2">
      <c r="O8131" s="67">
        <v>34444</v>
      </c>
      <c r="P8131">
        <v>95.87</v>
      </c>
      <c r="Q8131">
        <v>96.62</v>
      </c>
      <c r="R8131">
        <v>94.63</v>
      </c>
      <c r="S8131">
        <v>95.5</v>
      </c>
      <c r="T8131">
        <v>16903200</v>
      </c>
      <c r="U8131">
        <v>4.57</v>
      </c>
    </row>
    <row r="8132" spans="15:21" x14ac:dyDescent="0.2">
      <c r="O8132" s="67">
        <v>34445</v>
      </c>
      <c r="P8132">
        <v>95.62</v>
      </c>
      <c r="Q8132">
        <v>96.5</v>
      </c>
      <c r="R8132">
        <v>94.88</v>
      </c>
      <c r="S8132">
        <v>96.25</v>
      </c>
      <c r="T8132">
        <v>13350000</v>
      </c>
      <c r="U8132">
        <v>4.6100000000000003</v>
      </c>
    </row>
    <row r="8133" spans="15:21" x14ac:dyDescent="0.2">
      <c r="O8133" s="67">
        <v>34446</v>
      </c>
      <c r="P8133">
        <v>96.75</v>
      </c>
      <c r="Q8133">
        <v>97</v>
      </c>
      <c r="R8133">
        <v>96</v>
      </c>
      <c r="S8133">
        <v>96</v>
      </c>
      <c r="T8133">
        <v>9774000</v>
      </c>
      <c r="U8133">
        <v>4.59</v>
      </c>
    </row>
    <row r="8134" spans="15:21" x14ac:dyDescent="0.2">
      <c r="O8134" s="67">
        <v>34449</v>
      </c>
      <c r="P8134">
        <v>95.87</v>
      </c>
      <c r="Q8134">
        <v>96.88</v>
      </c>
      <c r="R8134">
        <v>95.62</v>
      </c>
      <c r="S8134">
        <v>96.75</v>
      </c>
      <c r="T8134">
        <v>14798400</v>
      </c>
      <c r="U8134">
        <v>4.63</v>
      </c>
    </row>
    <row r="8135" spans="15:21" x14ac:dyDescent="0.2">
      <c r="O8135" s="67">
        <v>34450</v>
      </c>
      <c r="P8135">
        <v>96.75</v>
      </c>
      <c r="Q8135">
        <v>96.75</v>
      </c>
      <c r="R8135">
        <v>95.75</v>
      </c>
      <c r="S8135">
        <v>96</v>
      </c>
      <c r="T8135">
        <v>13089600</v>
      </c>
      <c r="U8135">
        <v>4.59</v>
      </c>
    </row>
    <row r="8136" spans="15:21" x14ac:dyDescent="0.2">
      <c r="O8136" s="67">
        <v>34452</v>
      </c>
      <c r="P8136">
        <v>98</v>
      </c>
      <c r="Q8136">
        <v>98</v>
      </c>
      <c r="R8136">
        <v>96.13</v>
      </c>
      <c r="S8136">
        <v>96.62</v>
      </c>
      <c r="T8136">
        <v>14212800</v>
      </c>
      <c r="U8136">
        <v>4.62</v>
      </c>
    </row>
    <row r="8137" spans="15:21" x14ac:dyDescent="0.2">
      <c r="O8137" s="67">
        <v>34453</v>
      </c>
      <c r="P8137">
        <v>96.88</v>
      </c>
      <c r="Q8137">
        <v>97.12</v>
      </c>
      <c r="R8137">
        <v>95.12</v>
      </c>
      <c r="S8137">
        <v>95.25</v>
      </c>
      <c r="T8137">
        <v>9159600</v>
      </c>
      <c r="U8137">
        <v>4.5599999999999996</v>
      </c>
    </row>
    <row r="8138" spans="15:21" x14ac:dyDescent="0.2">
      <c r="O8138" s="67">
        <v>34456</v>
      </c>
      <c r="P8138">
        <v>95.25</v>
      </c>
      <c r="Q8138">
        <v>95.87</v>
      </c>
      <c r="R8138">
        <v>95.12</v>
      </c>
      <c r="S8138">
        <v>95.87</v>
      </c>
      <c r="T8138">
        <v>10446000</v>
      </c>
      <c r="U8138">
        <v>4.59</v>
      </c>
    </row>
    <row r="8139" spans="15:21" x14ac:dyDescent="0.2">
      <c r="O8139" s="67">
        <v>34457</v>
      </c>
      <c r="P8139">
        <v>95.62</v>
      </c>
      <c r="Q8139">
        <v>96.38</v>
      </c>
      <c r="R8139">
        <v>95.12</v>
      </c>
      <c r="S8139">
        <v>96.25</v>
      </c>
      <c r="T8139">
        <v>13227600</v>
      </c>
      <c r="U8139">
        <v>4.6100000000000003</v>
      </c>
    </row>
    <row r="8140" spans="15:21" x14ac:dyDescent="0.2">
      <c r="O8140" s="67">
        <v>34458</v>
      </c>
      <c r="P8140">
        <v>96.38</v>
      </c>
      <c r="Q8140">
        <v>98.25</v>
      </c>
      <c r="R8140">
        <v>95.5</v>
      </c>
      <c r="S8140">
        <v>97.88</v>
      </c>
      <c r="T8140">
        <v>18283200</v>
      </c>
      <c r="U8140">
        <v>4.68</v>
      </c>
    </row>
    <row r="8141" spans="15:21" x14ac:dyDescent="0.2">
      <c r="O8141" s="67">
        <v>34459</v>
      </c>
      <c r="P8141">
        <v>98.62</v>
      </c>
      <c r="Q8141">
        <v>99.38</v>
      </c>
      <c r="R8141">
        <v>97.63</v>
      </c>
      <c r="S8141">
        <v>97.75</v>
      </c>
      <c r="T8141">
        <v>16443600</v>
      </c>
      <c r="U8141">
        <v>4.68</v>
      </c>
    </row>
    <row r="8142" spans="15:21" x14ac:dyDescent="0.2">
      <c r="O8142" s="67">
        <v>34460</v>
      </c>
      <c r="P8142">
        <v>97.12</v>
      </c>
      <c r="Q8142">
        <v>97.37</v>
      </c>
      <c r="R8142">
        <v>95.75</v>
      </c>
      <c r="S8142">
        <v>96.62</v>
      </c>
      <c r="T8142">
        <v>14023200</v>
      </c>
      <c r="U8142">
        <v>4.62</v>
      </c>
    </row>
    <row r="8143" spans="15:21" x14ac:dyDescent="0.2">
      <c r="O8143" s="67">
        <v>34463</v>
      </c>
      <c r="P8143">
        <v>96</v>
      </c>
      <c r="Q8143">
        <v>96.13</v>
      </c>
      <c r="R8143">
        <v>94.75</v>
      </c>
      <c r="S8143">
        <v>94.88</v>
      </c>
      <c r="T8143">
        <v>16016400</v>
      </c>
      <c r="U8143">
        <v>4.54</v>
      </c>
    </row>
    <row r="8144" spans="15:21" x14ac:dyDescent="0.2">
      <c r="O8144" s="67">
        <v>34464</v>
      </c>
      <c r="P8144">
        <v>96.25</v>
      </c>
      <c r="Q8144">
        <v>96.38</v>
      </c>
      <c r="R8144">
        <v>94.75</v>
      </c>
      <c r="S8144">
        <v>95</v>
      </c>
      <c r="T8144">
        <v>15398400</v>
      </c>
      <c r="U8144">
        <v>4.55</v>
      </c>
    </row>
    <row r="8145" spans="15:21" x14ac:dyDescent="0.2">
      <c r="O8145" s="67">
        <v>34465</v>
      </c>
      <c r="P8145">
        <v>94.75</v>
      </c>
      <c r="Q8145">
        <v>94.88</v>
      </c>
      <c r="R8145">
        <v>92.62</v>
      </c>
      <c r="S8145">
        <v>93.25</v>
      </c>
      <c r="T8145">
        <v>19514400</v>
      </c>
      <c r="U8145">
        <v>4.46</v>
      </c>
    </row>
    <row r="8146" spans="15:21" x14ac:dyDescent="0.2">
      <c r="O8146" s="67">
        <v>34466</v>
      </c>
      <c r="P8146">
        <v>93.5</v>
      </c>
      <c r="Q8146">
        <v>93.88</v>
      </c>
      <c r="R8146">
        <v>93.25</v>
      </c>
      <c r="S8146">
        <v>93.75</v>
      </c>
      <c r="T8146">
        <v>12914400</v>
      </c>
      <c r="U8146">
        <v>4.49</v>
      </c>
    </row>
    <row r="8147" spans="15:21" x14ac:dyDescent="0.2">
      <c r="O8147" s="67">
        <v>34467</v>
      </c>
      <c r="P8147">
        <v>94.12</v>
      </c>
      <c r="Q8147">
        <v>95.5</v>
      </c>
      <c r="R8147">
        <v>93.38</v>
      </c>
      <c r="S8147">
        <v>95.38</v>
      </c>
      <c r="T8147">
        <v>20083200</v>
      </c>
      <c r="U8147">
        <v>4.5599999999999996</v>
      </c>
    </row>
    <row r="8148" spans="15:21" x14ac:dyDescent="0.2">
      <c r="O8148" s="67">
        <v>34470</v>
      </c>
      <c r="P8148">
        <v>47.5</v>
      </c>
      <c r="Q8148">
        <v>47.75</v>
      </c>
      <c r="R8148">
        <v>47</v>
      </c>
      <c r="S8148">
        <v>47.37</v>
      </c>
      <c r="T8148">
        <v>8740800</v>
      </c>
      <c r="U8148">
        <v>4.53</v>
      </c>
    </row>
    <row r="8149" spans="15:21" x14ac:dyDescent="0.2">
      <c r="O8149" s="67">
        <v>34471</v>
      </c>
      <c r="P8149">
        <v>47.5</v>
      </c>
      <c r="Q8149">
        <v>48.63</v>
      </c>
      <c r="R8149">
        <v>47</v>
      </c>
      <c r="S8149">
        <v>47.62</v>
      </c>
      <c r="T8149">
        <v>13519800</v>
      </c>
      <c r="U8149">
        <v>4.5599999999999996</v>
      </c>
    </row>
    <row r="8150" spans="15:21" x14ac:dyDescent="0.2">
      <c r="O8150" s="67">
        <v>34472</v>
      </c>
      <c r="P8150">
        <v>47.75</v>
      </c>
      <c r="Q8150">
        <v>48.12</v>
      </c>
      <c r="R8150">
        <v>47.13</v>
      </c>
      <c r="S8150">
        <v>47.88</v>
      </c>
      <c r="T8150">
        <v>12914400</v>
      </c>
      <c r="U8150">
        <v>4.58</v>
      </c>
    </row>
    <row r="8151" spans="15:21" x14ac:dyDescent="0.2">
      <c r="O8151" s="67">
        <v>34473</v>
      </c>
      <c r="P8151">
        <v>47.88</v>
      </c>
      <c r="Q8151">
        <v>48.63</v>
      </c>
      <c r="R8151">
        <v>47.37</v>
      </c>
      <c r="S8151">
        <v>48.25</v>
      </c>
      <c r="T8151">
        <v>13285800</v>
      </c>
      <c r="U8151">
        <v>4.62</v>
      </c>
    </row>
    <row r="8152" spans="15:21" x14ac:dyDescent="0.2">
      <c r="O8152" s="67">
        <v>34474</v>
      </c>
      <c r="P8152">
        <v>48.25</v>
      </c>
      <c r="Q8152">
        <v>48.38</v>
      </c>
      <c r="R8152">
        <v>47.25</v>
      </c>
      <c r="S8152">
        <v>47.62</v>
      </c>
      <c r="T8152">
        <v>20453400</v>
      </c>
      <c r="U8152">
        <v>4.5599999999999996</v>
      </c>
    </row>
    <row r="8153" spans="15:21" x14ac:dyDescent="0.2">
      <c r="O8153" s="67">
        <v>34477</v>
      </c>
      <c r="P8153">
        <v>47.13</v>
      </c>
      <c r="Q8153">
        <v>47.25</v>
      </c>
      <c r="R8153">
        <v>46.62</v>
      </c>
      <c r="S8153">
        <v>47</v>
      </c>
      <c r="T8153">
        <v>14509200</v>
      </c>
      <c r="U8153">
        <v>4.5</v>
      </c>
    </row>
    <row r="8154" spans="15:21" x14ac:dyDescent="0.2">
      <c r="O8154" s="67">
        <v>34478</v>
      </c>
      <c r="P8154">
        <v>47.25</v>
      </c>
      <c r="Q8154">
        <v>48.12</v>
      </c>
      <c r="R8154">
        <v>47.13</v>
      </c>
      <c r="S8154">
        <v>47.5</v>
      </c>
      <c r="T8154">
        <v>13431000</v>
      </c>
      <c r="U8154">
        <v>4.55</v>
      </c>
    </row>
    <row r="8155" spans="15:21" x14ac:dyDescent="0.2">
      <c r="O8155" s="67">
        <v>34479</v>
      </c>
      <c r="P8155">
        <v>47.37</v>
      </c>
      <c r="Q8155">
        <v>47.5</v>
      </c>
      <c r="R8155">
        <v>46.88</v>
      </c>
      <c r="S8155">
        <v>47.5</v>
      </c>
      <c r="T8155">
        <v>11379000</v>
      </c>
      <c r="U8155">
        <v>4.55</v>
      </c>
    </row>
    <row r="8156" spans="15:21" x14ac:dyDescent="0.2">
      <c r="O8156" s="67">
        <v>34480</v>
      </c>
      <c r="P8156">
        <v>47.75</v>
      </c>
      <c r="Q8156">
        <v>48.63</v>
      </c>
      <c r="R8156">
        <v>47.75</v>
      </c>
      <c r="S8156">
        <v>48.5</v>
      </c>
      <c r="T8156">
        <v>9725400</v>
      </c>
      <c r="U8156">
        <v>4.6399999999999997</v>
      </c>
    </row>
    <row r="8157" spans="15:21" x14ac:dyDescent="0.2">
      <c r="O8157" s="67">
        <v>34481</v>
      </c>
      <c r="P8157">
        <v>48.5</v>
      </c>
      <c r="Q8157">
        <v>49.25</v>
      </c>
      <c r="R8157">
        <v>48.25</v>
      </c>
      <c r="S8157">
        <v>49</v>
      </c>
      <c r="T8157">
        <v>10384800</v>
      </c>
      <c r="U8157">
        <v>4.6900000000000004</v>
      </c>
    </row>
    <row r="8158" spans="15:21" x14ac:dyDescent="0.2">
      <c r="O8158" s="67">
        <v>34485</v>
      </c>
      <c r="P8158">
        <v>48.75</v>
      </c>
      <c r="Q8158">
        <v>49.88</v>
      </c>
      <c r="R8158">
        <v>48.63</v>
      </c>
      <c r="S8158">
        <v>49.75</v>
      </c>
      <c r="T8158">
        <v>12074400</v>
      </c>
      <c r="U8158">
        <v>4.76</v>
      </c>
    </row>
    <row r="8159" spans="15:21" x14ac:dyDescent="0.2">
      <c r="O8159" s="67">
        <v>34486</v>
      </c>
      <c r="P8159">
        <v>49.62</v>
      </c>
      <c r="Q8159">
        <v>50.25</v>
      </c>
      <c r="R8159">
        <v>49.25</v>
      </c>
      <c r="S8159">
        <v>50.13</v>
      </c>
      <c r="T8159">
        <v>11746800</v>
      </c>
      <c r="U8159">
        <v>4.8</v>
      </c>
    </row>
    <row r="8160" spans="15:21" x14ac:dyDescent="0.2">
      <c r="O8160" s="67">
        <v>34487</v>
      </c>
      <c r="P8160">
        <v>50.37</v>
      </c>
      <c r="Q8160">
        <v>50.37</v>
      </c>
      <c r="R8160">
        <v>49.88</v>
      </c>
      <c r="S8160">
        <v>50</v>
      </c>
      <c r="T8160">
        <v>7825200</v>
      </c>
      <c r="U8160">
        <v>4.78</v>
      </c>
    </row>
    <row r="8161" spans="15:21" x14ac:dyDescent="0.2">
      <c r="O8161" s="67">
        <v>34488</v>
      </c>
      <c r="P8161">
        <v>49.62</v>
      </c>
      <c r="Q8161">
        <v>50</v>
      </c>
      <c r="R8161">
        <v>49.38</v>
      </c>
      <c r="S8161">
        <v>49.38</v>
      </c>
      <c r="T8161">
        <v>9414600</v>
      </c>
      <c r="U8161">
        <v>4.7300000000000004</v>
      </c>
    </row>
    <row r="8162" spans="15:21" x14ac:dyDescent="0.2">
      <c r="O8162" s="67">
        <v>34491</v>
      </c>
      <c r="P8162">
        <v>49.5</v>
      </c>
      <c r="Q8162">
        <v>49.62</v>
      </c>
      <c r="R8162">
        <v>48.63</v>
      </c>
      <c r="S8162">
        <v>48.75</v>
      </c>
      <c r="T8162">
        <v>10671600</v>
      </c>
      <c r="U8162">
        <v>4.67</v>
      </c>
    </row>
    <row r="8163" spans="15:21" x14ac:dyDescent="0.2">
      <c r="O8163" s="67">
        <v>34492</v>
      </c>
      <c r="P8163">
        <v>48.5</v>
      </c>
      <c r="Q8163">
        <v>48.87</v>
      </c>
      <c r="R8163">
        <v>48.38</v>
      </c>
      <c r="S8163">
        <v>48.75</v>
      </c>
      <c r="T8163">
        <v>8431800</v>
      </c>
      <c r="U8163">
        <v>4.67</v>
      </c>
    </row>
    <row r="8164" spans="15:21" x14ac:dyDescent="0.2">
      <c r="O8164" s="67">
        <v>34493</v>
      </c>
      <c r="P8164">
        <v>49</v>
      </c>
      <c r="Q8164">
        <v>49.12</v>
      </c>
      <c r="R8164">
        <v>48</v>
      </c>
      <c r="S8164">
        <v>48.12</v>
      </c>
      <c r="T8164">
        <v>9867000</v>
      </c>
      <c r="U8164">
        <v>4.6100000000000003</v>
      </c>
    </row>
    <row r="8165" spans="15:21" x14ac:dyDescent="0.2">
      <c r="O8165" s="67">
        <v>34494</v>
      </c>
      <c r="P8165">
        <v>48.12</v>
      </c>
      <c r="Q8165">
        <v>48.38</v>
      </c>
      <c r="R8165">
        <v>48</v>
      </c>
      <c r="S8165">
        <v>48.38</v>
      </c>
      <c r="T8165">
        <v>9915600</v>
      </c>
      <c r="U8165">
        <v>4.63</v>
      </c>
    </row>
    <row r="8166" spans="15:21" x14ac:dyDescent="0.2">
      <c r="O8166" s="67">
        <v>34495</v>
      </c>
      <c r="P8166">
        <v>48.12</v>
      </c>
      <c r="Q8166">
        <v>48.25</v>
      </c>
      <c r="R8166">
        <v>47.62</v>
      </c>
      <c r="S8166">
        <v>47.75</v>
      </c>
      <c r="T8166">
        <v>10714800</v>
      </c>
      <c r="U8166">
        <v>4.57</v>
      </c>
    </row>
    <row r="8167" spans="15:21" x14ac:dyDescent="0.2">
      <c r="O8167" s="67">
        <v>34498</v>
      </c>
      <c r="P8167">
        <v>47.75</v>
      </c>
      <c r="Q8167">
        <v>48.25</v>
      </c>
      <c r="R8167">
        <v>47.5</v>
      </c>
      <c r="S8167">
        <v>48.25</v>
      </c>
      <c r="T8167">
        <v>7809000</v>
      </c>
      <c r="U8167">
        <v>4.62</v>
      </c>
    </row>
    <row r="8168" spans="15:21" x14ac:dyDescent="0.2">
      <c r="O8168" s="67">
        <v>34499</v>
      </c>
      <c r="P8168">
        <v>48.38</v>
      </c>
      <c r="Q8168">
        <v>48.5</v>
      </c>
      <c r="R8168">
        <v>47.88</v>
      </c>
      <c r="S8168">
        <v>48</v>
      </c>
      <c r="T8168">
        <v>11869200</v>
      </c>
      <c r="U8168">
        <v>4.59</v>
      </c>
    </row>
    <row r="8169" spans="15:21" x14ac:dyDescent="0.2">
      <c r="O8169" s="67">
        <v>34500</v>
      </c>
      <c r="P8169">
        <v>48</v>
      </c>
      <c r="Q8169">
        <v>48.12</v>
      </c>
      <c r="R8169">
        <v>47.5</v>
      </c>
      <c r="S8169">
        <v>47.5</v>
      </c>
      <c r="T8169">
        <v>16935600</v>
      </c>
      <c r="U8169">
        <v>4.55</v>
      </c>
    </row>
    <row r="8170" spans="15:21" x14ac:dyDescent="0.2">
      <c r="O8170" s="67">
        <v>34501</v>
      </c>
      <c r="P8170">
        <v>47.5</v>
      </c>
      <c r="Q8170">
        <v>48</v>
      </c>
      <c r="R8170">
        <v>47.37</v>
      </c>
      <c r="S8170">
        <v>48</v>
      </c>
      <c r="T8170">
        <v>11838600</v>
      </c>
      <c r="U8170">
        <v>4.59</v>
      </c>
    </row>
    <row r="8171" spans="15:21" x14ac:dyDescent="0.2">
      <c r="O8171" s="67">
        <v>34502</v>
      </c>
      <c r="P8171">
        <v>48.12</v>
      </c>
      <c r="Q8171">
        <v>48.5</v>
      </c>
      <c r="R8171">
        <v>47.62</v>
      </c>
      <c r="S8171">
        <v>47.75</v>
      </c>
      <c r="T8171">
        <v>34327200</v>
      </c>
      <c r="U8171">
        <v>4.57</v>
      </c>
    </row>
    <row r="8172" spans="15:21" x14ac:dyDescent="0.2">
      <c r="O8172" s="67">
        <v>34505</v>
      </c>
      <c r="P8172">
        <v>47.5</v>
      </c>
      <c r="Q8172">
        <v>47.88</v>
      </c>
      <c r="R8172">
        <v>47</v>
      </c>
      <c r="S8172">
        <v>47.37</v>
      </c>
      <c r="T8172">
        <v>12850800</v>
      </c>
      <c r="U8172">
        <v>4.53</v>
      </c>
    </row>
    <row r="8173" spans="15:21" x14ac:dyDescent="0.2">
      <c r="O8173" s="67">
        <v>34506</v>
      </c>
      <c r="P8173">
        <v>47.25</v>
      </c>
      <c r="Q8173">
        <v>47.37</v>
      </c>
      <c r="R8173">
        <v>45.87</v>
      </c>
      <c r="S8173">
        <v>46.12</v>
      </c>
      <c r="T8173">
        <v>24411000</v>
      </c>
      <c r="U8173">
        <v>4.41</v>
      </c>
    </row>
    <row r="8174" spans="15:21" x14ac:dyDescent="0.2">
      <c r="O8174" s="67">
        <v>34507</v>
      </c>
      <c r="P8174">
        <v>46.25</v>
      </c>
      <c r="Q8174">
        <v>46.38</v>
      </c>
      <c r="R8174">
        <v>45</v>
      </c>
      <c r="S8174">
        <v>45.75</v>
      </c>
      <c r="T8174">
        <v>28972800</v>
      </c>
      <c r="U8174">
        <v>4.38</v>
      </c>
    </row>
    <row r="8175" spans="15:21" x14ac:dyDescent="0.2">
      <c r="O8175" s="67">
        <v>34508</v>
      </c>
      <c r="P8175">
        <v>46</v>
      </c>
      <c r="Q8175">
        <v>47.5</v>
      </c>
      <c r="R8175">
        <v>46</v>
      </c>
      <c r="S8175">
        <v>46.25</v>
      </c>
      <c r="T8175">
        <v>31132200</v>
      </c>
      <c r="U8175">
        <v>4.43</v>
      </c>
    </row>
    <row r="8176" spans="15:21" x14ac:dyDescent="0.2">
      <c r="O8176" s="67">
        <v>34509</v>
      </c>
      <c r="P8176">
        <v>46.12</v>
      </c>
      <c r="Q8176">
        <v>47.13</v>
      </c>
      <c r="R8176">
        <v>45.75</v>
      </c>
      <c r="S8176">
        <v>46.25</v>
      </c>
      <c r="T8176">
        <v>18023400</v>
      </c>
      <c r="U8176">
        <v>4.43</v>
      </c>
    </row>
    <row r="8177" spans="15:21" x14ac:dyDescent="0.2">
      <c r="O8177" s="67">
        <v>34512</v>
      </c>
      <c r="P8177">
        <v>46</v>
      </c>
      <c r="Q8177">
        <v>47.37</v>
      </c>
      <c r="R8177">
        <v>45.75</v>
      </c>
      <c r="S8177">
        <v>47.37</v>
      </c>
      <c r="T8177">
        <v>18583200</v>
      </c>
      <c r="U8177">
        <v>4.53</v>
      </c>
    </row>
    <row r="8178" spans="15:21" x14ac:dyDescent="0.2">
      <c r="O8178" s="67">
        <v>34513</v>
      </c>
      <c r="P8178">
        <v>47</v>
      </c>
      <c r="Q8178">
        <v>47.25</v>
      </c>
      <c r="R8178">
        <v>46.62</v>
      </c>
      <c r="S8178">
        <v>47.25</v>
      </c>
      <c r="T8178">
        <v>12893400</v>
      </c>
      <c r="U8178">
        <v>4.5599999999999996</v>
      </c>
    </row>
    <row r="8179" spans="15:21" x14ac:dyDescent="0.2">
      <c r="O8179" s="67">
        <v>34514</v>
      </c>
      <c r="P8179">
        <v>47.13</v>
      </c>
      <c r="Q8179">
        <v>47.88</v>
      </c>
      <c r="R8179">
        <v>47</v>
      </c>
      <c r="S8179">
        <v>47.62</v>
      </c>
      <c r="T8179">
        <v>13629000</v>
      </c>
      <c r="U8179">
        <v>4.59</v>
      </c>
    </row>
    <row r="8180" spans="15:21" x14ac:dyDescent="0.2">
      <c r="O8180" s="67">
        <v>34515</v>
      </c>
      <c r="P8180">
        <v>47.75</v>
      </c>
      <c r="Q8180">
        <v>47.75</v>
      </c>
      <c r="R8180">
        <v>46.62</v>
      </c>
      <c r="S8180">
        <v>46.62</v>
      </c>
      <c r="T8180">
        <v>12787800</v>
      </c>
      <c r="U8180">
        <v>4.5</v>
      </c>
    </row>
    <row r="8181" spans="15:21" x14ac:dyDescent="0.2">
      <c r="O8181" s="67">
        <v>34516</v>
      </c>
      <c r="P8181">
        <v>47.25</v>
      </c>
      <c r="Q8181">
        <v>47.25</v>
      </c>
      <c r="R8181">
        <v>46.25</v>
      </c>
      <c r="S8181">
        <v>46.38</v>
      </c>
      <c r="T8181">
        <v>11488200</v>
      </c>
      <c r="U8181">
        <v>4.47</v>
      </c>
    </row>
    <row r="8182" spans="15:21" x14ac:dyDescent="0.2">
      <c r="O8182" s="67">
        <v>34520</v>
      </c>
      <c r="P8182">
        <v>46.62</v>
      </c>
      <c r="Q8182">
        <v>47.25</v>
      </c>
      <c r="R8182">
        <v>46.38</v>
      </c>
      <c r="S8182">
        <v>47</v>
      </c>
      <c r="T8182">
        <v>12287400</v>
      </c>
      <c r="U8182">
        <v>4.53</v>
      </c>
    </row>
    <row r="8183" spans="15:21" x14ac:dyDescent="0.2">
      <c r="O8183" s="67">
        <v>34521</v>
      </c>
      <c r="P8183">
        <v>46.75</v>
      </c>
      <c r="Q8183">
        <v>47.37</v>
      </c>
      <c r="R8183">
        <v>46.5</v>
      </c>
      <c r="S8183">
        <v>47.25</v>
      </c>
      <c r="T8183">
        <v>10272600</v>
      </c>
      <c r="U8183">
        <v>4.5599999999999996</v>
      </c>
    </row>
    <row r="8184" spans="15:21" x14ac:dyDescent="0.2">
      <c r="O8184" s="67">
        <v>34522</v>
      </c>
      <c r="P8184">
        <v>47.5</v>
      </c>
      <c r="Q8184">
        <v>47.62</v>
      </c>
      <c r="R8184">
        <v>47.13</v>
      </c>
      <c r="S8184">
        <v>47.37</v>
      </c>
      <c r="T8184">
        <v>8902200</v>
      </c>
      <c r="U8184">
        <v>4.57</v>
      </c>
    </row>
    <row r="8185" spans="15:21" x14ac:dyDescent="0.2">
      <c r="O8185" s="67">
        <v>34523</v>
      </c>
      <c r="P8185">
        <v>47.13</v>
      </c>
      <c r="Q8185">
        <v>47.5</v>
      </c>
      <c r="R8185">
        <v>47</v>
      </c>
      <c r="S8185">
        <v>47.37</v>
      </c>
      <c r="T8185">
        <v>8505600</v>
      </c>
      <c r="U8185">
        <v>4.57</v>
      </c>
    </row>
    <row r="8186" spans="15:21" x14ac:dyDescent="0.2">
      <c r="O8186" s="67">
        <v>34526</v>
      </c>
      <c r="P8186">
        <v>47.37</v>
      </c>
      <c r="Q8186">
        <v>47.5</v>
      </c>
      <c r="R8186">
        <v>46.62</v>
      </c>
      <c r="S8186">
        <v>47.25</v>
      </c>
      <c r="T8186">
        <v>9147000</v>
      </c>
      <c r="U8186">
        <v>4.5599999999999996</v>
      </c>
    </row>
    <row r="8187" spans="15:21" x14ac:dyDescent="0.2">
      <c r="O8187" s="67">
        <v>34527</v>
      </c>
      <c r="P8187">
        <v>47</v>
      </c>
      <c r="Q8187">
        <v>47.25</v>
      </c>
      <c r="R8187">
        <v>46.62</v>
      </c>
      <c r="S8187">
        <v>46.88</v>
      </c>
      <c r="T8187">
        <v>10672800</v>
      </c>
      <c r="U8187">
        <v>4.5199999999999996</v>
      </c>
    </row>
    <row r="8188" spans="15:21" x14ac:dyDescent="0.2">
      <c r="O8188" s="67">
        <v>34528</v>
      </c>
      <c r="P8188">
        <v>47</v>
      </c>
      <c r="Q8188">
        <v>47.37</v>
      </c>
      <c r="R8188">
        <v>46.75</v>
      </c>
      <c r="S8188">
        <v>46.88</v>
      </c>
      <c r="T8188">
        <v>9443400</v>
      </c>
      <c r="U8188">
        <v>4.5199999999999996</v>
      </c>
    </row>
    <row r="8189" spans="15:21" x14ac:dyDescent="0.2">
      <c r="O8189" s="67">
        <v>34529</v>
      </c>
      <c r="P8189">
        <v>46.88</v>
      </c>
      <c r="Q8189">
        <v>47.62</v>
      </c>
      <c r="R8189">
        <v>46.75</v>
      </c>
      <c r="S8189">
        <v>47.62</v>
      </c>
      <c r="T8189">
        <v>14914800</v>
      </c>
      <c r="U8189">
        <v>4.59</v>
      </c>
    </row>
    <row r="8190" spans="15:21" x14ac:dyDescent="0.2">
      <c r="O8190" s="67">
        <v>34530</v>
      </c>
      <c r="P8190">
        <v>47.62</v>
      </c>
      <c r="Q8190">
        <v>48.25</v>
      </c>
      <c r="R8190">
        <v>47.5</v>
      </c>
      <c r="S8190">
        <v>47.88</v>
      </c>
      <c r="T8190">
        <v>17232600</v>
      </c>
      <c r="U8190">
        <v>4.62</v>
      </c>
    </row>
    <row r="8191" spans="15:21" x14ac:dyDescent="0.2">
      <c r="O8191" s="67">
        <v>34533</v>
      </c>
      <c r="P8191">
        <v>47.88</v>
      </c>
      <c r="Q8191">
        <v>48.12</v>
      </c>
      <c r="R8191">
        <v>47.25</v>
      </c>
      <c r="S8191">
        <v>47.88</v>
      </c>
      <c r="T8191">
        <v>9735600</v>
      </c>
      <c r="U8191">
        <v>4.62</v>
      </c>
    </row>
    <row r="8192" spans="15:21" x14ac:dyDescent="0.2">
      <c r="O8192" s="67">
        <v>34534</v>
      </c>
      <c r="P8192">
        <v>47.88</v>
      </c>
      <c r="Q8192">
        <v>49</v>
      </c>
      <c r="R8192">
        <v>47.75</v>
      </c>
      <c r="S8192">
        <v>48.87</v>
      </c>
      <c r="T8192">
        <v>13789200</v>
      </c>
      <c r="U8192">
        <v>4.71</v>
      </c>
    </row>
    <row r="8193" spans="15:21" x14ac:dyDescent="0.2">
      <c r="O8193" s="67">
        <v>34535</v>
      </c>
      <c r="P8193">
        <v>49.12</v>
      </c>
      <c r="Q8193">
        <v>49.25</v>
      </c>
      <c r="R8193">
        <v>48.63</v>
      </c>
      <c r="S8193">
        <v>48.75</v>
      </c>
      <c r="T8193">
        <v>10499400</v>
      </c>
      <c r="U8193">
        <v>4.7</v>
      </c>
    </row>
    <row r="8194" spans="15:21" x14ac:dyDescent="0.2">
      <c r="O8194" s="67">
        <v>34536</v>
      </c>
      <c r="P8194">
        <v>48.87</v>
      </c>
      <c r="Q8194">
        <v>49</v>
      </c>
      <c r="R8194">
        <v>48.5</v>
      </c>
      <c r="S8194">
        <v>48.5</v>
      </c>
      <c r="T8194">
        <v>9263400</v>
      </c>
      <c r="U8194">
        <v>4.68</v>
      </c>
    </row>
    <row r="8195" spans="15:21" x14ac:dyDescent="0.2">
      <c r="O8195" s="67">
        <v>34537</v>
      </c>
      <c r="P8195">
        <v>48.75</v>
      </c>
      <c r="Q8195">
        <v>49.75</v>
      </c>
      <c r="R8195">
        <v>48.5</v>
      </c>
      <c r="S8195">
        <v>49.62</v>
      </c>
      <c r="T8195">
        <v>10327800</v>
      </c>
      <c r="U8195">
        <v>4.79</v>
      </c>
    </row>
    <row r="8196" spans="15:21" x14ac:dyDescent="0.2">
      <c r="O8196" s="67">
        <v>34540</v>
      </c>
      <c r="P8196">
        <v>49.62</v>
      </c>
      <c r="Q8196">
        <v>50.13</v>
      </c>
      <c r="R8196">
        <v>49.5</v>
      </c>
      <c r="S8196">
        <v>49.88</v>
      </c>
      <c r="T8196">
        <v>12190800</v>
      </c>
      <c r="U8196">
        <v>4.8099999999999996</v>
      </c>
    </row>
    <row r="8197" spans="15:21" x14ac:dyDescent="0.2">
      <c r="O8197" s="67">
        <v>34541</v>
      </c>
      <c r="P8197">
        <v>49.75</v>
      </c>
      <c r="Q8197">
        <v>49.75</v>
      </c>
      <c r="R8197">
        <v>48.87</v>
      </c>
      <c r="S8197">
        <v>49.12</v>
      </c>
      <c r="T8197">
        <v>6857400</v>
      </c>
      <c r="U8197">
        <v>4.74</v>
      </c>
    </row>
    <row r="8198" spans="15:21" x14ac:dyDescent="0.2">
      <c r="O8198" s="67">
        <v>34542</v>
      </c>
      <c r="P8198">
        <v>49.25</v>
      </c>
      <c r="Q8198">
        <v>49.25</v>
      </c>
      <c r="R8198">
        <v>48.5</v>
      </c>
      <c r="S8198">
        <v>48.75</v>
      </c>
      <c r="T8198">
        <v>9981600</v>
      </c>
      <c r="U8198">
        <v>4.7</v>
      </c>
    </row>
    <row r="8199" spans="15:21" x14ac:dyDescent="0.2">
      <c r="O8199" s="67">
        <v>34543</v>
      </c>
      <c r="P8199">
        <v>48.87</v>
      </c>
      <c r="Q8199">
        <v>49.5</v>
      </c>
      <c r="R8199">
        <v>48.75</v>
      </c>
      <c r="S8199">
        <v>49.5</v>
      </c>
      <c r="T8199">
        <v>6109800</v>
      </c>
      <c r="U8199">
        <v>4.7699999999999996</v>
      </c>
    </row>
    <row r="8200" spans="15:21" x14ac:dyDescent="0.2">
      <c r="O8200" s="67">
        <v>34544</v>
      </c>
      <c r="P8200">
        <v>49.5</v>
      </c>
      <c r="Q8200">
        <v>50.62</v>
      </c>
      <c r="R8200">
        <v>49.25</v>
      </c>
      <c r="S8200">
        <v>50.37</v>
      </c>
      <c r="T8200">
        <v>14377800</v>
      </c>
      <c r="U8200">
        <v>4.8600000000000003</v>
      </c>
    </row>
    <row r="8201" spans="15:21" x14ac:dyDescent="0.2">
      <c r="O8201" s="67">
        <v>34547</v>
      </c>
      <c r="P8201">
        <v>50.25</v>
      </c>
      <c r="Q8201">
        <v>50.75</v>
      </c>
      <c r="R8201">
        <v>50</v>
      </c>
      <c r="S8201">
        <v>50.25</v>
      </c>
      <c r="T8201">
        <v>10429800</v>
      </c>
      <c r="U8201">
        <v>4.8499999999999996</v>
      </c>
    </row>
    <row r="8202" spans="15:21" x14ac:dyDescent="0.2">
      <c r="O8202" s="67">
        <v>34548</v>
      </c>
      <c r="P8202">
        <v>50.5</v>
      </c>
      <c r="Q8202">
        <v>50.88</v>
      </c>
      <c r="R8202">
        <v>50</v>
      </c>
      <c r="S8202">
        <v>50</v>
      </c>
      <c r="T8202">
        <v>13029000</v>
      </c>
      <c r="U8202">
        <v>4.82</v>
      </c>
    </row>
    <row r="8203" spans="15:21" x14ac:dyDescent="0.2">
      <c r="O8203" s="67">
        <v>34549</v>
      </c>
      <c r="P8203">
        <v>49.88</v>
      </c>
      <c r="Q8203">
        <v>50.13</v>
      </c>
      <c r="R8203">
        <v>49.38</v>
      </c>
      <c r="S8203">
        <v>49.62</v>
      </c>
      <c r="T8203">
        <v>9384600</v>
      </c>
      <c r="U8203">
        <v>4.79</v>
      </c>
    </row>
    <row r="8204" spans="15:21" x14ac:dyDescent="0.2">
      <c r="O8204" s="67">
        <v>34550</v>
      </c>
      <c r="P8204">
        <v>49.38</v>
      </c>
      <c r="Q8204">
        <v>49.62</v>
      </c>
      <c r="R8204">
        <v>48.38</v>
      </c>
      <c r="S8204">
        <v>48.5</v>
      </c>
      <c r="T8204">
        <v>19570200</v>
      </c>
      <c r="U8204">
        <v>4.68</v>
      </c>
    </row>
    <row r="8205" spans="15:21" x14ac:dyDescent="0.2">
      <c r="O8205" s="67">
        <v>34551</v>
      </c>
      <c r="P8205">
        <v>48.5</v>
      </c>
      <c r="Q8205">
        <v>49.25</v>
      </c>
      <c r="R8205">
        <v>48.38</v>
      </c>
      <c r="S8205">
        <v>49</v>
      </c>
      <c r="T8205">
        <v>6352800</v>
      </c>
      <c r="U8205">
        <v>4.7300000000000004</v>
      </c>
    </row>
    <row r="8206" spans="15:21" x14ac:dyDescent="0.2">
      <c r="O8206" s="67">
        <v>34554</v>
      </c>
      <c r="P8206">
        <v>49.38</v>
      </c>
      <c r="Q8206">
        <v>49.62</v>
      </c>
      <c r="R8206">
        <v>49</v>
      </c>
      <c r="S8206">
        <v>49.5</v>
      </c>
      <c r="T8206">
        <v>7347600</v>
      </c>
      <c r="U8206">
        <v>4.7699999999999996</v>
      </c>
    </row>
    <row r="8207" spans="15:21" x14ac:dyDescent="0.2">
      <c r="O8207" s="67">
        <v>34555</v>
      </c>
      <c r="P8207">
        <v>49.38</v>
      </c>
      <c r="Q8207">
        <v>49.38</v>
      </c>
      <c r="R8207">
        <v>48.75</v>
      </c>
      <c r="S8207">
        <v>48.87</v>
      </c>
      <c r="T8207">
        <v>10302600</v>
      </c>
      <c r="U8207">
        <v>4.71</v>
      </c>
    </row>
    <row r="8208" spans="15:21" x14ac:dyDescent="0.2">
      <c r="O8208" s="67">
        <v>34556</v>
      </c>
      <c r="P8208">
        <v>49.12</v>
      </c>
      <c r="Q8208">
        <v>49.25</v>
      </c>
      <c r="R8208">
        <v>47.62</v>
      </c>
      <c r="S8208">
        <v>48.25</v>
      </c>
      <c r="T8208">
        <v>18384600</v>
      </c>
      <c r="U8208">
        <v>4.6500000000000004</v>
      </c>
    </row>
    <row r="8209" spans="15:21" x14ac:dyDescent="0.2">
      <c r="O8209" s="67">
        <v>34557</v>
      </c>
      <c r="P8209">
        <v>48.12</v>
      </c>
      <c r="Q8209">
        <v>48.25</v>
      </c>
      <c r="R8209">
        <v>47.25</v>
      </c>
      <c r="S8209">
        <v>47.62</v>
      </c>
      <c r="T8209">
        <v>14724600</v>
      </c>
      <c r="U8209">
        <v>4.59</v>
      </c>
    </row>
    <row r="8210" spans="15:21" x14ac:dyDescent="0.2">
      <c r="O8210" s="67">
        <v>34558</v>
      </c>
      <c r="P8210">
        <v>47.88</v>
      </c>
      <c r="Q8210">
        <v>48.25</v>
      </c>
      <c r="R8210">
        <v>47.62</v>
      </c>
      <c r="S8210">
        <v>48.12</v>
      </c>
      <c r="T8210">
        <v>16667400</v>
      </c>
      <c r="U8210">
        <v>4.6399999999999997</v>
      </c>
    </row>
    <row r="8211" spans="15:21" x14ac:dyDescent="0.2">
      <c r="O8211" s="67">
        <v>34561</v>
      </c>
      <c r="P8211">
        <v>48</v>
      </c>
      <c r="Q8211">
        <v>48.75</v>
      </c>
      <c r="R8211">
        <v>47.5</v>
      </c>
      <c r="S8211">
        <v>48.75</v>
      </c>
      <c r="T8211">
        <v>19097400</v>
      </c>
      <c r="U8211">
        <v>4.7</v>
      </c>
    </row>
    <row r="8212" spans="15:21" x14ac:dyDescent="0.2">
      <c r="O8212" s="67">
        <v>34562</v>
      </c>
      <c r="P8212">
        <v>48.38</v>
      </c>
      <c r="Q8212">
        <v>48.63</v>
      </c>
      <c r="R8212">
        <v>48.12</v>
      </c>
      <c r="S8212">
        <v>48.5</v>
      </c>
      <c r="T8212">
        <v>17682600</v>
      </c>
      <c r="U8212">
        <v>4.68</v>
      </c>
    </row>
    <row r="8213" spans="15:21" x14ac:dyDescent="0.2">
      <c r="O8213" s="67">
        <v>34563</v>
      </c>
      <c r="P8213">
        <v>48.5</v>
      </c>
      <c r="Q8213">
        <v>48.5</v>
      </c>
      <c r="R8213">
        <v>47.5</v>
      </c>
      <c r="S8213">
        <v>47.88</v>
      </c>
      <c r="T8213">
        <v>12795000</v>
      </c>
      <c r="U8213">
        <v>4.62</v>
      </c>
    </row>
    <row r="8214" spans="15:21" x14ac:dyDescent="0.2">
      <c r="O8214" s="67">
        <v>34564</v>
      </c>
      <c r="P8214">
        <v>47.25</v>
      </c>
      <c r="Q8214">
        <v>47.5</v>
      </c>
      <c r="R8214">
        <v>46.75</v>
      </c>
      <c r="S8214">
        <v>47.13</v>
      </c>
      <c r="T8214">
        <v>24687000</v>
      </c>
      <c r="U8214">
        <v>4.54</v>
      </c>
    </row>
    <row r="8215" spans="15:21" x14ac:dyDescent="0.2">
      <c r="O8215" s="67">
        <v>34565</v>
      </c>
      <c r="P8215">
        <v>47.13</v>
      </c>
      <c r="Q8215">
        <v>47.88</v>
      </c>
      <c r="R8215">
        <v>46.5</v>
      </c>
      <c r="S8215">
        <v>47.88</v>
      </c>
      <c r="T8215">
        <v>23760600</v>
      </c>
      <c r="U8215">
        <v>4.62</v>
      </c>
    </row>
    <row r="8216" spans="15:21" x14ac:dyDescent="0.2">
      <c r="O8216" s="67">
        <v>34568</v>
      </c>
      <c r="P8216">
        <v>47.62</v>
      </c>
      <c r="Q8216">
        <v>48.12</v>
      </c>
      <c r="R8216">
        <v>47.5</v>
      </c>
      <c r="S8216">
        <v>47.75</v>
      </c>
      <c r="T8216">
        <v>7860600</v>
      </c>
      <c r="U8216">
        <v>4.5999999999999996</v>
      </c>
    </row>
    <row r="8217" spans="15:21" x14ac:dyDescent="0.2">
      <c r="O8217" s="67">
        <v>34569</v>
      </c>
      <c r="P8217">
        <v>48</v>
      </c>
      <c r="Q8217">
        <v>49</v>
      </c>
      <c r="R8217">
        <v>48</v>
      </c>
      <c r="S8217">
        <v>48.75</v>
      </c>
      <c r="T8217">
        <v>14517000</v>
      </c>
      <c r="U8217">
        <v>4.7</v>
      </c>
    </row>
    <row r="8218" spans="15:21" x14ac:dyDescent="0.2">
      <c r="O8218" s="67">
        <v>34570</v>
      </c>
      <c r="P8218">
        <v>48.87</v>
      </c>
      <c r="Q8218">
        <v>49.25</v>
      </c>
      <c r="R8218">
        <v>48.5</v>
      </c>
      <c r="S8218">
        <v>49.25</v>
      </c>
      <c r="T8218">
        <v>11970600</v>
      </c>
      <c r="U8218">
        <v>4.75</v>
      </c>
    </row>
    <row r="8219" spans="15:21" x14ac:dyDescent="0.2">
      <c r="O8219" s="67">
        <v>34571</v>
      </c>
      <c r="P8219">
        <v>49.5</v>
      </c>
      <c r="Q8219">
        <v>49.75</v>
      </c>
      <c r="R8219">
        <v>49.38</v>
      </c>
      <c r="S8219">
        <v>49.62</v>
      </c>
      <c r="T8219">
        <v>17874000</v>
      </c>
      <c r="U8219">
        <v>4.79</v>
      </c>
    </row>
    <row r="8220" spans="15:21" x14ac:dyDescent="0.2">
      <c r="O8220" s="67">
        <v>34572</v>
      </c>
      <c r="P8220">
        <v>50</v>
      </c>
      <c r="Q8220">
        <v>51.12</v>
      </c>
      <c r="R8220">
        <v>49.88</v>
      </c>
      <c r="S8220">
        <v>50.75</v>
      </c>
      <c r="T8220">
        <v>19219200</v>
      </c>
      <c r="U8220">
        <v>4.8899999999999997</v>
      </c>
    </row>
    <row r="8221" spans="15:21" x14ac:dyDescent="0.2">
      <c r="O8221" s="67">
        <v>34575</v>
      </c>
      <c r="P8221">
        <v>51</v>
      </c>
      <c r="Q8221">
        <v>51.25</v>
      </c>
      <c r="R8221">
        <v>50</v>
      </c>
      <c r="S8221">
        <v>50.25</v>
      </c>
      <c r="T8221">
        <v>12068400</v>
      </c>
      <c r="U8221">
        <v>4.8499999999999996</v>
      </c>
    </row>
    <row r="8222" spans="15:21" x14ac:dyDescent="0.2">
      <c r="O8222" s="67">
        <v>34576</v>
      </c>
      <c r="P8222">
        <v>50.37</v>
      </c>
      <c r="Q8222">
        <v>50.5</v>
      </c>
      <c r="R8222">
        <v>49.5</v>
      </c>
      <c r="S8222">
        <v>50</v>
      </c>
      <c r="T8222">
        <v>11800800</v>
      </c>
      <c r="U8222">
        <v>4.82</v>
      </c>
    </row>
    <row r="8223" spans="15:21" x14ac:dyDescent="0.2">
      <c r="O8223" s="67">
        <v>34577</v>
      </c>
      <c r="P8223">
        <v>49.75</v>
      </c>
      <c r="Q8223">
        <v>50.37</v>
      </c>
      <c r="R8223">
        <v>49.75</v>
      </c>
      <c r="S8223">
        <v>49.75</v>
      </c>
      <c r="T8223">
        <v>11620800</v>
      </c>
      <c r="U8223">
        <v>4.8</v>
      </c>
    </row>
    <row r="8224" spans="15:21" x14ac:dyDescent="0.2">
      <c r="O8224" s="67">
        <v>34578</v>
      </c>
      <c r="P8224">
        <v>50</v>
      </c>
      <c r="Q8224">
        <v>50.37</v>
      </c>
      <c r="R8224">
        <v>49.88</v>
      </c>
      <c r="S8224">
        <v>50.25</v>
      </c>
      <c r="T8224">
        <v>8115600</v>
      </c>
      <c r="U8224">
        <v>4.8499999999999996</v>
      </c>
    </row>
    <row r="8225" spans="15:21" x14ac:dyDescent="0.2">
      <c r="O8225" s="67">
        <v>34579</v>
      </c>
      <c r="P8225">
        <v>50.25</v>
      </c>
      <c r="Q8225">
        <v>50.37</v>
      </c>
      <c r="R8225">
        <v>49.88</v>
      </c>
      <c r="S8225">
        <v>50</v>
      </c>
      <c r="T8225">
        <v>7181400</v>
      </c>
      <c r="U8225">
        <v>4.82</v>
      </c>
    </row>
    <row r="8226" spans="15:21" x14ac:dyDescent="0.2">
      <c r="O8226" s="67">
        <v>34583</v>
      </c>
      <c r="P8226">
        <v>50.25</v>
      </c>
      <c r="Q8226">
        <v>50.25</v>
      </c>
      <c r="R8226">
        <v>49.25</v>
      </c>
      <c r="S8226">
        <v>49.38</v>
      </c>
      <c r="T8226">
        <v>6819600</v>
      </c>
      <c r="U8226">
        <v>4.76</v>
      </c>
    </row>
    <row r="8227" spans="15:21" x14ac:dyDescent="0.2">
      <c r="O8227" s="67">
        <v>34584</v>
      </c>
      <c r="P8227">
        <v>49.5</v>
      </c>
      <c r="Q8227">
        <v>49.62</v>
      </c>
      <c r="R8227">
        <v>48.75</v>
      </c>
      <c r="S8227">
        <v>49</v>
      </c>
      <c r="T8227">
        <v>9682200</v>
      </c>
      <c r="U8227">
        <v>4.7300000000000004</v>
      </c>
    </row>
    <row r="8228" spans="15:21" x14ac:dyDescent="0.2">
      <c r="O8228" s="67">
        <v>34585</v>
      </c>
      <c r="P8228">
        <v>49</v>
      </c>
      <c r="Q8228">
        <v>49.5</v>
      </c>
      <c r="R8228">
        <v>49</v>
      </c>
      <c r="S8228">
        <v>49.12</v>
      </c>
      <c r="T8228">
        <v>8011200</v>
      </c>
      <c r="U8228">
        <v>4.74</v>
      </c>
    </row>
    <row r="8229" spans="15:21" x14ac:dyDescent="0.2">
      <c r="O8229" s="67">
        <v>34586</v>
      </c>
      <c r="P8229">
        <v>49.25</v>
      </c>
      <c r="Q8229">
        <v>49.5</v>
      </c>
      <c r="R8229">
        <v>48.75</v>
      </c>
      <c r="S8229">
        <v>49.12</v>
      </c>
      <c r="T8229">
        <v>10904400</v>
      </c>
      <c r="U8229">
        <v>4.74</v>
      </c>
    </row>
    <row r="8230" spans="15:21" x14ac:dyDescent="0.2">
      <c r="O8230" s="67">
        <v>34589</v>
      </c>
      <c r="P8230">
        <v>49.38</v>
      </c>
      <c r="Q8230">
        <v>49.5</v>
      </c>
      <c r="R8230">
        <v>49</v>
      </c>
      <c r="S8230">
        <v>49.12</v>
      </c>
      <c r="T8230">
        <v>9161400</v>
      </c>
      <c r="U8230">
        <v>4.74</v>
      </c>
    </row>
    <row r="8231" spans="15:21" x14ac:dyDescent="0.2">
      <c r="O8231" s="67">
        <v>34590</v>
      </c>
      <c r="P8231">
        <v>49.38</v>
      </c>
      <c r="Q8231">
        <v>49.75</v>
      </c>
      <c r="R8231">
        <v>49.38</v>
      </c>
      <c r="S8231">
        <v>49.5</v>
      </c>
      <c r="T8231">
        <v>7349400</v>
      </c>
      <c r="U8231">
        <v>4.7699999999999996</v>
      </c>
    </row>
    <row r="8232" spans="15:21" x14ac:dyDescent="0.2">
      <c r="O8232" s="67">
        <v>34591</v>
      </c>
      <c r="P8232">
        <v>49.88</v>
      </c>
      <c r="Q8232">
        <v>50.62</v>
      </c>
      <c r="R8232">
        <v>49.75</v>
      </c>
      <c r="S8232">
        <v>50.25</v>
      </c>
      <c r="T8232">
        <v>11695200</v>
      </c>
      <c r="U8232">
        <v>4.8499999999999996</v>
      </c>
    </row>
    <row r="8233" spans="15:21" x14ac:dyDescent="0.2">
      <c r="O8233" s="67">
        <v>34592</v>
      </c>
      <c r="P8233">
        <v>50.37</v>
      </c>
      <c r="Q8233">
        <v>51.38</v>
      </c>
      <c r="R8233">
        <v>50.25</v>
      </c>
      <c r="S8233">
        <v>51.38</v>
      </c>
      <c r="T8233">
        <v>12061200</v>
      </c>
      <c r="U8233">
        <v>4.95</v>
      </c>
    </row>
    <row r="8234" spans="15:21" x14ac:dyDescent="0.2">
      <c r="O8234" s="67">
        <v>34593</v>
      </c>
      <c r="P8234">
        <v>51</v>
      </c>
      <c r="Q8234">
        <v>51.25</v>
      </c>
      <c r="R8234">
        <v>50.62</v>
      </c>
      <c r="S8234">
        <v>51</v>
      </c>
      <c r="T8234">
        <v>26824800</v>
      </c>
      <c r="U8234">
        <v>4.92</v>
      </c>
    </row>
    <row r="8235" spans="15:21" x14ac:dyDescent="0.2">
      <c r="O8235" s="67">
        <v>34596</v>
      </c>
      <c r="P8235">
        <v>51</v>
      </c>
      <c r="Q8235">
        <v>51.12</v>
      </c>
      <c r="R8235">
        <v>50.25</v>
      </c>
      <c r="S8235">
        <v>50.5</v>
      </c>
      <c r="T8235">
        <v>12616200</v>
      </c>
      <c r="U8235">
        <v>4.87</v>
      </c>
    </row>
    <row r="8236" spans="15:21" x14ac:dyDescent="0.2">
      <c r="O8236" s="67">
        <v>34597</v>
      </c>
      <c r="P8236">
        <v>50.25</v>
      </c>
      <c r="Q8236">
        <v>50.37</v>
      </c>
      <c r="R8236">
        <v>49.38</v>
      </c>
      <c r="S8236">
        <v>49.5</v>
      </c>
      <c r="T8236">
        <v>13854600</v>
      </c>
      <c r="U8236">
        <v>4.7699999999999996</v>
      </c>
    </row>
    <row r="8237" spans="15:21" x14ac:dyDescent="0.2">
      <c r="O8237" s="67">
        <v>34598</v>
      </c>
      <c r="P8237">
        <v>49.75</v>
      </c>
      <c r="Q8237">
        <v>49.88</v>
      </c>
      <c r="R8237">
        <v>48.75</v>
      </c>
      <c r="S8237">
        <v>49.5</v>
      </c>
      <c r="T8237">
        <v>13971600</v>
      </c>
      <c r="U8237">
        <v>4.7699999999999996</v>
      </c>
    </row>
    <row r="8238" spans="15:21" x14ac:dyDescent="0.2">
      <c r="O8238" s="67">
        <v>34599</v>
      </c>
      <c r="P8238">
        <v>50</v>
      </c>
      <c r="Q8238">
        <v>50</v>
      </c>
      <c r="R8238">
        <v>48.75</v>
      </c>
      <c r="S8238">
        <v>49.12</v>
      </c>
      <c r="T8238">
        <v>13859400</v>
      </c>
      <c r="U8238">
        <v>4.74</v>
      </c>
    </row>
    <row r="8239" spans="15:21" x14ac:dyDescent="0.2">
      <c r="O8239" s="67">
        <v>34600</v>
      </c>
      <c r="P8239">
        <v>48.87</v>
      </c>
      <c r="Q8239">
        <v>49.12</v>
      </c>
      <c r="R8239">
        <v>48.5</v>
      </c>
      <c r="S8239">
        <v>48.75</v>
      </c>
      <c r="T8239">
        <v>9699000</v>
      </c>
      <c r="U8239">
        <v>4.7</v>
      </c>
    </row>
    <row r="8240" spans="15:21" x14ac:dyDescent="0.2">
      <c r="O8240" s="67">
        <v>34603</v>
      </c>
      <c r="P8240">
        <v>48.63</v>
      </c>
      <c r="Q8240">
        <v>49.5</v>
      </c>
      <c r="R8240">
        <v>48.63</v>
      </c>
      <c r="S8240">
        <v>49.25</v>
      </c>
      <c r="T8240">
        <v>8597400</v>
      </c>
      <c r="U8240">
        <v>4.78</v>
      </c>
    </row>
    <row r="8241" spans="15:21" x14ac:dyDescent="0.2">
      <c r="O8241" s="67">
        <v>34604</v>
      </c>
      <c r="P8241">
        <v>49.62</v>
      </c>
      <c r="Q8241">
        <v>49.75</v>
      </c>
      <c r="R8241">
        <v>48.63</v>
      </c>
      <c r="S8241">
        <v>48.75</v>
      </c>
      <c r="T8241">
        <v>9564000</v>
      </c>
      <c r="U8241">
        <v>4.74</v>
      </c>
    </row>
    <row r="8242" spans="15:21" x14ac:dyDescent="0.2">
      <c r="O8242" s="67">
        <v>34605</v>
      </c>
      <c r="P8242">
        <v>48.75</v>
      </c>
      <c r="Q8242">
        <v>49</v>
      </c>
      <c r="R8242">
        <v>48.63</v>
      </c>
      <c r="S8242">
        <v>48.75</v>
      </c>
      <c r="T8242">
        <v>11192400</v>
      </c>
      <c r="U8242">
        <v>4.74</v>
      </c>
    </row>
    <row r="8243" spans="15:21" x14ac:dyDescent="0.2">
      <c r="O8243" s="67">
        <v>34606</v>
      </c>
      <c r="P8243">
        <v>48.87</v>
      </c>
      <c r="Q8243">
        <v>48.87</v>
      </c>
      <c r="R8243">
        <v>48.63</v>
      </c>
      <c r="S8243">
        <v>48.75</v>
      </c>
      <c r="T8243">
        <v>11247000</v>
      </c>
      <c r="U8243">
        <v>4.74</v>
      </c>
    </row>
    <row r="8244" spans="15:21" x14ac:dyDescent="0.2">
      <c r="O8244" s="67">
        <v>34607</v>
      </c>
      <c r="P8244">
        <v>48.87</v>
      </c>
      <c r="Q8244">
        <v>48.87</v>
      </c>
      <c r="R8244">
        <v>48.12</v>
      </c>
      <c r="S8244">
        <v>48.12</v>
      </c>
      <c r="T8244">
        <v>9157800</v>
      </c>
      <c r="U8244">
        <v>4.68</v>
      </c>
    </row>
    <row r="8245" spans="15:21" x14ac:dyDescent="0.2">
      <c r="O8245" s="67">
        <v>34610</v>
      </c>
      <c r="P8245">
        <v>48.38</v>
      </c>
      <c r="Q8245">
        <v>48.5</v>
      </c>
      <c r="R8245">
        <v>47.37</v>
      </c>
      <c r="S8245">
        <v>47.62</v>
      </c>
      <c r="T8245">
        <v>18582000</v>
      </c>
      <c r="U8245">
        <v>4.63</v>
      </c>
    </row>
    <row r="8246" spans="15:21" x14ac:dyDescent="0.2">
      <c r="O8246" s="67">
        <v>34611</v>
      </c>
      <c r="P8246">
        <v>47.5</v>
      </c>
      <c r="Q8246">
        <v>47.88</v>
      </c>
      <c r="R8246">
        <v>46.88</v>
      </c>
      <c r="S8246">
        <v>47</v>
      </c>
      <c r="T8246">
        <v>16494000</v>
      </c>
      <c r="U8246">
        <v>4.57</v>
      </c>
    </row>
    <row r="8247" spans="15:21" x14ac:dyDescent="0.2">
      <c r="O8247" s="67">
        <v>34612</v>
      </c>
      <c r="P8247">
        <v>47</v>
      </c>
      <c r="Q8247">
        <v>47.75</v>
      </c>
      <c r="R8247">
        <v>46.75</v>
      </c>
      <c r="S8247">
        <v>47.37</v>
      </c>
      <c r="T8247">
        <v>17398200</v>
      </c>
      <c r="U8247">
        <v>4.5999999999999996</v>
      </c>
    </row>
    <row r="8248" spans="15:21" x14ac:dyDescent="0.2">
      <c r="O8248" s="67">
        <v>34613</v>
      </c>
      <c r="P8248">
        <v>47.5</v>
      </c>
      <c r="Q8248">
        <v>47.75</v>
      </c>
      <c r="R8248">
        <v>46.75</v>
      </c>
      <c r="S8248">
        <v>47</v>
      </c>
      <c r="T8248">
        <v>9947400</v>
      </c>
      <c r="U8248">
        <v>4.57</v>
      </c>
    </row>
    <row r="8249" spans="15:21" x14ac:dyDescent="0.2">
      <c r="O8249" s="67">
        <v>34614</v>
      </c>
      <c r="P8249">
        <v>46.88</v>
      </c>
      <c r="Q8249">
        <v>47.25</v>
      </c>
      <c r="R8249">
        <v>46.62</v>
      </c>
      <c r="S8249">
        <v>46.75</v>
      </c>
      <c r="T8249">
        <v>12537600</v>
      </c>
      <c r="U8249">
        <v>4.54</v>
      </c>
    </row>
    <row r="8250" spans="15:21" x14ac:dyDescent="0.2">
      <c r="O8250" s="67">
        <v>34617</v>
      </c>
      <c r="P8250">
        <v>47</v>
      </c>
      <c r="Q8250">
        <v>47.25</v>
      </c>
      <c r="R8250">
        <v>46.75</v>
      </c>
      <c r="S8250">
        <v>46.88</v>
      </c>
      <c r="T8250">
        <v>9729000</v>
      </c>
      <c r="U8250">
        <v>4.55</v>
      </c>
    </row>
    <row r="8251" spans="15:21" x14ac:dyDescent="0.2">
      <c r="O8251" s="67">
        <v>34618</v>
      </c>
      <c r="P8251">
        <v>47.25</v>
      </c>
      <c r="Q8251">
        <v>48.38</v>
      </c>
      <c r="R8251">
        <v>47.13</v>
      </c>
      <c r="S8251">
        <v>48.38</v>
      </c>
      <c r="T8251">
        <v>15231000</v>
      </c>
      <c r="U8251">
        <v>4.7</v>
      </c>
    </row>
    <row r="8252" spans="15:21" x14ac:dyDescent="0.2">
      <c r="O8252" s="67">
        <v>34619</v>
      </c>
      <c r="P8252">
        <v>48.5</v>
      </c>
      <c r="Q8252">
        <v>50.25</v>
      </c>
      <c r="R8252">
        <v>48.38</v>
      </c>
      <c r="S8252">
        <v>50.13</v>
      </c>
      <c r="T8252">
        <v>17397000</v>
      </c>
      <c r="U8252">
        <v>4.87</v>
      </c>
    </row>
    <row r="8253" spans="15:21" x14ac:dyDescent="0.2">
      <c r="O8253" s="67">
        <v>34620</v>
      </c>
      <c r="P8253">
        <v>50.62</v>
      </c>
      <c r="Q8253">
        <v>51</v>
      </c>
      <c r="R8253">
        <v>49.62</v>
      </c>
      <c r="S8253">
        <v>50</v>
      </c>
      <c r="T8253">
        <v>17597400</v>
      </c>
      <c r="U8253">
        <v>4.8600000000000003</v>
      </c>
    </row>
    <row r="8254" spans="15:21" x14ac:dyDescent="0.2">
      <c r="O8254" s="67">
        <v>34621</v>
      </c>
      <c r="P8254">
        <v>50.37</v>
      </c>
      <c r="Q8254">
        <v>50.37</v>
      </c>
      <c r="R8254">
        <v>49.62</v>
      </c>
      <c r="S8254">
        <v>50.37</v>
      </c>
      <c r="T8254">
        <v>9172800</v>
      </c>
      <c r="U8254">
        <v>4.8899999999999997</v>
      </c>
    </row>
    <row r="8255" spans="15:21" x14ac:dyDescent="0.2">
      <c r="O8255" s="67">
        <v>34624</v>
      </c>
      <c r="P8255">
        <v>50.25</v>
      </c>
      <c r="Q8255">
        <v>50.88</v>
      </c>
      <c r="R8255">
        <v>50</v>
      </c>
      <c r="S8255">
        <v>50.37</v>
      </c>
      <c r="T8255">
        <v>12139200</v>
      </c>
      <c r="U8255">
        <v>4.8899999999999997</v>
      </c>
    </row>
    <row r="8256" spans="15:21" x14ac:dyDescent="0.2">
      <c r="O8256" s="67">
        <v>34625</v>
      </c>
      <c r="P8256">
        <v>50.37</v>
      </c>
      <c r="Q8256">
        <v>50.37</v>
      </c>
      <c r="R8256">
        <v>49.62</v>
      </c>
      <c r="S8256">
        <v>49.88</v>
      </c>
      <c r="T8256">
        <v>10858200</v>
      </c>
      <c r="U8256">
        <v>4.8499999999999996</v>
      </c>
    </row>
    <row r="8257" spans="15:21" x14ac:dyDescent="0.2">
      <c r="O8257" s="67">
        <v>34626</v>
      </c>
      <c r="P8257">
        <v>49.88</v>
      </c>
      <c r="Q8257">
        <v>50.62</v>
      </c>
      <c r="R8257">
        <v>49.5</v>
      </c>
      <c r="S8257">
        <v>50.25</v>
      </c>
      <c r="T8257">
        <v>11790000</v>
      </c>
      <c r="U8257">
        <v>4.88</v>
      </c>
    </row>
    <row r="8258" spans="15:21" x14ac:dyDescent="0.2">
      <c r="O8258" s="67">
        <v>34627</v>
      </c>
      <c r="P8258">
        <v>50</v>
      </c>
      <c r="Q8258">
        <v>50</v>
      </c>
      <c r="R8258">
        <v>48.5</v>
      </c>
      <c r="S8258">
        <v>49</v>
      </c>
      <c r="T8258">
        <v>17847000</v>
      </c>
      <c r="U8258">
        <v>4.76</v>
      </c>
    </row>
    <row r="8259" spans="15:21" x14ac:dyDescent="0.2">
      <c r="O8259" s="67">
        <v>34628</v>
      </c>
      <c r="P8259">
        <v>49</v>
      </c>
      <c r="Q8259">
        <v>49</v>
      </c>
      <c r="R8259">
        <v>47.37</v>
      </c>
      <c r="S8259">
        <v>47.37</v>
      </c>
      <c r="T8259">
        <v>30560400</v>
      </c>
      <c r="U8259">
        <v>4.5999999999999996</v>
      </c>
    </row>
    <row r="8260" spans="15:21" x14ac:dyDescent="0.2">
      <c r="O8260" s="67">
        <v>34631</v>
      </c>
      <c r="P8260">
        <v>47.5</v>
      </c>
      <c r="Q8260">
        <v>48.12</v>
      </c>
      <c r="R8260">
        <v>47.37</v>
      </c>
      <c r="S8260">
        <v>47.88</v>
      </c>
      <c r="T8260">
        <v>20408400</v>
      </c>
      <c r="U8260">
        <v>4.6500000000000004</v>
      </c>
    </row>
    <row r="8261" spans="15:21" x14ac:dyDescent="0.2">
      <c r="O8261" s="67">
        <v>34632</v>
      </c>
      <c r="P8261">
        <v>47.62</v>
      </c>
      <c r="Q8261">
        <v>48.63</v>
      </c>
      <c r="R8261">
        <v>47.62</v>
      </c>
      <c r="S8261">
        <v>47.75</v>
      </c>
      <c r="T8261">
        <v>15660000</v>
      </c>
      <c r="U8261">
        <v>4.6399999999999997</v>
      </c>
    </row>
    <row r="8262" spans="15:21" x14ac:dyDescent="0.2">
      <c r="O8262" s="67">
        <v>34633</v>
      </c>
      <c r="P8262">
        <v>48.25</v>
      </c>
      <c r="Q8262">
        <v>48.25</v>
      </c>
      <c r="R8262">
        <v>47.75</v>
      </c>
      <c r="S8262">
        <v>47.88</v>
      </c>
      <c r="T8262">
        <v>13549200</v>
      </c>
      <c r="U8262">
        <v>4.6500000000000004</v>
      </c>
    </row>
    <row r="8263" spans="15:21" x14ac:dyDescent="0.2">
      <c r="O8263" s="67">
        <v>34634</v>
      </c>
      <c r="P8263">
        <v>47.88</v>
      </c>
      <c r="Q8263">
        <v>48.25</v>
      </c>
      <c r="R8263">
        <v>47.62</v>
      </c>
      <c r="S8263">
        <v>48.12</v>
      </c>
      <c r="T8263">
        <v>12298200</v>
      </c>
      <c r="U8263">
        <v>4.68</v>
      </c>
    </row>
    <row r="8264" spans="15:21" x14ac:dyDescent="0.2">
      <c r="O8264" s="67">
        <v>34635</v>
      </c>
      <c r="P8264">
        <v>48.38</v>
      </c>
      <c r="Q8264">
        <v>49.5</v>
      </c>
      <c r="R8264">
        <v>48.25</v>
      </c>
      <c r="S8264">
        <v>49.38</v>
      </c>
      <c r="T8264">
        <v>14717400</v>
      </c>
      <c r="U8264">
        <v>4.8</v>
      </c>
    </row>
    <row r="8265" spans="15:21" x14ac:dyDescent="0.2">
      <c r="O8265" s="67">
        <v>34638</v>
      </c>
      <c r="P8265">
        <v>49.25</v>
      </c>
      <c r="Q8265">
        <v>49.38</v>
      </c>
      <c r="R8265">
        <v>48.75</v>
      </c>
      <c r="S8265">
        <v>48.87</v>
      </c>
      <c r="T8265">
        <v>10969200</v>
      </c>
      <c r="U8265">
        <v>4.75</v>
      </c>
    </row>
    <row r="8266" spans="15:21" x14ac:dyDescent="0.2">
      <c r="O8266" s="67">
        <v>34639</v>
      </c>
      <c r="P8266">
        <v>48.75</v>
      </c>
      <c r="Q8266">
        <v>49.12</v>
      </c>
      <c r="R8266">
        <v>48.38</v>
      </c>
      <c r="S8266">
        <v>48.5</v>
      </c>
      <c r="T8266">
        <v>8822400</v>
      </c>
      <c r="U8266">
        <v>4.71</v>
      </c>
    </row>
    <row r="8267" spans="15:21" x14ac:dyDescent="0.2">
      <c r="O8267" s="67">
        <v>34640</v>
      </c>
      <c r="P8267">
        <v>48.25</v>
      </c>
      <c r="Q8267">
        <v>48.87</v>
      </c>
      <c r="R8267">
        <v>47.75</v>
      </c>
      <c r="S8267">
        <v>48.25</v>
      </c>
      <c r="T8267">
        <v>11596800</v>
      </c>
      <c r="U8267">
        <v>4.6900000000000004</v>
      </c>
    </row>
    <row r="8268" spans="15:21" x14ac:dyDescent="0.2">
      <c r="O8268" s="67">
        <v>34641</v>
      </c>
      <c r="P8268">
        <v>48.5</v>
      </c>
      <c r="Q8268">
        <v>48.5</v>
      </c>
      <c r="R8268">
        <v>48</v>
      </c>
      <c r="S8268">
        <v>48.5</v>
      </c>
      <c r="T8268">
        <v>7665600</v>
      </c>
      <c r="U8268">
        <v>4.71</v>
      </c>
    </row>
    <row r="8269" spans="15:21" x14ac:dyDescent="0.2">
      <c r="O8269" s="67">
        <v>34642</v>
      </c>
      <c r="P8269">
        <v>49</v>
      </c>
      <c r="Q8269">
        <v>49</v>
      </c>
      <c r="R8269">
        <v>47.88</v>
      </c>
      <c r="S8269">
        <v>48</v>
      </c>
      <c r="T8269">
        <v>9307800</v>
      </c>
      <c r="U8269">
        <v>4.66</v>
      </c>
    </row>
    <row r="8270" spans="15:21" x14ac:dyDescent="0.2">
      <c r="O8270" s="67">
        <v>34645</v>
      </c>
      <c r="P8270">
        <v>47.88</v>
      </c>
      <c r="Q8270">
        <v>48.75</v>
      </c>
      <c r="R8270">
        <v>47.75</v>
      </c>
      <c r="S8270">
        <v>48.25</v>
      </c>
      <c r="T8270">
        <v>7625400</v>
      </c>
      <c r="U8270">
        <v>4.6900000000000004</v>
      </c>
    </row>
    <row r="8271" spans="15:21" x14ac:dyDescent="0.2">
      <c r="O8271" s="67">
        <v>34646</v>
      </c>
      <c r="P8271">
        <v>48.5</v>
      </c>
      <c r="Q8271">
        <v>49.62</v>
      </c>
      <c r="R8271">
        <v>48.38</v>
      </c>
      <c r="S8271">
        <v>49.12</v>
      </c>
      <c r="T8271">
        <v>10325400</v>
      </c>
      <c r="U8271">
        <v>4.7699999999999996</v>
      </c>
    </row>
    <row r="8272" spans="15:21" x14ac:dyDescent="0.2">
      <c r="O8272" s="67">
        <v>34647</v>
      </c>
      <c r="P8272">
        <v>49.75</v>
      </c>
      <c r="Q8272">
        <v>49.88</v>
      </c>
      <c r="R8272">
        <v>48.63</v>
      </c>
      <c r="S8272">
        <v>48.75</v>
      </c>
      <c r="T8272">
        <v>11131200</v>
      </c>
      <c r="U8272">
        <v>4.74</v>
      </c>
    </row>
    <row r="8273" spans="15:21" x14ac:dyDescent="0.2">
      <c r="O8273" s="67">
        <v>34648</v>
      </c>
      <c r="P8273">
        <v>49.12</v>
      </c>
      <c r="Q8273">
        <v>49.5</v>
      </c>
      <c r="R8273">
        <v>48.75</v>
      </c>
      <c r="S8273">
        <v>48.75</v>
      </c>
      <c r="T8273">
        <v>8317200</v>
      </c>
      <c r="U8273">
        <v>4.74</v>
      </c>
    </row>
    <row r="8274" spans="15:21" x14ac:dyDescent="0.2">
      <c r="O8274" s="67">
        <v>34649</v>
      </c>
      <c r="P8274">
        <v>48.38</v>
      </c>
      <c r="Q8274">
        <v>49.12</v>
      </c>
      <c r="R8274">
        <v>48.38</v>
      </c>
      <c r="S8274">
        <v>48.75</v>
      </c>
      <c r="T8274">
        <v>6486000</v>
      </c>
      <c r="U8274">
        <v>4.74</v>
      </c>
    </row>
    <row r="8275" spans="15:21" x14ac:dyDescent="0.2">
      <c r="O8275" s="67">
        <v>34652</v>
      </c>
      <c r="P8275">
        <v>48.87</v>
      </c>
      <c r="Q8275">
        <v>49.12</v>
      </c>
      <c r="R8275">
        <v>48.63</v>
      </c>
      <c r="S8275">
        <v>48.75</v>
      </c>
      <c r="T8275">
        <v>8133000</v>
      </c>
      <c r="U8275">
        <v>4.74</v>
      </c>
    </row>
    <row r="8276" spans="15:21" x14ac:dyDescent="0.2">
      <c r="O8276" s="67">
        <v>34653</v>
      </c>
      <c r="P8276">
        <v>48.63</v>
      </c>
      <c r="Q8276">
        <v>49.25</v>
      </c>
      <c r="R8276">
        <v>48</v>
      </c>
      <c r="S8276">
        <v>48.75</v>
      </c>
      <c r="T8276">
        <v>10087200</v>
      </c>
      <c r="U8276">
        <v>4.74</v>
      </c>
    </row>
    <row r="8277" spans="15:21" x14ac:dyDescent="0.2">
      <c r="O8277" s="67">
        <v>34654</v>
      </c>
      <c r="P8277">
        <v>49.12</v>
      </c>
      <c r="Q8277">
        <v>49.38</v>
      </c>
      <c r="R8277">
        <v>48.75</v>
      </c>
      <c r="S8277">
        <v>49.25</v>
      </c>
      <c r="T8277">
        <v>8846400</v>
      </c>
      <c r="U8277">
        <v>4.78</v>
      </c>
    </row>
    <row r="8278" spans="15:21" x14ac:dyDescent="0.2">
      <c r="O8278" s="67">
        <v>34655</v>
      </c>
      <c r="P8278">
        <v>49.38</v>
      </c>
      <c r="Q8278">
        <v>49.5</v>
      </c>
      <c r="R8278">
        <v>48.12</v>
      </c>
      <c r="S8278">
        <v>48.75</v>
      </c>
      <c r="T8278">
        <v>12779400</v>
      </c>
      <c r="U8278">
        <v>4.74</v>
      </c>
    </row>
    <row r="8279" spans="15:21" x14ac:dyDescent="0.2">
      <c r="O8279" s="67">
        <v>34656</v>
      </c>
      <c r="P8279">
        <v>48.63</v>
      </c>
      <c r="Q8279">
        <v>49</v>
      </c>
      <c r="R8279">
        <v>48.12</v>
      </c>
      <c r="S8279">
        <v>48.75</v>
      </c>
      <c r="T8279">
        <v>22745400</v>
      </c>
      <c r="U8279">
        <v>4.74</v>
      </c>
    </row>
    <row r="8280" spans="15:21" x14ac:dyDescent="0.2">
      <c r="O8280" s="67">
        <v>34659</v>
      </c>
      <c r="P8280">
        <v>48.63</v>
      </c>
      <c r="Q8280">
        <v>48.63</v>
      </c>
      <c r="R8280">
        <v>47.37</v>
      </c>
      <c r="S8280">
        <v>47.37</v>
      </c>
      <c r="T8280">
        <v>12194400</v>
      </c>
      <c r="U8280">
        <v>4.5999999999999996</v>
      </c>
    </row>
    <row r="8281" spans="15:21" x14ac:dyDescent="0.2">
      <c r="O8281" s="67">
        <v>34660</v>
      </c>
      <c r="P8281">
        <v>47.13</v>
      </c>
      <c r="Q8281">
        <v>47.5</v>
      </c>
      <c r="R8281">
        <v>46.5</v>
      </c>
      <c r="S8281">
        <v>46.5</v>
      </c>
      <c r="T8281">
        <v>18381600</v>
      </c>
      <c r="U8281">
        <v>4.5199999999999996</v>
      </c>
    </row>
    <row r="8282" spans="15:21" x14ac:dyDescent="0.2">
      <c r="O8282" s="67">
        <v>34661</v>
      </c>
      <c r="P8282">
        <v>46</v>
      </c>
      <c r="Q8282">
        <v>46.5</v>
      </c>
      <c r="R8282">
        <v>45.38</v>
      </c>
      <c r="S8282">
        <v>46.25</v>
      </c>
      <c r="T8282">
        <v>29656200</v>
      </c>
      <c r="U8282">
        <v>4.49</v>
      </c>
    </row>
    <row r="8283" spans="15:21" x14ac:dyDescent="0.2">
      <c r="O8283" s="67">
        <v>34663</v>
      </c>
      <c r="P8283">
        <v>46</v>
      </c>
      <c r="Q8283">
        <v>46.38</v>
      </c>
      <c r="R8283">
        <v>45.87</v>
      </c>
      <c r="S8283">
        <v>46.25</v>
      </c>
      <c r="T8283">
        <v>5253000</v>
      </c>
      <c r="U8283">
        <v>4.49</v>
      </c>
    </row>
    <row r="8284" spans="15:21" x14ac:dyDescent="0.2">
      <c r="O8284" s="67">
        <v>34666</v>
      </c>
      <c r="P8284">
        <v>46.25</v>
      </c>
      <c r="Q8284">
        <v>47.25</v>
      </c>
      <c r="R8284">
        <v>46.25</v>
      </c>
      <c r="S8284">
        <v>47.25</v>
      </c>
      <c r="T8284">
        <v>12232200</v>
      </c>
      <c r="U8284">
        <v>4.59</v>
      </c>
    </row>
    <row r="8285" spans="15:21" x14ac:dyDescent="0.2">
      <c r="O8285" s="67">
        <v>34667</v>
      </c>
      <c r="P8285">
        <v>47</v>
      </c>
      <c r="Q8285">
        <v>47.13</v>
      </c>
      <c r="R8285">
        <v>46.38</v>
      </c>
      <c r="S8285">
        <v>46.62</v>
      </c>
      <c r="T8285">
        <v>12870000</v>
      </c>
      <c r="U8285">
        <v>4.53</v>
      </c>
    </row>
    <row r="8286" spans="15:21" x14ac:dyDescent="0.2">
      <c r="O8286" s="67">
        <v>34668</v>
      </c>
      <c r="P8286">
        <v>47</v>
      </c>
      <c r="Q8286">
        <v>47.25</v>
      </c>
      <c r="R8286">
        <v>46</v>
      </c>
      <c r="S8286">
        <v>46</v>
      </c>
      <c r="T8286">
        <v>13170600</v>
      </c>
      <c r="U8286">
        <v>4.47</v>
      </c>
    </row>
    <row r="8287" spans="15:21" x14ac:dyDescent="0.2">
      <c r="O8287" s="67">
        <v>34669</v>
      </c>
      <c r="P8287">
        <v>46.12</v>
      </c>
      <c r="Q8287">
        <v>46.25</v>
      </c>
      <c r="R8287">
        <v>45.38</v>
      </c>
      <c r="S8287">
        <v>45.63</v>
      </c>
      <c r="T8287">
        <v>11968800</v>
      </c>
      <c r="U8287">
        <v>4.43</v>
      </c>
    </row>
    <row r="8288" spans="15:21" x14ac:dyDescent="0.2">
      <c r="O8288" s="67">
        <v>34670</v>
      </c>
      <c r="P8288">
        <v>45.63</v>
      </c>
      <c r="Q8288">
        <v>47.25</v>
      </c>
      <c r="R8288">
        <v>45.38</v>
      </c>
      <c r="S8288">
        <v>47.13</v>
      </c>
      <c r="T8288">
        <v>13410000</v>
      </c>
      <c r="U8288">
        <v>4.58</v>
      </c>
    </row>
    <row r="8289" spans="15:21" x14ac:dyDescent="0.2">
      <c r="O8289" s="67">
        <v>34673</v>
      </c>
      <c r="P8289">
        <v>47.37</v>
      </c>
      <c r="Q8289">
        <v>47.75</v>
      </c>
      <c r="R8289">
        <v>46.5</v>
      </c>
      <c r="S8289">
        <v>46.88</v>
      </c>
      <c r="T8289">
        <v>10396800</v>
      </c>
      <c r="U8289">
        <v>4.55</v>
      </c>
    </row>
    <row r="8290" spans="15:21" x14ac:dyDescent="0.2">
      <c r="O8290" s="67">
        <v>34674</v>
      </c>
      <c r="P8290">
        <v>46.62</v>
      </c>
      <c r="Q8290">
        <v>47</v>
      </c>
      <c r="R8290">
        <v>46</v>
      </c>
      <c r="S8290">
        <v>46.5</v>
      </c>
      <c r="T8290">
        <v>12240000</v>
      </c>
      <c r="U8290">
        <v>4.5199999999999996</v>
      </c>
    </row>
    <row r="8291" spans="15:21" x14ac:dyDescent="0.2">
      <c r="O8291" s="67">
        <v>34675</v>
      </c>
      <c r="P8291">
        <v>46.12</v>
      </c>
      <c r="Q8291">
        <v>47.37</v>
      </c>
      <c r="R8291">
        <v>46.12</v>
      </c>
      <c r="S8291">
        <v>47.37</v>
      </c>
      <c r="T8291">
        <v>9934200</v>
      </c>
      <c r="U8291">
        <v>4.5999999999999996</v>
      </c>
    </row>
    <row r="8292" spans="15:21" x14ac:dyDescent="0.2">
      <c r="O8292" s="67">
        <v>34676</v>
      </c>
      <c r="P8292">
        <v>47.37</v>
      </c>
      <c r="Q8292">
        <v>47.62</v>
      </c>
      <c r="R8292">
        <v>46.12</v>
      </c>
      <c r="S8292">
        <v>46.12</v>
      </c>
      <c r="T8292">
        <v>13142400</v>
      </c>
      <c r="U8292">
        <v>4.4800000000000004</v>
      </c>
    </row>
    <row r="8293" spans="15:21" x14ac:dyDescent="0.2">
      <c r="O8293" s="67">
        <v>34677</v>
      </c>
      <c r="P8293">
        <v>46.5</v>
      </c>
      <c r="Q8293">
        <v>47</v>
      </c>
      <c r="R8293">
        <v>45.75</v>
      </c>
      <c r="S8293">
        <v>46.88</v>
      </c>
      <c r="T8293">
        <v>16170000</v>
      </c>
      <c r="U8293">
        <v>4.55</v>
      </c>
    </row>
    <row r="8294" spans="15:21" x14ac:dyDescent="0.2">
      <c r="O8294" s="67">
        <v>34680</v>
      </c>
      <c r="P8294">
        <v>46.88</v>
      </c>
      <c r="Q8294">
        <v>47.37</v>
      </c>
      <c r="R8294">
        <v>46.5</v>
      </c>
      <c r="S8294">
        <v>47.37</v>
      </c>
      <c r="T8294">
        <v>13551600</v>
      </c>
      <c r="U8294">
        <v>4.5999999999999996</v>
      </c>
    </row>
    <row r="8295" spans="15:21" x14ac:dyDescent="0.2">
      <c r="O8295" s="67">
        <v>34681</v>
      </c>
      <c r="P8295">
        <v>47.62</v>
      </c>
      <c r="Q8295">
        <v>48.25</v>
      </c>
      <c r="R8295">
        <v>47.5</v>
      </c>
      <c r="S8295">
        <v>47.88</v>
      </c>
      <c r="T8295">
        <v>15704400</v>
      </c>
      <c r="U8295">
        <v>4.6500000000000004</v>
      </c>
    </row>
    <row r="8296" spans="15:21" x14ac:dyDescent="0.2">
      <c r="O8296" s="67">
        <v>34682</v>
      </c>
      <c r="P8296">
        <v>48.12</v>
      </c>
      <c r="Q8296">
        <v>49</v>
      </c>
      <c r="R8296">
        <v>48.12</v>
      </c>
      <c r="S8296">
        <v>48.75</v>
      </c>
      <c r="T8296">
        <v>16589400</v>
      </c>
      <c r="U8296">
        <v>4.74</v>
      </c>
    </row>
    <row r="8297" spans="15:21" x14ac:dyDescent="0.2">
      <c r="O8297" s="67">
        <v>34683</v>
      </c>
      <c r="P8297">
        <v>48.63</v>
      </c>
      <c r="Q8297">
        <v>49.12</v>
      </c>
      <c r="R8297">
        <v>48.5</v>
      </c>
      <c r="S8297">
        <v>49</v>
      </c>
      <c r="T8297">
        <v>14406600</v>
      </c>
      <c r="U8297">
        <v>4.76</v>
      </c>
    </row>
    <row r="8298" spans="15:21" x14ac:dyDescent="0.2">
      <c r="O8298" s="67">
        <v>34684</v>
      </c>
      <c r="P8298">
        <v>49.38</v>
      </c>
      <c r="Q8298">
        <v>50.37</v>
      </c>
      <c r="R8298">
        <v>49.12</v>
      </c>
      <c r="S8298">
        <v>50.25</v>
      </c>
      <c r="T8298">
        <v>47106000</v>
      </c>
      <c r="U8298">
        <v>4.88</v>
      </c>
    </row>
    <row r="8299" spans="15:21" x14ac:dyDescent="0.2">
      <c r="O8299" s="67">
        <v>34687</v>
      </c>
      <c r="P8299">
        <v>50.13</v>
      </c>
      <c r="Q8299">
        <v>50.25</v>
      </c>
      <c r="R8299">
        <v>49.88</v>
      </c>
      <c r="S8299">
        <v>50</v>
      </c>
      <c r="T8299">
        <v>14568600</v>
      </c>
      <c r="U8299">
        <v>4.8600000000000003</v>
      </c>
    </row>
    <row r="8300" spans="15:21" x14ac:dyDescent="0.2">
      <c r="O8300" s="67">
        <v>34688</v>
      </c>
      <c r="P8300">
        <v>50.25</v>
      </c>
      <c r="Q8300">
        <v>50.25</v>
      </c>
      <c r="R8300">
        <v>49.5</v>
      </c>
      <c r="S8300">
        <v>49.75</v>
      </c>
      <c r="T8300">
        <v>13382400</v>
      </c>
      <c r="U8300">
        <v>4.83</v>
      </c>
    </row>
    <row r="8301" spans="15:21" x14ac:dyDescent="0.2">
      <c r="O8301" s="67">
        <v>34689</v>
      </c>
      <c r="P8301">
        <v>49.5</v>
      </c>
      <c r="Q8301">
        <v>50.37</v>
      </c>
      <c r="R8301">
        <v>49.5</v>
      </c>
      <c r="S8301">
        <v>49.88</v>
      </c>
      <c r="T8301">
        <v>17140200</v>
      </c>
      <c r="U8301">
        <v>4.8499999999999996</v>
      </c>
    </row>
    <row r="8302" spans="15:21" x14ac:dyDescent="0.2">
      <c r="O8302" s="67">
        <v>34690</v>
      </c>
      <c r="P8302">
        <v>49.75</v>
      </c>
      <c r="Q8302">
        <v>51</v>
      </c>
      <c r="R8302">
        <v>49.75</v>
      </c>
      <c r="S8302">
        <v>50.5</v>
      </c>
      <c r="T8302">
        <v>12830400</v>
      </c>
      <c r="U8302">
        <v>4.91</v>
      </c>
    </row>
    <row r="8303" spans="15:21" x14ac:dyDescent="0.2">
      <c r="O8303" s="67">
        <v>34691</v>
      </c>
      <c r="P8303">
        <v>50</v>
      </c>
      <c r="Q8303">
        <v>50.25</v>
      </c>
      <c r="R8303">
        <v>49.75</v>
      </c>
      <c r="S8303">
        <v>49.75</v>
      </c>
      <c r="T8303">
        <v>6523800</v>
      </c>
      <c r="U8303">
        <v>4.87</v>
      </c>
    </row>
    <row r="8304" spans="15:21" x14ac:dyDescent="0.2">
      <c r="O8304" s="67">
        <v>34695</v>
      </c>
      <c r="P8304">
        <v>50.13</v>
      </c>
      <c r="Q8304">
        <v>51.25</v>
      </c>
      <c r="R8304">
        <v>49.75</v>
      </c>
      <c r="S8304">
        <v>51.25</v>
      </c>
      <c r="T8304">
        <v>10522800</v>
      </c>
      <c r="U8304">
        <v>5.0199999999999996</v>
      </c>
    </row>
    <row r="8305" spans="15:21" x14ac:dyDescent="0.2">
      <c r="O8305" s="67">
        <v>34696</v>
      </c>
      <c r="P8305">
        <v>51.25</v>
      </c>
      <c r="Q8305">
        <v>51.5</v>
      </c>
      <c r="R8305">
        <v>50.75</v>
      </c>
      <c r="S8305">
        <v>51.12</v>
      </c>
      <c r="T8305">
        <v>8879400</v>
      </c>
      <c r="U8305">
        <v>5.01</v>
      </c>
    </row>
    <row r="8306" spans="15:21" x14ac:dyDescent="0.2">
      <c r="O8306" s="67">
        <v>34697</v>
      </c>
      <c r="P8306">
        <v>51</v>
      </c>
      <c r="Q8306">
        <v>51.87</v>
      </c>
      <c r="R8306">
        <v>50.88</v>
      </c>
      <c r="S8306">
        <v>51.63</v>
      </c>
      <c r="T8306">
        <v>12054000</v>
      </c>
      <c r="U8306">
        <v>5.0599999999999996</v>
      </c>
    </row>
    <row r="8307" spans="15:21" x14ac:dyDescent="0.2">
      <c r="O8307" s="67">
        <v>34698</v>
      </c>
      <c r="P8307">
        <v>51.63</v>
      </c>
      <c r="Q8307">
        <v>51.75</v>
      </c>
      <c r="R8307">
        <v>51</v>
      </c>
      <c r="S8307">
        <v>51</v>
      </c>
      <c r="T8307">
        <v>7987800</v>
      </c>
      <c r="U8307">
        <v>5</v>
      </c>
    </row>
    <row r="8308" spans="15:21" x14ac:dyDescent="0.2">
      <c r="O8308" s="67">
        <v>34702</v>
      </c>
      <c r="P8308">
        <v>50.75</v>
      </c>
      <c r="Q8308">
        <v>51</v>
      </c>
      <c r="R8308">
        <v>50.13</v>
      </c>
      <c r="S8308">
        <v>51</v>
      </c>
      <c r="T8308">
        <v>11896800</v>
      </c>
      <c r="U8308">
        <v>5</v>
      </c>
    </row>
    <row r="8309" spans="15:21" x14ac:dyDescent="0.2">
      <c r="O8309" s="67">
        <v>34703</v>
      </c>
      <c r="P8309">
        <v>51</v>
      </c>
      <c r="Q8309">
        <v>51.5</v>
      </c>
      <c r="R8309">
        <v>50.75</v>
      </c>
      <c r="S8309">
        <v>51</v>
      </c>
      <c r="T8309">
        <v>10144200</v>
      </c>
      <c r="U8309">
        <v>5</v>
      </c>
    </row>
    <row r="8310" spans="15:21" x14ac:dyDescent="0.2">
      <c r="O8310" s="67">
        <v>34704</v>
      </c>
      <c r="P8310">
        <v>50.75</v>
      </c>
      <c r="Q8310">
        <v>51.63</v>
      </c>
      <c r="R8310">
        <v>50.75</v>
      </c>
      <c r="S8310">
        <v>51.12</v>
      </c>
      <c r="T8310">
        <v>10977600</v>
      </c>
      <c r="U8310">
        <v>5.01</v>
      </c>
    </row>
    <row r="8311" spans="15:21" x14ac:dyDescent="0.2">
      <c r="O8311" s="67">
        <v>34705</v>
      </c>
      <c r="P8311">
        <v>51</v>
      </c>
      <c r="Q8311">
        <v>51.63</v>
      </c>
      <c r="R8311">
        <v>50.75</v>
      </c>
      <c r="S8311">
        <v>50.88</v>
      </c>
      <c r="T8311">
        <v>9777000</v>
      </c>
      <c r="U8311">
        <v>4.9800000000000004</v>
      </c>
    </row>
    <row r="8312" spans="15:21" x14ac:dyDescent="0.2">
      <c r="O8312" s="67">
        <v>34708</v>
      </c>
      <c r="P8312">
        <v>50.62</v>
      </c>
      <c r="Q8312">
        <v>50.88</v>
      </c>
      <c r="R8312">
        <v>50.37</v>
      </c>
      <c r="S8312">
        <v>50.37</v>
      </c>
      <c r="T8312">
        <v>8478000</v>
      </c>
      <c r="U8312">
        <v>4.93</v>
      </c>
    </row>
    <row r="8313" spans="15:21" x14ac:dyDescent="0.2">
      <c r="O8313" s="67">
        <v>34709</v>
      </c>
      <c r="P8313">
        <v>50.37</v>
      </c>
      <c r="Q8313">
        <v>51.5</v>
      </c>
      <c r="R8313">
        <v>50.37</v>
      </c>
      <c r="S8313">
        <v>50.75</v>
      </c>
      <c r="T8313">
        <v>11997000</v>
      </c>
      <c r="U8313">
        <v>4.97</v>
      </c>
    </row>
    <row r="8314" spans="15:21" x14ac:dyDescent="0.2">
      <c r="O8314" s="67">
        <v>34710</v>
      </c>
      <c r="P8314">
        <v>50.88</v>
      </c>
      <c r="Q8314">
        <v>51.5</v>
      </c>
      <c r="R8314">
        <v>50.75</v>
      </c>
      <c r="S8314">
        <v>51.5</v>
      </c>
      <c r="T8314">
        <v>10573800</v>
      </c>
      <c r="U8314">
        <v>5.04</v>
      </c>
    </row>
    <row r="8315" spans="15:21" x14ac:dyDescent="0.2">
      <c r="O8315" s="67">
        <v>34711</v>
      </c>
      <c r="P8315">
        <v>51.38</v>
      </c>
      <c r="Q8315">
        <v>51.5</v>
      </c>
      <c r="R8315">
        <v>51.12</v>
      </c>
      <c r="S8315">
        <v>51.38</v>
      </c>
      <c r="T8315">
        <v>8125800</v>
      </c>
      <c r="U8315">
        <v>5.03</v>
      </c>
    </row>
    <row r="8316" spans="15:21" x14ac:dyDescent="0.2">
      <c r="O8316" s="67">
        <v>34712</v>
      </c>
      <c r="P8316">
        <v>51.5</v>
      </c>
      <c r="Q8316">
        <v>52</v>
      </c>
      <c r="R8316">
        <v>51.5</v>
      </c>
      <c r="S8316">
        <v>52</v>
      </c>
      <c r="T8316">
        <v>10075200</v>
      </c>
      <c r="U8316">
        <v>5.09</v>
      </c>
    </row>
    <row r="8317" spans="15:21" x14ac:dyDescent="0.2">
      <c r="O8317" s="67">
        <v>34715</v>
      </c>
      <c r="P8317">
        <v>52</v>
      </c>
      <c r="Q8317">
        <v>53</v>
      </c>
      <c r="R8317">
        <v>51.87</v>
      </c>
      <c r="S8317">
        <v>52.62</v>
      </c>
      <c r="T8317">
        <v>13458000</v>
      </c>
      <c r="U8317">
        <v>5.15</v>
      </c>
    </row>
    <row r="8318" spans="15:21" x14ac:dyDescent="0.2">
      <c r="O8318" s="67">
        <v>34716</v>
      </c>
      <c r="P8318">
        <v>52.25</v>
      </c>
      <c r="Q8318">
        <v>52.25</v>
      </c>
      <c r="R8318">
        <v>51.75</v>
      </c>
      <c r="S8318">
        <v>52</v>
      </c>
      <c r="T8318">
        <v>14298000</v>
      </c>
      <c r="U8318">
        <v>5.09</v>
      </c>
    </row>
    <row r="8319" spans="15:21" x14ac:dyDescent="0.2">
      <c r="O8319" s="67">
        <v>34717</v>
      </c>
      <c r="P8319">
        <v>51.87</v>
      </c>
      <c r="Q8319">
        <v>52.38</v>
      </c>
      <c r="R8319">
        <v>51.87</v>
      </c>
      <c r="S8319">
        <v>52.25</v>
      </c>
      <c r="T8319">
        <v>11748600</v>
      </c>
      <c r="U8319">
        <v>5.12</v>
      </c>
    </row>
    <row r="8320" spans="15:21" x14ac:dyDescent="0.2">
      <c r="O8320" s="67">
        <v>34718</v>
      </c>
      <c r="P8320">
        <v>51.87</v>
      </c>
      <c r="Q8320">
        <v>52</v>
      </c>
      <c r="R8320">
        <v>50.88</v>
      </c>
      <c r="S8320">
        <v>51</v>
      </c>
      <c r="T8320">
        <v>14646000</v>
      </c>
      <c r="U8320">
        <v>5</v>
      </c>
    </row>
    <row r="8321" spans="15:21" x14ac:dyDescent="0.2">
      <c r="O8321" s="67">
        <v>34719</v>
      </c>
      <c r="P8321">
        <v>50.75</v>
      </c>
      <c r="Q8321">
        <v>51.12</v>
      </c>
      <c r="R8321">
        <v>50.37</v>
      </c>
      <c r="S8321">
        <v>51</v>
      </c>
      <c r="T8321">
        <v>22287000</v>
      </c>
      <c r="U8321">
        <v>5</v>
      </c>
    </row>
    <row r="8322" spans="15:21" x14ac:dyDescent="0.2">
      <c r="O8322" s="67">
        <v>34722</v>
      </c>
      <c r="P8322">
        <v>50.37</v>
      </c>
      <c r="Q8322">
        <v>50.62</v>
      </c>
      <c r="R8322">
        <v>49.88</v>
      </c>
      <c r="S8322">
        <v>50.25</v>
      </c>
      <c r="T8322">
        <v>15568200</v>
      </c>
      <c r="U8322">
        <v>4.92</v>
      </c>
    </row>
    <row r="8323" spans="15:21" x14ac:dyDescent="0.2">
      <c r="O8323" s="67">
        <v>34723</v>
      </c>
      <c r="P8323">
        <v>50.62</v>
      </c>
      <c r="Q8323">
        <v>51</v>
      </c>
      <c r="R8323">
        <v>50.25</v>
      </c>
      <c r="S8323">
        <v>50.37</v>
      </c>
      <c r="T8323">
        <v>10418400</v>
      </c>
      <c r="U8323">
        <v>4.93</v>
      </c>
    </row>
    <row r="8324" spans="15:21" x14ac:dyDescent="0.2">
      <c r="O8324" s="67">
        <v>34724</v>
      </c>
      <c r="P8324">
        <v>50.37</v>
      </c>
      <c r="Q8324">
        <v>51</v>
      </c>
      <c r="R8324">
        <v>50.13</v>
      </c>
      <c r="S8324">
        <v>50.75</v>
      </c>
      <c r="T8324">
        <v>10350600</v>
      </c>
      <c r="U8324">
        <v>4.97</v>
      </c>
    </row>
    <row r="8325" spans="15:21" x14ac:dyDescent="0.2">
      <c r="O8325" s="67">
        <v>34725</v>
      </c>
      <c r="P8325">
        <v>50.88</v>
      </c>
      <c r="Q8325">
        <v>51.12</v>
      </c>
      <c r="R8325">
        <v>50.75</v>
      </c>
      <c r="S8325">
        <v>51</v>
      </c>
      <c r="T8325">
        <v>10795800</v>
      </c>
      <c r="U8325">
        <v>5</v>
      </c>
    </row>
    <row r="8326" spans="15:21" x14ac:dyDescent="0.2">
      <c r="O8326" s="67">
        <v>34726</v>
      </c>
      <c r="P8326">
        <v>51.25</v>
      </c>
      <c r="Q8326">
        <v>51.5</v>
      </c>
      <c r="R8326">
        <v>50.37</v>
      </c>
      <c r="S8326">
        <v>50.5</v>
      </c>
      <c r="T8326">
        <v>8223000</v>
      </c>
      <c r="U8326">
        <v>4.95</v>
      </c>
    </row>
    <row r="8327" spans="15:21" x14ac:dyDescent="0.2">
      <c r="O8327" s="67">
        <v>34729</v>
      </c>
      <c r="P8327">
        <v>50.5</v>
      </c>
      <c r="Q8327">
        <v>51.12</v>
      </c>
      <c r="R8327">
        <v>50.25</v>
      </c>
      <c r="S8327">
        <v>51.12</v>
      </c>
      <c r="T8327">
        <v>6511200</v>
      </c>
      <c r="U8327">
        <v>5.01</v>
      </c>
    </row>
    <row r="8328" spans="15:21" x14ac:dyDescent="0.2">
      <c r="O8328" s="67">
        <v>34730</v>
      </c>
      <c r="P8328">
        <v>51.25</v>
      </c>
      <c r="Q8328">
        <v>51.75</v>
      </c>
      <c r="R8328">
        <v>51.12</v>
      </c>
      <c r="S8328">
        <v>51.5</v>
      </c>
      <c r="T8328">
        <v>8680800</v>
      </c>
      <c r="U8328">
        <v>5.04</v>
      </c>
    </row>
    <row r="8329" spans="15:21" x14ac:dyDescent="0.2">
      <c r="O8329" s="67">
        <v>34731</v>
      </c>
      <c r="P8329">
        <v>51.63</v>
      </c>
      <c r="Q8329">
        <v>51.63</v>
      </c>
      <c r="R8329">
        <v>50.75</v>
      </c>
      <c r="S8329">
        <v>51.12</v>
      </c>
      <c r="T8329">
        <v>10008000</v>
      </c>
      <c r="U8329">
        <v>5.01</v>
      </c>
    </row>
    <row r="8330" spans="15:21" x14ac:dyDescent="0.2">
      <c r="O8330" s="67">
        <v>34732</v>
      </c>
      <c r="P8330">
        <v>50.88</v>
      </c>
      <c r="Q8330">
        <v>51.25</v>
      </c>
      <c r="R8330">
        <v>50.75</v>
      </c>
      <c r="S8330">
        <v>51.25</v>
      </c>
      <c r="T8330">
        <v>7944600</v>
      </c>
      <c r="U8330">
        <v>5.0199999999999996</v>
      </c>
    </row>
    <row r="8331" spans="15:21" x14ac:dyDescent="0.2">
      <c r="O8331" s="67">
        <v>34733</v>
      </c>
      <c r="P8331">
        <v>51.5</v>
      </c>
      <c r="Q8331">
        <v>52.62</v>
      </c>
      <c r="R8331">
        <v>51.5</v>
      </c>
      <c r="S8331">
        <v>52.12</v>
      </c>
      <c r="T8331">
        <v>15225600</v>
      </c>
      <c r="U8331">
        <v>5.1100000000000003</v>
      </c>
    </row>
    <row r="8332" spans="15:21" x14ac:dyDescent="0.2">
      <c r="O8332" s="67">
        <v>34736</v>
      </c>
      <c r="P8332">
        <v>52.38</v>
      </c>
      <c r="Q8332">
        <v>52.38</v>
      </c>
      <c r="R8332">
        <v>51.87</v>
      </c>
      <c r="S8332">
        <v>52</v>
      </c>
      <c r="T8332">
        <v>11552400</v>
      </c>
      <c r="U8332">
        <v>5.09</v>
      </c>
    </row>
    <row r="8333" spans="15:21" x14ac:dyDescent="0.2">
      <c r="O8333" s="67">
        <v>34737</v>
      </c>
      <c r="P8333">
        <v>52</v>
      </c>
      <c r="Q8333">
        <v>52.12</v>
      </c>
      <c r="R8333">
        <v>51.75</v>
      </c>
      <c r="S8333">
        <v>52</v>
      </c>
      <c r="T8333">
        <v>9087600</v>
      </c>
      <c r="U8333">
        <v>5.09</v>
      </c>
    </row>
    <row r="8334" spans="15:21" x14ac:dyDescent="0.2">
      <c r="O8334" s="67">
        <v>34738</v>
      </c>
      <c r="P8334">
        <v>51.87</v>
      </c>
      <c r="Q8334">
        <v>52.25</v>
      </c>
      <c r="R8334">
        <v>51.75</v>
      </c>
      <c r="S8334">
        <v>52</v>
      </c>
      <c r="T8334">
        <v>7999200</v>
      </c>
      <c r="U8334">
        <v>5.09</v>
      </c>
    </row>
    <row r="8335" spans="15:21" x14ac:dyDescent="0.2">
      <c r="O8335" s="67">
        <v>34739</v>
      </c>
      <c r="P8335">
        <v>52</v>
      </c>
      <c r="Q8335">
        <v>52.25</v>
      </c>
      <c r="R8335">
        <v>51.75</v>
      </c>
      <c r="S8335">
        <v>52.25</v>
      </c>
      <c r="T8335">
        <v>8263800</v>
      </c>
      <c r="U8335">
        <v>5.12</v>
      </c>
    </row>
    <row r="8336" spans="15:21" x14ac:dyDescent="0.2">
      <c r="O8336" s="67">
        <v>34740</v>
      </c>
      <c r="P8336">
        <v>52.38</v>
      </c>
      <c r="Q8336">
        <v>52.75</v>
      </c>
      <c r="R8336">
        <v>51.87</v>
      </c>
      <c r="S8336">
        <v>52.12</v>
      </c>
      <c r="T8336">
        <v>9148800</v>
      </c>
      <c r="U8336">
        <v>5.1100000000000003</v>
      </c>
    </row>
    <row r="8337" spans="15:21" x14ac:dyDescent="0.2">
      <c r="O8337" s="67">
        <v>34743</v>
      </c>
      <c r="P8337">
        <v>52.12</v>
      </c>
      <c r="Q8337">
        <v>52.88</v>
      </c>
      <c r="R8337">
        <v>51.87</v>
      </c>
      <c r="S8337">
        <v>52.62</v>
      </c>
      <c r="T8337">
        <v>7517400</v>
      </c>
      <c r="U8337">
        <v>5.15</v>
      </c>
    </row>
    <row r="8338" spans="15:21" x14ac:dyDescent="0.2">
      <c r="O8338" s="67">
        <v>34744</v>
      </c>
      <c r="P8338">
        <v>52.5</v>
      </c>
      <c r="Q8338">
        <v>52.62</v>
      </c>
      <c r="R8338">
        <v>52.25</v>
      </c>
      <c r="S8338">
        <v>52.62</v>
      </c>
      <c r="T8338">
        <v>9663000</v>
      </c>
      <c r="U8338">
        <v>5.15</v>
      </c>
    </row>
    <row r="8339" spans="15:21" x14ac:dyDescent="0.2">
      <c r="O8339" s="67">
        <v>34745</v>
      </c>
      <c r="P8339">
        <v>52.88</v>
      </c>
      <c r="Q8339">
        <v>53.88</v>
      </c>
      <c r="R8339">
        <v>52.62</v>
      </c>
      <c r="S8339">
        <v>53.62</v>
      </c>
      <c r="T8339">
        <v>15577800</v>
      </c>
      <c r="U8339">
        <v>5.25</v>
      </c>
    </row>
    <row r="8340" spans="15:21" x14ac:dyDescent="0.2">
      <c r="O8340" s="67">
        <v>34746</v>
      </c>
      <c r="P8340">
        <v>54</v>
      </c>
      <c r="Q8340">
        <v>54.12</v>
      </c>
      <c r="R8340">
        <v>53.62</v>
      </c>
      <c r="S8340">
        <v>54.12</v>
      </c>
      <c r="T8340">
        <v>19987200</v>
      </c>
      <c r="U8340">
        <v>5.3</v>
      </c>
    </row>
    <row r="8341" spans="15:21" x14ac:dyDescent="0.2">
      <c r="O8341" s="67">
        <v>34747</v>
      </c>
      <c r="P8341">
        <v>54.12</v>
      </c>
      <c r="Q8341">
        <v>54.25</v>
      </c>
      <c r="R8341">
        <v>53.5</v>
      </c>
      <c r="S8341">
        <v>53.62</v>
      </c>
      <c r="T8341">
        <v>25287000</v>
      </c>
      <c r="U8341">
        <v>5.25</v>
      </c>
    </row>
    <row r="8342" spans="15:21" x14ac:dyDescent="0.2">
      <c r="O8342" s="67">
        <v>34751</v>
      </c>
      <c r="P8342">
        <v>53.88</v>
      </c>
      <c r="Q8342">
        <v>54</v>
      </c>
      <c r="R8342">
        <v>53.37</v>
      </c>
      <c r="S8342">
        <v>53.88</v>
      </c>
      <c r="T8342">
        <v>10501200</v>
      </c>
      <c r="U8342">
        <v>5.28</v>
      </c>
    </row>
    <row r="8343" spans="15:21" x14ac:dyDescent="0.2">
      <c r="O8343" s="67">
        <v>34752</v>
      </c>
      <c r="P8343">
        <v>54</v>
      </c>
      <c r="Q8343">
        <v>55.38</v>
      </c>
      <c r="R8343">
        <v>53.88</v>
      </c>
      <c r="S8343">
        <v>55.12</v>
      </c>
      <c r="T8343">
        <v>16329000</v>
      </c>
      <c r="U8343">
        <v>5.4</v>
      </c>
    </row>
    <row r="8344" spans="15:21" x14ac:dyDescent="0.2">
      <c r="O8344" s="67">
        <v>34753</v>
      </c>
      <c r="P8344">
        <v>55.38</v>
      </c>
      <c r="Q8344">
        <v>56</v>
      </c>
      <c r="R8344">
        <v>55.12</v>
      </c>
      <c r="S8344">
        <v>55.38</v>
      </c>
      <c r="T8344">
        <v>22389600</v>
      </c>
      <c r="U8344">
        <v>5.42</v>
      </c>
    </row>
    <row r="8345" spans="15:21" x14ac:dyDescent="0.2">
      <c r="O8345" s="67">
        <v>34754</v>
      </c>
      <c r="P8345">
        <v>55.12</v>
      </c>
      <c r="Q8345">
        <v>55.5</v>
      </c>
      <c r="R8345">
        <v>54.5</v>
      </c>
      <c r="S8345">
        <v>54.75</v>
      </c>
      <c r="T8345">
        <v>14095800</v>
      </c>
      <c r="U8345">
        <v>5.36</v>
      </c>
    </row>
    <row r="8346" spans="15:21" x14ac:dyDescent="0.2">
      <c r="O8346" s="67">
        <v>34757</v>
      </c>
      <c r="P8346">
        <v>54.63</v>
      </c>
      <c r="Q8346">
        <v>54.63</v>
      </c>
      <c r="R8346">
        <v>53.5</v>
      </c>
      <c r="S8346">
        <v>53.62</v>
      </c>
      <c r="T8346">
        <v>13342800</v>
      </c>
      <c r="U8346">
        <v>5.25</v>
      </c>
    </row>
    <row r="8347" spans="15:21" x14ac:dyDescent="0.2">
      <c r="O8347" s="67">
        <v>34758</v>
      </c>
      <c r="P8347">
        <v>53.5</v>
      </c>
      <c r="Q8347">
        <v>54.87</v>
      </c>
      <c r="R8347">
        <v>53.37</v>
      </c>
      <c r="S8347">
        <v>54.75</v>
      </c>
      <c r="T8347">
        <v>10388400</v>
      </c>
      <c r="U8347">
        <v>5.36</v>
      </c>
    </row>
    <row r="8348" spans="15:21" x14ac:dyDescent="0.2">
      <c r="O8348" s="67">
        <v>34759</v>
      </c>
      <c r="P8348">
        <v>54.12</v>
      </c>
      <c r="Q8348">
        <v>54.5</v>
      </c>
      <c r="R8348">
        <v>53.75</v>
      </c>
      <c r="S8348">
        <v>54.12</v>
      </c>
      <c r="T8348">
        <v>11509200</v>
      </c>
      <c r="U8348">
        <v>5.34</v>
      </c>
    </row>
    <row r="8349" spans="15:21" x14ac:dyDescent="0.2">
      <c r="O8349" s="67">
        <v>34760</v>
      </c>
      <c r="P8349">
        <v>54</v>
      </c>
      <c r="Q8349">
        <v>54.12</v>
      </c>
      <c r="R8349">
        <v>52.88</v>
      </c>
      <c r="S8349">
        <v>53.13</v>
      </c>
      <c r="T8349">
        <v>11987400</v>
      </c>
      <c r="U8349">
        <v>5.24</v>
      </c>
    </row>
    <row r="8350" spans="15:21" x14ac:dyDescent="0.2">
      <c r="O8350" s="67">
        <v>34761</v>
      </c>
      <c r="P8350">
        <v>52.88</v>
      </c>
      <c r="Q8350">
        <v>53.13</v>
      </c>
      <c r="R8350">
        <v>52.62</v>
      </c>
      <c r="S8350">
        <v>53</v>
      </c>
      <c r="T8350">
        <v>7371600</v>
      </c>
      <c r="U8350">
        <v>5.23</v>
      </c>
    </row>
    <row r="8351" spans="15:21" x14ac:dyDescent="0.2">
      <c r="O8351" s="67">
        <v>34764</v>
      </c>
      <c r="P8351">
        <v>52.5</v>
      </c>
      <c r="Q8351">
        <v>52.88</v>
      </c>
      <c r="R8351">
        <v>52.38</v>
      </c>
      <c r="S8351">
        <v>52.75</v>
      </c>
      <c r="T8351">
        <v>12981000</v>
      </c>
      <c r="U8351">
        <v>5.21</v>
      </c>
    </row>
    <row r="8352" spans="15:21" x14ac:dyDescent="0.2">
      <c r="O8352" s="67">
        <v>34765</v>
      </c>
      <c r="P8352">
        <v>52.75</v>
      </c>
      <c r="Q8352">
        <v>53</v>
      </c>
      <c r="R8352">
        <v>52</v>
      </c>
      <c r="S8352">
        <v>52.62</v>
      </c>
      <c r="T8352">
        <v>12090000</v>
      </c>
      <c r="U8352">
        <v>5.19</v>
      </c>
    </row>
    <row r="8353" spans="15:21" x14ac:dyDescent="0.2">
      <c r="O8353" s="67">
        <v>34766</v>
      </c>
      <c r="P8353">
        <v>52.62</v>
      </c>
      <c r="Q8353">
        <v>53.5</v>
      </c>
      <c r="R8353">
        <v>52.62</v>
      </c>
      <c r="S8353">
        <v>53.25</v>
      </c>
      <c r="T8353">
        <v>15471000</v>
      </c>
      <c r="U8353">
        <v>5.25</v>
      </c>
    </row>
    <row r="8354" spans="15:21" x14ac:dyDescent="0.2">
      <c r="O8354" s="67">
        <v>34767</v>
      </c>
      <c r="P8354">
        <v>53.13</v>
      </c>
      <c r="Q8354">
        <v>53.37</v>
      </c>
      <c r="R8354">
        <v>52.25</v>
      </c>
      <c r="S8354">
        <v>53.25</v>
      </c>
      <c r="T8354">
        <v>8620800</v>
      </c>
      <c r="U8354">
        <v>5.25</v>
      </c>
    </row>
    <row r="8355" spans="15:21" x14ac:dyDescent="0.2">
      <c r="O8355" s="67">
        <v>34768</v>
      </c>
      <c r="P8355">
        <v>53.5</v>
      </c>
      <c r="Q8355">
        <v>54.87</v>
      </c>
      <c r="R8355">
        <v>53.37</v>
      </c>
      <c r="S8355">
        <v>54.75</v>
      </c>
      <c r="T8355">
        <v>15785400</v>
      </c>
      <c r="U8355">
        <v>5.4</v>
      </c>
    </row>
    <row r="8356" spans="15:21" x14ac:dyDescent="0.2">
      <c r="O8356" s="67">
        <v>34771</v>
      </c>
      <c r="P8356">
        <v>54.75</v>
      </c>
      <c r="Q8356">
        <v>55.25</v>
      </c>
      <c r="R8356">
        <v>54.5</v>
      </c>
      <c r="S8356">
        <v>54.63</v>
      </c>
      <c r="T8356">
        <v>9705000</v>
      </c>
      <c r="U8356">
        <v>5.39</v>
      </c>
    </row>
    <row r="8357" spans="15:21" x14ac:dyDescent="0.2">
      <c r="O8357" s="67">
        <v>34772</v>
      </c>
      <c r="P8357">
        <v>55</v>
      </c>
      <c r="Q8357">
        <v>55.38</v>
      </c>
      <c r="R8357">
        <v>54.75</v>
      </c>
      <c r="S8357">
        <v>55</v>
      </c>
      <c r="T8357">
        <v>9856800</v>
      </c>
      <c r="U8357">
        <v>5.43</v>
      </c>
    </row>
    <row r="8358" spans="15:21" x14ac:dyDescent="0.2">
      <c r="O8358" s="67">
        <v>34773</v>
      </c>
      <c r="P8358">
        <v>55</v>
      </c>
      <c r="Q8358">
        <v>55.12</v>
      </c>
      <c r="R8358">
        <v>53.62</v>
      </c>
      <c r="S8358">
        <v>53.75</v>
      </c>
      <c r="T8358">
        <v>11837400</v>
      </c>
      <c r="U8358">
        <v>5.3</v>
      </c>
    </row>
    <row r="8359" spans="15:21" x14ac:dyDescent="0.2">
      <c r="O8359" s="67">
        <v>34774</v>
      </c>
      <c r="P8359">
        <v>53.5</v>
      </c>
      <c r="Q8359">
        <v>55</v>
      </c>
      <c r="R8359">
        <v>53.5</v>
      </c>
      <c r="S8359">
        <v>54.87</v>
      </c>
      <c r="T8359">
        <v>11907600</v>
      </c>
      <c r="U8359">
        <v>5.42</v>
      </c>
    </row>
    <row r="8360" spans="15:21" x14ac:dyDescent="0.2">
      <c r="O8360" s="67">
        <v>34775</v>
      </c>
      <c r="P8360">
        <v>54.87</v>
      </c>
      <c r="Q8360">
        <v>54.87</v>
      </c>
      <c r="R8360">
        <v>54.12</v>
      </c>
      <c r="S8360">
        <v>54.25</v>
      </c>
      <c r="T8360">
        <v>26946600</v>
      </c>
      <c r="U8360">
        <v>5.35</v>
      </c>
    </row>
    <row r="8361" spans="15:21" x14ac:dyDescent="0.2">
      <c r="O8361" s="67">
        <v>34778</v>
      </c>
      <c r="P8361">
        <v>54.25</v>
      </c>
      <c r="Q8361">
        <v>54.38</v>
      </c>
      <c r="R8361">
        <v>53.75</v>
      </c>
      <c r="S8361">
        <v>54.12</v>
      </c>
      <c r="T8361">
        <v>9684000</v>
      </c>
      <c r="U8361">
        <v>5.34</v>
      </c>
    </row>
    <row r="8362" spans="15:21" x14ac:dyDescent="0.2">
      <c r="O8362" s="67">
        <v>34779</v>
      </c>
      <c r="P8362">
        <v>54</v>
      </c>
      <c r="Q8362">
        <v>54.87</v>
      </c>
      <c r="R8362">
        <v>53.88</v>
      </c>
      <c r="S8362">
        <v>54.38</v>
      </c>
      <c r="T8362">
        <v>14128800</v>
      </c>
      <c r="U8362">
        <v>5.37</v>
      </c>
    </row>
    <row r="8363" spans="15:21" x14ac:dyDescent="0.2">
      <c r="O8363" s="67">
        <v>34780</v>
      </c>
      <c r="P8363">
        <v>54.38</v>
      </c>
      <c r="Q8363">
        <v>54.63</v>
      </c>
      <c r="R8363">
        <v>53.62</v>
      </c>
      <c r="S8363">
        <v>54.63</v>
      </c>
      <c r="T8363">
        <v>8461200</v>
      </c>
      <c r="U8363">
        <v>5.39</v>
      </c>
    </row>
    <row r="8364" spans="15:21" x14ac:dyDescent="0.2">
      <c r="O8364" s="67">
        <v>34781</v>
      </c>
      <c r="P8364">
        <v>54.38</v>
      </c>
      <c r="Q8364">
        <v>54.75</v>
      </c>
      <c r="R8364">
        <v>54.25</v>
      </c>
      <c r="S8364">
        <v>54.5</v>
      </c>
      <c r="T8364">
        <v>11935800</v>
      </c>
      <c r="U8364">
        <v>5.38</v>
      </c>
    </row>
    <row r="8365" spans="15:21" x14ac:dyDescent="0.2">
      <c r="O8365" s="67">
        <v>34782</v>
      </c>
      <c r="P8365">
        <v>54.75</v>
      </c>
      <c r="Q8365">
        <v>55.12</v>
      </c>
      <c r="R8365">
        <v>54.5</v>
      </c>
      <c r="S8365">
        <v>55</v>
      </c>
      <c r="T8365">
        <v>12053400</v>
      </c>
      <c r="U8365">
        <v>5.43</v>
      </c>
    </row>
    <row r="8366" spans="15:21" x14ac:dyDescent="0.2">
      <c r="O8366" s="67">
        <v>34785</v>
      </c>
      <c r="P8366">
        <v>55.12</v>
      </c>
      <c r="Q8366">
        <v>55.25</v>
      </c>
      <c r="R8366">
        <v>54.38</v>
      </c>
      <c r="S8366">
        <v>54.63</v>
      </c>
      <c r="T8366">
        <v>8866800</v>
      </c>
      <c r="U8366">
        <v>5.39</v>
      </c>
    </row>
    <row r="8367" spans="15:21" x14ac:dyDescent="0.2">
      <c r="O8367" s="67">
        <v>34786</v>
      </c>
      <c r="P8367">
        <v>54.63</v>
      </c>
      <c r="Q8367">
        <v>55.12</v>
      </c>
      <c r="R8367">
        <v>54.63</v>
      </c>
      <c r="S8367">
        <v>54.87</v>
      </c>
      <c r="T8367">
        <v>7455600</v>
      </c>
      <c r="U8367">
        <v>5.42</v>
      </c>
    </row>
    <row r="8368" spans="15:21" x14ac:dyDescent="0.2">
      <c r="O8368" s="67">
        <v>34787</v>
      </c>
      <c r="P8368">
        <v>55</v>
      </c>
      <c r="Q8368">
        <v>55.38</v>
      </c>
      <c r="R8368">
        <v>54.5</v>
      </c>
      <c r="S8368">
        <v>55</v>
      </c>
      <c r="T8368">
        <v>13363800</v>
      </c>
      <c r="U8368">
        <v>5.43</v>
      </c>
    </row>
    <row r="8369" spans="15:21" x14ac:dyDescent="0.2">
      <c r="O8369" s="67">
        <v>34788</v>
      </c>
      <c r="P8369">
        <v>55.12</v>
      </c>
      <c r="Q8369">
        <v>55.12</v>
      </c>
      <c r="R8369">
        <v>54.08</v>
      </c>
      <c r="S8369">
        <v>54.75</v>
      </c>
      <c r="T8369">
        <v>9061800</v>
      </c>
      <c r="U8369">
        <v>5.4</v>
      </c>
    </row>
    <row r="8370" spans="15:21" x14ac:dyDescent="0.2">
      <c r="O8370" s="67">
        <v>34789</v>
      </c>
      <c r="P8370">
        <v>54.5</v>
      </c>
      <c r="Q8370">
        <v>54.5</v>
      </c>
      <c r="R8370">
        <v>53.88</v>
      </c>
      <c r="S8370">
        <v>54</v>
      </c>
      <c r="T8370">
        <v>11548800</v>
      </c>
      <c r="U8370">
        <v>5.33</v>
      </c>
    </row>
    <row r="8371" spans="15:21" x14ac:dyDescent="0.2">
      <c r="O8371" s="67">
        <v>34792</v>
      </c>
      <c r="P8371">
        <v>54.38</v>
      </c>
      <c r="Q8371">
        <v>54.63</v>
      </c>
      <c r="R8371">
        <v>54.12</v>
      </c>
      <c r="S8371">
        <v>54.63</v>
      </c>
      <c r="T8371">
        <v>10629000</v>
      </c>
      <c r="U8371">
        <v>5.39</v>
      </c>
    </row>
    <row r="8372" spans="15:21" x14ac:dyDescent="0.2">
      <c r="O8372" s="67">
        <v>34793</v>
      </c>
      <c r="P8372">
        <v>54.25</v>
      </c>
      <c r="Q8372">
        <v>54.87</v>
      </c>
      <c r="R8372">
        <v>54.25</v>
      </c>
      <c r="S8372">
        <v>54.87</v>
      </c>
      <c r="T8372">
        <v>12691800</v>
      </c>
      <c r="U8372">
        <v>5.42</v>
      </c>
    </row>
    <row r="8373" spans="15:21" x14ac:dyDescent="0.2">
      <c r="O8373" s="67">
        <v>34794</v>
      </c>
      <c r="P8373">
        <v>54.75</v>
      </c>
      <c r="Q8373">
        <v>54.87</v>
      </c>
      <c r="R8373">
        <v>54.5</v>
      </c>
      <c r="S8373">
        <v>54.87</v>
      </c>
      <c r="T8373">
        <v>7056000</v>
      </c>
      <c r="U8373">
        <v>5.42</v>
      </c>
    </row>
    <row r="8374" spans="15:21" x14ac:dyDescent="0.2">
      <c r="O8374" s="67">
        <v>34795</v>
      </c>
      <c r="P8374">
        <v>55</v>
      </c>
      <c r="Q8374">
        <v>55.5</v>
      </c>
      <c r="R8374">
        <v>54.87</v>
      </c>
      <c r="S8374">
        <v>55.25</v>
      </c>
      <c r="T8374">
        <v>8793000</v>
      </c>
      <c r="U8374">
        <v>5.45</v>
      </c>
    </row>
    <row r="8375" spans="15:21" x14ac:dyDescent="0.2">
      <c r="O8375" s="67">
        <v>34796</v>
      </c>
      <c r="P8375">
        <v>55.25</v>
      </c>
      <c r="Q8375">
        <v>55.5</v>
      </c>
      <c r="R8375">
        <v>54.75</v>
      </c>
      <c r="S8375">
        <v>54.87</v>
      </c>
      <c r="T8375">
        <v>10286400</v>
      </c>
      <c r="U8375">
        <v>5.42</v>
      </c>
    </row>
    <row r="8376" spans="15:21" x14ac:dyDescent="0.2">
      <c r="O8376" s="67">
        <v>34799</v>
      </c>
      <c r="P8376">
        <v>54.63</v>
      </c>
      <c r="Q8376">
        <v>55.25</v>
      </c>
      <c r="R8376">
        <v>54.63</v>
      </c>
      <c r="S8376">
        <v>55</v>
      </c>
      <c r="T8376">
        <v>6031800</v>
      </c>
      <c r="U8376">
        <v>5.43</v>
      </c>
    </row>
    <row r="8377" spans="15:21" x14ac:dyDescent="0.2">
      <c r="O8377" s="67">
        <v>34800</v>
      </c>
      <c r="P8377">
        <v>55.12</v>
      </c>
      <c r="Q8377">
        <v>55.38</v>
      </c>
      <c r="R8377">
        <v>54.5</v>
      </c>
      <c r="S8377">
        <v>54.75</v>
      </c>
      <c r="T8377">
        <v>8788800</v>
      </c>
      <c r="U8377">
        <v>5.4</v>
      </c>
    </row>
    <row r="8378" spans="15:21" x14ac:dyDescent="0.2">
      <c r="O8378" s="67">
        <v>34801</v>
      </c>
      <c r="P8378">
        <v>54.75</v>
      </c>
      <c r="Q8378">
        <v>54.75</v>
      </c>
      <c r="R8378">
        <v>54.12</v>
      </c>
      <c r="S8378">
        <v>54.75</v>
      </c>
      <c r="T8378">
        <v>6706800</v>
      </c>
      <c r="U8378">
        <v>5.4</v>
      </c>
    </row>
    <row r="8379" spans="15:21" x14ac:dyDescent="0.2">
      <c r="O8379" s="67">
        <v>34802</v>
      </c>
      <c r="P8379">
        <v>54.87</v>
      </c>
      <c r="Q8379">
        <v>55</v>
      </c>
      <c r="R8379">
        <v>54.5</v>
      </c>
      <c r="S8379">
        <v>55</v>
      </c>
      <c r="T8379">
        <v>8683800</v>
      </c>
      <c r="U8379">
        <v>5.43</v>
      </c>
    </row>
    <row r="8380" spans="15:21" x14ac:dyDescent="0.2">
      <c r="O8380" s="67">
        <v>34806</v>
      </c>
      <c r="P8380">
        <v>55.38</v>
      </c>
      <c r="Q8380">
        <v>55.62</v>
      </c>
      <c r="R8380">
        <v>53.88</v>
      </c>
      <c r="S8380">
        <v>53.88</v>
      </c>
      <c r="T8380">
        <v>13180200</v>
      </c>
      <c r="U8380">
        <v>5.32</v>
      </c>
    </row>
    <row r="8381" spans="15:21" x14ac:dyDescent="0.2">
      <c r="O8381" s="67">
        <v>34807</v>
      </c>
      <c r="P8381">
        <v>54.38</v>
      </c>
      <c r="Q8381">
        <v>54.5</v>
      </c>
      <c r="R8381">
        <v>53.62</v>
      </c>
      <c r="S8381">
        <v>54</v>
      </c>
      <c r="T8381">
        <v>12873600</v>
      </c>
      <c r="U8381">
        <v>5.33</v>
      </c>
    </row>
    <row r="8382" spans="15:21" x14ac:dyDescent="0.2">
      <c r="O8382" s="67">
        <v>34808</v>
      </c>
      <c r="P8382">
        <v>54.25</v>
      </c>
      <c r="Q8382">
        <v>54.87</v>
      </c>
      <c r="R8382">
        <v>53.37</v>
      </c>
      <c r="S8382">
        <v>54.75</v>
      </c>
      <c r="T8382">
        <v>11323200</v>
      </c>
      <c r="U8382">
        <v>5.4</v>
      </c>
    </row>
    <row r="8383" spans="15:21" x14ac:dyDescent="0.2">
      <c r="O8383" s="67">
        <v>34809</v>
      </c>
      <c r="P8383">
        <v>54.87</v>
      </c>
      <c r="Q8383">
        <v>55</v>
      </c>
      <c r="R8383">
        <v>53.88</v>
      </c>
      <c r="S8383">
        <v>54</v>
      </c>
      <c r="T8383">
        <v>11533200</v>
      </c>
      <c r="U8383">
        <v>5.33</v>
      </c>
    </row>
    <row r="8384" spans="15:21" x14ac:dyDescent="0.2">
      <c r="O8384" s="67">
        <v>34810</v>
      </c>
      <c r="P8384">
        <v>54.5</v>
      </c>
      <c r="Q8384">
        <v>55</v>
      </c>
      <c r="R8384">
        <v>54.25</v>
      </c>
      <c r="S8384">
        <v>55</v>
      </c>
      <c r="T8384">
        <v>21008400</v>
      </c>
      <c r="U8384">
        <v>5.43</v>
      </c>
    </row>
    <row r="8385" spans="15:21" x14ac:dyDescent="0.2">
      <c r="O8385" s="67">
        <v>34813</v>
      </c>
      <c r="P8385">
        <v>54.87</v>
      </c>
      <c r="Q8385">
        <v>55.75</v>
      </c>
      <c r="R8385">
        <v>54.5</v>
      </c>
      <c r="S8385">
        <v>55.5</v>
      </c>
      <c r="T8385">
        <v>12223200</v>
      </c>
      <c r="U8385">
        <v>5.48</v>
      </c>
    </row>
    <row r="8386" spans="15:21" x14ac:dyDescent="0.2">
      <c r="O8386" s="67">
        <v>34814</v>
      </c>
      <c r="P8386">
        <v>55.5</v>
      </c>
      <c r="Q8386">
        <v>55.75</v>
      </c>
      <c r="R8386">
        <v>55</v>
      </c>
      <c r="S8386">
        <v>55.75</v>
      </c>
      <c r="T8386">
        <v>11409000</v>
      </c>
      <c r="U8386">
        <v>5.5</v>
      </c>
    </row>
    <row r="8387" spans="15:21" x14ac:dyDescent="0.2">
      <c r="O8387" s="67">
        <v>34815</v>
      </c>
      <c r="P8387">
        <v>56</v>
      </c>
      <c r="Q8387">
        <v>56.88</v>
      </c>
      <c r="R8387">
        <v>55.62</v>
      </c>
      <c r="S8387">
        <v>55.88</v>
      </c>
      <c r="T8387">
        <v>11469000</v>
      </c>
      <c r="U8387">
        <v>5.51</v>
      </c>
    </row>
    <row r="8388" spans="15:21" x14ac:dyDescent="0.2">
      <c r="O8388" s="67">
        <v>34816</v>
      </c>
      <c r="P8388">
        <v>55.62</v>
      </c>
      <c r="Q8388">
        <v>56.5</v>
      </c>
      <c r="R8388">
        <v>55.62</v>
      </c>
      <c r="S8388">
        <v>56.37</v>
      </c>
      <c r="T8388">
        <v>13884000</v>
      </c>
      <c r="U8388">
        <v>5.56</v>
      </c>
    </row>
    <row r="8389" spans="15:21" x14ac:dyDescent="0.2">
      <c r="O8389" s="67">
        <v>34817</v>
      </c>
      <c r="P8389">
        <v>56.37</v>
      </c>
      <c r="Q8389">
        <v>56.75</v>
      </c>
      <c r="R8389">
        <v>56</v>
      </c>
      <c r="S8389">
        <v>56</v>
      </c>
      <c r="T8389">
        <v>15265800</v>
      </c>
      <c r="U8389">
        <v>5.53</v>
      </c>
    </row>
    <row r="8390" spans="15:21" x14ac:dyDescent="0.2">
      <c r="O8390" s="67">
        <v>34820</v>
      </c>
      <c r="P8390">
        <v>56</v>
      </c>
      <c r="Q8390">
        <v>56.5</v>
      </c>
      <c r="R8390">
        <v>56</v>
      </c>
      <c r="S8390">
        <v>56.37</v>
      </c>
      <c r="T8390">
        <v>10368000</v>
      </c>
      <c r="U8390">
        <v>5.56</v>
      </c>
    </row>
    <row r="8391" spans="15:21" x14ac:dyDescent="0.2">
      <c r="O8391" s="67">
        <v>34821</v>
      </c>
      <c r="P8391">
        <v>56.13</v>
      </c>
      <c r="Q8391">
        <v>56.5</v>
      </c>
      <c r="R8391">
        <v>56</v>
      </c>
      <c r="S8391">
        <v>56.25</v>
      </c>
      <c r="T8391">
        <v>10039200</v>
      </c>
      <c r="U8391">
        <v>5.55</v>
      </c>
    </row>
    <row r="8392" spans="15:21" x14ac:dyDescent="0.2">
      <c r="O8392" s="67">
        <v>34822</v>
      </c>
      <c r="P8392">
        <v>56.37</v>
      </c>
      <c r="Q8392">
        <v>57.12</v>
      </c>
      <c r="R8392">
        <v>56.37</v>
      </c>
      <c r="S8392">
        <v>56.62</v>
      </c>
      <c r="T8392">
        <v>13009800</v>
      </c>
      <c r="U8392">
        <v>5.59</v>
      </c>
    </row>
    <row r="8393" spans="15:21" x14ac:dyDescent="0.2">
      <c r="O8393" s="67">
        <v>34823</v>
      </c>
      <c r="P8393">
        <v>56.75</v>
      </c>
      <c r="Q8393">
        <v>57.87</v>
      </c>
      <c r="R8393">
        <v>56.5</v>
      </c>
      <c r="S8393">
        <v>57.12</v>
      </c>
      <c r="T8393">
        <v>16417200</v>
      </c>
      <c r="U8393">
        <v>5.64</v>
      </c>
    </row>
    <row r="8394" spans="15:21" x14ac:dyDescent="0.2">
      <c r="O8394" s="67">
        <v>34824</v>
      </c>
      <c r="P8394">
        <v>57.75</v>
      </c>
      <c r="Q8394">
        <v>57.87</v>
      </c>
      <c r="R8394">
        <v>57.12</v>
      </c>
      <c r="S8394">
        <v>57.38</v>
      </c>
      <c r="T8394">
        <v>12024600</v>
      </c>
      <c r="U8394">
        <v>5.66</v>
      </c>
    </row>
    <row r="8395" spans="15:21" x14ac:dyDescent="0.2">
      <c r="O8395" s="67">
        <v>34827</v>
      </c>
      <c r="P8395">
        <v>57.12</v>
      </c>
      <c r="Q8395">
        <v>58.5</v>
      </c>
      <c r="R8395">
        <v>56.62</v>
      </c>
      <c r="S8395">
        <v>58.5</v>
      </c>
      <c r="T8395">
        <v>11790600</v>
      </c>
      <c r="U8395">
        <v>5.77</v>
      </c>
    </row>
    <row r="8396" spans="15:21" x14ac:dyDescent="0.2">
      <c r="O8396" s="67">
        <v>34828</v>
      </c>
      <c r="P8396">
        <v>58.5</v>
      </c>
      <c r="Q8396">
        <v>58.75</v>
      </c>
      <c r="R8396">
        <v>58</v>
      </c>
      <c r="S8396">
        <v>58.62</v>
      </c>
      <c r="T8396">
        <v>12633600</v>
      </c>
      <c r="U8396">
        <v>5.79</v>
      </c>
    </row>
    <row r="8397" spans="15:21" x14ac:dyDescent="0.2">
      <c r="O8397" s="67">
        <v>34829</v>
      </c>
      <c r="P8397">
        <v>58.62</v>
      </c>
      <c r="Q8397">
        <v>59.25</v>
      </c>
      <c r="R8397">
        <v>58.12</v>
      </c>
      <c r="S8397">
        <v>59.13</v>
      </c>
      <c r="T8397">
        <v>23130600</v>
      </c>
      <c r="U8397">
        <v>5.83</v>
      </c>
    </row>
    <row r="8398" spans="15:21" x14ac:dyDescent="0.2">
      <c r="O8398" s="67">
        <v>34830</v>
      </c>
      <c r="P8398">
        <v>59.25</v>
      </c>
      <c r="Q8398">
        <v>59.25</v>
      </c>
      <c r="R8398">
        <v>58.25</v>
      </c>
      <c r="S8398">
        <v>58.38</v>
      </c>
      <c r="T8398">
        <v>12459600</v>
      </c>
      <c r="U8398">
        <v>5.76</v>
      </c>
    </row>
    <row r="8399" spans="15:21" x14ac:dyDescent="0.2">
      <c r="O8399" s="67">
        <v>34831</v>
      </c>
      <c r="P8399">
        <v>58</v>
      </c>
      <c r="Q8399">
        <v>59</v>
      </c>
      <c r="R8399">
        <v>57.87</v>
      </c>
      <c r="S8399">
        <v>59</v>
      </c>
      <c r="T8399">
        <v>16201800</v>
      </c>
      <c r="U8399">
        <v>5.82</v>
      </c>
    </row>
    <row r="8400" spans="15:21" x14ac:dyDescent="0.2">
      <c r="O8400" s="67">
        <v>34834</v>
      </c>
      <c r="P8400">
        <v>58.5</v>
      </c>
      <c r="Q8400">
        <v>58.5</v>
      </c>
      <c r="R8400">
        <v>57.38</v>
      </c>
      <c r="S8400">
        <v>57.63</v>
      </c>
      <c r="T8400">
        <v>19774800</v>
      </c>
      <c r="U8400">
        <v>5.69</v>
      </c>
    </row>
    <row r="8401" spans="15:21" x14ac:dyDescent="0.2">
      <c r="O8401" s="67">
        <v>34835</v>
      </c>
      <c r="P8401">
        <v>57.75</v>
      </c>
      <c r="Q8401">
        <v>58.12</v>
      </c>
      <c r="R8401">
        <v>56.75</v>
      </c>
      <c r="S8401">
        <v>56.88</v>
      </c>
      <c r="T8401">
        <v>16677000</v>
      </c>
      <c r="U8401">
        <v>5.61</v>
      </c>
    </row>
    <row r="8402" spans="15:21" x14ac:dyDescent="0.2">
      <c r="O8402" s="67">
        <v>34836</v>
      </c>
      <c r="P8402">
        <v>57.25</v>
      </c>
      <c r="Q8402">
        <v>57.63</v>
      </c>
      <c r="R8402">
        <v>57.12</v>
      </c>
      <c r="S8402">
        <v>57.5</v>
      </c>
      <c r="T8402">
        <v>11784600</v>
      </c>
      <c r="U8402">
        <v>5.67</v>
      </c>
    </row>
    <row r="8403" spans="15:21" x14ac:dyDescent="0.2">
      <c r="O8403" s="67">
        <v>34837</v>
      </c>
      <c r="P8403">
        <v>57.38</v>
      </c>
      <c r="Q8403">
        <v>58</v>
      </c>
      <c r="R8403">
        <v>56.37</v>
      </c>
      <c r="S8403">
        <v>56.5</v>
      </c>
      <c r="T8403">
        <v>14740800</v>
      </c>
      <c r="U8403">
        <v>5.58</v>
      </c>
    </row>
    <row r="8404" spans="15:21" x14ac:dyDescent="0.2">
      <c r="O8404" s="67">
        <v>34838</v>
      </c>
      <c r="P8404">
        <v>56.37</v>
      </c>
      <c r="Q8404">
        <v>56.62</v>
      </c>
      <c r="R8404">
        <v>56</v>
      </c>
      <c r="S8404">
        <v>56.5</v>
      </c>
      <c r="T8404">
        <v>26430000</v>
      </c>
      <c r="U8404">
        <v>5.58</v>
      </c>
    </row>
    <row r="8405" spans="15:21" x14ac:dyDescent="0.2">
      <c r="O8405" s="67">
        <v>34841</v>
      </c>
      <c r="P8405">
        <v>56.75</v>
      </c>
      <c r="Q8405">
        <v>57.25</v>
      </c>
      <c r="R8405">
        <v>56.62</v>
      </c>
      <c r="S8405">
        <v>57.12</v>
      </c>
      <c r="T8405">
        <v>11459400</v>
      </c>
      <c r="U8405">
        <v>5.64</v>
      </c>
    </row>
    <row r="8406" spans="15:21" x14ac:dyDescent="0.2">
      <c r="O8406" s="67">
        <v>34842</v>
      </c>
      <c r="P8406">
        <v>57.25</v>
      </c>
      <c r="Q8406">
        <v>57.63</v>
      </c>
      <c r="R8406">
        <v>56.75</v>
      </c>
      <c r="S8406">
        <v>57.63</v>
      </c>
      <c r="T8406">
        <v>10860000</v>
      </c>
      <c r="U8406">
        <v>5.69</v>
      </c>
    </row>
    <row r="8407" spans="15:21" x14ac:dyDescent="0.2">
      <c r="O8407" s="67">
        <v>34843</v>
      </c>
      <c r="P8407">
        <v>57.5</v>
      </c>
      <c r="Q8407">
        <v>57.87</v>
      </c>
      <c r="R8407">
        <v>56.5</v>
      </c>
      <c r="S8407">
        <v>57.12</v>
      </c>
      <c r="T8407">
        <v>13816200</v>
      </c>
      <c r="U8407">
        <v>5.64</v>
      </c>
    </row>
    <row r="8408" spans="15:21" x14ac:dyDescent="0.2">
      <c r="O8408" s="67">
        <v>34844</v>
      </c>
      <c r="P8408">
        <v>57</v>
      </c>
      <c r="Q8408">
        <v>57</v>
      </c>
      <c r="R8408">
        <v>55.75</v>
      </c>
      <c r="S8408">
        <v>56.5</v>
      </c>
      <c r="T8408">
        <v>13737000</v>
      </c>
      <c r="U8408">
        <v>5.58</v>
      </c>
    </row>
    <row r="8409" spans="15:21" x14ac:dyDescent="0.2">
      <c r="O8409" s="67">
        <v>34845</v>
      </c>
      <c r="P8409">
        <v>56.25</v>
      </c>
      <c r="Q8409">
        <v>56.62</v>
      </c>
      <c r="R8409">
        <v>55.75</v>
      </c>
      <c r="S8409">
        <v>56.37</v>
      </c>
      <c r="T8409">
        <v>12056400</v>
      </c>
      <c r="U8409">
        <v>5.56</v>
      </c>
    </row>
    <row r="8410" spans="15:21" x14ac:dyDescent="0.2">
      <c r="O8410" s="67">
        <v>34849</v>
      </c>
      <c r="P8410">
        <v>56.37</v>
      </c>
      <c r="Q8410">
        <v>56.75</v>
      </c>
      <c r="R8410">
        <v>56</v>
      </c>
      <c r="S8410">
        <v>56.62</v>
      </c>
      <c r="T8410">
        <v>9865800</v>
      </c>
      <c r="U8410">
        <v>5.59</v>
      </c>
    </row>
    <row r="8411" spans="15:21" x14ac:dyDescent="0.2">
      <c r="O8411" s="67">
        <v>34850</v>
      </c>
      <c r="P8411">
        <v>56.88</v>
      </c>
      <c r="Q8411">
        <v>58</v>
      </c>
      <c r="R8411">
        <v>56.62</v>
      </c>
      <c r="S8411">
        <v>58</v>
      </c>
      <c r="T8411">
        <v>11362200</v>
      </c>
      <c r="U8411">
        <v>5.72</v>
      </c>
    </row>
    <row r="8412" spans="15:21" x14ac:dyDescent="0.2">
      <c r="O8412" s="67">
        <v>34851</v>
      </c>
      <c r="P8412">
        <v>57.87</v>
      </c>
      <c r="Q8412">
        <v>58.25</v>
      </c>
      <c r="R8412">
        <v>57.25</v>
      </c>
      <c r="S8412">
        <v>58</v>
      </c>
      <c r="T8412">
        <v>13449600</v>
      </c>
      <c r="U8412">
        <v>5.72</v>
      </c>
    </row>
    <row r="8413" spans="15:21" x14ac:dyDescent="0.2">
      <c r="O8413" s="67">
        <v>34852</v>
      </c>
      <c r="P8413">
        <v>57.75</v>
      </c>
      <c r="Q8413">
        <v>58.38</v>
      </c>
      <c r="R8413">
        <v>56.5</v>
      </c>
      <c r="S8413">
        <v>56.75</v>
      </c>
      <c r="T8413">
        <v>12397800</v>
      </c>
      <c r="U8413">
        <v>5.6</v>
      </c>
    </row>
    <row r="8414" spans="15:21" x14ac:dyDescent="0.2">
      <c r="O8414" s="67">
        <v>34855</v>
      </c>
      <c r="P8414">
        <v>56.62</v>
      </c>
      <c r="Q8414">
        <v>57.87</v>
      </c>
      <c r="R8414">
        <v>56.5</v>
      </c>
      <c r="S8414">
        <v>57.87</v>
      </c>
      <c r="T8414">
        <v>13578600</v>
      </c>
      <c r="U8414">
        <v>5.71</v>
      </c>
    </row>
    <row r="8415" spans="15:21" x14ac:dyDescent="0.2">
      <c r="O8415" s="67">
        <v>34856</v>
      </c>
      <c r="P8415">
        <v>57.87</v>
      </c>
      <c r="Q8415">
        <v>58.12</v>
      </c>
      <c r="R8415">
        <v>57.5</v>
      </c>
      <c r="S8415">
        <v>57.63</v>
      </c>
      <c r="T8415">
        <v>15992400</v>
      </c>
      <c r="U8415">
        <v>5.69</v>
      </c>
    </row>
    <row r="8416" spans="15:21" x14ac:dyDescent="0.2">
      <c r="O8416" s="67">
        <v>34857</v>
      </c>
      <c r="P8416">
        <v>57.25</v>
      </c>
      <c r="Q8416">
        <v>57.5</v>
      </c>
      <c r="R8416">
        <v>57</v>
      </c>
      <c r="S8416">
        <v>57.38</v>
      </c>
      <c r="T8416">
        <v>9159600</v>
      </c>
      <c r="U8416">
        <v>5.66</v>
      </c>
    </row>
    <row r="8417" spans="15:21" x14ac:dyDescent="0.2">
      <c r="O8417" s="67">
        <v>34858</v>
      </c>
      <c r="P8417">
        <v>57.38</v>
      </c>
      <c r="Q8417">
        <v>57.5</v>
      </c>
      <c r="R8417">
        <v>56.88</v>
      </c>
      <c r="S8417">
        <v>56.88</v>
      </c>
      <c r="T8417">
        <v>7132200</v>
      </c>
      <c r="U8417">
        <v>5.61</v>
      </c>
    </row>
    <row r="8418" spans="15:21" x14ac:dyDescent="0.2">
      <c r="O8418" s="67">
        <v>34859</v>
      </c>
      <c r="P8418">
        <v>56.75</v>
      </c>
      <c r="Q8418">
        <v>57</v>
      </c>
      <c r="R8418">
        <v>55.5</v>
      </c>
      <c r="S8418">
        <v>55.62</v>
      </c>
      <c r="T8418">
        <v>19042200</v>
      </c>
      <c r="U8418">
        <v>5.49</v>
      </c>
    </row>
    <row r="8419" spans="15:21" x14ac:dyDescent="0.2">
      <c r="O8419" s="67">
        <v>34862</v>
      </c>
      <c r="P8419">
        <v>55.75</v>
      </c>
      <c r="Q8419">
        <v>56.75</v>
      </c>
      <c r="R8419">
        <v>55.75</v>
      </c>
      <c r="S8419">
        <v>56.75</v>
      </c>
      <c r="T8419">
        <v>10983600</v>
      </c>
      <c r="U8419">
        <v>5.6</v>
      </c>
    </row>
    <row r="8420" spans="15:21" x14ac:dyDescent="0.2">
      <c r="O8420" s="67">
        <v>34863</v>
      </c>
      <c r="P8420">
        <v>57.12</v>
      </c>
      <c r="Q8420">
        <v>57.5</v>
      </c>
      <c r="R8420">
        <v>56.88</v>
      </c>
      <c r="S8420">
        <v>57.5</v>
      </c>
      <c r="T8420">
        <v>8778000</v>
      </c>
      <c r="U8420">
        <v>5.67</v>
      </c>
    </row>
    <row r="8421" spans="15:21" x14ac:dyDescent="0.2">
      <c r="O8421" s="67">
        <v>34864</v>
      </c>
      <c r="P8421">
        <v>57.25</v>
      </c>
      <c r="Q8421">
        <v>57.87</v>
      </c>
      <c r="R8421">
        <v>57</v>
      </c>
      <c r="S8421">
        <v>57.75</v>
      </c>
      <c r="T8421">
        <v>8019000</v>
      </c>
      <c r="U8421">
        <v>5.7</v>
      </c>
    </row>
    <row r="8422" spans="15:21" x14ac:dyDescent="0.2">
      <c r="O8422" s="67">
        <v>34865</v>
      </c>
      <c r="P8422">
        <v>57.75</v>
      </c>
      <c r="Q8422">
        <v>58.25</v>
      </c>
      <c r="R8422">
        <v>57.5</v>
      </c>
      <c r="S8422">
        <v>57.75</v>
      </c>
      <c r="T8422">
        <v>9033600</v>
      </c>
      <c r="U8422">
        <v>5.7</v>
      </c>
    </row>
    <row r="8423" spans="15:21" x14ac:dyDescent="0.2">
      <c r="O8423" s="67">
        <v>34866</v>
      </c>
      <c r="P8423">
        <v>57.87</v>
      </c>
      <c r="Q8423">
        <v>58.12</v>
      </c>
      <c r="R8423">
        <v>57.25</v>
      </c>
      <c r="S8423">
        <v>57.38</v>
      </c>
      <c r="T8423">
        <v>29711400</v>
      </c>
      <c r="U8423">
        <v>5.66</v>
      </c>
    </row>
    <row r="8424" spans="15:21" x14ac:dyDescent="0.2">
      <c r="O8424" s="67">
        <v>34869</v>
      </c>
      <c r="P8424">
        <v>57.25</v>
      </c>
      <c r="Q8424">
        <v>57.87</v>
      </c>
      <c r="R8424">
        <v>57.25</v>
      </c>
      <c r="S8424">
        <v>57.87</v>
      </c>
      <c r="T8424">
        <v>9915600</v>
      </c>
      <c r="U8424">
        <v>5.71</v>
      </c>
    </row>
    <row r="8425" spans="15:21" x14ac:dyDescent="0.2">
      <c r="O8425" s="67">
        <v>34870</v>
      </c>
      <c r="P8425">
        <v>57.75</v>
      </c>
      <c r="Q8425">
        <v>57.87</v>
      </c>
      <c r="R8425">
        <v>57</v>
      </c>
      <c r="S8425">
        <v>57.25</v>
      </c>
      <c r="T8425">
        <v>15389400</v>
      </c>
      <c r="U8425">
        <v>5.65</v>
      </c>
    </row>
    <row r="8426" spans="15:21" x14ac:dyDescent="0.2">
      <c r="O8426" s="67">
        <v>34871</v>
      </c>
      <c r="P8426">
        <v>57.12</v>
      </c>
      <c r="Q8426">
        <v>57.87</v>
      </c>
      <c r="R8426">
        <v>57</v>
      </c>
      <c r="S8426">
        <v>57.12</v>
      </c>
      <c r="T8426">
        <v>11364600</v>
      </c>
      <c r="U8426">
        <v>5.64</v>
      </c>
    </row>
    <row r="8427" spans="15:21" x14ac:dyDescent="0.2">
      <c r="O8427" s="67">
        <v>34872</v>
      </c>
      <c r="P8427">
        <v>57.5</v>
      </c>
      <c r="Q8427">
        <v>57.63</v>
      </c>
      <c r="R8427">
        <v>57.12</v>
      </c>
      <c r="S8427">
        <v>57.25</v>
      </c>
      <c r="T8427">
        <v>17634000</v>
      </c>
      <c r="U8427">
        <v>5.65</v>
      </c>
    </row>
    <row r="8428" spans="15:21" x14ac:dyDescent="0.2">
      <c r="O8428" s="67">
        <v>34873</v>
      </c>
      <c r="P8428">
        <v>57</v>
      </c>
      <c r="Q8428">
        <v>57.38</v>
      </c>
      <c r="R8428">
        <v>56.75</v>
      </c>
      <c r="S8428">
        <v>57.12</v>
      </c>
      <c r="T8428">
        <v>12076200</v>
      </c>
      <c r="U8428">
        <v>5.64</v>
      </c>
    </row>
    <row r="8429" spans="15:21" x14ac:dyDescent="0.2">
      <c r="O8429" s="67">
        <v>34876</v>
      </c>
      <c r="P8429">
        <v>57.12</v>
      </c>
      <c r="Q8429">
        <v>57.38</v>
      </c>
      <c r="R8429">
        <v>56.62</v>
      </c>
      <c r="S8429">
        <v>56.88</v>
      </c>
      <c r="T8429">
        <v>10380000</v>
      </c>
      <c r="U8429">
        <v>5.61</v>
      </c>
    </row>
    <row r="8430" spans="15:21" x14ac:dyDescent="0.2">
      <c r="O8430" s="67">
        <v>34877</v>
      </c>
      <c r="P8430">
        <v>57</v>
      </c>
      <c r="Q8430">
        <v>57.38</v>
      </c>
      <c r="R8430">
        <v>56.62</v>
      </c>
      <c r="S8430">
        <v>56.75</v>
      </c>
      <c r="T8430">
        <v>13394400</v>
      </c>
      <c r="U8430">
        <v>5.6</v>
      </c>
    </row>
    <row r="8431" spans="15:21" x14ac:dyDescent="0.2">
      <c r="O8431" s="67">
        <v>34878</v>
      </c>
      <c r="P8431">
        <v>57</v>
      </c>
      <c r="Q8431">
        <v>57.25</v>
      </c>
      <c r="R8431">
        <v>56.25</v>
      </c>
      <c r="S8431">
        <v>56.75</v>
      </c>
      <c r="T8431">
        <v>15034800</v>
      </c>
      <c r="U8431">
        <v>5.6</v>
      </c>
    </row>
    <row r="8432" spans="15:21" x14ac:dyDescent="0.2">
      <c r="O8432" s="67">
        <v>34879</v>
      </c>
      <c r="P8432">
        <v>56.62</v>
      </c>
      <c r="Q8432">
        <v>57</v>
      </c>
      <c r="R8432">
        <v>55.62</v>
      </c>
      <c r="S8432">
        <v>56</v>
      </c>
      <c r="T8432">
        <v>15795600</v>
      </c>
      <c r="U8432">
        <v>5.53</v>
      </c>
    </row>
    <row r="8433" spans="15:21" x14ac:dyDescent="0.2">
      <c r="O8433" s="67">
        <v>34880</v>
      </c>
      <c r="P8433">
        <v>55.75</v>
      </c>
      <c r="Q8433">
        <v>56.5</v>
      </c>
      <c r="R8433">
        <v>55.75</v>
      </c>
      <c r="S8433">
        <v>56.37</v>
      </c>
      <c r="T8433">
        <v>11187600</v>
      </c>
      <c r="U8433">
        <v>5.6</v>
      </c>
    </row>
    <row r="8434" spans="15:21" x14ac:dyDescent="0.2">
      <c r="O8434" s="67">
        <v>34883</v>
      </c>
      <c r="P8434">
        <v>56.5</v>
      </c>
      <c r="Q8434">
        <v>57.12</v>
      </c>
      <c r="R8434">
        <v>56.37</v>
      </c>
      <c r="S8434">
        <v>57.06</v>
      </c>
      <c r="T8434">
        <v>5961000</v>
      </c>
      <c r="U8434">
        <v>5.67</v>
      </c>
    </row>
    <row r="8435" spans="15:21" x14ac:dyDescent="0.2">
      <c r="O8435" s="67">
        <v>34885</v>
      </c>
      <c r="P8435">
        <v>57.12</v>
      </c>
      <c r="Q8435">
        <v>58</v>
      </c>
      <c r="R8435">
        <v>57.12</v>
      </c>
      <c r="S8435">
        <v>57.75</v>
      </c>
      <c r="T8435">
        <v>13830000</v>
      </c>
      <c r="U8435">
        <v>5.74</v>
      </c>
    </row>
    <row r="8436" spans="15:21" x14ac:dyDescent="0.2">
      <c r="O8436" s="67">
        <v>34886</v>
      </c>
      <c r="P8436">
        <v>57.87</v>
      </c>
      <c r="Q8436">
        <v>59</v>
      </c>
      <c r="R8436">
        <v>57.5</v>
      </c>
      <c r="S8436">
        <v>59</v>
      </c>
      <c r="T8436">
        <v>12988200</v>
      </c>
      <c r="U8436">
        <v>5.87</v>
      </c>
    </row>
    <row r="8437" spans="15:21" x14ac:dyDescent="0.2">
      <c r="O8437" s="67">
        <v>34887</v>
      </c>
      <c r="P8437">
        <v>58.88</v>
      </c>
      <c r="Q8437">
        <v>60</v>
      </c>
      <c r="R8437">
        <v>58.75</v>
      </c>
      <c r="S8437">
        <v>60</v>
      </c>
      <c r="T8437">
        <v>18109800</v>
      </c>
      <c r="U8437">
        <v>5.96</v>
      </c>
    </row>
    <row r="8438" spans="15:21" x14ac:dyDescent="0.2">
      <c r="O8438" s="67">
        <v>34890</v>
      </c>
      <c r="P8438">
        <v>60</v>
      </c>
      <c r="Q8438">
        <v>60</v>
      </c>
      <c r="R8438">
        <v>59.5</v>
      </c>
      <c r="S8438">
        <v>59.75</v>
      </c>
      <c r="T8438">
        <v>9622200</v>
      </c>
      <c r="U8438">
        <v>5.94</v>
      </c>
    </row>
    <row r="8439" spans="15:21" x14ac:dyDescent="0.2">
      <c r="O8439" s="67">
        <v>34891</v>
      </c>
      <c r="P8439">
        <v>59.37</v>
      </c>
      <c r="Q8439">
        <v>59.88</v>
      </c>
      <c r="R8439">
        <v>58.88</v>
      </c>
      <c r="S8439">
        <v>59</v>
      </c>
      <c r="T8439">
        <v>9251400</v>
      </c>
      <c r="U8439">
        <v>5.87</v>
      </c>
    </row>
    <row r="8440" spans="15:21" x14ac:dyDescent="0.2">
      <c r="O8440" s="67">
        <v>34892</v>
      </c>
      <c r="P8440">
        <v>58.62</v>
      </c>
      <c r="Q8440">
        <v>59.37</v>
      </c>
      <c r="R8440">
        <v>58.38</v>
      </c>
      <c r="S8440">
        <v>59.13</v>
      </c>
      <c r="T8440">
        <v>11039400</v>
      </c>
      <c r="U8440">
        <v>5.88</v>
      </c>
    </row>
    <row r="8441" spans="15:21" x14ac:dyDescent="0.2">
      <c r="O8441" s="67">
        <v>34893</v>
      </c>
      <c r="P8441">
        <v>58.75</v>
      </c>
      <c r="Q8441">
        <v>58.88</v>
      </c>
      <c r="R8441">
        <v>58.25</v>
      </c>
      <c r="S8441">
        <v>58.5</v>
      </c>
      <c r="T8441">
        <v>10787400</v>
      </c>
      <c r="U8441">
        <v>5.82</v>
      </c>
    </row>
    <row r="8442" spans="15:21" x14ac:dyDescent="0.2">
      <c r="O8442" s="67">
        <v>34894</v>
      </c>
      <c r="P8442">
        <v>58.25</v>
      </c>
      <c r="Q8442">
        <v>58.88</v>
      </c>
      <c r="R8442">
        <v>58</v>
      </c>
      <c r="S8442">
        <v>58.12</v>
      </c>
      <c r="T8442">
        <v>9502800</v>
      </c>
      <c r="U8442">
        <v>5.78</v>
      </c>
    </row>
    <row r="8443" spans="15:21" x14ac:dyDescent="0.2">
      <c r="O8443" s="67">
        <v>34897</v>
      </c>
      <c r="P8443">
        <v>58.12</v>
      </c>
      <c r="Q8443">
        <v>59.62</v>
      </c>
      <c r="R8443">
        <v>57.75</v>
      </c>
      <c r="S8443">
        <v>59.5</v>
      </c>
      <c r="T8443">
        <v>10770000</v>
      </c>
      <c r="U8443">
        <v>5.91</v>
      </c>
    </row>
    <row r="8444" spans="15:21" x14ac:dyDescent="0.2">
      <c r="O8444" s="67">
        <v>34898</v>
      </c>
      <c r="P8444">
        <v>59.37</v>
      </c>
      <c r="Q8444">
        <v>60.12</v>
      </c>
      <c r="R8444">
        <v>58.88</v>
      </c>
      <c r="S8444">
        <v>59</v>
      </c>
      <c r="T8444">
        <v>11978400</v>
      </c>
      <c r="U8444">
        <v>5.87</v>
      </c>
    </row>
    <row r="8445" spans="15:21" x14ac:dyDescent="0.2">
      <c r="O8445" s="67">
        <v>34899</v>
      </c>
      <c r="P8445">
        <v>58.88</v>
      </c>
      <c r="Q8445">
        <v>59.88</v>
      </c>
      <c r="R8445">
        <v>57.12</v>
      </c>
      <c r="S8445">
        <v>58.12</v>
      </c>
      <c r="T8445">
        <v>24116400</v>
      </c>
      <c r="U8445">
        <v>5.78</v>
      </c>
    </row>
    <row r="8446" spans="15:21" x14ac:dyDescent="0.2">
      <c r="O8446" s="67">
        <v>34900</v>
      </c>
      <c r="P8446">
        <v>58</v>
      </c>
      <c r="Q8446">
        <v>59.37</v>
      </c>
      <c r="R8446">
        <v>58</v>
      </c>
      <c r="S8446">
        <v>59.37</v>
      </c>
      <c r="T8446">
        <v>12584400</v>
      </c>
      <c r="U8446">
        <v>5.9</v>
      </c>
    </row>
    <row r="8447" spans="15:21" x14ac:dyDescent="0.2">
      <c r="O8447" s="67">
        <v>34901</v>
      </c>
      <c r="P8447">
        <v>59.37</v>
      </c>
      <c r="Q8447">
        <v>60</v>
      </c>
      <c r="R8447">
        <v>58.75</v>
      </c>
      <c r="S8447">
        <v>59.88</v>
      </c>
      <c r="T8447">
        <v>29347200</v>
      </c>
      <c r="U8447">
        <v>5.95</v>
      </c>
    </row>
    <row r="8448" spans="15:21" x14ac:dyDescent="0.2">
      <c r="O8448" s="67">
        <v>34904</v>
      </c>
      <c r="P8448">
        <v>59.88</v>
      </c>
      <c r="Q8448">
        <v>60.5</v>
      </c>
      <c r="R8448">
        <v>59.5</v>
      </c>
      <c r="S8448">
        <v>59.62</v>
      </c>
      <c r="T8448">
        <v>12384600</v>
      </c>
      <c r="U8448">
        <v>5.93</v>
      </c>
    </row>
    <row r="8449" spans="15:21" x14ac:dyDescent="0.2">
      <c r="O8449" s="67">
        <v>34905</v>
      </c>
      <c r="P8449">
        <v>59.62</v>
      </c>
      <c r="Q8449">
        <v>60.12</v>
      </c>
      <c r="R8449">
        <v>59.13</v>
      </c>
      <c r="S8449">
        <v>59.62</v>
      </c>
      <c r="T8449">
        <v>12149400</v>
      </c>
      <c r="U8449">
        <v>5.93</v>
      </c>
    </row>
    <row r="8450" spans="15:21" x14ac:dyDescent="0.2">
      <c r="O8450" s="67">
        <v>34906</v>
      </c>
      <c r="P8450">
        <v>59.88</v>
      </c>
      <c r="Q8450">
        <v>59.88</v>
      </c>
      <c r="R8450">
        <v>59.13</v>
      </c>
      <c r="S8450">
        <v>59.25</v>
      </c>
      <c r="T8450">
        <v>13465800</v>
      </c>
      <c r="U8450">
        <v>5.89</v>
      </c>
    </row>
    <row r="8451" spans="15:21" x14ac:dyDescent="0.2">
      <c r="O8451" s="67">
        <v>34907</v>
      </c>
      <c r="P8451">
        <v>59.62</v>
      </c>
      <c r="Q8451">
        <v>60</v>
      </c>
      <c r="R8451">
        <v>59.25</v>
      </c>
      <c r="S8451">
        <v>59.25</v>
      </c>
      <c r="T8451">
        <v>13002000</v>
      </c>
      <c r="U8451">
        <v>5.89</v>
      </c>
    </row>
    <row r="8452" spans="15:21" x14ac:dyDescent="0.2">
      <c r="O8452" s="67">
        <v>34908</v>
      </c>
      <c r="P8452">
        <v>59.37</v>
      </c>
      <c r="Q8452">
        <v>59.37</v>
      </c>
      <c r="R8452">
        <v>58.5</v>
      </c>
      <c r="S8452">
        <v>58.75</v>
      </c>
      <c r="T8452">
        <v>8920800</v>
      </c>
      <c r="U8452">
        <v>5.84</v>
      </c>
    </row>
    <row r="8453" spans="15:21" x14ac:dyDescent="0.2">
      <c r="O8453" s="67">
        <v>34911</v>
      </c>
      <c r="P8453">
        <v>59.25</v>
      </c>
      <c r="Q8453">
        <v>59.75</v>
      </c>
      <c r="R8453">
        <v>58.75</v>
      </c>
      <c r="S8453">
        <v>59</v>
      </c>
      <c r="T8453">
        <v>10650600</v>
      </c>
      <c r="U8453">
        <v>5.87</v>
      </c>
    </row>
    <row r="8454" spans="15:21" x14ac:dyDescent="0.2">
      <c r="O8454" s="67">
        <v>34912</v>
      </c>
      <c r="P8454">
        <v>59</v>
      </c>
      <c r="Q8454">
        <v>59.13</v>
      </c>
      <c r="R8454">
        <v>58.25</v>
      </c>
      <c r="S8454">
        <v>58.62</v>
      </c>
      <c r="T8454">
        <v>10519800</v>
      </c>
      <c r="U8454">
        <v>5.83</v>
      </c>
    </row>
    <row r="8455" spans="15:21" x14ac:dyDescent="0.2">
      <c r="O8455" s="67">
        <v>34913</v>
      </c>
      <c r="P8455">
        <v>59.25</v>
      </c>
      <c r="Q8455">
        <v>59.5</v>
      </c>
      <c r="R8455">
        <v>57.25</v>
      </c>
      <c r="S8455">
        <v>57.38</v>
      </c>
      <c r="T8455">
        <v>17554200</v>
      </c>
      <c r="U8455">
        <v>5.7</v>
      </c>
    </row>
    <row r="8456" spans="15:21" x14ac:dyDescent="0.2">
      <c r="O8456" s="67">
        <v>34914</v>
      </c>
      <c r="P8456">
        <v>57.12</v>
      </c>
      <c r="Q8456">
        <v>57.63</v>
      </c>
      <c r="R8456">
        <v>56.88</v>
      </c>
      <c r="S8456">
        <v>57.38</v>
      </c>
      <c r="T8456">
        <v>13722000</v>
      </c>
      <c r="U8456">
        <v>5.7</v>
      </c>
    </row>
    <row r="8457" spans="15:21" x14ac:dyDescent="0.2">
      <c r="O8457" s="67">
        <v>34915</v>
      </c>
      <c r="P8457">
        <v>57.75</v>
      </c>
      <c r="Q8457">
        <v>58.25</v>
      </c>
      <c r="R8457">
        <v>57.38</v>
      </c>
      <c r="S8457">
        <v>57.63</v>
      </c>
      <c r="T8457">
        <v>10793400</v>
      </c>
      <c r="U8457">
        <v>5.73</v>
      </c>
    </row>
    <row r="8458" spans="15:21" x14ac:dyDescent="0.2">
      <c r="O8458" s="67">
        <v>34918</v>
      </c>
      <c r="P8458">
        <v>58</v>
      </c>
      <c r="Q8458">
        <v>58.75</v>
      </c>
      <c r="R8458">
        <v>57.75</v>
      </c>
      <c r="S8458">
        <v>58.75</v>
      </c>
      <c r="T8458">
        <v>6040800</v>
      </c>
      <c r="U8458">
        <v>5.84</v>
      </c>
    </row>
    <row r="8459" spans="15:21" x14ac:dyDescent="0.2">
      <c r="O8459" s="67">
        <v>34919</v>
      </c>
      <c r="P8459">
        <v>58.75</v>
      </c>
      <c r="Q8459">
        <v>59</v>
      </c>
      <c r="R8459">
        <v>58.5</v>
      </c>
      <c r="S8459">
        <v>59</v>
      </c>
      <c r="T8459">
        <v>7857000</v>
      </c>
      <c r="U8459">
        <v>5.87</v>
      </c>
    </row>
    <row r="8460" spans="15:21" x14ac:dyDescent="0.2">
      <c r="O8460" s="67">
        <v>34920</v>
      </c>
      <c r="P8460">
        <v>59</v>
      </c>
      <c r="Q8460">
        <v>59</v>
      </c>
      <c r="R8460">
        <v>58.38</v>
      </c>
      <c r="S8460">
        <v>58.62</v>
      </c>
      <c r="T8460">
        <v>7630200</v>
      </c>
      <c r="U8460">
        <v>5.83</v>
      </c>
    </row>
    <row r="8461" spans="15:21" x14ac:dyDescent="0.2">
      <c r="O8461" s="67">
        <v>34921</v>
      </c>
      <c r="P8461">
        <v>58.62</v>
      </c>
      <c r="Q8461">
        <v>58.75</v>
      </c>
      <c r="R8461">
        <v>57.75</v>
      </c>
      <c r="S8461">
        <v>58</v>
      </c>
      <c r="T8461">
        <v>9633000</v>
      </c>
      <c r="U8461">
        <v>5.77</v>
      </c>
    </row>
    <row r="8462" spans="15:21" x14ac:dyDescent="0.2">
      <c r="O8462" s="67">
        <v>34922</v>
      </c>
      <c r="P8462">
        <v>57.87</v>
      </c>
      <c r="Q8462">
        <v>58</v>
      </c>
      <c r="R8462">
        <v>57.12</v>
      </c>
      <c r="S8462">
        <v>57.75</v>
      </c>
      <c r="T8462">
        <v>7339800</v>
      </c>
      <c r="U8462">
        <v>5.74</v>
      </c>
    </row>
    <row r="8463" spans="15:21" x14ac:dyDescent="0.2">
      <c r="O8463" s="67">
        <v>34925</v>
      </c>
      <c r="P8463">
        <v>57.75</v>
      </c>
      <c r="Q8463">
        <v>58.75</v>
      </c>
      <c r="R8463">
        <v>57.63</v>
      </c>
      <c r="S8463">
        <v>58.62</v>
      </c>
      <c r="T8463">
        <v>7856400</v>
      </c>
      <c r="U8463">
        <v>5.83</v>
      </c>
    </row>
    <row r="8464" spans="15:21" x14ac:dyDescent="0.2">
      <c r="O8464" s="67">
        <v>34926</v>
      </c>
      <c r="P8464">
        <v>58.5</v>
      </c>
      <c r="Q8464">
        <v>58.88</v>
      </c>
      <c r="R8464">
        <v>57.87</v>
      </c>
      <c r="S8464">
        <v>58.62</v>
      </c>
      <c r="T8464">
        <v>8944800</v>
      </c>
      <c r="U8464">
        <v>5.83</v>
      </c>
    </row>
    <row r="8465" spans="15:21" x14ac:dyDescent="0.2">
      <c r="O8465" s="67">
        <v>34927</v>
      </c>
      <c r="P8465">
        <v>58.38</v>
      </c>
      <c r="Q8465">
        <v>58.88</v>
      </c>
      <c r="R8465">
        <v>57.87</v>
      </c>
      <c r="S8465">
        <v>58.25</v>
      </c>
      <c r="T8465">
        <v>8622000</v>
      </c>
      <c r="U8465">
        <v>5.79</v>
      </c>
    </row>
    <row r="8466" spans="15:21" x14ac:dyDescent="0.2">
      <c r="O8466" s="67">
        <v>34928</v>
      </c>
      <c r="P8466">
        <v>58.25</v>
      </c>
      <c r="Q8466">
        <v>58.38</v>
      </c>
      <c r="R8466">
        <v>57.5</v>
      </c>
      <c r="S8466">
        <v>57.63</v>
      </c>
      <c r="T8466">
        <v>10923600</v>
      </c>
      <c r="U8466">
        <v>5.73</v>
      </c>
    </row>
    <row r="8467" spans="15:21" x14ac:dyDescent="0.2">
      <c r="O8467" s="67">
        <v>34929</v>
      </c>
      <c r="P8467">
        <v>57.75</v>
      </c>
      <c r="Q8467">
        <v>58</v>
      </c>
      <c r="R8467">
        <v>57.12</v>
      </c>
      <c r="S8467">
        <v>57.25</v>
      </c>
      <c r="T8467">
        <v>16951800</v>
      </c>
      <c r="U8467">
        <v>5.69</v>
      </c>
    </row>
    <row r="8468" spans="15:21" x14ac:dyDescent="0.2">
      <c r="O8468" s="67">
        <v>34932</v>
      </c>
      <c r="P8468">
        <v>57.5</v>
      </c>
      <c r="Q8468">
        <v>58.25</v>
      </c>
      <c r="R8468">
        <v>57.5</v>
      </c>
      <c r="S8468">
        <v>57.5</v>
      </c>
      <c r="T8468">
        <v>10210200</v>
      </c>
      <c r="U8468">
        <v>5.72</v>
      </c>
    </row>
    <row r="8469" spans="15:21" x14ac:dyDescent="0.2">
      <c r="O8469" s="67">
        <v>34933</v>
      </c>
      <c r="P8469">
        <v>57.63</v>
      </c>
      <c r="Q8469">
        <v>57.63</v>
      </c>
      <c r="R8469">
        <v>57.12</v>
      </c>
      <c r="S8469">
        <v>57.5</v>
      </c>
      <c r="T8469">
        <v>9601800</v>
      </c>
      <c r="U8469">
        <v>5.72</v>
      </c>
    </row>
    <row r="8470" spans="15:21" x14ac:dyDescent="0.2">
      <c r="O8470" s="67">
        <v>34934</v>
      </c>
      <c r="P8470">
        <v>57.38</v>
      </c>
      <c r="Q8470">
        <v>57.63</v>
      </c>
      <c r="R8470">
        <v>57</v>
      </c>
      <c r="S8470">
        <v>57.25</v>
      </c>
      <c r="T8470">
        <v>10123200</v>
      </c>
      <c r="U8470">
        <v>5.69</v>
      </c>
    </row>
    <row r="8471" spans="15:21" x14ac:dyDescent="0.2">
      <c r="O8471" s="67">
        <v>34935</v>
      </c>
      <c r="P8471">
        <v>57.38</v>
      </c>
      <c r="Q8471">
        <v>57.87</v>
      </c>
      <c r="R8471">
        <v>57.25</v>
      </c>
      <c r="S8471">
        <v>57.75</v>
      </c>
      <c r="T8471">
        <v>7817400</v>
      </c>
      <c r="U8471">
        <v>5.74</v>
      </c>
    </row>
    <row r="8472" spans="15:21" x14ac:dyDescent="0.2">
      <c r="O8472" s="67">
        <v>34936</v>
      </c>
      <c r="P8472">
        <v>57.75</v>
      </c>
      <c r="Q8472">
        <v>58.62</v>
      </c>
      <c r="R8472">
        <v>57.75</v>
      </c>
      <c r="S8472">
        <v>58.38</v>
      </c>
      <c r="T8472">
        <v>8260200</v>
      </c>
      <c r="U8472">
        <v>5.8</v>
      </c>
    </row>
    <row r="8473" spans="15:21" x14ac:dyDescent="0.2">
      <c r="O8473" s="67">
        <v>34939</v>
      </c>
      <c r="P8473">
        <v>58.5</v>
      </c>
      <c r="Q8473">
        <v>58.75</v>
      </c>
      <c r="R8473">
        <v>58.38</v>
      </c>
      <c r="S8473">
        <v>58.75</v>
      </c>
      <c r="T8473">
        <v>7138200</v>
      </c>
      <c r="U8473">
        <v>5.84</v>
      </c>
    </row>
    <row r="8474" spans="15:21" x14ac:dyDescent="0.2">
      <c r="O8474" s="67">
        <v>34940</v>
      </c>
      <c r="P8474">
        <v>58.62</v>
      </c>
      <c r="Q8474">
        <v>59</v>
      </c>
      <c r="R8474">
        <v>58.62</v>
      </c>
      <c r="S8474">
        <v>58.88</v>
      </c>
      <c r="T8474">
        <v>7845600</v>
      </c>
      <c r="U8474">
        <v>5.85</v>
      </c>
    </row>
    <row r="8475" spans="15:21" x14ac:dyDescent="0.2">
      <c r="O8475" s="67">
        <v>34941</v>
      </c>
      <c r="P8475">
        <v>58.88</v>
      </c>
      <c r="Q8475">
        <v>59.13</v>
      </c>
      <c r="R8475">
        <v>58.62</v>
      </c>
      <c r="S8475">
        <v>59</v>
      </c>
      <c r="T8475">
        <v>6725400</v>
      </c>
      <c r="U8475">
        <v>5.87</v>
      </c>
    </row>
    <row r="8476" spans="15:21" x14ac:dyDescent="0.2">
      <c r="O8476" s="67">
        <v>34942</v>
      </c>
      <c r="P8476">
        <v>59</v>
      </c>
      <c r="Q8476">
        <v>59</v>
      </c>
      <c r="R8476">
        <v>58.5</v>
      </c>
      <c r="S8476">
        <v>58.88</v>
      </c>
      <c r="T8476">
        <v>7725600</v>
      </c>
      <c r="U8476">
        <v>5.85</v>
      </c>
    </row>
    <row r="8477" spans="15:21" x14ac:dyDescent="0.2">
      <c r="O8477" s="67">
        <v>34943</v>
      </c>
      <c r="P8477">
        <v>58.75</v>
      </c>
      <c r="Q8477">
        <v>59</v>
      </c>
      <c r="R8477">
        <v>58.5</v>
      </c>
      <c r="S8477">
        <v>58.75</v>
      </c>
      <c r="T8477">
        <v>10377600</v>
      </c>
      <c r="U8477">
        <v>5.84</v>
      </c>
    </row>
    <row r="8478" spans="15:21" x14ac:dyDescent="0.2">
      <c r="O8478" s="67">
        <v>34947</v>
      </c>
      <c r="P8478">
        <v>59</v>
      </c>
      <c r="Q8478">
        <v>59</v>
      </c>
      <c r="R8478">
        <v>58.38</v>
      </c>
      <c r="S8478">
        <v>58.75</v>
      </c>
      <c r="T8478">
        <v>9621600</v>
      </c>
      <c r="U8478">
        <v>5.84</v>
      </c>
    </row>
    <row r="8479" spans="15:21" x14ac:dyDescent="0.2">
      <c r="O8479" s="67">
        <v>34948</v>
      </c>
      <c r="P8479">
        <v>58.88</v>
      </c>
      <c r="Q8479">
        <v>59.37</v>
      </c>
      <c r="R8479">
        <v>58.75</v>
      </c>
      <c r="S8479">
        <v>59.37</v>
      </c>
      <c r="T8479">
        <v>9294000</v>
      </c>
      <c r="U8479">
        <v>5.9</v>
      </c>
    </row>
    <row r="8480" spans="15:21" x14ac:dyDescent="0.2">
      <c r="O8480" s="67">
        <v>34949</v>
      </c>
      <c r="P8480">
        <v>59.37</v>
      </c>
      <c r="Q8480">
        <v>59.37</v>
      </c>
      <c r="R8480">
        <v>58.75</v>
      </c>
      <c r="S8480">
        <v>59.13</v>
      </c>
      <c r="T8480">
        <v>8437800</v>
      </c>
      <c r="U8480">
        <v>5.88</v>
      </c>
    </row>
    <row r="8481" spans="15:21" x14ac:dyDescent="0.2">
      <c r="O8481" s="67">
        <v>34950</v>
      </c>
      <c r="P8481">
        <v>59.13</v>
      </c>
      <c r="Q8481">
        <v>59.25</v>
      </c>
      <c r="R8481">
        <v>58.62</v>
      </c>
      <c r="S8481">
        <v>58.75</v>
      </c>
      <c r="T8481">
        <v>7651800</v>
      </c>
      <c r="U8481">
        <v>5.84</v>
      </c>
    </row>
    <row r="8482" spans="15:21" x14ac:dyDescent="0.2">
      <c r="O8482" s="67">
        <v>34953</v>
      </c>
      <c r="P8482">
        <v>58.75</v>
      </c>
      <c r="Q8482">
        <v>59.13</v>
      </c>
      <c r="R8482">
        <v>58.75</v>
      </c>
      <c r="S8482">
        <v>58.88</v>
      </c>
      <c r="T8482">
        <v>5795400</v>
      </c>
      <c r="U8482">
        <v>5.85</v>
      </c>
    </row>
    <row r="8483" spans="15:21" x14ac:dyDescent="0.2">
      <c r="O8483" s="67">
        <v>34954</v>
      </c>
      <c r="P8483">
        <v>59.5</v>
      </c>
      <c r="Q8483">
        <v>60</v>
      </c>
      <c r="R8483">
        <v>59.13</v>
      </c>
      <c r="S8483">
        <v>60</v>
      </c>
      <c r="T8483">
        <v>22534800</v>
      </c>
      <c r="U8483">
        <v>5.96</v>
      </c>
    </row>
    <row r="8484" spans="15:21" x14ac:dyDescent="0.2">
      <c r="O8484" s="67">
        <v>34955</v>
      </c>
      <c r="P8484">
        <v>59.62</v>
      </c>
      <c r="Q8484">
        <v>60.75</v>
      </c>
      <c r="R8484">
        <v>59.5</v>
      </c>
      <c r="S8484">
        <v>60.63</v>
      </c>
      <c r="T8484">
        <v>16687800</v>
      </c>
      <c r="U8484">
        <v>6.03</v>
      </c>
    </row>
    <row r="8485" spans="15:21" x14ac:dyDescent="0.2">
      <c r="O8485" s="67">
        <v>34956</v>
      </c>
      <c r="P8485">
        <v>60.75</v>
      </c>
      <c r="Q8485">
        <v>62.75</v>
      </c>
      <c r="R8485">
        <v>60.75</v>
      </c>
      <c r="S8485">
        <v>62.37</v>
      </c>
      <c r="T8485">
        <v>18538200</v>
      </c>
      <c r="U8485">
        <v>6.2</v>
      </c>
    </row>
    <row r="8486" spans="15:21" x14ac:dyDescent="0.2">
      <c r="O8486" s="67">
        <v>34957</v>
      </c>
      <c r="P8486">
        <v>62.88</v>
      </c>
      <c r="Q8486">
        <v>63.87</v>
      </c>
      <c r="R8486">
        <v>62.5</v>
      </c>
      <c r="S8486">
        <v>63.87</v>
      </c>
      <c r="T8486">
        <v>31398600</v>
      </c>
      <c r="U8486">
        <v>6.35</v>
      </c>
    </row>
    <row r="8487" spans="15:21" x14ac:dyDescent="0.2">
      <c r="O8487" s="67">
        <v>34960</v>
      </c>
      <c r="P8487">
        <v>63.38</v>
      </c>
      <c r="Q8487">
        <v>63.5</v>
      </c>
      <c r="R8487">
        <v>62.13</v>
      </c>
      <c r="S8487">
        <v>62.37</v>
      </c>
      <c r="T8487">
        <v>14482800</v>
      </c>
      <c r="U8487">
        <v>6.2</v>
      </c>
    </row>
    <row r="8488" spans="15:21" x14ac:dyDescent="0.2">
      <c r="O8488" s="67">
        <v>34961</v>
      </c>
      <c r="P8488">
        <v>62.37</v>
      </c>
      <c r="Q8488">
        <v>62.37</v>
      </c>
      <c r="R8488">
        <v>61.25</v>
      </c>
      <c r="S8488">
        <v>62</v>
      </c>
      <c r="T8488">
        <v>14037600</v>
      </c>
      <c r="U8488">
        <v>6.16</v>
      </c>
    </row>
    <row r="8489" spans="15:21" x14ac:dyDescent="0.2">
      <c r="O8489" s="67">
        <v>34962</v>
      </c>
      <c r="P8489">
        <v>62.25</v>
      </c>
      <c r="Q8489">
        <v>62.37</v>
      </c>
      <c r="R8489">
        <v>61.62</v>
      </c>
      <c r="S8489">
        <v>62</v>
      </c>
      <c r="T8489">
        <v>9472800</v>
      </c>
      <c r="U8489">
        <v>6.16</v>
      </c>
    </row>
    <row r="8490" spans="15:21" x14ac:dyDescent="0.2">
      <c r="O8490" s="67">
        <v>34963</v>
      </c>
      <c r="P8490">
        <v>62</v>
      </c>
      <c r="Q8490">
        <v>62.37</v>
      </c>
      <c r="R8490">
        <v>61.5</v>
      </c>
      <c r="S8490">
        <v>62.13</v>
      </c>
      <c r="T8490">
        <v>11236800</v>
      </c>
      <c r="U8490">
        <v>6.18</v>
      </c>
    </row>
    <row r="8491" spans="15:21" x14ac:dyDescent="0.2">
      <c r="O8491" s="67">
        <v>34964</v>
      </c>
      <c r="P8491">
        <v>61.75</v>
      </c>
      <c r="Q8491">
        <v>63.5</v>
      </c>
      <c r="R8491">
        <v>61.62</v>
      </c>
      <c r="S8491">
        <v>63</v>
      </c>
      <c r="T8491">
        <v>15237600</v>
      </c>
      <c r="U8491">
        <v>6.26</v>
      </c>
    </row>
    <row r="8492" spans="15:21" x14ac:dyDescent="0.2">
      <c r="O8492" s="67">
        <v>34967</v>
      </c>
      <c r="P8492">
        <v>63.38</v>
      </c>
      <c r="Q8492">
        <v>64.62</v>
      </c>
      <c r="R8492">
        <v>63.25</v>
      </c>
      <c r="S8492">
        <v>64.38</v>
      </c>
      <c r="T8492">
        <v>11725200</v>
      </c>
      <c r="U8492">
        <v>6.4</v>
      </c>
    </row>
    <row r="8493" spans="15:21" x14ac:dyDescent="0.2">
      <c r="O8493" s="67">
        <v>34968</v>
      </c>
      <c r="P8493">
        <v>64</v>
      </c>
      <c r="Q8493">
        <v>64.38</v>
      </c>
      <c r="R8493">
        <v>63.75</v>
      </c>
      <c r="S8493">
        <v>64.25</v>
      </c>
      <c r="T8493">
        <v>16471200</v>
      </c>
      <c r="U8493">
        <v>6.39</v>
      </c>
    </row>
    <row r="8494" spans="15:21" x14ac:dyDescent="0.2">
      <c r="O8494" s="67">
        <v>34969</v>
      </c>
      <c r="P8494">
        <v>63.25</v>
      </c>
      <c r="Q8494">
        <v>64</v>
      </c>
      <c r="R8494">
        <v>62.5</v>
      </c>
      <c r="S8494">
        <v>63.5</v>
      </c>
      <c r="T8494">
        <v>15106200</v>
      </c>
      <c r="U8494">
        <v>6.35</v>
      </c>
    </row>
    <row r="8495" spans="15:21" x14ac:dyDescent="0.2">
      <c r="O8495" s="67">
        <v>34970</v>
      </c>
      <c r="P8495">
        <v>63.25</v>
      </c>
      <c r="Q8495">
        <v>63.63</v>
      </c>
      <c r="R8495">
        <v>62.62</v>
      </c>
      <c r="S8495">
        <v>63.25</v>
      </c>
      <c r="T8495">
        <v>9696600</v>
      </c>
      <c r="U8495">
        <v>6.33</v>
      </c>
    </row>
    <row r="8496" spans="15:21" x14ac:dyDescent="0.2">
      <c r="O8496" s="67">
        <v>34971</v>
      </c>
      <c r="P8496">
        <v>63.38</v>
      </c>
      <c r="Q8496">
        <v>64.12</v>
      </c>
      <c r="R8496">
        <v>63.25</v>
      </c>
      <c r="S8496">
        <v>63.75</v>
      </c>
      <c r="T8496">
        <v>10714200</v>
      </c>
      <c r="U8496">
        <v>6.38</v>
      </c>
    </row>
    <row r="8497" spans="15:21" x14ac:dyDescent="0.2">
      <c r="O8497" s="67">
        <v>34974</v>
      </c>
      <c r="P8497">
        <v>63.5</v>
      </c>
      <c r="Q8497">
        <v>64.25</v>
      </c>
      <c r="R8497">
        <v>63.38</v>
      </c>
      <c r="S8497">
        <v>63.5</v>
      </c>
      <c r="T8497">
        <v>10248000</v>
      </c>
      <c r="U8497">
        <v>6.35</v>
      </c>
    </row>
    <row r="8498" spans="15:21" x14ac:dyDescent="0.2">
      <c r="O8498" s="67">
        <v>34975</v>
      </c>
      <c r="P8498">
        <v>63.5</v>
      </c>
      <c r="Q8498">
        <v>64.12</v>
      </c>
      <c r="R8498">
        <v>62.75</v>
      </c>
      <c r="S8498">
        <v>63.12</v>
      </c>
      <c r="T8498">
        <v>14251200</v>
      </c>
      <c r="U8498">
        <v>6.32</v>
      </c>
    </row>
    <row r="8499" spans="15:21" x14ac:dyDescent="0.2">
      <c r="O8499" s="67">
        <v>34976</v>
      </c>
      <c r="P8499">
        <v>63</v>
      </c>
      <c r="Q8499">
        <v>64</v>
      </c>
      <c r="R8499">
        <v>62.88</v>
      </c>
      <c r="S8499">
        <v>63.63</v>
      </c>
      <c r="T8499">
        <v>12921600</v>
      </c>
      <c r="U8499">
        <v>6.37</v>
      </c>
    </row>
    <row r="8500" spans="15:21" x14ac:dyDescent="0.2">
      <c r="O8500" s="67">
        <v>34977</v>
      </c>
      <c r="P8500">
        <v>63.63</v>
      </c>
      <c r="Q8500">
        <v>63.63</v>
      </c>
      <c r="R8500">
        <v>62.75</v>
      </c>
      <c r="S8500">
        <v>63</v>
      </c>
      <c r="T8500">
        <v>9829200</v>
      </c>
      <c r="U8500">
        <v>6.3</v>
      </c>
    </row>
    <row r="8501" spans="15:21" x14ac:dyDescent="0.2">
      <c r="O8501" s="67">
        <v>34978</v>
      </c>
      <c r="P8501">
        <v>62.75</v>
      </c>
      <c r="Q8501">
        <v>63</v>
      </c>
      <c r="R8501">
        <v>62.37</v>
      </c>
      <c r="S8501">
        <v>62.88</v>
      </c>
      <c r="T8501">
        <v>14627400</v>
      </c>
      <c r="U8501">
        <v>6.29</v>
      </c>
    </row>
    <row r="8502" spans="15:21" x14ac:dyDescent="0.2">
      <c r="O8502" s="67">
        <v>34981</v>
      </c>
      <c r="P8502">
        <v>62.75</v>
      </c>
      <c r="Q8502">
        <v>63.12</v>
      </c>
      <c r="R8502">
        <v>62.62</v>
      </c>
      <c r="S8502">
        <v>62.88</v>
      </c>
      <c r="T8502">
        <v>7512000</v>
      </c>
      <c r="U8502">
        <v>6.29</v>
      </c>
    </row>
    <row r="8503" spans="15:21" x14ac:dyDescent="0.2">
      <c r="O8503" s="67">
        <v>34982</v>
      </c>
      <c r="P8503">
        <v>62.25</v>
      </c>
      <c r="Q8503">
        <v>62.88</v>
      </c>
      <c r="R8503">
        <v>62.13</v>
      </c>
      <c r="S8503">
        <v>62.62</v>
      </c>
      <c r="T8503">
        <v>13823400</v>
      </c>
      <c r="U8503">
        <v>6.27</v>
      </c>
    </row>
    <row r="8504" spans="15:21" x14ac:dyDescent="0.2">
      <c r="O8504" s="67">
        <v>34983</v>
      </c>
      <c r="P8504">
        <v>62.37</v>
      </c>
      <c r="Q8504">
        <v>62.62</v>
      </c>
      <c r="R8504">
        <v>61.88</v>
      </c>
      <c r="S8504">
        <v>62.13</v>
      </c>
      <c r="T8504">
        <v>11785800</v>
      </c>
      <c r="U8504">
        <v>6.22</v>
      </c>
    </row>
    <row r="8505" spans="15:21" x14ac:dyDescent="0.2">
      <c r="O8505" s="67">
        <v>34984</v>
      </c>
      <c r="P8505">
        <v>62.25</v>
      </c>
      <c r="Q8505">
        <v>63.25</v>
      </c>
      <c r="R8505">
        <v>62.13</v>
      </c>
      <c r="S8505">
        <v>62.88</v>
      </c>
      <c r="T8505">
        <v>9700800</v>
      </c>
      <c r="U8505">
        <v>6.29</v>
      </c>
    </row>
    <row r="8506" spans="15:21" x14ac:dyDescent="0.2">
      <c r="O8506" s="67">
        <v>34985</v>
      </c>
      <c r="P8506">
        <v>63.25</v>
      </c>
      <c r="Q8506">
        <v>63.75</v>
      </c>
      <c r="R8506">
        <v>63</v>
      </c>
      <c r="S8506">
        <v>63</v>
      </c>
      <c r="T8506">
        <v>10528800</v>
      </c>
      <c r="U8506">
        <v>6.3</v>
      </c>
    </row>
    <row r="8507" spans="15:21" x14ac:dyDescent="0.2">
      <c r="O8507" s="67">
        <v>34988</v>
      </c>
      <c r="P8507">
        <v>63.25</v>
      </c>
      <c r="Q8507">
        <v>63.38</v>
      </c>
      <c r="R8507">
        <v>62.62</v>
      </c>
      <c r="S8507">
        <v>62.88</v>
      </c>
      <c r="T8507">
        <v>6165600</v>
      </c>
      <c r="U8507">
        <v>6.29</v>
      </c>
    </row>
    <row r="8508" spans="15:21" x14ac:dyDescent="0.2">
      <c r="O8508" s="67">
        <v>34989</v>
      </c>
      <c r="P8508">
        <v>63</v>
      </c>
      <c r="Q8508">
        <v>64</v>
      </c>
      <c r="R8508">
        <v>62.5</v>
      </c>
      <c r="S8508">
        <v>64</v>
      </c>
      <c r="T8508">
        <v>8832600</v>
      </c>
      <c r="U8508">
        <v>6.4</v>
      </c>
    </row>
    <row r="8509" spans="15:21" x14ac:dyDescent="0.2">
      <c r="O8509" s="67">
        <v>34990</v>
      </c>
      <c r="P8509">
        <v>64</v>
      </c>
      <c r="Q8509">
        <v>64.5</v>
      </c>
      <c r="R8509">
        <v>63.75</v>
      </c>
      <c r="S8509">
        <v>64.25</v>
      </c>
      <c r="T8509">
        <v>12572400</v>
      </c>
      <c r="U8509">
        <v>6.43</v>
      </c>
    </row>
    <row r="8510" spans="15:21" x14ac:dyDescent="0.2">
      <c r="O8510" s="67">
        <v>34991</v>
      </c>
      <c r="P8510">
        <v>64.38</v>
      </c>
      <c r="Q8510">
        <v>65.25</v>
      </c>
      <c r="R8510">
        <v>64.38</v>
      </c>
      <c r="S8510">
        <v>65.25</v>
      </c>
      <c r="T8510">
        <v>11607000</v>
      </c>
      <c r="U8510">
        <v>6.53</v>
      </c>
    </row>
    <row r="8511" spans="15:21" x14ac:dyDescent="0.2">
      <c r="O8511" s="67">
        <v>34992</v>
      </c>
      <c r="P8511">
        <v>65.13</v>
      </c>
      <c r="Q8511">
        <v>65.25</v>
      </c>
      <c r="R8511">
        <v>64.5</v>
      </c>
      <c r="S8511">
        <v>64.62</v>
      </c>
      <c r="T8511">
        <v>17936400</v>
      </c>
      <c r="U8511">
        <v>6.47</v>
      </c>
    </row>
    <row r="8512" spans="15:21" x14ac:dyDescent="0.2">
      <c r="O8512" s="67">
        <v>34995</v>
      </c>
      <c r="P8512">
        <v>64.12</v>
      </c>
      <c r="Q8512">
        <v>64.38</v>
      </c>
      <c r="R8512">
        <v>63.5</v>
      </c>
      <c r="S8512">
        <v>63.5</v>
      </c>
      <c r="T8512">
        <v>9835800</v>
      </c>
      <c r="U8512">
        <v>6.35</v>
      </c>
    </row>
    <row r="8513" spans="15:21" x14ac:dyDescent="0.2">
      <c r="O8513" s="67">
        <v>34996</v>
      </c>
      <c r="P8513">
        <v>63.63</v>
      </c>
      <c r="Q8513">
        <v>63.87</v>
      </c>
      <c r="R8513">
        <v>62.88</v>
      </c>
      <c r="S8513">
        <v>63</v>
      </c>
      <c r="T8513">
        <v>11898600</v>
      </c>
      <c r="U8513">
        <v>6.3</v>
      </c>
    </row>
    <row r="8514" spans="15:21" x14ac:dyDescent="0.2">
      <c r="O8514" s="67">
        <v>34997</v>
      </c>
      <c r="P8514">
        <v>63.38</v>
      </c>
      <c r="Q8514">
        <v>63.63</v>
      </c>
      <c r="R8514">
        <v>62.25</v>
      </c>
      <c r="S8514">
        <v>63</v>
      </c>
      <c r="T8514">
        <v>12637800</v>
      </c>
      <c r="U8514">
        <v>6.3</v>
      </c>
    </row>
    <row r="8515" spans="15:21" x14ac:dyDescent="0.2">
      <c r="O8515" s="67">
        <v>34998</v>
      </c>
      <c r="P8515">
        <v>63.25</v>
      </c>
      <c r="Q8515">
        <v>63.25</v>
      </c>
      <c r="R8515">
        <v>61.75</v>
      </c>
      <c r="S8515">
        <v>62.5</v>
      </c>
      <c r="T8515">
        <v>10930200</v>
      </c>
      <c r="U8515">
        <v>6.25</v>
      </c>
    </row>
    <row r="8516" spans="15:21" x14ac:dyDescent="0.2">
      <c r="O8516" s="67">
        <v>34999</v>
      </c>
      <c r="P8516">
        <v>61.88</v>
      </c>
      <c r="Q8516">
        <v>62.5</v>
      </c>
      <c r="R8516">
        <v>60.87</v>
      </c>
      <c r="S8516">
        <v>62.25</v>
      </c>
      <c r="T8516">
        <v>10771200</v>
      </c>
      <c r="U8516">
        <v>6.23</v>
      </c>
    </row>
    <row r="8517" spans="15:21" x14ac:dyDescent="0.2">
      <c r="O8517" s="67">
        <v>35002</v>
      </c>
      <c r="P8517">
        <v>62.5</v>
      </c>
      <c r="Q8517">
        <v>63.38</v>
      </c>
      <c r="R8517">
        <v>62.25</v>
      </c>
      <c r="S8517">
        <v>63.12</v>
      </c>
      <c r="T8517">
        <v>7821000</v>
      </c>
      <c r="U8517">
        <v>6.32</v>
      </c>
    </row>
    <row r="8518" spans="15:21" x14ac:dyDescent="0.2">
      <c r="O8518" s="67">
        <v>35003</v>
      </c>
      <c r="P8518">
        <v>63.25</v>
      </c>
      <c r="Q8518">
        <v>64</v>
      </c>
      <c r="R8518">
        <v>63.25</v>
      </c>
      <c r="S8518">
        <v>63.25</v>
      </c>
      <c r="T8518">
        <v>9447000</v>
      </c>
      <c r="U8518">
        <v>6.33</v>
      </c>
    </row>
    <row r="8519" spans="15:21" x14ac:dyDescent="0.2">
      <c r="O8519" s="67">
        <v>35004</v>
      </c>
      <c r="P8519">
        <v>63</v>
      </c>
      <c r="Q8519">
        <v>63.12</v>
      </c>
      <c r="R8519">
        <v>61.75</v>
      </c>
      <c r="S8519">
        <v>62.25</v>
      </c>
      <c r="T8519">
        <v>10030800</v>
      </c>
      <c r="U8519">
        <v>6.23</v>
      </c>
    </row>
    <row r="8520" spans="15:21" x14ac:dyDescent="0.2">
      <c r="O8520" s="67">
        <v>35005</v>
      </c>
      <c r="P8520">
        <v>62.88</v>
      </c>
      <c r="Q8520">
        <v>63.87</v>
      </c>
      <c r="R8520">
        <v>62.88</v>
      </c>
      <c r="S8520">
        <v>63.5</v>
      </c>
      <c r="T8520">
        <v>9140400</v>
      </c>
      <c r="U8520">
        <v>6.35</v>
      </c>
    </row>
    <row r="8521" spans="15:21" x14ac:dyDescent="0.2">
      <c r="O8521" s="67">
        <v>35006</v>
      </c>
      <c r="P8521">
        <v>63.38</v>
      </c>
      <c r="Q8521">
        <v>63.63</v>
      </c>
      <c r="R8521">
        <v>62.5</v>
      </c>
      <c r="S8521">
        <v>62.75</v>
      </c>
      <c r="T8521">
        <v>8446200</v>
      </c>
      <c r="U8521">
        <v>6.28</v>
      </c>
    </row>
    <row r="8522" spans="15:21" x14ac:dyDescent="0.2">
      <c r="O8522" s="67">
        <v>35009</v>
      </c>
      <c r="P8522">
        <v>62.75</v>
      </c>
      <c r="Q8522">
        <v>63.12</v>
      </c>
      <c r="R8522">
        <v>62.13</v>
      </c>
      <c r="S8522">
        <v>62.88</v>
      </c>
      <c r="T8522">
        <v>7847400</v>
      </c>
      <c r="U8522">
        <v>6.29</v>
      </c>
    </row>
    <row r="8523" spans="15:21" x14ac:dyDescent="0.2">
      <c r="O8523" s="67">
        <v>35010</v>
      </c>
      <c r="P8523">
        <v>63</v>
      </c>
      <c r="Q8523">
        <v>63.75</v>
      </c>
      <c r="R8523">
        <v>62.75</v>
      </c>
      <c r="S8523">
        <v>63.5</v>
      </c>
      <c r="T8523">
        <v>8349000</v>
      </c>
      <c r="U8523">
        <v>6.35</v>
      </c>
    </row>
    <row r="8524" spans="15:21" x14ac:dyDescent="0.2">
      <c r="O8524" s="67">
        <v>35011</v>
      </c>
      <c r="P8524">
        <v>64</v>
      </c>
      <c r="Q8524">
        <v>65.25</v>
      </c>
      <c r="R8524">
        <v>63.38</v>
      </c>
      <c r="S8524">
        <v>64.88</v>
      </c>
      <c r="T8524">
        <v>12363000</v>
      </c>
      <c r="U8524">
        <v>6.49</v>
      </c>
    </row>
    <row r="8525" spans="15:21" x14ac:dyDescent="0.2">
      <c r="O8525" s="67">
        <v>35012</v>
      </c>
      <c r="P8525">
        <v>64.88</v>
      </c>
      <c r="Q8525">
        <v>65.25</v>
      </c>
      <c r="R8525">
        <v>64.38</v>
      </c>
      <c r="S8525">
        <v>65</v>
      </c>
      <c r="T8525">
        <v>13509600</v>
      </c>
      <c r="U8525">
        <v>6.5</v>
      </c>
    </row>
    <row r="8526" spans="15:21" x14ac:dyDescent="0.2">
      <c r="O8526" s="67">
        <v>35013</v>
      </c>
      <c r="P8526">
        <v>64.88</v>
      </c>
      <c r="Q8526">
        <v>65.62</v>
      </c>
      <c r="R8526">
        <v>64.62</v>
      </c>
      <c r="S8526">
        <v>65.62</v>
      </c>
      <c r="T8526">
        <v>8149200</v>
      </c>
      <c r="U8526">
        <v>6.57</v>
      </c>
    </row>
    <row r="8527" spans="15:21" x14ac:dyDescent="0.2">
      <c r="O8527" s="67">
        <v>35016</v>
      </c>
      <c r="P8527">
        <v>65.37</v>
      </c>
      <c r="Q8527">
        <v>65.62</v>
      </c>
      <c r="R8527">
        <v>65.13</v>
      </c>
      <c r="S8527">
        <v>65.62</v>
      </c>
      <c r="T8527">
        <v>9888600</v>
      </c>
      <c r="U8527">
        <v>6.57</v>
      </c>
    </row>
    <row r="8528" spans="15:21" x14ac:dyDescent="0.2">
      <c r="O8528" s="67">
        <v>35017</v>
      </c>
      <c r="P8528">
        <v>65.62</v>
      </c>
      <c r="Q8528">
        <v>66</v>
      </c>
      <c r="R8528">
        <v>65.25</v>
      </c>
      <c r="S8528">
        <v>65.5</v>
      </c>
      <c r="T8528">
        <v>11504400</v>
      </c>
      <c r="U8528">
        <v>6.55</v>
      </c>
    </row>
    <row r="8529" spans="15:21" x14ac:dyDescent="0.2">
      <c r="O8529" s="67">
        <v>35018</v>
      </c>
      <c r="P8529">
        <v>65.25</v>
      </c>
      <c r="Q8529">
        <v>66.12</v>
      </c>
      <c r="R8529">
        <v>65.13</v>
      </c>
      <c r="S8529">
        <v>66</v>
      </c>
      <c r="T8529">
        <v>12770400</v>
      </c>
      <c r="U8529">
        <v>6.6</v>
      </c>
    </row>
    <row r="8530" spans="15:21" x14ac:dyDescent="0.2">
      <c r="O8530" s="67">
        <v>35019</v>
      </c>
      <c r="P8530">
        <v>66</v>
      </c>
      <c r="Q8530">
        <v>67.88</v>
      </c>
      <c r="R8530">
        <v>65.88</v>
      </c>
      <c r="S8530">
        <v>67.62</v>
      </c>
      <c r="T8530">
        <v>13889400</v>
      </c>
      <c r="U8530">
        <v>6.77</v>
      </c>
    </row>
    <row r="8531" spans="15:21" x14ac:dyDescent="0.2">
      <c r="O8531" s="67">
        <v>35020</v>
      </c>
      <c r="P8531">
        <v>67.5</v>
      </c>
      <c r="Q8531">
        <v>67.75</v>
      </c>
      <c r="R8531">
        <v>66.25</v>
      </c>
      <c r="S8531">
        <v>67</v>
      </c>
      <c r="T8531">
        <v>25953000</v>
      </c>
      <c r="U8531">
        <v>6.7</v>
      </c>
    </row>
    <row r="8532" spans="15:21" x14ac:dyDescent="0.2">
      <c r="O8532" s="67">
        <v>35023</v>
      </c>
      <c r="P8532">
        <v>67</v>
      </c>
      <c r="Q8532">
        <v>67</v>
      </c>
      <c r="R8532">
        <v>65.75</v>
      </c>
      <c r="S8532">
        <v>66.5</v>
      </c>
      <c r="T8532">
        <v>12021600</v>
      </c>
      <c r="U8532">
        <v>6.65</v>
      </c>
    </row>
    <row r="8533" spans="15:21" x14ac:dyDescent="0.2">
      <c r="O8533" s="67">
        <v>35024</v>
      </c>
      <c r="P8533">
        <v>66.12</v>
      </c>
      <c r="Q8533">
        <v>67.5</v>
      </c>
      <c r="R8533">
        <v>66</v>
      </c>
      <c r="S8533">
        <v>67.38</v>
      </c>
      <c r="T8533">
        <v>11049600</v>
      </c>
      <c r="U8533">
        <v>6.74</v>
      </c>
    </row>
    <row r="8534" spans="15:21" x14ac:dyDescent="0.2">
      <c r="O8534" s="67">
        <v>35025</v>
      </c>
      <c r="P8534">
        <v>67.25</v>
      </c>
      <c r="Q8534">
        <v>67.38</v>
      </c>
      <c r="R8534">
        <v>66</v>
      </c>
      <c r="S8534">
        <v>66.25</v>
      </c>
      <c r="T8534">
        <v>10200000</v>
      </c>
      <c r="U8534">
        <v>6.63</v>
      </c>
    </row>
    <row r="8535" spans="15:21" x14ac:dyDescent="0.2">
      <c r="O8535" s="67">
        <v>35027</v>
      </c>
      <c r="P8535">
        <v>66.5</v>
      </c>
      <c r="Q8535">
        <v>66.63</v>
      </c>
      <c r="R8535">
        <v>65.88</v>
      </c>
      <c r="S8535">
        <v>66</v>
      </c>
      <c r="T8535">
        <v>4791000</v>
      </c>
      <c r="U8535">
        <v>6.6</v>
      </c>
    </row>
    <row r="8536" spans="15:21" x14ac:dyDescent="0.2">
      <c r="O8536" s="67">
        <v>35030</v>
      </c>
      <c r="P8536">
        <v>66</v>
      </c>
      <c r="Q8536">
        <v>66.38</v>
      </c>
      <c r="R8536">
        <v>65.25</v>
      </c>
      <c r="S8536">
        <v>65.37</v>
      </c>
      <c r="T8536">
        <v>11164800</v>
      </c>
      <c r="U8536">
        <v>6.54</v>
      </c>
    </row>
    <row r="8537" spans="15:21" x14ac:dyDescent="0.2">
      <c r="O8537" s="67">
        <v>35031</v>
      </c>
      <c r="P8537">
        <v>65.25</v>
      </c>
      <c r="Q8537">
        <v>67.25</v>
      </c>
      <c r="R8537">
        <v>65</v>
      </c>
      <c r="S8537">
        <v>67</v>
      </c>
      <c r="T8537">
        <v>14685000</v>
      </c>
      <c r="U8537">
        <v>6.7</v>
      </c>
    </row>
    <row r="8538" spans="15:21" x14ac:dyDescent="0.2">
      <c r="O8538" s="67">
        <v>35032</v>
      </c>
      <c r="P8538">
        <v>67.12</v>
      </c>
      <c r="Q8538">
        <v>67.75</v>
      </c>
      <c r="R8538">
        <v>66.87</v>
      </c>
      <c r="S8538">
        <v>67.62</v>
      </c>
      <c r="T8538">
        <v>11374200</v>
      </c>
      <c r="U8538">
        <v>6.77</v>
      </c>
    </row>
    <row r="8539" spans="15:21" x14ac:dyDescent="0.2">
      <c r="O8539" s="67">
        <v>35033</v>
      </c>
      <c r="P8539">
        <v>67.5</v>
      </c>
      <c r="Q8539">
        <v>68.13</v>
      </c>
      <c r="R8539">
        <v>67.12</v>
      </c>
      <c r="S8539">
        <v>67.12</v>
      </c>
      <c r="T8539">
        <v>10454400</v>
      </c>
      <c r="U8539">
        <v>6.72</v>
      </c>
    </row>
    <row r="8540" spans="15:21" x14ac:dyDescent="0.2">
      <c r="O8540" s="67">
        <v>35034</v>
      </c>
      <c r="P8540">
        <v>67.5</v>
      </c>
      <c r="Q8540">
        <v>68.88</v>
      </c>
      <c r="R8540">
        <v>67.5</v>
      </c>
      <c r="S8540">
        <v>68.62</v>
      </c>
      <c r="T8540">
        <v>11926800</v>
      </c>
      <c r="U8540">
        <v>6.87</v>
      </c>
    </row>
    <row r="8541" spans="15:21" x14ac:dyDescent="0.2">
      <c r="O8541" s="67">
        <v>35037</v>
      </c>
      <c r="P8541">
        <v>68.37</v>
      </c>
      <c r="Q8541">
        <v>69.75</v>
      </c>
      <c r="R8541">
        <v>68.25</v>
      </c>
      <c r="S8541">
        <v>69.5</v>
      </c>
      <c r="T8541">
        <v>14772600</v>
      </c>
      <c r="U8541">
        <v>6.95</v>
      </c>
    </row>
    <row r="8542" spans="15:21" x14ac:dyDescent="0.2">
      <c r="O8542" s="67">
        <v>35038</v>
      </c>
      <c r="P8542">
        <v>69.38</v>
      </c>
      <c r="Q8542">
        <v>70.12</v>
      </c>
      <c r="R8542">
        <v>69.25</v>
      </c>
      <c r="S8542">
        <v>69.87</v>
      </c>
      <c r="T8542">
        <v>12496800</v>
      </c>
      <c r="U8542">
        <v>6.99</v>
      </c>
    </row>
    <row r="8543" spans="15:21" x14ac:dyDescent="0.2">
      <c r="O8543" s="67">
        <v>35039</v>
      </c>
      <c r="P8543">
        <v>70.12</v>
      </c>
      <c r="Q8543">
        <v>71.37</v>
      </c>
      <c r="R8543">
        <v>70.12</v>
      </c>
      <c r="S8543">
        <v>71.37</v>
      </c>
      <c r="T8543">
        <v>17920200</v>
      </c>
      <c r="U8543">
        <v>7.14</v>
      </c>
    </row>
    <row r="8544" spans="15:21" x14ac:dyDescent="0.2">
      <c r="O8544" s="67">
        <v>35040</v>
      </c>
      <c r="P8544">
        <v>71.13</v>
      </c>
      <c r="Q8544">
        <v>71.25</v>
      </c>
      <c r="R8544">
        <v>70.62</v>
      </c>
      <c r="S8544">
        <v>70.88</v>
      </c>
      <c r="T8544">
        <v>11259600</v>
      </c>
      <c r="U8544">
        <v>7.09</v>
      </c>
    </row>
    <row r="8545" spans="15:21" x14ac:dyDescent="0.2">
      <c r="O8545" s="67">
        <v>35041</v>
      </c>
      <c r="P8545">
        <v>71</v>
      </c>
      <c r="Q8545">
        <v>71.13</v>
      </c>
      <c r="R8545">
        <v>70.12</v>
      </c>
      <c r="S8545">
        <v>70.38</v>
      </c>
      <c r="T8545">
        <v>10522800</v>
      </c>
      <c r="U8545">
        <v>7.04</v>
      </c>
    </row>
    <row r="8546" spans="15:21" x14ac:dyDescent="0.2">
      <c r="O8546" s="67">
        <v>35044</v>
      </c>
      <c r="P8546">
        <v>70.5</v>
      </c>
      <c r="Q8546">
        <v>71.5</v>
      </c>
      <c r="R8546">
        <v>70.38</v>
      </c>
      <c r="S8546">
        <v>70.75</v>
      </c>
      <c r="T8546">
        <v>11592000</v>
      </c>
      <c r="U8546">
        <v>7.08</v>
      </c>
    </row>
    <row r="8547" spans="15:21" x14ac:dyDescent="0.2">
      <c r="O8547" s="67">
        <v>35045</v>
      </c>
      <c r="P8547">
        <v>70.25</v>
      </c>
      <c r="Q8547">
        <v>72</v>
      </c>
      <c r="R8547">
        <v>70.25</v>
      </c>
      <c r="S8547">
        <v>72</v>
      </c>
      <c r="T8547">
        <v>11149800</v>
      </c>
      <c r="U8547">
        <v>7.2</v>
      </c>
    </row>
    <row r="8548" spans="15:21" x14ac:dyDescent="0.2">
      <c r="O8548" s="67">
        <v>35046</v>
      </c>
      <c r="P8548">
        <v>72</v>
      </c>
      <c r="Q8548">
        <v>72.5</v>
      </c>
      <c r="R8548">
        <v>71.37</v>
      </c>
      <c r="S8548">
        <v>72</v>
      </c>
      <c r="T8548">
        <v>14097600</v>
      </c>
      <c r="U8548">
        <v>7.2</v>
      </c>
    </row>
    <row r="8549" spans="15:21" x14ac:dyDescent="0.2">
      <c r="O8549" s="67">
        <v>35047</v>
      </c>
      <c r="P8549">
        <v>72</v>
      </c>
      <c r="Q8549">
        <v>72.38</v>
      </c>
      <c r="R8549">
        <v>71.13</v>
      </c>
      <c r="S8549">
        <v>71.37</v>
      </c>
      <c r="T8549">
        <v>12624600</v>
      </c>
      <c r="U8549">
        <v>7.14</v>
      </c>
    </row>
    <row r="8550" spans="15:21" x14ac:dyDescent="0.2">
      <c r="O8550" s="67">
        <v>35048</v>
      </c>
      <c r="P8550">
        <v>71.13</v>
      </c>
      <c r="Q8550">
        <v>72.5</v>
      </c>
      <c r="R8550">
        <v>70.38</v>
      </c>
      <c r="S8550">
        <v>72.38</v>
      </c>
      <c r="T8550">
        <v>45889800</v>
      </c>
      <c r="U8550">
        <v>7.24</v>
      </c>
    </row>
    <row r="8551" spans="15:21" x14ac:dyDescent="0.2">
      <c r="O8551" s="67">
        <v>35051</v>
      </c>
      <c r="P8551">
        <v>72</v>
      </c>
      <c r="Q8551">
        <v>73.12</v>
      </c>
      <c r="R8551">
        <v>71.37</v>
      </c>
      <c r="S8551">
        <v>72.63</v>
      </c>
      <c r="T8551">
        <v>21275400</v>
      </c>
      <c r="U8551">
        <v>7.27</v>
      </c>
    </row>
    <row r="8552" spans="15:21" x14ac:dyDescent="0.2">
      <c r="O8552" s="67">
        <v>35052</v>
      </c>
      <c r="P8552">
        <v>72.25</v>
      </c>
      <c r="Q8552">
        <v>72.75</v>
      </c>
      <c r="R8552">
        <v>71</v>
      </c>
      <c r="S8552">
        <v>72</v>
      </c>
      <c r="T8552">
        <v>20065200</v>
      </c>
      <c r="U8552">
        <v>7.2</v>
      </c>
    </row>
    <row r="8553" spans="15:21" x14ac:dyDescent="0.2">
      <c r="O8553" s="67">
        <v>35053</v>
      </c>
      <c r="P8553">
        <v>72.25</v>
      </c>
      <c r="Q8553">
        <v>72.38</v>
      </c>
      <c r="R8553">
        <v>70</v>
      </c>
      <c r="S8553">
        <v>70</v>
      </c>
      <c r="T8553">
        <v>14025600</v>
      </c>
      <c r="U8553">
        <v>7</v>
      </c>
    </row>
    <row r="8554" spans="15:21" x14ac:dyDescent="0.2">
      <c r="O8554" s="67">
        <v>35054</v>
      </c>
      <c r="P8554">
        <v>70.25</v>
      </c>
      <c r="Q8554">
        <v>70.75</v>
      </c>
      <c r="R8554">
        <v>70</v>
      </c>
      <c r="S8554">
        <v>70.5</v>
      </c>
      <c r="T8554">
        <v>14644200</v>
      </c>
      <c r="U8554">
        <v>7.05</v>
      </c>
    </row>
    <row r="8555" spans="15:21" x14ac:dyDescent="0.2">
      <c r="O8555" s="67">
        <v>35055</v>
      </c>
      <c r="P8555">
        <v>70.75</v>
      </c>
      <c r="Q8555">
        <v>71.88</v>
      </c>
      <c r="R8555">
        <v>70.62</v>
      </c>
      <c r="S8555">
        <v>71.62</v>
      </c>
      <c r="T8555">
        <v>8695200</v>
      </c>
      <c r="U8555">
        <v>7.17</v>
      </c>
    </row>
    <row r="8556" spans="15:21" x14ac:dyDescent="0.2">
      <c r="O8556" s="67">
        <v>35059</v>
      </c>
      <c r="P8556">
        <v>71.88</v>
      </c>
      <c r="Q8556">
        <v>72.25</v>
      </c>
      <c r="R8556">
        <v>71.75</v>
      </c>
      <c r="S8556">
        <v>72.12</v>
      </c>
      <c r="T8556">
        <v>6246000</v>
      </c>
      <c r="U8556">
        <v>7.22</v>
      </c>
    </row>
    <row r="8557" spans="15:21" x14ac:dyDescent="0.2">
      <c r="O8557" s="67">
        <v>35060</v>
      </c>
      <c r="P8557">
        <v>72</v>
      </c>
      <c r="Q8557">
        <v>72.25</v>
      </c>
      <c r="R8557">
        <v>71.37</v>
      </c>
      <c r="S8557">
        <v>71.75</v>
      </c>
      <c r="T8557">
        <v>10104600</v>
      </c>
      <c r="U8557">
        <v>7.22</v>
      </c>
    </row>
    <row r="8558" spans="15:21" x14ac:dyDescent="0.2">
      <c r="O8558" s="67">
        <v>35061</v>
      </c>
      <c r="P8558">
        <v>71.88</v>
      </c>
      <c r="Q8558">
        <v>72.12</v>
      </c>
      <c r="R8558">
        <v>71</v>
      </c>
      <c r="S8558">
        <v>71.13</v>
      </c>
      <c r="T8558">
        <v>8680800</v>
      </c>
      <c r="U8558">
        <v>7.16</v>
      </c>
    </row>
    <row r="8559" spans="15:21" x14ac:dyDescent="0.2">
      <c r="O8559" s="67">
        <v>35062</v>
      </c>
      <c r="P8559">
        <v>71.25</v>
      </c>
      <c r="Q8559">
        <v>72.12</v>
      </c>
      <c r="R8559">
        <v>71</v>
      </c>
      <c r="S8559">
        <v>72</v>
      </c>
      <c r="T8559">
        <v>9731400</v>
      </c>
      <c r="U8559">
        <v>7.25</v>
      </c>
    </row>
    <row r="8560" spans="15:21" x14ac:dyDescent="0.2">
      <c r="O8560" s="67">
        <v>35066</v>
      </c>
      <c r="P8560">
        <v>71.37</v>
      </c>
      <c r="Q8560">
        <v>73.62</v>
      </c>
      <c r="R8560">
        <v>71.25</v>
      </c>
      <c r="S8560">
        <v>73.5</v>
      </c>
      <c r="T8560">
        <v>15397800</v>
      </c>
      <c r="U8560">
        <v>7.4</v>
      </c>
    </row>
    <row r="8561" spans="15:21" x14ac:dyDescent="0.2">
      <c r="O8561" s="67">
        <v>35067</v>
      </c>
      <c r="P8561">
        <v>73.75</v>
      </c>
      <c r="Q8561">
        <v>74.37</v>
      </c>
      <c r="R8561">
        <v>73.25</v>
      </c>
      <c r="S8561">
        <v>73.62</v>
      </c>
      <c r="T8561">
        <v>18469200</v>
      </c>
      <c r="U8561">
        <v>7.41</v>
      </c>
    </row>
    <row r="8562" spans="15:21" x14ac:dyDescent="0.2">
      <c r="O8562" s="67">
        <v>35068</v>
      </c>
      <c r="P8562">
        <v>73.75</v>
      </c>
      <c r="Q8562">
        <v>74.25</v>
      </c>
      <c r="R8562">
        <v>71.25</v>
      </c>
      <c r="S8562">
        <v>72.75</v>
      </c>
      <c r="T8562">
        <v>18659400</v>
      </c>
      <c r="U8562">
        <v>7.33</v>
      </c>
    </row>
    <row r="8563" spans="15:21" x14ac:dyDescent="0.2">
      <c r="O8563" s="67">
        <v>35069</v>
      </c>
      <c r="P8563">
        <v>72.5</v>
      </c>
      <c r="Q8563">
        <v>72.87</v>
      </c>
      <c r="R8563">
        <v>71.5</v>
      </c>
      <c r="S8563">
        <v>72.87</v>
      </c>
      <c r="T8563">
        <v>11625000</v>
      </c>
      <c r="U8563">
        <v>7.34</v>
      </c>
    </row>
    <row r="8564" spans="15:21" x14ac:dyDescent="0.2">
      <c r="O8564" s="67">
        <v>35072</v>
      </c>
      <c r="P8564">
        <v>73.25</v>
      </c>
      <c r="Q8564">
        <v>73.62</v>
      </c>
      <c r="R8564">
        <v>72.38</v>
      </c>
      <c r="S8564">
        <v>73.38</v>
      </c>
      <c r="T8564">
        <v>4343400</v>
      </c>
      <c r="U8564">
        <v>7.39</v>
      </c>
    </row>
    <row r="8565" spans="15:21" x14ac:dyDescent="0.2">
      <c r="O8565" s="67">
        <v>35073</v>
      </c>
      <c r="P8565">
        <v>73.5</v>
      </c>
      <c r="Q8565">
        <v>73.5</v>
      </c>
      <c r="R8565">
        <v>71.75</v>
      </c>
      <c r="S8565">
        <v>72.67</v>
      </c>
      <c r="T8565">
        <v>14132400</v>
      </c>
      <c r="U8565">
        <v>7.32</v>
      </c>
    </row>
    <row r="8566" spans="15:21" x14ac:dyDescent="0.2">
      <c r="O8566" s="67">
        <v>35074</v>
      </c>
      <c r="P8566">
        <v>71.5</v>
      </c>
      <c r="Q8566">
        <v>71.75</v>
      </c>
      <c r="R8566">
        <v>69.87</v>
      </c>
      <c r="S8566">
        <v>70.38</v>
      </c>
      <c r="T8566">
        <v>16659000</v>
      </c>
      <c r="U8566">
        <v>7.09</v>
      </c>
    </row>
    <row r="8567" spans="15:21" x14ac:dyDescent="0.2">
      <c r="O8567" s="67">
        <v>35075</v>
      </c>
      <c r="P8567">
        <v>70.75</v>
      </c>
      <c r="Q8567">
        <v>70.88</v>
      </c>
      <c r="R8567">
        <v>69.87</v>
      </c>
      <c r="S8567">
        <v>70.5</v>
      </c>
      <c r="T8567">
        <v>12870000</v>
      </c>
      <c r="U8567">
        <v>7.1</v>
      </c>
    </row>
    <row r="8568" spans="15:21" x14ac:dyDescent="0.2">
      <c r="O8568" s="67">
        <v>35076</v>
      </c>
      <c r="P8568">
        <v>71</v>
      </c>
      <c r="Q8568">
        <v>71.13</v>
      </c>
      <c r="R8568">
        <v>69.87</v>
      </c>
      <c r="S8568">
        <v>70.25</v>
      </c>
      <c r="T8568">
        <v>13680000</v>
      </c>
      <c r="U8568">
        <v>7.07</v>
      </c>
    </row>
    <row r="8569" spans="15:21" x14ac:dyDescent="0.2">
      <c r="O8569" s="67">
        <v>35079</v>
      </c>
      <c r="P8569">
        <v>70.12</v>
      </c>
      <c r="Q8569">
        <v>70.75</v>
      </c>
      <c r="R8569">
        <v>70</v>
      </c>
      <c r="S8569">
        <v>70.25</v>
      </c>
      <c r="T8569">
        <v>7600800</v>
      </c>
      <c r="U8569">
        <v>7.07</v>
      </c>
    </row>
    <row r="8570" spans="15:21" x14ac:dyDescent="0.2">
      <c r="O8570" s="67">
        <v>35080</v>
      </c>
      <c r="P8570">
        <v>70.38</v>
      </c>
      <c r="Q8570">
        <v>71</v>
      </c>
      <c r="R8570">
        <v>69.5</v>
      </c>
      <c r="S8570">
        <v>70.88</v>
      </c>
      <c r="T8570">
        <v>12315600</v>
      </c>
      <c r="U8570">
        <v>7.14</v>
      </c>
    </row>
    <row r="8571" spans="15:21" x14ac:dyDescent="0.2">
      <c r="O8571" s="67">
        <v>35081</v>
      </c>
      <c r="P8571">
        <v>70.88</v>
      </c>
      <c r="Q8571">
        <v>72.12</v>
      </c>
      <c r="R8571">
        <v>70.62</v>
      </c>
      <c r="S8571">
        <v>71.37</v>
      </c>
      <c r="T8571">
        <v>16299600</v>
      </c>
      <c r="U8571">
        <v>7.19</v>
      </c>
    </row>
    <row r="8572" spans="15:21" x14ac:dyDescent="0.2">
      <c r="O8572" s="67">
        <v>35082</v>
      </c>
      <c r="P8572">
        <v>71.88</v>
      </c>
      <c r="Q8572">
        <v>72.63</v>
      </c>
      <c r="R8572">
        <v>71</v>
      </c>
      <c r="S8572">
        <v>72.5</v>
      </c>
      <c r="T8572">
        <v>16262400</v>
      </c>
      <c r="U8572">
        <v>7.3</v>
      </c>
    </row>
    <row r="8573" spans="15:21" x14ac:dyDescent="0.2">
      <c r="O8573" s="67">
        <v>35083</v>
      </c>
      <c r="P8573">
        <v>72.5</v>
      </c>
      <c r="Q8573">
        <v>74.62</v>
      </c>
      <c r="R8573">
        <v>72.5</v>
      </c>
      <c r="S8573">
        <v>74.25</v>
      </c>
      <c r="T8573">
        <v>25237200</v>
      </c>
      <c r="U8573">
        <v>7.48</v>
      </c>
    </row>
    <row r="8574" spans="15:21" x14ac:dyDescent="0.2">
      <c r="O8574" s="67">
        <v>35086</v>
      </c>
      <c r="P8574">
        <v>74.25</v>
      </c>
      <c r="Q8574">
        <v>75.12</v>
      </c>
      <c r="R8574">
        <v>73.25</v>
      </c>
      <c r="S8574">
        <v>74</v>
      </c>
      <c r="T8574">
        <v>14353200</v>
      </c>
      <c r="U8574">
        <v>7.45</v>
      </c>
    </row>
    <row r="8575" spans="15:21" x14ac:dyDescent="0.2">
      <c r="O8575" s="67">
        <v>35087</v>
      </c>
      <c r="P8575">
        <v>73.5</v>
      </c>
      <c r="Q8575">
        <v>73.62</v>
      </c>
      <c r="R8575">
        <v>72.63</v>
      </c>
      <c r="S8575">
        <v>73</v>
      </c>
      <c r="T8575">
        <v>12358800</v>
      </c>
      <c r="U8575">
        <v>7.35</v>
      </c>
    </row>
    <row r="8576" spans="15:21" x14ac:dyDescent="0.2">
      <c r="O8576" s="67">
        <v>35088</v>
      </c>
      <c r="P8576">
        <v>73.25</v>
      </c>
      <c r="Q8576">
        <v>74.13</v>
      </c>
      <c r="R8576">
        <v>72.87</v>
      </c>
      <c r="S8576">
        <v>73.75</v>
      </c>
      <c r="T8576">
        <v>13540800</v>
      </c>
      <c r="U8576">
        <v>7.43</v>
      </c>
    </row>
    <row r="8577" spans="15:21" x14ac:dyDescent="0.2">
      <c r="O8577" s="67">
        <v>35089</v>
      </c>
      <c r="P8577">
        <v>73.75</v>
      </c>
      <c r="Q8577">
        <v>75.25</v>
      </c>
      <c r="R8577">
        <v>73.38</v>
      </c>
      <c r="S8577">
        <v>74.75</v>
      </c>
      <c r="T8577">
        <v>13057200</v>
      </c>
      <c r="U8577">
        <v>7.53</v>
      </c>
    </row>
    <row r="8578" spans="15:21" x14ac:dyDescent="0.2">
      <c r="O8578" s="67">
        <v>35090</v>
      </c>
      <c r="P8578">
        <v>74.75</v>
      </c>
      <c r="Q8578">
        <v>75.5</v>
      </c>
      <c r="R8578">
        <v>74.37</v>
      </c>
      <c r="S8578">
        <v>75.5</v>
      </c>
      <c r="T8578">
        <v>11683800</v>
      </c>
      <c r="U8578">
        <v>7.6</v>
      </c>
    </row>
    <row r="8579" spans="15:21" x14ac:dyDescent="0.2">
      <c r="O8579" s="67">
        <v>35093</v>
      </c>
      <c r="P8579">
        <v>75.38</v>
      </c>
      <c r="Q8579">
        <v>75.63</v>
      </c>
      <c r="R8579">
        <v>74.5</v>
      </c>
      <c r="S8579">
        <v>74.88</v>
      </c>
      <c r="T8579">
        <v>7140000</v>
      </c>
      <c r="U8579">
        <v>7.54</v>
      </c>
    </row>
    <row r="8580" spans="15:21" x14ac:dyDescent="0.2">
      <c r="O8580" s="67">
        <v>35094</v>
      </c>
      <c r="P8580">
        <v>75</v>
      </c>
      <c r="Q8580">
        <v>75.75</v>
      </c>
      <c r="R8580">
        <v>74.5</v>
      </c>
      <c r="S8580">
        <v>75.5</v>
      </c>
      <c r="T8580">
        <v>18616800</v>
      </c>
      <c r="U8580">
        <v>7.6</v>
      </c>
    </row>
    <row r="8581" spans="15:21" x14ac:dyDescent="0.2">
      <c r="O8581" s="67">
        <v>35095</v>
      </c>
      <c r="P8581">
        <v>75.5</v>
      </c>
      <c r="Q8581">
        <v>76.75</v>
      </c>
      <c r="R8581">
        <v>75.12</v>
      </c>
      <c r="S8581">
        <v>76.75</v>
      </c>
      <c r="T8581">
        <v>15102000</v>
      </c>
      <c r="U8581">
        <v>7.73</v>
      </c>
    </row>
    <row r="8582" spans="15:21" x14ac:dyDescent="0.2">
      <c r="O8582" s="67">
        <v>35096</v>
      </c>
      <c r="P8582">
        <v>76.38</v>
      </c>
      <c r="Q8582">
        <v>77.13</v>
      </c>
      <c r="R8582">
        <v>76.12</v>
      </c>
      <c r="S8582">
        <v>77</v>
      </c>
      <c r="T8582">
        <v>11908800</v>
      </c>
      <c r="U8582">
        <v>7.75</v>
      </c>
    </row>
    <row r="8583" spans="15:21" x14ac:dyDescent="0.2">
      <c r="O8583" s="67">
        <v>35097</v>
      </c>
      <c r="P8583">
        <v>77</v>
      </c>
      <c r="Q8583">
        <v>77.75</v>
      </c>
      <c r="R8583">
        <v>76.5</v>
      </c>
      <c r="S8583">
        <v>77.13</v>
      </c>
      <c r="T8583">
        <v>12001200</v>
      </c>
      <c r="U8583">
        <v>7.77</v>
      </c>
    </row>
    <row r="8584" spans="15:21" x14ac:dyDescent="0.2">
      <c r="O8584" s="67">
        <v>35100</v>
      </c>
      <c r="P8584">
        <v>76.88</v>
      </c>
      <c r="Q8584">
        <v>78.25</v>
      </c>
      <c r="R8584">
        <v>76.62</v>
      </c>
      <c r="S8584">
        <v>78.12</v>
      </c>
      <c r="T8584">
        <v>10050600</v>
      </c>
      <c r="U8584">
        <v>7.87</v>
      </c>
    </row>
    <row r="8585" spans="15:21" x14ac:dyDescent="0.2">
      <c r="O8585" s="67">
        <v>35101</v>
      </c>
      <c r="P8585">
        <v>78.25</v>
      </c>
      <c r="Q8585">
        <v>79.25</v>
      </c>
      <c r="R8585">
        <v>77.88</v>
      </c>
      <c r="S8585">
        <v>79.12</v>
      </c>
      <c r="T8585">
        <v>13678800</v>
      </c>
      <c r="U8585">
        <v>7.97</v>
      </c>
    </row>
    <row r="8586" spans="15:21" x14ac:dyDescent="0.2">
      <c r="O8586" s="67">
        <v>35102</v>
      </c>
      <c r="P8586">
        <v>79</v>
      </c>
      <c r="Q8586">
        <v>79.5</v>
      </c>
      <c r="R8586">
        <v>78.38</v>
      </c>
      <c r="S8586">
        <v>78.38</v>
      </c>
      <c r="T8586">
        <v>16607400</v>
      </c>
      <c r="U8586">
        <v>7.89</v>
      </c>
    </row>
    <row r="8587" spans="15:21" x14ac:dyDescent="0.2">
      <c r="O8587" s="67">
        <v>35103</v>
      </c>
      <c r="P8587">
        <v>78.5</v>
      </c>
      <c r="Q8587">
        <v>79.62</v>
      </c>
      <c r="R8587">
        <v>77.62</v>
      </c>
      <c r="S8587">
        <v>79.5</v>
      </c>
      <c r="T8587">
        <v>17590200</v>
      </c>
      <c r="U8587">
        <v>8</v>
      </c>
    </row>
    <row r="8588" spans="15:21" x14ac:dyDescent="0.2">
      <c r="O8588" s="67">
        <v>35104</v>
      </c>
      <c r="P8588">
        <v>79.38</v>
      </c>
      <c r="Q8588">
        <v>80</v>
      </c>
      <c r="R8588">
        <v>78.87</v>
      </c>
      <c r="S8588">
        <v>79.38</v>
      </c>
      <c r="T8588">
        <v>16957200</v>
      </c>
      <c r="U8588">
        <v>7.99</v>
      </c>
    </row>
    <row r="8589" spans="15:21" x14ac:dyDescent="0.2">
      <c r="O8589" s="67">
        <v>35107</v>
      </c>
      <c r="P8589">
        <v>79.25</v>
      </c>
      <c r="Q8589">
        <v>79.88</v>
      </c>
      <c r="R8589">
        <v>79.25</v>
      </c>
      <c r="S8589">
        <v>79.62</v>
      </c>
      <c r="T8589">
        <v>12701400</v>
      </c>
      <c r="U8589">
        <v>8.02</v>
      </c>
    </row>
    <row r="8590" spans="15:21" x14ac:dyDescent="0.2">
      <c r="O8590" s="67">
        <v>35108</v>
      </c>
      <c r="P8590">
        <v>79.5</v>
      </c>
      <c r="Q8590">
        <v>80</v>
      </c>
      <c r="R8590">
        <v>79.25</v>
      </c>
      <c r="S8590">
        <v>79.75</v>
      </c>
      <c r="T8590">
        <v>15716400</v>
      </c>
      <c r="U8590">
        <v>8.0299999999999994</v>
      </c>
    </row>
    <row r="8591" spans="15:21" x14ac:dyDescent="0.2">
      <c r="O8591" s="67">
        <v>35109</v>
      </c>
      <c r="P8591">
        <v>79.5</v>
      </c>
      <c r="Q8591">
        <v>80</v>
      </c>
      <c r="R8591">
        <v>78.5</v>
      </c>
      <c r="S8591">
        <v>78.75</v>
      </c>
      <c r="T8591">
        <v>13948800</v>
      </c>
      <c r="U8591">
        <v>7.93</v>
      </c>
    </row>
    <row r="8592" spans="15:21" x14ac:dyDescent="0.2">
      <c r="O8592" s="67">
        <v>35110</v>
      </c>
      <c r="P8592">
        <v>78.5</v>
      </c>
      <c r="Q8592">
        <v>79.25</v>
      </c>
      <c r="R8592">
        <v>77.88</v>
      </c>
      <c r="S8592">
        <v>78</v>
      </c>
      <c r="T8592">
        <v>13994400</v>
      </c>
      <c r="U8592">
        <v>7.85</v>
      </c>
    </row>
    <row r="8593" spans="15:21" x14ac:dyDescent="0.2">
      <c r="O8593" s="67">
        <v>35111</v>
      </c>
      <c r="P8593">
        <v>78</v>
      </c>
      <c r="Q8593">
        <v>78.38</v>
      </c>
      <c r="R8593">
        <v>77.5</v>
      </c>
      <c r="S8593">
        <v>77.5</v>
      </c>
      <c r="T8593">
        <v>21104400</v>
      </c>
      <c r="U8593">
        <v>7.8</v>
      </c>
    </row>
    <row r="8594" spans="15:21" x14ac:dyDescent="0.2">
      <c r="O8594" s="67">
        <v>35115</v>
      </c>
      <c r="P8594">
        <v>76.75</v>
      </c>
      <c r="Q8594">
        <v>77.75</v>
      </c>
      <c r="R8594">
        <v>76.38</v>
      </c>
      <c r="S8594">
        <v>77</v>
      </c>
      <c r="T8594">
        <v>12654600</v>
      </c>
      <c r="U8594">
        <v>7.75</v>
      </c>
    </row>
    <row r="8595" spans="15:21" x14ac:dyDescent="0.2">
      <c r="O8595" s="67">
        <v>35116</v>
      </c>
      <c r="P8595">
        <v>77.13</v>
      </c>
      <c r="Q8595">
        <v>77.88</v>
      </c>
      <c r="R8595">
        <v>77</v>
      </c>
      <c r="S8595">
        <v>77.88</v>
      </c>
      <c r="T8595">
        <v>14452200</v>
      </c>
      <c r="U8595">
        <v>7.84</v>
      </c>
    </row>
    <row r="8596" spans="15:21" x14ac:dyDescent="0.2">
      <c r="O8596" s="67">
        <v>35117</v>
      </c>
      <c r="P8596">
        <v>78.5</v>
      </c>
      <c r="Q8596">
        <v>80.13</v>
      </c>
      <c r="R8596">
        <v>78.38</v>
      </c>
      <c r="S8596">
        <v>79.62</v>
      </c>
      <c r="T8596">
        <v>15948000</v>
      </c>
      <c r="U8596">
        <v>8.02</v>
      </c>
    </row>
    <row r="8597" spans="15:21" x14ac:dyDescent="0.2">
      <c r="O8597" s="67">
        <v>35118</v>
      </c>
      <c r="P8597">
        <v>79.62</v>
      </c>
      <c r="Q8597">
        <v>80.5</v>
      </c>
      <c r="R8597">
        <v>78.25</v>
      </c>
      <c r="S8597">
        <v>79.75</v>
      </c>
      <c r="T8597">
        <v>13466400</v>
      </c>
      <c r="U8597">
        <v>8.0299999999999994</v>
      </c>
    </row>
    <row r="8598" spans="15:21" x14ac:dyDescent="0.2">
      <c r="O8598" s="67">
        <v>35121</v>
      </c>
      <c r="P8598">
        <v>79.25</v>
      </c>
      <c r="Q8598">
        <v>79.62</v>
      </c>
      <c r="R8598">
        <v>78.38</v>
      </c>
      <c r="S8598">
        <v>78.5</v>
      </c>
      <c r="T8598">
        <v>10735800</v>
      </c>
      <c r="U8598">
        <v>7.9</v>
      </c>
    </row>
    <row r="8599" spans="15:21" x14ac:dyDescent="0.2">
      <c r="O8599" s="67">
        <v>35122</v>
      </c>
      <c r="P8599">
        <v>78.25</v>
      </c>
      <c r="Q8599">
        <v>78.38</v>
      </c>
      <c r="R8599">
        <v>75.87</v>
      </c>
      <c r="S8599">
        <v>77.75</v>
      </c>
      <c r="T8599">
        <v>16746600</v>
      </c>
      <c r="U8599">
        <v>7.83</v>
      </c>
    </row>
    <row r="8600" spans="15:21" x14ac:dyDescent="0.2">
      <c r="O8600" s="67">
        <v>35123</v>
      </c>
      <c r="P8600">
        <v>78.38</v>
      </c>
      <c r="Q8600">
        <v>79.12</v>
      </c>
      <c r="R8600">
        <v>76</v>
      </c>
      <c r="S8600">
        <v>76.12</v>
      </c>
      <c r="T8600">
        <v>17739600</v>
      </c>
      <c r="U8600">
        <v>7.66</v>
      </c>
    </row>
    <row r="8601" spans="15:21" x14ac:dyDescent="0.2">
      <c r="O8601" s="67">
        <v>35124</v>
      </c>
      <c r="P8601">
        <v>75.63</v>
      </c>
      <c r="Q8601">
        <v>76.75</v>
      </c>
      <c r="R8601">
        <v>75.38</v>
      </c>
      <c r="S8601">
        <v>75.5</v>
      </c>
      <c r="T8601">
        <v>16597200</v>
      </c>
      <c r="U8601">
        <v>7.6</v>
      </c>
    </row>
    <row r="8602" spans="15:21" x14ac:dyDescent="0.2">
      <c r="O8602" s="67">
        <v>35125</v>
      </c>
      <c r="P8602">
        <v>76.12</v>
      </c>
      <c r="Q8602">
        <v>76.88</v>
      </c>
      <c r="R8602">
        <v>75.25</v>
      </c>
      <c r="S8602">
        <v>76.88</v>
      </c>
      <c r="T8602">
        <v>13865400</v>
      </c>
      <c r="U8602">
        <v>7.74</v>
      </c>
    </row>
    <row r="8603" spans="15:21" x14ac:dyDescent="0.2">
      <c r="O8603" s="67">
        <v>35128</v>
      </c>
      <c r="P8603">
        <v>76.75</v>
      </c>
      <c r="Q8603">
        <v>78.63</v>
      </c>
      <c r="R8603">
        <v>76.62</v>
      </c>
      <c r="S8603">
        <v>77.88</v>
      </c>
      <c r="T8603">
        <v>10609800</v>
      </c>
      <c r="U8603">
        <v>7.89</v>
      </c>
    </row>
    <row r="8604" spans="15:21" x14ac:dyDescent="0.2">
      <c r="O8604" s="67">
        <v>35129</v>
      </c>
      <c r="P8604">
        <v>77.62</v>
      </c>
      <c r="Q8604">
        <v>78.38</v>
      </c>
      <c r="R8604">
        <v>77.5</v>
      </c>
      <c r="S8604">
        <v>78.25</v>
      </c>
      <c r="T8604">
        <v>8894400</v>
      </c>
      <c r="U8604">
        <v>7.93</v>
      </c>
    </row>
    <row r="8605" spans="15:21" x14ac:dyDescent="0.2">
      <c r="O8605" s="67">
        <v>35130</v>
      </c>
      <c r="P8605">
        <v>78.5</v>
      </c>
      <c r="Q8605">
        <v>78.75</v>
      </c>
      <c r="R8605">
        <v>77.62</v>
      </c>
      <c r="S8605">
        <v>77.88</v>
      </c>
      <c r="T8605">
        <v>11091600</v>
      </c>
      <c r="U8605">
        <v>7.89</v>
      </c>
    </row>
    <row r="8606" spans="15:21" x14ac:dyDescent="0.2">
      <c r="O8606" s="67">
        <v>35131</v>
      </c>
      <c r="P8606">
        <v>77.75</v>
      </c>
      <c r="Q8606">
        <v>78.12</v>
      </c>
      <c r="R8606">
        <v>77.13</v>
      </c>
      <c r="S8606">
        <v>77.88</v>
      </c>
      <c r="T8606">
        <v>9984000</v>
      </c>
      <c r="U8606">
        <v>7.89</v>
      </c>
    </row>
    <row r="8607" spans="15:21" x14ac:dyDescent="0.2">
      <c r="O8607" s="67">
        <v>35132</v>
      </c>
      <c r="P8607">
        <v>76.88</v>
      </c>
      <c r="Q8607">
        <v>77.13</v>
      </c>
      <c r="R8607">
        <v>73.62</v>
      </c>
      <c r="S8607">
        <v>74.75</v>
      </c>
      <c r="T8607">
        <v>23576400</v>
      </c>
      <c r="U8607">
        <v>7.57</v>
      </c>
    </row>
    <row r="8608" spans="15:21" x14ac:dyDescent="0.2">
      <c r="O8608" s="67">
        <v>35135</v>
      </c>
      <c r="P8608">
        <v>74.37</v>
      </c>
      <c r="Q8608">
        <v>76.62</v>
      </c>
      <c r="R8608">
        <v>73.88</v>
      </c>
      <c r="S8608">
        <v>76.5</v>
      </c>
      <c r="T8608">
        <v>23532600</v>
      </c>
      <c r="U8608">
        <v>7.75</v>
      </c>
    </row>
    <row r="8609" spans="15:21" x14ac:dyDescent="0.2">
      <c r="O8609" s="67">
        <v>35136</v>
      </c>
      <c r="P8609">
        <v>75.75</v>
      </c>
      <c r="Q8609">
        <v>76.25</v>
      </c>
      <c r="R8609">
        <v>74.5</v>
      </c>
      <c r="S8609">
        <v>75</v>
      </c>
      <c r="T8609">
        <v>24192600</v>
      </c>
      <c r="U8609">
        <v>7.6</v>
      </c>
    </row>
    <row r="8610" spans="15:21" x14ac:dyDescent="0.2">
      <c r="O8610" s="67">
        <v>35137</v>
      </c>
      <c r="P8610">
        <v>75.25</v>
      </c>
      <c r="Q8610">
        <v>75.38</v>
      </c>
      <c r="R8610">
        <v>74.37</v>
      </c>
      <c r="S8610">
        <v>74.62</v>
      </c>
      <c r="T8610">
        <v>13292400</v>
      </c>
      <c r="U8610">
        <v>7.56</v>
      </c>
    </row>
    <row r="8611" spans="15:21" x14ac:dyDescent="0.2">
      <c r="O8611" s="67">
        <v>35138</v>
      </c>
      <c r="P8611">
        <v>75</v>
      </c>
      <c r="Q8611">
        <v>76</v>
      </c>
      <c r="R8611">
        <v>74.88</v>
      </c>
      <c r="S8611">
        <v>75.12</v>
      </c>
      <c r="T8611">
        <v>14509200</v>
      </c>
      <c r="U8611">
        <v>7.61</v>
      </c>
    </row>
    <row r="8612" spans="15:21" x14ac:dyDescent="0.2">
      <c r="O8612" s="67">
        <v>35139</v>
      </c>
      <c r="P8612">
        <v>74.37</v>
      </c>
      <c r="Q8612">
        <v>76.12</v>
      </c>
      <c r="R8612">
        <v>74.37</v>
      </c>
      <c r="S8612">
        <v>75.75</v>
      </c>
      <c r="T8612">
        <v>28519200</v>
      </c>
      <c r="U8612">
        <v>7.67</v>
      </c>
    </row>
    <row r="8613" spans="15:21" x14ac:dyDescent="0.2">
      <c r="O8613" s="67">
        <v>35142</v>
      </c>
      <c r="P8613">
        <v>76</v>
      </c>
      <c r="Q8613">
        <v>78</v>
      </c>
      <c r="R8613">
        <v>75.75</v>
      </c>
      <c r="S8613">
        <v>77.88</v>
      </c>
      <c r="T8613">
        <v>15193800</v>
      </c>
      <c r="U8613">
        <v>7.89</v>
      </c>
    </row>
    <row r="8614" spans="15:21" x14ac:dyDescent="0.2">
      <c r="O8614" s="67">
        <v>35143</v>
      </c>
      <c r="P8614">
        <v>78.25</v>
      </c>
      <c r="Q8614">
        <v>78.87</v>
      </c>
      <c r="R8614">
        <v>77</v>
      </c>
      <c r="S8614">
        <v>77.13</v>
      </c>
      <c r="T8614">
        <v>11640600</v>
      </c>
      <c r="U8614">
        <v>7.81</v>
      </c>
    </row>
    <row r="8615" spans="15:21" x14ac:dyDescent="0.2">
      <c r="O8615" s="67">
        <v>35144</v>
      </c>
      <c r="P8615">
        <v>77.25</v>
      </c>
      <c r="Q8615">
        <v>77.88</v>
      </c>
      <c r="R8615">
        <v>76.5</v>
      </c>
      <c r="S8615">
        <v>77.25</v>
      </c>
      <c r="T8615">
        <v>10371600</v>
      </c>
      <c r="U8615">
        <v>7.83</v>
      </c>
    </row>
    <row r="8616" spans="15:21" x14ac:dyDescent="0.2">
      <c r="O8616" s="67">
        <v>35145</v>
      </c>
      <c r="P8616">
        <v>77.5</v>
      </c>
      <c r="Q8616">
        <v>77.75</v>
      </c>
      <c r="R8616">
        <v>76.88</v>
      </c>
      <c r="S8616">
        <v>77.37</v>
      </c>
      <c r="T8616">
        <v>7860600</v>
      </c>
      <c r="U8616">
        <v>7.84</v>
      </c>
    </row>
    <row r="8617" spans="15:21" x14ac:dyDescent="0.2">
      <c r="O8617" s="67">
        <v>35146</v>
      </c>
      <c r="P8617">
        <v>77.88</v>
      </c>
      <c r="Q8617">
        <v>78.5</v>
      </c>
      <c r="R8617">
        <v>77.75</v>
      </c>
      <c r="S8617">
        <v>78.38</v>
      </c>
      <c r="T8617">
        <v>7979400</v>
      </c>
      <c r="U8617">
        <v>7.94</v>
      </c>
    </row>
    <row r="8618" spans="15:21" x14ac:dyDescent="0.2">
      <c r="O8618" s="67">
        <v>35149</v>
      </c>
      <c r="P8618">
        <v>78.75</v>
      </c>
      <c r="Q8618">
        <v>79.38</v>
      </c>
      <c r="R8618">
        <v>78.5</v>
      </c>
      <c r="S8618">
        <v>79</v>
      </c>
      <c r="T8618">
        <v>11589000</v>
      </c>
      <c r="U8618">
        <v>8</v>
      </c>
    </row>
    <row r="8619" spans="15:21" x14ac:dyDescent="0.2">
      <c r="O8619" s="67">
        <v>35150</v>
      </c>
      <c r="P8619">
        <v>78.75</v>
      </c>
      <c r="Q8619">
        <v>79.5</v>
      </c>
      <c r="R8619">
        <v>78.5</v>
      </c>
      <c r="S8619">
        <v>79</v>
      </c>
      <c r="T8619">
        <v>9114600</v>
      </c>
      <c r="U8619">
        <v>8</v>
      </c>
    </row>
    <row r="8620" spans="15:21" x14ac:dyDescent="0.2">
      <c r="O8620" s="67">
        <v>35151</v>
      </c>
      <c r="P8620">
        <v>78.75</v>
      </c>
      <c r="Q8620">
        <v>79.5</v>
      </c>
      <c r="R8620">
        <v>78.63</v>
      </c>
      <c r="S8620">
        <v>78.87</v>
      </c>
      <c r="T8620">
        <v>9213600</v>
      </c>
      <c r="U8620">
        <v>7.99</v>
      </c>
    </row>
    <row r="8621" spans="15:21" x14ac:dyDescent="0.2">
      <c r="O8621" s="67">
        <v>35152</v>
      </c>
      <c r="P8621">
        <v>78.63</v>
      </c>
      <c r="Q8621">
        <v>79</v>
      </c>
      <c r="R8621">
        <v>77.5</v>
      </c>
      <c r="S8621">
        <v>78.25</v>
      </c>
      <c r="T8621">
        <v>11384400</v>
      </c>
      <c r="U8621">
        <v>7.93</v>
      </c>
    </row>
    <row r="8622" spans="15:21" x14ac:dyDescent="0.2">
      <c r="O8622" s="67">
        <v>35153</v>
      </c>
      <c r="P8622">
        <v>78.38</v>
      </c>
      <c r="Q8622">
        <v>78.38</v>
      </c>
      <c r="R8622">
        <v>77</v>
      </c>
      <c r="S8622">
        <v>77.88</v>
      </c>
      <c r="T8622">
        <v>12205800</v>
      </c>
      <c r="U8622">
        <v>7.89</v>
      </c>
    </row>
    <row r="8623" spans="15:21" x14ac:dyDescent="0.2">
      <c r="O8623" s="67">
        <v>35156</v>
      </c>
      <c r="P8623">
        <v>78.5</v>
      </c>
      <c r="Q8623">
        <v>79.5</v>
      </c>
      <c r="R8623">
        <v>78</v>
      </c>
      <c r="S8623">
        <v>79.38</v>
      </c>
      <c r="T8623">
        <v>11775000</v>
      </c>
      <c r="U8623">
        <v>8.0399999999999991</v>
      </c>
    </row>
    <row r="8624" spans="15:21" x14ac:dyDescent="0.2">
      <c r="O8624" s="67">
        <v>35157</v>
      </c>
      <c r="P8624">
        <v>79.5</v>
      </c>
      <c r="Q8624">
        <v>80.25</v>
      </c>
      <c r="R8624">
        <v>79.38</v>
      </c>
      <c r="S8624">
        <v>79.5</v>
      </c>
      <c r="T8624">
        <v>17619000</v>
      </c>
      <c r="U8624">
        <v>8.0500000000000007</v>
      </c>
    </row>
    <row r="8625" spans="15:21" x14ac:dyDescent="0.2">
      <c r="O8625" s="67">
        <v>35158</v>
      </c>
      <c r="P8625">
        <v>79.25</v>
      </c>
      <c r="Q8625">
        <v>80.25</v>
      </c>
      <c r="R8625">
        <v>79.12</v>
      </c>
      <c r="S8625">
        <v>80.25</v>
      </c>
      <c r="T8625">
        <v>10190400</v>
      </c>
      <c r="U8625">
        <v>8.1300000000000008</v>
      </c>
    </row>
    <row r="8626" spans="15:21" x14ac:dyDescent="0.2">
      <c r="O8626" s="67">
        <v>35159</v>
      </c>
      <c r="P8626">
        <v>80.25</v>
      </c>
      <c r="Q8626">
        <v>80.62</v>
      </c>
      <c r="R8626">
        <v>79.88</v>
      </c>
      <c r="S8626">
        <v>80.37</v>
      </c>
      <c r="T8626">
        <v>11379000</v>
      </c>
      <c r="U8626">
        <v>8.14</v>
      </c>
    </row>
    <row r="8627" spans="15:21" x14ac:dyDescent="0.2">
      <c r="O8627" s="67">
        <v>35163</v>
      </c>
      <c r="P8627">
        <v>78.75</v>
      </c>
      <c r="Q8627">
        <v>79.75</v>
      </c>
      <c r="R8627">
        <v>78.75</v>
      </c>
      <c r="S8627">
        <v>79.62</v>
      </c>
      <c r="T8627">
        <v>16476600</v>
      </c>
      <c r="U8627">
        <v>8.07</v>
      </c>
    </row>
    <row r="8628" spans="15:21" x14ac:dyDescent="0.2">
      <c r="O8628" s="67">
        <v>35164</v>
      </c>
      <c r="P8628">
        <v>79.62</v>
      </c>
      <c r="Q8628">
        <v>79.62</v>
      </c>
      <c r="R8628">
        <v>78</v>
      </c>
      <c r="S8628">
        <v>78.38</v>
      </c>
      <c r="T8628">
        <v>14392800</v>
      </c>
      <c r="U8628">
        <v>7.94</v>
      </c>
    </row>
    <row r="8629" spans="15:21" x14ac:dyDescent="0.2">
      <c r="O8629" s="67">
        <v>35165</v>
      </c>
      <c r="P8629">
        <v>77.88</v>
      </c>
      <c r="Q8629">
        <v>78.25</v>
      </c>
      <c r="R8629">
        <v>75.38</v>
      </c>
      <c r="S8629">
        <v>76.62</v>
      </c>
      <c r="T8629">
        <v>17227800</v>
      </c>
      <c r="U8629">
        <v>7.76</v>
      </c>
    </row>
    <row r="8630" spans="15:21" x14ac:dyDescent="0.2">
      <c r="O8630" s="67">
        <v>35166</v>
      </c>
      <c r="P8630">
        <v>76.62</v>
      </c>
      <c r="Q8630">
        <v>76.62</v>
      </c>
      <c r="R8630">
        <v>74.13</v>
      </c>
      <c r="S8630">
        <v>75.63</v>
      </c>
      <c r="T8630">
        <v>25233600</v>
      </c>
      <c r="U8630">
        <v>7.66</v>
      </c>
    </row>
    <row r="8631" spans="15:21" x14ac:dyDescent="0.2">
      <c r="O8631" s="67">
        <v>35167</v>
      </c>
      <c r="P8631">
        <v>75.63</v>
      </c>
      <c r="Q8631">
        <v>77</v>
      </c>
      <c r="R8631">
        <v>75.63</v>
      </c>
      <c r="S8631">
        <v>76.88</v>
      </c>
      <c r="T8631">
        <v>14575200</v>
      </c>
      <c r="U8631">
        <v>7.79</v>
      </c>
    </row>
    <row r="8632" spans="15:21" x14ac:dyDescent="0.2">
      <c r="O8632" s="67">
        <v>35170</v>
      </c>
      <c r="P8632">
        <v>77.5</v>
      </c>
      <c r="Q8632">
        <v>78.38</v>
      </c>
      <c r="R8632">
        <v>77.25</v>
      </c>
      <c r="S8632">
        <v>78.25</v>
      </c>
      <c r="T8632">
        <v>11892600</v>
      </c>
      <c r="U8632">
        <v>7.93</v>
      </c>
    </row>
    <row r="8633" spans="15:21" x14ac:dyDescent="0.2">
      <c r="O8633" s="67">
        <v>35171</v>
      </c>
      <c r="P8633">
        <v>78.25</v>
      </c>
      <c r="Q8633">
        <v>78.25</v>
      </c>
      <c r="R8633">
        <v>77.13</v>
      </c>
      <c r="S8633">
        <v>77.75</v>
      </c>
      <c r="T8633">
        <v>12889800</v>
      </c>
      <c r="U8633">
        <v>7.88</v>
      </c>
    </row>
    <row r="8634" spans="15:21" x14ac:dyDescent="0.2">
      <c r="O8634" s="67">
        <v>35172</v>
      </c>
      <c r="P8634">
        <v>77.75</v>
      </c>
      <c r="Q8634">
        <v>78.5</v>
      </c>
      <c r="R8634">
        <v>77.25</v>
      </c>
      <c r="S8634">
        <v>78.25</v>
      </c>
      <c r="T8634">
        <v>16525200</v>
      </c>
      <c r="U8634">
        <v>7.93</v>
      </c>
    </row>
    <row r="8635" spans="15:21" x14ac:dyDescent="0.2">
      <c r="O8635" s="67">
        <v>35173</v>
      </c>
      <c r="P8635">
        <v>78.25</v>
      </c>
      <c r="Q8635">
        <v>79.5</v>
      </c>
      <c r="R8635">
        <v>77.62</v>
      </c>
      <c r="S8635">
        <v>79.25</v>
      </c>
      <c r="T8635">
        <v>13193400</v>
      </c>
      <c r="U8635">
        <v>8.0299999999999994</v>
      </c>
    </row>
    <row r="8636" spans="15:21" x14ac:dyDescent="0.2">
      <c r="O8636" s="67">
        <v>35174</v>
      </c>
      <c r="P8636">
        <v>79.25</v>
      </c>
      <c r="Q8636">
        <v>80</v>
      </c>
      <c r="R8636">
        <v>78.75</v>
      </c>
      <c r="S8636">
        <v>79.12</v>
      </c>
      <c r="T8636">
        <v>19934400</v>
      </c>
      <c r="U8636">
        <v>8.01</v>
      </c>
    </row>
    <row r="8637" spans="15:21" x14ac:dyDescent="0.2">
      <c r="O8637" s="67">
        <v>35177</v>
      </c>
      <c r="P8637">
        <v>79.5</v>
      </c>
      <c r="Q8637">
        <v>80</v>
      </c>
      <c r="R8637">
        <v>79.12</v>
      </c>
      <c r="S8637">
        <v>79.5</v>
      </c>
      <c r="T8637">
        <v>10144200</v>
      </c>
      <c r="U8637">
        <v>8.0500000000000007</v>
      </c>
    </row>
    <row r="8638" spans="15:21" x14ac:dyDescent="0.2">
      <c r="O8638" s="67">
        <v>35178</v>
      </c>
      <c r="P8638">
        <v>79</v>
      </c>
      <c r="Q8638">
        <v>79.5</v>
      </c>
      <c r="R8638">
        <v>78.75</v>
      </c>
      <c r="S8638">
        <v>79.38</v>
      </c>
      <c r="T8638">
        <v>10819800</v>
      </c>
      <c r="U8638">
        <v>8.0399999999999991</v>
      </c>
    </row>
    <row r="8639" spans="15:21" x14ac:dyDescent="0.2">
      <c r="O8639" s="67">
        <v>35179</v>
      </c>
      <c r="P8639">
        <v>79.62</v>
      </c>
      <c r="Q8639">
        <v>79.62</v>
      </c>
      <c r="R8639">
        <v>78.5</v>
      </c>
      <c r="S8639">
        <v>79</v>
      </c>
      <c r="T8639">
        <v>9471600</v>
      </c>
      <c r="U8639">
        <v>8</v>
      </c>
    </row>
    <row r="8640" spans="15:21" x14ac:dyDescent="0.2">
      <c r="O8640" s="67">
        <v>35180</v>
      </c>
      <c r="P8640">
        <v>78.5</v>
      </c>
      <c r="Q8640">
        <v>78.87</v>
      </c>
      <c r="R8640">
        <v>77.5</v>
      </c>
      <c r="S8640">
        <v>78</v>
      </c>
      <c r="T8640">
        <v>13758000</v>
      </c>
      <c r="U8640">
        <v>7.9</v>
      </c>
    </row>
    <row r="8641" spans="15:21" x14ac:dyDescent="0.2">
      <c r="O8641" s="67">
        <v>35181</v>
      </c>
      <c r="P8641">
        <v>78</v>
      </c>
      <c r="Q8641">
        <v>78.63</v>
      </c>
      <c r="R8641">
        <v>77.75</v>
      </c>
      <c r="S8641">
        <v>77.88</v>
      </c>
      <c r="T8641">
        <v>10714800</v>
      </c>
      <c r="U8641">
        <v>7.89</v>
      </c>
    </row>
    <row r="8642" spans="15:21" x14ac:dyDescent="0.2">
      <c r="O8642" s="67">
        <v>35184</v>
      </c>
      <c r="P8642">
        <v>77.62</v>
      </c>
      <c r="Q8642">
        <v>78.63</v>
      </c>
      <c r="R8642">
        <v>77.5</v>
      </c>
      <c r="S8642">
        <v>77.62</v>
      </c>
      <c r="T8642">
        <v>7888200</v>
      </c>
      <c r="U8642">
        <v>7.86</v>
      </c>
    </row>
    <row r="8643" spans="15:21" x14ac:dyDescent="0.2">
      <c r="O8643" s="67">
        <v>35185</v>
      </c>
      <c r="P8643">
        <v>77.37</v>
      </c>
      <c r="Q8643">
        <v>77.5</v>
      </c>
      <c r="R8643">
        <v>76.62</v>
      </c>
      <c r="S8643">
        <v>77.25</v>
      </c>
      <c r="T8643">
        <v>14179800</v>
      </c>
      <c r="U8643">
        <v>7.83</v>
      </c>
    </row>
    <row r="8644" spans="15:21" x14ac:dyDescent="0.2">
      <c r="O8644" s="67">
        <v>35186</v>
      </c>
      <c r="P8644">
        <v>77.13</v>
      </c>
      <c r="Q8644">
        <v>78.12</v>
      </c>
      <c r="R8644">
        <v>76.88</v>
      </c>
      <c r="S8644">
        <v>77.88</v>
      </c>
      <c r="T8644">
        <v>12850200</v>
      </c>
      <c r="U8644">
        <v>7.89</v>
      </c>
    </row>
    <row r="8645" spans="15:21" x14ac:dyDescent="0.2">
      <c r="O8645" s="67">
        <v>35187</v>
      </c>
      <c r="P8645">
        <v>77.25</v>
      </c>
      <c r="Q8645">
        <v>77.88</v>
      </c>
      <c r="R8645">
        <v>77</v>
      </c>
      <c r="S8645">
        <v>77.5</v>
      </c>
      <c r="T8645">
        <v>12034800</v>
      </c>
      <c r="U8645">
        <v>7.85</v>
      </c>
    </row>
    <row r="8646" spans="15:21" x14ac:dyDescent="0.2">
      <c r="O8646" s="67">
        <v>35188</v>
      </c>
      <c r="P8646">
        <v>77.5</v>
      </c>
      <c r="Q8646">
        <v>78.12</v>
      </c>
      <c r="R8646">
        <v>76.88</v>
      </c>
      <c r="S8646">
        <v>77</v>
      </c>
      <c r="T8646">
        <v>13450200</v>
      </c>
      <c r="U8646">
        <v>7.8</v>
      </c>
    </row>
    <row r="8647" spans="15:21" x14ac:dyDescent="0.2">
      <c r="O8647" s="67">
        <v>35191</v>
      </c>
      <c r="P8647">
        <v>77.37</v>
      </c>
      <c r="Q8647">
        <v>77.62</v>
      </c>
      <c r="R8647">
        <v>75.38</v>
      </c>
      <c r="S8647">
        <v>76.25</v>
      </c>
      <c r="T8647">
        <v>15522600</v>
      </c>
      <c r="U8647">
        <v>7.72</v>
      </c>
    </row>
    <row r="8648" spans="15:21" x14ac:dyDescent="0.2">
      <c r="O8648" s="67">
        <v>35192</v>
      </c>
      <c r="P8648">
        <v>76</v>
      </c>
      <c r="Q8648">
        <v>76.25</v>
      </c>
      <c r="R8648">
        <v>75</v>
      </c>
      <c r="S8648">
        <v>75.38</v>
      </c>
      <c r="T8648">
        <v>16001400</v>
      </c>
      <c r="U8648">
        <v>7.64</v>
      </c>
    </row>
    <row r="8649" spans="15:21" x14ac:dyDescent="0.2">
      <c r="O8649" s="67">
        <v>35193</v>
      </c>
      <c r="P8649">
        <v>75</v>
      </c>
      <c r="Q8649">
        <v>76.12</v>
      </c>
      <c r="R8649">
        <v>73.75</v>
      </c>
      <c r="S8649">
        <v>76</v>
      </c>
      <c r="T8649">
        <v>15978600</v>
      </c>
      <c r="U8649">
        <v>7.7</v>
      </c>
    </row>
    <row r="8650" spans="15:21" x14ac:dyDescent="0.2">
      <c r="O8650" s="67">
        <v>35194</v>
      </c>
      <c r="P8650">
        <v>76.12</v>
      </c>
      <c r="Q8650">
        <v>77.13</v>
      </c>
      <c r="R8650">
        <v>76</v>
      </c>
      <c r="S8650">
        <v>77</v>
      </c>
      <c r="T8650">
        <v>12249000</v>
      </c>
      <c r="U8650">
        <v>7.8</v>
      </c>
    </row>
    <row r="8651" spans="15:21" x14ac:dyDescent="0.2">
      <c r="O8651" s="67">
        <v>35195</v>
      </c>
      <c r="P8651">
        <v>77.75</v>
      </c>
      <c r="Q8651">
        <v>78.12</v>
      </c>
      <c r="R8651">
        <v>77.13</v>
      </c>
      <c r="S8651">
        <v>77.75</v>
      </c>
      <c r="T8651">
        <v>10272600</v>
      </c>
      <c r="U8651">
        <v>7.88</v>
      </c>
    </row>
    <row r="8652" spans="15:21" x14ac:dyDescent="0.2">
      <c r="O8652" s="67">
        <v>35198</v>
      </c>
      <c r="P8652">
        <v>77.5</v>
      </c>
      <c r="Q8652">
        <v>78.5</v>
      </c>
      <c r="R8652">
        <v>77.37</v>
      </c>
      <c r="S8652">
        <v>78.5</v>
      </c>
      <c r="T8652">
        <v>12910800</v>
      </c>
      <c r="U8652">
        <v>7.95</v>
      </c>
    </row>
    <row r="8653" spans="15:21" x14ac:dyDescent="0.2">
      <c r="O8653" s="67">
        <v>35199</v>
      </c>
      <c r="P8653">
        <v>78.25</v>
      </c>
      <c r="Q8653">
        <v>79.25</v>
      </c>
      <c r="R8653">
        <v>78.12</v>
      </c>
      <c r="S8653">
        <v>78.87</v>
      </c>
      <c r="T8653">
        <v>12519600</v>
      </c>
      <c r="U8653">
        <v>7.99</v>
      </c>
    </row>
    <row r="8654" spans="15:21" x14ac:dyDescent="0.2">
      <c r="O8654" s="67">
        <v>35200</v>
      </c>
      <c r="P8654">
        <v>78.75</v>
      </c>
      <c r="Q8654">
        <v>79.38</v>
      </c>
      <c r="R8654">
        <v>78.5</v>
      </c>
      <c r="S8654">
        <v>78.75</v>
      </c>
      <c r="T8654">
        <v>8409000</v>
      </c>
      <c r="U8654">
        <v>7.98</v>
      </c>
    </row>
    <row r="8655" spans="15:21" x14ac:dyDescent="0.2">
      <c r="O8655" s="67">
        <v>35201</v>
      </c>
      <c r="P8655">
        <v>78.38</v>
      </c>
      <c r="Q8655">
        <v>80.13</v>
      </c>
      <c r="R8655">
        <v>78.38</v>
      </c>
      <c r="S8655">
        <v>79.88</v>
      </c>
      <c r="T8655">
        <v>14860200</v>
      </c>
      <c r="U8655">
        <v>8.09</v>
      </c>
    </row>
    <row r="8656" spans="15:21" x14ac:dyDescent="0.2">
      <c r="O8656" s="67">
        <v>35202</v>
      </c>
      <c r="P8656">
        <v>80.75</v>
      </c>
      <c r="Q8656">
        <v>82</v>
      </c>
      <c r="R8656">
        <v>80.5</v>
      </c>
      <c r="S8656">
        <v>81.25</v>
      </c>
      <c r="T8656">
        <v>21893400</v>
      </c>
      <c r="U8656">
        <v>8.23</v>
      </c>
    </row>
    <row r="8657" spans="15:21" x14ac:dyDescent="0.2">
      <c r="O8657" s="67">
        <v>35205</v>
      </c>
      <c r="P8657">
        <v>81.75</v>
      </c>
      <c r="Q8657">
        <v>84.5</v>
      </c>
      <c r="R8657">
        <v>81.63</v>
      </c>
      <c r="S8657">
        <v>84.38</v>
      </c>
      <c r="T8657">
        <v>21558600</v>
      </c>
      <c r="U8657">
        <v>8.5500000000000007</v>
      </c>
    </row>
    <row r="8658" spans="15:21" x14ac:dyDescent="0.2">
      <c r="O8658" s="67">
        <v>35206</v>
      </c>
      <c r="P8658">
        <v>84.5</v>
      </c>
      <c r="Q8658">
        <v>84.63</v>
      </c>
      <c r="R8658">
        <v>83</v>
      </c>
      <c r="S8658">
        <v>83.25</v>
      </c>
      <c r="T8658">
        <v>19304400</v>
      </c>
      <c r="U8658">
        <v>8.43</v>
      </c>
    </row>
    <row r="8659" spans="15:21" x14ac:dyDescent="0.2">
      <c r="O8659" s="67">
        <v>35207</v>
      </c>
      <c r="P8659">
        <v>83</v>
      </c>
      <c r="Q8659">
        <v>84.87</v>
      </c>
      <c r="R8659">
        <v>82.75</v>
      </c>
      <c r="S8659">
        <v>84.87</v>
      </c>
      <c r="T8659">
        <v>19194000</v>
      </c>
      <c r="U8659">
        <v>8.6</v>
      </c>
    </row>
    <row r="8660" spans="15:21" x14ac:dyDescent="0.2">
      <c r="O8660" s="67">
        <v>35208</v>
      </c>
      <c r="P8660">
        <v>84.87</v>
      </c>
      <c r="Q8660">
        <v>85.62</v>
      </c>
      <c r="R8660">
        <v>83.5</v>
      </c>
      <c r="S8660">
        <v>84.63</v>
      </c>
      <c r="T8660">
        <v>22153200</v>
      </c>
      <c r="U8660">
        <v>8.57</v>
      </c>
    </row>
    <row r="8661" spans="15:21" x14ac:dyDescent="0.2">
      <c r="O8661" s="67">
        <v>35209</v>
      </c>
      <c r="P8661">
        <v>84.38</v>
      </c>
      <c r="Q8661">
        <v>85.25</v>
      </c>
      <c r="R8661">
        <v>84.38</v>
      </c>
      <c r="S8661">
        <v>85</v>
      </c>
      <c r="T8661">
        <v>10898400</v>
      </c>
      <c r="U8661">
        <v>8.61</v>
      </c>
    </row>
    <row r="8662" spans="15:21" x14ac:dyDescent="0.2">
      <c r="O8662" s="67">
        <v>35213</v>
      </c>
      <c r="P8662">
        <v>85</v>
      </c>
      <c r="Q8662">
        <v>85.25</v>
      </c>
      <c r="R8662">
        <v>82.5</v>
      </c>
      <c r="S8662">
        <v>82.75</v>
      </c>
      <c r="T8662">
        <v>14986200</v>
      </c>
      <c r="U8662">
        <v>8.3800000000000008</v>
      </c>
    </row>
    <row r="8663" spans="15:21" x14ac:dyDescent="0.2">
      <c r="O8663" s="67">
        <v>35214</v>
      </c>
      <c r="P8663">
        <v>83</v>
      </c>
      <c r="Q8663">
        <v>83.44</v>
      </c>
      <c r="R8663">
        <v>82</v>
      </c>
      <c r="S8663">
        <v>82.25</v>
      </c>
      <c r="T8663">
        <v>11234400</v>
      </c>
      <c r="U8663">
        <v>8.33</v>
      </c>
    </row>
    <row r="8664" spans="15:21" x14ac:dyDescent="0.2">
      <c r="O8664" s="67">
        <v>35215</v>
      </c>
      <c r="P8664">
        <v>82.25</v>
      </c>
      <c r="Q8664">
        <v>83.88</v>
      </c>
      <c r="R8664">
        <v>81.87</v>
      </c>
      <c r="S8664">
        <v>83.25</v>
      </c>
      <c r="T8664">
        <v>12957000</v>
      </c>
      <c r="U8664">
        <v>8.43</v>
      </c>
    </row>
    <row r="8665" spans="15:21" x14ac:dyDescent="0.2">
      <c r="O8665" s="67">
        <v>35216</v>
      </c>
      <c r="P8665">
        <v>83</v>
      </c>
      <c r="Q8665">
        <v>83.13</v>
      </c>
      <c r="R8665">
        <v>81.75</v>
      </c>
      <c r="S8665">
        <v>82.75</v>
      </c>
      <c r="T8665">
        <v>13141800</v>
      </c>
      <c r="U8665">
        <v>8.3800000000000008</v>
      </c>
    </row>
    <row r="8666" spans="15:21" x14ac:dyDescent="0.2">
      <c r="O8666" s="67">
        <v>35219</v>
      </c>
      <c r="P8666">
        <v>82.5</v>
      </c>
      <c r="Q8666">
        <v>82.88</v>
      </c>
      <c r="R8666">
        <v>81.87</v>
      </c>
      <c r="S8666">
        <v>82.88</v>
      </c>
      <c r="T8666">
        <v>9296400</v>
      </c>
      <c r="U8666">
        <v>8.39</v>
      </c>
    </row>
    <row r="8667" spans="15:21" x14ac:dyDescent="0.2">
      <c r="O8667" s="67">
        <v>35220</v>
      </c>
      <c r="P8667">
        <v>83.25</v>
      </c>
      <c r="Q8667">
        <v>84.12</v>
      </c>
      <c r="R8667">
        <v>83.13</v>
      </c>
      <c r="S8667">
        <v>83.88</v>
      </c>
      <c r="T8667">
        <v>11998200</v>
      </c>
      <c r="U8667">
        <v>8.5</v>
      </c>
    </row>
    <row r="8668" spans="15:21" x14ac:dyDescent="0.2">
      <c r="O8668" s="67">
        <v>35221</v>
      </c>
      <c r="P8668">
        <v>83.75</v>
      </c>
      <c r="Q8668">
        <v>84.63</v>
      </c>
      <c r="R8668">
        <v>83.37</v>
      </c>
      <c r="S8668">
        <v>84.38</v>
      </c>
      <c r="T8668">
        <v>10116000</v>
      </c>
      <c r="U8668">
        <v>8.5500000000000007</v>
      </c>
    </row>
    <row r="8669" spans="15:21" x14ac:dyDescent="0.2">
      <c r="O8669" s="67">
        <v>35222</v>
      </c>
      <c r="P8669">
        <v>86</v>
      </c>
      <c r="Q8669">
        <v>86.75</v>
      </c>
      <c r="R8669">
        <v>85.38</v>
      </c>
      <c r="S8669">
        <v>86.25</v>
      </c>
      <c r="T8669">
        <v>24886200</v>
      </c>
      <c r="U8669">
        <v>8.74</v>
      </c>
    </row>
    <row r="8670" spans="15:21" x14ac:dyDescent="0.2">
      <c r="O8670" s="67">
        <v>35223</v>
      </c>
      <c r="P8670">
        <v>85.25</v>
      </c>
      <c r="Q8670">
        <v>86.13</v>
      </c>
      <c r="R8670">
        <v>84.87</v>
      </c>
      <c r="S8670">
        <v>85.88</v>
      </c>
      <c r="T8670">
        <v>20004600</v>
      </c>
      <c r="U8670">
        <v>8.6999999999999993</v>
      </c>
    </row>
    <row r="8671" spans="15:21" x14ac:dyDescent="0.2">
      <c r="O8671" s="67">
        <v>35226</v>
      </c>
      <c r="P8671">
        <v>86.13</v>
      </c>
      <c r="Q8671">
        <v>86.13</v>
      </c>
      <c r="R8671">
        <v>85.62</v>
      </c>
      <c r="S8671">
        <v>86</v>
      </c>
      <c r="T8671">
        <v>7682400</v>
      </c>
      <c r="U8671">
        <v>8.7100000000000009</v>
      </c>
    </row>
    <row r="8672" spans="15:21" x14ac:dyDescent="0.2">
      <c r="O8672" s="67">
        <v>35227</v>
      </c>
      <c r="P8672">
        <v>86.25</v>
      </c>
      <c r="Q8672">
        <v>86.62</v>
      </c>
      <c r="R8672">
        <v>84.38</v>
      </c>
      <c r="S8672">
        <v>84.63</v>
      </c>
      <c r="T8672">
        <v>13065000</v>
      </c>
      <c r="U8672">
        <v>8.57</v>
      </c>
    </row>
    <row r="8673" spans="15:21" x14ac:dyDescent="0.2">
      <c r="O8673" s="67">
        <v>35228</v>
      </c>
      <c r="P8673">
        <v>85.12</v>
      </c>
      <c r="Q8673">
        <v>85.75</v>
      </c>
      <c r="R8673">
        <v>85</v>
      </c>
      <c r="S8673">
        <v>85.25</v>
      </c>
      <c r="T8673">
        <v>12174000</v>
      </c>
      <c r="U8673">
        <v>8.64</v>
      </c>
    </row>
    <row r="8674" spans="15:21" x14ac:dyDescent="0.2">
      <c r="O8674" s="67">
        <v>35229</v>
      </c>
      <c r="P8674">
        <v>85.5</v>
      </c>
      <c r="Q8674">
        <v>86.13</v>
      </c>
      <c r="R8674">
        <v>84.87</v>
      </c>
      <c r="S8674">
        <v>85.75</v>
      </c>
      <c r="T8674">
        <v>14007000</v>
      </c>
      <c r="U8674">
        <v>8.69</v>
      </c>
    </row>
    <row r="8675" spans="15:21" x14ac:dyDescent="0.2">
      <c r="O8675" s="67">
        <v>35230</v>
      </c>
      <c r="P8675">
        <v>85.62</v>
      </c>
      <c r="Q8675">
        <v>86.13</v>
      </c>
      <c r="R8675">
        <v>85</v>
      </c>
      <c r="S8675">
        <v>85.75</v>
      </c>
      <c r="T8675">
        <v>15055800</v>
      </c>
      <c r="U8675">
        <v>8.69</v>
      </c>
    </row>
    <row r="8676" spans="15:21" x14ac:dyDescent="0.2">
      <c r="O8676" s="67">
        <v>35233</v>
      </c>
      <c r="P8676">
        <v>86.37</v>
      </c>
      <c r="Q8676">
        <v>86.62</v>
      </c>
      <c r="R8676">
        <v>85.75</v>
      </c>
      <c r="S8676">
        <v>86.25</v>
      </c>
      <c r="T8676">
        <v>10950600</v>
      </c>
      <c r="U8676">
        <v>8.74</v>
      </c>
    </row>
    <row r="8677" spans="15:21" x14ac:dyDescent="0.2">
      <c r="O8677" s="67">
        <v>35234</v>
      </c>
      <c r="P8677">
        <v>85.88</v>
      </c>
      <c r="Q8677">
        <v>86.5</v>
      </c>
      <c r="R8677">
        <v>85.5</v>
      </c>
      <c r="S8677">
        <v>85.62</v>
      </c>
      <c r="T8677">
        <v>13550400</v>
      </c>
      <c r="U8677">
        <v>8.67</v>
      </c>
    </row>
    <row r="8678" spans="15:21" x14ac:dyDescent="0.2">
      <c r="O8678" s="67">
        <v>35235</v>
      </c>
      <c r="P8678">
        <v>85.62</v>
      </c>
      <c r="Q8678">
        <v>85.88</v>
      </c>
      <c r="R8678">
        <v>85.38</v>
      </c>
      <c r="S8678">
        <v>85.62</v>
      </c>
      <c r="T8678">
        <v>9405600</v>
      </c>
      <c r="U8678">
        <v>8.67</v>
      </c>
    </row>
    <row r="8679" spans="15:21" x14ac:dyDescent="0.2">
      <c r="O8679" s="67">
        <v>35236</v>
      </c>
      <c r="P8679">
        <v>85.88</v>
      </c>
      <c r="Q8679">
        <v>86.13</v>
      </c>
      <c r="R8679">
        <v>84.63</v>
      </c>
      <c r="S8679">
        <v>85.62</v>
      </c>
      <c r="T8679">
        <v>16661400</v>
      </c>
      <c r="U8679">
        <v>8.67</v>
      </c>
    </row>
    <row r="8680" spans="15:21" x14ac:dyDescent="0.2">
      <c r="O8680" s="67">
        <v>35237</v>
      </c>
      <c r="P8680">
        <v>86</v>
      </c>
      <c r="Q8680">
        <v>87</v>
      </c>
      <c r="R8680">
        <v>85.75</v>
      </c>
      <c r="S8680">
        <v>87</v>
      </c>
      <c r="T8680">
        <v>34396200</v>
      </c>
      <c r="U8680">
        <v>8.81</v>
      </c>
    </row>
    <row r="8681" spans="15:21" x14ac:dyDescent="0.2">
      <c r="O8681" s="67">
        <v>35240</v>
      </c>
      <c r="P8681">
        <v>87</v>
      </c>
      <c r="Q8681">
        <v>88</v>
      </c>
      <c r="R8681">
        <v>86.88</v>
      </c>
      <c r="S8681">
        <v>87.38</v>
      </c>
      <c r="T8681">
        <v>14476800</v>
      </c>
      <c r="U8681">
        <v>8.85</v>
      </c>
    </row>
    <row r="8682" spans="15:21" x14ac:dyDescent="0.2">
      <c r="O8682" s="67">
        <v>35241</v>
      </c>
      <c r="P8682">
        <v>87.38</v>
      </c>
      <c r="Q8682">
        <v>88.12</v>
      </c>
      <c r="R8682">
        <v>87.25</v>
      </c>
      <c r="S8682">
        <v>87.75</v>
      </c>
      <c r="T8682">
        <v>16147800</v>
      </c>
      <c r="U8682">
        <v>8.89</v>
      </c>
    </row>
    <row r="8683" spans="15:21" x14ac:dyDescent="0.2">
      <c r="O8683" s="67">
        <v>35242</v>
      </c>
      <c r="P8683">
        <v>87.5</v>
      </c>
      <c r="Q8683">
        <v>87.87</v>
      </c>
      <c r="R8683">
        <v>86.75</v>
      </c>
      <c r="S8683">
        <v>86.88</v>
      </c>
      <c r="T8683">
        <v>12610800</v>
      </c>
      <c r="U8683">
        <v>8.8000000000000007</v>
      </c>
    </row>
    <row r="8684" spans="15:21" x14ac:dyDescent="0.2">
      <c r="O8684" s="67">
        <v>35243</v>
      </c>
      <c r="P8684">
        <v>86.88</v>
      </c>
      <c r="Q8684">
        <v>87.5</v>
      </c>
      <c r="R8684">
        <v>86.5</v>
      </c>
      <c r="S8684">
        <v>87.5</v>
      </c>
      <c r="T8684">
        <v>17232600</v>
      </c>
      <c r="U8684">
        <v>8.86</v>
      </c>
    </row>
    <row r="8685" spans="15:21" x14ac:dyDescent="0.2">
      <c r="O8685" s="67">
        <v>35244</v>
      </c>
      <c r="P8685">
        <v>87.87</v>
      </c>
      <c r="Q8685">
        <v>88</v>
      </c>
      <c r="R8685">
        <v>85.75</v>
      </c>
      <c r="S8685">
        <v>86.75</v>
      </c>
      <c r="T8685">
        <v>16708200</v>
      </c>
      <c r="U8685">
        <v>8.7899999999999991</v>
      </c>
    </row>
    <row r="8686" spans="15:21" x14ac:dyDescent="0.2">
      <c r="O8686" s="67">
        <v>35247</v>
      </c>
      <c r="P8686">
        <v>86.88</v>
      </c>
      <c r="Q8686">
        <v>87.5</v>
      </c>
      <c r="R8686">
        <v>86.37</v>
      </c>
      <c r="S8686">
        <v>87.25</v>
      </c>
      <c r="T8686">
        <v>11596800</v>
      </c>
      <c r="U8686">
        <v>8.89</v>
      </c>
    </row>
    <row r="8687" spans="15:21" x14ac:dyDescent="0.2">
      <c r="O8687" s="67">
        <v>35248</v>
      </c>
      <c r="P8687">
        <v>87.5</v>
      </c>
      <c r="Q8687">
        <v>87.87</v>
      </c>
      <c r="R8687">
        <v>87.25</v>
      </c>
      <c r="S8687">
        <v>87.5</v>
      </c>
      <c r="T8687">
        <v>11104200</v>
      </c>
      <c r="U8687">
        <v>8.91</v>
      </c>
    </row>
    <row r="8688" spans="15:21" x14ac:dyDescent="0.2">
      <c r="O8688" s="67">
        <v>35249</v>
      </c>
      <c r="P8688">
        <v>87.25</v>
      </c>
      <c r="Q8688">
        <v>87.5</v>
      </c>
      <c r="R8688">
        <v>85.88</v>
      </c>
      <c r="S8688">
        <v>87.25</v>
      </c>
      <c r="T8688">
        <v>11214000</v>
      </c>
      <c r="U8688">
        <v>8.89</v>
      </c>
    </row>
    <row r="8689" spans="15:21" x14ac:dyDescent="0.2">
      <c r="O8689" s="67">
        <v>35251</v>
      </c>
      <c r="P8689">
        <v>86</v>
      </c>
      <c r="Q8689">
        <v>86.13</v>
      </c>
      <c r="R8689">
        <v>85.38</v>
      </c>
      <c r="S8689">
        <v>85.62</v>
      </c>
      <c r="T8689">
        <v>8131200</v>
      </c>
      <c r="U8689">
        <v>8.7200000000000006</v>
      </c>
    </row>
    <row r="8690" spans="15:21" x14ac:dyDescent="0.2">
      <c r="O8690" s="67">
        <v>35254</v>
      </c>
      <c r="P8690">
        <v>85.38</v>
      </c>
      <c r="Q8690">
        <v>85.75</v>
      </c>
      <c r="R8690">
        <v>83.75</v>
      </c>
      <c r="S8690">
        <v>83.88</v>
      </c>
      <c r="T8690">
        <v>12283800</v>
      </c>
      <c r="U8690">
        <v>8.5399999999999991</v>
      </c>
    </row>
    <row r="8691" spans="15:21" x14ac:dyDescent="0.2">
      <c r="O8691" s="67">
        <v>35255</v>
      </c>
      <c r="P8691">
        <v>84.12</v>
      </c>
      <c r="Q8691">
        <v>85.25</v>
      </c>
      <c r="R8691">
        <v>83.37</v>
      </c>
      <c r="S8691">
        <v>84.63</v>
      </c>
      <c r="T8691">
        <v>14085000</v>
      </c>
      <c r="U8691">
        <v>8.6199999999999992</v>
      </c>
    </row>
    <row r="8692" spans="15:21" x14ac:dyDescent="0.2">
      <c r="O8692" s="67">
        <v>35256</v>
      </c>
      <c r="P8692">
        <v>84.75</v>
      </c>
      <c r="Q8692">
        <v>85.62</v>
      </c>
      <c r="R8692">
        <v>83.37</v>
      </c>
      <c r="S8692">
        <v>85.38</v>
      </c>
      <c r="T8692">
        <v>11556600</v>
      </c>
      <c r="U8692">
        <v>8.69</v>
      </c>
    </row>
    <row r="8693" spans="15:21" x14ac:dyDescent="0.2">
      <c r="O8693" s="67">
        <v>35257</v>
      </c>
      <c r="P8693">
        <v>85.38</v>
      </c>
      <c r="Q8693">
        <v>85.38</v>
      </c>
      <c r="R8693">
        <v>82.25</v>
      </c>
      <c r="S8693">
        <v>83.88</v>
      </c>
      <c r="T8693">
        <v>14563800</v>
      </c>
      <c r="U8693">
        <v>8.5399999999999991</v>
      </c>
    </row>
    <row r="8694" spans="15:21" x14ac:dyDescent="0.2">
      <c r="O8694" s="67">
        <v>35258</v>
      </c>
      <c r="P8694">
        <v>83.88</v>
      </c>
      <c r="Q8694">
        <v>84.75</v>
      </c>
      <c r="R8694">
        <v>82.25</v>
      </c>
      <c r="S8694">
        <v>84</v>
      </c>
      <c r="T8694">
        <v>12051000</v>
      </c>
      <c r="U8694">
        <v>8.5500000000000007</v>
      </c>
    </row>
    <row r="8695" spans="15:21" x14ac:dyDescent="0.2">
      <c r="O8695" s="67">
        <v>35261</v>
      </c>
      <c r="P8695">
        <v>83.5</v>
      </c>
      <c r="Q8695">
        <v>84</v>
      </c>
      <c r="R8695">
        <v>81.38</v>
      </c>
      <c r="S8695">
        <v>81.38</v>
      </c>
      <c r="T8695">
        <v>12365400</v>
      </c>
      <c r="U8695">
        <v>8.2899999999999991</v>
      </c>
    </row>
    <row r="8696" spans="15:21" x14ac:dyDescent="0.2">
      <c r="O8696" s="67">
        <v>35262</v>
      </c>
      <c r="P8696">
        <v>80.62</v>
      </c>
      <c r="Q8696">
        <v>82.25</v>
      </c>
      <c r="R8696">
        <v>78</v>
      </c>
      <c r="S8696">
        <v>80.88</v>
      </c>
      <c r="T8696">
        <v>29390400</v>
      </c>
      <c r="U8696">
        <v>8.24</v>
      </c>
    </row>
    <row r="8697" spans="15:21" x14ac:dyDescent="0.2">
      <c r="O8697" s="67">
        <v>35263</v>
      </c>
      <c r="P8697">
        <v>83.25</v>
      </c>
      <c r="Q8697">
        <v>83.88</v>
      </c>
      <c r="R8697">
        <v>81.75</v>
      </c>
      <c r="S8697">
        <v>82.75</v>
      </c>
      <c r="T8697">
        <v>21030000</v>
      </c>
      <c r="U8697">
        <v>8.43</v>
      </c>
    </row>
    <row r="8698" spans="15:21" x14ac:dyDescent="0.2">
      <c r="O8698" s="67">
        <v>35264</v>
      </c>
      <c r="P8698">
        <v>83.25</v>
      </c>
      <c r="Q8698">
        <v>84</v>
      </c>
      <c r="R8698">
        <v>82.38</v>
      </c>
      <c r="S8698">
        <v>83.88</v>
      </c>
      <c r="T8698">
        <v>13101000</v>
      </c>
      <c r="U8698">
        <v>8.5399999999999991</v>
      </c>
    </row>
    <row r="8699" spans="15:21" x14ac:dyDescent="0.2">
      <c r="O8699" s="67">
        <v>35265</v>
      </c>
      <c r="P8699">
        <v>83.75</v>
      </c>
      <c r="Q8699">
        <v>83.88</v>
      </c>
      <c r="R8699">
        <v>81.63</v>
      </c>
      <c r="S8699">
        <v>82.12</v>
      </c>
      <c r="T8699">
        <v>16648800</v>
      </c>
      <c r="U8699">
        <v>8.36</v>
      </c>
    </row>
    <row r="8700" spans="15:21" x14ac:dyDescent="0.2">
      <c r="O8700" s="67">
        <v>35268</v>
      </c>
      <c r="P8700">
        <v>81.63</v>
      </c>
      <c r="Q8700">
        <v>81.63</v>
      </c>
      <c r="R8700">
        <v>80.5</v>
      </c>
      <c r="S8700">
        <v>80.88</v>
      </c>
      <c r="T8700">
        <v>12166800</v>
      </c>
      <c r="U8700">
        <v>8.24</v>
      </c>
    </row>
    <row r="8701" spans="15:21" x14ac:dyDescent="0.2">
      <c r="O8701" s="67">
        <v>35269</v>
      </c>
      <c r="P8701">
        <v>81</v>
      </c>
      <c r="Q8701">
        <v>81.5</v>
      </c>
      <c r="R8701">
        <v>79.12</v>
      </c>
      <c r="S8701">
        <v>79.38</v>
      </c>
      <c r="T8701">
        <v>16024200</v>
      </c>
      <c r="U8701">
        <v>8.08</v>
      </c>
    </row>
    <row r="8702" spans="15:21" x14ac:dyDescent="0.2">
      <c r="O8702" s="67">
        <v>35270</v>
      </c>
      <c r="P8702">
        <v>78</v>
      </c>
      <c r="Q8702">
        <v>80.75</v>
      </c>
      <c r="R8702">
        <v>77.88</v>
      </c>
      <c r="S8702">
        <v>79.88</v>
      </c>
      <c r="T8702">
        <v>21483000</v>
      </c>
      <c r="U8702">
        <v>8.1300000000000008</v>
      </c>
    </row>
    <row r="8703" spans="15:21" x14ac:dyDescent="0.2">
      <c r="O8703" s="67">
        <v>35271</v>
      </c>
      <c r="P8703">
        <v>80.62</v>
      </c>
      <c r="Q8703">
        <v>81.25</v>
      </c>
      <c r="R8703">
        <v>80.37</v>
      </c>
      <c r="S8703">
        <v>80.62</v>
      </c>
      <c r="T8703">
        <v>14427000</v>
      </c>
      <c r="U8703">
        <v>8.2100000000000009</v>
      </c>
    </row>
    <row r="8704" spans="15:21" x14ac:dyDescent="0.2">
      <c r="O8704" s="67">
        <v>35272</v>
      </c>
      <c r="P8704">
        <v>81.12</v>
      </c>
      <c r="Q8704">
        <v>81.75</v>
      </c>
      <c r="R8704">
        <v>81</v>
      </c>
      <c r="S8704">
        <v>81.38</v>
      </c>
      <c r="T8704">
        <v>9450000</v>
      </c>
      <c r="U8704">
        <v>8.2899999999999991</v>
      </c>
    </row>
    <row r="8705" spans="15:21" x14ac:dyDescent="0.2">
      <c r="O8705" s="67">
        <v>35275</v>
      </c>
      <c r="P8705">
        <v>81.12</v>
      </c>
      <c r="Q8705">
        <v>81.25</v>
      </c>
      <c r="R8705">
        <v>79.88</v>
      </c>
      <c r="S8705">
        <v>80</v>
      </c>
      <c r="T8705">
        <v>7044600</v>
      </c>
      <c r="U8705">
        <v>8.15</v>
      </c>
    </row>
    <row r="8706" spans="15:21" x14ac:dyDescent="0.2">
      <c r="O8706" s="67">
        <v>35276</v>
      </c>
      <c r="P8706">
        <v>80.62</v>
      </c>
      <c r="Q8706">
        <v>80.75</v>
      </c>
      <c r="R8706">
        <v>79.5</v>
      </c>
      <c r="S8706">
        <v>80.13</v>
      </c>
      <c r="T8706">
        <v>9232800</v>
      </c>
      <c r="U8706">
        <v>8.16</v>
      </c>
    </row>
    <row r="8707" spans="15:21" x14ac:dyDescent="0.2">
      <c r="O8707" s="67">
        <v>35277</v>
      </c>
      <c r="P8707">
        <v>79.75</v>
      </c>
      <c r="Q8707">
        <v>82.5</v>
      </c>
      <c r="R8707">
        <v>79.5</v>
      </c>
      <c r="S8707">
        <v>82.25</v>
      </c>
      <c r="T8707">
        <v>12460800</v>
      </c>
      <c r="U8707">
        <v>8.3800000000000008</v>
      </c>
    </row>
    <row r="8708" spans="15:21" x14ac:dyDescent="0.2">
      <c r="O8708" s="67">
        <v>35278</v>
      </c>
      <c r="P8708">
        <v>82.12</v>
      </c>
      <c r="Q8708">
        <v>84.25</v>
      </c>
      <c r="R8708">
        <v>82.12</v>
      </c>
      <c r="S8708">
        <v>83.37</v>
      </c>
      <c r="T8708">
        <v>14829000</v>
      </c>
      <c r="U8708">
        <v>8.49</v>
      </c>
    </row>
    <row r="8709" spans="15:21" x14ac:dyDescent="0.2">
      <c r="O8709" s="67">
        <v>35279</v>
      </c>
      <c r="P8709">
        <v>83.88</v>
      </c>
      <c r="Q8709">
        <v>86.37</v>
      </c>
      <c r="R8709">
        <v>83.75</v>
      </c>
      <c r="S8709">
        <v>86.13</v>
      </c>
      <c r="T8709">
        <v>16854000</v>
      </c>
      <c r="U8709">
        <v>8.77</v>
      </c>
    </row>
    <row r="8710" spans="15:21" x14ac:dyDescent="0.2">
      <c r="O8710" s="67">
        <v>35282</v>
      </c>
      <c r="P8710">
        <v>85.75</v>
      </c>
      <c r="Q8710">
        <v>86.75</v>
      </c>
      <c r="R8710">
        <v>85.75</v>
      </c>
      <c r="S8710">
        <v>85.88</v>
      </c>
      <c r="T8710">
        <v>7510200</v>
      </c>
      <c r="U8710">
        <v>8.75</v>
      </c>
    </row>
    <row r="8711" spans="15:21" x14ac:dyDescent="0.2">
      <c r="O8711" s="67">
        <v>35283</v>
      </c>
      <c r="P8711">
        <v>85.75</v>
      </c>
      <c r="Q8711">
        <v>86.62</v>
      </c>
      <c r="R8711">
        <v>85.25</v>
      </c>
      <c r="S8711">
        <v>86.5</v>
      </c>
      <c r="T8711">
        <v>10344600</v>
      </c>
      <c r="U8711">
        <v>8.81</v>
      </c>
    </row>
    <row r="8712" spans="15:21" x14ac:dyDescent="0.2">
      <c r="O8712" s="67">
        <v>35284</v>
      </c>
      <c r="P8712">
        <v>86.75</v>
      </c>
      <c r="Q8712">
        <v>87</v>
      </c>
      <c r="R8712">
        <v>85</v>
      </c>
      <c r="S8712">
        <v>85.75</v>
      </c>
      <c r="T8712">
        <v>11980200</v>
      </c>
      <c r="U8712">
        <v>8.73</v>
      </c>
    </row>
    <row r="8713" spans="15:21" x14ac:dyDescent="0.2">
      <c r="O8713" s="67">
        <v>35285</v>
      </c>
      <c r="P8713">
        <v>85.38</v>
      </c>
      <c r="Q8713">
        <v>85.88</v>
      </c>
      <c r="R8713">
        <v>84.87</v>
      </c>
      <c r="S8713">
        <v>84.87</v>
      </c>
      <c r="T8713">
        <v>8440800</v>
      </c>
      <c r="U8713">
        <v>8.64</v>
      </c>
    </row>
    <row r="8714" spans="15:21" x14ac:dyDescent="0.2">
      <c r="O8714" s="67">
        <v>35286</v>
      </c>
      <c r="P8714">
        <v>85.12</v>
      </c>
      <c r="Q8714">
        <v>85.88</v>
      </c>
      <c r="R8714">
        <v>83.62</v>
      </c>
      <c r="S8714">
        <v>83.75</v>
      </c>
      <c r="T8714">
        <v>7992000</v>
      </c>
      <c r="U8714">
        <v>8.5299999999999994</v>
      </c>
    </row>
    <row r="8715" spans="15:21" x14ac:dyDescent="0.2">
      <c r="O8715" s="67">
        <v>35289</v>
      </c>
      <c r="P8715">
        <v>83.75</v>
      </c>
      <c r="Q8715">
        <v>85.5</v>
      </c>
      <c r="R8715">
        <v>83.62</v>
      </c>
      <c r="S8715">
        <v>85</v>
      </c>
      <c r="T8715">
        <v>11983800</v>
      </c>
      <c r="U8715">
        <v>8.66</v>
      </c>
    </row>
    <row r="8716" spans="15:21" x14ac:dyDescent="0.2">
      <c r="O8716" s="67">
        <v>35290</v>
      </c>
      <c r="P8716">
        <v>84.75</v>
      </c>
      <c r="Q8716">
        <v>85.38</v>
      </c>
      <c r="R8716">
        <v>84.5</v>
      </c>
      <c r="S8716">
        <v>85</v>
      </c>
      <c r="T8716">
        <v>10275000</v>
      </c>
      <c r="U8716">
        <v>8.66</v>
      </c>
    </row>
    <row r="8717" spans="15:21" x14ac:dyDescent="0.2">
      <c r="O8717" s="67">
        <v>35291</v>
      </c>
      <c r="P8717">
        <v>85.25</v>
      </c>
      <c r="Q8717">
        <v>85.62</v>
      </c>
      <c r="R8717">
        <v>84.38</v>
      </c>
      <c r="S8717">
        <v>85.38</v>
      </c>
      <c r="T8717">
        <v>7166400</v>
      </c>
      <c r="U8717">
        <v>8.69</v>
      </c>
    </row>
    <row r="8718" spans="15:21" x14ac:dyDescent="0.2">
      <c r="O8718" s="67">
        <v>35292</v>
      </c>
      <c r="P8718">
        <v>85.12</v>
      </c>
      <c r="Q8718">
        <v>85.25</v>
      </c>
      <c r="R8718">
        <v>84.75</v>
      </c>
      <c r="S8718">
        <v>84.75</v>
      </c>
      <c r="T8718">
        <v>5425800</v>
      </c>
      <c r="U8718">
        <v>8.6300000000000008</v>
      </c>
    </row>
    <row r="8719" spans="15:21" x14ac:dyDescent="0.2">
      <c r="O8719" s="67">
        <v>35293</v>
      </c>
      <c r="P8719">
        <v>85</v>
      </c>
      <c r="Q8719">
        <v>85.12</v>
      </c>
      <c r="R8719">
        <v>84.63</v>
      </c>
      <c r="S8719">
        <v>84.87</v>
      </c>
      <c r="T8719">
        <v>11482200</v>
      </c>
      <c r="U8719">
        <v>8.64</v>
      </c>
    </row>
    <row r="8720" spans="15:21" x14ac:dyDescent="0.2">
      <c r="O8720" s="67">
        <v>35296</v>
      </c>
      <c r="P8720">
        <v>85.12</v>
      </c>
      <c r="Q8720">
        <v>85.5</v>
      </c>
      <c r="R8720">
        <v>84.87</v>
      </c>
      <c r="S8720">
        <v>85</v>
      </c>
      <c r="T8720">
        <v>6017400</v>
      </c>
      <c r="U8720">
        <v>8.66</v>
      </c>
    </row>
    <row r="8721" spans="15:21" x14ac:dyDescent="0.2">
      <c r="O8721" s="67">
        <v>35297</v>
      </c>
      <c r="P8721">
        <v>85</v>
      </c>
      <c r="Q8721">
        <v>85.38</v>
      </c>
      <c r="R8721">
        <v>84.75</v>
      </c>
      <c r="S8721">
        <v>85</v>
      </c>
      <c r="T8721">
        <v>8257800</v>
      </c>
      <c r="U8721">
        <v>8.66</v>
      </c>
    </row>
    <row r="8722" spans="15:21" x14ac:dyDescent="0.2">
      <c r="O8722" s="67">
        <v>35298</v>
      </c>
      <c r="P8722">
        <v>84.75</v>
      </c>
      <c r="Q8722">
        <v>84.87</v>
      </c>
      <c r="R8722">
        <v>83.88</v>
      </c>
      <c r="S8722">
        <v>84</v>
      </c>
      <c r="T8722">
        <v>10039200</v>
      </c>
      <c r="U8722">
        <v>8.5500000000000007</v>
      </c>
    </row>
    <row r="8723" spans="15:21" x14ac:dyDescent="0.2">
      <c r="O8723" s="67">
        <v>35299</v>
      </c>
      <c r="P8723">
        <v>84</v>
      </c>
      <c r="Q8723">
        <v>84.87</v>
      </c>
      <c r="R8723">
        <v>84</v>
      </c>
      <c r="S8723">
        <v>84.63</v>
      </c>
      <c r="T8723">
        <v>15531000</v>
      </c>
      <c r="U8723">
        <v>8.6199999999999992</v>
      </c>
    </row>
    <row r="8724" spans="15:21" x14ac:dyDescent="0.2">
      <c r="O8724" s="67">
        <v>35300</v>
      </c>
      <c r="P8724">
        <v>84.38</v>
      </c>
      <c r="Q8724">
        <v>86.13</v>
      </c>
      <c r="R8724">
        <v>84.38</v>
      </c>
      <c r="S8724">
        <v>85.75</v>
      </c>
      <c r="T8724">
        <v>11595600</v>
      </c>
      <c r="U8724">
        <v>8.73</v>
      </c>
    </row>
    <row r="8725" spans="15:21" x14ac:dyDescent="0.2">
      <c r="O8725" s="67">
        <v>35303</v>
      </c>
      <c r="P8725">
        <v>85.88</v>
      </c>
      <c r="Q8725">
        <v>86.13</v>
      </c>
      <c r="R8725">
        <v>85.25</v>
      </c>
      <c r="S8725">
        <v>85.62</v>
      </c>
      <c r="T8725">
        <v>8757000</v>
      </c>
      <c r="U8725">
        <v>8.7200000000000006</v>
      </c>
    </row>
    <row r="8726" spans="15:21" x14ac:dyDescent="0.2">
      <c r="O8726" s="67">
        <v>35304</v>
      </c>
      <c r="P8726">
        <v>85.88</v>
      </c>
      <c r="Q8726">
        <v>86.62</v>
      </c>
      <c r="R8726">
        <v>85.5</v>
      </c>
      <c r="S8726">
        <v>86.5</v>
      </c>
      <c r="T8726">
        <v>10175400</v>
      </c>
      <c r="U8726">
        <v>8.81</v>
      </c>
    </row>
    <row r="8727" spans="15:21" x14ac:dyDescent="0.2">
      <c r="O8727" s="67">
        <v>35305</v>
      </c>
      <c r="P8727">
        <v>86.5</v>
      </c>
      <c r="Q8727">
        <v>86.75</v>
      </c>
      <c r="R8727">
        <v>86.25</v>
      </c>
      <c r="S8727">
        <v>86.37</v>
      </c>
      <c r="T8727">
        <v>8877600</v>
      </c>
      <c r="U8727">
        <v>8.8000000000000007</v>
      </c>
    </row>
    <row r="8728" spans="15:21" x14ac:dyDescent="0.2">
      <c r="O8728" s="67">
        <v>35306</v>
      </c>
      <c r="P8728">
        <v>86.13</v>
      </c>
      <c r="Q8728">
        <v>86.13</v>
      </c>
      <c r="R8728">
        <v>84.25</v>
      </c>
      <c r="S8728">
        <v>84.75</v>
      </c>
      <c r="T8728">
        <v>11913000</v>
      </c>
      <c r="U8728">
        <v>8.6300000000000008</v>
      </c>
    </row>
    <row r="8729" spans="15:21" x14ac:dyDescent="0.2">
      <c r="O8729" s="67">
        <v>35307</v>
      </c>
      <c r="P8729">
        <v>84.5</v>
      </c>
      <c r="Q8729">
        <v>84.5</v>
      </c>
      <c r="R8729">
        <v>83.13</v>
      </c>
      <c r="S8729">
        <v>83.13</v>
      </c>
      <c r="T8729">
        <v>10830600</v>
      </c>
      <c r="U8729">
        <v>8.4700000000000006</v>
      </c>
    </row>
    <row r="8730" spans="15:21" x14ac:dyDescent="0.2">
      <c r="O8730" s="67">
        <v>35311</v>
      </c>
      <c r="P8730">
        <v>82.25</v>
      </c>
      <c r="Q8730">
        <v>84.25</v>
      </c>
      <c r="R8730">
        <v>81.75</v>
      </c>
      <c r="S8730">
        <v>84.12</v>
      </c>
      <c r="T8730">
        <v>14235600</v>
      </c>
      <c r="U8730">
        <v>8.57</v>
      </c>
    </row>
    <row r="8731" spans="15:21" x14ac:dyDescent="0.2">
      <c r="O8731" s="67">
        <v>35312</v>
      </c>
      <c r="P8731">
        <v>83.75</v>
      </c>
      <c r="Q8731">
        <v>84.63</v>
      </c>
      <c r="R8731">
        <v>83.62</v>
      </c>
      <c r="S8731">
        <v>84.25</v>
      </c>
      <c r="T8731">
        <v>10851600</v>
      </c>
      <c r="U8731">
        <v>8.58</v>
      </c>
    </row>
    <row r="8732" spans="15:21" x14ac:dyDescent="0.2">
      <c r="O8732" s="67">
        <v>35313</v>
      </c>
      <c r="P8732">
        <v>84</v>
      </c>
      <c r="Q8732">
        <v>84.38</v>
      </c>
      <c r="R8732">
        <v>83.13</v>
      </c>
      <c r="S8732">
        <v>83.25</v>
      </c>
      <c r="T8732">
        <v>10341000</v>
      </c>
      <c r="U8732">
        <v>8.48</v>
      </c>
    </row>
    <row r="8733" spans="15:21" x14ac:dyDescent="0.2">
      <c r="O8733" s="67">
        <v>35314</v>
      </c>
      <c r="P8733">
        <v>83.37</v>
      </c>
      <c r="Q8733">
        <v>85.12</v>
      </c>
      <c r="R8733">
        <v>83.37</v>
      </c>
      <c r="S8733">
        <v>84.75</v>
      </c>
      <c r="T8733">
        <v>10771800</v>
      </c>
      <c r="U8733">
        <v>8.6300000000000008</v>
      </c>
    </row>
    <row r="8734" spans="15:21" x14ac:dyDescent="0.2">
      <c r="O8734" s="67">
        <v>35317</v>
      </c>
      <c r="P8734">
        <v>84.87</v>
      </c>
      <c r="Q8734">
        <v>85.75</v>
      </c>
      <c r="R8734">
        <v>84.63</v>
      </c>
      <c r="S8734">
        <v>85.62</v>
      </c>
      <c r="T8734">
        <v>11568600</v>
      </c>
      <c r="U8734">
        <v>8.7200000000000006</v>
      </c>
    </row>
    <row r="8735" spans="15:21" x14ac:dyDescent="0.2">
      <c r="O8735" s="67">
        <v>35318</v>
      </c>
      <c r="P8735">
        <v>85.88</v>
      </c>
      <c r="Q8735">
        <v>86.37</v>
      </c>
      <c r="R8735">
        <v>85.38</v>
      </c>
      <c r="S8735">
        <v>86</v>
      </c>
      <c r="T8735">
        <v>13287000</v>
      </c>
      <c r="U8735">
        <v>8.76</v>
      </c>
    </row>
    <row r="8736" spans="15:21" x14ac:dyDescent="0.2">
      <c r="O8736" s="67">
        <v>35319</v>
      </c>
      <c r="P8736">
        <v>85.62</v>
      </c>
      <c r="Q8736">
        <v>86.25</v>
      </c>
      <c r="R8736">
        <v>85.25</v>
      </c>
      <c r="S8736">
        <v>86</v>
      </c>
      <c r="T8736">
        <v>11365800</v>
      </c>
      <c r="U8736">
        <v>8.76</v>
      </c>
    </row>
    <row r="8737" spans="15:21" x14ac:dyDescent="0.2">
      <c r="O8737" s="67">
        <v>35320</v>
      </c>
      <c r="P8737">
        <v>86.75</v>
      </c>
      <c r="Q8737">
        <v>87.75</v>
      </c>
      <c r="R8737">
        <v>86.62</v>
      </c>
      <c r="S8737">
        <v>87</v>
      </c>
      <c r="T8737">
        <v>16383000</v>
      </c>
      <c r="U8737">
        <v>8.86</v>
      </c>
    </row>
    <row r="8738" spans="15:21" x14ac:dyDescent="0.2">
      <c r="O8738" s="67">
        <v>35321</v>
      </c>
      <c r="P8738">
        <v>87.75</v>
      </c>
      <c r="Q8738">
        <v>89</v>
      </c>
      <c r="R8738">
        <v>87.75</v>
      </c>
      <c r="S8738">
        <v>88.38</v>
      </c>
      <c r="T8738">
        <v>15340800</v>
      </c>
      <c r="U8738">
        <v>9</v>
      </c>
    </row>
    <row r="8739" spans="15:21" x14ac:dyDescent="0.2">
      <c r="O8739" s="67">
        <v>35324</v>
      </c>
      <c r="P8739">
        <v>88</v>
      </c>
      <c r="Q8739">
        <v>89.88</v>
      </c>
      <c r="R8739">
        <v>87.87</v>
      </c>
      <c r="S8739">
        <v>88.38</v>
      </c>
      <c r="T8739">
        <v>12865200</v>
      </c>
      <c r="U8739">
        <v>9</v>
      </c>
    </row>
    <row r="8740" spans="15:21" x14ac:dyDescent="0.2">
      <c r="O8740" s="67">
        <v>35325</v>
      </c>
      <c r="P8740">
        <v>88</v>
      </c>
      <c r="Q8740">
        <v>88.12</v>
      </c>
      <c r="R8740">
        <v>87</v>
      </c>
      <c r="S8740">
        <v>87</v>
      </c>
      <c r="T8740">
        <v>12735000</v>
      </c>
      <c r="U8740">
        <v>8.86</v>
      </c>
    </row>
    <row r="8741" spans="15:21" x14ac:dyDescent="0.2">
      <c r="O8741" s="67">
        <v>35326</v>
      </c>
      <c r="P8741">
        <v>87.25</v>
      </c>
      <c r="Q8741">
        <v>87.63</v>
      </c>
      <c r="R8741">
        <v>86.5</v>
      </c>
      <c r="S8741">
        <v>87.25</v>
      </c>
      <c r="T8741">
        <v>10530000</v>
      </c>
      <c r="U8741">
        <v>8.89</v>
      </c>
    </row>
    <row r="8742" spans="15:21" x14ac:dyDescent="0.2">
      <c r="O8742" s="67">
        <v>35327</v>
      </c>
      <c r="P8742">
        <v>86.88</v>
      </c>
      <c r="Q8742">
        <v>88</v>
      </c>
      <c r="R8742">
        <v>86.62</v>
      </c>
      <c r="S8742">
        <v>87.87</v>
      </c>
      <c r="T8742">
        <v>10456200</v>
      </c>
      <c r="U8742">
        <v>8.9499999999999993</v>
      </c>
    </row>
    <row r="8743" spans="15:21" x14ac:dyDescent="0.2">
      <c r="O8743" s="67">
        <v>35328</v>
      </c>
      <c r="P8743">
        <v>88</v>
      </c>
      <c r="Q8743">
        <v>89.25</v>
      </c>
      <c r="R8743">
        <v>87.87</v>
      </c>
      <c r="S8743">
        <v>89.13</v>
      </c>
      <c r="T8743">
        <v>25320000</v>
      </c>
      <c r="U8743">
        <v>9.08</v>
      </c>
    </row>
    <row r="8744" spans="15:21" x14ac:dyDescent="0.2">
      <c r="O8744" s="67">
        <v>35331</v>
      </c>
      <c r="P8744">
        <v>88.88</v>
      </c>
      <c r="Q8744">
        <v>89</v>
      </c>
      <c r="R8744">
        <v>87.87</v>
      </c>
      <c r="S8744">
        <v>88.5</v>
      </c>
      <c r="T8744">
        <v>9148800</v>
      </c>
      <c r="U8744">
        <v>9.01</v>
      </c>
    </row>
    <row r="8745" spans="15:21" x14ac:dyDescent="0.2">
      <c r="O8745" s="67">
        <v>35332</v>
      </c>
      <c r="P8745">
        <v>88.75</v>
      </c>
      <c r="Q8745">
        <v>90.5</v>
      </c>
      <c r="R8745">
        <v>88.25</v>
      </c>
      <c r="S8745">
        <v>89.88</v>
      </c>
      <c r="T8745">
        <v>15911400</v>
      </c>
      <c r="U8745">
        <v>9.15</v>
      </c>
    </row>
    <row r="8746" spans="15:21" x14ac:dyDescent="0.2">
      <c r="O8746" s="67">
        <v>35333</v>
      </c>
      <c r="P8746">
        <v>90.38</v>
      </c>
      <c r="Q8746">
        <v>91.62</v>
      </c>
      <c r="R8746">
        <v>89.75</v>
      </c>
      <c r="S8746">
        <v>91.5</v>
      </c>
      <c r="T8746">
        <v>17628600</v>
      </c>
      <c r="U8746">
        <v>9.32</v>
      </c>
    </row>
    <row r="8747" spans="15:21" x14ac:dyDescent="0.2">
      <c r="O8747" s="67">
        <v>35334</v>
      </c>
      <c r="P8747">
        <v>91.12</v>
      </c>
      <c r="Q8747">
        <v>91.75</v>
      </c>
      <c r="R8747">
        <v>90.25</v>
      </c>
      <c r="S8747">
        <v>90.38</v>
      </c>
      <c r="T8747">
        <v>13392000</v>
      </c>
      <c r="U8747">
        <v>9.25</v>
      </c>
    </row>
    <row r="8748" spans="15:21" x14ac:dyDescent="0.2">
      <c r="O8748" s="67">
        <v>35335</v>
      </c>
      <c r="P8748">
        <v>91.5</v>
      </c>
      <c r="Q8748">
        <v>92</v>
      </c>
      <c r="R8748">
        <v>91.25</v>
      </c>
      <c r="S8748">
        <v>91.5</v>
      </c>
      <c r="T8748">
        <v>16509600</v>
      </c>
      <c r="U8748">
        <v>9.3699999999999992</v>
      </c>
    </row>
    <row r="8749" spans="15:21" x14ac:dyDescent="0.2">
      <c r="O8749" s="67">
        <v>35338</v>
      </c>
      <c r="P8749">
        <v>91.25</v>
      </c>
      <c r="Q8749">
        <v>91.88</v>
      </c>
      <c r="R8749">
        <v>90.5</v>
      </c>
      <c r="S8749">
        <v>91</v>
      </c>
      <c r="T8749">
        <v>10817400</v>
      </c>
      <c r="U8749">
        <v>9.31</v>
      </c>
    </row>
    <row r="8750" spans="15:21" x14ac:dyDescent="0.2">
      <c r="O8750" s="67">
        <v>35339</v>
      </c>
      <c r="P8750">
        <v>91</v>
      </c>
      <c r="Q8750">
        <v>91.5</v>
      </c>
      <c r="R8750">
        <v>90.5</v>
      </c>
      <c r="S8750">
        <v>90.63</v>
      </c>
      <c r="T8750">
        <v>9594600</v>
      </c>
      <c r="U8750">
        <v>9.2799999999999994</v>
      </c>
    </row>
    <row r="8751" spans="15:21" x14ac:dyDescent="0.2">
      <c r="O8751" s="67">
        <v>35340</v>
      </c>
      <c r="P8751">
        <v>90.87</v>
      </c>
      <c r="Q8751">
        <v>92.25</v>
      </c>
      <c r="R8751">
        <v>90.87</v>
      </c>
      <c r="S8751">
        <v>91.88</v>
      </c>
      <c r="T8751">
        <v>10902600</v>
      </c>
      <c r="U8751">
        <v>9.4</v>
      </c>
    </row>
    <row r="8752" spans="15:21" x14ac:dyDescent="0.2">
      <c r="O8752" s="67">
        <v>35341</v>
      </c>
      <c r="P8752">
        <v>91.75</v>
      </c>
      <c r="Q8752">
        <v>92.62</v>
      </c>
      <c r="R8752">
        <v>91.5</v>
      </c>
      <c r="S8752">
        <v>91.88</v>
      </c>
      <c r="T8752">
        <v>9520200</v>
      </c>
      <c r="U8752">
        <v>9.4</v>
      </c>
    </row>
    <row r="8753" spans="15:21" x14ac:dyDescent="0.2">
      <c r="O8753" s="67">
        <v>35342</v>
      </c>
      <c r="P8753">
        <v>92.37</v>
      </c>
      <c r="Q8753">
        <v>93.75</v>
      </c>
      <c r="R8753">
        <v>92.37</v>
      </c>
      <c r="S8753">
        <v>93.5</v>
      </c>
      <c r="T8753">
        <v>10875600</v>
      </c>
      <c r="U8753">
        <v>9.57</v>
      </c>
    </row>
    <row r="8754" spans="15:21" x14ac:dyDescent="0.2">
      <c r="O8754" s="67">
        <v>35345</v>
      </c>
      <c r="P8754">
        <v>93.25</v>
      </c>
      <c r="Q8754">
        <v>94.25</v>
      </c>
      <c r="R8754">
        <v>93.25</v>
      </c>
      <c r="S8754">
        <v>94.12</v>
      </c>
      <c r="T8754">
        <v>9462600</v>
      </c>
      <c r="U8754">
        <v>9.6300000000000008</v>
      </c>
    </row>
    <row r="8755" spans="15:21" x14ac:dyDescent="0.2">
      <c r="O8755" s="67">
        <v>35346</v>
      </c>
      <c r="P8755">
        <v>93.87</v>
      </c>
      <c r="Q8755">
        <v>94.25</v>
      </c>
      <c r="R8755">
        <v>93.38</v>
      </c>
      <c r="S8755">
        <v>93.38</v>
      </c>
      <c r="T8755">
        <v>8820000</v>
      </c>
      <c r="U8755">
        <v>9.56</v>
      </c>
    </row>
    <row r="8756" spans="15:21" x14ac:dyDescent="0.2">
      <c r="O8756" s="67">
        <v>35347</v>
      </c>
      <c r="P8756">
        <v>93.63</v>
      </c>
      <c r="Q8756">
        <v>93.63</v>
      </c>
      <c r="R8756">
        <v>92.13</v>
      </c>
      <c r="S8756">
        <v>92.88</v>
      </c>
      <c r="T8756">
        <v>9666600</v>
      </c>
      <c r="U8756">
        <v>9.51</v>
      </c>
    </row>
    <row r="8757" spans="15:21" x14ac:dyDescent="0.2">
      <c r="O8757" s="67">
        <v>35348</v>
      </c>
      <c r="P8757">
        <v>92.25</v>
      </c>
      <c r="Q8757">
        <v>92.5</v>
      </c>
      <c r="R8757">
        <v>91.88</v>
      </c>
      <c r="S8757">
        <v>92</v>
      </c>
      <c r="T8757">
        <v>8332800</v>
      </c>
      <c r="U8757">
        <v>9.42</v>
      </c>
    </row>
    <row r="8758" spans="15:21" x14ac:dyDescent="0.2">
      <c r="O8758" s="67">
        <v>35349</v>
      </c>
      <c r="P8758">
        <v>92.37</v>
      </c>
      <c r="Q8758">
        <v>94.5</v>
      </c>
      <c r="R8758">
        <v>92.37</v>
      </c>
      <c r="S8758">
        <v>94.38</v>
      </c>
      <c r="T8758">
        <v>8995800</v>
      </c>
      <c r="U8758">
        <v>9.66</v>
      </c>
    </row>
    <row r="8759" spans="15:21" x14ac:dyDescent="0.2">
      <c r="O8759" s="67">
        <v>35352</v>
      </c>
      <c r="P8759">
        <v>94.38</v>
      </c>
      <c r="Q8759">
        <v>95.62</v>
      </c>
      <c r="R8759">
        <v>94.25</v>
      </c>
      <c r="S8759">
        <v>95</v>
      </c>
      <c r="T8759">
        <v>9672600</v>
      </c>
      <c r="U8759">
        <v>9.7200000000000006</v>
      </c>
    </row>
    <row r="8760" spans="15:21" x14ac:dyDescent="0.2">
      <c r="O8760" s="67">
        <v>35353</v>
      </c>
      <c r="P8760">
        <v>95.88</v>
      </c>
      <c r="Q8760">
        <v>96</v>
      </c>
      <c r="R8760">
        <v>94.5</v>
      </c>
      <c r="S8760">
        <v>95.25</v>
      </c>
      <c r="T8760">
        <v>13335600</v>
      </c>
      <c r="U8760">
        <v>9.75</v>
      </c>
    </row>
    <row r="8761" spans="15:21" x14ac:dyDescent="0.2">
      <c r="O8761" s="67">
        <v>35354</v>
      </c>
      <c r="P8761">
        <v>95.37</v>
      </c>
      <c r="Q8761">
        <v>95.37</v>
      </c>
      <c r="R8761">
        <v>94</v>
      </c>
      <c r="S8761">
        <v>95</v>
      </c>
      <c r="T8761">
        <v>9749400</v>
      </c>
      <c r="U8761">
        <v>9.7200000000000006</v>
      </c>
    </row>
    <row r="8762" spans="15:21" x14ac:dyDescent="0.2">
      <c r="O8762" s="67">
        <v>35355</v>
      </c>
      <c r="P8762">
        <v>95.25</v>
      </c>
      <c r="Q8762">
        <v>96.12</v>
      </c>
      <c r="R8762">
        <v>95</v>
      </c>
      <c r="S8762">
        <v>95.13</v>
      </c>
      <c r="T8762">
        <v>12185400</v>
      </c>
      <c r="U8762">
        <v>9.74</v>
      </c>
    </row>
    <row r="8763" spans="15:21" x14ac:dyDescent="0.2">
      <c r="O8763" s="67">
        <v>35356</v>
      </c>
      <c r="P8763">
        <v>95.13</v>
      </c>
      <c r="Q8763">
        <v>95.25</v>
      </c>
      <c r="R8763">
        <v>94.62</v>
      </c>
      <c r="S8763">
        <v>95.13</v>
      </c>
      <c r="T8763">
        <v>14313000</v>
      </c>
      <c r="U8763">
        <v>9.74</v>
      </c>
    </row>
    <row r="8764" spans="15:21" x14ac:dyDescent="0.2">
      <c r="O8764" s="67">
        <v>35359</v>
      </c>
      <c r="P8764">
        <v>95.13</v>
      </c>
      <c r="Q8764">
        <v>96.12</v>
      </c>
      <c r="R8764">
        <v>94.88</v>
      </c>
      <c r="S8764">
        <v>95.75</v>
      </c>
      <c r="T8764">
        <v>9285000</v>
      </c>
      <c r="U8764">
        <v>9.8000000000000007</v>
      </c>
    </row>
    <row r="8765" spans="15:21" x14ac:dyDescent="0.2">
      <c r="O8765" s="67">
        <v>35360</v>
      </c>
      <c r="P8765">
        <v>95.88</v>
      </c>
      <c r="Q8765">
        <v>96</v>
      </c>
      <c r="R8765">
        <v>95.37</v>
      </c>
      <c r="S8765">
        <v>95.62</v>
      </c>
      <c r="T8765">
        <v>8072400</v>
      </c>
      <c r="U8765">
        <v>9.7899999999999991</v>
      </c>
    </row>
    <row r="8766" spans="15:21" x14ac:dyDescent="0.2">
      <c r="O8766" s="67">
        <v>35361</v>
      </c>
      <c r="P8766">
        <v>95.25</v>
      </c>
      <c r="Q8766">
        <v>97.12</v>
      </c>
      <c r="R8766">
        <v>95</v>
      </c>
      <c r="S8766">
        <v>96.5</v>
      </c>
      <c r="T8766">
        <v>14717400</v>
      </c>
      <c r="U8766">
        <v>9.8800000000000008</v>
      </c>
    </row>
    <row r="8767" spans="15:21" x14ac:dyDescent="0.2">
      <c r="O8767" s="67">
        <v>35362</v>
      </c>
      <c r="P8767">
        <v>96.5</v>
      </c>
      <c r="Q8767">
        <v>97.5</v>
      </c>
      <c r="R8767">
        <v>96.12</v>
      </c>
      <c r="S8767">
        <v>96.12</v>
      </c>
      <c r="T8767">
        <v>11245200</v>
      </c>
      <c r="U8767">
        <v>9.84</v>
      </c>
    </row>
    <row r="8768" spans="15:21" x14ac:dyDescent="0.2">
      <c r="O8768" s="67">
        <v>35363</v>
      </c>
      <c r="P8768">
        <v>95.75</v>
      </c>
      <c r="Q8768">
        <v>96.75</v>
      </c>
      <c r="R8768">
        <v>95.75</v>
      </c>
      <c r="S8768">
        <v>95.88</v>
      </c>
      <c r="T8768">
        <v>8046600</v>
      </c>
      <c r="U8768">
        <v>9.81</v>
      </c>
    </row>
    <row r="8769" spans="15:21" x14ac:dyDescent="0.2">
      <c r="O8769" s="67">
        <v>35366</v>
      </c>
      <c r="P8769">
        <v>96.5</v>
      </c>
      <c r="Q8769">
        <v>97.12</v>
      </c>
      <c r="R8769">
        <v>94.88</v>
      </c>
      <c r="S8769">
        <v>95</v>
      </c>
      <c r="T8769">
        <v>10857600</v>
      </c>
      <c r="U8769">
        <v>9.7200000000000006</v>
      </c>
    </row>
    <row r="8770" spans="15:21" x14ac:dyDescent="0.2">
      <c r="O8770" s="67">
        <v>35367</v>
      </c>
      <c r="P8770">
        <v>95.5</v>
      </c>
      <c r="Q8770">
        <v>96.38</v>
      </c>
      <c r="R8770">
        <v>94.75</v>
      </c>
      <c r="S8770">
        <v>96</v>
      </c>
      <c r="T8770">
        <v>14470200</v>
      </c>
      <c r="U8770">
        <v>9.83</v>
      </c>
    </row>
    <row r="8771" spans="15:21" x14ac:dyDescent="0.2">
      <c r="O8771" s="67">
        <v>35368</v>
      </c>
      <c r="P8771">
        <v>96.5</v>
      </c>
      <c r="Q8771">
        <v>96.5</v>
      </c>
      <c r="R8771">
        <v>96</v>
      </c>
      <c r="S8771">
        <v>96</v>
      </c>
      <c r="T8771">
        <v>8620200</v>
      </c>
      <c r="U8771">
        <v>9.83</v>
      </c>
    </row>
    <row r="8772" spans="15:21" x14ac:dyDescent="0.2">
      <c r="O8772" s="67">
        <v>35369</v>
      </c>
      <c r="P8772">
        <v>95.88</v>
      </c>
      <c r="Q8772">
        <v>97</v>
      </c>
      <c r="R8772">
        <v>95.13</v>
      </c>
      <c r="S8772">
        <v>96.75</v>
      </c>
      <c r="T8772">
        <v>12251400</v>
      </c>
      <c r="U8772">
        <v>9.9</v>
      </c>
    </row>
    <row r="8773" spans="15:21" x14ac:dyDescent="0.2">
      <c r="O8773" s="67">
        <v>35370</v>
      </c>
      <c r="P8773">
        <v>97</v>
      </c>
      <c r="Q8773">
        <v>97.25</v>
      </c>
      <c r="R8773">
        <v>96.25</v>
      </c>
      <c r="S8773">
        <v>96.63</v>
      </c>
      <c r="T8773">
        <v>8694600</v>
      </c>
      <c r="U8773">
        <v>9.89</v>
      </c>
    </row>
    <row r="8774" spans="15:21" x14ac:dyDescent="0.2">
      <c r="O8774" s="67">
        <v>35373</v>
      </c>
      <c r="P8774">
        <v>96.75</v>
      </c>
      <c r="Q8774">
        <v>98</v>
      </c>
      <c r="R8774">
        <v>96.63</v>
      </c>
      <c r="S8774">
        <v>97.38</v>
      </c>
      <c r="T8774">
        <v>10285200</v>
      </c>
      <c r="U8774">
        <v>9.9700000000000006</v>
      </c>
    </row>
    <row r="8775" spans="15:21" x14ac:dyDescent="0.2">
      <c r="O8775" s="67">
        <v>35374</v>
      </c>
      <c r="P8775">
        <v>97.62</v>
      </c>
      <c r="Q8775">
        <v>99.38</v>
      </c>
      <c r="R8775">
        <v>97.62</v>
      </c>
      <c r="S8775">
        <v>98.75</v>
      </c>
      <c r="T8775">
        <v>16635600</v>
      </c>
      <c r="U8775">
        <v>10.11</v>
      </c>
    </row>
    <row r="8776" spans="15:21" x14ac:dyDescent="0.2">
      <c r="O8776" s="67">
        <v>35375</v>
      </c>
      <c r="P8776">
        <v>98.75</v>
      </c>
      <c r="Q8776">
        <v>101.62</v>
      </c>
      <c r="R8776">
        <v>98.62</v>
      </c>
      <c r="S8776">
        <v>101.62</v>
      </c>
      <c r="T8776">
        <v>16660200</v>
      </c>
      <c r="U8776">
        <v>10.4</v>
      </c>
    </row>
    <row r="8777" spans="15:21" x14ac:dyDescent="0.2">
      <c r="O8777" s="67">
        <v>35376</v>
      </c>
      <c r="P8777">
        <v>101</v>
      </c>
      <c r="Q8777">
        <v>103.12</v>
      </c>
      <c r="R8777">
        <v>100.88</v>
      </c>
      <c r="S8777">
        <v>102.75</v>
      </c>
      <c r="T8777">
        <v>17565600</v>
      </c>
      <c r="U8777">
        <v>10.52</v>
      </c>
    </row>
    <row r="8778" spans="15:21" x14ac:dyDescent="0.2">
      <c r="O8778" s="67">
        <v>35377</v>
      </c>
      <c r="P8778">
        <v>102.25</v>
      </c>
      <c r="Q8778">
        <v>102.63</v>
      </c>
      <c r="R8778">
        <v>100</v>
      </c>
      <c r="S8778">
        <v>102.12</v>
      </c>
      <c r="T8778">
        <v>12142800</v>
      </c>
      <c r="U8778">
        <v>10.45</v>
      </c>
    </row>
    <row r="8779" spans="15:21" x14ac:dyDescent="0.2">
      <c r="O8779" s="67">
        <v>35380</v>
      </c>
      <c r="P8779">
        <v>102</v>
      </c>
      <c r="Q8779">
        <v>102.12</v>
      </c>
      <c r="R8779">
        <v>101.37</v>
      </c>
      <c r="S8779">
        <v>102</v>
      </c>
      <c r="T8779">
        <v>8507400</v>
      </c>
      <c r="U8779">
        <v>10.44</v>
      </c>
    </row>
    <row r="8780" spans="15:21" x14ac:dyDescent="0.2">
      <c r="O8780" s="67">
        <v>35381</v>
      </c>
      <c r="P8780">
        <v>102.5</v>
      </c>
      <c r="Q8780">
        <v>102.5</v>
      </c>
      <c r="R8780">
        <v>101.25</v>
      </c>
      <c r="S8780">
        <v>101.88</v>
      </c>
      <c r="T8780">
        <v>11525400</v>
      </c>
      <c r="U8780">
        <v>10.43</v>
      </c>
    </row>
    <row r="8781" spans="15:21" x14ac:dyDescent="0.2">
      <c r="O8781" s="67">
        <v>35382</v>
      </c>
      <c r="P8781">
        <v>101.62</v>
      </c>
      <c r="Q8781">
        <v>103.62</v>
      </c>
      <c r="R8781">
        <v>101.62</v>
      </c>
      <c r="S8781">
        <v>103.62</v>
      </c>
      <c r="T8781">
        <v>11476200</v>
      </c>
      <c r="U8781">
        <v>10.61</v>
      </c>
    </row>
    <row r="8782" spans="15:21" x14ac:dyDescent="0.2">
      <c r="O8782" s="67">
        <v>35383</v>
      </c>
      <c r="P8782">
        <v>103.25</v>
      </c>
      <c r="Q8782">
        <v>105</v>
      </c>
      <c r="R8782">
        <v>103</v>
      </c>
      <c r="S8782">
        <v>105</v>
      </c>
      <c r="T8782">
        <v>15094800</v>
      </c>
      <c r="U8782">
        <v>10.75</v>
      </c>
    </row>
    <row r="8783" spans="15:21" x14ac:dyDescent="0.2">
      <c r="O8783" s="67">
        <v>35384</v>
      </c>
      <c r="P8783">
        <v>105.5</v>
      </c>
      <c r="Q8783">
        <v>106.12</v>
      </c>
      <c r="R8783">
        <v>104.13</v>
      </c>
      <c r="S8783">
        <v>104.25</v>
      </c>
      <c r="T8783">
        <v>22479000</v>
      </c>
      <c r="U8783">
        <v>10.67</v>
      </c>
    </row>
    <row r="8784" spans="15:21" x14ac:dyDescent="0.2">
      <c r="O8784" s="67">
        <v>35387</v>
      </c>
      <c r="P8784">
        <v>104.37</v>
      </c>
      <c r="Q8784">
        <v>104.37</v>
      </c>
      <c r="R8784">
        <v>102.87</v>
      </c>
      <c r="S8784">
        <v>103.38</v>
      </c>
      <c r="T8784">
        <v>12464400</v>
      </c>
      <c r="U8784">
        <v>10.58</v>
      </c>
    </row>
    <row r="8785" spans="15:21" x14ac:dyDescent="0.2">
      <c r="O8785" s="67">
        <v>35388</v>
      </c>
      <c r="P8785">
        <v>103.62</v>
      </c>
      <c r="Q8785">
        <v>104.25</v>
      </c>
      <c r="R8785">
        <v>102.25</v>
      </c>
      <c r="S8785">
        <v>103</v>
      </c>
      <c r="T8785">
        <v>13235400</v>
      </c>
      <c r="U8785">
        <v>10.54</v>
      </c>
    </row>
    <row r="8786" spans="15:21" x14ac:dyDescent="0.2">
      <c r="O8786" s="67">
        <v>35389</v>
      </c>
      <c r="P8786">
        <v>102.87</v>
      </c>
      <c r="Q8786">
        <v>103.75</v>
      </c>
      <c r="R8786">
        <v>102.12</v>
      </c>
      <c r="S8786">
        <v>102.75</v>
      </c>
      <c r="T8786">
        <v>14508600</v>
      </c>
      <c r="U8786">
        <v>10.52</v>
      </c>
    </row>
    <row r="8787" spans="15:21" x14ac:dyDescent="0.2">
      <c r="O8787" s="67">
        <v>35390</v>
      </c>
      <c r="P8787">
        <v>102.75</v>
      </c>
      <c r="Q8787">
        <v>102.75</v>
      </c>
      <c r="R8787">
        <v>101</v>
      </c>
      <c r="S8787">
        <v>101.62</v>
      </c>
      <c r="T8787">
        <v>14355000</v>
      </c>
      <c r="U8787">
        <v>10.4</v>
      </c>
    </row>
    <row r="8788" spans="15:21" x14ac:dyDescent="0.2">
      <c r="O8788" s="67">
        <v>35391</v>
      </c>
      <c r="P8788">
        <v>101.75</v>
      </c>
      <c r="Q8788">
        <v>102.25</v>
      </c>
      <c r="R8788">
        <v>101</v>
      </c>
      <c r="S8788">
        <v>101</v>
      </c>
      <c r="T8788">
        <v>12477600</v>
      </c>
      <c r="U8788">
        <v>10.34</v>
      </c>
    </row>
    <row r="8789" spans="15:21" x14ac:dyDescent="0.2">
      <c r="O8789" s="67">
        <v>35394</v>
      </c>
      <c r="P8789">
        <v>100.88</v>
      </c>
      <c r="Q8789">
        <v>103.75</v>
      </c>
      <c r="R8789">
        <v>100.88</v>
      </c>
      <c r="S8789">
        <v>103.75</v>
      </c>
      <c r="T8789">
        <v>18279000</v>
      </c>
      <c r="U8789">
        <v>10.62</v>
      </c>
    </row>
    <row r="8790" spans="15:21" x14ac:dyDescent="0.2">
      <c r="O8790" s="67">
        <v>35395</v>
      </c>
      <c r="P8790">
        <v>103.75</v>
      </c>
      <c r="Q8790">
        <v>104.37</v>
      </c>
      <c r="R8790">
        <v>102</v>
      </c>
      <c r="S8790">
        <v>102</v>
      </c>
      <c r="T8790">
        <v>16956600</v>
      </c>
      <c r="U8790">
        <v>10.44</v>
      </c>
    </row>
    <row r="8791" spans="15:21" x14ac:dyDescent="0.2">
      <c r="O8791" s="67">
        <v>35396</v>
      </c>
      <c r="P8791">
        <v>102.25</v>
      </c>
      <c r="Q8791">
        <v>102.63</v>
      </c>
      <c r="R8791">
        <v>101.37</v>
      </c>
      <c r="S8791">
        <v>102.5</v>
      </c>
      <c r="T8791">
        <v>12851400</v>
      </c>
      <c r="U8791">
        <v>10.49</v>
      </c>
    </row>
    <row r="8792" spans="15:21" x14ac:dyDescent="0.2">
      <c r="O8792" s="67">
        <v>35398</v>
      </c>
      <c r="P8792">
        <v>102.63</v>
      </c>
      <c r="Q8792">
        <v>104.25</v>
      </c>
      <c r="R8792">
        <v>102.63</v>
      </c>
      <c r="S8792">
        <v>104</v>
      </c>
      <c r="T8792">
        <v>5814000</v>
      </c>
      <c r="U8792">
        <v>10.64</v>
      </c>
    </row>
    <row r="8793" spans="15:21" x14ac:dyDescent="0.2">
      <c r="O8793" s="67">
        <v>35401</v>
      </c>
      <c r="P8793">
        <v>103.38</v>
      </c>
      <c r="Q8793">
        <v>103.88</v>
      </c>
      <c r="R8793">
        <v>102.12</v>
      </c>
      <c r="S8793">
        <v>103.25</v>
      </c>
      <c r="T8793">
        <v>11379600</v>
      </c>
      <c r="U8793">
        <v>10.57</v>
      </c>
    </row>
    <row r="8794" spans="15:21" x14ac:dyDescent="0.2">
      <c r="O8794" s="67">
        <v>35402</v>
      </c>
      <c r="P8794">
        <v>102.5</v>
      </c>
      <c r="Q8794">
        <v>103.75</v>
      </c>
      <c r="R8794">
        <v>99.12</v>
      </c>
      <c r="S8794">
        <v>99.25</v>
      </c>
      <c r="T8794">
        <v>17818200</v>
      </c>
      <c r="U8794">
        <v>10.16</v>
      </c>
    </row>
    <row r="8795" spans="15:21" x14ac:dyDescent="0.2">
      <c r="O8795" s="67">
        <v>35403</v>
      </c>
      <c r="P8795">
        <v>99.38</v>
      </c>
      <c r="Q8795">
        <v>100</v>
      </c>
      <c r="R8795">
        <v>97.75</v>
      </c>
      <c r="S8795">
        <v>98.91</v>
      </c>
      <c r="T8795">
        <v>36211200</v>
      </c>
      <c r="U8795">
        <v>10.119999999999999</v>
      </c>
    </row>
    <row r="8796" spans="15:21" x14ac:dyDescent="0.2">
      <c r="O8796" s="67">
        <v>35404</v>
      </c>
      <c r="P8796">
        <v>98.75</v>
      </c>
      <c r="Q8796">
        <v>100</v>
      </c>
      <c r="R8796">
        <v>97.38</v>
      </c>
      <c r="S8796">
        <v>97.62</v>
      </c>
      <c r="T8796">
        <v>20805600</v>
      </c>
      <c r="U8796">
        <v>9.99</v>
      </c>
    </row>
    <row r="8797" spans="15:21" x14ac:dyDescent="0.2">
      <c r="O8797" s="67">
        <v>35405</v>
      </c>
      <c r="P8797">
        <v>95.5</v>
      </c>
      <c r="Q8797">
        <v>99.12</v>
      </c>
      <c r="R8797">
        <v>95</v>
      </c>
      <c r="S8797">
        <v>97.88</v>
      </c>
      <c r="T8797">
        <v>27279600</v>
      </c>
      <c r="U8797">
        <v>10.02</v>
      </c>
    </row>
    <row r="8798" spans="15:21" x14ac:dyDescent="0.2">
      <c r="O8798" s="67">
        <v>35408</v>
      </c>
      <c r="P8798">
        <v>98.75</v>
      </c>
      <c r="Q8798">
        <v>99.38</v>
      </c>
      <c r="R8798">
        <v>98.13</v>
      </c>
      <c r="S8798">
        <v>98.5</v>
      </c>
      <c r="T8798">
        <v>14012400</v>
      </c>
      <c r="U8798">
        <v>10.08</v>
      </c>
    </row>
    <row r="8799" spans="15:21" x14ac:dyDescent="0.2">
      <c r="O8799" s="67">
        <v>35409</v>
      </c>
      <c r="P8799">
        <v>98.88</v>
      </c>
      <c r="Q8799">
        <v>99.38</v>
      </c>
      <c r="R8799">
        <v>97.88</v>
      </c>
      <c r="S8799">
        <v>98.13</v>
      </c>
      <c r="T8799">
        <v>17430000</v>
      </c>
      <c r="U8799">
        <v>10.039999999999999</v>
      </c>
    </row>
    <row r="8800" spans="15:21" x14ac:dyDescent="0.2">
      <c r="O8800" s="67">
        <v>35410</v>
      </c>
      <c r="P8800">
        <v>96.63</v>
      </c>
      <c r="Q8800">
        <v>97.25</v>
      </c>
      <c r="R8800">
        <v>95.62</v>
      </c>
      <c r="S8800">
        <v>97</v>
      </c>
      <c r="T8800">
        <v>27783600</v>
      </c>
      <c r="U8800">
        <v>9.93</v>
      </c>
    </row>
    <row r="8801" spans="15:21" x14ac:dyDescent="0.2">
      <c r="O8801" s="67">
        <v>35411</v>
      </c>
      <c r="P8801">
        <v>98</v>
      </c>
      <c r="Q8801">
        <v>99.5</v>
      </c>
      <c r="R8801">
        <v>96.75</v>
      </c>
      <c r="S8801">
        <v>96.75</v>
      </c>
      <c r="T8801">
        <v>24218400</v>
      </c>
      <c r="U8801">
        <v>9.9</v>
      </c>
    </row>
    <row r="8802" spans="15:21" x14ac:dyDescent="0.2">
      <c r="O8802" s="67">
        <v>35412</v>
      </c>
      <c r="P8802">
        <v>96.5</v>
      </c>
      <c r="Q8802">
        <v>98.37</v>
      </c>
      <c r="R8802">
        <v>95.75</v>
      </c>
      <c r="S8802">
        <v>96.75</v>
      </c>
      <c r="T8802">
        <v>22429200</v>
      </c>
      <c r="U8802">
        <v>9.9</v>
      </c>
    </row>
    <row r="8803" spans="15:21" x14ac:dyDescent="0.2">
      <c r="O8803" s="67">
        <v>35415</v>
      </c>
      <c r="P8803">
        <v>97.25</v>
      </c>
      <c r="Q8803">
        <v>97.75</v>
      </c>
      <c r="R8803">
        <v>94.75</v>
      </c>
      <c r="S8803">
        <v>95.13</v>
      </c>
      <c r="T8803">
        <v>17437800</v>
      </c>
      <c r="U8803">
        <v>9.74</v>
      </c>
    </row>
    <row r="8804" spans="15:21" x14ac:dyDescent="0.2">
      <c r="O8804" s="67">
        <v>35416</v>
      </c>
      <c r="P8804">
        <v>95</v>
      </c>
      <c r="Q8804">
        <v>98.5</v>
      </c>
      <c r="R8804">
        <v>94.88</v>
      </c>
      <c r="S8804">
        <v>97.62</v>
      </c>
      <c r="T8804">
        <v>27557400</v>
      </c>
      <c r="U8804">
        <v>9.99</v>
      </c>
    </row>
    <row r="8805" spans="15:21" x14ac:dyDescent="0.2">
      <c r="O8805" s="67">
        <v>35417</v>
      </c>
      <c r="P8805">
        <v>98.25</v>
      </c>
      <c r="Q8805">
        <v>99.75</v>
      </c>
      <c r="R8805">
        <v>98.13</v>
      </c>
      <c r="S8805">
        <v>99.25</v>
      </c>
      <c r="T8805">
        <v>16988400</v>
      </c>
      <c r="U8805">
        <v>10.16</v>
      </c>
    </row>
    <row r="8806" spans="15:21" x14ac:dyDescent="0.2">
      <c r="O8806" s="67">
        <v>35418</v>
      </c>
      <c r="P8806">
        <v>101</v>
      </c>
      <c r="Q8806">
        <v>102.75</v>
      </c>
      <c r="R8806">
        <v>100.75</v>
      </c>
      <c r="S8806">
        <v>102.75</v>
      </c>
      <c r="T8806">
        <v>25314000</v>
      </c>
      <c r="U8806">
        <v>10.52</v>
      </c>
    </row>
    <row r="8807" spans="15:21" x14ac:dyDescent="0.2">
      <c r="O8807" s="67">
        <v>35419</v>
      </c>
      <c r="P8807">
        <v>104.75</v>
      </c>
      <c r="Q8807">
        <v>104.88</v>
      </c>
      <c r="R8807">
        <v>102.12</v>
      </c>
      <c r="S8807">
        <v>102.25</v>
      </c>
      <c r="T8807">
        <v>40445400</v>
      </c>
      <c r="U8807">
        <v>10.47</v>
      </c>
    </row>
    <row r="8808" spans="15:21" x14ac:dyDescent="0.2">
      <c r="O8808" s="67">
        <v>35422</v>
      </c>
      <c r="P8808">
        <v>102.38</v>
      </c>
      <c r="Q8808">
        <v>102.75</v>
      </c>
      <c r="R8808">
        <v>100.88</v>
      </c>
      <c r="S8808">
        <v>101</v>
      </c>
      <c r="T8808">
        <v>12573000</v>
      </c>
      <c r="U8808">
        <v>10.34</v>
      </c>
    </row>
    <row r="8809" spans="15:21" x14ac:dyDescent="0.2">
      <c r="O8809" s="67">
        <v>35423</v>
      </c>
      <c r="P8809">
        <v>101.13</v>
      </c>
      <c r="Q8809">
        <v>102</v>
      </c>
      <c r="R8809">
        <v>100.12</v>
      </c>
      <c r="S8809">
        <v>102</v>
      </c>
      <c r="T8809">
        <v>5398800</v>
      </c>
      <c r="U8809">
        <v>10.44</v>
      </c>
    </row>
    <row r="8810" spans="15:21" x14ac:dyDescent="0.2">
      <c r="O8810" s="67">
        <v>35425</v>
      </c>
      <c r="P8810">
        <v>102</v>
      </c>
      <c r="Q8810">
        <v>103.38</v>
      </c>
      <c r="R8810">
        <v>102</v>
      </c>
      <c r="S8810">
        <v>103.25</v>
      </c>
      <c r="T8810">
        <v>8487000</v>
      </c>
      <c r="U8810">
        <v>10.57</v>
      </c>
    </row>
    <row r="8811" spans="15:21" x14ac:dyDescent="0.2">
      <c r="O8811" s="67">
        <v>35426</v>
      </c>
      <c r="P8811">
        <v>103.88</v>
      </c>
      <c r="Q8811">
        <v>104.13</v>
      </c>
      <c r="R8811">
        <v>102</v>
      </c>
      <c r="S8811">
        <v>102.5</v>
      </c>
      <c r="T8811">
        <v>8984400</v>
      </c>
      <c r="U8811">
        <v>10.54</v>
      </c>
    </row>
    <row r="8812" spans="15:21" x14ac:dyDescent="0.2">
      <c r="O8812" s="67">
        <v>35429</v>
      </c>
      <c r="P8812">
        <v>102.75</v>
      </c>
      <c r="Q8812">
        <v>103.12</v>
      </c>
      <c r="R8812">
        <v>101.5</v>
      </c>
      <c r="S8812">
        <v>101.62</v>
      </c>
      <c r="T8812">
        <v>9257400</v>
      </c>
      <c r="U8812">
        <v>10.45</v>
      </c>
    </row>
    <row r="8813" spans="15:21" x14ac:dyDescent="0.2">
      <c r="O8813" s="67">
        <v>35430</v>
      </c>
      <c r="P8813">
        <v>101.62</v>
      </c>
      <c r="Q8813">
        <v>101.62</v>
      </c>
      <c r="R8813">
        <v>98.88</v>
      </c>
      <c r="S8813">
        <v>98.88</v>
      </c>
      <c r="T8813">
        <v>17121600</v>
      </c>
      <c r="U8813">
        <v>10.17</v>
      </c>
    </row>
    <row r="8814" spans="15:21" x14ac:dyDescent="0.2">
      <c r="O8814" s="67">
        <v>35432</v>
      </c>
      <c r="P8814">
        <v>98.75</v>
      </c>
      <c r="Q8814">
        <v>99</v>
      </c>
      <c r="R8814">
        <v>95.88</v>
      </c>
      <c r="S8814">
        <v>97.62</v>
      </c>
      <c r="T8814">
        <v>27316200</v>
      </c>
      <c r="U8814">
        <v>10.039999999999999</v>
      </c>
    </row>
    <row r="8815" spans="15:21" x14ac:dyDescent="0.2">
      <c r="O8815" s="67">
        <v>35433</v>
      </c>
      <c r="P8815">
        <v>97.88</v>
      </c>
      <c r="Q8815">
        <v>100</v>
      </c>
      <c r="R8815">
        <v>97.88</v>
      </c>
      <c r="S8815">
        <v>99.12</v>
      </c>
      <c r="T8815">
        <v>17973600</v>
      </c>
      <c r="U8815">
        <v>10.199999999999999</v>
      </c>
    </row>
    <row r="8816" spans="15:21" x14ac:dyDescent="0.2">
      <c r="O8816" s="67">
        <v>35436</v>
      </c>
      <c r="P8816">
        <v>99.87</v>
      </c>
      <c r="Q8816">
        <v>100.5</v>
      </c>
      <c r="R8816">
        <v>98.88</v>
      </c>
      <c r="S8816">
        <v>99</v>
      </c>
      <c r="T8816">
        <v>18521400</v>
      </c>
      <c r="U8816">
        <v>10.18</v>
      </c>
    </row>
    <row r="8817" spans="15:21" x14ac:dyDescent="0.2">
      <c r="O8817" s="67">
        <v>35437</v>
      </c>
      <c r="P8817">
        <v>98.5</v>
      </c>
      <c r="Q8817">
        <v>101.13</v>
      </c>
      <c r="R8817">
        <v>98.13</v>
      </c>
      <c r="S8817">
        <v>101</v>
      </c>
      <c r="T8817">
        <v>14751600</v>
      </c>
      <c r="U8817">
        <v>10.39</v>
      </c>
    </row>
    <row r="8818" spans="15:21" x14ac:dyDescent="0.2">
      <c r="O8818" s="67">
        <v>35438</v>
      </c>
      <c r="P8818">
        <v>101.88</v>
      </c>
      <c r="Q8818">
        <v>101.88</v>
      </c>
      <c r="R8818">
        <v>99.63</v>
      </c>
      <c r="S8818">
        <v>99.63</v>
      </c>
      <c r="T8818">
        <v>14225400</v>
      </c>
      <c r="U8818">
        <v>10.25</v>
      </c>
    </row>
    <row r="8819" spans="15:21" x14ac:dyDescent="0.2">
      <c r="O8819" s="67">
        <v>35439</v>
      </c>
      <c r="P8819">
        <v>99.75</v>
      </c>
      <c r="Q8819">
        <v>101.88</v>
      </c>
      <c r="R8819">
        <v>99.75</v>
      </c>
      <c r="S8819">
        <v>101.13</v>
      </c>
      <c r="T8819">
        <v>17080800</v>
      </c>
      <c r="U8819">
        <v>10.4</v>
      </c>
    </row>
    <row r="8820" spans="15:21" x14ac:dyDescent="0.2">
      <c r="O8820" s="67">
        <v>35440</v>
      </c>
      <c r="P8820">
        <v>99.63</v>
      </c>
      <c r="Q8820">
        <v>101.88</v>
      </c>
      <c r="R8820">
        <v>99.63</v>
      </c>
      <c r="S8820">
        <v>101.37</v>
      </c>
      <c r="T8820">
        <v>18606000</v>
      </c>
      <c r="U8820">
        <v>10.43</v>
      </c>
    </row>
    <row r="8821" spans="15:21" x14ac:dyDescent="0.2">
      <c r="O8821" s="67">
        <v>35443</v>
      </c>
      <c r="P8821">
        <v>101.5</v>
      </c>
      <c r="Q8821">
        <v>103.38</v>
      </c>
      <c r="R8821">
        <v>101.5</v>
      </c>
      <c r="S8821">
        <v>103.25</v>
      </c>
      <c r="T8821">
        <v>16668000</v>
      </c>
      <c r="U8821">
        <v>10.62</v>
      </c>
    </row>
    <row r="8822" spans="15:21" x14ac:dyDescent="0.2">
      <c r="O8822" s="67">
        <v>35444</v>
      </c>
      <c r="P8822">
        <v>104.13</v>
      </c>
      <c r="Q8822">
        <v>105</v>
      </c>
      <c r="R8822">
        <v>103.62</v>
      </c>
      <c r="S8822">
        <v>104.62</v>
      </c>
      <c r="T8822">
        <v>20596800</v>
      </c>
      <c r="U8822">
        <v>10.76</v>
      </c>
    </row>
    <row r="8823" spans="15:21" x14ac:dyDescent="0.2">
      <c r="O8823" s="67">
        <v>35445</v>
      </c>
      <c r="P8823">
        <v>103.88</v>
      </c>
      <c r="Q8823">
        <v>104.25</v>
      </c>
      <c r="R8823">
        <v>102.5</v>
      </c>
      <c r="S8823">
        <v>102.87</v>
      </c>
      <c r="T8823">
        <v>16165200</v>
      </c>
      <c r="U8823">
        <v>10.58</v>
      </c>
    </row>
    <row r="8824" spans="15:21" x14ac:dyDescent="0.2">
      <c r="O8824" s="67">
        <v>35446</v>
      </c>
      <c r="P8824">
        <v>103.38</v>
      </c>
      <c r="Q8824">
        <v>103.5</v>
      </c>
      <c r="R8824">
        <v>100.88</v>
      </c>
      <c r="S8824">
        <v>101.5</v>
      </c>
      <c r="T8824">
        <v>18403200</v>
      </c>
      <c r="U8824">
        <v>10.44</v>
      </c>
    </row>
    <row r="8825" spans="15:21" x14ac:dyDescent="0.2">
      <c r="O8825" s="67">
        <v>35447</v>
      </c>
      <c r="P8825">
        <v>101.75</v>
      </c>
      <c r="Q8825">
        <v>104</v>
      </c>
      <c r="R8825">
        <v>101.75</v>
      </c>
      <c r="S8825">
        <v>103.62</v>
      </c>
      <c r="T8825">
        <v>19693800</v>
      </c>
      <c r="U8825">
        <v>10.66</v>
      </c>
    </row>
    <row r="8826" spans="15:21" x14ac:dyDescent="0.2">
      <c r="O8826" s="67">
        <v>35450</v>
      </c>
      <c r="P8826">
        <v>104</v>
      </c>
      <c r="Q8826">
        <v>105.75</v>
      </c>
      <c r="R8826">
        <v>103.88</v>
      </c>
      <c r="S8826">
        <v>105</v>
      </c>
      <c r="T8826">
        <v>14990400</v>
      </c>
      <c r="U8826">
        <v>10.8</v>
      </c>
    </row>
    <row r="8827" spans="15:21" x14ac:dyDescent="0.2">
      <c r="O8827" s="67">
        <v>35451</v>
      </c>
      <c r="P8827">
        <v>103.75</v>
      </c>
      <c r="Q8827">
        <v>106.5</v>
      </c>
      <c r="R8827">
        <v>103.62</v>
      </c>
      <c r="S8827">
        <v>105.5</v>
      </c>
      <c r="T8827">
        <v>22497000</v>
      </c>
      <c r="U8827">
        <v>10.85</v>
      </c>
    </row>
    <row r="8828" spans="15:21" x14ac:dyDescent="0.2">
      <c r="O8828" s="67">
        <v>35452</v>
      </c>
      <c r="P8828">
        <v>105.5</v>
      </c>
      <c r="Q8828">
        <v>107.5</v>
      </c>
      <c r="R8828">
        <v>105.38</v>
      </c>
      <c r="S8828">
        <v>107.37</v>
      </c>
      <c r="T8828">
        <v>17251800</v>
      </c>
      <c r="U8828">
        <v>11.05</v>
      </c>
    </row>
    <row r="8829" spans="15:21" x14ac:dyDescent="0.2">
      <c r="O8829" s="67">
        <v>35453</v>
      </c>
      <c r="P8829">
        <v>107.5</v>
      </c>
      <c r="Q8829">
        <v>107.88</v>
      </c>
      <c r="R8829">
        <v>104.13</v>
      </c>
      <c r="S8829">
        <v>104.13</v>
      </c>
      <c r="T8829">
        <v>16934400</v>
      </c>
      <c r="U8829">
        <v>10.71</v>
      </c>
    </row>
    <row r="8830" spans="15:21" x14ac:dyDescent="0.2">
      <c r="O8830" s="67">
        <v>35454</v>
      </c>
      <c r="P8830">
        <v>104.62</v>
      </c>
      <c r="Q8830">
        <v>104.75</v>
      </c>
      <c r="R8830">
        <v>101.37</v>
      </c>
      <c r="S8830">
        <v>101.88</v>
      </c>
      <c r="T8830">
        <v>25594800</v>
      </c>
      <c r="U8830">
        <v>10.48</v>
      </c>
    </row>
    <row r="8831" spans="15:21" x14ac:dyDescent="0.2">
      <c r="O8831" s="67">
        <v>35457</v>
      </c>
      <c r="P8831">
        <v>101.88</v>
      </c>
      <c r="Q8831">
        <v>102</v>
      </c>
      <c r="R8831">
        <v>99.75</v>
      </c>
      <c r="S8831">
        <v>100.38</v>
      </c>
      <c r="T8831">
        <v>24847200</v>
      </c>
      <c r="U8831">
        <v>10.33</v>
      </c>
    </row>
    <row r="8832" spans="15:21" x14ac:dyDescent="0.2">
      <c r="O8832" s="67">
        <v>35458</v>
      </c>
      <c r="P8832">
        <v>104</v>
      </c>
      <c r="Q8832">
        <v>104.13</v>
      </c>
      <c r="R8832">
        <v>100.12</v>
      </c>
      <c r="S8832">
        <v>100.62</v>
      </c>
      <c r="T8832">
        <v>22848600</v>
      </c>
      <c r="U8832">
        <v>10.35</v>
      </c>
    </row>
    <row r="8833" spans="15:21" x14ac:dyDescent="0.2">
      <c r="O8833" s="67">
        <v>35459</v>
      </c>
      <c r="P8833">
        <v>101.88</v>
      </c>
      <c r="Q8833">
        <v>103.62</v>
      </c>
      <c r="R8833">
        <v>101.5</v>
      </c>
      <c r="S8833">
        <v>103.62</v>
      </c>
      <c r="T8833">
        <v>16075800</v>
      </c>
      <c r="U8833">
        <v>10.66</v>
      </c>
    </row>
    <row r="8834" spans="15:21" x14ac:dyDescent="0.2">
      <c r="O8834" s="67">
        <v>35460</v>
      </c>
      <c r="P8834">
        <v>104.25</v>
      </c>
      <c r="Q8834">
        <v>105.75</v>
      </c>
      <c r="R8834">
        <v>103.75</v>
      </c>
      <c r="S8834">
        <v>105.63</v>
      </c>
      <c r="T8834">
        <v>17244000</v>
      </c>
      <c r="U8834">
        <v>10.87</v>
      </c>
    </row>
    <row r="8835" spans="15:21" x14ac:dyDescent="0.2">
      <c r="O8835" s="67">
        <v>35461</v>
      </c>
      <c r="P8835">
        <v>106.38</v>
      </c>
      <c r="Q8835">
        <v>106.88</v>
      </c>
      <c r="R8835">
        <v>103</v>
      </c>
      <c r="S8835">
        <v>103.5</v>
      </c>
      <c r="T8835">
        <v>20914800</v>
      </c>
      <c r="U8835">
        <v>10.65</v>
      </c>
    </row>
    <row r="8836" spans="15:21" x14ac:dyDescent="0.2">
      <c r="O8836" s="67">
        <v>35464</v>
      </c>
      <c r="P8836">
        <v>103.88</v>
      </c>
      <c r="Q8836">
        <v>105.5</v>
      </c>
      <c r="R8836">
        <v>103.12</v>
      </c>
      <c r="S8836">
        <v>105.25</v>
      </c>
      <c r="T8836">
        <v>16362600</v>
      </c>
      <c r="U8836">
        <v>10.83</v>
      </c>
    </row>
    <row r="8837" spans="15:21" x14ac:dyDescent="0.2">
      <c r="O8837" s="67">
        <v>35465</v>
      </c>
      <c r="P8837">
        <v>105</v>
      </c>
      <c r="Q8837">
        <v>105.12</v>
      </c>
      <c r="R8837">
        <v>103.25</v>
      </c>
      <c r="S8837">
        <v>103.88</v>
      </c>
      <c r="T8837">
        <v>14866200</v>
      </c>
      <c r="U8837">
        <v>10.69</v>
      </c>
    </row>
    <row r="8838" spans="15:21" x14ac:dyDescent="0.2">
      <c r="O8838" s="67">
        <v>35466</v>
      </c>
      <c r="P8838">
        <v>104.88</v>
      </c>
      <c r="Q8838">
        <v>105.25</v>
      </c>
      <c r="R8838">
        <v>102</v>
      </c>
      <c r="S8838">
        <v>103</v>
      </c>
      <c r="T8838">
        <v>21037200</v>
      </c>
      <c r="U8838">
        <v>10.6</v>
      </c>
    </row>
    <row r="8839" spans="15:21" x14ac:dyDescent="0.2">
      <c r="O8839" s="67">
        <v>35467</v>
      </c>
      <c r="P8839">
        <v>103</v>
      </c>
      <c r="Q8839">
        <v>104.13</v>
      </c>
      <c r="R8839">
        <v>102.38</v>
      </c>
      <c r="S8839">
        <v>104</v>
      </c>
      <c r="T8839">
        <v>15273600</v>
      </c>
      <c r="U8839">
        <v>10.7</v>
      </c>
    </row>
    <row r="8840" spans="15:21" x14ac:dyDescent="0.2">
      <c r="O8840" s="67">
        <v>35468</v>
      </c>
      <c r="P8840">
        <v>104.88</v>
      </c>
      <c r="Q8840">
        <v>105.38</v>
      </c>
      <c r="R8840">
        <v>103</v>
      </c>
      <c r="S8840">
        <v>105</v>
      </c>
      <c r="T8840">
        <v>13159200</v>
      </c>
      <c r="U8840">
        <v>10.8</v>
      </c>
    </row>
    <row r="8841" spans="15:21" x14ac:dyDescent="0.2">
      <c r="O8841" s="67">
        <v>35471</v>
      </c>
      <c r="P8841">
        <v>105.25</v>
      </c>
      <c r="Q8841">
        <v>105.75</v>
      </c>
      <c r="R8841">
        <v>103.88</v>
      </c>
      <c r="S8841">
        <v>103.88</v>
      </c>
      <c r="T8841">
        <v>13090800</v>
      </c>
      <c r="U8841">
        <v>10.69</v>
      </c>
    </row>
    <row r="8842" spans="15:21" x14ac:dyDescent="0.2">
      <c r="O8842" s="67">
        <v>35472</v>
      </c>
      <c r="P8842">
        <v>104.62</v>
      </c>
      <c r="Q8842">
        <v>105</v>
      </c>
      <c r="R8842">
        <v>103.12</v>
      </c>
      <c r="S8842">
        <v>104.62</v>
      </c>
      <c r="T8842">
        <v>13647600</v>
      </c>
      <c r="U8842">
        <v>10.76</v>
      </c>
    </row>
    <row r="8843" spans="15:21" x14ac:dyDescent="0.2">
      <c r="O8843" s="67">
        <v>35473</v>
      </c>
      <c r="P8843">
        <v>104.25</v>
      </c>
      <c r="Q8843">
        <v>106.12</v>
      </c>
      <c r="R8843">
        <v>104.25</v>
      </c>
      <c r="S8843">
        <v>105.87</v>
      </c>
      <c r="T8843">
        <v>16884000</v>
      </c>
      <c r="U8843">
        <v>10.89</v>
      </c>
    </row>
    <row r="8844" spans="15:21" x14ac:dyDescent="0.2">
      <c r="O8844" s="67">
        <v>35474</v>
      </c>
      <c r="P8844">
        <v>106.25</v>
      </c>
      <c r="Q8844">
        <v>107.88</v>
      </c>
      <c r="R8844">
        <v>106</v>
      </c>
      <c r="S8844">
        <v>107.25</v>
      </c>
      <c r="T8844">
        <v>16869600</v>
      </c>
      <c r="U8844">
        <v>11.03</v>
      </c>
    </row>
    <row r="8845" spans="15:21" x14ac:dyDescent="0.2">
      <c r="O8845" s="67">
        <v>35475</v>
      </c>
      <c r="P8845">
        <v>107.37</v>
      </c>
      <c r="Q8845">
        <v>107.5</v>
      </c>
      <c r="R8845">
        <v>106.25</v>
      </c>
      <c r="S8845">
        <v>106.38</v>
      </c>
      <c r="T8845">
        <v>15274800</v>
      </c>
      <c r="U8845">
        <v>10.94</v>
      </c>
    </row>
    <row r="8846" spans="15:21" x14ac:dyDescent="0.2">
      <c r="O8846" s="67">
        <v>35479</v>
      </c>
      <c r="P8846">
        <v>106.62</v>
      </c>
      <c r="Q8846">
        <v>107.5</v>
      </c>
      <c r="R8846">
        <v>105.87</v>
      </c>
      <c r="S8846">
        <v>107.5</v>
      </c>
      <c r="T8846">
        <v>14242200</v>
      </c>
      <c r="U8846">
        <v>11.06</v>
      </c>
    </row>
    <row r="8847" spans="15:21" x14ac:dyDescent="0.2">
      <c r="O8847" s="67">
        <v>35480</v>
      </c>
      <c r="P8847">
        <v>107.13</v>
      </c>
      <c r="Q8847">
        <v>108.38</v>
      </c>
      <c r="R8847">
        <v>107</v>
      </c>
      <c r="S8847">
        <v>107.5</v>
      </c>
      <c r="T8847">
        <v>15731400</v>
      </c>
      <c r="U8847">
        <v>11.06</v>
      </c>
    </row>
    <row r="8848" spans="15:21" x14ac:dyDescent="0.2">
      <c r="O8848" s="67">
        <v>35481</v>
      </c>
      <c r="P8848">
        <v>107</v>
      </c>
      <c r="Q8848">
        <v>107.37</v>
      </c>
      <c r="R8848">
        <v>104.88</v>
      </c>
      <c r="S8848">
        <v>105.75</v>
      </c>
      <c r="T8848">
        <v>16123200</v>
      </c>
      <c r="U8848">
        <v>10.88</v>
      </c>
    </row>
    <row r="8849" spans="15:21" x14ac:dyDescent="0.2">
      <c r="O8849" s="67">
        <v>35482</v>
      </c>
      <c r="P8849">
        <v>106</v>
      </c>
      <c r="Q8849">
        <v>106.38</v>
      </c>
      <c r="R8849">
        <v>105.12</v>
      </c>
      <c r="S8849">
        <v>105.12</v>
      </c>
      <c r="T8849">
        <v>16269000</v>
      </c>
      <c r="U8849">
        <v>10.81</v>
      </c>
    </row>
    <row r="8850" spans="15:21" x14ac:dyDescent="0.2">
      <c r="O8850" s="67">
        <v>35485</v>
      </c>
      <c r="P8850">
        <v>104.5</v>
      </c>
      <c r="Q8850">
        <v>106.88</v>
      </c>
      <c r="R8850">
        <v>104.5</v>
      </c>
      <c r="S8850">
        <v>106.62</v>
      </c>
      <c r="T8850">
        <v>10885200</v>
      </c>
      <c r="U8850">
        <v>10.97</v>
      </c>
    </row>
    <row r="8851" spans="15:21" x14ac:dyDescent="0.2">
      <c r="O8851" s="67">
        <v>35486</v>
      </c>
      <c r="P8851">
        <v>107</v>
      </c>
      <c r="Q8851">
        <v>107.13</v>
      </c>
      <c r="R8851">
        <v>105.12</v>
      </c>
      <c r="S8851">
        <v>106</v>
      </c>
      <c r="T8851">
        <v>12720000</v>
      </c>
      <c r="U8851">
        <v>10.9</v>
      </c>
    </row>
    <row r="8852" spans="15:21" x14ac:dyDescent="0.2">
      <c r="O8852" s="67">
        <v>35487</v>
      </c>
      <c r="P8852">
        <v>106.62</v>
      </c>
      <c r="Q8852">
        <v>106.75</v>
      </c>
      <c r="R8852">
        <v>104.37</v>
      </c>
      <c r="S8852">
        <v>106.25</v>
      </c>
      <c r="T8852">
        <v>17865000</v>
      </c>
      <c r="U8852">
        <v>10.93</v>
      </c>
    </row>
    <row r="8853" spans="15:21" x14ac:dyDescent="0.2">
      <c r="O8853" s="67">
        <v>35488</v>
      </c>
      <c r="P8853">
        <v>106</v>
      </c>
      <c r="Q8853">
        <v>106.62</v>
      </c>
      <c r="R8853">
        <v>105</v>
      </c>
      <c r="S8853">
        <v>105.12</v>
      </c>
      <c r="T8853">
        <v>12205800</v>
      </c>
      <c r="U8853">
        <v>10.81</v>
      </c>
    </row>
    <row r="8854" spans="15:21" x14ac:dyDescent="0.2">
      <c r="O8854" s="67">
        <v>35489</v>
      </c>
      <c r="P8854">
        <v>104.62</v>
      </c>
      <c r="Q8854">
        <v>105.31</v>
      </c>
      <c r="R8854">
        <v>102.75</v>
      </c>
      <c r="S8854">
        <v>102.87</v>
      </c>
      <c r="T8854">
        <v>17488200</v>
      </c>
      <c r="U8854">
        <v>10.58</v>
      </c>
    </row>
    <row r="8855" spans="15:21" x14ac:dyDescent="0.2">
      <c r="O8855" s="67">
        <v>35492</v>
      </c>
      <c r="P8855">
        <v>102</v>
      </c>
      <c r="Q8855">
        <v>104</v>
      </c>
      <c r="R8855">
        <v>102</v>
      </c>
      <c r="S8855">
        <v>103.38</v>
      </c>
      <c r="T8855">
        <v>14142000</v>
      </c>
      <c r="U8855">
        <v>10.63</v>
      </c>
    </row>
    <row r="8856" spans="15:21" x14ac:dyDescent="0.2">
      <c r="O8856" s="67">
        <v>35493</v>
      </c>
      <c r="P8856">
        <v>102.5</v>
      </c>
      <c r="Q8856">
        <v>103.38</v>
      </c>
      <c r="R8856">
        <v>101.25</v>
      </c>
      <c r="S8856">
        <v>101.37</v>
      </c>
      <c r="T8856">
        <v>14093400</v>
      </c>
      <c r="U8856">
        <v>10.48</v>
      </c>
    </row>
    <row r="8857" spans="15:21" x14ac:dyDescent="0.2">
      <c r="O8857" s="67">
        <v>35494</v>
      </c>
      <c r="P8857">
        <v>101.37</v>
      </c>
      <c r="Q8857">
        <v>103.62</v>
      </c>
      <c r="R8857">
        <v>101.37</v>
      </c>
      <c r="S8857">
        <v>103.62</v>
      </c>
      <c r="T8857">
        <v>16101600</v>
      </c>
      <c r="U8857">
        <v>10.71</v>
      </c>
    </row>
    <row r="8858" spans="15:21" x14ac:dyDescent="0.2">
      <c r="O8858" s="67">
        <v>35495</v>
      </c>
      <c r="P8858">
        <v>103.88</v>
      </c>
      <c r="Q8858">
        <v>104.88</v>
      </c>
      <c r="R8858">
        <v>103.62</v>
      </c>
      <c r="S8858">
        <v>104.62</v>
      </c>
      <c r="T8858">
        <v>18928800</v>
      </c>
      <c r="U8858">
        <v>10.82</v>
      </c>
    </row>
    <row r="8859" spans="15:21" x14ac:dyDescent="0.2">
      <c r="O8859" s="67">
        <v>35496</v>
      </c>
      <c r="P8859">
        <v>104.88</v>
      </c>
      <c r="Q8859">
        <v>105.87</v>
      </c>
      <c r="R8859">
        <v>104.62</v>
      </c>
      <c r="S8859">
        <v>105.38</v>
      </c>
      <c r="T8859">
        <v>11838000</v>
      </c>
      <c r="U8859">
        <v>10.89</v>
      </c>
    </row>
    <row r="8860" spans="15:21" x14ac:dyDescent="0.2">
      <c r="O8860" s="67">
        <v>35499</v>
      </c>
      <c r="P8860">
        <v>105.38</v>
      </c>
      <c r="Q8860">
        <v>106.38</v>
      </c>
      <c r="R8860">
        <v>104.75</v>
      </c>
      <c r="S8860">
        <v>105.87</v>
      </c>
      <c r="T8860">
        <v>13754400</v>
      </c>
      <c r="U8860">
        <v>10.95</v>
      </c>
    </row>
    <row r="8861" spans="15:21" x14ac:dyDescent="0.2">
      <c r="O8861" s="67">
        <v>35500</v>
      </c>
      <c r="P8861">
        <v>106</v>
      </c>
      <c r="Q8861">
        <v>107.25</v>
      </c>
      <c r="R8861">
        <v>105</v>
      </c>
      <c r="S8861">
        <v>105.12</v>
      </c>
      <c r="T8861">
        <v>11877000</v>
      </c>
      <c r="U8861">
        <v>10.87</v>
      </c>
    </row>
    <row r="8862" spans="15:21" x14ac:dyDescent="0.2">
      <c r="O8862" s="67">
        <v>35501</v>
      </c>
      <c r="P8862">
        <v>105</v>
      </c>
      <c r="Q8862">
        <v>105.75</v>
      </c>
      <c r="R8862">
        <v>104.13</v>
      </c>
      <c r="S8862">
        <v>104.75</v>
      </c>
      <c r="T8862">
        <v>11909400</v>
      </c>
      <c r="U8862">
        <v>10.83</v>
      </c>
    </row>
    <row r="8863" spans="15:21" x14ac:dyDescent="0.2">
      <c r="O8863" s="67">
        <v>35502</v>
      </c>
      <c r="P8863">
        <v>104</v>
      </c>
      <c r="Q8863">
        <v>104.37</v>
      </c>
      <c r="R8863">
        <v>103.5</v>
      </c>
      <c r="S8863">
        <v>103.62</v>
      </c>
      <c r="T8863">
        <v>14694600</v>
      </c>
      <c r="U8863">
        <v>10.71</v>
      </c>
    </row>
    <row r="8864" spans="15:21" x14ac:dyDescent="0.2">
      <c r="O8864" s="67">
        <v>35503</v>
      </c>
      <c r="P8864">
        <v>103.88</v>
      </c>
      <c r="Q8864">
        <v>104.13</v>
      </c>
      <c r="R8864">
        <v>102.75</v>
      </c>
      <c r="S8864">
        <v>103</v>
      </c>
      <c r="T8864">
        <v>14715000</v>
      </c>
      <c r="U8864">
        <v>10.65</v>
      </c>
    </row>
    <row r="8865" spans="15:21" x14ac:dyDescent="0.2">
      <c r="O8865" s="67">
        <v>35506</v>
      </c>
      <c r="P8865">
        <v>102.5</v>
      </c>
      <c r="Q8865">
        <v>104.37</v>
      </c>
      <c r="R8865">
        <v>102.12</v>
      </c>
      <c r="S8865">
        <v>104.37</v>
      </c>
      <c r="T8865">
        <v>15463800</v>
      </c>
      <c r="U8865">
        <v>10.79</v>
      </c>
    </row>
    <row r="8866" spans="15:21" x14ac:dyDescent="0.2">
      <c r="O8866" s="67">
        <v>35507</v>
      </c>
      <c r="P8866">
        <v>103.88</v>
      </c>
      <c r="Q8866">
        <v>104.37</v>
      </c>
      <c r="R8866">
        <v>102</v>
      </c>
      <c r="S8866">
        <v>103</v>
      </c>
      <c r="T8866">
        <v>12639000</v>
      </c>
      <c r="U8866">
        <v>10.65</v>
      </c>
    </row>
    <row r="8867" spans="15:21" x14ac:dyDescent="0.2">
      <c r="O8867" s="67">
        <v>35508</v>
      </c>
      <c r="P8867">
        <v>102.75</v>
      </c>
      <c r="Q8867">
        <v>104.13</v>
      </c>
      <c r="R8867">
        <v>102</v>
      </c>
      <c r="S8867">
        <v>103.5</v>
      </c>
      <c r="T8867">
        <v>13062000</v>
      </c>
      <c r="U8867">
        <v>10.7</v>
      </c>
    </row>
    <row r="8868" spans="15:21" x14ac:dyDescent="0.2">
      <c r="O8868" s="67">
        <v>35509</v>
      </c>
      <c r="P8868">
        <v>103.25</v>
      </c>
      <c r="Q8868">
        <v>103.5</v>
      </c>
      <c r="R8868">
        <v>102.25</v>
      </c>
      <c r="S8868">
        <v>102.63</v>
      </c>
      <c r="T8868">
        <v>11667000</v>
      </c>
      <c r="U8868">
        <v>10.61</v>
      </c>
    </row>
    <row r="8869" spans="15:21" x14ac:dyDescent="0.2">
      <c r="O8869" s="67">
        <v>35510</v>
      </c>
      <c r="P8869">
        <v>103.62</v>
      </c>
      <c r="Q8869">
        <v>103.62</v>
      </c>
      <c r="R8869">
        <v>102.12</v>
      </c>
      <c r="S8869">
        <v>102.75</v>
      </c>
      <c r="T8869">
        <v>19492800</v>
      </c>
      <c r="U8869">
        <v>10.62</v>
      </c>
    </row>
    <row r="8870" spans="15:21" x14ac:dyDescent="0.2">
      <c r="O8870" s="67">
        <v>35513</v>
      </c>
      <c r="P8870">
        <v>102.75</v>
      </c>
      <c r="Q8870">
        <v>105.87</v>
      </c>
      <c r="R8870">
        <v>102.75</v>
      </c>
      <c r="S8870">
        <v>105.87</v>
      </c>
      <c r="T8870">
        <v>15254400</v>
      </c>
      <c r="U8870">
        <v>10.95</v>
      </c>
    </row>
    <row r="8871" spans="15:21" x14ac:dyDescent="0.2">
      <c r="O8871" s="67">
        <v>35514</v>
      </c>
      <c r="P8871">
        <v>105.75</v>
      </c>
      <c r="Q8871">
        <v>106.88</v>
      </c>
      <c r="R8871">
        <v>104.88</v>
      </c>
      <c r="S8871">
        <v>105</v>
      </c>
      <c r="T8871">
        <v>16495800</v>
      </c>
      <c r="U8871">
        <v>10.86</v>
      </c>
    </row>
    <row r="8872" spans="15:21" x14ac:dyDescent="0.2">
      <c r="O8872" s="67">
        <v>35515</v>
      </c>
      <c r="P8872">
        <v>105</v>
      </c>
      <c r="Q8872">
        <v>105.87</v>
      </c>
      <c r="R8872">
        <v>103.62</v>
      </c>
      <c r="S8872">
        <v>103.88</v>
      </c>
      <c r="T8872">
        <v>11825400</v>
      </c>
      <c r="U8872">
        <v>10.74</v>
      </c>
    </row>
    <row r="8873" spans="15:21" x14ac:dyDescent="0.2">
      <c r="O8873" s="67">
        <v>35516</v>
      </c>
      <c r="P8873">
        <v>104.13</v>
      </c>
      <c r="Q8873">
        <v>104.13</v>
      </c>
      <c r="R8873">
        <v>99.38</v>
      </c>
      <c r="S8873">
        <v>101.25</v>
      </c>
      <c r="T8873">
        <v>20888400</v>
      </c>
      <c r="U8873">
        <v>10.47</v>
      </c>
    </row>
    <row r="8874" spans="15:21" x14ac:dyDescent="0.2">
      <c r="O8874" s="67">
        <v>35520</v>
      </c>
      <c r="P8874">
        <v>100.38</v>
      </c>
      <c r="Q8874">
        <v>100.38</v>
      </c>
      <c r="R8874">
        <v>98.25</v>
      </c>
      <c r="S8874">
        <v>99.25</v>
      </c>
      <c r="T8874">
        <v>32629800</v>
      </c>
      <c r="U8874">
        <v>10.26</v>
      </c>
    </row>
    <row r="8875" spans="15:21" x14ac:dyDescent="0.2">
      <c r="O8875" s="67">
        <v>35521</v>
      </c>
      <c r="P8875">
        <v>98.75</v>
      </c>
      <c r="Q8875">
        <v>100</v>
      </c>
      <c r="R8875">
        <v>97.75</v>
      </c>
      <c r="S8875">
        <v>98.62</v>
      </c>
      <c r="T8875">
        <v>25800000</v>
      </c>
      <c r="U8875">
        <v>10.199999999999999</v>
      </c>
    </row>
    <row r="8876" spans="15:21" x14ac:dyDescent="0.2">
      <c r="O8876" s="67">
        <v>35522</v>
      </c>
      <c r="P8876">
        <v>98.25</v>
      </c>
      <c r="Q8876">
        <v>99.25</v>
      </c>
      <c r="R8876">
        <v>97.75</v>
      </c>
      <c r="S8876">
        <v>97.75</v>
      </c>
      <c r="T8876">
        <v>20475000</v>
      </c>
      <c r="U8876">
        <v>10.11</v>
      </c>
    </row>
    <row r="8877" spans="15:21" x14ac:dyDescent="0.2">
      <c r="O8877" s="67">
        <v>35523</v>
      </c>
      <c r="P8877">
        <v>97.38</v>
      </c>
      <c r="Q8877">
        <v>99.5</v>
      </c>
      <c r="R8877">
        <v>97.12</v>
      </c>
      <c r="S8877">
        <v>98.37</v>
      </c>
      <c r="T8877">
        <v>21925200</v>
      </c>
      <c r="U8877">
        <v>10.17</v>
      </c>
    </row>
    <row r="8878" spans="15:21" x14ac:dyDescent="0.2">
      <c r="O8878" s="67">
        <v>35524</v>
      </c>
      <c r="P8878">
        <v>97.75</v>
      </c>
      <c r="Q8878">
        <v>101.13</v>
      </c>
      <c r="R8878">
        <v>97.62</v>
      </c>
      <c r="S8878">
        <v>100.88</v>
      </c>
      <c r="T8878">
        <v>22066800</v>
      </c>
      <c r="U8878">
        <v>10.43</v>
      </c>
    </row>
    <row r="8879" spans="15:21" x14ac:dyDescent="0.2">
      <c r="O8879" s="67">
        <v>35527</v>
      </c>
      <c r="P8879">
        <v>101.88</v>
      </c>
      <c r="Q8879">
        <v>102</v>
      </c>
      <c r="R8879">
        <v>100.38</v>
      </c>
      <c r="S8879">
        <v>100.5</v>
      </c>
      <c r="T8879">
        <v>13155600</v>
      </c>
      <c r="U8879">
        <v>10.39</v>
      </c>
    </row>
    <row r="8880" spans="15:21" x14ac:dyDescent="0.2">
      <c r="O8880" s="67">
        <v>35528</v>
      </c>
      <c r="P8880">
        <v>100</v>
      </c>
      <c r="Q8880">
        <v>101.75</v>
      </c>
      <c r="R8880">
        <v>99.63</v>
      </c>
      <c r="S8880">
        <v>101.25</v>
      </c>
      <c r="T8880">
        <v>11693400</v>
      </c>
      <c r="U8880">
        <v>10.47</v>
      </c>
    </row>
    <row r="8881" spans="15:21" x14ac:dyDescent="0.2">
      <c r="O8881" s="67">
        <v>35529</v>
      </c>
      <c r="P8881">
        <v>101.62</v>
      </c>
      <c r="Q8881">
        <v>102.63</v>
      </c>
      <c r="R8881">
        <v>101.25</v>
      </c>
      <c r="S8881">
        <v>101.88</v>
      </c>
      <c r="T8881">
        <v>13279800</v>
      </c>
      <c r="U8881">
        <v>10.53</v>
      </c>
    </row>
    <row r="8882" spans="15:21" x14ac:dyDescent="0.2">
      <c r="O8882" s="67">
        <v>35530</v>
      </c>
      <c r="P8882">
        <v>102</v>
      </c>
      <c r="Q8882">
        <v>102.12</v>
      </c>
      <c r="R8882">
        <v>101.13</v>
      </c>
      <c r="S8882">
        <v>101.5</v>
      </c>
      <c r="T8882">
        <v>11637600</v>
      </c>
      <c r="U8882">
        <v>10.49</v>
      </c>
    </row>
    <row r="8883" spans="15:21" x14ac:dyDescent="0.2">
      <c r="O8883" s="67">
        <v>35531</v>
      </c>
      <c r="P8883">
        <v>100.75</v>
      </c>
      <c r="Q8883">
        <v>101.13</v>
      </c>
      <c r="R8883">
        <v>97.5</v>
      </c>
      <c r="S8883">
        <v>97.88</v>
      </c>
      <c r="T8883">
        <v>17417400</v>
      </c>
      <c r="U8883">
        <v>10.119999999999999</v>
      </c>
    </row>
    <row r="8884" spans="15:21" x14ac:dyDescent="0.2">
      <c r="O8884" s="67">
        <v>35534</v>
      </c>
      <c r="P8884">
        <v>97.88</v>
      </c>
      <c r="Q8884">
        <v>100.25</v>
      </c>
      <c r="R8884">
        <v>97.12</v>
      </c>
      <c r="S8884">
        <v>100</v>
      </c>
      <c r="T8884">
        <v>13270200</v>
      </c>
      <c r="U8884">
        <v>10.34</v>
      </c>
    </row>
    <row r="8885" spans="15:21" x14ac:dyDescent="0.2">
      <c r="O8885" s="67">
        <v>35535</v>
      </c>
      <c r="P8885">
        <v>101.5</v>
      </c>
      <c r="Q8885">
        <v>102.87</v>
      </c>
      <c r="R8885">
        <v>100.88</v>
      </c>
      <c r="S8885">
        <v>102.87</v>
      </c>
      <c r="T8885">
        <v>18532800</v>
      </c>
      <c r="U8885">
        <v>10.64</v>
      </c>
    </row>
    <row r="8886" spans="15:21" x14ac:dyDescent="0.2">
      <c r="O8886" s="67">
        <v>35536</v>
      </c>
      <c r="P8886">
        <v>102.5</v>
      </c>
      <c r="Q8886">
        <v>105.63</v>
      </c>
      <c r="R8886">
        <v>102.12</v>
      </c>
      <c r="S8886">
        <v>105.38</v>
      </c>
      <c r="T8886">
        <v>18251400</v>
      </c>
      <c r="U8886">
        <v>10.89</v>
      </c>
    </row>
    <row r="8887" spans="15:21" x14ac:dyDescent="0.2">
      <c r="O8887" s="67">
        <v>35537</v>
      </c>
      <c r="P8887">
        <v>105</v>
      </c>
      <c r="Q8887">
        <v>105.87</v>
      </c>
      <c r="R8887">
        <v>103.62</v>
      </c>
      <c r="S8887">
        <v>103.88</v>
      </c>
      <c r="T8887">
        <v>16978800</v>
      </c>
      <c r="U8887">
        <v>10.74</v>
      </c>
    </row>
    <row r="8888" spans="15:21" x14ac:dyDescent="0.2">
      <c r="O8888" s="67">
        <v>35538</v>
      </c>
      <c r="P8888">
        <v>103.75</v>
      </c>
      <c r="Q8888">
        <v>105.38</v>
      </c>
      <c r="R8888">
        <v>103.75</v>
      </c>
      <c r="S8888">
        <v>104.75</v>
      </c>
      <c r="T8888">
        <v>16970400</v>
      </c>
      <c r="U8888">
        <v>10.83</v>
      </c>
    </row>
    <row r="8889" spans="15:21" x14ac:dyDescent="0.2">
      <c r="O8889" s="67">
        <v>35541</v>
      </c>
      <c r="P8889">
        <v>105.12</v>
      </c>
      <c r="Q8889">
        <v>105.25</v>
      </c>
      <c r="R8889">
        <v>103.62</v>
      </c>
      <c r="S8889">
        <v>104.37</v>
      </c>
      <c r="T8889">
        <v>12268800</v>
      </c>
      <c r="U8889">
        <v>10.79</v>
      </c>
    </row>
    <row r="8890" spans="15:21" x14ac:dyDescent="0.2">
      <c r="O8890" s="67">
        <v>35542</v>
      </c>
      <c r="P8890">
        <v>104.37</v>
      </c>
      <c r="Q8890">
        <v>108.5</v>
      </c>
      <c r="R8890">
        <v>104.25</v>
      </c>
      <c r="S8890">
        <v>108.5</v>
      </c>
      <c r="T8890">
        <v>23916000</v>
      </c>
      <c r="U8890">
        <v>11.22</v>
      </c>
    </row>
    <row r="8891" spans="15:21" x14ac:dyDescent="0.2">
      <c r="O8891" s="67">
        <v>35543</v>
      </c>
      <c r="P8891">
        <v>107</v>
      </c>
      <c r="Q8891">
        <v>107.75</v>
      </c>
      <c r="R8891">
        <v>106.12</v>
      </c>
      <c r="S8891">
        <v>107.13</v>
      </c>
      <c r="T8891">
        <v>17983800</v>
      </c>
      <c r="U8891">
        <v>11.08</v>
      </c>
    </row>
    <row r="8892" spans="15:21" x14ac:dyDescent="0.2">
      <c r="O8892" s="67">
        <v>35544</v>
      </c>
      <c r="P8892">
        <v>107.5</v>
      </c>
      <c r="Q8892">
        <v>107.88</v>
      </c>
      <c r="R8892">
        <v>105.87</v>
      </c>
      <c r="S8892">
        <v>106.62</v>
      </c>
      <c r="T8892">
        <v>14130000</v>
      </c>
      <c r="U8892">
        <v>11.02</v>
      </c>
    </row>
    <row r="8893" spans="15:21" x14ac:dyDescent="0.2">
      <c r="O8893" s="67">
        <v>35545</v>
      </c>
      <c r="P8893">
        <v>106</v>
      </c>
      <c r="Q8893">
        <v>107.25</v>
      </c>
      <c r="R8893">
        <v>105.25</v>
      </c>
      <c r="S8893">
        <v>106.5</v>
      </c>
      <c r="T8893">
        <v>9332400</v>
      </c>
      <c r="U8893">
        <v>11.01</v>
      </c>
    </row>
    <row r="8894" spans="15:21" x14ac:dyDescent="0.2">
      <c r="O8894" s="67">
        <v>35548</v>
      </c>
      <c r="P8894">
        <v>106.5</v>
      </c>
      <c r="Q8894">
        <v>108</v>
      </c>
      <c r="R8894">
        <v>106.12</v>
      </c>
      <c r="S8894">
        <v>107.25</v>
      </c>
      <c r="T8894">
        <v>11797200</v>
      </c>
      <c r="U8894">
        <v>11.09</v>
      </c>
    </row>
    <row r="8895" spans="15:21" x14ac:dyDescent="0.2">
      <c r="O8895" s="67">
        <v>35549</v>
      </c>
      <c r="P8895">
        <v>108.5</v>
      </c>
      <c r="Q8895">
        <v>110.75</v>
      </c>
      <c r="R8895">
        <v>108.12</v>
      </c>
      <c r="S8895">
        <v>110.62</v>
      </c>
      <c r="T8895">
        <v>17807400</v>
      </c>
      <c r="U8895">
        <v>11.44</v>
      </c>
    </row>
    <row r="8896" spans="15:21" x14ac:dyDescent="0.2">
      <c r="O8896" s="67">
        <v>35550</v>
      </c>
      <c r="P8896">
        <v>109.88</v>
      </c>
      <c r="Q8896">
        <v>112.25</v>
      </c>
      <c r="R8896">
        <v>109.75</v>
      </c>
      <c r="S8896">
        <v>111</v>
      </c>
      <c r="T8896">
        <v>20087400</v>
      </c>
      <c r="U8896">
        <v>11.48</v>
      </c>
    </row>
    <row r="8897" spans="15:21" x14ac:dyDescent="0.2">
      <c r="O8897" s="67">
        <v>35551</v>
      </c>
      <c r="P8897">
        <v>110.62</v>
      </c>
      <c r="Q8897">
        <v>111.38</v>
      </c>
      <c r="R8897">
        <v>109.12</v>
      </c>
      <c r="S8897">
        <v>109.75</v>
      </c>
      <c r="T8897">
        <v>11696400</v>
      </c>
      <c r="U8897">
        <v>11.35</v>
      </c>
    </row>
    <row r="8898" spans="15:21" x14ac:dyDescent="0.2">
      <c r="O8898" s="67">
        <v>35552</v>
      </c>
      <c r="P8898">
        <v>110.13</v>
      </c>
      <c r="Q8898">
        <v>113.5</v>
      </c>
      <c r="R8898">
        <v>110</v>
      </c>
      <c r="S8898">
        <v>113.13</v>
      </c>
      <c r="T8898">
        <v>16039200</v>
      </c>
      <c r="U8898">
        <v>11.7</v>
      </c>
    </row>
    <row r="8899" spans="15:21" x14ac:dyDescent="0.2">
      <c r="O8899" s="67">
        <v>35555</v>
      </c>
      <c r="P8899">
        <v>113.62</v>
      </c>
      <c r="Q8899">
        <v>116.88</v>
      </c>
      <c r="R8899">
        <v>113.13</v>
      </c>
      <c r="S8899">
        <v>116.5</v>
      </c>
      <c r="T8899">
        <v>19467600</v>
      </c>
      <c r="U8899">
        <v>12.04</v>
      </c>
    </row>
    <row r="8900" spans="15:21" x14ac:dyDescent="0.2">
      <c r="O8900" s="67">
        <v>35556</v>
      </c>
      <c r="P8900">
        <v>116.25</v>
      </c>
      <c r="Q8900">
        <v>117.38</v>
      </c>
      <c r="R8900">
        <v>116</v>
      </c>
      <c r="S8900">
        <v>116.75</v>
      </c>
      <c r="T8900">
        <v>21410400</v>
      </c>
      <c r="U8900">
        <v>12.07</v>
      </c>
    </row>
    <row r="8901" spans="15:21" x14ac:dyDescent="0.2">
      <c r="O8901" s="67">
        <v>35557</v>
      </c>
      <c r="P8901">
        <v>116.75</v>
      </c>
      <c r="Q8901">
        <v>118</v>
      </c>
      <c r="R8901">
        <v>115.62</v>
      </c>
      <c r="S8901">
        <v>115.75</v>
      </c>
      <c r="T8901">
        <v>18045600</v>
      </c>
      <c r="U8901">
        <v>11.97</v>
      </c>
    </row>
    <row r="8902" spans="15:21" x14ac:dyDescent="0.2">
      <c r="O8902" s="67">
        <v>35558</v>
      </c>
      <c r="P8902">
        <v>115.62</v>
      </c>
      <c r="Q8902">
        <v>117.12</v>
      </c>
      <c r="R8902">
        <v>115.12</v>
      </c>
      <c r="S8902">
        <v>116.13</v>
      </c>
      <c r="T8902">
        <v>21622200</v>
      </c>
      <c r="U8902">
        <v>12.01</v>
      </c>
    </row>
    <row r="8903" spans="15:21" x14ac:dyDescent="0.2">
      <c r="O8903" s="67">
        <v>35559</v>
      </c>
      <c r="P8903">
        <v>116.5</v>
      </c>
      <c r="Q8903">
        <v>116.62</v>
      </c>
      <c r="R8903">
        <v>115</v>
      </c>
      <c r="S8903">
        <v>116.5</v>
      </c>
      <c r="T8903">
        <v>20332200</v>
      </c>
      <c r="U8903">
        <v>12.04</v>
      </c>
    </row>
    <row r="8904" spans="15:21" x14ac:dyDescent="0.2">
      <c r="O8904" s="67">
        <v>35562</v>
      </c>
      <c r="P8904">
        <v>58.37</v>
      </c>
      <c r="Q8904">
        <v>61</v>
      </c>
      <c r="R8904">
        <v>58.12</v>
      </c>
      <c r="S8904">
        <v>59.87</v>
      </c>
      <c r="T8904">
        <v>22845000</v>
      </c>
      <c r="U8904">
        <v>12.38</v>
      </c>
    </row>
    <row r="8905" spans="15:21" x14ac:dyDescent="0.2">
      <c r="O8905" s="67">
        <v>35563</v>
      </c>
      <c r="P8905">
        <v>60.13</v>
      </c>
      <c r="Q8905">
        <v>61.5</v>
      </c>
      <c r="R8905">
        <v>60</v>
      </c>
      <c r="S8905">
        <v>60.75</v>
      </c>
      <c r="T8905">
        <v>21960900</v>
      </c>
      <c r="U8905">
        <v>12.56</v>
      </c>
    </row>
    <row r="8906" spans="15:21" x14ac:dyDescent="0.2">
      <c r="O8906" s="67">
        <v>35564</v>
      </c>
      <c r="P8906">
        <v>62.12</v>
      </c>
      <c r="Q8906">
        <v>62.38</v>
      </c>
      <c r="R8906">
        <v>60.62</v>
      </c>
      <c r="S8906">
        <v>60.88</v>
      </c>
      <c r="T8906">
        <v>21939600</v>
      </c>
      <c r="U8906">
        <v>12.59</v>
      </c>
    </row>
    <row r="8907" spans="15:21" x14ac:dyDescent="0.2">
      <c r="O8907" s="67">
        <v>35565</v>
      </c>
      <c r="P8907">
        <v>60.88</v>
      </c>
      <c r="Q8907">
        <v>62</v>
      </c>
      <c r="R8907">
        <v>60.75</v>
      </c>
      <c r="S8907">
        <v>62</v>
      </c>
      <c r="T8907">
        <v>13758900</v>
      </c>
      <c r="U8907">
        <v>12.82</v>
      </c>
    </row>
    <row r="8908" spans="15:21" x14ac:dyDescent="0.2">
      <c r="O8908" s="67">
        <v>35566</v>
      </c>
      <c r="P8908">
        <v>61.63</v>
      </c>
      <c r="Q8908">
        <v>62.12</v>
      </c>
      <c r="R8908">
        <v>60.25</v>
      </c>
      <c r="S8908">
        <v>60.5</v>
      </c>
      <c r="T8908">
        <v>25491900</v>
      </c>
      <c r="U8908">
        <v>12.51</v>
      </c>
    </row>
    <row r="8909" spans="15:21" x14ac:dyDescent="0.2">
      <c r="O8909" s="67">
        <v>35569</v>
      </c>
      <c r="P8909">
        <v>60.38</v>
      </c>
      <c r="Q8909">
        <v>61.12</v>
      </c>
      <c r="R8909">
        <v>60.13</v>
      </c>
      <c r="S8909">
        <v>61</v>
      </c>
      <c r="T8909">
        <v>11264400</v>
      </c>
      <c r="U8909">
        <v>12.61</v>
      </c>
    </row>
    <row r="8910" spans="15:21" x14ac:dyDescent="0.2">
      <c r="O8910" s="67">
        <v>35570</v>
      </c>
      <c r="P8910">
        <v>60.62</v>
      </c>
      <c r="Q8910">
        <v>62.62</v>
      </c>
      <c r="R8910">
        <v>60</v>
      </c>
      <c r="S8910">
        <v>62.5</v>
      </c>
      <c r="T8910">
        <v>18674400</v>
      </c>
      <c r="U8910">
        <v>12.92</v>
      </c>
    </row>
    <row r="8911" spans="15:21" x14ac:dyDescent="0.2">
      <c r="O8911" s="67">
        <v>35571</v>
      </c>
      <c r="P8911">
        <v>62.87</v>
      </c>
      <c r="Q8911">
        <v>63.25</v>
      </c>
      <c r="R8911">
        <v>61.37</v>
      </c>
      <c r="S8911">
        <v>61.75</v>
      </c>
      <c r="T8911">
        <v>17595000</v>
      </c>
      <c r="U8911">
        <v>12.77</v>
      </c>
    </row>
    <row r="8912" spans="15:21" x14ac:dyDescent="0.2">
      <c r="O8912" s="67">
        <v>35572</v>
      </c>
      <c r="P8912">
        <v>61.88</v>
      </c>
      <c r="Q8912">
        <v>62.25</v>
      </c>
      <c r="R8912">
        <v>60.62</v>
      </c>
      <c r="S8912">
        <v>61</v>
      </c>
      <c r="T8912">
        <v>15677700</v>
      </c>
      <c r="U8912">
        <v>12.61</v>
      </c>
    </row>
    <row r="8913" spans="15:21" x14ac:dyDescent="0.2">
      <c r="O8913" s="67">
        <v>35573</v>
      </c>
      <c r="P8913">
        <v>60.75</v>
      </c>
      <c r="Q8913">
        <v>62</v>
      </c>
      <c r="R8913">
        <v>60.13</v>
      </c>
      <c r="S8913">
        <v>61.37</v>
      </c>
      <c r="T8913">
        <v>16287600</v>
      </c>
      <c r="U8913">
        <v>12.69</v>
      </c>
    </row>
    <row r="8914" spans="15:21" x14ac:dyDescent="0.2">
      <c r="O8914" s="67">
        <v>35577</v>
      </c>
      <c r="P8914">
        <v>60.88</v>
      </c>
      <c r="Q8914">
        <v>61.37</v>
      </c>
      <c r="R8914">
        <v>60.5</v>
      </c>
      <c r="S8914">
        <v>60.88</v>
      </c>
      <c r="T8914">
        <v>18245700</v>
      </c>
      <c r="U8914">
        <v>12.59</v>
      </c>
    </row>
    <row r="8915" spans="15:21" x14ac:dyDescent="0.2">
      <c r="O8915" s="67">
        <v>35578</v>
      </c>
      <c r="P8915">
        <v>60.88</v>
      </c>
      <c r="Q8915">
        <v>61.25</v>
      </c>
      <c r="R8915">
        <v>60.5</v>
      </c>
      <c r="S8915">
        <v>61</v>
      </c>
      <c r="T8915">
        <v>11898000</v>
      </c>
      <c r="U8915">
        <v>12.61</v>
      </c>
    </row>
    <row r="8916" spans="15:21" x14ac:dyDescent="0.2">
      <c r="O8916" s="67">
        <v>35579</v>
      </c>
      <c r="P8916">
        <v>61</v>
      </c>
      <c r="Q8916">
        <v>61.5</v>
      </c>
      <c r="R8916">
        <v>60.5</v>
      </c>
      <c r="S8916">
        <v>61.12</v>
      </c>
      <c r="T8916">
        <v>7260600</v>
      </c>
      <c r="U8916">
        <v>12.64</v>
      </c>
    </row>
    <row r="8917" spans="15:21" x14ac:dyDescent="0.2">
      <c r="O8917" s="67">
        <v>35580</v>
      </c>
      <c r="P8917">
        <v>60.38</v>
      </c>
      <c r="Q8917">
        <v>61.88</v>
      </c>
      <c r="R8917">
        <v>60.13</v>
      </c>
      <c r="S8917">
        <v>60.38</v>
      </c>
      <c r="T8917">
        <v>14640900</v>
      </c>
      <c r="U8917">
        <v>12.48</v>
      </c>
    </row>
    <row r="8918" spans="15:21" x14ac:dyDescent="0.2">
      <c r="O8918" s="67">
        <v>35583</v>
      </c>
      <c r="P8918">
        <v>61</v>
      </c>
      <c r="Q8918">
        <v>61.63</v>
      </c>
      <c r="R8918">
        <v>60.5</v>
      </c>
      <c r="S8918">
        <v>60.62</v>
      </c>
      <c r="T8918">
        <v>10119000</v>
      </c>
      <c r="U8918">
        <v>12.54</v>
      </c>
    </row>
    <row r="8919" spans="15:21" x14ac:dyDescent="0.2">
      <c r="O8919" s="67">
        <v>35584</v>
      </c>
      <c r="P8919">
        <v>60.5</v>
      </c>
      <c r="Q8919">
        <v>61.75</v>
      </c>
      <c r="R8919">
        <v>60.38</v>
      </c>
      <c r="S8919">
        <v>60.62</v>
      </c>
      <c r="T8919">
        <v>11509500</v>
      </c>
      <c r="U8919">
        <v>12.54</v>
      </c>
    </row>
    <row r="8920" spans="15:21" x14ac:dyDescent="0.2">
      <c r="O8920" s="67">
        <v>35585</v>
      </c>
      <c r="P8920">
        <v>60.5</v>
      </c>
      <c r="Q8920">
        <v>61.25</v>
      </c>
      <c r="R8920">
        <v>59.87</v>
      </c>
      <c r="S8920">
        <v>60.88</v>
      </c>
      <c r="T8920">
        <v>14205600</v>
      </c>
      <c r="U8920">
        <v>12.59</v>
      </c>
    </row>
    <row r="8921" spans="15:21" x14ac:dyDescent="0.2">
      <c r="O8921" s="67">
        <v>35586</v>
      </c>
      <c r="P8921">
        <v>61</v>
      </c>
      <c r="Q8921">
        <v>61.37</v>
      </c>
      <c r="R8921">
        <v>60.25</v>
      </c>
      <c r="S8921">
        <v>60.25</v>
      </c>
      <c r="T8921">
        <v>10176000</v>
      </c>
      <c r="U8921">
        <v>12.46</v>
      </c>
    </row>
    <row r="8922" spans="15:21" x14ac:dyDescent="0.2">
      <c r="O8922" s="67">
        <v>35587</v>
      </c>
      <c r="P8922">
        <v>60.5</v>
      </c>
      <c r="Q8922">
        <v>62.25</v>
      </c>
      <c r="R8922">
        <v>60.5</v>
      </c>
      <c r="S8922">
        <v>62.25</v>
      </c>
      <c r="T8922">
        <v>11918400</v>
      </c>
      <c r="U8922">
        <v>12.87</v>
      </c>
    </row>
    <row r="8923" spans="15:21" x14ac:dyDescent="0.2">
      <c r="O8923" s="67">
        <v>35590</v>
      </c>
      <c r="P8923">
        <v>62.87</v>
      </c>
      <c r="Q8923">
        <v>63.25</v>
      </c>
      <c r="R8923">
        <v>62.5</v>
      </c>
      <c r="S8923">
        <v>62.87</v>
      </c>
      <c r="T8923">
        <v>10794600</v>
      </c>
      <c r="U8923">
        <v>13</v>
      </c>
    </row>
    <row r="8924" spans="15:21" x14ac:dyDescent="0.2">
      <c r="O8924" s="67">
        <v>35591</v>
      </c>
      <c r="P8924">
        <v>63.38</v>
      </c>
      <c r="Q8924">
        <v>64.12</v>
      </c>
      <c r="R8924">
        <v>62.87</v>
      </c>
      <c r="S8924">
        <v>63.25</v>
      </c>
      <c r="T8924">
        <v>11734800</v>
      </c>
      <c r="U8924">
        <v>13.08</v>
      </c>
    </row>
    <row r="8925" spans="15:21" x14ac:dyDescent="0.2">
      <c r="O8925" s="67">
        <v>35592</v>
      </c>
      <c r="P8925">
        <v>63.75</v>
      </c>
      <c r="Q8925">
        <v>64.12</v>
      </c>
      <c r="R8925">
        <v>62.75</v>
      </c>
      <c r="S8925">
        <v>63.62</v>
      </c>
      <c r="T8925">
        <v>10599000</v>
      </c>
      <c r="U8925">
        <v>13.16</v>
      </c>
    </row>
    <row r="8926" spans="15:21" x14ac:dyDescent="0.2">
      <c r="O8926" s="67">
        <v>35593</v>
      </c>
      <c r="P8926">
        <v>64.37</v>
      </c>
      <c r="Q8926">
        <v>65.75</v>
      </c>
      <c r="R8926">
        <v>63.88</v>
      </c>
      <c r="S8926">
        <v>65.12</v>
      </c>
      <c r="T8926">
        <v>14150100</v>
      </c>
      <c r="U8926">
        <v>13.47</v>
      </c>
    </row>
    <row r="8927" spans="15:21" x14ac:dyDescent="0.2">
      <c r="O8927" s="67">
        <v>35594</v>
      </c>
      <c r="P8927">
        <v>65</v>
      </c>
      <c r="Q8927">
        <v>66.62</v>
      </c>
      <c r="R8927">
        <v>65</v>
      </c>
      <c r="S8927">
        <v>66.13</v>
      </c>
      <c r="T8927">
        <v>15967800</v>
      </c>
      <c r="U8927">
        <v>13.67</v>
      </c>
    </row>
    <row r="8928" spans="15:21" x14ac:dyDescent="0.2">
      <c r="O8928" s="67">
        <v>35597</v>
      </c>
      <c r="P8928">
        <v>66.13</v>
      </c>
      <c r="Q8928">
        <v>66.5</v>
      </c>
      <c r="R8928">
        <v>65.62</v>
      </c>
      <c r="S8928">
        <v>66.5</v>
      </c>
      <c r="T8928">
        <v>9216000</v>
      </c>
      <c r="U8928">
        <v>13.75</v>
      </c>
    </row>
    <row r="8929" spans="15:21" x14ac:dyDescent="0.2">
      <c r="O8929" s="67">
        <v>35598</v>
      </c>
      <c r="P8929">
        <v>66.13</v>
      </c>
      <c r="Q8929">
        <v>67</v>
      </c>
      <c r="R8929">
        <v>65.62</v>
      </c>
      <c r="S8929">
        <v>66.5</v>
      </c>
      <c r="T8929">
        <v>11310600</v>
      </c>
      <c r="U8929">
        <v>13.75</v>
      </c>
    </row>
    <row r="8930" spans="15:21" x14ac:dyDescent="0.2">
      <c r="O8930" s="67">
        <v>35599</v>
      </c>
      <c r="P8930">
        <v>66.38</v>
      </c>
      <c r="Q8930">
        <v>66.62</v>
      </c>
      <c r="R8930">
        <v>65.87</v>
      </c>
      <c r="S8930">
        <v>66.25</v>
      </c>
      <c r="T8930">
        <v>10488600</v>
      </c>
      <c r="U8930">
        <v>13.7</v>
      </c>
    </row>
    <row r="8931" spans="15:21" x14ac:dyDescent="0.2">
      <c r="O8931" s="67">
        <v>35600</v>
      </c>
      <c r="P8931">
        <v>66.75</v>
      </c>
      <c r="Q8931">
        <v>67.5</v>
      </c>
      <c r="R8931">
        <v>66.38</v>
      </c>
      <c r="S8931">
        <v>67.12</v>
      </c>
      <c r="T8931">
        <v>9627000</v>
      </c>
      <c r="U8931">
        <v>13.88</v>
      </c>
    </row>
    <row r="8932" spans="15:21" x14ac:dyDescent="0.2">
      <c r="O8932" s="67">
        <v>35601</v>
      </c>
      <c r="P8932">
        <v>67.25</v>
      </c>
      <c r="Q8932">
        <v>68.25</v>
      </c>
      <c r="R8932">
        <v>67.12</v>
      </c>
      <c r="S8932">
        <v>67.63</v>
      </c>
      <c r="T8932">
        <v>23163000</v>
      </c>
      <c r="U8932">
        <v>13.98</v>
      </c>
    </row>
    <row r="8933" spans="15:21" x14ac:dyDescent="0.2">
      <c r="O8933" s="67">
        <v>35604</v>
      </c>
      <c r="P8933">
        <v>67.5</v>
      </c>
      <c r="Q8933">
        <v>67.88</v>
      </c>
      <c r="R8933">
        <v>65.38</v>
      </c>
      <c r="S8933">
        <v>65.5</v>
      </c>
      <c r="T8933">
        <v>11832000</v>
      </c>
      <c r="U8933">
        <v>13.54</v>
      </c>
    </row>
    <row r="8934" spans="15:21" x14ac:dyDescent="0.2">
      <c r="O8934" s="67">
        <v>35605</v>
      </c>
      <c r="P8934">
        <v>66.62</v>
      </c>
      <c r="Q8934">
        <v>66.88</v>
      </c>
      <c r="R8934">
        <v>65.31</v>
      </c>
      <c r="S8934">
        <v>66.31</v>
      </c>
      <c r="T8934">
        <v>17778300</v>
      </c>
      <c r="U8934">
        <v>13.71</v>
      </c>
    </row>
    <row r="8935" spans="15:21" x14ac:dyDescent="0.2">
      <c r="O8935" s="67">
        <v>35606</v>
      </c>
      <c r="P8935">
        <v>66.5</v>
      </c>
      <c r="Q8935">
        <v>67.06</v>
      </c>
      <c r="R8935">
        <v>65.25</v>
      </c>
      <c r="S8935">
        <v>65.38</v>
      </c>
      <c r="T8935">
        <v>12798300</v>
      </c>
      <c r="U8935">
        <v>13.52</v>
      </c>
    </row>
    <row r="8936" spans="15:21" x14ac:dyDescent="0.2">
      <c r="O8936" s="67">
        <v>35607</v>
      </c>
      <c r="P8936">
        <v>65.25</v>
      </c>
      <c r="Q8936">
        <v>65.94</v>
      </c>
      <c r="R8936">
        <v>64</v>
      </c>
      <c r="S8936">
        <v>65.12</v>
      </c>
      <c r="T8936">
        <v>11463900</v>
      </c>
      <c r="U8936">
        <v>13.47</v>
      </c>
    </row>
    <row r="8937" spans="15:21" x14ac:dyDescent="0.2">
      <c r="O8937" s="67">
        <v>35608</v>
      </c>
      <c r="P8937">
        <v>65.62</v>
      </c>
      <c r="Q8937">
        <v>66.69</v>
      </c>
      <c r="R8937">
        <v>65.31</v>
      </c>
      <c r="S8937">
        <v>65.31</v>
      </c>
      <c r="T8937">
        <v>12898500</v>
      </c>
      <c r="U8937">
        <v>13.51</v>
      </c>
    </row>
    <row r="8938" spans="15:21" x14ac:dyDescent="0.2">
      <c r="O8938" s="67">
        <v>35611</v>
      </c>
      <c r="P8938">
        <v>65.87</v>
      </c>
      <c r="Q8938">
        <v>66.13</v>
      </c>
      <c r="R8938">
        <v>64.81</v>
      </c>
      <c r="S8938">
        <v>65</v>
      </c>
      <c r="T8938">
        <v>12533400</v>
      </c>
      <c r="U8938">
        <v>13.44</v>
      </c>
    </row>
    <row r="8939" spans="15:21" x14ac:dyDescent="0.2">
      <c r="O8939" s="67">
        <v>35612</v>
      </c>
      <c r="P8939">
        <v>65.94</v>
      </c>
      <c r="Q8939">
        <v>66.5</v>
      </c>
      <c r="R8939">
        <v>65.5</v>
      </c>
      <c r="S8939">
        <v>66.5</v>
      </c>
      <c r="T8939">
        <v>12582000</v>
      </c>
      <c r="U8939">
        <v>13.75</v>
      </c>
    </row>
    <row r="8940" spans="15:21" x14ac:dyDescent="0.2">
      <c r="O8940" s="67">
        <v>35613</v>
      </c>
      <c r="P8940">
        <v>66.38</v>
      </c>
      <c r="Q8940">
        <v>67.56</v>
      </c>
      <c r="R8940">
        <v>66.25</v>
      </c>
      <c r="S8940">
        <v>67.56</v>
      </c>
      <c r="T8940">
        <v>12684600</v>
      </c>
      <c r="U8940">
        <v>14.03</v>
      </c>
    </row>
    <row r="8941" spans="15:21" x14ac:dyDescent="0.2">
      <c r="O8941" s="67">
        <v>35614</v>
      </c>
      <c r="P8941">
        <v>69</v>
      </c>
      <c r="Q8941">
        <v>69.38</v>
      </c>
      <c r="R8941">
        <v>68.62</v>
      </c>
      <c r="S8941">
        <v>69.38</v>
      </c>
      <c r="T8941">
        <v>9282600</v>
      </c>
      <c r="U8941">
        <v>14.4</v>
      </c>
    </row>
    <row r="8942" spans="15:21" x14ac:dyDescent="0.2">
      <c r="O8942" s="67">
        <v>35618</v>
      </c>
      <c r="P8942">
        <v>69.88</v>
      </c>
      <c r="Q8942">
        <v>70.88</v>
      </c>
      <c r="R8942">
        <v>69.62</v>
      </c>
      <c r="S8942">
        <v>69.88</v>
      </c>
      <c r="T8942">
        <v>17428800</v>
      </c>
      <c r="U8942">
        <v>14.51</v>
      </c>
    </row>
    <row r="8943" spans="15:21" x14ac:dyDescent="0.2">
      <c r="O8943" s="67">
        <v>35619</v>
      </c>
      <c r="P8943">
        <v>69.94</v>
      </c>
      <c r="Q8943">
        <v>70.5</v>
      </c>
      <c r="R8943">
        <v>68.75</v>
      </c>
      <c r="S8943">
        <v>69.5</v>
      </c>
      <c r="T8943">
        <v>14254500</v>
      </c>
      <c r="U8943">
        <v>14.43</v>
      </c>
    </row>
    <row r="8944" spans="15:21" x14ac:dyDescent="0.2">
      <c r="O8944" s="67">
        <v>35620</v>
      </c>
      <c r="P8944">
        <v>69.75</v>
      </c>
      <c r="Q8944">
        <v>69.94</v>
      </c>
      <c r="R8944">
        <v>67.75</v>
      </c>
      <c r="S8944">
        <v>68.44</v>
      </c>
      <c r="T8944">
        <v>18450600</v>
      </c>
      <c r="U8944">
        <v>14.21</v>
      </c>
    </row>
    <row r="8945" spans="15:21" x14ac:dyDescent="0.2">
      <c r="O8945" s="67">
        <v>35621</v>
      </c>
      <c r="P8945">
        <v>68.94</v>
      </c>
      <c r="Q8945">
        <v>69.94</v>
      </c>
      <c r="R8945">
        <v>68.87</v>
      </c>
      <c r="S8945">
        <v>69.5</v>
      </c>
      <c r="T8945">
        <v>16242300</v>
      </c>
      <c r="U8945">
        <v>14.43</v>
      </c>
    </row>
    <row r="8946" spans="15:21" x14ac:dyDescent="0.2">
      <c r="O8946" s="67">
        <v>35622</v>
      </c>
      <c r="P8946">
        <v>70</v>
      </c>
      <c r="Q8946">
        <v>70.81</v>
      </c>
      <c r="R8946">
        <v>69.88</v>
      </c>
      <c r="S8946">
        <v>70.63</v>
      </c>
      <c r="T8946">
        <v>12151500</v>
      </c>
      <c r="U8946">
        <v>14.66</v>
      </c>
    </row>
    <row r="8947" spans="15:21" x14ac:dyDescent="0.2">
      <c r="O8947" s="67">
        <v>35625</v>
      </c>
      <c r="P8947">
        <v>71</v>
      </c>
      <c r="Q8947">
        <v>71.62</v>
      </c>
      <c r="R8947">
        <v>70.5</v>
      </c>
      <c r="S8947">
        <v>71</v>
      </c>
      <c r="T8947">
        <v>10849200</v>
      </c>
      <c r="U8947">
        <v>14.74</v>
      </c>
    </row>
    <row r="8948" spans="15:21" x14ac:dyDescent="0.2">
      <c r="O8948" s="67">
        <v>35626</v>
      </c>
      <c r="P8948">
        <v>71.31</v>
      </c>
      <c r="Q8948">
        <v>72.19</v>
      </c>
      <c r="R8948">
        <v>70.25</v>
      </c>
      <c r="S8948">
        <v>72.19</v>
      </c>
      <c r="T8948">
        <v>12589500</v>
      </c>
      <c r="U8948">
        <v>14.99</v>
      </c>
    </row>
    <row r="8949" spans="15:21" x14ac:dyDescent="0.2">
      <c r="O8949" s="67">
        <v>35627</v>
      </c>
      <c r="P8949">
        <v>72.25</v>
      </c>
      <c r="Q8949">
        <v>74.62</v>
      </c>
      <c r="R8949">
        <v>72.19</v>
      </c>
      <c r="S8949">
        <v>74</v>
      </c>
      <c r="T8949">
        <v>15354300</v>
      </c>
      <c r="U8949">
        <v>15.36</v>
      </c>
    </row>
    <row r="8950" spans="15:21" x14ac:dyDescent="0.2">
      <c r="O8950" s="67">
        <v>35628</v>
      </c>
      <c r="P8950">
        <v>74.25</v>
      </c>
      <c r="Q8950">
        <v>74.25</v>
      </c>
      <c r="R8950">
        <v>72.62</v>
      </c>
      <c r="S8950">
        <v>73.19</v>
      </c>
      <c r="T8950">
        <v>13555800</v>
      </c>
      <c r="U8950">
        <v>15.19</v>
      </c>
    </row>
    <row r="8951" spans="15:21" x14ac:dyDescent="0.2">
      <c r="O8951" s="67">
        <v>35629</v>
      </c>
      <c r="P8951">
        <v>73.12</v>
      </c>
      <c r="Q8951">
        <v>73.25</v>
      </c>
      <c r="R8951">
        <v>70.37</v>
      </c>
      <c r="S8951">
        <v>71.12</v>
      </c>
      <c r="T8951">
        <v>18340500</v>
      </c>
      <c r="U8951">
        <v>14.76</v>
      </c>
    </row>
    <row r="8952" spans="15:21" x14ac:dyDescent="0.2">
      <c r="O8952" s="67">
        <v>35632</v>
      </c>
      <c r="P8952">
        <v>70.63</v>
      </c>
      <c r="Q8952">
        <v>71</v>
      </c>
      <c r="R8952">
        <v>69.44</v>
      </c>
      <c r="S8952">
        <v>70.63</v>
      </c>
      <c r="T8952">
        <v>13152300</v>
      </c>
      <c r="U8952">
        <v>14.66</v>
      </c>
    </row>
    <row r="8953" spans="15:21" x14ac:dyDescent="0.2">
      <c r="O8953" s="67">
        <v>35633</v>
      </c>
      <c r="P8953">
        <v>70.63</v>
      </c>
      <c r="Q8953">
        <v>72</v>
      </c>
      <c r="R8953">
        <v>70.19</v>
      </c>
      <c r="S8953">
        <v>71.87</v>
      </c>
      <c r="T8953">
        <v>13939800</v>
      </c>
      <c r="U8953">
        <v>14.92</v>
      </c>
    </row>
    <row r="8954" spans="15:21" x14ac:dyDescent="0.2">
      <c r="O8954" s="67">
        <v>35634</v>
      </c>
      <c r="P8954">
        <v>72.75</v>
      </c>
      <c r="Q8954">
        <v>73</v>
      </c>
      <c r="R8954">
        <v>71.87</v>
      </c>
      <c r="S8954">
        <v>72.19</v>
      </c>
      <c r="T8954">
        <v>14078700</v>
      </c>
      <c r="U8954">
        <v>14.99</v>
      </c>
    </row>
    <row r="8955" spans="15:21" x14ac:dyDescent="0.2">
      <c r="O8955" s="67">
        <v>35635</v>
      </c>
      <c r="P8955">
        <v>72</v>
      </c>
      <c r="Q8955">
        <v>72.19</v>
      </c>
      <c r="R8955">
        <v>70.19</v>
      </c>
      <c r="S8955">
        <v>71.87</v>
      </c>
      <c r="T8955">
        <v>12967500</v>
      </c>
      <c r="U8955">
        <v>14.92</v>
      </c>
    </row>
    <row r="8956" spans="15:21" x14ac:dyDescent="0.2">
      <c r="O8956" s="67">
        <v>35636</v>
      </c>
      <c r="P8956">
        <v>72.88</v>
      </c>
      <c r="Q8956">
        <v>72.94</v>
      </c>
      <c r="R8956">
        <v>71.69</v>
      </c>
      <c r="S8956">
        <v>72.31</v>
      </c>
      <c r="T8956">
        <v>10701600</v>
      </c>
      <c r="U8956">
        <v>15.01</v>
      </c>
    </row>
    <row r="8957" spans="15:21" x14ac:dyDescent="0.2">
      <c r="O8957" s="67">
        <v>35639</v>
      </c>
      <c r="P8957">
        <v>72.75</v>
      </c>
      <c r="Q8957">
        <v>72.94</v>
      </c>
      <c r="R8957">
        <v>71.25</v>
      </c>
      <c r="S8957">
        <v>71.56</v>
      </c>
      <c r="T8957">
        <v>9360300</v>
      </c>
      <c r="U8957">
        <v>14.86</v>
      </c>
    </row>
    <row r="8958" spans="15:21" x14ac:dyDescent="0.2">
      <c r="O8958" s="67">
        <v>35640</v>
      </c>
      <c r="P8958">
        <v>71.12</v>
      </c>
      <c r="Q8958">
        <v>72</v>
      </c>
      <c r="R8958">
        <v>70.69</v>
      </c>
      <c r="S8958">
        <v>70.94</v>
      </c>
      <c r="T8958">
        <v>11431800</v>
      </c>
      <c r="U8958">
        <v>14.73</v>
      </c>
    </row>
    <row r="8959" spans="15:21" x14ac:dyDescent="0.2">
      <c r="O8959" s="67">
        <v>35641</v>
      </c>
      <c r="P8959">
        <v>71</v>
      </c>
      <c r="Q8959">
        <v>71.25</v>
      </c>
      <c r="R8959">
        <v>70.5</v>
      </c>
      <c r="S8959">
        <v>70.75</v>
      </c>
      <c r="T8959">
        <v>12642600</v>
      </c>
      <c r="U8959">
        <v>14.69</v>
      </c>
    </row>
    <row r="8960" spans="15:21" x14ac:dyDescent="0.2">
      <c r="O8960" s="67">
        <v>35642</v>
      </c>
      <c r="P8960">
        <v>70.75</v>
      </c>
      <c r="Q8960">
        <v>71.19</v>
      </c>
      <c r="R8960">
        <v>70</v>
      </c>
      <c r="S8960">
        <v>70.12</v>
      </c>
      <c r="T8960">
        <v>13174800</v>
      </c>
      <c r="U8960">
        <v>14.56</v>
      </c>
    </row>
    <row r="8961" spans="15:21" x14ac:dyDescent="0.2">
      <c r="O8961" s="67">
        <v>35643</v>
      </c>
      <c r="P8961">
        <v>70</v>
      </c>
      <c r="Q8961">
        <v>70.19</v>
      </c>
      <c r="R8961">
        <v>68.12</v>
      </c>
      <c r="S8961">
        <v>69.13</v>
      </c>
      <c r="T8961">
        <v>18007500</v>
      </c>
      <c r="U8961">
        <v>14.35</v>
      </c>
    </row>
    <row r="8962" spans="15:21" x14ac:dyDescent="0.2">
      <c r="O8962" s="67">
        <v>35646</v>
      </c>
      <c r="P8962">
        <v>69</v>
      </c>
      <c r="Q8962">
        <v>69.13</v>
      </c>
      <c r="R8962">
        <v>67.63</v>
      </c>
      <c r="S8962">
        <v>68</v>
      </c>
      <c r="T8962">
        <v>16020600</v>
      </c>
      <c r="U8962">
        <v>14.12</v>
      </c>
    </row>
    <row r="8963" spans="15:21" x14ac:dyDescent="0.2">
      <c r="O8963" s="67">
        <v>35647</v>
      </c>
      <c r="P8963">
        <v>67.69</v>
      </c>
      <c r="Q8963">
        <v>68.25</v>
      </c>
      <c r="R8963">
        <v>67.63</v>
      </c>
      <c r="S8963">
        <v>67.75</v>
      </c>
      <c r="T8963">
        <v>13594200</v>
      </c>
      <c r="U8963">
        <v>14.06</v>
      </c>
    </row>
    <row r="8964" spans="15:21" x14ac:dyDescent="0.2">
      <c r="O8964" s="67">
        <v>35648</v>
      </c>
      <c r="P8964">
        <v>67.56</v>
      </c>
      <c r="Q8964">
        <v>69.5</v>
      </c>
      <c r="R8964">
        <v>67.37</v>
      </c>
      <c r="S8964">
        <v>69.31</v>
      </c>
      <c r="T8964">
        <v>17156400</v>
      </c>
      <c r="U8964">
        <v>14.39</v>
      </c>
    </row>
    <row r="8965" spans="15:21" x14ac:dyDescent="0.2">
      <c r="O8965" s="67">
        <v>35649</v>
      </c>
      <c r="P8965">
        <v>69.75</v>
      </c>
      <c r="Q8965">
        <v>70.56</v>
      </c>
      <c r="R8965">
        <v>68.19</v>
      </c>
      <c r="S8965">
        <v>68.25</v>
      </c>
      <c r="T8965">
        <v>16905000</v>
      </c>
      <c r="U8965">
        <v>14.17</v>
      </c>
    </row>
    <row r="8966" spans="15:21" x14ac:dyDescent="0.2">
      <c r="O8966" s="67">
        <v>35650</v>
      </c>
      <c r="P8966">
        <v>67.88</v>
      </c>
      <c r="Q8966">
        <v>68.5</v>
      </c>
      <c r="R8966">
        <v>66.5</v>
      </c>
      <c r="S8966">
        <v>67.06</v>
      </c>
      <c r="T8966">
        <v>17251200</v>
      </c>
      <c r="U8966">
        <v>13.92</v>
      </c>
    </row>
    <row r="8967" spans="15:21" x14ac:dyDescent="0.2">
      <c r="O8967" s="67">
        <v>35653</v>
      </c>
      <c r="P8967">
        <v>67.06</v>
      </c>
      <c r="Q8967">
        <v>67.63</v>
      </c>
      <c r="R8967">
        <v>65.56</v>
      </c>
      <c r="S8967">
        <v>67.63</v>
      </c>
      <c r="T8967">
        <v>15614100</v>
      </c>
      <c r="U8967">
        <v>14.04</v>
      </c>
    </row>
    <row r="8968" spans="15:21" x14ac:dyDescent="0.2">
      <c r="O8968" s="67">
        <v>35654</v>
      </c>
      <c r="P8968">
        <v>67.56</v>
      </c>
      <c r="Q8968">
        <v>68</v>
      </c>
      <c r="R8968">
        <v>66</v>
      </c>
      <c r="S8968">
        <v>66.19</v>
      </c>
      <c r="T8968">
        <v>13182000</v>
      </c>
      <c r="U8968">
        <v>13.74</v>
      </c>
    </row>
    <row r="8969" spans="15:21" x14ac:dyDescent="0.2">
      <c r="O8969" s="67">
        <v>35655</v>
      </c>
      <c r="P8969">
        <v>68.12</v>
      </c>
      <c r="Q8969">
        <v>68.75</v>
      </c>
      <c r="R8969">
        <v>66.31</v>
      </c>
      <c r="S8969">
        <v>66.75</v>
      </c>
      <c r="T8969">
        <v>22401000</v>
      </c>
      <c r="U8969">
        <v>13.86</v>
      </c>
    </row>
    <row r="8970" spans="15:21" x14ac:dyDescent="0.2">
      <c r="O8970" s="67">
        <v>35656</v>
      </c>
      <c r="P8970">
        <v>67.12</v>
      </c>
      <c r="Q8970">
        <v>67.44</v>
      </c>
      <c r="R8970">
        <v>66</v>
      </c>
      <c r="S8970">
        <v>66.75</v>
      </c>
      <c r="T8970">
        <v>14091600</v>
      </c>
      <c r="U8970">
        <v>13.86</v>
      </c>
    </row>
    <row r="8971" spans="15:21" x14ac:dyDescent="0.2">
      <c r="O8971" s="67">
        <v>35657</v>
      </c>
      <c r="P8971">
        <v>66.31</v>
      </c>
      <c r="Q8971">
        <v>66.44</v>
      </c>
      <c r="R8971">
        <v>62.75</v>
      </c>
      <c r="S8971">
        <v>63.38</v>
      </c>
      <c r="T8971">
        <v>24664200</v>
      </c>
      <c r="U8971">
        <v>13.16</v>
      </c>
    </row>
    <row r="8972" spans="15:21" x14ac:dyDescent="0.2">
      <c r="O8972" s="67">
        <v>35660</v>
      </c>
      <c r="P8972">
        <v>63.31</v>
      </c>
      <c r="Q8972">
        <v>66</v>
      </c>
      <c r="R8972">
        <v>62.75</v>
      </c>
      <c r="S8972">
        <v>65.87</v>
      </c>
      <c r="T8972">
        <v>23312700</v>
      </c>
      <c r="U8972">
        <v>13.67</v>
      </c>
    </row>
    <row r="8973" spans="15:21" x14ac:dyDescent="0.2">
      <c r="O8973" s="67">
        <v>35661</v>
      </c>
      <c r="P8973">
        <v>66.25</v>
      </c>
      <c r="Q8973">
        <v>66.56</v>
      </c>
      <c r="R8973">
        <v>65.38</v>
      </c>
      <c r="S8973">
        <v>66.38</v>
      </c>
      <c r="T8973">
        <v>18685200</v>
      </c>
      <c r="U8973">
        <v>13.78</v>
      </c>
    </row>
    <row r="8974" spans="15:21" x14ac:dyDescent="0.2">
      <c r="O8974" s="67">
        <v>35662</v>
      </c>
      <c r="P8974">
        <v>66.81</v>
      </c>
      <c r="Q8974">
        <v>68</v>
      </c>
      <c r="R8974">
        <v>66.81</v>
      </c>
      <c r="S8974">
        <v>67.88</v>
      </c>
      <c r="T8974">
        <v>16308300</v>
      </c>
      <c r="U8974">
        <v>14.09</v>
      </c>
    </row>
    <row r="8975" spans="15:21" x14ac:dyDescent="0.2">
      <c r="O8975" s="67">
        <v>35663</v>
      </c>
      <c r="P8975">
        <v>67.81</v>
      </c>
      <c r="Q8975">
        <v>67.94</v>
      </c>
      <c r="R8975">
        <v>65.69</v>
      </c>
      <c r="S8975">
        <v>65.94</v>
      </c>
      <c r="T8975">
        <v>15849000</v>
      </c>
      <c r="U8975">
        <v>13.69</v>
      </c>
    </row>
    <row r="8976" spans="15:21" x14ac:dyDescent="0.2">
      <c r="O8976" s="67">
        <v>35664</v>
      </c>
      <c r="P8976">
        <v>64.56</v>
      </c>
      <c r="Q8976">
        <v>65.5</v>
      </c>
      <c r="R8976">
        <v>64</v>
      </c>
      <c r="S8976">
        <v>64.88</v>
      </c>
      <c r="T8976">
        <v>21019200</v>
      </c>
      <c r="U8976">
        <v>13.47</v>
      </c>
    </row>
    <row r="8977" spans="15:21" x14ac:dyDescent="0.2">
      <c r="O8977" s="67">
        <v>35667</v>
      </c>
      <c r="P8977">
        <v>64.94</v>
      </c>
      <c r="Q8977">
        <v>65.69</v>
      </c>
      <c r="R8977">
        <v>63.94</v>
      </c>
      <c r="S8977">
        <v>64.12</v>
      </c>
      <c r="T8977">
        <v>13453800</v>
      </c>
      <c r="U8977">
        <v>13.31</v>
      </c>
    </row>
    <row r="8978" spans="15:21" x14ac:dyDescent="0.2">
      <c r="O8978" s="67">
        <v>35668</v>
      </c>
      <c r="P8978">
        <v>64.06</v>
      </c>
      <c r="Q8978">
        <v>65.44</v>
      </c>
      <c r="R8978">
        <v>63.25</v>
      </c>
      <c r="S8978">
        <v>63.25</v>
      </c>
      <c r="T8978">
        <v>14904000</v>
      </c>
      <c r="U8978">
        <v>13.13</v>
      </c>
    </row>
    <row r="8979" spans="15:21" x14ac:dyDescent="0.2">
      <c r="O8979" s="67">
        <v>35669</v>
      </c>
      <c r="P8979">
        <v>63</v>
      </c>
      <c r="Q8979">
        <v>63.44</v>
      </c>
      <c r="R8979">
        <v>61.31</v>
      </c>
      <c r="S8979">
        <v>62.75</v>
      </c>
      <c r="T8979">
        <v>20895300</v>
      </c>
      <c r="U8979">
        <v>13.03</v>
      </c>
    </row>
    <row r="8980" spans="15:21" x14ac:dyDescent="0.2">
      <c r="O8980" s="67">
        <v>35670</v>
      </c>
      <c r="P8980">
        <v>62.5</v>
      </c>
      <c r="Q8980">
        <v>63.94</v>
      </c>
      <c r="R8980">
        <v>62</v>
      </c>
      <c r="S8980">
        <v>62.5</v>
      </c>
      <c r="T8980">
        <v>16782600</v>
      </c>
      <c r="U8980">
        <v>12.97</v>
      </c>
    </row>
    <row r="8981" spans="15:21" x14ac:dyDescent="0.2">
      <c r="O8981" s="67">
        <v>35671</v>
      </c>
      <c r="P8981">
        <v>62.5</v>
      </c>
      <c r="Q8981">
        <v>64.12</v>
      </c>
      <c r="R8981">
        <v>62.44</v>
      </c>
      <c r="S8981">
        <v>62.56</v>
      </c>
      <c r="T8981">
        <v>14560200</v>
      </c>
      <c r="U8981">
        <v>12.99</v>
      </c>
    </row>
    <row r="8982" spans="15:21" x14ac:dyDescent="0.2">
      <c r="O8982" s="67">
        <v>35675</v>
      </c>
      <c r="P8982">
        <v>64</v>
      </c>
      <c r="Q8982">
        <v>66.5</v>
      </c>
      <c r="R8982">
        <v>63.5</v>
      </c>
      <c r="S8982">
        <v>66.19</v>
      </c>
      <c r="T8982">
        <v>19546800</v>
      </c>
      <c r="U8982">
        <v>13.74</v>
      </c>
    </row>
    <row r="8983" spans="15:21" x14ac:dyDescent="0.2">
      <c r="O8983" s="67">
        <v>35676</v>
      </c>
      <c r="P8983">
        <v>66.38</v>
      </c>
      <c r="Q8983">
        <v>67.44</v>
      </c>
      <c r="R8983">
        <v>66.25</v>
      </c>
      <c r="S8983">
        <v>67</v>
      </c>
      <c r="T8983">
        <v>18541500</v>
      </c>
      <c r="U8983">
        <v>13.91</v>
      </c>
    </row>
    <row r="8984" spans="15:21" x14ac:dyDescent="0.2">
      <c r="O8984" s="67">
        <v>35677</v>
      </c>
      <c r="P8984">
        <v>66.94</v>
      </c>
      <c r="Q8984">
        <v>67.69</v>
      </c>
      <c r="R8984">
        <v>66.13</v>
      </c>
      <c r="S8984">
        <v>66.56</v>
      </c>
      <c r="T8984">
        <v>12922800</v>
      </c>
      <c r="U8984">
        <v>13.82</v>
      </c>
    </row>
    <row r="8985" spans="15:21" x14ac:dyDescent="0.2">
      <c r="O8985" s="67">
        <v>35678</v>
      </c>
      <c r="P8985">
        <v>67.25</v>
      </c>
      <c r="Q8985">
        <v>67.56</v>
      </c>
      <c r="R8985">
        <v>65.5</v>
      </c>
      <c r="S8985">
        <v>66.25</v>
      </c>
      <c r="T8985">
        <v>12633900</v>
      </c>
      <c r="U8985">
        <v>13.75</v>
      </c>
    </row>
    <row r="8986" spans="15:21" x14ac:dyDescent="0.2">
      <c r="O8986" s="67">
        <v>35681</v>
      </c>
      <c r="P8986">
        <v>67</v>
      </c>
      <c r="Q8986">
        <v>67.5</v>
      </c>
      <c r="R8986">
        <v>66.5</v>
      </c>
      <c r="S8986">
        <v>66.94</v>
      </c>
      <c r="T8986">
        <v>9463500</v>
      </c>
      <c r="U8986">
        <v>13.9</v>
      </c>
    </row>
    <row r="8987" spans="15:21" x14ac:dyDescent="0.2">
      <c r="O8987" s="67">
        <v>35682</v>
      </c>
      <c r="P8987">
        <v>67</v>
      </c>
      <c r="Q8987">
        <v>67.81</v>
      </c>
      <c r="R8987">
        <v>66.75</v>
      </c>
      <c r="S8987">
        <v>66.75</v>
      </c>
      <c r="T8987">
        <v>12440100</v>
      </c>
      <c r="U8987">
        <v>13.86</v>
      </c>
    </row>
    <row r="8988" spans="15:21" x14ac:dyDescent="0.2">
      <c r="O8988" s="67">
        <v>35683</v>
      </c>
      <c r="P8988">
        <v>66.5</v>
      </c>
      <c r="Q8988">
        <v>66.81</v>
      </c>
      <c r="R8988">
        <v>65.69</v>
      </c>
      <c r="S8988">
        <v>65.94</v>
      </c>
      <c r="T8988">
        <v>12764700</v>
      </c>
      <c r="U8988">
        <v>13.69</v>
      </c>
    </row>
    <row r="8989" spans="15:21" x14ac:dyDescent="0.2">
      <c r="O8989" s="67">
        <v>35684</v>
      </c>
      <c r="P8989">
        <v>65.44</v>
      </c>
      <c r="Q8989">
        <v>65.62</v>
      </c>
      <c r="R8989">
        <v>63.5</v>
      </c>
      <c r="S8989">
        <v>65</v>
      </c>
      <c r="T8989">
        <v>17767800</v>
      </c>
      <c r="U8989">
        <v>13.49</v>
      </c>
    </row>
    <row r="8990" spans="15:21" x14ac:dyDescent="0.2">
      <c r="O8990" s="67">
        <v>35685</v>
      </c>
      <c r="P8990">
        <v>65.62</v>
      </c>
      <c r="Q8990">
        <v>66.81</v>
      </c>
      <c r="R8990">
        <v>64.75</v>
      </c>
      <c r="S8990">
        <v>66.25</v>
      </c>
      <c r="T8990">
        <v>16212300</v>
      </c>
      <c r="U8990">
        <v>13.75</v>
      </c>
    </row>
    <row r="8991" spans="15:21" x14ac:dyDescent="0.2">
      <c r="O8991" s="67">
        <v>35688</v>
      </c>
      <c r="P8991">
        <v>66.44</v>
      </c>
      <c r="Q8991">
        <v>67.25</v>
      </c>
      <c r="R8991">
        <v>66.25</v>
      </c>
      <c r="S8991">
        <v>66.38</v>
      </c>
      <c r="T8991">
        <v>10180800</v>
      </c>
      <c r="U8991">
        <v>13.78</v>
      </c>
    </row>
    <row r="8992" spans="15:21" x14ac:dyDescent="0.2">
      <c r="O8992" s="67">
        <v>35689</v>
      </c>
      <c r="P8992">
        <v>67.12</v>
      </c>
      <c r="Q8992">
        <v>69</v>
      </c>
      <c r="R8992">
        <v>67.06</v>
      </c>
      <c r="S8992">
        <v>68.56</v>
      </c>
      <c r="T8992">
        <v>17907900</v>
      </c>
      <c r="U8992">
        <v>14.23</v>
      </c>
    </row>
    <row r="8993" spans="15:21" x14ac:dyDescent="0.2">
      <c r="O8993" s="67">
        <v>35690</v>
      </c>
      <c r="P8993">
        <v>68.75</v>
      </c>
      <c r="Q8993">
        <v>70.06</v>
      </c>
      <c r="R8993">
        <v>68.56</v>
      </c>
      <c r="S8993">
        <v>69.69</v>
      </c>
      <c r="T8993">
        <v>19107300</v>
      </c>
      <c r="U8993">
        <v>14.47</v>
      </c>
    </row>
    <row r="8994" spans="15:21" x14ac:dyDescent="0.2">
      <c r="O8994" s="67">
        <v>35691</v>
      </c>
      <c r="P8994">
        <v>69.88</v>
      </c>
      <c r="Q8994">
        <v>71.87</v>
      </c>
      <c r="R8994">
        <v>69.88</v>
      </c>
      <c r="S8994">
        <v>70.12</v>
      </c>
      <c r="T8994">
        <v>20613300</v>
      </c>
      <c r="U8994">
        <v>14.56</v>
      </c>
    </row>
    <row r="8995" spans="15:21" x14ac:dyDescent="0.2">
      <c r="O8995" s="67">
        <v>35692</v>
      </c>
      <c r="P8995">
        <v>70.25</v>
      </c>
      <c r="Q8995">
        <v>70.75</v>
      </c>
      <c r="R8995">
        <v>69.62</v>
      </c>
      <c r="S8995">
        <v>70.19</v>
      </c>
      <c r="T8995">
        <v>19112100</v>
      </c>
      <c r="U8995">
        <v>14.57</v>
      </c>
    </row>
    <row r="8996" spans="15:21" x14ac:dyDescent="0.2">
      <c r="O8996" s="67">
        <v>35695</v>
      </c>
      <c r="P8996">
        <v>70.37</v>
      </c>
      <c r="Q8996">
        <v>70.94</v>
      </c>
      <c r="R8996">
        <v>70.19</v>
      </c>
      <c r="S8996">
        <v>70.31</v>
      </c>
      <c r="T8996">
        <v>9945000</v>
      </c>
      <c r="U8996">
        <v>14.6</v>
      </c>
    </row>
    <row r="8997" spans="15:21" x14ac:dyDescent="0.2">
      <c r="O8997" s="67">
        <v>35696</v>
      </c>
      <c r="P8997">
        <v>70.06</v>
      </c>
      <c r="Q8997">
        <v>70.31</v>
      </c>
      <c r="R8997">
        <v>68.87</v>
      </c>
      <c r="S8997">
        <v>69.13</v>
      </c>
      <c r="T8997">
        <v>10725900</v>
      </c>
      <c r="U8997">
        <v>14.35</v>
      </c>
    </row>
    <row r="8998" spans="15:21" x14ac:dyDescent="0.2">
      <c r="O8998" s="67">
        <v>35697</v>
      </c>
      <c r="P8998">
        <v>69.31</v>
      </c>
      <c r="Q8998">
        <v>70.94</v>
      </c>
      <c r="R8998">
        <v>68.44</v>
      </c>
      <c r="S8998">
        <v>68.62</v>
      </c>
      <c r="T8998">
        <v>13088100</v>
      </c>
      <c r="U8998">
        <v>14.25</v>
      </c>
    </row>
    <row r="8999" spans="15:21" x14ac:dyDescent="0.2">
      <c r="O8999" s="67">
        <v>35698</v>
      </c>
      <c r="P8999">
        <v>68.38</v>
      </c>
      <c r="Q8999">
        <v>69</v>
      </c>
      <c r="R8999">
        <v>66.75</v>
      </c>
      <c r="S8999">
        <v>66.88</v>
      </c>
      <c r="T8999">
        <v>13035000</v>
      </c>
      <c r="U8999">
        <v>13.88</v>
      </c>
    </row>
    <row r="9000" spans="15:21" x14ac:dyDescent="0.2">
      <c r="O9000" s="67">
        <v>35699</v>
      </c>
      <c r="P9000">
        <v>67</v>
      </c>
      <c r="Q9000">
        <v>68.5</v>
      </c>
      <c r="R9000">
        <v>67</v>
      </c>
      <c r="S9000">
        <v>68.31</v>
      </c>
      <c r="T9000">
        <v>11196000</v>
      </c>
      <c r="U9000">
        <v>14.24</v>
      </c>
    </row>
    <row r="9001" spans="15:21" x14ac:dyDescent="0.2">
      <c r="O9001" s="67">
        <v>35702</v>
      </c>
      <c r="P9001">
        <v>68.06</v>
      </c>
      <c r="Q9001">
        <v>69.88</v>
      </c>
      <c r="R9001">
        <v>67.75</v>
      </c>
      <c r="S9001">
        <v>69.06</v>
      </c>
      <c r="T9001">
        <v>9989100</v>
      </c>
      <c r="U9001">
        <v>14.39</v>
      </c>
    </row>
    <row r="9002" spans="15:21" x14ac:dyDescent="0.2">
      <c r="O9002" s="67">
        <v>35703</v>
      </c>
      <c r="P9002">
        <v>68.5</v>
      </c>
      <c r="Q9002">
        <v>69.56</v>
      </c>
      <c r="R9002">
        <v>68.06</v>
      </c>
      <c r="S9002">
        <v>68.06</v>
      </c>
      <c r="T9002">
        <v>11997000</v>
      </c>
      <c r="U9002">
        <v>14.18</v>
      </c>
    </row>
    <row r="9003" spans="15:21" x14ac:dyDescent="0.2">
      <c r="O9003" s="67">
        <v>35704</v>
      </c>
      <c r="P9003">
        <v>68.5</v>
      </c>
      <c r="Q9003">
        <v>68.94</v>
      </c>
      <c r="R9003">
        <v>67.69</v>
      </c>
      <c r="S9003">
        <v>68.56</v>
      </c>
      <c r="T9003">
        <v>10865400</v>
      </c>
      <c r="U9003">
        <v>14.29</v>
      </c>
    </row>
    <row r="9004" spans="15:21" x14ac:dyDescent="0.2">
      <c r="O9004" s="67">
        <v>35705</v>
      </c>
      <c r="P9004">
        <v>68.38</v>
      </c>
      <c r="Q9004">
        <v>69.56</v>
      </c>
      <c r="R9004">
        <v>68.31</v>
      </c>
      <c r="S9004">
        <v>69.5</v>
      </c>
      <c r="T9004">
        <v>7153800</v>
      </c>
      <c r="U9004">
        <v>14.48</v>
      </c>
    </row>
    <row r="9005" spans="15:21" x14ac:dyDescent="0.2">
      <c r="O9005" s="67">
        <v>35706</v>
      </c>
      <c r="P9005">
        <v>70.06</v>
      </c>
      <c r="Q9005">
        <v>70.88</v>
      </c>
      <c r="R9005">
        <v>68.31</v>
      </c>
      <c r="S9005">
        <v>69.06</v>
      </c>
      <c r="T9005">
        <v>15604200</v>
      </c>
      <c r="U9005">
        <v>14.39</v>
      </c>
    </row>
    <row r="9006" spans="15:21" x14ac:dyDescent="0.2">
      <c r="O9006" s="67">
        <v>35709</v>
      </c>
      <c r="P9006">
        <v>69.62</v>
      </c>
      <c r="Q9006">
        <v>70.25</v>
      </c>
      <c r="R9006">
        <v>69.44</v>
      </c>
      <c r="S9006">
        <v>69.88</v>
      </c>
      <c r="T9006">
        <v>10392600</v>
      </c>
      <c r="U9006">
        <v>14.56</v>
      </c>
    </row>
    <row r="9007" spans="15:21" x14ac:dyDescent="0.2">
      <c r="O9007" s="67">
        <v>35710</v>
      </c>
      <c r="P9007">
        <v>70.12</v>
      </c>
      <c r="Q9007">
        <v>72</v>
      </c>
      <c r="R9007">
        <v>70.06</v>
      </c>
      <c r="S9007">
        <v>72</v>
      </c>
      <c r="T9007">
        <v>15001500</v>
      </c>
      <c r="U9007">
        <v>15</v>
      </c>
    </row>
    <row r="9008" spans="15:21" x14ac:dyDescent="0.2">
      <c r="O9008" s="67">
        <v>35711</v>
      </c>
      <c r="P9008">
        <v>72</v>
      </c>
      <c r="Q9008">
        <v>72</v>
      </c>
      <c r="R9008">
        <v>70.19</v>
      </c>
      <c r="S9008">
        <v>70.5</v>
      </c>
      <c r="T9008">
        <v>12924000</v>
      </c>
      <c r="U9008">
        <v>14.69</v>
      </c>
    </row>
    <row r="9009" spans="15:21" x14ac:dyDescent="0.2">
      <c r="O9009" s="67">
        <v>35712</v>
      </c>
      <c r="P9009">
        <v>70.5</v>
      </c>
      <c r="Q9009">
        <v>72</v>
      </c>
      <c r="R9009">
        <v>70</v>
      </c>
      <c r="S9009">
        <v>70.63</v>
      </c>
      <c r="T9009">
        <v>13945200</v>
      </c>
      <c r="U9009">
        <v>14.72</v>
      </c>
    </row>
    <row r="9010" spans="15:21" x14ac:dyDescent="0.2">
      <c r="O9010" s="67">
        <v>35713</v>
      </c>
      <c r="P9010">
        <v>70.56</v>
      </c>
      <c r="Q9010">
        <v>70.75</v>
      </c>
      <c r="R9010">
        <v>69.69</v>
      </c>
      <c r="S9010">
        <v>69.88</v>
      </c>
      <c r="T9010">
        <v>10572600</v>
      </c>
      <c r="U9010">
        <v>14.56</v>
      </c>
    </row>
    <row r="9011" spans="15:21" x14ac:dyDescent="0.2">
      <c r="O9011" s="67">
        <v>35716</v>
      </c>
      <c r="P9011">
        <v>70.81</v>
      </c>
      <c r="Q9011">
        <v>70.94</v>
      </c>
      <c r="R9011">
        <v>69.13</v>
      </c>
      <c r="S9011">
        <v>69.38</v>
      </c>
      <c r="T9011">
        <v>7442400</v>
      </c>
      <c r="U9011">
        <v>14.46</v>
      </c>
    </row>
    <row r="9012" spans="15:21" x14ac:dyDescent="0.2">
      <c r="O9012" s="67">
        <v>35717</v>
      </c>
      <c r="P9012">
        <v>70.94</v>
      </c>
      <c r="Q9012">
        <v>70.94</v>
      </c>
      <c r="R9012">
        <v>68.87</v>
      </c>
      <c r="S9012">
        <v>69.38</v>
      </c>
      <c r="T9012">
        <v>11655900</v>
      </c>
      <c r="U9012">
        <v>14.46</v>
      </c>
    </row>
    <row r="9013" spans="15:21" x14ac:dyDescent="0.2">
      <c r="O9013" s="67">
        <v>35718</v>
      </c>
      <c r="P9013">
        <v>69.06</v>
      </c>
      <c r="Q9013">
        <v>69.38</v>
      </c>
      <c r="R9013">
        <v>68.62</v>
      </c>
      <c r="S9013">
        <v>68.75</v>
      </c>
      <c r="T9013">
        <v>8379000</v>
      </c>
      <c r="U9013">
        <v>14.33</v>
      </c>
    </row>
    <row r="9014" spans="15:21" x14ac:dyDescent="0.2">
      <c r="O9014" s="67">
        <v>35719</v>
      </c>
      <c r="P9014">
        <v>69.5</v>
      </c>
      <c r="Q9014">
        <v>70.5</v>
      </c>
      <c r="R9014">
        <v>69.13</v>
      </c>
      <c r="S9014">
        <v>69.31</v>
      </c>
      <c r="T9014">
        <v>11906100</v>
      </c>
      <c r="U9014">
        <v>14.44</v>
      </c>
    </row>
    <row r="9015" spans="15:21" x14ac:dyDescent="0.2">
      <c r="O9015" s="67">
        <v>35720</v>
      </c>
      <c r="P9015">
        <v>68.69</v>
      </c>
      <c r="Q9015">
        <v>69.44</v>
      </c>
      <c r="R9015">
        <v>67</v>
      </c>
      <c r="S9015">
        <v>69.38</v>
      </c>
      <c r="T9015">
        <v>17905500</v>
      </c>
      <c r="U9015">
        <v>14.46</v>
      </c>
    </row>
    <row r="9016" spans="15:21" x14ac:dyDescent="0.2">
      <c r="O9016" s="67">
        <v>35723</v>
      </c>
      <c r="P9016">
        <v>68.81</v>
      </c>
      <c r="Q9016">
        <v>70.44</v>
      </c>
      <c r="R9016">
        <v>68.25</v>
      </c>
      <c r="S9016">
        <v>70.12</v>
      </c>
      <c r="T9016">
        <v>11914800</v>
      </c>
      <c r="U9016">
        <v>14.61</v>
      </c>
    </row>
    <row r="9017" spans="15:21" x14ac:dyDescent="0.2">
      <c r="O9017" s="67">
        <v>35724</v>
      </c>
      <c r="P9017">
        <v>70.12</v>
      </c>
      <c r="Q9017">
        <v>70.81</v>
      </c>
      <c r="R9017">
        <v>69.75</v>
      </c>
      <c r="S9017">
        <v>70.63</v>
      </c>
      <c r="T9017">
        <v>11665500</v>
      </c>
      <c r="U9017">
        <v>14.72</v>
      </c>
    </row>
    <row r="9018" spans="15:21" x14ac:dyDescent="0.2">
      <c r="O9018" s="67">
        <v>35725</v>
      </c>
      <c r="P9018">
        <v>70.5</v>
      </c>
      <c r="Q9018">
        <v>70.56</v>
      </c>
      <c r="R9018">
        <v>69.38</v>
      </c>
      <c r="S9018">
        <v>69.44</v>
      </c>
      <c r="T9018">
        <v>8746800</v>
      </c>
      <c r="U9018">
        <v>14.47</v>
      </c>
    </row>
    <row r="9019" spans="15:21" x14ac:dyDescent="0.2">
      <c r="O9019" s="67">
        <v>35726</v>
      </c>
      <c r="P9019">
        <v>68</v>
      </c>
      <c r="Q9019">
        <v>68.5</v>
      </c>
      <c r="R9019">
        <v>66.44</v>
      </c>
      <c r="S9019">
        <v>67.37</v>
      </c>
      <c r="T9019">
        <v>23116800</v>
      </c>
      <c r="U9019">
        <v>14.04</v>
      </c>
    </row>
    <row r="9020" spans="15:21" x14ac:dyDescent="0.2">
      <c r="O9020" s="67">
        <v>35727</v>
      </c>
      <c r="P9020">
        <v>69.88</v>
      </c>
      <c r="Q9020">
        <v>69.88</v>
      </c>
      <c r="R9020">
        <v>64.75</v>
      </c>
      <c r="S9020">
        <v>65.94</v>
      </c>
      <c r="T9020">
        <v>26490300</v>
      </c>
      <c r="U9020">
        <v>13.74</v>
      </c>
    </row>
    <row r="9021" spans="15:21" x14ac:dyDescent="0.2">
      <c r="O9021" s="67">
        <v>35730</v>
      </c>
      <c r="P9021">
        <v>65</v>
      </c>
      <c r="Q9021">
        <v>65.62</v>
      </c>
      <c r="R9021">
        <v>61.81</v>
      </c>
      <c r="S9021">
        <v>61.94</v>
      </c>
      <c r="T9021">
        <v>23731500</v>
      </c>
      <c r="U9021">
        <v>12.91</v>
      </c>
    </row>
    <row r="9022" spans="15:21" x14ac:dyDescent="0.2">
      <c r="O9022" s="67">
        <v>35731</v>
      </c>
      <c r="P9022">
        <v>59.5</v>
      </c>
      <c r="Q9022">
        <v>66.75</v>
      </c>
      <c r="R9022">
        <v>59</v>
      </c>
      <c r="S9022">
        <v>66.5</v>
      </c>
      <c r="T9022">
        <v>43714800</v>
      </c>
      <c r="U9022">
        <v>13.86</v>
      </c>
    </row>
    <row r="9023" spans="15:21" x14ac:dyDescent="0.2">
      <c r="O9023" s="67">
        <v>35732</v>
      </c>
      <c r="P9023">
        <v>66.94</v>
      </c>
      <c r="Q9023">
        <v>67.5</v>
      </c>
      <c r="R9023">
        <v>63.94</v>
      </c>
      <c r="S9023">
        <v>64.88</v>
      </c>
      <c r="T9023">
        <v>23312700</v>
      </c>
      <c r="U9023">
        <v>13.52</v>
      </c>
    </row>
    <row r="9024" spans="15:21" x14ac:dyDescent="0.2">
      <c r="O9024" s="67">
        <v>35733</v>
      </c>
      <c r="P9024">
        <v>64.12</v>
      </c>
      <c r="Q9024">
        <v>65.62</v>
      </c>
      <c r="R9024">
        <v>63.13</v>
      </c>
      <c r="S9024">
        <v>63.25</v>
      </c>
      <c r="T9024">
        <v>18032400</v>
      </c>
      <c r="U9024">
        <v>13.18</v>
      </c>
    </row>
    <row r="9025" spans="15:21" x14ac:dyDescent="0.2">
      <c r="O9025" s="67">
        <v>35734</v>
      </c>
      <c r="P9025">
        <v>64.88</v>
      </c>
      <c r="Q9025">
        <v>65.5</v>
      </c>
      <c r="R9025">
        <v>63.5</v>
      </c>
      <c r="S9025">
        <v>64.63</v>
      </c>
      <c r="T9025">
        <v>16707900</v>
      </c>
      <c r="U9025">
        <v>13.47</v>
      </c>
    </row>
    <row r="9026" spans="15:21" x14ac:dyDescent="0.2">
      <c r="O9026" s="67">
        <v>35737</v>
      </c>
      <c r="P9026">
        <v>66.13</v>
      </c>
      <c r="Q9026">
        <v>67.37</v>
      </c>
      <c r="R9026">
        <v>66</v>
      </c>
      <c r="S9026">
        <v>67.12</v>
      </c>
      <c r="T9026">
        <v>16247700</v>
      </c>
      <c r="U9026">
        <v>13.99</v>
      </c>
    </row>
    <row r="9027" spans="15:21" x14ac:dyDescent="0.2">
      <c r="O9027" s="67">
        <v>35738</v>
      </c>
      <c r="P9027">
        <v>67.37</v>
      </c>
      <c r="Q9027">
        <v>68.69</v>
      </c>
      <c r="R9027">
        <v>67</v>
      </c>
      <c r="S9027">
        <v>68.44</v>
      </c>
      <c r="T9027">
        <v>16335000</v>
      </c>
      <c r="U9027">
        <v>14.26</v>
      </c>
    </row>
    <row r="9028" spans="15:21" x14ac:dyDescent="0.2">
      <c r="O9028" s="67">
        <v>35739</v>
      </c>
      <c r="P9028">
        <v>69.5</v>
      </c>
      <c r="Q9028">
        <v>70</v>
      </c>
      <c r="R9028">
        <v>69.06</v>
      </c>
      <c r="S9028">
        <v>69.13</v>
      </c>
      <c r="T9028">
        <v>15826500</v>
      </c>
      <c r="U9028">
        <v>14.41</v>
      </c>
    </row>
    <row r="9029" spans="15:21" x14ac:dyDescent="0.2">
      <c r="O9029" s="67">
        <v>35740</v>
      </c>
      <c r="P9029">
        <v>68.75</v>
      </c>
      <c r="Q9029">
        <v>69</v>
      </c>
      <c r="R9029">
        <v>67.63</v>
      </c>
      <c r="S9029">
        <v>68.75</v>
      </c>
      <c r="T9029">
        <v>12463500</v>
      </c>
      <c r="U9029">
        <v>14.33</v>
      </c>
    </row>
    <row r="9030" spans="15:21" x14ac:dyDescent="0.2">
      <c r="O9030" s="67">
        <v>35741</v>
      </c>
      <c r="P9030">
        <v>67.12</v>
      </c>
      <c r="Q9030">
        <v>68.5</v>
      </c>
      <c r="R9030">
        <v>66.88</v>
      </c>
      <c r="S9030">
        <v>67.75</v>
      </c>
      <c r="T9030">
        <v>16905000</v>
      </c>
      <c r="U9030">
        <v>14.12</v>
      </c>
    </row>
    <row r="9031" spans="15:21" x14ac:dyDescent="0.2">
      <c r="O9031" s="67">
        <v>35744</v>
      </c>
      <c r="P9031">
        <v>68.62</v>
      </c>
      <c r="Q9031">
        <v>68.94</v>
      </c>
      <c r="R9031">
        <v>66.94</v>
      </c>
      <c r="S9031">
        <v>67</v>
      </c>
      <c r="T9031">
        <v>10734900</v>
      </c>
      <c r="U9031">
        <v>13.96</v>
      </c>
    </row>
    <row r="9032" spans="15:21" x14ac:dyDescent="0.2">
      <c r="O9032" s="67">
        <v>35745</v>
      </c>
      <c r="P9032">
        <v>67.56</v>
      </c>
      <c r="Q9032">
        <v>68.12</v>
      </c>
      <c r="R9032">
        <v>67.37</v>
      </c>
      <c r="S9032">
        <v>67.37</v>
      </c>
      <c r="T9032">
        <v>9291600</v>
      </c>
      <c r="U9032">
        <v>14.04</v>
      </c>
    </row>
    <row r="9033" spans="15:21" x14ac:dyDescent="0.2">
      <c r="O9033" s="67">
        <v>35746</v>
      </c>
      <c r="P9033">
        <v>66.94</v>
      </c>
      <c r="Q9033">
        <v>67.63</v>
      </c>
      <c r="R9033">
        <v>65.69</v>
      </c>
      <c r="S9033">
        <v>65.75</v>
      </c>
      <c r="T9033">
        <v>11911500</v>
      </c>
      <c r="U9033">
        <v>13.7</v>
      </c>
    </row>
    <row r="9034" spans="15:21" x14ac:dyDescent="0.2">
      <c r="O9034" s="67">
        <v>35747</v>
      </c>
      <c r="P9034">
        <v>65.94</v>
      </c>
      <c r="Q9034">
        <v>68.5</v>
      </c>
      <c r="R9034">
        <v>65.69</v>
      </c>
      <c r="S9034">
        <v>68.38</v>
      </c>
      <c r="T9034">
        <v>16397100</v>
      </c>
      <c r="U9034">
        <v>14.25</v>
      </c>
    </row>
    <row r="9035" spans="15:21" x14ac:dyDescent="0.2">
      <c r="O9035" s="67">
        <v>35748</v>
      </c>
      <c r="P9035">
        <v>69</v>
      </c>
      <c r="Q9035">
        <v>70.06</v>
      </c>
      <c r="R9035">
        <v>68.25</v>
      </c>
      <c r="S9035">
        <v>69.31</v>
      </c>
      <c r="T9035">
        <v>18894000</v>
      </c>
      <c r="U9035">
        <v>14.44</v>
      </c>
    </row>
    <row r="9036" spans="15:21" x14ac:dyDescent="0.2">
      <c r="O9036" s="67">
        <v>35751</v>
      </c>
      <c r="P9036">
        <v>70.25</v>
      </c>
      <c r="Q9036">
        <v>71.81</v>
      </c>
      <c r="R9036">
        <v>70.19</v>
      </c>
      <c r="S9036">
        <v>71.19</v>
      </c>
      <c r="T9036">
        <v>17394300</v>
      </c>
      <c r="U9036">
        <v>14.84</v>
      </c>
    </row>
    <row r="9037" spans="15:21" x14ac:dyDescent="0.2">
      <c r="O9037" s="67">
        <v>35752</v>
      </c>
      <c r="P9037">
        <v>70.5</v>
      </c>
      <c r="Q9037">
        <v>70.94</v>
      </c>
      <c r="R9037">
        <v>69.44</v>
      </c>
      <c r="S9037">
        <v>69.56</v>
      </c>
      <c r="T9037">
        <v>9883800</v>
      </c>
      <c r="U9037">
        <v>14.5</v>
      </c>
    </row>
    <row r="9038" spans="15:21" x14ac:dyDescent="0.2">
      <c r="O9038" s="67">
        <v>35753</v>
      </c>
      <c r="P9038">
        <v>69.5</v>
      </c>
      <c r="Q9038">
        <v>71.06</v>
      </c>
      <c r="R9038">
        <v>69.38</v>
      </c>
      <c r="S9038">
        <v>70.69</v>
      </c>
      <c r="T9038">
        <v>11852100</v>
      </c>
      <c r="U9038">
        <v>14.73</v>
      </c>
    </row>
    <row r="9039" spans="15:21" x14ac:dyDescent="0.2">
      <c r="O9039" s="67">
        <v>35754</v>
      </c>
      <c r="P9039">
        <v>71.5</v>
      </c>
      <c r="Q9039">
        <v>72.44</v>
      </c>
      <c r="R9039">
        <v>71.31</v>
      </c>
      <c r="S9039">
        <v>71.94</v>
      </c>
      <c r="T9039">
        <v>16381200</v>
      </c>
      <c r="U9039">
        <v>14.99</v>
      </c>
    </row>
    <row r="9040" spans="15:21" x14ac:dyDescent="0.2">
      <c r="O9040" s="67">
        <v>35755</v>
      </c>
      <c r="P9040">
        <v>72</v>
      </c>
      <c r="Q9040">
        <v>73.5</v>
      </c>
      <c r="R9040">
        <v>70.56</v>
      </c>
      <c r="S9040">
        <v>72.75</v>
      </c>
      <c r="T9040">
        <v>19807200</v>
      </c>
      <c r="U9040">
        <v>15.16</v>
      </c>
    </row>
    <row r="9041" spans="15:21" x14ac:dyDescent="0.2">
      <c r="O9041" s="67">
        <v>35758</v>
      </c>
      <c r="P9041">
        <v>72.06</v>
      </c>
      <c r="Q9041">
        <v>72.88</v>
      </c>
      <c r="R9041">
        <v>71.38</v>
      </c>
      <c r="S9041">
        <v>71.62</v>
      </c>
      <c r="T9041">
        <v>12848700</v>
      </c>
      <c r="U9041">
        <v>14.93</v>
      </c>
    </row>
    <row r="9042" spans="15:21" x14ac:dyDescent="0.2">
      <c r="O9042" s="67">
        <v>35759</v>
      </c>
      <c r="P9042">
        <v>72.5</v>
      </c>
      <c r="Q9042">
        <v>73</v>
      </c>
      <c r="R9042">
        <v>72.13</v>
      </c>
      <c r="S9042">
        <v>72.75</v>
      </c>
      <c r="T9042">
        <v>11443200</v>
      </c>
      <c r="U9042">
        <v>15.16</v>
      </c>
    </row>
    <row r="9043" spans="15:21" x14ac:dyDescent="0.2">
      <c r="O9043" s="67">
        <v>35760</v>
      </c>
      <c r="P9043">
        <v>72.94</v>
      </c>
      <c r="Q9043">
        <v>73.88</v>
      </c>
      <c r="R9043">
        <v>72.88</v>
      </c>
      <c r="S9043">
        <v>73.44</v>
      </c>
      <c r="T9043">
        <v>9846300</v>
      </c>
      <c r="U9043">
        <v>15.3</v>
      </c>
    </row>
    <row r="9044" spans="15:21" x14ac:dyDescent="0.2">
      <c r="O9044" s="67">
        <v>35762</v>
      </c>
      <c r="P9044">
        <v>73.56</v>
      </c>
      <c r="Q9044">
        <v>74.75</v>
      </c>
      <c r="R9044">
        <v>73.56</v>
      </c>
      <c r="S9044">
        <v>73.88</v>
      </c>
      <c r="T9044">
        <v>5414700</v>
      </c>
      <c r="U9044">
        <v>15.4</v>
      </c>
    </row>
    <row r="9045" spans="15:21" x14ac:dyDescent="0.2">
      <c r="O9045" s="67">
        <v>35765</v>
      </c>
      <c r="P9045">
        <v>74.44</v>
      </c>
      <c r="Q9045">
        <v>75.13</v>
      </c>
      <c r="R9045">
        <v>73.37</v>
      </c>
      <c r="S9045">
        <v>74</v>
      </c>
      <c r="T9045">
        <v>16734000</v>
      </c>
      <c r="U9045">
        <v>15.42</v>
      </c>
    </row>
    <row r="9046" spans="15:21" x14ac:dyDescent="0.2">
      <c r="O9046" s="67">
        <v>35766</v>
      </c>
      <c r="P9046">
        <v>73.56</v>
      </c>
      <c r="Q9046">
        <v>73.94</v>
      </c>
      <c r="R9046">
        <v>73.25</v>
      </c>
      <c r="S9046">
        <v>73.63</v>
      </c>
      <c r="T9046">
        <v>10662900</v>
      </c>
      <c r="U9046">
        <v>15.34</v>
      </c>
    </row>
    <row r="9047" spans="15:21" x14ac:dyDescent="0.2">
      <c r="O9047" s="67">
        <v>35767</v>
      </c>
      <c r="P9047">
        <v>73.69</v>
      </c>
      <c r="Q9047">
        <v>74</v>
      </c>
      <c r="R9047">
        <v>72.13</v>
      </c>
      <c r="S9047">
        <v>73</v>
      </c>
      <c r="T9047">
        <v>13671300</v>
      </c>
      <c r="U9047">
        <v>15.21</v>
      </c>
    </row>
    <row r="9048" spans="15:21" x14ac:dyDescent="0.2">
      <c r="O9048" s="67">
        <v>35768</v>
      </c>
      <c r="P9048">
        <v>73.69</v>
      </c>
      <c r="Q9048">
        <v>73.94</v>
      </c>
      <c r="R9048">
        <v>72.31</v>
      </c>
      <c r="S9048">
        <v>72.5</v>
      </c>
      <c r="T9048">
        <v>11944500</v>
      </c>
      <c r="U9048">
        <v>15.11</v>
      </c>
    </row>
    <row r="9049" spans="15:21" x14ac:dyDescent="0.2">
      <c r="O9049" s="67">
        <v>35769</v>
      </c>
      <c r="P9049">
        <v>72.25</v>
      </c>
      <c r="Q9049">
        <v>74.12</v>
      </c>
      <c r="R9049">
        <v>72</v>
      </c>
      <c r="S9049">
        <v>73.44</v>
      </c>
      <c r="T9049">
        <v>11657100</v>
      </c>
      <c r="U9049">
        <v>15.3</v>
      </c>
    </row>
    <row r="9050" spans="15:21" x14ac:dyDescent="0.2">
      <c r="O9050" s="67">
        <v>35772</v>
      </c>
      <c r="P9050">
        <v>73.5</v>
      </c>
      <c r="Q9050">
        <v>73.75</v>
      </c>
      <c r="R9050">
        <v>73.12</v>
      </c>
      <c r="S9050">
        <v>73.56</v>
      </c>
      <c r="T9050">
        <v>7809600</v>
      </c>
      <c r="U9050">
        <v>15.33</v>
      </c>
    </row>
    <row r="9051" spans="15:21" x14ac:dyDescent="0.2">
      <c r="O9051" s="67">
        <v>35773</v>
      </c>
      <c r="P9051">
        <v>73.56</v>
      </c>
      <c r="Q9051">
        <v>74.75</v>
      </c>
      <c r="R9051">
        <v>72.81</v>
      </c>
      <c r="S9051">
        <v>74.62</v>
      </c>
      <c r="T9051">
        <v>13068000</v>
      </c>
      <c r="U9051">
        <v>15.55</v>
      </c>
    </row>
    <row r="9052" spans="15:21" x14ac:dyDescent="0.2">
      <c r="O9052" s="67">
        <v>35774</v>
      </c>
      <c r="P9052">
        <v>74.25</v>
      </c>
      <c r="Q9052">
        <v>74.5</v>
      </c>
      <c r="R9052">
        <v>72.56</v>
      </c>
      <c r="S9052">
        <v>73.75</v>
      </c>
      <c r="T9052">
        <v>14408700</v>
      </c>
      <c r="U9052">
        <v>15.37</v>
      </c>
    </row>
    <row r="9053" spans="15:21" x14ac:dyDescent="0.2">
      <c r="O9053" s="67">
        <v>35775</v>
      </c>
      <c r="P9053">
        <v>73.06</v>
      </c>
      <c r="Q9053">
        <v>73.12</v>
      </c>
      <c r="R9053">
        <v>72</v>
      </c>
      <c r="S9053">
        <v>72.5</v>
      </c>
      <c r="T9053">
        <v>12922500</v>
      </c>
      <c r="U9053">
        <v>15.11</v>
      </c>
    </row>
    <row r="9054" spans="15:21" x14ac:dyDescent="0.2">
      <c r="O9054" s="67">
        <v>35776</v>
      </c>
      <c r="P9054">
        <v>73</v>
      </c>
      <c r="Q9054">
        <v>73.37</v>
      </c>
      <c r="R9054">
        <v>71.75</v>
      </c>
      <c r="S9054">
        <v>72.25</v>
      </c>
      <c r="T9054">
        <v>10820700</v>
      </c>
      <c r="U9054">
        <v>15.06</v>
      </c>
    </row>
    <row r="9055" spans="15:21" x14ac:dyDescent="0.2">
      <c r="O9055" s="67">
        <v>35779</v>
      </c>
      <c r="P9055">
        <v>72.94</v>
      </c>
      <c r="Q9055">
        <v>74.62</v>
      </c>
      <c r="R9055">
        <v>72.88</v>
      </c>
      <c r="S9055">
        <v>74.62</v>
      </c>
      <c r="T9055">
        <v>12335700</v>
      </c>
      <c r="U9055">
        <v>15.55</v>
      </c>
    </row>
    <row r="9056" spans="15:21" x14ac:dyDescent="0.2">
      <c r="O9056" s="67">
        <v>35780</v>
      </c>
      <c r="P9056">
        <v>76</v>
      </c>
      <c r="Q9056">
        <v>76.56</v>
      </c>
      <c r="R9056">
        <v>75.06</v>
      </c>
      <c r="S9056">
        <v>75.38</v>
      </c>
      <c r="T9056">
        <v>15477000</v>
      </c>
      <c r="U9056">
        <v>15.71</v>
      </c>
    </row>
    <row r="9057" spans="15:21" x14ac:dyDescent="0.2">
      <c r="O9057" s="67">
        <v>35781</v>
      </c>
      <c r="P9057">
        <v>75.88</v>
      </c>
      <c r="Q9057">
        <v>75.94</v>
      </c>
      <c r="R9057">
        <v>74.69</v>
      </c>
      <c r="S9057">
        <v>75</v>
      </c>
      <c r="T9057">
        <v>10005900</v>
      </c>
      <c r="U9057">
        <v>15.63</v>
      </c>
    </row>
    <row r="9058" spans="15:21" x14ac:dyDescent="0.2">
      <c r="O9058" s="67">
        <v>35782</v>
      </c>
      <c r="P9058">
        <v>75</v>
      </c>
      <c r="Q9058">
        <v>75.06</v>
      </c>
      <c r="R9058">
        <v>73.81</v>
      </c>
      <c r="S9058">
        <v>74</v>
      </c>
      <c r="T9058">
        <v>10677000</v>
      </c>
      <c r="U9058">
        <v>15.42</v>
      </c>
    </row>
    <row r="9059" spans="15:21" x14ac:dyDescent="0.2">
      <c r="O9059" s="67">
        <v>35783</v>
      </c>
      <c r="P9059">
        <v>73.06</v>
      </c>
      <c r="Q9059">
        <v>74</v>
      </c>
      <c r="R9059">
        <v>70.31</v>
      </c>
      <c r="S9059">
        <v>73</v>
      </c>
      <c r="T9059">
        <v>25422300</v>
      </c>
      <c r="U9059">
        <v>15.21</v>
      </c>
    </row>
    <row r="9060" spans="15:21" x14ac:dyDescent="0.2">
      <c r="O9060" s="67">
        <v>35786</v>
      </c>
      <c r="P9060">
        <v>73.56</v>
      </c>
      <c r="Q9060">
        <v>74.31</v>
      </c>
      <c r="R9060">
        <v>72.56</v>
      </c>
      <c r="S9060">
        <v>73.88</v>
      </c>
      <c r="T9060">
        <v>10591200</v>
      </c>
      <c r="U9060">
        <v>15.4</v>
      </c>
    </row>
    <row r="9061" spans="15:21" x14ac:dyDescent="0.2">
      <c r="O9061" s="67">
        <v>35787</v>
      </c>
      <c r="P9061">
        <v>73.63</v>
      </c>
      <c r="Q9061">
        <v>73.81</v>
      </c>
      <c r="R9061">
        <v>71.06</v>
      </c>
      <c r="S9061">
        <v>71.06</v>
      </c>
      <c r="T9061">
        <v>10447800</v>
      </c>
      <c r="U9061">
        <v>14.81</v>
      </c>
    </row>
    <row r="9062" spans="15:21" x14ac:dyDescent="0.2">
      <c r="O9062" s="67">
        <v>35788</v>
      </c>
      <c r="P9062">
        <v>72</v>
      </c>
      <c r="Q9062">
        <v>72.25</v>
      </c>
      <c r="R9062">
        <v>71.06</v>
      </c>
      <c r="S9062">
        <v>71.06</v>
      </c>
      <c r="T9062">
        <v>6964200</v>
      </c>
      <c r="U9062">
        <v>14.81</v>
      </c>
    </row>
    <row r="9063" spans="15:21" x14ac:dyDescent="0.2">
      <c r="O9063" s="67">
        <v>35790</v>
      </c>
      <c r="P9063">
        <v>71.06</v>
      </c>
      <c r="Q9063">
        <v>71.56</v>
      </c>
      <c r="R9063">
        <v>70.81</v>
      </c>
      <c r="S9063">
        <v>70.81</v>
      </c>
      <c r="T9063">
        <v>6290700</v>
      </c>
      <c r="U9063">
        <v>14.76</v>
      </c>
    </row>
    <row r="9064" spans="15:21" x14ac:dyDescent="0.2">
      <c r="O9064" s="67">
        <v>35793</v>
      </c>
      <c r="P9064">
        <v>71.87</v>
      </c>
      <c r="Q9064">
        <v>72.5</v>
      </c>
      <c r="R9064">
        <v>71.69</v>
      </c>
      <c r="S9064">
        <v>72.44</v>
      </c>
      <c r="T9064">
        <v>9243000</v>
      </c>
      <c r="U9064">
        <v>15.16</v>
      </c>
    </row>
    <row r="9065" spans="15:21" x14ac:dyDescent="0.2">
      <c r="O9065" s="67">
        <v>35794</v>
      </c>
      <c r="P9065">
        <v>73.88</v>
      </c>
      <c r="Q9065">
        <v>74.38</v>
      </c>
      <c r="R9065">
        <v>73.25</v>
      </c>
      <c r="S9065">
        <v>74.38</v>
      </c>
      <c r="T9065">
        <v>9931800</v>
      </c>
      <c r="U9065">
        <v>15.57</v>
      </c>
    </row>
    <row r="9066" spans="15:21" x14ac:dyDescent="0.2">
      <c r="O9066" s="67">
        <v>35795</v>
      </c>
      <c r="P9066">
        <v>74.31</v>
      </c>
      <c r="Q9066">
        <v>74.38</v>
      </c>
      <c r="R9066">
        <v>73</v>
      </c>
      <c r="S9066">
        <v>73.37</v>
      </c>
      <c r="T9066">
        <v>8075400</v>
      </c>
      <c r="U9066">
        <v>15.36</v>
      </c>
    </row>
    <row r="9067" spans="15:21" x14ac:dyDescent="0.2">
      <c r="O9067" s="67">
        <v>35797</v>
      </c>
      <c r="P9067">
        <v>73.31</v>
      </c>
      <c r="Q9067">
        <v>74.06</v>
      </c>
      <c r="R9067">
        <v>72</v>
      </c>
      <c r="S9067">
        <v>74</v>
      </c>
      <c r="T9067">
        <v>9387300</v>
      </c>
      <c r="U9067">
        <v>15.49</v>
      </c>
    </row>
    <row r="9068" spans="15:21" x14ac:dyDescent="0.2">
      <c r="O9068" s="67">
        <v>35800</v>
      </c>
      <c r="P9068">
        <v>74.44</v>
      </c>
      <c r="Q9068">
        <v>75.38</v>
      </c>
      <c r="R9068">
        <v>74.25</v>
      </c>
      <c r="S9068">
        <v>75.31</v>
      </c>
      <c r="T9068">
        <v>16929600</v>
      </c>
      <c r="U9068">
        <v>15.76</v>
      </c>
    </row>
    <row r="9069" spans="15:21" x14ac:dyDescent="0.2">
      <c r="O9069" s="67">
        <v>35801</v>
      </c>
      <c r="P9069">
        <v>74.56</v>
      </c>
      <c r="Q9069">
        <v>75.19</v>
      </c>
      <c r="R9069">
        <v>74</v>
      </c>
      <c r="S9069">
        <v>74.31</v>
      </c>
      <c r="T9069">
        <v>12362400</v>
      </c>
      <c r="U9069">
        <v>15.55</v>
      </c>
    </row>
    <row r="9070" spans="15:21" x14ac:dyDescent="0.2">
      <c r="O9070" s="67">
        <v>35802</v>
      </c>
      <c r="P9070">
        <v>73.56</v>
      </c>
      <c r="Q9070">
        <v>74.94</v>
      </c>
      <c r="R9070">
        <v>73.44</v>
      </c>
      <c r="S9070">
        <v>74.94</v>
      </c>
      <c r="T9070">
        <v>10015500</v>
      </c>
      <c r="U9070">
        <v>15.68</v>
      </c>
    </row>
    <row r="9071" spans="15:21" x14ac:dyDescent="0.2">
      <c r="O9071" s="67">
        <v>35803</v>
      </c>
      <c r="P9071">
        <v>74.56</v>
      </c>
      <c r="Q9071">
        <v>75.31</v>
      </c>
      <c r="R9071">
        <v>74.06</v>
      </c>
      <c r="S9071">
        <v>74.25</v>
      </c>
      <c r="T9071">
        <v>11493600</v>
      </c>
      <c r="U9071">
        <v>15.54</v>
      </c>
    </row>
    <row r="9072" spans="15:21" x14ac:dyDescent="0.2">
      <c r="O9072" s="67">
        <v>35804</v>
      </c>
      <c r="P9072">
        <v>73.94</v>
      </c>
      <c r="Q9072">
        <v>74.06</v>
      </c>
      <c r="R9072">
        <v>71</v>
      </c>
      <c r="S9072">
        <v>72.44</v>
      </c>
      <c r="T9072">
        <v>15596700</v>
      </c>
      <c r="U9072">
        <v>15.16</v>
      </c>
    </row>
    <row r="9073" spans="15:21" x14ac:dyDescent="0.2">
      <c r="O9073" s="67">
        <v>35807</v>
      </c>
      <c r="P9073">
        <v>70.5</v>
      </c>
      <c r="Q9073">
        <v>74.62</v>
      </c>
      <c r="R9073">
        <v>70.25</v>
      </c>
      <c r="S9073">
        <v>74.44</v>
      </c>
      <c r="T9073">
        <v>21765000</v>
      </c>
      <c r="U9073">
        <v>15.58</v>
      </c>
    </row>
    <row r="9074" spans="15:21" x14ac:dyDescent="0.2">
      <c r="O9074" s="67">
        <v>35808</v>
      </c>
      <c r="P9074">
        <v>74.44</v>
      </c>
      <c r="Q9074">
        <v>74.87</v>
      </c>
      <c r="R9074">
        <v>73.69</v>
      </c>
      <c r="S9074">
        <v>74.69</v>
      </c>
      <c r="T9074">
        <v>14076900</v>
      </c>
      <c r="U9074">
        <v>15.63</v>
      </c>
    </row>
    <row r="9075" spans="15:21" x14ac:dyDescent="0.2">
      <c r="O9075" s="67">
        <v>35809</v>
      </c>
      <c r="P9075">
        <v>74.75</v>
      </c>
      <c r="Q9075">
        <v>74.87</v>
      </c>
      <c r="R9075">
        <v>73.94</v>
      </c>
      <c r="S9075">
        <v>74.38</v>
      </c>
      <c r="T9075">
        <v>11543100</v>
      </c>
      <c r="U9075">
        <v>15.57</v>
      </c>
    </row>
    <row r="9076" spans="15:21" x14ac:dyDescent="0.2">
      <c r="O9076" s="67">
        <v>35810</v>
      </c>
      <c r="P9076">
        <v>74</v>
      </c>
      <c r="Q9076">
        <v>74.25</v>
      </c>
      <c r="R9076">
        <v>72.69</v>
      </c>
      <c r="S9076">
        <v>72.69</v>
      </c>
      <c r="T9076">
        <v>10175700</v>
      </c>
      <c r="U9076">
        <v>15.21</v>
      </c>
    </row>
    <row r="9077" spans="15:21" x14ac:dyDescent="0.2">
      <c r="O9077" s="67">
        <v>35811</v>
      </c>
      <c r="P9077">
        <v>73.69</v>
      </c>
      <c r="Q9077">
        <v>74.81</v>
      </c>
      <c r="R9077">
        <v>73.06</v>
      </c>
      <c r="S9077">
        <v>73.37</v>
      </c>
      <c r="T9077">
        <v>17347200</v>
      </c>
      <c r="U9077">
        <v>15.36</v>
      </c>
    </row>
    <row r="9078" spans="15:21" x14ac:dyDescent="0.2">
      <c r="O9078" s="67">
        <v>35815</v>
      </c>
      <c r="P9078">
        <v>73.37</v>
      </c>
      <c r="Q9078">
        <v>75.94</v>
      </c>
      <c r="R9078">
        <v>73.31</v>
      </c>
      <c r="S9078">
        <v>75.56</v>
      </c>
      <c r="T9078">
        <v>13985700</v>
      </c>
      <c r="U9078">
        <v>15.81</v>
      </c>
    </row>
    <row r="9079" spans="15:21" x14ac:dyDescent="0.2">
      <c r="O9079" s="67">
        <v>35816</v>
      </c>
      <c r="P9079">
        <v>75.19</v>
      </c>
      <c r="Q9079">
        <v>76</v>
      </c>
      <c r="R9079">
        <v>75</v>
      </c>
      <c r="S9079">
        <v>75.56</v>
      </c>
      <c r="T9079">
        <v>15483600</v>
      </c>
      <c r="U9079">
        <v>15.81</v>
      </c>
    </row>
    <row r="9080" spans="15:21" x14ac:dyDescent="0.2">
      <c r="O9080" s="67">
        <v>35817</v>
      </c>
      <c r="P9080">
        <v>74.94</v>
      </c>
      <c r="Q9080">
        <v>75.25</v>
      </c>
      <c r="R9080">
        <v>74.12</v>
      </c>
      <c r="S9080">
        <v>75.19</v>
      </c>
      <c r="T9080">
        <v>15117300</v>
      </c>
      <c r="U9080">
        <v>15.74</v>
      </c>
    </row>
    <row r="9081" spans="15:21" x14ac:dyDescent="0.2">
      <c r="O9081" s="67">
        <v>35818</v>
      </c>
      <c r="P9081">
        <v>75.56</v>
      </c>
      <c r="Q9081">
        <v>75.88</v>
      </c>
      <c r="R9081">
        <v>73.63</v>
      </c>
      <c r="S9081">
        <v>74.06</v>
      </c>
      <c r="T9081">
        <v>15291000</v>
      </c>
      <c r="U9081">
        <v>15.5</v>
      </c>
    </row>
    <row r="9082" spans="15:21" x14ac:dyDescent="0.2">
      <c r="O9082" s="67">
        <v>35821</v>
      </c>
      <c r="P9082">
        <v>74.94</v>
      </c>
      <c r="Q9082">
        <v>75.31</v>
      </c>
      <c r="R9082">
        <v>74</v>
      </c>
      <c r="S9082">
        <v>74.69</v>
      </c>
      <c r="T9082">
        <v>12116400</v>
      </c>
      <c r="U9082">
        <v>15.63</v>
      </c>
    </row>
    <row r="9083" spans="15:21" x14ac:dyDescent="0.2">
      <c r="O9083" s="67">
        <v>35822</v>
      </c>
      <c r="P9083">
        <v>74.94</v>
      </c>
      <c r="Q9083">
        <v>77.12</v>
      </c>
      <c r="R9083">
        <v>74.81</v>
      </c>
      <c r="S9083">
        <v>76.25</v>
      </c>
      <c r="T9083">
        <v>18016800</v>
      </c>
      <c r="U9083">
        <v>15.96</v>
      </c>
    </row>
    <row r="9084" spans="15:21" x14ac:dyDescent="0.2">
      <c r="O9084" s="67">
        <v>35823</v>
      </c>
      <c r="P9084">
        <v>76.56</v>
      </c>
      <c r="Q9084">
        <v>76.88</v>
      </c>
      <c r="R9084">
        <v>75.69</v>
      </c>
      <c r="S9084">
        <v>76.25</v>
      </c>
      <c r="T9084">
        <v>12773100</v>
      </c>
      <c r="U9084">
        <v>15.96</v>
      </c>
    </row>
    <row r="9085" spans="15:21" x14ac:dyDescent="0.2">
      <c r="O9085" s="67">
        <v>35824</v>
      </c>
      <c r="P9085">
        <v>76.25</v>
      </c>
      <c r="Q9085">
        <v>77.87</v>
      </c>
      <c r="R9085">
        <v>76.12</v>
      </c>
      <c r="S9085">
        <v>77.12</v>
      </c>
      <c r="T9085">
        <v>18073500</v>
      </c>
      <c r="U9085">
        <v>16.14</v>
      </c>
    </row>
    <row r="9086" spans="15:21" x14ac:dyDescent="0.2">
      <c r="O9086" s="67">
        <v>35825</v>
      </c>
      <c r="P9086">
        <v>77.06</v>
      </c>
      <c r="Q9086">
        <v>77.56</v>
      </c>
      <c r="R9086">
        <v>76.44</v>
      </c>
      <c r="S9086">
        <v>77.5</v>
      </c>
      <c r="T9086">
        <v>11328300</v>
      </c>
      <c r="U9086">
        <v>16.22</v>
      </c>
    </row>
    <row r="9087" spans="15:21" x14ac:dyDescent="0.2">
      <c r="O9087" s="67">
        <v>35828</v>
      </c>
      <c r="P9087">
        <v>78.25</v>
      </c>
      <c r="Q9087">
        <v>78.62</v>
      </c>
      <c r="R9087">
        <v>77.06</v>
      </c>
      <c r="S9087">
        <v>78.56</v>
      </c>
      <c r="T9087">
        <v>20531400</v>
      </c>
      <c r="U9087">
        <v>16.440000000000001</v>
      </c>
    </row>
    <row r="9088" spans="15:21" x14ac:dyDescent="0.2">
      <c r="O9088" s="67">
        <v>35829</v>
      </c>
      <c r="P9088">
        <v>77</v>
      </c>
      <c r="Q9088">
        <v>77.87</v>
      </c>
      <c r="R9088">
        <v>77</v>
      </c>
      <c r="S9088">
        <v>77.56</v>
      </c>
      <c r="T9088">
        <v>15395700</v>
      </c>
      <c r="U9088">
        <v>16.23</v>
      </c>
    </row>
    <row r="9089" spans="15:21" x14ac:dyDescent="0.2">
      <c r="O9089" s="67">
        <v>35830</v>
      </c>
      <c r="P9089">
        <v>77</v>
      </c>
      <c r="Q9089">
        <v>77.81</v>
      </c>
      <c r="R9089">
        <v>76.88</v>
      </c>
      <c r="S9089">
        <v>76.88</v>
      </c>
      <c r="T9089">
        <v>14422800</v>
      </c>
      <c r="U9089">
        <v>16.09</v>
      </c>
    </row>
    <row r="9090" spans="15:21" x14ac:dyDescent="0.2">
      <c r="O9090" s="67">
        <v>35831</v>
      </c>
      <c r="P9090">
        <v>77.12</v>
      </c>
      <c r="Q9090">
        <v>77.44</v>
      </c>
      <c r="R9090">
        <v>76.31</v>
      </c>
      <c r="S9090">
        <v>76.69</v>
      </c>
      <c r="T9090">
        <v>12590100</v>
      </c>
      <c r="U9090">
        <v>16.05</v>
      </c>
    </row>
    <row r="9091" spans="15:21" x14ac:dyDescent="0.2">
      <c r="O9091" s="67">
        <v>35832</v>
      </c>
      <c r="P9091">
        <v>77</v>
      </c>
      <c r="Q9091">
        <v>78.13</v>
      </c>
      <c r="R9091">
        <v>76.88</v>
      </c>
      <c r="S9091">
        <v>77.69</v>
      </c>
      <c r="T9091">
        <v>10602900</v>
      </c>
      <c r="U9091">
        <v>16.260000000000002</v>
      </c>
    </row>
    <row r="9092" spans="15:21" x14ac:dyDescent="0.2">
      <c r="O9092" s="67">
        <v>35835</v>
      </c>
      <c r="P9092">
        <v>77.81</v>
      </c>
      <c r="Q9092">
        <v>77.87</v>
      </c>
      <c r="R9092">
        <v>76.44</v>
      </c>
      <c r="S9092">
        <v>77.06</v>
      </c>
      <c r="T9092">
        <v>8718900</v>
      </c>
      <c r="U9092">
        <v>16.13</v>
      </c>
    </row>
    <row r="9093" spans="15:21" x14ac:dyDescent="0.2">
      <c r="O9093" s="67">
        <v>35836</v>
      </c>
      <c r="P9093">
        <v>77.06</v>
      </c>
      <c r="Q9093">
        <v>78.69</v>
      </c>
      <c r="R9093">
        <v>76.81</v>
      </c>
      <c r="S9093">
        <v>77.5</v>
      </c>
      <c r="T9093">
        <v>12823500</v>
      </c>
      <c r="U9093">
        <v>16.22</v>
      </c>
    </row>
    <row r="9094" spans="15:21" x14ac:dyDescent="0.2">
      <c r="O9094" s="67">
        <v>35837</v>
      </c>
      <c r="P9094">
        <v>77.69</v>
      </c>
      <c r="Q9094">
        <v>78.56</v>
      </c>
      <c r="R9094">
        <v>77.56</v>
      </c>
      <c r="S9094">
        <v>78.44</v>
      </c>
      <c r="T9094">
        <v>7960200</v>
      </c>
      <c r="U9094">
        <v>16.420000000000002</v>
      </c>
    </row>
    <row r="9095" spans="15:21" x14ac:dyDescent="0.2">
      <c r="O9095" s="67">
        <v>35838</v>
      </c>
      <c r="P9095">
        <v>77.75</v>
      </c>
      <c r="Q9095">
        <v>78.94</v>
      </c>
      <c r="R9095">
        <v>76.69</v>
      </c>
      <c r="S9095">
        <v>78.5</v>
      </c>
      <c r="T9095">
        <v>16416300</v>
      </c>
      <c r="U9095">
        <v>16.43</v>
      </c>
    </row>
    <row r="9096" spans="15:21" x14ac:dyDescent="0.2">
      <c r="O9096" s="67">
        <v>35839</v>
      </c>
      <c r="P9096">
        <v>78.06</v>
      </c>
      <c r="Q9096">
        <v>78.25</v>
      </c>
      <c r="R9096">
        <v>77.56</v>
      </c>
      <c r="S9096">
        <v>77.81</v>
      </c>
      <c r="T9096">
        <v>8802300</v>
      </c>
      <c r="U9096">
        <v>16.28</v>
      </c>
    </row>
    <row r="9097" spans="15:21" x14ac:dyDescent="0.2">
      <c r="O9097" s="67">
        <v>35843</v>
      </c>
      <c r="P9097">
        <v>78.44</v>
      </c>
      <c r="Q9097">
        <v>78.88</v>
      </c>
      <c r="R9097">
        <v>78</v>
      </c>
      <c r="S9097">
        <v>78.06</v>
      </c>
      <c r="T9097">
        <v>10308900</v>
      </c>
      <c r="U9097">
        <v>16.34</v>
      </c>
    </row>
    <row r="9098" spans="15:21" x14ac:dyDescent="0.2">
      <c r="O9098" s="67">
        <v>35844</v>
      </c>
      <c r="P9098">
        <v>78.06</v>
      </c>
      <c r="Q9098">
        <v>78.94</v>
      </c>
      <c r="R9098">
        <v>78</v>
      </c>
      <c r="S9098">
        <v>78.44</v>
      </c>
      <c r="T9098">
        <v>9710100</v>
      </c>
      <c r="U9098">
        <v>16.420000000000002</v>
      </c>
    </row>
    <row r="9099" spans="15:21" x14ac:dyDescent="0.2">
      <c r="O9099" s="67">
        <v>35845</v>
      </c>
      <c r="P9099">
        <v>78.06</v>
      </c>
      <c r="Q9099">
        <v>78.25</v>
      </c>
      <c r="R9099">
        <v>77.62</v>
      </c>
      <c r="S9099">
        <v>77.81</v>
      </c>
      <c r="T9099">
        <v>8886900</v>
      </c>
      <c r="U9099">
        <v>16.28</v>
      </c>
    </row>
    <row r="9100" spans="15:21" x14ac:dyDescent="0.2">
      <c r="O9100" s="67">
        <v>35846</v>
      </c>
      <c r="P9100">
        <v>77.81</v>
      </c>
      <c r="Q9100">
        <v>78.38</v>
      </c>
      <c r="R9100">
        <v>77.12</v>
      </c>
      <c r="S9100">
        <v>78.19</v>
      </c>
      <c r="T9100">
        <v>12274800</v>
      </c>
      <c r="U9100">
        <v>16.36</v>
      </c>
    </row>
    <row r="9101" spans="15:21" x14ac:dyDescent="0.2">
      <c r="O9101" s="67">
        <v>35849</v>
      </c>
      <c r="P9101">
        <v>78.13</v>
      </c>
      <c r="Q9101">
        <v>78.25</v>
      </c>
      <c r="R9101">
        <v>77.31</v>
      </c>
      <c r="S9101">
        <v>77.69</v>
      </c>
      <c r="T9101">
        <v>9719700</v>
      </c>
      <c r="U9101">
        <v>16.260000000000002</v>
      </c>
    </row>
    <row r="9102" spans="15:21" x14ac:dyDescent="0.2">
      <c r="O9102" s="67">
        <v>35850</v>
      </c>
      <c r="P9102">
        <v>77.38</v>
      </c>
      <c r="Q9102">
        <v>77.5</v>
      </c>
      <c r="R9102">
        <v>76.56</v>
      </c>
      <c r="S9102">
        <v>76.75</v>
      </c>
      <c r="T9102">
        <v>10972500</v>
      </c>
      <c r="U9102">
        <v>16.059999999999999</v>
      </c>
    </row>
    <row r="9103" spans="15:21" x14ac:dyDescent="0.2">
      <c r="O9103" s="67">
        <v>35851</v>
      </c>
      <c r="P9103">
        <v>77.25</v>
      </c>
      <c r="Q9103">
        <v>77.56</v>
      </c>
      <c r="R9103">
        <v>76.75</v>
      </c>
      <c r="S9103">
        <v>77.12</v>
      </c>
      <c r="T9103">
        <v>10719300</v>
      </c>
      <c r="U9103">
        <v>16.14</v>
      </c>
    </row>
    <row r="9104" spans="15:21" x14ac:dyDescent="0.2">
      <c r="O9104" s="67">
        <v>35852</v>
      </c>
      <c r="P9104">
        <v>76.37</v>
      </c>
      <c r="Q9104">
        <v>77.25</v>
      </c>
      <c r="R9104">
        <v>76.06</v>
      </c>
      <c r="S9104">
        <v>77</v>
      </c>
      <c r="T9104">
        <v>10743900</v>
      </c>
      <c r="U9104">
        <v>16.11</v>
      </c>
    </row>
    <row r="9105" spans="15:21" x14ac:dyDescent="0.2">
      <c r="O9105" s="67">
        <v>35853</v>
      </c>
      <c r="P9105">
        <v>76.5</v>
      </c>
      <c r="Q9105">
        <v>77.81</v>
      </c>
      <c r="R9105">
        <v>76.5</v>
      </c>
      <c r="S9105">
        <v>77.75</v>
      </c>
      <c r="T9105">
        <v>11699100</v>
      </c>
      <c r="U9105">
        <v>16.27</v>
      </c>
    </row>
    <row r="9106" spans="15:21" x14ac:dyDescent="0.2">
      <c r="O9106" s="67">
        <v>35856</v>
      </c>
      <c r="P9106">
        <v>77.75</v>
      </c>
      <c r="Q9106">
        <v>77.75</v>
      </c>
      <c r="R9106">
        <v>75.88</v>
      </c>
      <c r="S9106">
        <v>76.56</v>
      </c>
      <c r="T9106">
        <v>16446300</v>
      </c>
      <c r="U9106">
        <v>16.02</v>
      </c>
    </row>
    <row r="9107" spans="15:21" x14ac:dyDescent="0.2">
      <c r="O9107" s="67">
        <v>35857</v>
      </c>
      <c r="P9107">
        <v>76.44</v>
      </c>
      <c r="Q9107">
        <v>77.44</v>
      </c>
      <c r="R9107">
        <v>76.37</v>
      </c>
      <c r="S9107">
        <v>77.25</v>
      </c>
      <c r="T9107">
        <v>13338000</v>
      </c>
      <c r="U9107">
        <v>16.170000000000002</v>
      </c>
    </row>
    <row r="9108" spans="15:21" x14ac:dyDescent="0.2">
      <c r="O9108" s="67">
        <v>35858</v>
      </c>
      <c r="P9108">
        <v>76.88</v>
      </c>
      <c r="Q9108">
        <v>76.94</v>
      </c>
      <c r="R9108">
        <v>75.94</v>
      </c>
      <c r="S9108">
        <v>76.31</v>
      </c>
      <c r="T9108">
        <v>9822000</v>
      </c>
      <c r="U9108">
        <v>15.97</v>
      </c>
    </row>
    <row r="9109" spans="15:21" x14ac:dyDescent="0.2">
      <c r="O9109" s="67">
        <v>35859</v>
      </c>
      <c r="P9109">
        <v>75.31</v>
      </c>
      <c r="Q9109">
        <v>76.81</v>
      </c>
      <c r="R9109">
        <v>75.25</v>
      </c>
      <c r="S9109">
        <v>76.37</v>
      </c>
      <c r="T9109">
        <v>11801700</v>
      </c>
      <c r="U9109">
        <v>16.05</v>
      </c>
    </row>
    <row r="9110" spans="15:21" x14ac:dyDescent="0.2">
      <c r="O9110" s="67">
        <v>35860</v>
      </c>
      <c r="P9110">
        <v>76.5</v>
      </c>
      <c r="Q9110">
        <v>78.44</v>
      </c>
      <c r="R9110">
        <v>76.5</v>
      </c>
      <c r="S9110">
        <v>78.25</v>
      </c>
      <c r="T9110">
        <v>14826900</v>
      </c>
      <c r="U9110">
        <v>16.440000000000001</v>
      </c>
    </row>
    <row r="9111" spans="15:21" x14ac:dyDescent="0.2">
      <c r="O9111" s="67">
        <v>35863</v>
      </c>
      <c r="P9111">
        <v>78</v>
      </c>
      <c r="Q9111">
        <v>79.06</v>
      </c>
      <c r="R9111">
        <v>77.87</v>
      </c>
      <c r="S9111">
        <v>78.5</v>
      </c>
      <c r="T9111">
        <v>12925200</v>
      </c>
      <c r="U9111">
        <v>16.489999999999998</v>
      </c>
    </row>
    <row r="9112" spans="15:21" x14ac:dyDescent="0.2">
      <c r="O9112" s="67">
        <v>35864</v>
      </c>
      <c r="P9112">
        <v>79.19</v>
      </c>
      <c r="Q9112">
        <v>79.37</v>
      </c>
      <c r="R9112">
        <v>78.31</v>
      </c>
      <c r="S9112">
        <v>78.75</v>
      </c>
      <c r="T9112">
        <v>9523200</v>
      </c>
      <c r="U9112">
        <v>16.55</v>
      </c>
    </row>
    <row r="9113" spans="15:21" x14ac:dyDescent="0.2">
      <c r="O9113" s="67">
        <v>35865</v>
      </c>
      <c r="P9113">
        <v>78.88</v>
      </c>
      <c r="Q9113">
        <v>79.25</v>
      </c>
      <c r="R9113">
        <v>78.44</v>
      </c>
      <c r="S9113">
        <v>79</v>
      </c>
      <c r="T9113">
        <v>8853000</v>
      </c>
      <c r="U9113">
        <v>16.600000000000001</v>
      </c>
    </row>
    <row r="9114" spans="15:21" x14ac:dyDescent="0.2">
      <c r="O9114" s="67">
        <v>35866</v>
      </c>
      <c r="P9114">
        <v>78.88</v>
      </c>
      <c r="Q9114">
        <v>79.25</v>
      </c>
      <c r="R9114">
        <v>78.69</v>
      </c>
      <c r="S9114">
        <v>79.19</v>
      </c>
      <c r="T9114">
        <v>11693400</v>
      </c>
      <c r="U9114">
        <v>16.64</v>
      </c>
    </row>
    <row r="9115" spans="15:21" x14ac:dyDescent="0.2">
      <c r="O9115" s="67">
        <v>35867</v>
      </c>
      <c r="P9115">
        <v>78.75</v>
      </c>
      <c r="Q9115">
        <v>78.94</v>
      </c>
      <c r="R9115">
        <v>77.5</v>
      </c>
      <c r="S9115">
        <v>78.31</v>
      </c>
      <c r="T9115">
        <v>11064600</v>
      </c>
      <c r="U9115">
        <v>16.45</v>
      </c>
    </row>
    <row r="9116" spans="15:21" x14ac:dyDescent="0.2">
      <c r="O9116" s="67">
        <v>35870</v>
      </c>
      <c r="P9116">
        <v>78.88</v>
      </c>
      <c r="Q9116">
        <v>79.56</v>
      </c>
      <c r="R9116">
        <v>78.69</v>
      </c>
      <c r="S9116">
        <v>79.37</v>
      </c>
      <c r="T9116">
        <v>9789900</v>
      </c>
      <c r="U9116">
        <v>16.68</v>
      </c>
    </row>
    <row r="9117" spans="15:21" x14ac:dyDescent="0.2">
      <c r="O9117" s="67">
        <v>35871</v>
      </c>
      <c r="P9117">
        <v>79.63</v>
      </c>
      <c r="Q9117">
        <v>80</v>
      </c>
      <c r="R9117">
        <v>79.19</v>
      </c>
      <c r="S9117">
        <v>80</v>
      </c>
      <c r="T9117">
        <v>10389300</v>
      </c>
      <c r="U9117">
        <v>16.809999999999999</v>
      </c>
    </row>
    <row r="9118" spans="15:21" x14ac:dyDescent="0.2">
      <c r="O9118" s="67">
        <v>35872</v>
      </c>
      <c r="P9118">
        <v>79.88</v>
      </c>
      <c r="Q9118">
        <v>80</v>
      </c>
      <c r="R9118">
        <v>79.31</v>
      </c>
      <c r="S9118">
        <v>79.69</v>
      </c>
      <c r="T9118">
        <v>8440500</v>
      </c>
      <c r="U9118">
        <v>16.739999999999998</v>
      </c>
    </row>
    <row r="9119" spans="15:21" x14ac:dyDescent="0.2">
      <c r="O9119" s="67">
        <v>35873</v>
      </c>
      <c r="P9119">
        <v>79.75</v>
      </c>
      <c r="Q9119">
        <v>80.12</v>
      </c>
      <c r="R9119">
        <v>79.69</v>
      </c>
      <c r="S9119">
        <v>80.06</v>
      </c>
      <c r="T9119">
        <v>10361400</v>
      </c>
      <c r="U9119">
        <v>16.82</v>
      </c>
    </row>
    <row r="9120" spans="15:21" x14ac:dyDescent="0.2">
      <c r="O9120" s="67">
        <v>35874</v>
      </c>
      <c r="P9120">
        <v>80.5</v>
      </c>
      <c r="Q9120">
        <v>81.69</v>
      </c>
      <c r="R9120">
        <v>79.88</v>
      </c>
      <c r="S9120">
        <v>81.62</v>
      </c>
      <c r="T9120">
        <v>20390700</v>
      </c>
      <c r="U9120">
        <v>17.149999999999999</v>
      </c>
    </row>
    <row r="9121" spans="15:21" x14ac:dyDescent="0.2">
      <c r="O9121" s="67">
        <v>35877</v>
      </c>
      <c r="P9121">
        <v>81</v>
      </c>
      <c r="Q9121">
        <v>81.44</v>
      </c>
      <c r="R9121">
        <v>80.25</v>
      </c>
      <c r="S9121">
        <v>80.44</v>
      </c>
      <c r="T9121">
        <v>9990600</v>
      </c>
      <c r="U9121">
        <v>16.899999999999999</v>
      </c>
    </row>
    <row r="9122" spans="15:21" x14ac:dyDescent="0.2">
      <c r="O9122" s="67">
        <v>35878</v>
      </c>
      <c r="P9122">
        <v>81.13</v>
      </c>
      <c r="Q9122">
        <v>82.81</v>
      </c>
      <c r="R9122">
        <v>80.94</v>
      </c>
      <c r="S9122">
        <v>82.63</v>
      </c>
      <c r="T9122">
        <v>12792900</v>
      </c>
      <c r="U9122">
        <v>17.36</v>
      </c>
    </row>
    <row r="9123" spans="15:21" x14ac:dyDescent="0.2">
      <c r="O9123" s="67">
        <v>35879</v>
      </c>
      <c r="P9123">
        <v>83.19</v>
      </c>
      <c r="Q9123">
        <v>83.44</v>
      </c>
      <c r="R9123">
        <v>81.06</v>
      </c>
      <c r="S9123">
        <v>82</v>
      </c>
      <c r="T9123">
        <v>12539100</v>
      </c>
      <c r="U9123">
        <v>17.23</v>
      </c>
    </row>
    <row r="9124" spans="15:21" x14ac:dyDescent="0.2">
      <c r="O9124" s="67">
        <v>35880</v>
      </c>
      <c r="P9124">
        <v>81.56</v>
      </c>
      <c r="Q9124">
        <v>83.06</v>
      </c>
      <c r="R9124">
        <v>81.56</v>
      </c>
      <c r="S9124">
        <v>82.44</v>
      </c>
      <c r="T9124">
        <v>10450200</v>
      </c>
      <c r="U9124">
        <v>17.32</v>
      </c>
    </row>
    <row r="9125" spans="15:21" x14ac:dyDescent="0.2">
      <c r="O9125" s="67">
        <v>35881</v>
      </c>
      <c r="P9125">
        <v>83.5</v>
      </c>
      <c r="Q9125">
        <v>84.44</v>
      </c>
      <c r="R9125">
        <v>83</v>
      </c>
      <c r="S9125">
        <v>83.5</v>
      </c>
      <c r="T9125">
        <v>14963400</v>
      </c>
      <c r="U9125">
        <v>17.54</v>
      </c>
    </row>
    <row r="9126" spans="15:21" x14ac:dyDescent="0.2">
      <c r="O9126" s="67">
        <v>35884</v>
      </c>
      <c r="P9126">
        <v>83.69</v>
      </c>
      <c r="Q9126">
        <v>85.56</v>
      </c>
      <c r="R9126">
        <v>83.69</v>
      </c>
      <c r="S9126">
        <v>85.31</v>
      </c>
      <c r="T9126">
        <v>12570600</v>
      </c>
      <c r="U9126">
        <v>17.93</v>
      </c>
    </row>
    <row r="9127" spans="15:21" x14ac:dyDescent="0.2">
      <c r="O9127" s="67">
        <v>35885</v>
      </c>
      <c r="P9127">
        <v>85.56</v>
      </c>
      <c r="Q9127">
        <v>87.62</v>
      </c>
      <c r="R9127">
        <v>85.56</v>
      </c>
      <c r="S9127">
        <v>86.19</v>
      </c>
      <c r="T9127">
        <v>14972100</v>
      </c>
      <c r="U9127">
        <v>18.11</v>
      </c>
    </row>
    <row r="9128" spans="15:21" x14ac:dyDescent="0.2">
      <c r="O9128" s="67">
        <v>35886</v>
      </c>
      <c r="P9128">
        <v>85.75</v>
      </c>
      <c r="Q9128">
        <v>86.94</v>
      </c>
      <c r="R9128">
        <v>85.31</v>
      </c>
      <c r="S9128">
        <v>86.44</v>
      </c>
      <c r="T9128">
        <v>13458000</v>
      </c>
      <c r="U9128">
        <v>18.16</v>
      </c>
    </row>
    <row r="9129" spans="15:21" x14ac:dyDescent="0.2">
      <c r="O9129" s="67">
        <v>35887</v>
      </c>
      <c r="P9129">
        <v>87.19</v>
      </c>
      <c r="Q9129">
        <v>88.25</v>
      </c>
      <c r="R9129">
        <v>87</v>
      </c>
      <c r="S9129">
        <v>87.75</v>
      </c>
      <c r="T9129">
        <v>15637200</v>
      </c>
      <c r="U9129">
        <v>18.440000000000001</v>
      </c>
    </row>
    <row r="9130" spans="15:21" x14ac:dyDescent="0.2">
      <c r="O9130" s="67">
        <v>35888</v>
      </c>
      <c r="P9130">
        <v>89</v>
      </c>
      <c r="Q9130">
        <v>89.44</v>
      </c>
      <c r="R9130">
        <v>87.06</v>
      </c>
      <c r="S9130">
        <v>87.38</v>
      </c>
      <c r="T9130">
        <v>17406900</v>
      </c>
      <c r="U9130">
        <v>18.36</v>
      </c>
    </row>
    <row r="9131" spans="15:21" x14ac:dyDescent="0.2">
      <c r="O9131" s="67">
        <v>35891</v>
      </c>
      <c r="P9131">
        <v>88.25</v>
      </c>
      <c r="Q9131">
        <v>88.63</v>
      </c>
      <c r="R9131">
        <v>86.81</v>
      </c>
      <c r="S9131">
        <v>86.81</v>
      </c>
      <c r="T9131">
        <v>13071600</v>
      </c>
      <c r="U9131">
        <v>18.239999999999998</v>
      </c>
    </row>
    <row r="9132" spans="15:21" x14ac:dyDescent="0.2">
      <c r="O9132" s="67">
        <v>35892</v>
      </c>
      <c r="P9132">
        <v>86.56</v>
      </c>
      <c r="Q9132">
        <v>87.25</v>
      </c>
      <c r="R9132">
        <v>86.5</v>
      </c>
      <c r="S9132">
        <v>87.13</v>
      </c>
      <c r="T9132">
        <v>12419100</v>
      </c>
      <c r="U9132">
        <v>18.309999999999999</v>
      </c>
    </row>
    <row r="9133" spans="15:21" x14ac:dyDescent="0.2">
      <c r="O9133" s="67">
        <v>35893</v>
      </c>
      <c r="P9133">
        <v>87.25</v>
      </c>
      <c r="Q9133">
        <v>87.88</v>
      </c>
      <c r="R9133">
        <v>86.12</v>
      </c>
      <c r="S9133">
        <v>86.12</v>
      </c>
      <c r="T9133">
        <v>11220600</v>
      </c>
      <c r="U9133">
        <v>18.100000000000001</v>
      </c>
    </row>
    <row r="9134" spans="15:21" x14ac:dyDescent="0.2">
      <c r="O9134" s="67">
        <v>35894</v>
      </c>
      <c r="P9134">
        <v>86.94</v>
      </c>
      <c r="Q9134">
        <v>87.56</v>
      </c>
      <c r="R9134">
        <v>86.06</v>
      </c>
      <c r="S9134">
        <v>86.5</v>
      </c>
      <c r="T9134">
        <v>9173700</v>
      </c>
      <c r="U9134">
        <v>18.170000000000002</v>
      </c>
    </row>
    <row r="9135" spans="15:21" x14ac:dyDescent="0.2">
      <c r="O9135" s="67">
        <v>35898</v>
      </c>
      <c r="P9135">
        <v>85.63</v>
      </c>
      <c r="Q9135">
        <v>87.06</v>
      </c>
      <c r="R9135">
        <v>84.81</v>
      </c>
      <c r="S9135">
        <v>86.81</v>
      </c>
      <c r="T9135">
        <v>11501100</v>
      </c>
      <c r="U9135">
        <v>18.239999999999998</v>
      </c>
    </row>
    <row r="9136" spans="15:21" x14ac:dyDescent="0.2">
      <c r="O9136" s="67">
        <v>35899</v>
      </c>
      <c r="P9136">
        <v>87.13</v>
      </c>
      <c r="Q9136">
        <v>87.72</v>
      </c>
      <c r="R9136">
        <v>86.44</v>
      </c>
      <c r="S9136">
        <v>86.62</v>
      </c>
      <c r="T9136">
        <v>10405800</v>
      </c>
      <c r="U9136">
        <v>18.2</v>
      </c>
    </row>
    <row r="9137" spans="15:21" x14ac:dyDescent="0.2">
      <c r="O9137" s="67">
        <v>35900</v>
      </c>
      <c r="P9137">
        <v>86.44</v>
      </c>
      <c r="Q9137">
        <v>87.44</v>
      </c>
      <c r="R9137">
        <v>85.31</v>
      </c>
      <c r="S9137">
        <v>86.56</v>
      </c>
      <c r="T9137">
        <v>9293100</v>
      </c>
      <c r="U9137">
        <v>18.190000000000001</v>
      </c>
    </row>
    <row r="9138" spans="15:21" x14ac:dyDescent="0.2">
      <c r="O9138" s="67">
        <v>35901</v>
      </c>
      <c r="P9138">
        <v>86.81</v>
      </c>
      <c r="Q9138">
        <v>86.81</v>
      </c>
      <c r="R9138">
        <v>85.37</v>
      </c>
      <c r="S9138">
        <v>85.63</v>
      </c>
      <c r="T9138">
        <v>9895800</v>
      </c>
      <c r="U9138">
        <v>17.989999999999998</v>
      </c>
    </row>
    <row r="9139" spans="15:21" x14ac:dyDescent="0.2">
      <c r="O9139" s="67">
        <v>35902</v>
      </c>
      <c r="P9139">
        <v>86.06</v>
      </c>
      <c r="Q9139">
        <v>87.31</v>
      </c>
      <c r="R9139">
        <v>85</v>
      </c>
      <c r="S9139">
        <v>87.25</v>
      </c>
      <c r="T9139">
        <v>13181700</v>
      </c>
      <c r="U9139">
        <v>18.329999999999998</v>
      </c>
    </row>
    <row r="9140" spans="15:21" x14ac:dyDescent="0.2">
      <c r="O9140" s="67">
        <v>35905</v>
      </c>
      <c r="P9140">
        <v>87.13</v>
      </c>
      <c r="Q9140">
        <v>87.19</v>
      </c>
      <c r="R9140">
        <v>85.75</v>
      </c>
      <c r="S9140">
        <v>86.12</v>
      </c>
      <c r="T9140">
        <v>12054900</v>
      </c>
      <c r="U9140">
        <v>18.100000000000001</v>
      </c>
    </row>
    <row r="9141" spans="15:21" x14ac:dyDescent="0.2">
      <c r="O9141" s="67">
        <v>35906</v>
      </c>
      <c r="P9141">
        <v>85.12</v>
      </c>
      <c r="Q9141">
        <v>86.56</v>
      </c>
      <c r="R9141">
        <v>84.69</v>
      </c>
      <c r="S9141">
        <v>86.06</v>
      </c>
      <c r="T9141">
        <v>12447000</v>
      </c>
      <c r="U9141">
        <v>18.079999999999998</v>
      </c>
    </row>
    <row r="9142" spans="15:21" x14ac:dyDescent="0.2">
      <c r="O9142" s="67">
        <v>35907</v>
      </c>
      <c r="P9142">
        <v>86.31</v>
      </c>
      <c r="Q9142">
        <v>86.44</v>
      </c>
      <c r="R9142">
        <v>85</v>
      </c>
      <c r="S9142">
        <v>85.19</v>
      </c>
      <c r="T9142">
        <v>9612000</v>
      </c>
      <c r="U9142">
        <v>17.899999999999999</v>
      </c>
    </row>
    <row r="9143" spans="15:21" x14ac:dyDescent="0.2">
      <c r="O9143" s="67">
        <v>35908</v>
      </c>
      <c r="P9143">
        <v>84.62</v>
      </c>
      <c r="Q9143">
        <v>85.5</v>
      </c>
      <c r="R9143">
        <v>84.19</v>
      </c>
      <c r="S9143">
        <v>84.44</v>
      </c>
      <c r="T9143">
        <v>9752700</v>
      </c>
      <c r="U9143">
        <v>17.739999999999998</v>
      </c>
    </row>
    <row r="9144" spans="15:21" x14ac:dyDescent="0.2">
      <c r="O9144" s="67">
        <v>35909</v>
      </c>
      <c r="P9144">
        <v>84.5</v>
      </c>
      <c r="Q9144">
        <v>85.44</v>
      </c>
      <c r="R9144">
        <v>83</v>
      </c>
      <c r="S9144">
        <v>83.87</v>
      </c>
      <c r="T9144">
        <v>12959400</v>
      </c>
      <c r="U9144">
        <v>17.62</v>
      </c>
    </row>
    <row r="9145" spans="15:21" x14ac:dyDescent="0.2">
      <c r="O9145" s="67">
        <v>35912</v>
      </c>
      <c r="P9145">
        <v>83</v>
      </c>
      <c r="Q9145">
        <v>83.5</v>
      </c>
      <c r="R9145">
        <v>81.62</v>
      </c>
      <c r="S9145">
        <v>82.44</v>
      </c>
      <c r="T9145">
        <v>14547300</v>
      </c>
      <c r="U9145">
        <v>17.32</v>
      </c>
    </row>
    <row r="9146" spans="15:21" x14ac:dyDescent="0.2">
      <c r="O9146" s="67">
        <v>35913</v>
      </c>
      <c r="P9146">
        <v>83.12</v>
      </c>
      <c r="Q9146">
        <v>83.44</v>
      </c>
      <c r="R9146">
        <v>80.69</v>
      </c>
      <c r="S9146">
        <v>81.13</v>
      </c>
      <c r="T9146">
        <v>13053300</v>
      </c>
      <c r="U9146">
        <v>17.05</v>
      </c>
    </row>
    <row r="9147" spans="15:21" x14ac:dyDescent="0.2">
      <c r="O9147" s="67">
        <v>35914</v>
      </c>
      <c r="P9147">
        <v>82.5</v>
      </c>
      <c r="Q9147">
        <v>83.44</v>
      </c>
      <c r="R9147">
        <v>81.5</v>
      </c>
      <c r="S9147">
        <v>82.31</v>
      </c>
      <c r="T9147">
        <v>10611000</v>
      </c>
      <c r="U9147">
        <v>17.29</v>
      </c>
    </row>
    <row r="9148" spans="15:21" x14ac:dyDescent="0.2">
      <c r="O9148" s="67">
        <v>35915</v>
      </c>
      <c r="P9148">
        <v>83.44</v>
      </c>
      <c r="Q9148">
        <v>85.88</v>
      </c>
      <c r="R9148">
        <v>83.25</v>
      </c>
      <c r="S9148">
        <v>85.19</v>
      </c>
      <c r="T9148">
        <v>14135100</v>
      </c>
      <c r="U9148">
        <v>17.899999999999999</v>
      </c>
    </row>
    <row r="9149" spans="15:21" x14ac:dyDescent="0.2">
      <c r="O9149" s="67">
        <v>35916</v>
      </c>
      <c r="P9149">
        <v>85.44</v>
      </c>
      <c r="Q9149">
        <v>85.69</v>
      </c>
      <c r="R9149">
        <v>84.56</v>
      </c>
      <c r="S9149">
        <v>85</v>
      </c>
      <c r="T9149">
        <v>7771500</v>
      </c>
      <c r="U9149">
        <v>17.86</v>
      </c>
    </row>
    <row r="9150" spans="15:21" x14ac:dyDescent="0.2">
      <c r="O9150" s="67">
        <v>35919</v>
      </c>
      <c r="P9150">
        <v>85.44</v>
      </c>
      <c r="Q9150">
        <v>86</v>
      </c>
      <c r="R9150">
        <v>84.31</v>
      </c>
      <c r="S9150">
        <v>84.38</v>
      </c>
      <c r="T9150">
        <v>8495100</v>
      </c>
      <c r="U9150">
        <v>17.73</v>
      </c>
    </row>
    <row r="9151" spans="15:21" x14ac:dyDescent="0.2">
      <c r="O9151" s="67">
        <v>35920</v>
      </c>
      <c r="P9151">
        <v>84.62</v>
      </c>
      <c r="Q9151">
        <v>84.88</v>
      </c>
      <c r="R9151">
        <v>83.12</v>
      </c>
      <c r="S9151">
        <v>83.31</v>
      </c>
      <c r="T9151">
        <v>9133800</v>
      </c>
      <c r="U9151">
        <v>17.5</v>
      </c>
    </row>
    <row r="9152" spans="15:21" x14ac:dyDescent="0.2">
      <c r="O9152" s="67">
        <v>35921</v>
      </c>
      <c r="P9152">
        <v>83.75</v>
      </c>
      <c r="Q9152">
        <v>84.19</v>
      </c>
      <c r="R9152">
        <v>82.94</v>
      </c>
      <c r="S9152">
        <v>83.06</v>
      </c>
      <c r="T9152">
        <v>10481100</v>
      </c>
      <c r="U9152">
        <v>17.45</v>
      </c>
    </row>
    <row r="9153" spans="15:21" x14ac:dyDescent="0.2">
      <c r="O9153" s="67">
        <v>35922</v>
      </c>
      <c r="P9153">
        <v>83.19</v>
      </c>
      <c r="Q9153">
        <v>83.25</v>
      </c>
      <c r="R9153">
        <v>81.75</v>
      </c>
      <c r="S9153">
        <v>81.88</v>
      </c>
      <c r="T9153">
        <v>9861300</v>
      </c>
      <c r="U9153">
        <v>17.2</v>
      </c>
    </row>
    <row r="9154" spans="15:21" x14ac:dyDescent="0.2">
      <c r="O9154" s="67">
        <v>35923</v>
      </c>
      <c r="P9154">
        <v>82.5</v>
      </c>
      <c r="Q9154">
        <v>84.5</v>
      </c>
      <c r="R9154">
        <v>82.44</v>
      </c>
      <c r="S9154">
        <v>83.19</v>
      </c>
      <c r="T9154">
        <v>11627700</v>
      </c>
      <c r="U9154">
        <v>17.48</v>
      </c>
    </row>
    <row r="9155" spans="15:21" x14ac:dyDescent="0.2">
      <c r="O9155" s="67">
        <v>35926</v>
      </c>
      <c r="P9155">
        <v>83.81</v>
      </c>
      <c r="Q9155">
        <v>84.19</v>
      </c>
      <c r="R9155">
        <v>82.31</v>
      </c>
      <c r="S9155">
        <v>83.19</v>
      </c>
      <c r="T9155">
        <v>9740700</v>
      </c>
      <c r="U9155">
        <v>17.48</v>
      </c>
    </row>
    <row r="9156" spans="15:21" x14ac:dyDescent="0.2">
      <c r="O9156" s="67">
        <v>35927</v>
      </c>
      <c r="P9156">
        <v>83.19</v>
      </c>
      <c r="Q9156">
        <v>83.56</v>
      </c>
      <c r="R9156">
        <v>81.94</v>
      </c>
      <c r="S9156">
        <v>83.44</v>
      </c>
      <c r="T9156">
        <v>9823500</v>
      </c>
      <c r="U9156">
        <v>17.53</v>
      </c>
    </row>
    <row r="9157" spans="15:21" x14ac:dyDescent="0.2">
      <c r="O9157" s="67">
        <v>35928</v>
      </c>
      <c r="P9157">
        <v>83.87</v>
      </c>
      <c r="Q9157">
        <v>85.06</v>
      </c>
      <c r="R9157">
        <v>83.44</v>
      </c>
      <c r="S9157">
        <v>84.62</v>
      </c>
      <c r="T9157">
        <v>10092300</v>
      </c>
      <c r="U9157">
        <v>17.78</v>
      </c>
    </row>
    <row r="9158" spans="15:21" x14ac:dyDescent="0.2">
      <c r="O9158" s="67">
        <v>35929</v>
      </c>
      <c r="P9158">
        <v>84.56</v>
      </c>
      <c r="Q9158">
        <v>85.31</v>
      </c>
      <c r="R9158">
        <v>84</v>
      </c>
      <c r="S9158">
        <v>84.13</v>
      </c>
      <c r="T9158">
        <v>11680800</v>
      </c>
      <c r="U9158">
        <v>17.68</v>
      </c>
    </row>
    <row r="9159" spans="15:21" x14ac:dyDescent="0.2">
      <c r="O9159" s="67">
        <v>35930</v>
      </c>
      <c r="P9159">
        <v>83.69</v>
      </c>
      <c r="Q9159">
        <v>84.56</v>
      </c>
      <c r="R9159">
        <v>82.44</v>
      </c>
      <c r="S9159">
        <v>82.63</v>
      </c>
      <c r="T9159">
        <v>15573600</v>
      </c>
      <c r="U9159">
        <v>17.36</v>
      </c>
    </row>
    <row r="9160" spans="15:21" x14ac:dyDescent="0.2">
      <c r="O9160" s="67">
        <v>35933</v>
      </c>
      <c r="P9160">
        <v>82.63</v>
      </c>
      <c r="Q9160">
        <v>83.25</v>
      </c>
      <c r="R9160">
        <v>81</v>
      </c>
      <c r="S9160">
        <v>82.5</v>
      </c>
      <c r="T9160">
        <v>11537400</v>
      </c>
      <c r="U9160">
        <v>17.329999999999998</v>
      </c>
    </row>
    <row r="9161" spans="15:21" x14ac:dyDescent="0.2">
      <c r="O9161" s="67">
        <v>35934</v>
      </c>
      <c r="P9161">
        <v>82.88</v>
      </c>
      <c r="Q9161">
        <v>83.94</v>
      </c>
      <c r="R9161">
        <v>82.63</v>
      </c>
      <c r="S9161">
        <v>82.88</v>
      </c>
      <c r="T9161">
        <v>10395600</v>
      </c>
      <c r="U9161">
        <v>17.41</v>
      </c>
    </row>
    <row r="9162" spans="15:21" x14ac:dyDescent="0.2">
      <c r="O9162" s="67">
        <v>35935</v>
      </c>
      <c r="P9162">
        <v>83.56</v>
      </c>
      <c r="Q9162">
        <v>85.81</v>
      </c>
      <c r="R9162">
        <v>83.56</v>
      </c>
      <c r="S9162">
        <v>85.69</v>
      </c>
      <c r="T9162">
        <v>16671600</v>
      </c>
      <c r="U9162">
        <v>18</v>
      </c>
    </row>
    <row r="9163" spans="15:21" x14ac:dyDescent="0.2">
      <c r="O9163" s="67">
        <v>35936</v>
      </c>
      <c r="P9163">
        <v>85.69</v>
      </c>
      <c r="Q9163">
        <v>86.25</v>
      </c>
      <c r="R9163">
        <v>85.5</v>
      </c>
      <c r="S9163">
        <v>85.94</v>
      </c>
      <c r="T9163">
        <v>18189300</v>
      </c>
      <c r="U9163">
        <v>18.059999999999999</v>
      </c>
    </row>
    <row r="9164" spans="15:21" x14ac:dyDescent="0.2">
      <c r="O9164" s="67">
        <v>35937</v>
      </c>
      <c r="P9164">
        <v>86</v>
      </c>
      <c r="Q9164">
        <v>86.25</v>
      </c>
      <c r="R9164">
        <v>84.75</v>
      </c>
      <c r="S9164">
        <v>85</v>
      </c>
      <c r="T9164">
        <v>7936500</v>
      </c>
      <c r="U9164">
        <v>17.86</v>
      </c>
    </row>
    <row r="9165" spans="15:21" x14ac:dyDescent="0.2">
      <c r="O9165" s="67">
        <v>35941</v>
      </c>
      <c r="P9165">
        <v>85.56</v>
      </c>
      <c r="Q9165">
        <v>85.88</v>
      </c>
      <c r="R9165">
        <v>82.63</v>
      </c>
      <c r="S9165">
        <v>82.81</v>
      </c>
      <c r="T9165">
        <v>10592100</v>
      </c>
      <c r="U9165">
        <v>17.399999999999999</v>
      </c>
    </row>
    <row r="9166" spans="15:21" x14ac:dyDescent="0.2">
      <c r="O9166" s="67">
        <v>35942</v>
      </c>
      <c r="P9166">
        <v>82.44</v>
      </c>
      <c r="Q9166">
        <v>84.06</v>
      </c>
      <c r="R9166">
        <v>81.69</v>
      </c>
      <c r="S9166">
        <v>83.75</v>
      </c>
      <c r="T9166">
        <v>15127200</v>
      </c>
      <c r="U9166">
        <v>17.600000000000001</v>
      </c>
    </row>
    <row r="9167" spans="15:21" x14ac:dyDescent="0.2">
      <c r="O9167" s="67">
        <v>35943</v>
      </c>
      <c r="P9167">
        <v>83.62</v>
      </c>
      <c r="Q9167">
        <v>84.81</v>
      </c>
      <c r="R9167">
        <v>82.81</v>
      </c>
      <c r="S9167">
        <v>84.38</v>
      </c>
      <c r="T9167">
        <v>11053800</v>
      </c>
      <c r="U9167">
        <v>17.73</v>
      </c>
    </row>
    <row r="9168" spans="15:21" x14ac:dyDescent="0.2">
      <c r="O9168" s="67">
        <v>35944</v>
      </c>
      <c r="P9168">
        <v>84.75</v>
      </c>
      <c r="Q9168">
        <v>84.94</v>
      </c>
      <c r="R9168">
        <v>82.56</v>
      </c>
      <c r="S9168">
        <v>83.38</v>
      </c>
      <c r="T9168">
        <v>11784900</v>
      </c>
      <c r="U9168">
        <v>17.52</v>
      </c>
    </row>
    <row r="9169" spans="15:21" x14ac:dyDescent="0.2">
      <c r="O9169" s="67">
        <v>35947</v>
      </c>
      <c r="P9169">
        <v>83.38</v>
      </c>
      <c r="Q9169">
        <v>83.94</v>
      </c>
      <c r="R9169">
        <v>82.06</v>
      </c>
      <c r="S9169">
        <v>82.88</v>
      </c>
      <c r="T9169">
        <v>10706100</v>
      </c>
      <c r="U9169">
        <v>17.41</v>
      </c>
    </row>
    <row r="9170" spans="15:21" x14ac:dyDescent="0.2">
      <c r="O9170" s="67">
        <v>35948</v>
      </c>
      <c r="P9170">
        <v>83.38</v>
      </c>
      <c r="Q9170">
        <v>83.69</v>
      </c>
      <c r="R9170">
        <v>82.31</v>
      </c>
      <c r="S9170">
        <v>82.75</v>
      </c>
      <c r="T9170">
        <v>10388100</v>
      </c>
      <c r="U9170">
        <v>17.39</v>
      </c>
    </row>
    <row r="9171" spans="15:21" x14ac:dyDescent="0.2">
      <c r="O9171" s="67">
        <v>35949</v>
      </c>
      <c r="P9171">
        <v>82.63</v>
      </c>
      <c r="Q9171">
        <v>82.88</v>
      </c>
      <c r="R9171">
        <v>81.25</v>
      </c>
      <c r="S9171">
        <v>81.31</v>
      </c>
      <c r="T9171">
        <v>10556700</v>
      </c>
      <c r="U9171">
        <v>17.079999999999998</v>
      </c>
    </row>
    <row r="9172" spans="15:21" x14ac:dyDescent="0.2">
      <c r="O9172" s="67">
        <v>35950</v>
      </c>
      <c r="P9172">
        <v>81.31</v>
      </c>
      <c r="Q9172">
        <v>83.44</v>
      </c>
      <c r="R9172">
        <v>80.87</v>
      </c>
      <c r="S9172">
        <v>83.44</v>
      </c>
      <c r="T9172">
        <v>12337500</v>
      </c>
      <c r="U9172">
        <v>17.53</v>
      </c>
    </row>
    <row r="9173" spans="15:21" x14ac:dyDescent="0.2">
      <c r="O9173" s="67">
        <v>35951</v>
      </c>
      <c r="P9173">
        <v>83.62</v>
      </c>
      <c r="Q9173">
        <v>84.81</v>
      </c>
      <c r="R9173">
        <v>82.88</v>
      </c>
      <c r="S9173">
        <v>84.75</v>
      </c>
      <c r="T9173">
        <v>11988900</v>
      </c>
      <c r="U9173">
        <v>17.809999999999999</v>
      </c>
    </row>
    <row r="9174" spans="15:21" x14ac:dyDescent="0.2">
      <c r="O9174" s="67">
        <v>35954</v>
      </c>
      <c r="P9174">
        <v>84.75</v>
      </c>
      <c r="Q9174">
        <v>85.06</v>
      </c>
      <c r="R9174">
        <v>84.25</v>
      </c>
      <c r="S9174">
        <v>84.44</v>
      </c>
      <c r="T9174">
        <v>9100500</v>
      </c>
      <c r="U9174">
        <v>17.739999999999998</v>
      </c>
    </row>
    <row r="9175" spans="15:21" x14ac:dyDescent="0.2">
      <c r="O9175" s="67">
        <v>35955</v>
      </c>
      <c r="P9175">
        <v>84.06</v>
      </c>
      <c r="Q9175">
        <v>85.19</v>
      </c>
      <c r="R9175">
        <v>83.87</v>
      </c>
      <c r="S9175">
        <v>84.81</v>
      </c>
      <c r="T9175">
        <v>8896200</v>
      </c>
      <c r="U9175">
        <v>17.82</v>
      </c>
    </row>
    <row r="9176" spans="15:21" x14ac:dyDescent="0.2">
      <c r="O9176" s="67">
        <v>35956</v>
      </c>
      <c r="P9176">
        <v>84.25</v>
      </c>
      <c r="Q9176">
        <v>86.81</v>
      </c>
      <c r="R9176">
        <v>84.19</v>
      </c>
      <c r="S9176">
        <v>85.25</v>
      </c>
      <c r="T9176">
        <v>16577700</v>
      </c>
      <c r="U9176">
        <v>17.91</v>
      </c>
    </row>
    <row r="9177" spans="15:21" x14ac:dyDescent="0.2">
      <c r="O9177" s="67">
        <v>35957</v>
      </c>
      <c r="P9177">
        <v>85</v>
      </c>
      <c r="Q9177">
        <v>85.37</v>
      </c>
      <c r="R9177">
        <v>83.62</v>
      </c>
      <c r="S9177">
        <v>84.19</v>
      </c>
      <c r="T9177">
        <v>12916200</v>
      </c>
      <c r="U9177">
        <v>17.690000000000001</v>
      </c>
    </row>
    <row r="9178" spans="15:21" x14ac:dyDescent="0.2">
      <c r="O9178" s="67">
        <v>35958</v>
      </c>
      <c r="P9178">
        <v>84</v>
      </c>
      <c r="Q9178">
        <v>85.63</v>
      </c>
      <c r="R9178">
        <v>83.69</v>
      </c>
      <c r="S9178">
        <v>85.25</v>
      </c>
      <c r="T9178">
        <v>15249900</v>
      </c>
      <c r="U9178">
        <v>17.91</v>
      </c>
    </row>
    <row r="9179" spans="15:21" x14ac:dyDescent="0.2">
      <c r="O9179" s="67">
        <v>35961</v>
      </c>
      <c r="P9179">
        <v>84.75</v>
      </c>
      <c r="Q9179">
        <v>86.12</v>
      </c>
      <c r="R9179">
        <v>83.75</v>
      </c>
      <c r="S9179">
        <v>83.87</v>
      </c>
      <c r="T9179">
        <v>14454600</v>
      </c>
      <c r="U9179">
        <v>17.62</v>
      </c>
    </row>
    <row r="9180" spans="15:21" x14ac:dyDescent="0.2">
      <c r="O9180" s="67">
        <v>35962</v>
      </c>
      <c r="P9180">
        <v>84.44</v>
      </c>
      <c r="Q9180">
        <v>85.37</v>
      </c>
      <c r="R9180">
        <v>84.06</v>
      </c>
      <c r="S9180">
        <v>85.25</v>
      </c>
      <c r="T9180">
        <v>14512500</v>
      </c>
      <c r="U9180">
        <v>17.91</v>
      </c>
    </row>
    <row r="9181" spans="15:21" x14ac:dyDescent="0.2">
      <c r="O9181" s="67">
        <v>35963</v>
      </c>
      <c r="P9181">
        <v>86.19</v>
      </c>
      <c r="Q9181">
        <v>88</v>
      </c>
      <c r="R9181">
        <v>86</v>
      </c>
      <c r="S9181">
        <v>87.56</v>
      </c>
      <c r="T9181">
        <v>18631500</v>
      </c>
      <c r="U9181">
        <v>18.399999999999999</v>
      </c>
    </row>
    <row r="9182" spans="15:21" x14ac:dyDescent="0.2">
      <c r="O9182" s="67">
        <v>35964</v>
      </c>
      <c r="P9182">
        <v>87.44</v>
      </c>
      <c r="Q9182">
        <v>88.37</v>
      </c>
      <c r="R9182">
        <v>87.19</v>
      </c>
      <c r="S9182">
        <v>87.94</v>
      </c>
      <c r="T9182">
        <v>12705300</v>
      </c>
      <c r="U9182">
        <v>18.48</v>
      </c>
    </row>
    <row r="9183" spans="15:21" x14ac:dyDescent="0.2">
      <c r="O9183" s="67">
        <v>35965</v>
      </c>
      <c r="P9183">
        <v>87.94</v>
      </c>
      <c r="Q9183">
        <v>88.69</v>
      </c>
      <c r="R9183">
        <v>86.69</v>
      </c>
      <c r="S9183">
        <v>87</v>
      </c>
      <c r="T9183">
        <v>20469900</v>
      </c>
      <c r="U9183">
        <v>18.28</v>
      </c>
    </row>
    <row r="9184" spans="15:21" x14ac:dyDescent="0.2">
      <c r="O9184" s="67">
        <v>35968</v>
      </c>
      <c r="P9184">
        <v>86.87</v>
      </c>
      <c r="Q9184">
        <v>87.56</v>
      </c>
      <c r="R9184">
        <v>86.06</v>
      </c>
      <c r="S9184">
        <v>86.12</v>
      </c>
      <c r="T9184">
        <v>10782300</v>
      </c>
      <c r="U9184">
        <v>18.100000000000001</v>
      </c>
    </row>
    <row r="9185" spans="15:21" x14ac:dyDescent="0.2">
      <c r="O9185" s="67">
        <v>35969</v>
      </c>
      <c r="P9185">
        <v>87</v>
      </c>
      <c r="Q9185">
        <v>88.31</v>
      </c>
      <c r="R9185">
        <v>86.62</v>
      </c>
      <c r="S9185">
        <v>88.12</v>
      </c>
      <c r="T9185">
        <v>10459800</v>
      </c>
      <c r="U9185">
        <v>18.52</v>
      </c>
    </row>
    <row r="9186" spans="15:21" x14ac:dyDescent="0.2">
      <c r="O9186" s="67">
        <v>35970</v>
      </c>
      <c r="P9186">
        <v>88</v>
      </c>
      <c r="Q9186">
        <v>90.25</v>
      </c>
      <c r="R9186">
        <v>87.62</v>
      </c>
      <c r="S9186">
        <v>89.81</v>
      </c>
      <c r="T9186">
        <v>13860600</v>
      </c>
      <c r="U9186">
        <v>18.87</v>
      </c>
    </row>
    <row r="9187" spans="15:21" x14ac:dyDescent="0.2">
      <c r="O9187" s="67">
        <v>35971</v>
      </c>
      <c r="P9187">
        <v>89.75</v>
      </c>
      <c r="Q9187">
        <v>90.13</v>
      </c>
      <c r="R9187">
        <v>89.19</v>
      </c>
      <c r="S9187">
        <v>89.75</v>
      </c>
      <c r="T9187">
        <v>10960800</v>
      </c>
      <c r="U9187">
        <v>18.86</v>
      </c>
    </row>
    <row r="9188" spans="15:21" x14ac:dyDescent="0.2">
      <c r="O9188" s="67">
        <v>35972</v>
      </c>
      <c r="P9188">
        <v>89.94</v>
      </c>
      <c r="Q9188">
        <v>90.44</v>
      </c>
      <c r="R9188">
        <v>89.62</v>
      </c>
      <c r="S9188">
        <v>90.06</v>
      </c>
      <c r="T9188">
        <v>8301000</v>
      </c>
      <c r="U9188">
        <v>18.920000000000002</v>
      </c>
    </row>
    <row r="9189" spans="15:21" x14ac:dyDescent="0.2">
      <c r="O9189" s="67">
        <v>35975</v>
      </c>
      <c r="P9189">
        <v>90.56</v>
      </c>
      <c r="Q9189">
        <v>91.75</v>
      </c>
      <c r="R9189">
        <v>90.5</v>
      </c>
      <c r="S9189">
        <v>90.88</v>
      </c>
      <c r="T9189">
        <v>9311700</v>
      </c>
      <c r="U9189">
        <v>19.09</v>
      </c>
    </row>
    <row r="9190" spans="15:21" x14ac:dyDescent="0.2">
      <c r="O9190" s="67">
        <v>35976</v>
      </c>
      <c r="P9190">
        <v>90.94</v>
      </c>
      <c r="Q9190">
        <v>92</v>
      </c>
      <c r="R9190">
        <v>90.38</v>
      </c>
      <c r="S9190">
        <v>90.88</v>
      </c>
      <c r="T9190">
        <v>14156400</v>
      </c>
      <c r="U9190">
        <v>19.09</v>
      </c>
    </row>
    <row r="9191" spans="15:21" x14ac:dyDescent="0.2">
      <c r="O9191" s="67">
        <v>35977</v>
      </c>
      <c r="P9191">
        <v>91.69</v>
      </c>
      <c r="Q9191">
        <v>91.88</v>
      </c>
      <c r="R9191">
        <v>90.06</v>
      </c>
      <c r="S9191">
        <v>91.19</v>
      </c>
      <c r="T9191">
        <v>13235400</v>
      </c>
      <c r="U9191">
        <v>19.16</v>
      </c>
    </row>
    <row r="9192" spans="15:21" x14ac:dyDescent="0.2">
      <c r="O9192" s="67">
        <v>35978</v>
      </c>
      <c r="P9192">
        <v>91.19</v>
      </c>
      <c r="Q9192">
        <v>91.25</v>
      </c>
      <c r="R9192">
        <v>90.44</v>
      </c>
      <c r="S9192">
        <v>90.94</v>
      </c>
      <c r="T9192">
        <v>6412800</v>
      </c>
      <c r="U9192">
        <v>19.11</v>
      </c>
    </row>
    <row r="9193" spans="15:21" x14ac:dyDescent="0.2">
      <c r="O9193" s="67">
        <v>35982</v>
      </c>
      <c r="P9193">
        <v>90.62</v>
      </c>
      <c r="Q9193">
        <v>92.12</v>
      </c>
      <c r="R9193">
        <v>90.44</v>
      </c>
      <c r="S9193">
        <v>91.88</v>
      </c>
      <c r="T9193">
        <v>8689500</v>
      </c>
      <c r="U9193">
        <v>19.37</v>
      </c>
    </row>
    <row r="9194" spans="15:21" x14ac:dyDescent="0.2">
      <c r="O9194" s="67">
        <v>35983</v>
      </c>
      <c r="P9194">
        <v>92.19</v>
      </c>
      <c r="Q9194">
        <v>93.5</v>
      </c>
      <c r="R9194">
        <v>92</v>
      </c>
      <c r="S9194">
        <v>92.62</v>
      </c>
      <c r="T9194">
        <v>12386100</v>
      </c>
      <c r="U9194">
        <v>19.53</v>
      </c>
    </row>
    <row r="9195" spans="15:21" x14ac:dyDescent="0.2">
      <c r="O9195" s="67">
        <v>35984</v>
      </c>
      <c r="P9195">
        <v>93</v>
      </c>
      <c r="Q9195">
        <v>93.38</v>
      </c>
      <c r="R9195">
        <v>92.31</v>
      </c>
      <c r="S9195">
        <v>93.31</v>
      </c>
      <c r="T9195">
        <v>12421800</v>
      </c>
      <c r="U9195">
        <v>19.670000000000002</v>
      </c>
    </row>
    <row r="9196" spans="15:21" x14ac:dyDescent="0.2">
      <c r="O9196" s="67">
        <v>35985</v>
      </c>
      <c r="P9196">
        <v>93.19</v>
      </c>
      <c r="Q9196">
        <v>96.19</v>
      </c>
      <c r="R9196">
        <v>93.13</v>
      </c>
      <c r="S9196">
        <v>94.12</v>
      </c>
      <c r="T9196">
        <v>16084800</v>
      </c>
      <c r="U9196">
        <v>19.84</v>
      </c>
    </row>
    <row r="9197" spans="15:21" x14ac:dyDescent="0.2">
      <c r="O9197" s="67">
        <v>35986</v>
      </c>
      <c r="P9197">
        <v>94.31</v>
      </c>
      <c r="Q9197">
        <v>94.31</v>
      </c>
      <c r="R9197">
        <v>93</v>
      </c>
      <c r="S9197">
        <v>93.81</v>
      </c>
      <c r="T9197">
        <v>15665100</v>
      </c>
      <c r="U9197">
        <v>19.78</v>
      </c>
    </row>
    <row r="9198" spans="15:21" x14ac:dyDescent="0.2">
      <c r="O9198" s="67">
        <v>35989</v>
      </c>
      <c r="P9198">
        <v>95</v>
      </c>
      <c r="Q9198">
        <v>95</v>
      </c>
      <c r="R9198">
        <v>93.56</v>
      </c>
      <c r="S9198">
        <v>93.56</v>
      </c>
      <c r="T9198">
        <v>14970600</v>
      </c>
      <c r="U9198">
        <v>19.72</v>
      </c>
    </row>
    <row r="9199" spans="15:21" x14ac:dyDescent="0.2">
      <c r="O9199" s="67">
        <v>35990</v>
      </c>
      <c r="P9199">
        <v>93.75</v>
      </c>
      <c r="Q9199">
        <v>95.38</v>
      </c>
      <c r="R9199">
        <v>93.69</v>
      </c>
      <c r="S9199">
        <v>95.06</v>
      </c>
      <c r="T9199">
        <v>13654500</v>
      </c>
      <c r="U9199">
        <v>20.04</v>
      </c>
    </row>
    <row r="9200" spans="15:21" x14ac:dyDescent="0.2">
      <c r="O9200" s="67">
        <v>35991</v>
      </c>
      <c r="P9200">
        <v>94.88</v>
      </c>
      <c r="Q9200">
        <v>95.06</v>
      </c>
      <c r="R9200">
        <v>93.56</v>
      </c>
      <c r="S9200">
        <v>94.06</v>
      </c>
      <c r="T9200">
        <v>14076300</v>
      </c>
      <c r="U9200">
        <v>19.829999999999998</v>
      </c>
    </row>
    <row r="9201" spans="15:21" x14ac:dyDescent="0.2">
      <c r="O9201" s="67">
        <v>35992</v>
      </c>
      <c r="P9201">
        <v>94.5</v>
      </c>
      <c r="Q9201">
        <v>96.25</v>
      </c>
      <c r="R9201">
        <v>94.25</v>
      </c>
      <c r="S9201">
        <v>95.75</v>
      </c>
      <c r="T9201">
        <v>13664400</v>
      </c>
      <c r="U9201">
        <v>20.18</v>
      </c>
    </row>
    <row r="9202" spans="15:21" x14ac:dyDescent="0.2">
      <c r="O9202" s="67">
        <v>35993</v>
      </c>
      <c r="P9202">
        <v>96</v>
      </c>
      <c r="Q9202">
        <v>96.88</v>
      </c>
      <c r="R9202">
        <v>95.81</v>
      </c>
      <c r="S9202">
        <v>96.69</v>
      </c>
      <c r="T9202">
        <v>14454000</v>
      </c>
      <c r="U9202">
        <v>20.38</v>
      </c>
    </row>
    <row r="9203" spans="15:21" x14ac:dyDescent="0.2">
      <c r="O9203" s="67">
        <v>35996</v>
      </c>
      <c r="P9203">
        <v>96.56</v>
      </c>
      <c r="Q9203">
        <v>96.62</v>
      </c>
      <c r="R9203">
        <v>94.63</v>
      </c>
      <c r="S9203">
        <v>95.5</v>
      </c>
      <c r="T9203">
        <v>12813600</v>
      </c>
      <c r="U9203">
        <v>20.13</v>
      </c>
    </row>
    <row r="9204" spans="15:21" x14ac:dyDescent="0.2">
      <c r="O9204" s="67">
        <v>35997</v>
      </c>
      <c r="P9204">
        <v>95.62</v>
      </c>
      <c r="Q9204">
        <v>96</v>
      </c>
      <c r="R9204">
        <v>92.19</v>
      </c>
      <c r="S9204">
        <v>92.94</v>
      </c>
      <c r="T9204">
        <v>15714300</v>
      </c>
      <c r="U9204">
        <v>19.59</v>
      </c>
    </row>
    <row r="9205" spans="15:21" x14ac:dyDescent="0.2">
      <c r="O9205" s="67">
        <v>35998</v>
      </c>
      <c r="P9205">
        <v>92.12</v>
      </c>
      <c r="Q9205">
        <v>92.38</v>
      </c>
      <c r="R9205">
        <v>90.5</v>
      </c>
      <c r="S9205">
        <v>91.37</v>
      </c>
      <c r="T9205">
        <v>27483300</v>
      </c>
      <c r="U9205">
        <v>19.260000000000002</v>
      </c>
    </row>
    <row r="9206" spans="15:21" x14ac:dyDescent="0.2">
      <c r="O9206" s="67">
        <v>35999</v>
      </c>
      <c r="P9206">
        <v>91.06</v>
      </c>
      <c r="Q9206">
        <v>91.56</v>
      </c>
      <c r="R9206">
        <v>89.81</v>
      </c>
      <c r="S9206">
        <v>90</v>
      </c>
      <c r="T9206">
        <v>14278500</v>
      </c>
      <c r="U9206">
        <v>18.97</v>
      </c>
    </row>
    <row r="9207" spans="15:21" x14ac:dyDescent="0.2">
      <c r="O9207" s="67">
        <v>36000</v>
      </c>
      <c r="P9207">
        <v>90.81</v>
      </c>
      <c r="Q9207">
        <v>92.25</v>
      </c>
      <c r="R9207">
        <v>89.87</v>
      </c>
      <c r="S9207">
        <v>91.69</v>
      </c>
      <c r="T9207">
        <v>16593600</v>
      </c>
      <c r="U9207">
        <v>19.329999999999998</v>
      </c>
    </row>
    <row r="9208" spans="15:21" x14ac:dyDescent="0.2">
      <c r="O9208" s="67">
        <v>36003</v>
      </c>
      <c r="P9208">
        <v>91</v>
      </c>
      <c r="Q9208">
        <v>92.75</v>
      </c>
      <c r="R9208">
        <v>90.38</v>
      </c>
      <c r="S9208">
        <v>92</v>
      </c>
      <c r="T9208">
        <v>13038900</v>
      </c>
      <c r="U9208">
        <v>19.39</v>
      </c>
    </row>
    <row r="9209" spans="15:21" x14ac:dyDescent="0.2">
      <c r="O9209" s="67">
        <v>36004</v>
      </c>
      <c r="P9209">
        <v>91.69</v>
      </c>
      <c r="Q9209">
        <v>92.25</v>
      </c>
      <c r="R9209">
        <v>89.62</v>
      </c>
      <c r="S9209">
        <v>90.81</v>
      </c>
      <c r="T9209">
        <v>15168900</v>
      </c>
      <c r="U9209">
        <v>19.14</v>
      </c>
    </row>
    <row r="9210" spans="15:21" x14ac:dyDescent="0.2">
      <c r="O9210" s="67">
        <v>36005</v>
      </c>
      <c r="P9210">
        <v>91.5</v>
      </c>
      <c r="Q9210">
        <v>91.75</v>
      </c>
      <c r="R9210">
        <v>89.25</v>
      </c>
      <c r="S9210">
        <v>89.5</v>
      </c>
      <c r="T9210">
        <v>12239400</v>
      </c>
      <c r="U9210">
        <v>18.87</v>
      </c>
    </row>
    <row r="9211" spans="15:21" x14ac:dyDescent="0.2">
      <c r="O9211" s="67">
        <v>36006</v>
      </c>
      <c r="P9211">
        <v>90.25</v>
      </c>
      <c r="Q9211">
        <v>91.94</v>
      </c>
      <c r="R9211">
        <v>90.06</v>
      </c>
      <c r="S9211">
        <v>91.31</v>
      </c>
      <c r="T9211">
        <v>12618000</v>
      </c>
      <c r="U9211">
        <v>19.25</v>
      </c>
    </row>
    <row r="9212" spans="15:21" x14ac:dyDescent="0.2">
      <c r="O9212" s="67">
        <v>36007</v>
      </c>
      <c r="P9212">
        <v>91.31</v>
      </c>
      <c r="Q9212">
        <v>92.69</v>
      </c>
      <c r="R9212">
        <v>88.06</v>
      </c>
      <c r="S9212">
        <v>89.44</v>
      </c>
      <c r="T9212">
        <v>17604600</v>
      </c>
      <c r="U9212">
        <v>18.850000000000001</v>
      </c>
    </row>
    <row r="9213" spans="15:21" x14ac:dyDescent="0.2">
      <c r="O9213" s="67">
        <v>36010</v>
      </c>
      <c r="P9213">
        <v>88.69</v>
      </c>
      <c r="Q9213">
        <v>91.06</v>
      </c>
      <c r="R9213">
        <v>88.63</v>
      </c>
      <c r="S9213">
        <v>89.5</v>
      </c>
      <c r="T9213">
        <v>13229100</v>
      </c>
      <c r="U9213">
        <v>18.87</v>
      </c>
    </row>
    <row r="9214" spans="15:21" x14ac:dyDescent="0.2">
      <c r="O9214" s="67">
        <v>36011</v>
      </c>
      <c r="P9214">
        <v>90.69</v>
      </c>
      <c r="Q9214">
        <v>90.69</v>
      </c>
      <c r="R9214">
        <v>85.44</v>
      </c>
      <c r="S9214">
        <v>85.44</v>
      </c>
      <c r="T9214">
        <v>22959900</v>
      </c>
      <c r="U9214">
        <v>18.010000000000002</v>
      </c>
    </row>
    <row r="9215" spans="15:21" x14ac:dyDescent="0.2">
      <c r="O9215" s="67">
        <v>36012</v>
      </c>
      <c r="P9215">
        <v>85.94</v>
      </c>
      <c r="Q9215">
        <v>88.44</v>
      </c>
      <c r="R9215">
        <v>85.5</v>
      </c>
      <c r="S9215">
        <v>86.75</v>
      </c>
      <c r="T9215">
        <v>24063300</v>
      </c>
      <c r="U9215">
        <v>18.29</v>
      </c>
    </row>
    <row r="9216" spans="15:21" x14ac:dyDescent="0.2">
      <c r="O9216" s="67">
        <v>36013</v>
      </c>
      <c r="P9216">
        <v>86.75</v>
      </c>
      <c r="Q9216">
        <v>89.19</v>
      </c>
      <c r="R9216">
        <v>86.69</v>
      </c>
      <c r="S9216">
        <v>88.81</v>
      </c>
      <c r="T9216">
        <v>16377600</v>
      </c>
      <c r="U9216">
        <v>18.72</v>
      </c>
    </row>
    <row r="9217" spans="15:21" x14ac:dyDescent="0.2">
      <c r="O9217" s="67">
        <v>36014</v>
      </c>
      <c r="P9217">
        <v>89.94</v>
      </c>
      <c r="Q9217">
        <v>90.31</v>
      </c>
      <c r="R9217">
        <v>87.75</v>
      </c>
      <c r="S9217">
        <v>88.12</v>
      </c>
      <c r="T9217">
        <v>15491700</v>
      </c>
      <c r="U9217">
        <v>18.579999999999998</v>
      </c>
    </row>
    <row r="9218" spans="15:21" x14ac:dyDescent="0.2">
      <c r="O9218" s="67">
        <v>36017</v>
      </c>
      <c r="P9218">
        <v>88.06</v>
      </c>
      <c r="Q9218">
        <v>89.19</v>
      </c>
      <c r="R9218">
        <v>87.5</v>
      </c>
      <c r="S9218">
        <v>87.81</v>
      </c>
      <c r="T9218">
        <v>10573800</v>
      </c>
      <c r="U9218">
        <v>18.510000000000002</v>
      </c>
    </row>
    <row r="9219" spans="15:21" x14ac:dyDescent="0.2">
      <c r="O9219" s="67">
        <v>36018</v>
      </c>
      <c r="P9219">
        <v>86.25</v>
      </c>
      <c r="Q9219">
        <v>87.5</v>
      </c>
      <c r="R9219">
        <v>85.69</v>
      </c>
      <c r="S9219">
        <v>87.31</v>
      </c>
      <c r="T9219">
        <v>16846200</v>
      </c>
      <c r="U9219">
        <v>18.41</v>
      </c>
    </row>
    <row r="9220" spans="15:21" x14ac:dyDescent="0.2">
      <c r="O9220" s="67">
        <v>36019</v>
      </c>
      <c r="P9220">
        <v>88.5</v>
      </c>
      <c r="Q9220">
        <v>89.62</v>
      </c>
      <c r="R9220">
        <v>87.81</v>
      </c>
      <c r="S9220">
        <v>89.38</v>
      </c>
      <c r="T9220">
        <v>13018800</v>
      </c>
      <c r="U9220">
        <v>18.84</v>
      </c>
    </row>
    <row r="9221" spans="15:21" x14ac:dyDescent="0.2">
      <c r="O9221" s="67">
        <v>36020</v>
      </c>
      <c r="P9221">
        <v>88.94</v>
      </c>
      <c r="Q9221">
        <v>89.87</v>
      </c>
      <c r="R9221">
        <v>87.88</v>
      </c>
      <c r="S9221">
        <v>87.88</v>
      </c>
      <c r="T9221">
        <v>12845100</v>
      </c>
      <c r="U9221">
        <v>18.52</v>
      </c>
    </row>
    <row r="9222" spans="15:21" x14ac:dyDescent="0.2">
      <c r="O9222" s="67">
        <v>36021</v>
      </c>
      <c r="P9222">
        <v>87.94</v>
      </c>
      <c r="Q9222">
        <v>89.44</v>
      </c>
      <c r="R9222">
        <v>86.62</v>
      </c>
      <c r="S9222">
        <v>87.44</v>
      </c>
      <c r="T9222">
        <v>14112300</v>
      </c>
      <c r="U9222">
        <v>18.43</v>
      </c>
    </row>
    <row r="9223" spans="15:21" x14ac:dyDescent="0.2">
      <c r="O9223" s="67">
        <v>36024</v>
      </c>
      <c r="P9223">
        <v>87.06</v>
      </c>
      <c r="Q9223">
        <v>89.44</v>
      </c>
      <c r="R9223">
        <v>86.5</v>
      </c>
      <c r="S9223">
        <v>89.31</v>
      </c>
      <c r="T9223">
        <v>14268600</v>
      </c>
      <c r="U9223">
        <v>18.829999999999998</v>
      </c>
    </row>
    <row r="9224" spans="15:21" x14ac:dyDescent="0.2">
      <c r="O9224" s="67">
        <v>36025</v>
      </c>
      <c r="P9224">
        <v>89.38</v>
      </c>
      <c r="Q9224">
        <v>91.31</v>
      </c>
      <c r="R9224">
        <v>89.38</v>
      </c>
      <c r="S9224">
        <v>90.75</v>
      </c>
      <c r="T9224">
        <v>12877500</v>
      </c>
      <c r="U9224">
        <v>19.13</v>
      </c>
    </row>
    <row r="9225" spans="15:21" x14ac:dyDescent="0.2">
      <c r="O9225" s="67">
        <v>36026</v>
      </c>
      <c r="P9225">
        <v>91.19</v>
      </c>
      <c r="Q9225">
        <v>91.94</v>
      </c>
      <c r="R9225">
        <v>90.56</v>
      </c>
      <c r="S9225">
        <v>91.25</v>
      </c>
      <c r="T9225">
        <v>10718700</v>
      </c>
      <c r="U9225">
        <v>19.239999999999998</v>
      </c>
    </row>
    <row r="9226" spans="15:21" x14ac:dyDescent="0.2">
      <c r="O9226" s="67">
        <v>36027</v>
      </c>
      <c r="P9226">
        <v>90.31</v>
      </c>
      <c r="Q9226">
        <v>91.56</v>
      </c>
      <c r="R9226">
        <v>90.19</v>
      </c>
      <c r="S9226">
        <v>90.44</v>
      </c>
      <c r="T9226">
        <v>10938000</v>
      </c>
      <c r="U9226">
        <v>19.059999999999999</v>
      </c>
    </row>
    <row r="9227" spans="15:21" x14ac:dyDescent="0.2">
      <c r="O9227" s="67">
        <v>36028</v>
      </c>
      <c r="P9227">
        <v>89.75</v>
      </c>
      <c r="Q9227">
        <v>89.81</v>
      </c>
      <c r="R9227">
        <v>87.06</v>
      </c>
      <c r="S9227">
        <v>89.62</v>
      </c>
      <c r="T9227">
        <v>17678100</v>
      </c>
      <c r="U9227">
        <v>18.89</v>
      </c>
    </row>
    <row r="9228" spans="15:21" x14ac:dyDescent="0.2">
      <c r="O9228" s="67">
        <v>36031</v>
      </c>
      <c r="P9228">
        <v>89.5</v>
      </c>
      <c r="Q9228">
        <v>90.19</v>
      </c>
      <c r="R9228">
        <v>89.06</v>
      </c>
      <c r="S9228">
        <v>89.75</v>
      </c>
      <c r="T9228">
        <v>11147400</v>
      </c>
      <c r="U9228">
        <v>18.920000000000002</v>
      </c>
    </row>
    <row r="9229" spans="15:21" x14ac:dyDescent="0.2">
      <c r="O9229" s="67">
        <v>36032</v>
      </c>
      <c r="P9229">
        <v>90.19</v>
      </c>
      <c r="Q9229">
        <v>91.69</v>
      </c>
      <c r="R9229">
        <v>89.31</v>
      </c>
      <c r="S9229">
        <v>90.31</v>
      </c>
      <c r="T9229">
        <v>11915700</v>
      </c>
      <c r="U9229">
        <v>19.04</v>
      </c>
    </row>
    <row r="9230" spans="15:21" x14ac:dyDescent="0.2">
      <c r="O9230" s="67">
        <v>36033</v>
      </c>
      <c r="P9230">
        <v>89.56</v>
      </c>
      <c r="Q9230">
        <v>90.88</v>
      </c>
      <c r="R9230">
        <v>88.63</v>
      </c>
      <c r="S9230">
        <v>90.44</v>
      </c>
      <c r="T9230">
        <v>13203000</v>
      </c>
      <c r="U9230">
        <v>19.059999999999999</v>
      </c>
    </row>
    <row r="9231" spans="15:21" x14ac:dyDescent="0.2">
      <c r="O9231" s="67">
        <v>36034</v>
      </c>
      <c r="P9231">
        <v>89.12</v>
      </c>
      <c r="Q9231">
        <v>89.44</v>
      </c>
      <c r="R9231">
        <v>85.31</v>
      </c>
      <c r="S9231">
        <v>86.56</v>
      </c>
      <c r="T9231">
        <v>25113600</v>
      </c>
      <c r="U9231">
        <v>18.25</v>
      </c>
    </row>
    <row r="9232" spans="15:21" x14ac:dyDescent="0.2">
      <c r="O9232" s="67">
        <v>36035</v>
      </c>
      <c r="P9232">
        <v>86.81</v>
      </c>
      <c r="Q9232">
        <v>87.94</v>
      </c>
      <c r="R9232">
        <v>84.75</v>
      </c>
      <c r="S9232">
        <v>85.88</v>
      </c>
      <c r="T9232">
        <v>26559300</v>
      </c>
      <c r="U9232">
        <v>18.100000000000001</v>
      </c>
    </row>
    <row r="9233" spans="15:21" x14ac:dyDescent="0.2">
      <c r="O9233" s="67">
        <v>36038</v>
      </c>
      <c r="P9233">
        <v>85.94</v>
      </c>
      <c r="Q9233">
        <v>86.44</v>
      </c>
      <c r="R9233">
        <v>80</v>
      </c>
      <c r="S9233">
        <v>80</v>
      </c>
      <c r="T9233">
        <v>29261100</v>
      </c>
      <c r="U9233">
        <v>16.86</v>
      </c>
    </row>
    <row r="9234" spans="15:21" x14ac:dyDescent="0.2">
      <c r="O9234" s="67">
        <v>36039</v>
      </c>
      <c r="P9234">
        <v>81</v>
      </c>
      <c r="Q9234">
        <v>84.5</v>
      </c>
      <c r="R9234">
        <v>78</v>
      </c>
      <c r="S9234">
        <v>82.69</v>
      </c>
      <c r="T9234">
        <v>32915400</v>
      </c>
      <c r="U9234">
        <v>17.43</v>
      </c>
    </row>
    <row r="9235" spans="15:21" x14ac:dyDescent="0.2">
      <c r="O9235" s="67">
        <v>36040</v>
      </c>
      <c r="P9235">
        <v>83.44</v>
      </c>
      <c r="Q9235">
        <v>84.25</v>
      </c>
      <c r="R9235">
        <v>80.06</v>
      </c>
      <c r="S9235">
        <v>80.38</v>
      </c>
      <c r="T9235">
        <v>20958900</v>
      </c>
      <c r="U9235">
        <v>16.940000000000001</v>
      </c>
    </row>
    <row r="9236" spans="15:21" x14ac:dyDescent="0.2">
      <c r="O9236" s="67">
        <v>36041</v>
      </c>
      <c r="P9236">
        <v>79.31</v>
      </c>
      <c r="Q9236">
        <v>79.88</v>
      </c>
      <c r="R9236">
        <v>77</v>
      </c>
      <c r="S9236">
        <v>77.75</v>
      </c>
      <c r="T9236">
        <v>30344100</v>
      </c>
      <c r="U9236">
        <v>16.39</v>
      </c>
    </row>
    <row r="9237" spans="15:21" x14ac:dyDescent="0.2">
      <c r="O9237" s="67">
        <v>36042</v>
      </c>
      <c r="P9237">
        <v>79</v>
      </c>
      <c r="Q9237">
        <v>79.44</v>
      </c>
      <c r="R9237">
        <v>72.62</v>
      </c>
      <c r="S9237">
        <v>75.88</v>
      </c>
      <c r="T9237">
        <v>32088900</v>
      </c>
      <c r="U9237">
        <v>15.99</v>
      </c>
    </row>
    <row r="9238" spans="15:21" x14ac:dyDescent="0.2">
      <c r="O9238" s="67">
        <v>36046</v>
      </c>
      <c r="P9238">
        <v>82</v>
      </c>
      <c r="Q9238">
        <v>82.25</v>
      </c>
      <c r="R9238">
        <v>78.38</v>
      </c>
      <c r="S9238">
        <v>81.88</v>
      </c>
      <c r="T9238">
        <v>28976400</v>
      </c>
      <c r="U9238">
        <v>17.260000000000002</v>
      </c>
    </row>
    <row r="9239" spans="15:21" x14ac:dyDescent="0.2">
      <c r="O9239" s="67">
        <v>36047</v>
      </c>
      <c r="P9239">
        <v>82</v>
      </c>
      <c r="Q9239">
        <v>83.25</v>
      </c>
      <c r="R9239">
        <v>79.5</v>
      </c>
      <c r="S9239">
        <v>80.19</v>
      </c>
      <c r="T9239">
        <v>21682500</v>
      </c>
      <c r="U9239">
        <v>16.899999999999999</v>
      </c>
    </row>
    <row r="9240" spans="15:21" x14ac:dyDescent="0.2">
      <c r="O9240" s="67">
        <v>36048</v>
      </c>
      <c r="P9240">
        <v>77.75</v>
      </c>
      <c r="Q9240">
        <v>78.44</v>
      </c>
      <c r="R9240">
        <v>75.13</v>
      </c>
      <c r="S9240">
        <v>77.06</v>
      </c>
      <c r="T9240">
        <v>33126600</v>
      </c>
      <c r="U9240">
        <v>16.25</v>
      </c>
    </row>
    <row r="9241" spans="15:21" x14ac:dyDescent="0.2">
      <c r="O9241" s="67">
        <v>36049</v>
      </c>
      <c r="P9241">
        <v>76.44</v>
      </c>
      <c r="Q9241">
        <v>79.81</v>
      </c>
      <c r="R9241">
        <v>75.25</v>
      </c>
      <c r="S9241">
        <v>79.25</v>
      </c>
      <c r="T9241">
        <v>26205600</v>
      </c>
      <c r="U9241">
        <v>16.71</v>
      </c>
    </row>
    <row r="9242" spans="15:21" x14ac:dyDescent="0.2">
      <c r="O9242" s="67">
        <v>36052</v>
      </c>
      <c r="P9242">
        <v>79.94</v>
      </c>
      <c r="Q9242">
        <v>80.87</v>
      </c>
      <c r="R9242">
        <v>78.75</v>
      </c>
      <c r="S9242">
        <v>79.12</v>
      </c>
      <c r="T9242">
        <v>22624200</v>
      </c>
      <c r="U9242">
        <v>16.68</v>
      </c>
    </row>
    <row r="9243" spans="15:21" x14ac:dyDescent="0.2">
      <c r="O9243" s="67">
        <v>36053</v>
      </c>
      <c r="P9243">
        <v>78.38</v>
      </c>
      <c r="Q9243">
        <v>78.44</v>
      </c>
      <c r="R9243">
        <v>76.5</v>
      </c>
      <c r="S9243">
        <v>78.06</v>
      </c>
      <c r="T9243">
        <v>23133600</v>
      </c>
      <c r="U9243">
        <v>16.46</v>
      </c>
    </row>
    <row r="9244" spans="15:21" x14ac:dyDescent="0.2">
      <c r="O9244" s="67">
        <v>36054</v>
      </c>
      <c r="P9244">
        <v>81.13</v>
      </c>
      <c r="Q9244">
        <v>81.5</v>
      </c>
      <c r="R9244">
        <v>78.38</v>
      </c>
      <c r="S9244">
        <v>79.88</v>
      </c>
      <c r="T9244">
        <v>35243100</v>
      </c>
      <c r="U9244">
        <v>16.84</v>
      </c>
    </row>
    <row r="9245" spans="15:21" x14ac:dyDescent="0.2">
      <c r="O9245" s="67">
        <v>36055</v>
      </c>
      <c r="P9245">
        <v>77.62</v>
      </c>
      <c r="Q9245">
        <v>79</v>
      </c>
      <c r="R9245">
        <v>77.38</v>
      </c>
      <c r="S9245">
        <v>78.25</v>
      </c>
      <c r="T9245">
        <v>19206000</v>
      </c>
      <c r="U9245">
        <v>16.5</v>
      </c>
    </row>
    <row r="9246" spans="15:21" x14ac:dyDescent="0.2">
      <c r="O9246" s="67">
        <v>36056</v>
      </c>
      <c r="P9246">
        <v>78.13</v>
      </c>
      <c r="Q9246">
        <v>78.38</v>
      </c>
      <c r="R9246">
        <v>77</v>
      </c>
      <c r="S9246">
        <v>77.87</v>
      </c>
      <c r="T9246">
        <v>23945100</v>
      </c>
      <c r="U9246">
        <v>16.420000000000002</v>
      </c>
    </row>
    <row r="9247" spans="15:21" x14ac:dyDescent="0.2">
      <c r="O9247" s="67">
        <v>36059</v>
      </c>
      <c r="P9247">
        <v>75.25</v>
      </c>
      <c r="Q9247">
        <v>79.37</v>
      </c>
      <c r="R9247">
        <v>75.13</v>
      </c>
      <c r="S9247">
        <v>79.25</v>
      </c>
      <c r="T9247">
        <v>20469600</v>
      </c>
      <c r="U9247">
        <v>16.71</v>
      </c>
    </row>
    <row r="9248" spans="15:21" x14ac:dyDescent="0.2">
      <c r="O9248" s="67">
        <v>36060</v>
      </c>
      <c r="P9248">
        <v>80.5</v>
      </c>
      <c r="Q9248">
        <v>80.62</v>
      </c>
      <c r="R9248">
        <v>79.25</v>
      </c>
      <c r="S9248">
        <v>79.88</v>
      </c>
      <c r="T9248">
        <v>15404400</v>
      </c>
      <c r="U9248">
        <v>16.84</v>
      </c>
    </row>
    <row r="9249" spans="15:21" x14ac:dyDescent="0.2">
      <c r="O9249" s="67">
        <v>36061</v>
      </c>
      <c r="P9249">
        <v>81</v>
      </c>
      <c r="Q9249">
        <v>84.25</v>
      </c>
      <c r="R9249">
        <v>80.44</v>
      </c>
      <c r="S9249">
        <v>84.06</v>
      </c>
      <c r="T9249">
        <v>22077600</v>
      </c>
      <c r="U9249">
        <v>17.72</v>
      </c>
    </row>
    <row r="9250" spans="15:21" x14ac:dyDescent="0.2">
      <c r="O9250" s="67">
        <v>36062</v>
      </c>
      <c r="P9250">
        <v>82.5</v>
      </c>
      <c r="Q9250">
        <v>83.94</v>
      </c>
      <c r="R9250">
        <v>80.19</v>
      </c>
      <c r="S9250">
        <v>81.75</v>
      </c>
      <c r="T9250">
        <v>21726900</v>
      </c>
      <c r="U9250">
        <v>17.23</v>
      </c>
    </row>
    <row r="9251" spans="15:21" x14ac:dyDescent="0.2">
      <c r="O9251" s="67">
        <v>36063</v>
      </c>
      <c r="P9251">
        <v>80.25</v>
      </c>
      <c r="Q9251">
        <v>83.94</v>
      </c>
      <c r="R9251">
        <v>80</v>
      </c>
      <c r="S9251">
        <v>83.06</v>
      </c>
      <c r="T9251">
        <v>19488300</v>
      </c>
      <c r="U9251">
        <v>17.510000000000002</v>
      </c>
    </row>
    <row r="9252" spans="15:21" x14ac:dyDescent="0.2">
      <c r="O9252" s="67">
        <v>36066</v>
      </c>
      <c r="P9252">
        <v>83.56</v>
      </c>
      <c r="Q9252">
        <v>84.94</v>
      </c>
      <c r="R9252">
        <v>82.75</v>
      </c>
      <c r="S9252">
        <v>83.56</v>
      </c>
      <c r="T9252">
        <v>15905100</v>
      </c>
      <c r="U9252">
        <v>17.68</v>
      </c>
    </row>
    <row r="9253" spans="15:21" x14ac:dyDescent="0.2">
      <c r="O9253" s="67">
        <v>36067</v>
      </c>
      <c r="P9253">
        <v>84.31</v>
      </c>
      <c r="Q9253">
        <v>84.31</v>
      </c>
      <c r="R9253">
        <v>81.31</v>
      </c>
      <c r="S9253">
        <v>82.88</v>
      </c>
      <c r="T9253">
        <v>15661500</v>
      </c>
      <c r="U9253">
        <v>17.53</v>
      </c>
    </row>
    <row r="9254" spans="15:21" x14ac:dyDescent="0.2">
      <c r="O9254" s="67">
        <v>36068</v>
      </c>
      <c r="P9254">
        <v>82</v>
      </c>
      <c r="Q9254">
        <v>82.06</v>
      </c>
      <c r="R9254">
        <v>78.5</v>
      </c>
      <c r="S9254">
        <v>79.56</v>
      </c>
      <c r="T9254">
        <v>20193300</v>
      </c>
      <c r="U9254">
        <v>16.829999999999998</v>
      </c>
    </row>
    <row r="9255" spans="15:21" x14ac:dyDescent="0.2">
      <c r="O9255" s="67">
        <v>36069</v>
      </c>
      <c r="P9255">
        <v>78.06</v>
      </c>
      <c r="Q9255">
        <v>78.44</v>
      </c>
      <c r="R9255">
        <v>74.62</v>
      </c>
      <c r="S9255">
        <v>75.56</v>
      </c>
      <c r="T9255">
        <v>29801700</v>
      </c>
      <c r="U9255">
        <v>15.99</v>
      </c>
    </row>
    <row r="9256" spans="15:21" x14ac:dyDescent="0.2">
      <c r="O9256" s="67">
        <v>36070</v>
      </c>
      <c r="P9256">
        <v>74.87</v>
      </c>
      <c r="Q9256">
        <v>75.44</v>
      </c>
      <c r="R9256">
        <v>70.63</v>
      </c>
      <c r="S9256">
        <v>75.38</v>
      </c>
      <c r="T9256">
        <v>42531900</v>
      </c>
      <c r="U9256">
        <v>15.95</v>
      </c>
    </row>
    <row r="9257" spans="15:21" x14ac:dyDescent="0.2">
      <c r="O9257" s="67">
        <v>36073</v>
      </c>
      <c r="P9257">
        <v>74.69</v>
      </c>
      <c r="Q9257">
        <v>74.75</v>
      </c>
      <c r="R9257">
        <v>70.37</v>
      </c>
      <c r="S9257">
        <v>73</v>
      </c>
      <c r="T9257">
        <v>30903000</v>
      </c>
      <c r="U9257">
        <v>15.44</v>
      </c>
    </row>
    <row r="9258" spans="15:21" x14ac:dyDescent="0.2">
      <c r="O9258" s="67">
        <v>36074</v>
      </c>
      <c r="P9258">
        <v>75.5</v>
      </c>
      <c r="Q9258">
        <v>75.94</v>
      </c>
      <c r="R9258">
        <v>72.25</v>
      </c>
      <c r="S9258">
        <v>73.75</v>
      </c>
      <c r="T9258">
        <v>22161900</v>
      </c>
      <c r="U9258">
        <v>15.6</v>
      </c>
    </row>
    <row r="9259" spans="15:21" x14ac:dyDescent="0.2">
      <c r="O9259" s="67">
        <v>36075</v>
      </c>
      <c r="P9259">
        <v>74.62</v>
      </c>
      <c r="Q9259">
        <v>75.81</v>
      </c>
      <c r="R9259">
        <v>71.25</v>
      </c>
      <c r="S9259">
        <v>75</v>
      </c>
      <c r="T9259">
        <v>24980100</v>
      </c>
      <c r="U9259">
        <v>15.87</v>
      </c>
    </row>
    <row r="9260" spans="15:21" x14ac:dyDescent="0.2">
      <c r="O9260" s="67">
        <v>36076</v>
      </c>
      <c r="P9260">
        <v>73.06</v>
      </c>
      <c r="Q9260">
        <v>73.94</v>
      </c>
      <c r="R9260">
        <v>69</v>
      </c>
      <c r="S9260">
        <v>71.56</v>
      </c>
      <c r="T9260">
        <v>46694100</v>
      </c>
      <c r="U9260">
        <v>15.14</v>
      </c>
    </row>
    <row r="9261" spans="15:21" x14ac:dyDescent="0.2">
      <c r="O9261" s="67">
        <v>36077</v>
      </c>
      <c r="P9261">
        <v>72</v>
      </c>
      <c r="Q9261">
        <v>72.5</v>
      </c>
      <c r="R9261">
        <v>69.25</v>
      </c>
      <c r="S9261">
        <v>72.5</v>
      </c>
      <c r="T9261">
        <v>34904400</v>
      </c>
      <c r="U9261">
        <v>15.34</v>
      </c>
    </row>
    <row r="9262" spans="15:21" x14ac:dyDescent="0.2">
      <c r="O9262" s="67">
        <v>36080</v>
      </c>
      <c r="P9262">
        <v>74.5</v>
      </c>
      <c r="Q9262">
        <v>75.38</v>
      </c>
      <c r="R9262">
        <v>73.5</v>
      </c>
      <c r="S9262">
        <v>74.06</v>
      </c>
      <c r="T9262">
        <v>22144200</v>
      </c>
      <c r="U9262">
        <v>15.67</v>
      </c>
    </row>
    <row r="9263" spans="15:21" x14ac:dyDescent="0.2">
      <c r="O9263" s="67">
        <v>36081</v>
      </c>
      <c r="P9263">
        <v>74.31</v>
      </c>
      <c r="Q9263">
        <v>76.37</v>
      </c>
      <c r="R9263">
        <v>73.75</v>
      </c>
      <c r="S9263">
        <v>76.12</v>
      </c>
      <c r="T9263">
        <v>19144200</v>
      </c>
      <c r="U9263">
        <v>16.11</v>
      </c>
    </row>
    <row r="9264" spans="15:21" x14ac:dyDescent="0.2">
      <c r="O9264" s="67">
        <v>36082</v>
      </c>
      <c r="P9264">
        <v>76.19</v>
      </c>
      <c r="Q9264">
        <v>78.75</v>
      </c>
      <c r="R9264">
        <v>75.69</v>
      </c>
      <c r="S9264">
        <v>77.62</v>
      </c>
      <c r="T9264">
        <v>20385300</v>
      </c>
      <c r="U9264">
        <v>16.420000000000002</v>
      </c>
    </row>
    <row r="9265" spans="15:21" x14ac:dyDescent="0.2">
      <c r="O9265" s="67">
        <v>36083</v>
      </c>
      <c r="P9265">
        <v>77.31</v>
      </c>
      <c r="Q9265">
        <v>82.94</v>
      </c>
      <c r="R9265">
        <v>76.69</v>
      </c>
      <c r="S9265">
        <v>82</v>
      </c>
      <c r="T9265">
        <v>25329300</v>
      </c>
      <c r="U9265">
        <v>17.350000000000001</v>
      </c>
    </row>
    <row r="9266" spans="15:21" x14ac:dyDescent="0.2">
      <c r="O9266" s="67">
        <v>36084</v>
      </c>
      <c r="P9266">
        <v>83.25</v>
      </c>
      <c r="Q9266">
        <v>84.25</v>
      </c>
      <c r="R9266">
        <v>82.37</v>
      </c>
      <c r="S9266">
        <v>83.81</v>
      </c>
      <c r="T9266">
        <v>31614600</v>
      </c>
      <c r="U9266">
        <v>17.73</v>
      </c>
    </row>
    <row r="9267" spans="15:21" x14ac:dyDescent="0.2">
      <c r="O9267" s="67">
        <v>36087</v>
      </c>
      <c r="P9267">
        <v>82.88</v>
      </c>
      <c r="Q9267">
        <v>84.13</v>
      </c>
      <c r="R9267">
        <v>82.69</v>
      </c>
      <c r="S9267">
        <v>83.38</v>
      </c>
      <c r="T9267">
        <v>14700300</v>
      </c>
      <c r="U9267">
        <v>17.64</v>
      </c>
    </row>
    <row r="9268" spans="15:21" x14ac:dyDescent="0.2">
      <c r="O9268" s="67">
        <v>36088</v>
      </c>
      <c r="P9268">
        <v>83.94</v>
      </c>
      <c r="Q9268">
        <v>85.63</v>
      </c>
      <c r="R9268">
        <v>81.88</v>
      </c>
      <c r="S9268">
        <v>82.25</v>
      </c>
      <c r="T9268">
        <v>22150500</v>
      </c>
      <c r="U9268">
        <v>17.399999999999999</v>
      </c>
    </row>
    <row r="9269" spans="15:21" x14ac:dyDescent="0.2">
      <c r="O9269" s="67">
        <v>36089</v>
      </c>
      <c r="P9269">
        <v>83</v>
      </c>
      <c r="Q9269">
        <v>84.75</v>
      </c>
      <c r="R9269">
        <v>82.5</v>
      </c>
      <c r="S9269">
        <v>83.87</v>
      </c>
      <c r="T9269">
        <v>15553200</v>
      </c>
      <c r="U9269">
        <v>17.75</v>
      </c>
    </row>
    <row r="9270" spans="15:21" x14ac:dyDescent="0.2">
      <c r="O9270" s="67">
        <v>36090</v>
      </c>
      <c r="P9270">
        <v>84.06</v>
      </c>
      <c r="Q9270">
        <v>86.75</v>
      </c>
      <c r="R9270">
        <v>82.63</v>
      </c>
      <c r="S9270">
        <v>86.5</v>
      </c>
      <c r="T9270">
        <v>18213000</v>
      </c>
      <c r="U9270">
        <v>18.3</v>
      </c>
    </row>
    <row r="9271" spans="15:21" x14ac:dyDescent="0.2">
      <c r="O9271" s="67">
        <v>36091</v>
      </c>
      <c r="P9271">
        <v>85.81</v>
      </c>
      <c r="Q9271">
        <v>86.81</v>
      </c>
      <c r="R9271">
        <v>85.44</v>
      </c>
      <c r="S9271">
        <v>86.56</v>
      </c>
      <c r="T9271">
        <v>12894900</v>
      </c>
      <c r="U9271">
        <v>18.309999999999999</v>
      </c>
    </row>
    <row r="9272" spans="15:21" x14ac:dyDescent="0.2">
      <c r="O9272" s="67">
        <v>36094</v>
      </c>
      <c r="P9272">
        <v>85.88</v>
      </c>
      <c r="Q9272">
        <v>87.75</v>
      </c>
      <c r="R9272">
        <v>85.63</v>
      </c>
      <c r="S9272">
        <v>85.88</v>
      </c>
      <c r="T9272">
        <v>14282400</v>
      </c>
      <c r="U9272">
        <v>18.170000000000002</v>
      </c>
    </row>
    <row r="9273" spans="15:21" x14ac:dyDescent="0.2">
      <c r="O9273" s="67">
        <v>36095</v>
      </c>
      <c r="P9273">
        <v>87.81</v>
      </c>
      <c r="Q9273">
        <v>87.81</v>
      </c>
      <c r="R9273">
        <v>85.12</v>
      </c>
      <c r="S9273">
        <v>85.5</v>
      </c>
      <c r="T9273">
        <v>16289400</v>
      </c>
      <c r="U9273">
        <v>18.09</v>
      </c>
    </row>
    <row r="9274" spans="15:21" x14ac:dyDescent="0.2">
      <c r="O9274" s="67">
        <v>36096</v>
      </c>
      <c r="P9274">
        <v>85.44</v>
      </c>
      <c r="Q9274">
        <v>85.81</v>
      </c>
      <c r="R9274">
        <v>84.31</v>
      </c>
      <c r="S9274">
        <v>84.94</v>
      </c>
      <c r="T9274">
        <v>13141200</v>
      </c>
      <c r="U9274">
        <v>17.97</v>
      </c>
    </row>
    <row r="9275" spans="15:21" x14ac:dyDescent="0.2">
      <c r="O9275" s="67">
        <v>36097</v>
      </c>
      <c r="P9275">
        <v>84.94</v>
      </c>
      <c r="Q9275">
        <v>86.94</v>
      </c>
      <c r="R9275">
        <v>84.06</v>
      </c>
      <c r="S9275">
        <v>86.81</v>
      </c>
      <c r="T9275">
        <v>12000300</v>
      </c>
      <c r="U9275">
        <v>18.37</v>
      </c>
    </row>
    <row r="9276" spans="15:21" x14ac:dyDescent="0.2">
      <c r="O9276" s="67">
        <v>36098</v>
      </c>
      <c r="P9276">
        <v>87.75</v>
      </c>
      <c r="Q9276">
        <v>88.94</v>
      </c>
      <c r="R9276">
        <v>87.06</v>
      </c>
      <c r="S9276">
        <v>87.5</v>
      </c>
      <c r="T9276">
        <v>16658700</v>
      </c>
      <c r="U9276">
        <v>18.510000000000002</v>
      </c>
    </row>
    <row r="9277" spans="15:21" x14ac:dyDescent="0.2">
      <c r="O9277" s="67">
        <v>36101</v>
      </c>
      <c r="P9277">
        <v>87.62</v>
      </c>
      <c r="Q9277">
        <v>89</v>
      </c>
      <c r="R9277">
        <v>87.25</v>
      </c>
      <c r="S9277">
        <v>87.38</v>
      </c>
      <c r="T9277">
        <v>12238500</v>
      </c>
      <c r="U9277">
        <v>18.489999999999998</v>
      </c>
    </row>
    <row r="9278" spans="15:21" x14ac:dyDescent="0.2">
      <c r="O9278" s="67">
        <v>36102</v>
      </c>
      <c r="P9278">
        <v>87.5</v>
      </c>
      <c r="Q9278">
        <v>89.44</v>
      </c>
      <c r="R9278">
        <v>87.44</v>
      </c>
      <c r="S9278">
        <v>88.5</v>
      </c>
      <c r="T9278">
        <v>12571800</v>
      </c>
      <c r="U9278">
        <v>18.72</v>
      </c>
    </row>
    <row r="9279" spans="15:21" x14ac:dyDescent="0.2">
      <c r="O9279" s="67">
        <v>36103</v>
      </c>
      <c r="P9279">
        <v>89.06</v>
      </c>
      <c r="Q9279">
        <v>90</v>
      </c>
      <c r="R9279">
        <v>88.22</v>
      </c>
      <c r="S9279">
        <v>88.75</v>
      </c>
      <c r="T9279">
        <v>15460500</v>
      </c>
      <c r="U9279">
        <v>18.78</v>
      </c>
    </row>
    <row r="9280" spans="15:21" x14ac:dyDescent="0.2">
      <c r="O9280" s="67">
        <v>36104</v>
      </c>
      <c r="P9280">
        <v>88.31</v>
      </c>
      <c r="Q9280">
        <v>90.81</v>
      </c>
      <c r="R9280">
        <v>88</v>
      </c>
      <c r="S9280">
        <v>90.81</v>
      </c>
      <c r="T9280">
        <v>14455200</v>
      </c>
      <c r="U9280">
        <v>19.21</v>
      </c>
    </row>
    <row r="9281" spans="15:21" x14ac:dyDescent="0.2">
      <c r="O9281" s="67">
        <v>36105</v>
      </c>
      <c r="P9281">
        <v>90.56</v>
      </c>
      <c r="Q9281">
        <v>91.19</v>
      </c>
      <c r="R9281">
        <v>90.06</v>
      </c>
      <c r="S9281">
        <v>90.38</v>
      </c>
      <c r="T9281">
        <v>12484200</v>
      </c>
      <c r="U9281">
        <v>19.12</v>
      </c>
    </row>
    <row r="9282" spans="15:21" x14ac:dyDescent="0.2">
      <c r="O9282" s="67">
        <v>36108</v>
      </c>
      <c r="P9282">
        <v>90.44</v>
      </c>
      <c r="Q9282">
        <v>90.44</v>
      </c>
      <c r="R9282">
        <v>88.25</v>
      </c>
      <c r="S9282">
        <v>88.75</v>
      </c>
      <c r="T9282">
        <v>12111600</v>
      </c>
      <c r="U9282">
        <v>18.78</v>
      </c>
    </row>
    <row r="9283" spans="15:21" x14ac:dyDescent="0.2">
      <c r="O9283" s="67">
        <v>36109</v>
      </c>
      <c r="P9283">
        <v>88.75</v>
      </c>
      <c r="Q9283">
        <v>90.5</v>
      </c>
      <c r="R9283">
        <v>88.63</v>
      </c>
      <c r="S9283">
        <v>89.06</v>
      </c>
      <c r="T9283">
        <v>12058200</v>
      </c>
      <c r="U9283">
        <v>18.84</v>
      </c>
    </row>
    <row r="9284" spans="15:21" x14ac:dyDescent="0.2">
      <c r="O9284" s="67">
        <v>36110</v>
      </c>
      <c r="P9284">
        <v>89.25</v>
      </c>
      <c r="Q9284">
        <v>90.06</v>
      </c>
      <c r="R9284">
        <v>86.87</v>
      </c>
      <c r="S9284">
        <v>87.19</v>
      </c>
      <c r="T9284">
        <v>12951600</v>
      </c>
      <c r="U9284">
        <v>18.45</v>
      </c>
    </row>
    <row r="9285" spans="15:21" x14ac:dyDescent="0.2">
      <c r="O9285" s="67">
        <v>36111</v>
      </c>
      <c r="P9285">
        <v>87.13</v>
      </c>
      <c r="Q9285">
        <v>88.06</v>
      </c>
      <c r="R9285">
        <v>86.12</v>
      </c>
      <c r="S9285">
        <v>86.62</v>
      </c>
      <c r="T9285">
        <v>10614900</v>
      </c>
      <c r="U9285">
        <v>18.329999999999998</v>
      </c>
    </row>
    <row r="9286" spans="15:21" x14ac:dyDescent="0.2">
      <c r="O9286" s="67">
        <v>36112</v>
      </c>
      <c r="P9286">
        <v>87.38</v>
      </c>
      <c r="Q9286">
        <v>88.88</v>
      </c>
      <c r="R9286">
        <v>87.19</v>
      </c>
      <c r="S9286">
        <v>88.19</v>
      </c>
      <c r="T9286">
        <v>9956100</v>
      </c>
      <c r="U9286">
        <v>18.66</v>
      </c>
    </row>
    <row r="9287" spans="15:21" x14ac:dyDescent="0.2">
      <c r="O9287" s="67">
        <v>36115</v>
      </c>
      <c r="P9287">
        <v>88.81</v>
      </c>
      <c r="Q9287">
        <v>90.56</v>
      </c>
      <c r="R9287">
        <v>88.81</v>
      </c>
      <c r="S9287">
        <v>90.44</v>
      </c>
      <c r="T9287">
        <v>12202500</v>
      </c>
      <c r="U9287">
        <v>19.13</v>
      </c>
    </row>
    <row r="9288" spans="15:21" x14ac:dyDescent="0.2">
      <c r="O9288" s="67">
        <v>36116</v>
      </c>
      <c r="P9288">
        <v>90</v>
      </c>
      <c r="Q9288">
        <v>92</v>
      </c>
      <c r="R9288">
        <v>89.56</v>
      </c>
      <c r="S9288">
        <v>90</v>
      </c>
      <c r="T9288">
        <v>15486000</v>
      </c>
      <c r="U9288">
        <v>19.04</v>
      </c>
    </row>
    <row r="9289" spans="15:21" x14ac:dyDescent="0.2">
      <c r="O9289" s="67">
        <v>36117</v>
      </c>
      <c r="P9289">
        <v>89.87</v>
      </c>
      <c r="Q9289">
        <v>92</v>
      </c>
      <c r="R9289">
        <v>89.25</v>
      </c>
      <c r="S9289">
        <v>91.75</v>
      </c>
      <c r="T9289">
        <v>13089000</v>
      </c>
      <c r="U9289">
        <v>19.41</v>
      </c>
    </row>
    <row r="9290" spans="15:21" x14ac:dyDescent="0.2">
      <c r="O9290" s="67">
        <v>36118</v>
      </c>
      <c r="P9290">
        <v>91.94</v>
      </c>
      <c r="Q9290">
        <v>92.87</v>
      </c>
      <c r="R9290">
        <v>91.31</v>
      </c>
      <c r="S9290">
        <v>92.56</v>
      </c>
      <c r="T9290">
        <v>13889400</v>
      </c>
      <c r="U9290">
        <v>19.579999999999998</v>
      </c>
    </row>
    <row r="9291" spans="15:21" x14ac:dyDescent="0.2">
      <c r="O9291" s="67">
        <v>36119</v>
      </c>
      <c r="P9291">
        <v>92.62</v>
      </c>
      <c r="Q9291">
        <v>92.75</v>
      </c>
      <c r="R9291">
        <v>91.75</v>
      </c>
      <c r="S9291">
        <v>92.69</v>
      </c>
      <c r="T9291">
        <v>15292500</v>
      </c>
      <c r="U9291">
        <v>19.61</v>
      </c>
    </row>
    <row r="9292" spans="15:21" x14ac:dyDescent="0.2">
      <c r="O9292" s="67">
        <v>36122</v>
      </c>
      <c r="P9292">
        <v>92.69</v>
      </c>
      <c r="Q9292">
        <v>94.63</v>
      </c>
      <c r="R9292">
        <v>92.69</v>
      </c>
      <c r="S9292">
        <v>94.63</v>
      </c>
      <c r="T9292">
        <v>14054400</v>
      </c>
      <c r="U9292">
        <v>20.02</v>
      </c>
    </row>
    <row r="9293" spans="15:21" x14ac:dyDescent="0.2">
      <c r="O9293" s="67">
        <v>36123</v>
      </c>
      <c r="P9293">
        <v>93.75</v>
      </c>
      <c r="Q9293">
        <v>94.56</v>
      </c>
      <c r="R9293">
        <v>93.56</v>
      </c>
      <c r="S9293">
        <v>94.25</v>
      </c>
      <c r="T9293">
        <v>11376000</v>
      </c>
      <c r="U9293">
        <v>19.940000000000001</v>
      </c>
    </row>
    <row r="9294" spans="15:21" x14ac:dyDescent="0.2">
      <c r="O9294" s="67">
        <v>36124</v>
      </c>
      <c r="P9294">
        <v>93.81</v>
      </c>
      <c r="Q9294">
        <v>94.44</v>
      </c>
      <c r="R9294">
        <v>92.75</v>
      </c>
      <c r="S9294">
        <v>93.19</v>
      </c>
      <c r="T9294">
        <v>9226500</v>
      </c>
      <c r="U9294">
        <v>19.72</v>
      </c>
    </row>
    <row r="9295" spans="15:21" x14ac:dyDescent="0.2">
      <c r="O9295" s="67">
        <v>36126</v>
      </c>
      <c r="P9295">
        <v>92.94</v>
      </c>
      <c r="Q9295">
        <v>93.06</v>
      </c>
      <c r="R9295">
        <v>92.25</v>
      </c>
      <c r="S9295">
        <v>92.31</v>
      </c>
      <c r="T9295">
        <v>5147400</v>
      </c>
      <c r="U9295">
        <v>19.53</v>
      </c>
    </row>
    <row r="9296" spans="15:21" x14ac:dyDescent="0.2">
      <c r="O9296" s="67">
        <v>36129</v>
      </c>
      <c r="P9296">
        <v>91.56</v>
      </c>
      <c r="Q9296">
        <v>92.12</v>
      </c>
      <c r="R9296">
        <v>90.38</v>
      </c>
      <c r="S9296">
        <v>90.38</v>
      </c>
      <c r="T9296">
        <v>12304200</v>
      </c>
      <c r="U9296">
        <v>19.12</v>
      </c>
    </row>
    <row r="9297" spans="15:21" x14ac:dyDescent="0.2">
      <c r="O9297" s="67">
        <v>36130</v>
      </c>
      <c r="P9297">
        <v>89.56</v>
      </c>
      <c r="Q9297">
        <v>91.56</v>
      </c>
      <c r="R9297">
        <v>89.12</v>
      </c>
      <c r="S9297">
        <v>91.12</v>
      </c>
      <c r="T9297">
        <v>14306700</v>
      </c>
      <c r="U9297">
        <v>19.28</v>
      </c>
    </row>
    <row r="9298" spans="15:21" x14ac:dyDescent="0.2">
      <c r="O9298" s="67">
        <v>36131</v>
      </c>
      <c r="P9298">
        <v>90.13</v>
      </c>
      <c r="Q9298">
        <v>91.19</v>
      </c>
      <c r="R9298">
        <v>89.56</v>
      </c>
      <c r="S9298">
        <v>90.94</v>
      </c>
      <c r="T9298">
        <v>12185700</v>
      </c>
      <c r="U9298">
        <v>19.239999999999998</v>
      </c>
    </row>
    <row r="9299" spans="15:21" x14ac:dyDescent="0.2">
      <c r="O9299" s="67">
        <v>36132</v>
      </c>
      <c r="P9299">
        <v>89.5</v>
      </c>
      <c r="Q9299">
        <v>90.5</v>
      </c>
      <c r="R9299">
        <v>88</v>
      </c>
      <c r="S9299">
        <v>88.06</v>
      </c>
      <c r="T9299">
        <v>13175100</v>
      </c>
      <c r="U9299">
        <v>18.63</v>
      </c>
    </row>
    <row r="9300" spans="15:21" x14ac:dyDescent="0.2">
      <c r="O9300" s="67">
        <v>36133</v>
      </c>
      <c r="P9300">
        <v>89.06</v>
      </c>
      <c r="Q9300">
        <v>90.38</v>
      </c>
      <c r="R9300">
        <v>89</v>
      </c>
      <c r="S9300">
        <v>90.13</v>
      </c>
      <c r="T9300">
        <v>13039200</v>
      </c>
      <c r="U9300">
        <v>19.07</v>
      </c>
    </row>
    <row r="9301" spans="15:21" x14ac:dyDescent="0.2">
      <c r="O9301" s="67">
        <v>36136</v>
      </c>
      <c r="P9301">
        <v>90.31</v>
      </c>
      <c r="Q9301">
        <v>91.56</v>
      </c>
      <c r="R9301">
        <v>90.13</v>
      </c>
      <c r="S9301">
        <v>90.81</v>
      </c>
      <c r="T9301">
        <v>10176900</v>
      </c>
      <c r="U9301">
        <v>19.21</v>
      </c>
    </row>
    <row r="9302" spans="15:21" x14ac:dyDescent="0.2">
      <c r="O9302" s="67">
        <v>36137</v>
      </c>
      <c r="P9302">
        <v>89.87</v>
      </c>
      <c r="Q9302">
        <v>90.81</v>
      </c>
      <c r="R9302">
        <v>89.06</v>
      </c>
      <c r="S9302">
        <v>90.44</v>
      </c>
      <c r="T9302">
        <v>14640300</v>
      </c>
      <c r="U9302">
        <v>19.13</v>
      </c>
    </row>
    <row r="9303" spans="15:21" x14ac:dyDescent="0.2">
      <c r="O9303" s="67">
        <v>36138</v>
      </c>
      <c r="P9303">
        <v>90.25</v>
      </c>
      <c r="Q9303">
        <v>91</v>
      </c>
      <c r="R9303">
        <v>89.38</v>
      </c>
      <c r="S9303">
        <v>90</v>
      </c>
      <c r="T9303">
        <v>12143700</v>
      </c>
      <c r="U9303">
        <v>19.04</v>
      </c>
    </row>
    <row r="9304" spans="15:21" x14ac:dyDescent="0.2">
      <c r="O9304" s="67">
        <v>36139</v>
      </c>
      <c r="P9304">
        <v>90.13</v>
      </c>
      <c r="Q9304">
        <v>90.13</v>
      </c>
      <c r="R9304">
        <v>88.31</v>
      </c>
      <c r="S9304">
        <v>88.44</v>
      </c>
      <c r="T9304">
        <v>11788800</v>
      </c>
      <c r="U9304">
        <v>18.71</v>
      </c>
    </row>
    <row r="9305" spans="15:21" x14ac:dyDescent="0.2">
      <c r="O9305" s="67">
        <v>36140</v>
      </c>
      <c r="P9305">
        <v>88.37</v>
      </c>
      <c r="Q9305">
        <v>89.25</v>
      </c>
      <c r="R9305">
        <v>86.69</v>
      </c>
      <c r="S9305">
        <v>89.06</v>
      </c>
      <c r="T9305">
        <v>15884100</v>
      </c>
      <c r="U9305">
        <v>18.84</v>
      </c>
    </row>
    <row r="9306" spans="15:21" x14ac:dyDescent="0.2">
      <c r="O9306" s="67">
        <v>36143</v>
      </c>
      <c r="P9306">
        <v>88.25</v>
      </c>
      <c r="Q9306">
        <v>88.75</v>
      </c>
      <c r="R9306">
        <v>86.19</v>
      </c>
      <c r="S9306">
        <v>86.81</v>
      </c>
      <c r="T9306">
        <v>14426400</v>
      </c>
      <c r="U9306">
        <v>18.37</v>
      </c>
    </row>
    <row r="9307" spans="15:21" x14ac:dyDescent="0.2">
      <c r="O9307" s="67">
        <v>36144</v>
      </c>
      <c r="P9307">
        <v>88.06</v>
      </c>
      <c r="Q9307">
        <v>93.5</v>
      </c>
      <c r="R9307">
        <v>88.06</v>
      </c>
      <c r="S9307">
        <v>93.13</v>
      </c>
      <c r="T9307">
        <v>26089500</v>
      </c>
      <c r="U9307">
        <v>19.7</v>
      </c>
    </row>
    <row r="9308" spans="15:21" x14ac:dyDescent="0.2">
      <c r="O9308" s="67">
        <v>36145</v>
      </c>
      <c r="P9308">
        <v>93.19</v>
      </c>
      <c r="Q9308">
        <v>93.19</v>
      </c>
      <c r="R9308">
        <v>91.56</v>
      </c>
      <c r="S9308">
        <v>92</v>
      </c>
      <c r="T9308">
        <v>16099200</v>
      </c>
      <c r="U9308">
        <v>19.46</v>
      </c>
    </row>
    <row r="9309" spans="15:21" x14ac:dyDescent="0.2">
      <c r="O9309" s="67">
        <v>36146</v>
      </c>
      <c r="P9309">
        <v>91.69</v>
      </c>
      <c r="Q9309">
        <v>94.31</v>
      </c>
      <c r="R9309">
        <v>91.69</v>
      </c>
      <c r="S9309">
        <v>94.31</v>
      </c>
      <c r="T9309">
        <v>15470400</v>
      </c>
      <c r="U9309">
        <v>19.95</v>
      </c>
    </row>
    <row r="9310" spans="15:21" x14ac:dyDescent="0.2">
      <c r="O9310" s="67">
        <v>36147</v>
      </c>
      <c r="P9310">
        <v>94.25</v>
      </c>
      <c r="Q9310">
        <v>97</v>
      </c>
      <c r="R9310">
        <v>94.12</v>
      </c>
      <c r="S9310">
        <v>96.88</v>
      </c>
      <c r="T9310">
        <v>26312100</v>
      </c>
      <c r="U9310">
        <v>20.5</v>
      </c>
    </row>
    <row r="9311" spans="15:21" x14ac:dyDescent="0.2">
      <c r="O9311" s="67">
        <v>36150</v>
      </c>
      <c r="P9311">
        <v>96.88</v>
      </c>
      <c r="Q9311">
        <v>99.5</v>
      </c>
      <c r="R9311">
        <v>96.88</v>
      </c>
      <c r="S9311">
        <v>98.38</v>
      </c>
      <c r="T9311">
        <v>15652500</v>
      </c>
      <c r="U9311">
        <v>20.81</v>
      </c>
    </row>
    <row r="9312" spans="15:21" x14ac:dyDescent="0.2">
      <c r="O9312" s="67">
        <v>36151</v>
      </c>
      <c r="P9312">
        <v>98.12</v>
      </c>
      <c r="Q9312">
        <v>99.25</v>
      </c>
      <c r="R9312">
        <v>97.69</v>
      </c>
      <c r="S9312">
        <v>99.06</v>
      </c>
      <c r="T9312">
        <v>9721500</v>
      </c>
      <c r="U9312">
        <v>20.96</v>
      </c>
    </row>
    <row r="9313" spans="15:21" x14ac:dyDescent="0.2">
      <c r="O9313" s="67">
        <v>36152</v>
      </c>
      <c r="P9313">
        <v>99.06</v>
      </c>
      <c r="Q9313">
        <v>101.69</v>
      </c>
      <c r="R9313">
        <v>99.06</v>
      </c>
      <c r="S9313">
        <v>101.38</v>
      </c>
      <c r="T9313">
        <v>11952300</v>
      </c>
      <c r="U9313">
        <v>21.45</v>
      </c>
    </row>
    <row r="9314" spans="15:21" x14ac:dyDescent="0.2">
      <c r="O9314" s="67">
        <v>36153</v>
      </c>
      <c r="P9314">
        <v>101.38</v>
      </c>
      <c r="Q9314">
        <v>102</v>
      </c>
      <c r="R9314">
        <v>100.88</v>
      </c>
      <c r="S9314">
        <v>100.94</v>
      </c>
      <c r="T9314">
        <v>4133400</v>
      </c>
      <c r="U9314">
        <v>21.36</v>
      </c>
    </row>
    <row r="9315" spans="15:21" x14ac:dyDescent="0.2">
      <c r="O9315" s="67">
        <v>36157</v>
      </c>
      <c r="P9315">
        <v>101.5</v>
      </c>
      <c r="Q9315">
        <v>102.25</v>
      </c>
      <c r="R9315">
        <v>100.81</v>
      </c>
      <c r="S9315">
        <v>101.69</v>
      </c>
      <c r="T9315">
        <v>6977400</v>
      </c>
      <c r="U9315">
        <v>21.51</v>
      </c>
    </row>
    <row r="9316" spans="15:21" x14ac:dyDescent="0.2">
      <c r="O9316" s="67">
        <v>36158</v>
      </c>
      <c r="P9316">
        <v>101.81</v>
      </c>
      <c r="Q9316">
        <v>103.94</v>
      </c>
      <c r="R9316">
        <v>101.44</v>
      </c>
      <c r="S9316">
        <v>103.25</v>
      </c>
      <c r="T9316">
        <v>8083500</v>
      </c>
      <c r="U9316">
        <v>21.92</v>
      </c>
    </row>
    <row r="9317" spans="15:21" x14ac:dyDescent="0.2">
      <c r="O9317" s="67">
        <v>36159</v>
      </c>
      <c r="P9317">
        <v>103.5</v>
      </c>
      <c r="Q9317">
        <v>103.94</v>
      </c>
      <c r="R9317">
        <v>101.87</v>
      </c>
      <c r="S9317">
        <v>102.31</v>
      </c>
      <c r="T9317">
        <v>8093400</v>
      </c>
      <c r="U9317">
        <v>21.72</v>
      </c>
    </row>
    <row r="9318" spans="15:21" x14ac:dyDescent="0.2">
      <c r="O9318" s="67">
        <v>36160</v>
      </c>
      <c r="P9318">
        <v>102.06</v>
      </c>
      <c r="Q9318">
        <v>102.69</v>
      </c>
      <c r="R9318">
        <v>100.56</v>
      </c>
      <c r="S9318">
        <v>102</v>
      </c>
      <c r="T9318">
        <v>12031800</v>
      </c>
      <c r="U9318">
        <v>21.65</v>
      </c>
    </row>
    <row r="9319" spans="15:21" x14ac:dyDescent="0.2">
      <c r="O9319" s="67">
        <v>36164</v>
      </c>
      <c r="P9319">
        <v>101.38</v>
      </c>
      <c r="Q9319">
        <v>103.5</v>
      </c>
      <c r="R9319">
        <v>99.5</v>
      </c>
      <c r="S9319">
        <v>100.56</v>
      </c>
      <c r="T9319">
        <v>17089800</v>
      </c>
      <c r="U9319">
        <v>21.35</v>
      </c>
    </row>
    <row r="9320" spans="15:21" x14ac:dyDescent="0.2">
      <c r="O9320" s="67">
        <v>36165</v>
      </c>
      <c r="P9320">
        <v>100.56</v>
      </c>
      <c r="Q9320">
        <v>102.94</v>
      </c>
      <c r="R9320">
        <v>100.12</v>
      </c>
      <c r="S9320">
        <v>102.69</v>
      </c>
      <c r="T9320">
        <v>12623100</v>
      </c>
      <c r="U9320">
        <v>21.8</v>
      </c>
    </row>
    <row r="9321" spans="15:21" x14ac:dyDescent="0.2">
      <c r="O9321" s="67">
        <v>36166</v>
      </c>
      <c r="P9321">
        <v>103.12</v>
      </c>
      <c r="Q9321">
        <v>104.87</v>
      </c>
      <c r="R9321">
        <v>102.69</v>
      </c>
      <c r="S9321">
        <v>104.69</v>
      </c>
      <c r="T9321">
        <v>15463200</v>
      </c>
      <c r="U9321">
        <v>22.23</v>
      </c>
    </row>
    <row r="9322" spans="15:21" x14ac:dyDescent="0.2">
      <c r="O9322" s="67">
        <v>36167</v>
      </c>
      <c r="P9322">
        <v>103.12</v>
      </c>
      <c r="Q9322">
        <v>103.94</v>
      </c>
      <c r="R9322">
        <v>101.94</v>
      </c>
      <c r="S9322">
        <v>102.94</v>
      </c>
      <c r="T9322">
        <v>12282300</v>
      </c>
      <c r="U9322">
        <v>21.85</v>
      </c>
    </row>
    <row r="9323" spans="15:21" x14ac:dyDescent="0.2">
      <c r="O9323" s="67">
        <v>36168</v>
      </c>
      <c r="P9323">
        <v>102.88</v>
      </c>
      <c r="Q9323">
        <v>103.56</v>
      </c>
      <c r="R9323">
        <v>100.37</v>
      </c>
      <c r="S9323">
        <v>102.38</v>
      </c>
      <c r="T9323">
        <v>15360300</v>
      </c>
      <c r="U9323">
        <v>21.73</v>
      </c>
    </row>
    <row r="9324" spans="15:21" x14ac:dyDescent="0.2">
      <c r="O9324" s="67">
        <v>36171</v>
      </c>
      <c r="P9324">
        <v>101</v>
      </c>
      <c r="Q9324">
        <v>102.38</v>
      </c>
      <c r="R9324">
        <v>98.81</v>
      </c>
      <c r="S9324">
        <v>99.69</v>
      </c>
      <c r="T9324">
        <v>17915700</v>
      </c>
      <c r="U9324">
        <v>21.16</v>
      </c>
    </row>
    <row r="9325" spans="15:21" x14ac:dyDescent="0.2">
      <c r="O9325" s="67">
        <v>36172</v>
      </c>
      <c r="P9325">
        <v>99.5</v>
      </c>
      <c r="Q9325">
        <v>100.25</v>
      </c>
      <c r="R9325">
        <v>97.12</v>
      </c>
      <c r="S9325">
        <v>97.75</v>
      </c>
      <c r="T9325">
        <v>16115700</v>
      </c>
      <c r="U9325">
        <v>20.75</v>
      </c>
    </row>
    <row r="9326" spans="15:21" x14ac:dyDescent="0.2">
      <c r="O9326" s="67">
        <v>36173</v>
      </c>
      <c r="P9326">
        <v>95</v>
      </c>
      <c r="Q9326">
        <v>98.5</v>
      </c>
      <c r="R9326">
        <v>94.06</v>
      </c>
      <c r="S9326">
        <v>96.56</v>
      </c>
      <c r="T9326">
        <v>21121500</v>
      </c>
      <c r="U9326">
        <v>20.5</v>
      </c>
    </row>
    <row r="9327" spans="15:21" x14ac:dyDescent="0.2">
      <c r="O9327" s="67">
        <v>36174</v>
      </c>
      <c r="P9327">
        <v>97</v>
      </c>
      <c r="Q9327">
        <v>98.25</v>
      </c>
      <c r="R9327">
        <v>96.31</v>
      </c>
      <c r="S9327">
        <v>97.06</v>
      </c>
      <c r="T9327">
        <v>15182700</v>
      </c>
      <c r="U9327">
        <v>20.61</v>
      </c>
    </row>
    <row r="9328" spans="15:21" x14ac:dyDescent="0.2">
      <c r="O9328" s="67">
        <v>36175</v>
      </c>
      <c r="P9328">
        <v>98.87</v>
      </c>
      <c r="Q9328">
        <v>100.94</v>
      </c>
      <c r="R9328">
        <v>98.38</v>
      </c>
      <c r="S9328">
        <v>100.75</v>
      </c>
      <c r="T9328">
        <v>17970900</v>
      </c>
      <c r="U9328">
        <v>21.39</v>
      </c>
    </row>
    <row r="9329" spans="15:21" x14ac:dyDescent="0.2">
      <c r="O9329" s="67">
        <v>36179</v>
      </c>
      <c r="P9329">
        <v>101</v>
      </c>
      <c r="Q9329">
        <v>101.75</v>
      </c>
      <c r="R9329">
        <v>99.56</v>
      </c>
      <c r="S9329">
        <v>101.44</v>
      </c>
      <c r="T9329">
        <v>14940900</v>
      </c>
      <c r="U9329">
        <v>21.54</v>
      </c>
    </row>
    <row r="9330" spans="15:21" x14ac:dyDescent="0.2">
      <c r="O9330" s="67">
        <v>36180</v>
      </c>
      <c r="P9330">
        <v>101.81</v>
      </c>
      <c r="Q9330">
        <v>102.19</v>
      </c>
      <c r="R9330">
        <v>99.38</v>
      </c>
      <c r="S9330">
        <v>100.37</v>
      </c>
      <c r="T9330">
        <v>18061800</v>
      </c>
      <c r="U9330">
        <v>21.31</v>
      </c>
    </row>
    <row r="9331" spans="15:21" x14ac:dyDescent="0.2">
      <c r="O9331" s="67">
        <v>36181</v>
      </c>
      <c r="P9331">
        <v>100.37</v>
      </c>
      <c r="Q9331">
        <v>101.25</v>
      </c>
      <c r="R9331">
        <v>99</v>
      </c>
      <c r="S9331">
        <v>99.31</v>
      </c>
      <c r="T9331">
        <v>14646000</v>
      </c>
      <c r="U9331">
        <v>21.08</v>
      </c>
    </row>
    <row r="9332" spans="15:21" x14ac:dyDescent="0.2">
      <c r="O9332" s="67">
        <v>36182</v>
      </c>
      <c r="P9332">
        <v>98.81</v>
      </c>
      <c r="Q9332">
        <v>99.81</v>
      </c>
      <c r="R9332">
        <v>97.37</v>
      </c>
      <c r="S9332">
        <v>97.88</v>
      </c>
      <c r="T9332">
        <v>14529000</v>
      </c>
      <c r="U9332">
        <v>20.78</v>
      </c>
    </row>
    <row r="9333" spans="15:21" x14ac:dyDescent="0.2">
      <c r="O9333" s="67">
        <v>36185</v>
      </c>
      <c r="P9333">
        <v>98</v>
      </c>
      <c r="Q9333">
        <v>101.38</v>
      </c>
      <c r="R9333">
        <v>98</v>
      </c>
      <c r="S9333">
        <v>100.5</v>
      </c>
      <c r="T9333">
        <v>13832700</v>
      </c>
      <c r="U9333">
        <v>21.34</v>
      </c>
    </row>
    <row r="9334" spans="15:21" x14ac:dyDescent="0.2">
      <c r="O9334" s="67">
        <v>36186</v>
      </c>
      <c r="P9334">
        <v>100.5</v>
      </c>
      <c r="Q9334">
        <v>102.13</v>
      </c>
      <c r="R9334">
        <v>99.94</v>
      </c>
      <c r="S9334">
        <v>102</v>
      </c>
      <c r="T9334">
        <v>14510100</v>
      </c>
      <c r="U9334">
        <v>21.65</v>
      </c>
    </row>
    <row r="9335" spans="15:21" x14ac:dyDescent="0.2">
      <c r="O9335" s="67">
        <v>36187</v>
      </c>
      <c r="P9335">
        <v>102.88</v>
      </c>
      <c r="Q9335">
        <v>103</v>
      </c>
      <c r="R9335">
        <v>101.5</v>
      </c>
      <c r="S9335">
        <v>101.5</v>
      </c>
      <c r="T9335">
        <v>13367400</v>
      </c>
      <c r="U9335">
        <v>21.55</v>
      </c>
    </row>
    <row r="9336" spans="15:21" x14ac:dyDescent="0.2">
      <c r="O9336" s="67">
        <v>36188</v>
      </c>
      <c r="P9336">
        <v>101.75</v>
      </c>
      <c r="Q9336">
        <v>104.19</v>
      </c>
      <c r="R9336">
        <v>101.75</v>
      </c>
      <c r="S9336">
        <v>103.44</v>
      </c>
      <c r="T9336">
        <v>13235700</v>
      </c>
      <c r="U9336">
        <v>21.96</v>
      </c>
    </row>
    <row r="9337" spans="15:21" x14ac:dyDescent="0.2">
      <c r="O9337" s="67">
        <v>36189</v>
      </c>
      <c r="P9337">
        <v>103.5</v>
      </c>
      <c r="Q9337">
        <v>105</v>
      </c>
      <c r="R9337">
        <v>102.25</v>
      </c>
      <c r="S9337">
        <v>104.87</v>
      </c>
      <c r="T9337">
        <v>16677900</v>
      </c>
      <c r="U9337">
        <v>22.27</v>
      </c>
    </row>
    <row r="9338" spans="15:21" x14ac:dyDescent="0.2">
      <c r="O9338" s="67">
        <v>36192</v>
      </c>
      <c r="P9338">
        <v>104.94</v>
      </c>
      <c r="Q9338">
        <v>104.94</v>
      </c>
      <c r="R9338">
        <v>102.13</v>
      </c>
      <c r="S9338">
        <v>102.19</v>
      </c>
      <c r="T9338">
        <v>13829700</v>
      </c>
      <c r="U9338">
        <v>21.69</v>
      </c>
    </row>
    <row r="9339" spans="15:21" x14ac:dyDescent="0.2">
      <c r="O9339" s="67">
        <v>36193</v>
      </c>
      <c r="P9339">
        <v>102</v>
      </c>
      <c r="Q9339">
        <v>102.31</v>
      </c>
      <c r="R9339">
        <v>99.69</v>
      </c>
      <c r="S9339">
        <v>102</v>
      </c>
      <c r="T9339">
        <v>14113800</v>
      </c>
      <c r="U9339">
        <v>21.65</v>
      </c>
    </row>
    <row r="9340" spans="15:21" x14ac:dyDescent="0.2">
      <c r="O9340" s="67">
        <v>36194</v>
      </c>
      <c r="P9340">
        <v>101.62</v>
      </c>
      <c r="Q9340">
        <v>104.69</v>
      </c>
      <c r="R9340">
        <v>101.38</v>
      </c>
      <c r="S9340">
        <v>102.88</v>
      </c>
      <c r="T9340">
        <v>14149200</v>
      </c>
      <c r="U9340">
        <v>21.84</v>
      </c>
    </row>
    <row r="9341" spans="15:21" x14ac:dyDescent="0.2">
      <c r="O9341" s="67">
        <v>36195</v>
      </c>
      <c r="P9341">
        <v>102.94</v>
      </c>
      <c r="Q9341">
        <v>103.5</v>
      </c>
      <c r="R9341">
        <v>99.75</v>
      </c>
      <c r="S9341">
        <v>100.12</v>
      </c>
      <c r="T9341">
        <v>14165400</v>
      </c>
      <c r="U9341">
        <v>21.26</v>
      </c>
    </row>
    <row r="9342" spans="15:21" x14ac:dyDescent="0.2">
      <c r="O9342" s="67">
        <v>36196</v>
      </c>
      <c r="P9342">
        <v>99.69</v>
      </c>
      <c r="Q9342">
        <v>100.12</v>
      </c>
      <c r="R9342">
        <v>96.5</v>
      </c>
      <c r="S9342">
        <v>98</v>
      </c>
      <c r="T9342">
        <v>20313000</v>
      </c>
      <c r="U9342">
        <v>20.81</v>
      </c>
    </row>
    <row r="9343" spans="15:21" x14ac:dyDescent="0.2">
      <c r="O9343" s="67">
        <v>36199</v>
      </c>
      <c r="P9343">
        <v>98.19</v>
      </c>
      <c r="Q9343">
        <v>98.87</v>
      </c>
      <c r="R9343">
        <v>96.75</v>
      </c>
      <c r="S9343">
        <v>97.56</v>
      </c>
      <c r="T9343">
        <v>13485600</v>
      </c>
      <c r="U9343">
        <v>20.71</v>
      </c>
    </row>
    <row r="9344" spans="15:21" x14ac:dyDescent="0.2">
      <c r="O9344" s="67">
        <v>36200</v>
      </c>
      <c r="P9344">
        <v>97</v>
      </c>
      <c r="Q9344">
        <v>97.88</v>
      </c>
      <c r="R9344">
        <v>95.81</v>
      </c>
      <c r="S9344">
        <v>96</v>
      </c>
      <c r="T9344">
        <v>12681900</v>
      </c>
      <c r="U9344">
        <v>20.38</v>
      </c>
    </row>
    <row r="9345" spans="15:21" x14ac:dyDescent="0.2">
      <c r="O9345" s="67">
        <v>36201</v>
      </c>
      <c r="P9345">
        <v>95.75</v>
      </c>
      <c r="Q9345">
        <v>98.62</v>
      </c>
      <c r="R9345">
        <v>95.75</v>
      </c>
      <c r="S9345">
        <v>97.94</v>
      </c>
      <c r="T9345">
        <v>12958800</v>
      </c>
      <c r="U9345">
        <v>20.79</v>
      </c>
    </row>
    <row r="9346" spans="15:21" x14ac:dyDescent="0.2">
      <c r="O9346" s="67">
        <v>36202</v>
      </c>
      <c r="P9346">
        <v>97.94</v>
      </c>
      <c r="Q9346">
        <v>100.12</v>
      </c>
      <c r="R9346">
        <v>97.31</v>
      </c>
      <c r="S9346">
        <v>100</v>
      </c>
      <c r="T9346">
        <v>11700900</v>
      </c>
      <c r="U9346">
        <v>21.23</v>
      </c>
    </row>
    <row r="9347" spans="15:21" x14ac:dyDescent="0.2">
      <c r="O9347" s="67">
        <v>36203</v>
      </c>
      <c r="P9347">
        <v>99.81</v>
      </c>
      <c r="Q9347">
        <v>99.81</v>
      </c>
      <c r="R9347">
        <v>96.31</v>
      </c>
      <c r="S9347">
        <v>97.63</v>
      </c>
      <c r="T9347">
        <v>14508600</v>
      </c>
      <c r="U9347">
        <v>20.73</v>
      </c>
    </row>
    <row r="9348" spans="15:21" x14ac:dyDescent="0.2">
      <c r="O9348" s="67">
        <v>36207</v>
      </c>
      <c r="P9348">
        <v>98.56</v>
      </c>
      <c r="Q9348">
        <v>99.94</v>
      </c>
      <c r="R9348">
        <v>97.31</v>
      </c>
      <c r="S9348">
        <v>99</v>
      </c>
      <c r="T9348">
        <v>12843000</v>
      </c>
      <c r="U9348">
        <v>21.02</v>
      </c>
    </row>
    <row r="9349" spans="15:21" x14ac:dyDescent="0.2">
      <c r="O9349" s="67">
        <v>36208</v>
      </c>
      <c r="P9349">
        <v>98.25</v>
      </c>
      <c r="Q9349">
        <v>101.38</v>
      </c>
      <c r="R9349">
        <v>98</v>
      </c>
      <c r="S9349">
        <v>99.31</v>
      </c>
      <c r="T9349">
        <v>14055600</v>
      </c>
      <c r="U9349">
        <v>21.08</v>
      </c>
    </row>
    <row r="9350" spans="15:21" x14ac:dyDescent="0.2">
      <c r="O9350" s="67">
        <v>36209</v>
      </c>
      <c r="P9350">
        <v>100</v>
      </c>
      <c r="Q9350">
        <v>101.38</v>
      </c>
      <c r="R9350">
        <v>98.44</v>
      </c>
      <c r="S9350">
        <v>100.63</v>
      </c>
      <c r="T9350">
        <v>12742500</v>
      </c>
      <c r="U9350">
        <v>21.36</v>
      </c>
    </row>
    <row r="9351" spans="15:21" x14ac:dyDescent="0.2">
      <c r="O9351" s="67">
        <v>36210</v>
      </c>
      <c r="P9351">
        <v>100.44</v>
      </c>
      <c r="Q9351">
        <v>101.44</v>
      </c>
      <c r="R9351">
        <v>99.88</v>
      </c>
      <c r="S9351">
        <v>100.37</v>
      </c>
      <c r="T9351">
        <v>13081200</v>
      </c>
      <c r="U9351">
        <v>21.31</v>
      </c>
    </row>
    <row r="9352" spans="15:21" x14ac:dyDescent="0.2">
      <c r="O9352" s="67">
        <v>36213</v>
      </c>
      <c r="P9352">
        <v>100.37</v>
      </c>
      <c r="Q9352">
        <v>104</v>
      </c>
      <c r="R9352">
        <v>100.19</v>
      </c>
      <c r="S9352">
        <v>104</v>
      </c>
      <c r="T9352">
        <v>17642400</v>
      </c>
      <c r="U9352">
        <v>22.08</v>
      </c>
    </row>
    <row r="9353" spans="15:21" x14ac:dyDescent="0.2">
      <c r="O9353" s="67">
        <v>36214</v>
      </c>
      <c r="P9353">
        <v>103.5</v>
      </c>
      <c r="Q9353">
        <v>104.5</v>
      </c>
      <c r="R9353">
        <v>102.13</v>
      </c>
      <c r="S9353">
        <v>103</v>
      </c>
      <c r="T9353">
        <v>14480100</v>
      </c>
      <c r="U9353">
        <v>21.87</v>
      </c>
    </row>
    <row r="9354" spans="15:21" x14ac:dyDescent="0.2">
      <c r="O9354" s="67">
        <v>36215</v>
      </c>
      <c r="P9354">
        <v>103</v>
      </c>
      <c r="Q9354">
        <v>104.44</v>
      </c>
      <c r="R9354">
        <v>100.69</v>
      </c>
      <c r="S9354">
        <v>101</v>
      </c>
      <c r="T9354">
        <v>13795200</v>
      </c>
      <c r="U9354">
        <v>21.44</v>
      </c>
    </row>
    <row r="9355" spans="15:21" x14ac:dyDescent="0.2">
      <c r="O9355" s="67">
        <v>36216</v>
      </c>
      <c r="P9355">
        <v>100.63</v>
      </c>
      <c r="Q9355">
        <v>101.62</v>
      </c>
      <c r="R9355">
        <v>98.06</v>
      </c>
      <c r="S9355">
        <v>100.37</v>
      </c>
      <c r="T9355">
        <v>18396300</v>
      </c>
      <c r="U9355">
        <v>21.31</v>
      </c>
    </row>
    <row r="9356" spans="15:21" x14ac:dyDescent="0.2">
      <c r="O9356" s="67">
        <v>36217</v>
      </c>
      <c r="P9356">
        <v>101</v>
      </c>
      <c r="Q9356">
        <v>101.44</v>
      </c>
      <c r="R9356">
        <v>98.81</v>
      </c>
      <c r="S9356">
        <v>100.31</v>
      </c>
      <c r="T9356">
        <v>15612000</v>
      </c>
      <c r="U9356">
        <v>21.3</v>
      </c>
    </row>
    <row r="9357" spans="15:21" x14ac:dyDescent="0.2">
      <c r="O9357" s="67">
        <v>36220</v>
      </c>
      <c r="P9357">
        <v>100.12</v>
      </c>
      <c r="Q9357">
        <v>101.56</v>
      </c>
      <c r="R9357">
        <v>98.5</v>
      </c>
      <c r="S9357">
        <v>100.94</v>
      </c>
      <c r="T9357">
        <v>13117800</v>
      </c>
      <c r="U9357">
        <v>21.43</v>
      </c>
    </row>
    <row r="9358" spans="15:21" x14ac:dyDescent="0.2">
      <c r="O9358" s="67">
        <v>36221</v>
      </c>
      <c r="P9358">
        <v>101.44</v>
      </c>
      <c r="Q9358">
        <v>101.75</v>
      </c>
      <c r="R9358">
        <v>98.56</v>
      </c>
      <c r="S9358">
        <v>99.31</v>
      </c>
      <c r="T9358">
        <v>12515100</v>
      </c>
      <c r="U9358">
        <v>21.08</v>
      </c>
    </row>
    <row r="9359" spans="15:21" x14ac:dyDescent="0.2">
      <c r="O9359" s="67">
        <v>36222</v>
      </c>
      <c r="P9359">
        <v>99</v>
      </c>
      <c r="Q9359">
        <v>100.12</v>
      </c>
      <c r="R9359">
        <v>97.56</v>
      </c>
      <c r="S9359">
        <v>98.75</v>
      </c>
      <c r="T9359">
        <v>15187200</v>
      </c>
      <c r="U9359">
        <v>20.96</v>
      </c>
    </row>
    <row r="9360" spans="15:21" x14ac:dyDescent="0.2">
      <c r="O9360" s="67">
        <v>36223</v>
      </c>
      <c r="P9360">
        <v>98.94</v>
      </c>
      <c r="Q9360">
        <v>100.63</v>
      </c>
      <c r="R9360">
        <v>98.75</v>
      </c>
      <c r="S9360">
        <v>100.5</v>
      </c>
      <c r="T9360">
        <v>13505100</v>
      </c>
      <c r="U9360">
        <v>21.41</v>
      </c>
    </row>
    <row r="9361" spans="15:21" x14ac:dyDescent="0.2">
      <c r="O9361" s="67">
        <v>36224</v>
      </c>
      <c r="P9361">
        <v>102</v>
      </c>
      <c r="Q9361">
        <v>103.88</v>
      </c>
      <c r="R9361">
        <v>101.87</v>
      </c>
      <c r="S9361">
        <v>103.69</v>
      </c>
      <c r="T9361">
        <v>16903500</v>
      </c>
      <c r="U9361">
        <v>22.09</v>
      </c>
    </row>
    <row r="9362" spans="15:21" x14ac:dyDescent="0.2">
      <c r="O9362" s="67">
        <v>36227</v>
      </c>
      <c r="P9362">
        <v>103.94</v>
      </c>
      <c r="Q9362">
        <v>105.38</v>
      </c>
      <c r="R9362">
        <v>103.63</v>
      </c>
      <c r="S9362">
        <v>104.81</v>
      </c>
      <c r="T9362">
        <v>20843700</v>
      </c>
      <c r="U9362">
        <v>22.33</v>
      </c>
    </row>
    <row r="9363" spans="15:21" x14ac:dyDescent="0.2">
      <c r="O9363" s="67">
        <v>36228</v>
      </c>
      <c r="P9363">
        <v>104.31</v>
      </c>
      <c r="Q9363">
        <v>107.19</v>
      </c>
      <c r="R9363">
        <v>104.12</v>
      </c>
      <c r="S9363">
        <v>106</v>
      </c>
      <c r="T9363">
        <v>19272300</v>
      </c>
      <c r="U9363">
        <v>22.58</v>
      </c>
    </row>
    <row r="9364" spans="15:21" x14ac:dyDescent="0.2">
      <c r="O9364" s="67">
        <v>36229</v>
      </c>
      <c r="P9364">
        <v>106.19</v>
      </c>
      <c r="Q9364">
        <v>106.44</v>
      </c>
      <c r="R9364">
        <v>104.87</v>
      </c>
      <c r="S9364">
        <v>105.75</v>
      </c>
      <c r="T9364">
        <v>23152500</v>
      </c>
      <c r="U9364">
        <v>22.53</v>
      </c>
    </row>
    <row r="9365" spans="15:21" x14ac:dyDescent="0.2">
      <c r="O9365" s="67">
        <v>36230</v>
      </c>
      <c r="P9365">
        <v>106.56</v>
      </c>
      <c r="Q9365">
        <v>107.75</v>
      </c>
      <c r="R9365">
        <v>105.88</v>
      </c>
      <c r="S9365">
        <v>107.06</v>
      </c>
      <c r="T9365">
        <v>16210800</v>
      </c>
      <c r="U9365">
        <v>22.81</v>
      </c>
    </row>
    <row r="9366" spans="15:21" x14ac:dyDescent="0.2">
      <c r="O9366" s="67">
        <v>36231</v>
      </c>
      <c r="P9366">
        <v>107.62</v>
      </c>
      <c r="Q9366">
        <v>108.69</v>
      </c>
      <c r="R9366">
        <v>107.06</v>
      </c>
      <c r="S9366">
        <v>107.38</v>
      </c>
      <c r="T9366">
        <v>18724800</v>
      </c>
      <c r="U9366">
        <v>22.88</v>
      </c>
    </row>
    <row r="9367" spans="15:21" x14ac:dyDescent="0.2">
      <c r="O9367" s="67">
        <v>36234</v>
      </c>
      <c r="P9367">
        <v>108</v>
      </c>
      <c r="Q9367">
        <v>110.25</v>
      </c>
      <c r="R9367">
        <v>108</v>
      </c>
      <c r="S9367">
        <v>110.12</v>
      </c>
      <c r="T9367">
        <v>18453600</v>
      </c>
      <c r="U9367">
        <v>23.46</v>
      </c>
    </row>
    <row r="9368" spans="15:21" x14ac:dyDescent="0.2">
      <c r="O9368" s="67">
        <v>36235</v>
      </c>
      <c r="P9368">
        <v>110.12</v>
      </c>
      <c r="Q9368">
        <v>110.31</v>
      </c>
      <c r="R9368">
        <v>109.19</v>
      </c>
      <c r="S9368">
        <v>110</v>
      </c>
      <c r="T9368">
        <v>13944300</v>
      </c>
      <c r="U9368">
        <v>23.44</v>
      </c>
    </row>
    <row r="9369" spans="15:21" x14ac:dyDescent="0.2">
      <c r="O9369" s="67">
        <v>36236</v>
      </c>
      <c r="P9369">
        <v>110</v>
      </c>
      <c r="Q9369">
        <v>110</v>
      </c>
      <c r="R9369">
        <v>107.81</v>
      </c>
      <c r="S9369">
        <v>108.44</v>
      </c>
      <c r="T9369">
        <v>14110500</v>
      </c>
      <c r="U9369">
        <v>23.1</v>
      </c>
    </row>
    <row r="9370" spans="15:21" x14ac:dyDescent="0.2">
      <c r="O9370" s="67">
        <v>36237</v>
      </c>
      <c r="P9370">
        <v>108</v>
      </c>
      <c r="Q9370">
        <v>110.31</v>
      </c>
      <c r="R9370">
        <v>107.87</v>
      </c>
      <c r="S9370">
        <v>110</v>
      </c>
      <c r="T9370">
        <v>13342800</v>
      </c>
      <c r="U9370">
        <v>23.44</v>
      </c>
    </row>
    <row r="9371" spans="15:21" x14ac:dyDescent="0.2">
      <c r="O9371" s="67">
        <v>36238</v>
      </c>
      <c r="P9371">
        <v>111.44</v>
      </c>
      <c r="Q9371">
        <v>112.94</v>
      </c>
      <c r="R9371">
        <v>111.25</v>
      </c>
      <c r="S9371">
        <v>112</v>
      </c>
      <c r="T9371">
        <v>27932700</v>
      </c>
      <c r="U9371">
        <v>23.86</v>
      </c>
    </row>
    <row r="9372" spans="15:21" x14ac:dyDescent="0.2">
      <c r="O9372" s="67">
        <v>36241</v>
      </c>
      <c r="P9372">
        <v>111.25</v>
      </c>
      <c r="Q9372">
        <v>111.81</v>
      </c>
      <c r="R9372">
        <v>110.38</v>
      </c>
      <c r="S9372">
        <v>110.38</v>
      </c>
      <c r="T9372">
        <v>11243400</v>
      </c>
      <c r="U9372">
        <v>23.52</v>
      </c>
    </row>
    <row r="9373" spans="15:21" x14ac:dyDescent="0.2">
      <c r="O9373" s="67">
        <v>36242</v>
      </c>
      <c r="P9373">
        <v>110.56</v>
      </c>
      <c r="Q9373">
        <v>110.56</v>
      </c>
      <c r="R9373">
        <v>106.06</v>
      </c>
      <c r="S9373">
        <v>106.56</v>
      </c>
      <c r="T9373">
        <v>15915900</v>
      </c>
      <c r="U9373">
        <v>22.7</v>
      </c>
    </row>
    <row r="9374" spans="15:21" x14ac:dyDescent="0.2">
      <c r="O9374" s="67">
        <v>36243</v>
      </c>
      <c r="P9374">
        <v>106.56</v>
      </c>
      <c r="Q9374">
        <v>107.19</v>
      </c>
      <c r="R9374">
        <v>105.75</v>
      </c>
      <c r="S9374">
        <v>106.75</v>
      </c>
      <c r="T9374">
        <v>12387000</v>
      </c>
      <c r="U9374">
        <v>22.74</v>
      </c>
    </row>
    <row r="9375" spans="15:21" x14ac:dyDescent="0.2">
      <c r="O9375" s="67">
        <v>36244</v>
      </c>
      <c r="P9375">
        <v>107.69</v>
      </c>
      <c r="Q9375">
        <v>109.37</v>
      </c>
      <c r="R9375">
        <v>107.56</v>
      </c>
      <c r="S9375">
        <v>108.5</v>
      </c>
      <c r="T9375">
        <v>13255500</v>
      </c>
      <c r="U9375">
        <v>23.12</v>
      </c>
    </row>
    <row r="9376" spans="15:21" x14ac:dyDescent="0.2">
      <c r="O9376" s="67">
        <v>36245</v>
      </c>
      <c r="P9376">
        <v>108.69</v>
      </c>
      <c r="Q9376">
        <v>108.88</v>
      </c>
      <c r="R9376">
        <v>107.25</v>
      </c>
      <c r="S9376">
        <v>107.81</v>
      </c>
      <c r="T9376">
        <v>9156300</v>
      </c>
      <c r="U9376">
        <v>22.97</v>
      </c>
    </row>
    <row r="9377" spans="15:21" x14ac:dyDescent="0.2">
      <c r="O9377" s="67">
        <v>36248</v>
      </c>
      <c r="P9377">
        <v>108</v>
      </c>
      <c r="Q9377">
        <v>112.37</v>
      </c>
      <c r="R9377">
        <v>108</v>
      </c>
      <c r="S9377">
        <v>112</v>
      </c>
      <c r="T9377">
        <v>15297300</v>
      </c>
      <c r="U9377">
        <v>23.86</v>
      </c>
    </row>
    <row r="9378" spans="15:21" x14ac:dyDescent="0.2">
      <c r="O9378" s="67">
        <v>36249</v>
      </c>
      <c r="P9378">
        <v>111.75</v>
      </c>
      <c r="Q9378">
        <v>113.81</v>
      </c>
      <c r="R9378">
        <v>110.62</v>
      </c>
      <c r="S9378">
        <v>113.31</v>
      </c>
      <c r="T9378">
        <v>15262800</v>
      </c>
      <c r="U9378">
        <v>24.14</v>
      </c>
    </row>
    <row r="9379" spans="15:21" x14ac:dyDescent="0.2">
      <c r="O9379" s="67">
        <v>36250</v>
      </c>
      <c r="P9379">
        <v>114</v>
      </c>
      <c r="Q9379">
        <v>114.19</v>
      </c>
      <c r="R9379">
        <v>110.38</v>
      </c>
      <c r="S9379">
        <v>110.62</v>
      </c>
      <c r="T9379">
        <v>16280700</v>
      </c>
      <c r="U9379">
        <v>23.57</v>
      </c>
    </row>
    <row r="9380" spans="15:21" x14ac:dyDescent="0.2">
      <c r="O9380" s="67">
        <v>36251</v>
      </c>
      <c r="P9380">
        <v>111</v>
      </c>
      <c r="Q9380">
        <v>112.44</v>
      </c>
      <c r="R9380">
        <v>110.56</v>
      </c>
      <c r="S9380">
        <v>111.62</v>
      </c>
      <c r="T9380">
        <v>12029400</v>
      </c>
      <c r="U9380">
        <v>23.78</v>
      </c>
    </row>
    <row r="9381" spans="15:21" x14ac:dyDescent="0.2">
      <c r="O9381" s="67">
        <v>36255</v>
      </c>
      <c r="P9381">
        <v>112.5</v>
      </c>
      <c r="Q9381">
        <v>114.81</v>
      </c>
      <c r="R9381">
        <v>112.44</v>
      </c>
      <c r="S9381">
        <v>114.62</v>
      </c>
      <c r="T9381">
        <v>11783400</v>
      </c>
      <c r="U9381">
        <v>24.42</v>
      </c>
    </row>
    <row r="9382" spans="15:21" x14ac:dyDescent="0.2">
      <c r="O9382" s="67">
        <v>36256</v>
      </c>
      <c r="P9382">
        <v>113.87</v>
      </c>
      <c r="Q9382">
        <v>114.25</v>
      </c>
      <c r="R9382">
        <v>112.25</v>
      </c>
      <c r="S9382">
        <v>113.31</v>
      </c>
      <c r="T9382">
        <v>13952400</v>
      </c>
      <c r="U9382">
        <v>24.14</v>
      </c>
    </row>
    <row r="9383" spans="15:21" x14ac:dyDescent="0.2">
      <c r="O9383" s="67">
        <v>36257</v>
      </c>
      <c r="P9383">
        <v>114.13</v>
      </c>
      <c r="Q9383">
        <v>114.5</v>
      </c>
      <c r="R9383">
        <v>111.62</v>
      </c>
      <c r="S9383">
        <v>114.5</v>
      </c>
      <c r="T9383">
        <v>13308300</v>
      </c>
      <c r="U9383">
        <v>24.39</v>
      </c>
    </row>
    <row r="9384" spans="15:21" x14ac:dyDescent="0.2">
      <c r="O9384" s="67">
        <v>36258</v>
      </c>
      <c r="P9384">
        <v>113.62</v>
      </c>
      <c r="Q9384">
        <v>114.5</v>
      </c>
      <c r="R9384">
        <v>112.44</v>
      </c>
      <c r="S9384">
        <v>113.87</v>
      </c>
      <c r="T9384">
        <v>14628300</v>
      </c>
      <c r="U9384">
        <v>24.26</v>
      </c>
    </row>
    <row r="9385" spans="15:21" x14ac:dyDescent="0.2">
      <c r="O9385" s="67">
        <v>36259</v>
      </c>
      <c r="P9385">
        <v>113.87</v>
      </c>
      <c r="Q9385">
        <v>114.44</v>
      </c>
      <c r="R9385">
        <v>111.81</v>
      </c>
      <c r="S9385">
        <v>112.19</v>
      </c>
      <c r="T9385">
        <v>13137300</v>
      </c>
      <c r="U9385">
        <v>23.9</v>
      </c>
    </row>
    <row r="9386" spans="15:21" x14ac:dyDescent="0.2">
      <c r="O9386" s="67">
        <v>36262</v>
      </c>
      <c r="P9386">
        <v>110.62</v>
      </c>
      <c r="Q9386">
        <v>116.5</v>
      </c>
      <c r="R9386">
        <v>110.62</v>
      </c>
      <c r="S9386">
        <v>116.5</v>
      </c>
      <c r="T9386">
        <v>17385300</v>
      </c>
      <c r="U9386">
        <v>24.82</v>
      </c>
    </row>
    <row r="9387" spans="15:21" x14ac:dyDescent="0.2">
      <c r="O9387" s="67">
        <v>36263</v>
      </c>
      <c r="P9387">
        <v>114</v>
      </c>
      <c r="Q9387">
        <v>117.44</v>
      </c>
      <c r="R9387">
        <v>114</v>
      </c>
      <c r="S9387">
        <v>116.94</v>
      </c>
      <c r="T9387">
        <v>19464900</v>
      </c>
      <c r="U9387">
        <v>24.91</v>
      </c>
    </row>
    <row r="9388" spans="15:21" x14ac:dyDescent="0.2">
      <c r="O9388" s="67">
        <v>36264</v>
      </c>
      <c r="P9388">
        <v>116.87</v>
      </c>
      <c r="Q9388">
        <v>117.06</v>
      </c>
      <c r="R9388">
        <v>114</v>
      </c>
      <c r="S9388">
        <v>114.06</v>
      </c>
      <c r="T9388">
        <v>14847300</v>
      </c>
      <c r="U9388">
        <v>24.3</v>
      </c>
    </row>
    <row r="9389" spans="15:21" x14ac:dyDescent="0.2">
      <c r="O9389" s="67">
        <v>36265</v>
      </c>
      <c r="P9389">
        <v>113.5</v>
      </c>
      <c r="Q9389">
        <v>113.81</v>
      </c>
      <c r="R9389">
        <v>110.19</v>
      </c>
      <c r="S9389">
        <v>112.5</v>
      </c>
      <c r="T9389">
        <v>19743300</v>
      </c>
      <c r="U9389">
        <v>23.97</v>
      </c>
    </row>
    <row r="9390" spans="15:21" x14ac:dyDescent="0.2">
      <c r="O9390" s="67">
        <v>36266</v>
      </c>
      <c r="P9390">
        <v>111.75</v>
      </c>
      <c r="Q9390">
        <v>112.19</v>
      </c>
      <c r="R9390">
        <v>109.94</v>
      </c>
      <c r="S9390">
        <v>111.25</v>
      </c>
      <c r="T9390">
        <v>15313200</v>
      </c>
      <c r="U9390">
        <v>23.7</v>
      </c>
    </row>
    <row r="9391" spans="15:21" x14ac:dyDescent="0.2">
      <c r="O9391" s="67">
        <v>36269</v>
      </c>
      <c r="P9391">
        <v>111.25</v>
      </c>
      <c r="Q9391">
        <v>112.12</v>
      </c>
      <c r="R9391">
        <v>100.5</v>
      </c>
      <c r="S9391">
        <v>104.75</v>
      </c>
      <c r="T9391">
        <v>30260400</v>
      </c>
      <c r="U9391">
        <v>22.32</v>
      </c>
    </row>
    <row r="9392" spans="15:21" x14ac:dyDescent="0.2">
      <c r="O9392" s="67">
        <v>36270</v>
      </c>
      <c r="P9392">
        <v>104.5</v>
      </c>
      <c r="Q9392">
        <v>109.56</v>
      </c>
      <c r="R9392">
        <v>103.88</v>
      </c>
      <c r="S9392">
        <v>109.31</v>
      </c>
      <c r="T9392">
        <v>22709100</v>
      </c>
      <c r="U9392">
        <v>23.29</v>
      </c>
    </row>
    <row r="9393" spans="15:21" x14ac:dyDescent="0.2">
      <c r="O9393" s="67">
        <v>36271</v>
      </c>
      <c r="P9393">
        <v>109.19</v>
      </c>
      <c r="Q9393">
        <v>113.56</v>
      </c>
      <c r="R9393">
        <v>108.5</v>
      </c>
      <c r="S9393">
        <v>113.56</v>
      </c>
      <c r="T9393">
        <v>17934900</v>
      </c>
      <c r="U9393">
        <v>24.2</v>
      </c>
    </row>
    <row r="9394" spans="15:21" x14ac:dyDescent="0.2">
      <c r="O9394" s="67">
        <v>36272</v>
      </c>
      <c r="P9394">
        <v>114.88</v>
      </c>
      <c r="Q9394">
        <v>114.88</v>
      </c>
      <c r="R9394">
        <v>111.56</v>
      </c>
      <c r="S9394">
        <v>113.25</v>
      </c>
      <c r="T9394">
        <v>14897100</v>
      </c>
      <c r="U9394">
        <v>24.13</v>
      </c>
    </row>
    <row r="9395" spans="15:21" x14ac:dyDescent="0.2">
      <c r="O9395" s="67">
        <v>36273</v>
      </c>
      <c r="P9395">
        <v>112.37</v>
      </c>
      <c r="Q9395">
        <v>114.38</v>
      </c>
      <c r="R9395">
        <v>112.25</v>
      </c>
      <c r="S9395">
        <v>112.88</v>
      </c>
      <c r="T9395">
        <v>10973100</v>
      </c>
      <c r="U9395">
        <v>24.05</v>
      </c>
    </row>
    <row r="9396" spans="15:21" x14ac:dyDescent="0.2">
      <c r="O9396" s="67">
        <v>36276</v>
      </c>
      <c r="P9396">
        <v>113.12</v>
      </c>
      <c r="Q9396">
        <v>113.5</v>
      </c>
      <c r="R9396">
        <v>111.25</v>
      </c>
      <c r="S9396">
        <v>113.5</v>
      </c>
      <c r="T9396">
        <v>11337900</v>
      </c>
      <c r="U9396">
        <v>24.18</v>
      </c>
    </row>
    <row r="9397" spans="15:21" x14ac:dyDescent="0.2">
      <c r="O9397" s="67">
        <v>36277</v>
      </c>
      <c r="P9397">
        <v>114.06</v>
      </c>
      <c r="Q9397">
        <v>114.94</v>
      </c>
      <c r="R9397">
        <v>111.31</v>
      </c>
      <c r="S9397">
        <v>112.5</v>
      </c>
      <c r="T9397">
        <v>13893300</v>
      </c>
      <c r="U9397">
        <v>23.97</v>
      </c>
    </row>
    <row r="9398" spans="15:21" x14ac:dyDescent="0.2">
      <c r="O9398" s="67">
        <v>36278</v>
      </c>
      <c r="P9398">
        <v>111.13</v>
      </c>
      <c r="Q9398">
        <v>112.88</v>
      </c>
      <c r="R9398">
        <v>110.62</v>
      </c>
      <c r="S9398">
        <v>111.5</v>
      </c>
      <c r="T9398">
        <v>12190200</v>
      </c>
      <c r="U9398">
        <v>23.76</v>
      </c>
    </row>
    <row r="9399" spans="15:21" x14ac:dyDescent="0.2">
      <c r="O9399" s="67">
        <v>36279</v>
      </c>
      <c r="P9399">
        <v>111</v>
      </c>
      <c r="Q9399">
        <v>111.44</v>
      </c>
      <c r="R9399">
        <v>106.12</v>
      </c>
      <c r="S9399">
        <v>107.62</v>
      </c>
      <c r="T9399">
        <v>16403100</v>
      </c>
      <c r="U9399">
        <v>22.93</v>
      </c>
    </row>
    <row r="9400" spans="15:21" x14ac:dyDescent="0.2">
      <c r="O9400" s="67">
        <v>36280</v>
      </c>
      <c r="P9400">
        <v>109.5</v>
      </c>
      <c r="Q9400">
        <v>110.25</v>
      </c>
      <c r="R9400">
        <v>103.69</v>
      </c>
      <c r="S9400">
        <v>105.38</v>
      </c>
      <c r="T9400">
        <v>29040600</v>
      </c>
      <c r="U9400">
        <v>22.45</v>
      </c>
    </row>
    <row r="9401" spans="15:21" x14ac:dyDescent="0.2">
      <c r="O9401" s="67">
        <v>36283</v>
      </c>
      <c r="P9401">
        <v>105.44</v>
      </c>
      <c r="Q9401">
        <v>106.12</v>
      </c>
      <c r="R9401">
        <v>103.25</v>
      </c>
      <c r="S9401">
        <v>105.62</v>
      </c>
      <c r="T9401">
        <v>16569900</v>
      </c>
      <c r="U9401">
        <v>22.5</v>
      </c>
    </row>
    <row r="9402" spans="15:21" x14ac:dyDescent="0.2">
      <c r="O9402" s="67">
        <v>36284</v>
      </c>
      <c r="P9402">
        <v>105</v>
      </c>
      <c r="Q9402">
        <v>105.56</v>
      </c>
      <c r="R9402">
        <v>103.37</v>
      </c>
      <c r="S9402">
        <v>104.94</v>
      </c>
      <c r="T9402">
        <v>20111400</v>
      </c>
      <c r="U9402">
        <v>22.36</v>
      </c>
    </row>
    <row r="9403" spans="15:21" x14ac:dyDescent="0.2">
      <c r="O9403" s="67">
        <v>36285</v>
      </c>
      <c r="P9403">
        <v>104.94</v>
      </c>
      <c r="Q9403">
        <v>109.63</v>
      </c>
      <c r="R9403">
        <v>104.94</v>
      </c>
      <c r="S9403">
        <v>109</v>
      </c>
      <c r="T9403">
        <v>18669000</v>
      </c>
      <c r="U9403">
        <v>23.22</v>
      </c>
    </row>
    <row r="9404" spans="15:21" x14ac:dyDescent="0.2">
      <c r="O9404" s="67">
        <v>36286</v>
      </c>
      <c r="P9404">
        <v>109.94</v>
      </c>
      <c r="Q9404">
        <v>110.87</v>
      </c>
      <c r="R9404">
        <v>106.12</v>
      </c>
      <c r="S9404">
        <v>108.25</v>
      </c>
      <c r="T9404">
        <v>20683500</v>
      </c>
      <c r="U9404">
        <v>23.06</v>
      </c>
    </row>
    <row r="9405" spans="15:21" x14ac:dyDescent="0.2">
      <c r="O9405" s="67">
        <v>36287</v>
      </c>
      <c r="P9405">
        <v>108.38</v>
      </c>
      <c r="Q9405">
        <v>110.5</v>
      </c>
      <c r="R9405">
        <v>108.38</v>
      </c>
      <c r="S9405">
        <v>109.94</v>
      </c>
      <c r="T9405">
        <v>17397300</v>
      </c>
      <c r="U9405">
        <v>23.42</v>
      </c>
    </row>
    <row r="9406" spans="15:21" x14ac:dyDescent="0.2">
      <c r="O9406" s="67">
        <v>36290</v>
      </c>
      <c r="P9406">
        <v>109.69</v>
      </c>
      <c r="Q9406">
        <v>110.87</v>
      </c>
      <c r="R9406">
        <v>108.06</v>
      </c>
      <c r="S9406">
        <v>108.75</v>
      </c>
      <c r="T9406">
        <v>11573700</v>
      </c>
      <c r="U9406">
        <v>23.17</v>
      </c>
    </row>
    <row r="9407" spans="15:21" x14ac:dyDescent="0.2">
      <c r="O9407" s="67">
        <v>36291</v>
      </c>
      <c r="P9407">
        <v>109.88</v>
      </c>
      <c r="Q9407">
        <v>111.75</v>
      </c>
      <c r="R9407">
        <v>108.75</v>
      </c>
      <c r="S9407">
        <v>110.94</v>
      </c>
      <c r="T9407">
        <v>14429100</v>
      </c>
      <c r="U9407">
        <v>23.64</v>
      </c>
    </row>
    <row r="9408" spans="15:21" x14ac:dyDescent="0.2">
      <c r="O9408" s="67">
        <v>36292</v>
      </c>
      <c r="P9408">
        <v>110.69</v>
      </c>
      <c r="Q9408">
        <v>110.69</v>
      </c>
      <c r="R9408">
        <v>108.25</v>
      </c>
      <c r="S9408">
        <v>110.19</v>
      </c>
      <c r="T9408">
        <v>15320400</v>
      </c>
      <c r="U9408">
        <v>23.48</v>
      </c>
    </row>
    <row r="9409" spans="15:21" x14ac:dyDescent="0.2">
      <c r="O9409" s="67">
        <v>36293</v>
      </c>
      <c r="P9409">
        <v>110.94</v>
      </c>
      <c r="Q9409">
        <v>111.31</v>
      </c>
      <c r="R9409">
        <v>109</v>
      </c>
      <c r="S9409">
        <v>109.31</v>
      </c>
      <c r="T9409">
        <v>9354000</v>
      </c>
      <c r="U9409">
        <v>23.29</v>
      </c>
    </row>
    <row r="9410" spans="15:21" x14ac:dyDescent="0.2">
      <c r="O9410" s="67">
        <v>36294</v>
      </c>
      <c r="P9410">
        <v>107.5</v>
      </c>
      <c r="Q9410">
        <v>107.87</v>
      </c>
      <c r="R9410">
        <v>104.87</v>
      </c>
      <c r="S9410">
        <v>105.94</v>
      </c>
      <c r="T9410">
        <v>19541700</v>
      </c>
      <c r="U9410">
        <v>22.57</v>
      </c>
    </row>
    <row r="9411" spans="15:21" x14ac:dyDescent="0.2">
      <c r="O9411" s="67">
        <v>36297</v>
      </c>
      <c r="P9411">
        <v>105.44</v>
      </c>
      <c r="Q9411">
        <v>106.69</v>
      </c>
      <c r="R9411">
        <v>104.56</v>
      </c>
      <c r="S9411">
        <v>106.25</v>
      </c>
      <c r="T9411">
        <v>11924700</v>
      </c>
      <c r="U9411">
        <v>22.64</v>
      </c>
    </row>
    <row r="9412" spans="15:21" x14ac:dyDescent="0.2">
      <c r="O9412" s="67">
        <v>36298</v>
      </c>
      <c r="P9412">
        <v>106.19</v>
      </c>
      <c r="Q9412">
        <v>106.37</v>
      </c>
      <c r="R9412">
        <v>102.56</v>
      </c>
      <c r="S9412">
        <v>104.25</v>
      </c>
      <c r="T9412">
        <v>16187400</v>
      </c>
      <c r="U9412">
        <v>22.21</v>
      </c>
    </row>
    <row r="9413" spans="15:21" x14ac:dyDescent="0.2">
      <c r="O9413" s="67">
        <v>36299</v>
      </c>
      <c r="P9413">
        <v>105.38</v>
      </c>
      <c r="Q9413">
        <v>108.25</v>
      </c>
      <c r="R9413">
        <v>105.25</v>
      </c>
      <c r="S9413">
        <v>108</v>
      </c>
      <c r="T9413">
        <v>13358400</v>
      </c>
      <c r="U9413">
        <v>23.01</v>
      </c>
    </row>
    <row r="9414" spans="15:21" x14ac:dyDescent="0.2">
      <c r="O9414" s="67">
        <v>36300</v>
      </c>
      <c r="P9414">
        <v>108.25</v>
      </c>
      <c r="Q9414">
        <v>109.31</v>
      </c>
      <c r="R9414">
        <v>106.19</v>
      </c>
      <c r="S9414">
        <v>106.44</v>
      </c>
      <c r="T9414">
        <v>12450300</v>
      </c>
      <c r="U9414">
        <v>22.68</v>
      </c>
    </row>
    <row r="9415" spans="15:21" x14ac:dyDescent="0.2">
      <c r="O9415" s="67">
        <v>36301</v>
      </c>
      <c r="P9415">
        <v>106.63</v>
      </c>
      <c r="Q9415">
        <v>107.25</v>
      </c>
      <c r="R9415">
        <v>104</v>
      </c>
      <c r="S9415">
        <v>104.12</v>
      </c>
      <c r="T9415">
        <v>17830500</v>
      </c>
      <c r="U9415">
        <v>22.18</v>
      </c>
    </row>
    <row r="9416" spans="15:21" x14ac:dyDescent="0.2">
      <c r="O9416" s="67">
        <v>36304</v>
      </c>
      <c r="P9416">
        <v>105.13</v>
      </c>
      <c r="Q9416">
        <v>105.44</v>
      </c>
      <c r="R9416">
        <v>102.56</v>
      </c>
      <c r="S9416">
        <v>103.5</v>
      </c>
      <c r="T9416">
        <v>15109500</v>
      </c>
      <c r="U9416">
        <v>22.05</v>
      </c>
    </row>
    <row r="9417" spans="15:21" x14ac:dyDescent="0.2">
      <c r="O9417" s="67">
        <v>36305</v>
      </c>
      <c r="P9417">
        <v>104.06</v>
      </c>
      <c r="Q9417">
        <v>105</v>
      </c>
      <c r="R9417">
        <v>102.06</v>
      </c>
      <c r="S9417">
        <v>102.38</v>
      </c>
      <c r="T9417">
        <v>15850800</v>
      </c>
      <c r="U9417">
        <v>21.81</v>
      </c>
    </row>
    <row r="9418" spans="15:21" x14ac:dyDescent="0.2">
      <c r="O9418" s="67">
        <v>36306</v>
      </c>
      <c r="P9418">
        <v>103.5</v>
      </c>
      <c r="Q9418">
        <v>103.56</v>
      </c>
      <c r="R9418">
        <v>101.5</v>
      </c>
      <c r="S9418">
        <v>103.12</v>
      </c>
      <c r="T9418">
        <v>19271400</v>
      </c>
      <c r="U9418">
        <v>21.97</v>
      </c>
    </row>
    <row r="9419" spans="15:21" x14ac:dyDescent="0.2">
      <c r="O9419" s="67">
        <v>36307</v>
      </c>
      <c r="P9419">
        <v>103</v>
      </c>
      <c r="Q9419">
        <v>103</v>
      </c>
      <c r="R9419">
        <v>100.25</v>
      </c>
      <c r="S9419">
        <v>100.69</v>
      </c>
      <c r="T9419">
        <v>15268800</v>
      </c>
      <c r="U9419">
        <v>21.45</v>
      </c>
    </row>
    <row r="9420" spans="15:21" x14ac:dyDescent="0.2">
      <c r="O9420" s="67">
        <v>36308</v>
      </c>
      <c r="P9420">
        <v>100.5</v>
      </c>
      <c r="Q9420">
        <v>104.19</v>
      </c>
      <c r="R9420">
        <v>100.37</v>
      </c>
      <c r="S9420">
        <v>101.69</v>
      </c>
      <c r="T9420">
        <v>15340800</v>
      </c>
      <c r="U9420">
        <v>21.67</v>
      </c>
    </row>
    <row r="9421" spans="15:21" x14ac:dyDescent="0.2">
      <c r="O9421" s="67">
        <v>36312</v>
      </c>
      <c r="P9421">
        <v>102.13</v>
      </c>
      <c r="Q9421">
        <v>103.56</v>
      </c>
      <c r="R9421">
        <v>100.75</v>
      </c>
      <c r="S9421">
        <v>102.56</v>
      </c>
      <c r="T9421">
        <v>13890300</v>
      </c>
      <c r="U9421">
        <v>21.85</v>
      </c>
    </row>
    <row r="9422" spans="15:21" x14ac:dyDescent="0.2">
      <c r="O9422" s="67">
        <v>36313</v>
      </c>
      <c r="P9422">
        <v>102.69</v>
      </c>
      <c r="Q9422">
        <v>102.94</v>
      </c>
      <c r="R9422">
        <v>100.25</v>
      </c>
      <c r="S9422">
        <v>102.06</v>
      </c>
      <c r="T9422">
        <v>15300900</v>
      </c>
      <c r="U9422">
        <v>21.75</v>
      </c>
    </row>
    <row r="9423" spans="15:21" x14ac:dyDescent="0.2">
      <c r="O9423" s="67">
        <v>36314</v>
      </c>
      <c r="P9423">
        <v>103.06</v>
      </c>
      <c r="Q9423">
        <v>103.5</v>
      </c>
      <c r="R9423">
        <v>102.06</v>
      </c>
      <c r="S9423">
        <v>102.88</v>
      </c>
      <c r="T9423">
        <v>12169200</v>
      </c>
      <c r="U9423">
        <v>21.92</v>
      </c>
    </row>
    <row r="9424" spans="15:21" x14ac:dyDescent="0.2">
      <c r="O9424" s="67">
        <v>36315</v>
      </c>
      <c r="P9424">
        <v>103.25</v>
      </c>
      <c r="Q9424">
        <v>105</v>
      </c>
      <c r="R9424">
        <v>102.75</v>
      </c>
      <c r="S9424">
        <v>104.87</v>
      </c>
      <c r="T9424">
        <v>11672400</v>
      </c>
      <c r="U9424">
        <v>22.34</v>
      </c>
    </row>
    <row r="9425" spans="15:21" x14ac:dyDescent="0.2">
      <c r="O9425" s="67">
        <v>36318</v>
      </c>
      <c r="P9425">
        <v>104</v>
      </c>
      <c r="Q9425">
        <v>105.25</v>
      </c>
      <c r="R9425">
        <v>103.44</v>
      </c>
      <c r="S9425">
        <v>104.44</v>
      </c>
      <c r="T9425">
        <v>8984100</v>
      </c>
      <c r="U9425">
        <v>22.25</v>
      </c>
    </row>
    <row r="9426" spans="15:21" x14ac:dyDescent="0.2">
      <c r="O9426" s="67">
        <v>36319</v>
      </c>
      <c r="P9426">
        <v>103.81</v>
      </c>
      <c r="Q9426">
        <v>103.94</v>
      </c>
      <c r="R9426">
        <v>101.75</v>
      </c>
      <c r="S9426">
        <v>102.38</v>
      </c>
      <c r="T9426">
        <v>10819500</v>
      </c>
      <c r="U9426">
        <v>21.81</v>
      </c>
    </row>
    <row r="9427" spans="15:21" x14ac:dyDescent="0.2">
      <c r="O9427" s="67">
        <v>36320</v>
      </c>
      <c r="P9427">
        <v>102.31</v>
      </c>
      <c r="Q9427">
        <v>102.94</v>
      </c>
      <c r="R9427">
        <v>102</v>
      </c>
      <c r="S9427">
        <v>102.69</v>
      </c>
      <c r="T9427">
        <v>9518700</v>
      </c>
      <c r="U9427">
        <v>21.88</v>
      </c>
    </row>
    <row r="9428" spans="15:21" x14ac:dyDescent="0.2">
      <c r="O9428" s="67">
        <v>36321</v>
      </c>
      <c r="P9428">
        <v>102</v>
      </c>
      <c r="Q9428">
        <v>102.06</v>
      </c>
      <c r="R9428">
        <v>99.81</v>
      </c>
      <c r="S9428">
        <v>101</v>
      </c>
      <c r="T9428">
        <v>15315900</v>
      </c>
      <c r="U9428">
        <v>21.52</v>
      </c>
    </row>
    <row r="9429" spans="15:21" x14ac:dyDescent="0.2">
      <c r="O9429" s="67">
        <v>36322</v>
      </c>
      <c r="P9429">
        <v>101</v>
      </c>
      <c r="Q9429">
        <v>102.62</v>
      </c>
      <c r="R9429">
        <v>100.19</v>
      </c>
      <c r="S9429">
        <v>101.34</v>
      </c>
      <c r="T9429">
        <v>15878400</v>
      </c>
      <c r="U9429">
        <v>21.59</v>
      </c>
    </row>
    <row r="9430" spans="15:21" x14ac:dyDescent="0.2">
      <c r="O9430" s="67">
        <v>36325</v>
      </c>
      <c r="P9430">
        <v>101.06</v>
      </c>
      <c r="Q9430">
        <v>104</v>
      </c>
      <c r="R9430">
        <v>101</v>
      </c>
      <c r="S9430">
        <v>103.75</v>
      </c>
      <c r="T9430">
        <v>14094600</v>
      </c>
      <c r="U9430">
        <v>22.1</v>
      </c>
    </row>
    <row r="9431" spans="15:21" x14ac:dyDescent="0.2">
      <c r="O9431" s="67">
        <v>36326</v>
      </c>
      <c r="P9431">
        <v>103.19</v>
      </c>
      <c r="Q9431">
        <v>105.56</v>
      </c>
      <c r="R9431">
        <v>103</v>
      </c>
      <c r="S9431">
        <v>104.19</v>
      </c>
      <c r="T9431">
        <v>13116300</v>
      </c>
      <c r="U9431">
        <v>22.2</v>
      </c>
    </row>
    <row r="9432" spans="15:21" x14ac:dyDescent="0.2">
      <c r="O9432" s="67">
        <v>36327</v>
      </c>
      <c r="P9432">
        <v>105.06</v>
      </c>
      <c r="Q9432">
        <v>107.75</v>
      </c>
      <c r="R9432">
        <v>105.06</v>
      </c>
      <c r="S9432">
        <v>106.81</v>
      </c>
      <c r="T9432">
        <v>16950900</v>
      </c>
      <c r="U9432">
        <v>22.76</v>
      </c>
    </row>
    <row r="9433" spans="15:21" x14ac:dyDescent="0.2">
      <c r="O9433" s="67">
        <v>36328</v>
      </c>
      <c r="P9433">
        <v>106.25</v>
      </c>
      <c r="Q9433">
        <v>108.69</v>
      </c>
      <c r="R9433">
        <v>106.19</v>
      </c>
      <c r="S9433">
        <v>108.44</v>
      </c>
      <c r="T9433">
        <v>10931700</v>
      </c>
      <c r="U9433">
        <v>23.1</v>
      </c>
    </row>
    <row r="9434" spans="15:21" x14ac:dyDescent="0.2">
      <c r="O9434" s="67">
        <v>36329</v>
      </c>
      <c r="P9434">
        <v>108.06</v>
      </c>
      <c r="Q9434">
        <v>108.44</v>
      </c>
      <c r="R9434">
        <v>107.25</v>
      </c>
      <c r="S9434">
        <v>107.56</v>
      </c>
      <c r="T9434">
        <v>16305000</v>
      </c>
      <c r="U9434">
        <v>22.92</v>
      </c>
    </row>
    <row r="9435" spans="15:21" x14ac:dyDescent="0.2">
      <c r="O9435" s="67">
        <v>36332</v>
      </c>
      <c r="P9435">
        <v>107.69</v>
      </c>
      <c r="Q9435">
        <v>107.69</v>
      </c>
      <c r="R9435">
        <v>105</v>
      </c>
      <c r="S9435">
        <v>105.56</v>
      </c>
      <c r="T9435">
        <v>12026100</v>
      </c>
      <c r="U9435">
        <v>22.49</v>
      </c>
    </row>
    <row r="9436" spans="15:21" x14ac:dyDescent="0.2">
      <c r="O9436" s="67">
        <v>36333</v>
      </c>
      <c r="P9436">
        <v>105.5</v>
      </c>
      <c r="Q9436">
        <v>106.88</v>
      </c>
      <c r="R9436">
        <v>105</v>
      </c>
      <c r="S9436">
        <v>105.88</v>
      </c>
      <c r="T9436">
        <v>8679300</v>
      </c>
      <c r="U9436">
        <v>22.56</v>
      </c>
    </row>
    <row r="9437" spans="15:21" x14ac:dyDescent="0.2">
      <c r="O9437" s="67">
        <v>36334</v>
      </c>
      <c r="P9437">
        <v>105.38</v>
      </c>
      <c r="Q9437">
        <v>106.25</v>
      </c>
      <c r="R9437">
        <v>103.81</v>
      </c>
      <c r="S9437">
        <v>105.81</v>
      </c>
      <c r="T9437">
        <v>11066100</v>
      </c>
      <c r="U9437">
        <v>22.54</v>
      </c>
    </row>
    <row r="9438" spans="15:21" x14ac:dyDescent="0.2">
      <c r="O9438" s="67">
        <v>36335</v>
      </c>
      <c r="P9438">
        <v>104.44</v>
      </c>
      <c r="Q9438">
        <v>107.25</v>
      </c>
      <c r="R9438">
        <v>103.19</v>
      </c>
      <c r="S9438">
        <v>106.75</v>
      </c>
      <c r="T9438">
        <v>18453900</v>
      </c>
      <c r="U9438">
        <v>22.74</v>
      </c>
    </row>
    <row r="9439" spans="15:21" x14ac:dyDescent="0.2">
      <c r="O9439" s="67">
        <v>36336</v>
      </c>
      <c r="P9439">
        <v>107.31</v>
      </c>
      <c r="Q9439">
        <v>107.44</v>
      </c>
      <c r="R9439">
        <v>103.81</v>
      </c>
      <c r="S9439">
        <v>104.44</v>
      </c>
      <c r="T9439">
        <v>11537100</v>
      </c>
      <c r="U9439">
        <v>22.25</v>
      </c>
    </row>
    <row r="9440" spans="15:21" x14ac:dyDescent="0.2">
      <c r="O9440" s="67">
        <v>36339</v>
      </c>
      <c r="P9440">
        <v>105.19</v>
      </c>
      <c r="Q9440">
        <v>106.63</v>
      </c>
      <c r="R9440">
        <v>105.19</v>
      </c>
      <c r="S9440">
        <v>106.19</v>
      </c>
      <c r="T9440">
        <v>11577900</v>
      </c>
      <c r="U9440">
        <v>22.62</v>
      </c>
    </row>
    <row r="9441" spans="15:21" x14ac:dyDescent="0.2">
      <c r="O9441" s="67">
        <v>36340</v>
      </c>
      <c r="P9441">
        <v>106.81</v>
      </c>
      <c r="Q9441">
        <v>109.69</v>
      </c>
      <c r="R9441">
        <v>106.12</v>
      </c>
      <c r="S9441">
        <v>109.69</v>
      </c>
      <c r="T9441">
        <v>14148900</v>
      </c>
      <c r="U9441">
        <v>23.37</v>
      </c>
    </row>
    <row r="9442" spans="15:21" x14ac:dyDescent="0.2">
      <c r="O9442" s="67">
        <v>36341</v>
      </c>
      <c r="P9442">
        <v>109</v>
      </c>
      <c r="Q9442">
        <v>113</v>
      </c>
      <c r="R9442">
        <v>107.25</v>
      </c>
      <c r="S9442">
        <v>113</v>
      </c>
      <c r="T9442">
        <v>21864900</v>
      </c>
      <c r="U9442">
        <v>24.08</v>
      </c>
    </row>
    <row r="9443" spans="15:21" x14ac:dyDescent="0.2">
      <c r="O9443" s="67">
        <v>36342</v>
      </c>
      <c r="P9443">
        <v>112.06</v>
      </c>
      <c r="Q9443">
        <v>112.31</v>
      </c>
      <c r="R9443">
        <v>110.81</v>
      </c>
      <c r="S9443">
        <v>111.5</v>
      </c>
      <c r="T9443">
        <v>13686300</v>
      </c>
      <c r="U9443">
        <v>23.76</v>
      </c>
    </row>
    <row r="9444" spans="15:21" x14ac:dyDescent="0.2">
      <c r="O9444" s="67">
        <v>36343</v>
      </c>
      <c r="P9444">
        <v>111.75</v>
      </c>
      <c r="Q9444">
        <v>112.94</v>
      </c>
      <c r="R9444">
        <v>111.19</v>
      </c>
      <c r="S9444">
        <v>112.69</v>
      </c>
      <c r="T9444">
        <v>9648600</v>
      </c>
      <c r="U9444">
        <v>24.01</v>
      </c>
    </row>
    <row r="9445" spans="15:21" x14ac:dyDescent="0.2">
      <c r="O9445" s="67">
        <v>36347</v>
      </c>
      <c r="P9445">
        <v>111.88</v>
      </c>
      <c r="Q9445">
        <v>115</v>
      </c>
      <c r="R9445">
        <v>111.88</v>
      </c>
      <c r="S9445">
        <v>113.94</v>
      </c>
      <c r="T9445">
        <v>13841100</v>
      </c>
      <c r="U9445">
        <v>24.35</v>
      </c>
    </row>
    <row r="9446" spans="15:21" x14ac:dyDescent="0.2">
      <c r="O9446" s="67">
        <v>36348</v>
      </c>
      <c r="P9446">
        <v>114.44</v>
      </c>
      <c r="Q9446">
        <v>118.75</v>
      </c>
      <c r="R9446">
        <v>114.13</v>
      </c>
      <c r="S9446">
        <v>117.94</v>
      </c>
      <c r="T9446">
        <v>23844300</v>
      </c>
      <c r="U9446">
        <v>25.21</v>
      </c>
    </row>
    <row r="9447" spans="15:21" x14ac:dyDescent="0.2">
      <c r="O9447" s="67">
        <v>36349</v>
      </c>
      <c r="P9447">
        <v>116.75</v>
      </c>
      <c r="Q9447">
        <v>118.06</v>
      </c>
      <c r="R9447">
        <v>115.37</v>
      </c>
      <c r="S9447">
        <v>117</v>
      </c>
      <c r="T9447">
        <v>23141700</v>
      </c>
      <c r="U9447">
        <v>25.01</v>
      </c>
    </row>
    <row r="9448" spans="15:21" x14ac:dyDescent="0.2">
      <c r="O9448" s="67">
        <v>36350</v>
      </c>
      <c r="P9448">
        <v>117</v>
      </c>
      <c r="Q9448">
        <v>117.88</v>
      </c>
      <c r="R9448">
        <v>115.94</v>
      </c>
      <c r="S9448">
        <v>117.13</v>
      </c>
      <c r="T9448">
        <v>17329200</v>
      </c>
      <c r="U9448">
        <v>25.03</v>
      </c>
    </row>
    <row r="9449" spans="15:21" x14ac:dyDescent="0.2">
      <c r="O9449" s="67">
        <v>36353</v>
      </c>
      <c r="P9449">
        <v>117.25</v>
      </c>
      <c r="Q9449">
        <v>117.31</v>
      </c>
      <c r="R9449">
        <v>114.69</v>
      </c>
      <c r="S9449">
        <v>115.37</v>
      </c>
      <c r="T9449">
        <v>16194300</v>
      </c>
      <c r="U9449">
        <v>24.66</v>
      </c>
    </row>
    <row r="9450" spans="15:21" x14ac:dyDescent="0.2">
      <c r="O9450" s="67">
        <v>36354</v>
      </c>
      <c r="P9450">
        <v>114.25</v>
      </c>
      <c r="Q9450">
        <v>115.81</v>
      </c>
      <c r="R9450">
        <v>114.19</v>
      </c>
      <c r="S9450">
        <v>115.56</v>
      </c>
      <c r="T9450">
        <v>9468300</v>
      </c>
      <c r="U9450">
        <v>24.7</v>
      </c>
    </row>
    <row r="9451" spans="15:21" x14ac:dyDescent="0.2">
      <c r="O9451" s="67">
        <v>36355</v>
      </c>
      <c r="P9451">
        <v>115.81</v>
      </c>
      <c r="Q9451">
        <v>116.38</v>
      </c>
      <c r="R9451">
        <v>114.62</v>
      </c>
      <c r="S9451">
        <v>115.81</v>
      </c>
      <c r="T9451">
        <v>10432200</v>
      </c>
      <c r="U9451">
        <v>24.75</v>
      </c>
    </row>
    <row r="9452" spans="15:21" x14ac:dyDescent="0.2">
      <c r="O9452" s="67">
        <v>36356</v>
      </c>
      <c r="P9452">
        <v>116.5</v>
      </c>
      <c r="Q9452">
        <v>117.56</v>
      </c>
      <c r="R9452">
        <v>116.25</v>
      </c>
      <c r="S9452">
        <v>117.56</v>
      </c>
      <c r="T9452">
        <v>13353600</v>
      </c>
      <c r="U9452">
        <v>25.13</v>
      </c>
    </row>
    <row r="9453" spans="15:21" x14ac:dyDescent="0.2">
      <c r="O9453" s="67">
        <v>36357</v>
      </c>
      <c r="P9453">
        <v>117.44</v>
      </c>
      <c r="Q9453">
        <v>119</v>
      </c>
      <c r="R9453">
        <v>117.19</v>
      </c>
      <c r="S9453">
        <v>118.88</v>
      </c>
      <c r="T9453">
        <v>13874700</v>
      </c>
      <c r="U9453">
        <v>25.41</v>
      </c>
    </row>
    <row r="9454" spans="15:21" x14ac:dyDescent="0.2">
      <c r="O9454" s="67">
        <v>36360</v>
      </c>
      <c r="P9454">
        <v>119</v>
      </c>
      <c r="Q9454">
        <v>120</v>
      </c>
      <c r="R9454">
        <v>118</v>
      </c>
      <c r="S9454">
        <v>120</v>
      </c>
      <c r="T9454">
        <v>15404100</v>
      </c>
      <c r="U9454">
        <v>25.65</v>
      </c>
    </row>
    <row r="9455" spans="15:21" x14ac:dyDescent="0.2">
      <c r="O9455" s="67">
        <v>36361</v>
      </c>
      <c r="P9455">
        <v>119.44</v>
      </c>
      <c r="Q9455">
        <v>119.56</v>
      </c>
      <c r="R9455">
        <v>117.31</v>
      </c>
      <c r="S9455">
        <v>117.56</v>
      </c>
      <c r="T9455">
        <v>12299400</v>
      </c>
      <c r="U9455">
        <v>25.13</v>
      </c>
    </row>
    <row r="9456" spans="15:21" x14ac:dyDescent="0.2">
      <c r="O9456" s="67">
        <v>36362</v>
      </c>
      <c r="P9456">
        <v>117.06</v>
      </c>
      <c r="Q9456">
        <v>117.88</v>
      </c>
      <c r="R9456">
        <v>116.12</v>
      </c>
      <c r="S9456">
        <v>116.94</v>
      </c>
      <c r="T9456">
        <v>9894600</v>
      </c>
      <c r="U9456">
        <v>24.99</v>
      </c>
    </row>
    <row r="9457" spans="15:21" x14ac:dyDescent="0.2">
      <c r="O9457" s="67">
        <v>36363</v>
      </c>
      <c r="P9457">
        <v>116.62</v>
      </c>
      <c r="Q9457">
        <v>117.81</v>
      </c>
      <c r="R9457">
        <v>114.44</v>
      </c>
      <c r="S9457">
        <v>115</v>
      </c>
      <c r="T9457">
        <v>13409700</v>
      </c>
      <c r="U9457">
        <v>24.58</v>
      </c>
    </row>
    <row r="9458" spans="15:21" x14ac:dyDescent="0.2">
      <c r="O9458" s="67">
        <v>36364</v>
      </c>
      <c r="P9458">
        <v>115</v>
      </c>
      <c r="Q9458">
        <v>116.06</v>
      </c>
      <c r="R9458">
        <v>113.94</v>
      </c>
      <c r="S9458">
        <v>115.19</v>
      </c>
      <c r="T9458">
        <v>9412200</v>
      </c>
      <c r="U9458">
        <v>24.62</v>
      </c>
    </row>
    <row r="9459" spans="15:21" x14ac:dyDescent="0.2">
      <c r="O9459" s="67">
        <v>36367</v>
      </c>
      <c r="P9459">
        <v>114.56</v>
      </c>
      <c r="Q9459">
        <v>115.81</v>
      </c>
      <c r="R9459">
        <v>113.81</v>
      </c>
      <c r="S9459">
        <v>114</v>
      </c>
      <c r="T9459">
        <v>10066200</v>
      </c>
      <c r="U9459">
        <v>24.36</v>
      </c>
    </row>
    <row r="9460" spans="15:21" x14ac:dyDescent="0.2">
      <c r="O9460" s="67">
        <v>36368</v>
      </c>
      <c r="P9460">
        <v>115</v>
      </c>
      <c r="Q9460">
        <v>116.87</v>
      </c>
      <c r="R9460">
        <v>113.81</v>
      </c>
      <c r="S9460">
        <v>116.25</v>
      </c>
      <c r="T9460">
        <v>10784400</v>
      </c>
      <c r="U9460">
        <v>24.84</v>
      </c>
    </row>
    <row r="9461" spans="15:21" x14ac:dyDescent="0.2">
      <c r="O9461" s="67">
        <v>36369</v>
      </c>
      <c r="P9461">
        <v>116</v>
      </c>
      <c r="Q9461">
        <v>116</v>
      </c>
      <c r="R9461">
        <v>113.75</v>
      </c>
      <c r="S9461">
        <v>114</v>
      </c>
      <c r="T9461">
        <v>9525300</v>
      </c>
      <c r="U9461">
        <v>24.36</v>
      </c>
    </row>
    <row r="9462" spans="15:21" x14ac:dyDescent="0.2">
      <c r="O9462" s="67">
        <v>36370</v>
      </c>
      <c r="P9462">
        <v>113</v>
      </c>
      <c r="Q9462">
        <v>113</v>
      </c>
      <c r="R9462">
        <v>110.06</v>
      </c>
      <c r="S9462">
        <v>112</v>
      </c>
      <c r="T9462">
        <v>13572600</v>
      </c>
      <c r="U9462">
        <v>23.94</v>
      </c>
    </row>
    <row r="9463" spans="15:21" x14ac:dyDescent="0.2">
      <c r="O9463" s="67">
        <v>36371</v>
      </c>
      <c r="P9463">
        <v>111.81</v>
      </c>
      <c r="Q9463">
        <v>112.31</v>
      </c>
      <c r="R9463">
        <v>108.69</v>
      </c>
      <c r="S9463">
        <v>109</v>
      </c>
      <c r="T9463">
        <v>12722700</v>
      </c>
      <c r="U9463">
        <v>23.3</v>
      </c>
    </row>
    <row r="9464" spans="15:21" x14ac:dyDescent="0.2">
      <c r="O9464" s="67">
        <v>36374</v>
      </c>
      <c r="P9464">
        <v>108.06</v>
      </c>
      <c r="Q9464">
        <v>109.94</v>
      </c>
      <c r="R9464">
        <v>107.62</v>
      </c>
      <c r="S9464">
        <v>107.87</v>
      </c>
      <c r="T9464">
        <v>12430200</v>
      </c>
      <c r="U9464">
        <v>23.06</v>
      </c>
    </row>
    <row r="9465" spans="15:21" x14ac:dyDescent="0.2">
      <c r="O9465" s="67">
        <v>36375</v>
      </c>
      <c r="P9465">
        <v>108.25</v>
      </c>
      <c r="Q9465">
        <v>108.94</v>
      </c>
      <c r="R9465">
        <v>106.63</v>
      </c>
      <c r="S9465">
        <v>107.87</v>
      </c>
      <c r="T9465">
        <v>12488400</v>
      </c>
      <c r="U9465">
        <v>23.06</v>
      </c>
    </row>
    <row r="9466" spans="15:21" x14ac:dyDescent="0.2">
      <c r="O9466" s="67">
        <v>36376</v>
      </c>
      <c r="P9466">
        <v>107.62</v>
      </c>
      <c r="Q9466">
        <v>109.94</v>
      </c>
      <c r="R9466">
        <v>106.63</v>
      </c>
      <c r="S9466">
        <v>106.75</v>
      </c>
      <c r="T9466">
        <v>10833600</v>
      </c>
      <c r="U9466">
        <v>22.81</v>
      </c>
    </row>
    <row r="9467" spans="15:21" x14ac:dyDescent="0.2">
      <c r="O9467" s="67">
        <v>36377</v>
      </c>
      <c r="P9467">
        <v>107</v>
      </c>
      <c r="Q9467">
        <v>109.69</v>
      </c>
      <c r="R9467">
        <v>105</v>
      </c>
      <c r="S9467">
        <v>109.56</v>
      </c>
      <c r="T9467">
        <v>14931000</v>
      </c>
      <c r="U9467">
        <v>23.42</v>
      </c>
    </row>
    <row r="9468" spans="15:21" x14ac:dyDescent="0.2">
      <c r="O9468" s="67">
        <v>36378</v>
      </c>
      <c r="P9468">
        <v>108.13</v>
      </c>
      <c r="Q9468">
        <v>108.94</v>
      </c>
      <c r="R9468">
        <v>106.12</v>
      </c>
      <c r="S9468">
        <v>107</v>
      </c>
      <c r="T9468">
        <v>13689900</v>
      </c>
      <c r="U9468">
        <v>22.87</v>
      </c>
    </row>
    <row r="9469" spans="15:21" x14ac:dyDescent="0.2">
      <c r="O9469" s="67">
        <v>36381</v>
      </c>
      <c r="P9469">
        <v>106.44</v>
      </c>
      <c r="Q9469">
        <v>106.88</v>
      </c>
      <c r="R9469">
        <v>104.87</v>
      </c>
      <c r="S9469">
        <v>105.06</v>
      </c>
      <c r="T9469">
        <v>11532000</v>
      </c>
      <c r="U9469">
        <v>22.45</v>
      </c>
    </row>
    <row r="9470" spans="15:21" x14ac:dyDescent="0.2">
      <c r="O9470" s="67">
        <v>36382</v>
      </c>
      <c r="P9470">
        <v>104.62</v>
      </c>
      <c r="Q9470">
        <v>106</v>
      </c>
      <c r="R9470">
        <v>102.56</v>
      </c>
      <c r="S9470">
        <v>104.87</v>
      </c>
      <c r="T9470">
        <v>15316200</v>
      </c>
      <c r="U9470">
        <v>22.41</v>
      </c>
    </row>
    <row r="9471" spans="15:21" x14ac:dyDescent="0.2">
      <c r="O9471" s="67">
        <v>36383</v>
      </c>
      <c r="P9471">
        <v>105.31</v>
      </c>
      <c r="Q9471">
        <v>107</v>
      </c>
      <c r="R9471">
        <v>105.06</v>
      </c>
      <c r="S9471">
        <v>106.06</v>
      </c>
      <c r="T9471">
        <v>12819300</v>
      </c>
      <c r="U9471">
        <v>22.67</v>
      </c>
    </row>
    <row r="9472" spans="15:21" x14ac:dyDescent="0.2">
      <c r="O9472" s="67">
        <v>36384</v>
      </c>
      <c r="P9472">
        <v>106.44</v>
      </c>
      <c r="Q9472">
        <v>106.63</v>
      </c>
      <c r="R9472">
        <v>105.06</v>
      </c>
      <c r="S9472">
        <v>105.06</v>
      </c>
      <c r="T9472">
        <v>10111200</v>
      </c>
      <c r="U9472">
        <v>22.45</v>
      </c>
    </row>
    <row r="9473" spans="15:21" x14ac:dyDescent="0.2">
      <c r="O9473" s="67">
        <v>36385</v>
      </c>
      <c r="P9473">
        <v>106.12</v>
      </c>
      <c r="Q9473">
        <v>108.44</v>
      </c>
      <c r="R9473">
        <v>106</v>
      </c>
      <c r="S9473">
        <v>107.75</v>
      </c>
      <c r="T9473">
        <v>10838100</v>
      </c>
      <c r="U9473">
        <v>23.03</v>
      </c>
    </row>
    <row r="9474" spans="15:21" x14ac:dyDescent="0.2">
      <c r="O9474" s="67">
        <v>36388</v>
      </c>
      <c r="P9474">
        <v>108.38</v>
      </c>
      <c r="Q9474">
        <v>109.81</v>
      </c>
      <c r="R9474">
        <v>108.19</v>
      </c>
      <c r="S9474">
        <v>109.81</v>
      </c>
      <c r="T9474">
        <v>8731800</v>
      </c>
      <c r="U9474">
        <v>23.47</v>
      </c>
    </row>
    <row r="9475" spans="15:21" x14ac:dyDescent="0.2">
      <c r="O9475" s="67">
        <v>36389</v>
      </c>
      <c r="P9475">
        <v>110.87</v>
      </c>
      <c r="Q9475">
        <v>111.69</v>
      </c>
      <c r="R9475">
        <v>109.94</v>
      </c>
      <c r="S9475">
        <v>111.44</v>
      </c>
      <c r="T9475">
        <v>11170200</v>
      </c>
      <c r="U9475">
        <v>23.82</v>
      </c>
    </row>
    <row r="9476" spans="15:21" x14ac:dyDescent="0.2">
      <c r="O9476" s="67">
        <v>36390</v>
      </c>
      <c r="P9476">
        <v>111.88</v>
      </c>
      <c r="Q9476">
        <v>112.56</v>
      </c>
      <c r="R9476">
        <v>110.94</v>
      </c>
      <c r="S9476">
        <v>111.69</v>
      </c>
      <c r="T9476">
        <v>12783600</v>
      </c>
      <c r="U9476">
        <v>23.87</v>
      </c>
    </row>
    <row r="9477" spans="15:21" x14ac:dyDescent="0.2">
      <c r="O9477" s="67">
        <v>36391</v>
      </c>
      <c r="P9477">
        <v>110.75</v>
      </c>
      <c r="Q9477">
        <v>111.13</v>
      </c>
      <c r="R9477">
        <v>109.69</v>
      </c>
      <c r="S9477">
        <v>111</v>
      </c>
      <c r="T9477">
        <v>12038700</v>
      </c>
      <c r="U9477">
        <v>23.72</v>
      </c>
    </row>
    <row r="9478" spans="15:21" x14ac:dyDescent="0.2">
      <c r="O9478" s="67">
        <v>36392</v>
      </c>
      <c r="P9478">
        <v>111.25</v>
      </c>
      <c r="Q9478">
        <v>112.94</v>
      </c>
      <c r="R9478">
        <v>110.75</v>
      </c>
      <c r="S9478">
        <v>112.81</v>
      </c>
      <c r="T9478">
        <v>10501200</v>
      </c>
      <c r="U9478">
        <v>24.11</v>
      </c>
    </row>
    <row r="9479" spans="15:21" x14ac:dyDescent="0.2">
      <c r="O9479" s="67">
        <v>36395</v>
      </c>
      <c r="P9479">
        <v>113</v>
      </c>
      <c r="Q9479">
        <v>116.56</v>
      </c>
      <c r="R9479">
        <v>113</v>
      </c>
      <c r="S9479">
        <v>116.56</v>
      </c>
      <c r="T9479">
        <v>13814700</v>
      </c>
      <c r="U9479">
        <v>24.91</v>
      </c>
    </row>
    <row r="9480" spans="15:21" x14ac:dyDescent="0.2">
      <c r="O9480" s="67">
        <v>36396</v>
      </c>
      <c r="P9480">
        <v>115.63</v>
      </c>
      <c r="Q9480">
        <v>117.88</v>
      </c>
      <c r="R9480">
        <v>115.56</v>
      </c>
      <c r="S9480">
        <v>116.62</v>
      </c>
      <c r="T9480">
        <v>14369100</v>
      </c>
      <c r="U9480">
        <v>24.93</v>
      </c>
    </row>
    <row r="9481" spans="15:21" x14ac:dyDescent="0.2">
      <c r="O9481" s="67">
        <v>36397</v>
      </c>
      <c r="P9481">
        <v>117.06</v>
      </c>
      <c r="Q9481">
        <v>119.69</v>
      </c>
      <c r="R9481">
        <v>116.87</v>
      </c>
      <c r="S9481">
        <v>119.31</v>
      </c>
      <c r="T9481">
        <v>14203800</v>
      </c>
      <c r="U9481">
        <v>25.5</v>
      </c>
    </row>
    <row r="9482" spans="15:21" x14ac:dyDescent="0.2">
      <c r="O9482" s="67">
        <v>36398</v>
      </c>
      <c r="P9482">
        <v>118.63</v>
      </c>
      <c r="Q9482">
        <v>119.5</v>
      </c>
      <c r="R9482">
        <v>118.44</v>
      </c>
      <c r="S9482">
        <v>118.94</v>
      </c>
      <c r="T9482">
        <v>14961000</v>
      </c>
      <c r="U9482">
        <v>25.42</v>
      </c>
    </row>
    <row r="9483" spans="15:21" x14ac:dyDescent="0.2">
      <c r="O9483" s="67">
        <v>36399</v>
      </c>
      <c r="P9483">
        <v>118.88</v>
      </c>
      <c r="Q9483">
        <v>118.94</v>
      </c>
      <c r="R9483">
        <v>116.38</v>
      </c>
      <c r="S9483">
        <v>116.56</v>
      </c>
      <c r="T9483">
        <v>12129000</v>
      </c>
      <c r="U9483">
        <v>24.91</v>
      </c>
    </row>
    <row r="9484" spans="15:21" x14ac:dyDescent="0.2">
      <c r="O9484" s="67">
        <v>36402</v>
      </c>
      <c r="P9484">
        <v>116.06</v>
      </c>
      <c r="Q9484">
        <v>116.5</v>
      </c>
      <c r="R9484">
        <v>114</v>
      </c>
      <c r="S9484">
        <v>114.25</v>
      </c>
      <c r="T9484">
        <v>10681200</v>
      </c>
      <c r="U9484">
        <v>24.42</v>
      </c>
    </row>
    <row r="9485" spans="15:21" x14ac:dyDescent="0.2">
      <c r="O9485" s="67">
        <v>36403</v>
      </c>
      <c r="P9485">
        <v>114.5</v>
      </c>
      <c r="Q9485">
        <v>115.25</v>
      </c>
      <c r="R9485">
        <v>112</v>
      </c>
      <c r="S9485">
        <v>112.31</v>
      </c>
      <c r="T9485">
        <v>13486200</v>
      </c>
      <c r="U9485">
        <v>24</v>
      </c>
    </row>
    <row r="9486" spans="15:21" x14ac:dyDescent="0.2">
      <c r="O9486" s="67">
        <v>36404</v>
      </c>
      <c r="P9486">
        <v>112.75</v>
      </c>
      <c r="Q9486">
        <v>113.75</v>
      </c>
      <c r="R9486">
        <v>111.94</v>
      </c>
      <c r="S9486">
        <v>113.69</v>
      </c>
      <c r="T9486">
        <v>11109900</v>
      </c>
      <c r="U9486">
        <v>24.3</v>
      </c>
    </row>
    <row r="9487" spans="15:21" x14ac:dyDescent="0.2">
      <c r="O9487" s="67">
        <v>36405</v>
      </c>
      <c r="P9487">
        <v>112.63</v>
      </c>
      <c r="Q9487">
        <v>113.44</v>
      </c>
      <c r="R9487">
        <v>111.38</v>
      </c>
      <c r="S9487">
        <v>112.94</v>
      </c>
      <c r="T9487">
        <v>11486400</v>
      </c>
      <c r="U9487">
        <v>24.14</v>
      </c>
    </row>
    <row r="9488" spans="15:21" x14ac:dyDescent="0.2">
      <c r="O9488" s="67">
        <v>36406</v>
      </c>
      <c r="P9488">
        <v>115.5</v>
      </c>
      <c r="Q9488">
        <v>116.87</v>
      </c>
      <c r="R9488">
        <v>113.38</v>
      </c>
      <c r="S9488">
        <v>116.41</v>
      </c>
      <c r="T9488">
        <v>12813900</v>
      </c>
      <c r="U9488">
        <v>24.88</v>
      </c>
    </row>
    <row r="9489" spans="15:21" x14ac:dyDescent="0.2">
      <c r="O9489" s="67">
        <v>36410</v>
      </c>
      <c r="P9489">
        <v>117.56</v>
      </c>
      <c r="Q9489">
        <v>119.81</v>
      </c>
      <c r="R9489">
        <v>117.56</v>
      </c>
      <c r="S9489">
        <v>119.81</v>
      </c>
      <c r="T9489">
        <v>17170500</v>
      </c>
      <c r="U9489">
        <v>25.61</v>
      </c>
    </row>
    <row r="9490" spans="15:21" x14ac:dyDescent="0.2">
      <c r="O9490" s="67">
        <v>36411</v>
      </c>
      <c r="P9490">
        <v>119</v>
      </c>
      <c r="Q9490">
        <v>121</v>
      </c>
      <c r="R9490">
        <v>118.75</v>
      </c>
      <c r="S9490">
        <v>120.88</v>
      </c>
      <c r="T9490">
        <v>19507200</v>
      </c>
      <c r="U9490">
        <v>25.83</v>
      </c>
    </row>
    <row r="9491" spans="15:21" x14ac:dyDescent="0.2">
      <c r="O9491" s="67">
        <v>36412</v>
      </c>
      <c r="P9491">
        <v>120.88</v>
      </c>
      <c r="Q9491">
        <v>120.94</v>
      </c>
      <c r="R9491">
        <v>118</v>
      </c>
      <c r="S9491">
        <v>119.75</v>
      </c>
      <c r="T9491">
        <v>12287700</v>
      </c>
      <c r="U9491">
        <v>25.59</v>
      </c>
    </row>
    <row r="9492" spans="15:21" x14ac:dyDescent="0.2">
      <c r="O9492" s="67">
        <v>36413</v>
      </c>
      <c r="P9492">
        <v>120</v>
      </c>
      <c r="Q9492">
        <v>120.88</v>
      </c>
      <c r="R9492">
        <v>118.69</v>
      </c>
      <c r="S9492">
        <v>119.19</v>
      </c>
      <c r="T9492">
        <v>12069300</v>
      </c>
      <c r="U9492">
        <v>25.47</v>
      </c>
    </row>
    <row r="9493" spans="15:21" x14ac:dyDescent="0.2">
      <c r="O9493" s="67">
        <v>36416</v>
      </c>
      <c r="P9493">
        <v>118.5</v>
      </c>
      <c r="Q9493">
        <v>118.81</v>
      </c>
      <c r="R9493">
        <v>117.62</v>
      </c>
      <c r="S9493">
        <v>118.56</v>
      </c>
      <c r="T9493">
        <v>8356800</v>
      </c>
      <c r="U9493">
        <v>25.34</v>
      </c>
    </row>
    <row r="9494" spans="15:21" x14ac:dyDescent="0.2">
      <c r="O9494" s="67">
        <v>36417</v>
      </c>
      <c r="P9494">
        <v>117.94</v>
      </c>
      <c r="Q9494">
        <v>117.94</v>
      </c>
      <c r="R9494">
        <v>115.81</v>
      </c>
      <c r="S9494">
        <v>116.75</v>
      </c>
      <c r="T9494">
        <v>9953100</v>
      </c>
      <c r="U9494">
        <v>24.95</v>
      </c>
    </row>
    <row r="9495" spans="15:21" x14ac:dyDescent="0.2">
      <c r="O9495" s="67">
        <v>36418</v>
      </c>
      <c r="P9495">
        <v>117.94</v>
      </c>
      <c r="Q9495">
        <v>118.69</v>
      </c>
      <c r="R9495">
        <v>115.94</v>
      </c>
      <c r="S9495">
        <v>116</v>
      </c>
      <c r="T9495">
        <v>11089200</v>
      </c>
      <c r="U9495">
        <v>24.79</v>
      </c>
    </row>
    <row r="9496" spans="15:21" x14ac:dyDescent="0.2">
      <c r="O9496" s="67">
        <v>36419</v>
      </c>
      <c r="P9496">
        <v>116.5</v>
      </c>
      <c r="Q9496">
        <v>117.81</v>
      </c>
      <c r="R9496">
        <v>115.12</v>
      </c>
      <c r="S9496">
        <v>117.25</v>
      </c>
      <c r="T9496">
        <v>11260200</v>
      </c>
      <c r="U9496">
        <v>25.06</v>
      </c>
    </row>
    <row r="9497" spans="15:21" x14ac:dyDescent="0.2">
      <c r="O9497" s="67">
        <v>36420</v>
      </c>
      <c r="P9497">
        <v>118.5</v>
      </c>
      <c r="Q9497">
        <v>120</v>
      </c>
      <c r="R9497">
        <v>118.12</v>
      </c>
      <c r="S9497">
        <v>120</v>
      </c>
      <c r="T9497">
        <v>17870700</v>
      </c>
      <c r="U9497">
        <v>25.65</v>
      </c>
    </row>
    <row r="9498" spans="15:21" x14ac:dyDescent="0.2">
      <c r="O9498" s="67">
        <v>36423</v>
      </c>
      <c r="P9498">
        <v>121.12</v>
      </c>
      <c r="Q9498">
        <v>122.5</v>
      </c>
      <c r="R9498">
        <v>120.31</v>
      </c>
      <c r="S9498">
        <v>122</v>
      </c>
      <c r="T9498">
        <v>15647400</v>
      </c>
      <c r="U9498">
        <v>26.07</v>
      </c>
    </row>
    <row r="9499" spans="15:21" x14ac:dyDescent="0.2">
      <c r="O9499" s="67">
        <v>36424</v>
      </c>
      <c r="P9499">
        <v>121.06</v>
      </c>
      <c r="Q9499">
        <v>121.12</v>
      </c>
      <c r="R9499">
        <v>118.06</v>
      </c>
      <c r="S9499">
        <v>119.25</v>
      </c>
      <c r="T9499">
        <v>14889300</v>
      </c>
      <c r="U9499">
        <v>25.49</v>
      </c>
    </row>
    <row r="9500" spans="15:21" x14ac:dyDescent="0.2">
      <c r="O9500" s="67">
        <v>36425</v>
      </c>
      <c r="P9500">
        <v>119.25</v>
      </c>
      <c r="Q9500">
        <v>119.87</v>
      </c>
      <c r="R9500">
        <v>117.38</v>
      </c>
      <c r="S9500">
        <v>119</v>
      </c>
      <c r="T9500">
        <v>13724400</v>
      </c>
      <c r="U9500">
        <v>25.43</v>
      </c>
    </row>
    <row r="9501" spans="15:21" x14ac:dyDescent="0.2">
      <c r="O9501" s="67">
        <v>36426</v>
      </c>
      <c r="P9501">
        <v>119.5</v>
      </c>
      <c r="Q9501">
        <v>119.94</v>
      </c>
      <c r="R9501">
        <v>116.56</v>
      </c>
      <c r="S9501">
        <v>116.75</v>
      </c>
      <c r="T9501">
        <v>14706000</v>
      </c>
      <c r="U9501">
        <v>24.95</v>
      </c>
    </row>
    <row r="9502" spans="15:21" x14ac:dyDescent="0.2">
      <c r="O9502" s="67">
        <v>36427</v>
      </c>
      <c r="P9502">
        <v>115.75</v>
      </c>
      <c r="Q9502">
        <v>118.75</v>
      </c>
      <c r="R9502">
        <v>115.63</v>
      </c>
      <c r="S9502">
        <v>118</v>
      </c>
      <c r="T9502">
        <v>16693800</v>
      </c>
      <c r="U9502">
        <v>25.22</v>
      </c>
    </row>
    <row r="9503" spans="15:21" x14ac:dyDescent="0.2">
      <c r="O9503" s="67">
        <v>36430</v>
      </c>
      <c r="P9503">
        <v>119</v>
      </c>
      <c r="Q9503">
        <v>121.06</v>
      </c>
      <c r="R9503">
        <v>118.69</v>
      </c>
      <c r="S9503">
        <v>120</v>
      </c>
      <c r="T9503">
        <v>14710200</v>
      </c>
      <c r="U9503">
        <v>25.65</v>
      </c>
    </row>
    <row r="9504" spans="15:21" x14ac:dyDescent="0.2">
      <c r="O9504" s="67">
        <v>36431</v>
      </c>
      <c r="P9504">
        <v>119.5</v>
      </c>
      <c r="Q9504">
        <v>119.75</v>
      </c>
      <c r="R9504">
        <v>115.25</v>
      </c>
      <c r="S9504">
        <v>118.37</v>
      </c>
      <c r="T9504">
        <v>16005600</v>
      </c>
      <c r="U9504">
        <v>25.37</v>
      </c>
    </row>
    <row r="9505" spans="15:21" x14ac:dyDescent="0.2">
      <c r="O9505" s="67">
        <v>36432</v>
      </c>
      <c r="P9505">
        <v>117.69</v>
      </c>
      <c r="Q9505">
        <v>118.94</v>
      </c>
      <c r="R9505">
        <v>116.38</v>
      </c>
      <c r="S9505">
        <v>116.44</v>
      </c>
      <c r="T9505">
        <v>15132600</v>
      </c>
      <c r="U9505">
        <v>24.96</v>
      </c>
    </row>
    <row r="9506" spans="15:21" x14ac:dyDescent="0.2">
      <c r="O9506" s="67">
        <v>36433</v>
      </c>
      <c r="P9506">
        <v>117.13</v>
      </c>
      <c r="Q9506">
        <v>119.94</v>
      </c>
      <c r="R9506">
        <v>115.37</v>
      </c>
      <c r="S9506">
        <v>118.56</v>
      </c>
      <c r="T9506">
        <v>20417100</v>
      </c>
      <c r="U9506">
        <v>25.41</v>
      </c>
    </row>
    <row r="9507" spans="15:21" x14ac:dyDescent="0.2">
      <c r="O9507" s="67">
        <v>36434</v>
      </c>
      <c r="P9507">
        <v>117.88</v>
      </c>
      <c r="Q9507">
        <v>118.12</v>
      </c>
      <c r="R9507">
        <v>116.38</v>
      </c>
      <c r="S9507">
        <v>117.38</v>
      </c>
      <c r="T9507">
        <v>16123500</v>
      </c>
      <c r="U9507">
        <v>25.16</v>
      </c>
    </row>
    <row r="9508" spans="15:21" x14ac:dyDescent="0.2">
      <c r="O9508" s="67">
        <v>36437</v>
      </c>
      <c r="P9508">
        <v>118.19</v>
      </c>
      <c r="Q9508">
        <v>120.06</v>
      </c>
      <c r="R9508">
        <v>118.19</v>
      </c>
      <c r="S9508">
        <v>120.06</v>
      </c>
      <c r="T9508">
        <v>14580900</v>
      </c>
      <c r="U9508">
        <v>25.73</v>
      </c>
    </row>
    <row r="9509" spans="15:21" x14ac:dyDescent="0.2">
      <c r="O9509" s="67">
        <v>36438</v>
      </c>
      <c r="P9509">
        <v>119.69</v>
      </c>
      <c r="Q9509">
        <v>122.75</v>
      </c>
      <c r="R9509">
        <v>119.31</v>
      </c>
      <c r="S9509">
        <v>120.94</v>
      </c>
      <c r="T9509">
        <v>20768400</v>
      </c>
      <c r="U9509">
        <v>25.92</v>
      </c>
    </row>
    <row r="9510" spans="15:21" x14ac:dyDescent="0.2">
      <c r="O9510" s="67">
        <v>36439</v>
      </c>
      <c r="P9510">
        <v>121.12</v>
      </c>
      <c r="Q9510">
        <v>124</v>
      </c>
      <c r="R9510">
        <v>121.12</v>
      </c>
      <c r="S9510">
        <v>123.69</v>
      </c>
      <c r="T9510">
        <v>19178700</v>
      </c>
      <c r="U9510">
        <v>26.51</v>
      </c>
    </row>
    <row r="9511" spans="15:21" x14ac:dyDescent="0.2">
      <c r="O9511" s="67">
        <v>36440</v>
      </c>
      <c r="P9511">
        <v>123.38</v>
      </c>
      <c r="Q9511">
        <v>124.19</v>
      </c>
      <c r="R9511">
        <v>121.56</v>
      </c>
      <c r="S9511">
        <v>121.88</v>
      </c>
      <c r="T9511">
        <v>15412200</v>
      </c>
      <c r="U9511">
        <v>26.12</v>
      </c>
    </row>
    <row r="9512" spans="15:21" x14ac:dyDescent="0.2">
      <c r="O9512" s="67">
        <v>36441</v>
      </c>
      <c r="P9512">
        <v>122.87</v>
      </c>
      <c r="Q9512">
        <v>125.19</v>
      </c>
      <c r="R9512">
        <v>121.63</v>
      </c>
      <c r="S9512">
        <v>124.75</v>
      </c>
      <c r="T9512">
        <v>22095000</v>
      </c>
      <c r="U9512">
        <v>26.74</v>
      </c>
    </row>
    <row r="9513" spans="15:21" x14ac:dyDescent="0.2">
      <c r="O9513" s="67">
        <v>36444</v>
      </c>
      <c r="P9513">
        <v>123.69</v>
      </c>
      <c r="Q9513">
        <v>124.44</v>
      </c>
      <c r="R9513">
        <v>123.13</v>
      </c>
      <c r="S9513">
        <v>123.13</v>
      </c>
      <c r="T9513">
        <v>9805200</v>
      </c>
      <c r="U9513">
        <v>26.39</v>
      </c>
    </row>
    <row r="9514" spans="15:21" x14ac:dyDescent="0.2">
      <c r="O9514" s="67">
        <v>36445</v>
      </c>
      <c r="P9514">
        <v>122.62</v>
      </c>
      <c r="Q9514">
        <v>122.81</v>
      </c>
      <c r="R9514">
        <v>120.88</v>
      </c>
      <c r="S9514">
        <v>121.37</v>
      </c>
      <c r="T9514">
        <v>16737900</v>
      </c>
      <c r="U9514">
        <v>26.02</v>
      </c>
    </row>
    <row r="9515" spans="15:21" x14ac:dyDescent="0.2">
      <c r="O9515" s="67">
        <v>36446</v>
      </c>
      <c r="P9515">
        <v>120.81</v>
      </c>
      <c r="Q9515">
        <v>121.5</v>
      </c>
      <c r="R9515">
        <v>119.12</v>
      </c>
      <c r="S9515">
        <v>119.56</v>
      </c>
      <c r="T9515">
        <v>14658900</v>
      </c>
      <c r="U9515">
        <v>25.63</v>
      </c>
    </row>
    <row r="9516" spans="15:21" x14ac:dyDescent="0.2">
      <c r="O9516" s="67">
        <v>36447</v>
      </c>
      <c r="P9516">
        <v>119.38</v>
      </c>
      <c r="Q9516">
        <v>120.25</v>
      </c>
      <c r="R9516">
        <v>117.13</v>
      </c>
      <c r="S9516">
        <v>120.13</v>
      </c>
      <c r="T9516">
        <v>20453100</v>
      </c>
      <c r="U9516">
        <v>25.75</v>
      </c>
    </row>
    <row r="9517" spans="15:21" x14ac:dyDescent="0.2">
      <c r="O9517" s="67">
        <v>36448</v>
      </c>
      <c r="P9517">
        <v>118</v>
      </c>
      <c r="Q9517">
        <v>118</v>
      </c>
      <c r="R9517">
        <v>115.5</v>
      </c>
      <c r="S9517">
        <v>115.75</v>
      </c>
      <c r="T9517">
        <v>25814700</v>
      </c>
      <c r="U9517">
        <v>24.81</v>
      </c>
    </row>
    <row r="9518" spans="15:21" x14ac:dyDescent="0.2">
      <c r="O9518" s="67">
        <v>36451</v>
      </c>
      <c r="P9518">
        <v>115.5</v>
      </c>
      <c r="Q9518">
        <v>117.62</v>
      </c>
      <c r="R9518">
        <v>114.62</v>
      </c>
      <c r="S9518">
        <v>117.62</v>
      </c>
      <c r="T9518">
        <v>19200900</v>
      </c>
      <c r="U9518">
        <v>25.21</v>
      </c>
    </row>
    <row r="9519" spans="15:21" x14ac:dyDescent="0.2">
      <c r="O9519" s="67">
        <v>36452</v>
      </c>
      <c r="P9519">
        <v>119.5</v>
      </c>
      <c r="Q9519">
        <v>120.38</v>
      </c>
      <c r="R9519">
        <v>117.94</v>
      </c>
      <c r="S9519">
        <v>118.06</v>
      </c>
      <c r="T9519">
        <v>17014200</v>
      </c>
      <c r="U9519">
        <v>25.31</v>
      </c>
    </row>
    <row r="9520" spans="15:21" x14ac:dyDescent="0.2">
      <c r="O9520" s="67">
        <v>36453</v>
      </c>
      <c r="P9520">
        <v>118.75</v>
      </c>
      <c r="Q9520">
        <v>121.94</v>
      </c>
      <c r="R9520">
        <v>118.56</v>
      </c>
      <c r="S9520">
        <v>121.63</v>
      </c>
      <c r="T9520">
        <v>14196600</v>
      </c>
      <c r="U9520">
        <v>26.07</v>
      </c>
    </row>
    <row r="9521" spans="15:21" x14ac:dyDescent="0.2">
      <c r="O9521" s="67">
        <v>36454</v>
      </c>
      <c r="P9521">
        <v>120.69</v>
      </c>
      <c r="Q9521">
        <v>123.62</v>
      </c>
      <c r="R9521">
        <v>119</v>
      </c>
      <c r="S9521">
        <v>123.25</v>
      </c>
      <c r="T9521">
        <v>15426000</v>
      </c>
      <c r="U9521">
        <v>26.42</v>
      </c>
    </row>
    <row r="9522" spans="15:21" x14ac:dyDescent="0.2">
      <c r="O9522" s="67">
        <v>36455</v>
      </c>
      <c r="P9522">
        <v>123.5</v>
      </c>
      <c r="Q9522">
        <v>126.19</v>
      </c>
      <c r="R9522">
        <v>123.44</v>
      </c>
      <c r="S9522">
        <v>125.62</v>
      </c>
      <c r="T9522">
        <v>17116200</v>
      </c>
      <c r="U9522">
        <v>26.93</v>
      </c>
    </row>
    <row r="9523" spans="15:21" x14ac:dyDescent="0.2">
      <c r="O9523" s="67">
        <v>36458</v>
      </c>
      <c r="P9523">
        <v>124.63</v>
      </c>
      <c r="Q9523">
        <v>125.94</v>
      </c>
      <c r="R9523">
        <v>123.62</v>
      </c>
      <c r="S9523">
        <v>125.25</v>
      </c>
      <c r="T9523">
        <v>13695900</v>
      </c>
      <c r="U9523">
        <v>26.85</v>
      </c>
    </row>
    <row r="9524" spans="15:21" x14ac:dyDescent="0.2">
      <c r="O9524" s="67">
        <v>36459</v>
      </c>
      <c r="P9524">
        <v>125.94</v>
      </c>
      <c r="Q9524">
        <v>127.25</v>
      </c>
      <c r="R9524">
        <v>124.94</v>
      </c>
      <c r="S9524">
        <v>125.62</v>
      </c>
      <c r="T9524">
        <v>18679200</v>
      </c>
      <c r="U9524">
        <v>26.93</v>
      </c>
    </row>
    <row r="9525" spans="15:21" x14ac:dyDescent="0.2">
      <c r="O9525" s="67">
        <v>36460</v>
      </c>
      <c r="P9525">
        <v>125.62</v>
      </c>
      <c r="Q9525">
        <v>128.44</v>
      </c>
      <c r="R9525">
        <v>125.31</v>
      </c>
      <c r="S9525">
        <v>128.44</v>
      </c>
      <c r="T9525">
        <v>12946800</v>
      </c>
      <c r="U9525">
        <v>27.53</v>
      </c>
    </row>
    <row r="9526" spans="15:21" x14ac:dyDescent="0.2">
      <c r="O9526" s="67">
        <v>36461</v>
      </c>
      <c r="P9526">
        <v>129.88</v>
      </c>
      <c r="Q9526">
        <v>133.81</v>
      </c>
      <c r="R9526">
        <v>129.5</v>
      </c>
      <c r="S9526">
        <v>133</v>
      </c>
      <c r="T9526">
        <v>27043500</v>
      </c>
      <c r="U9526">
        <v>28.51</v>
      </c>
    </row>
    <row r="9527" spans="15:21" x14ac:dyDescent="0.2">
      <c r="O9527" s="67">
        <v>36462</v>
      </c>
      <c r="P9527">
        <v>134.5</v>
      </c>
      <c r="Q9527">
        <v>136.31</v>
      </c>
      <c r="R9527">
        <v>133.56</v>
      </c>
      <c r="S9527">
        <v>135.5</v>
      </c>
      <c r="T9527">
        <v>20326200</v>
      </c>
      <c r="U9527">
        <v>29.04</v>
      </c>
    </row>
    <row r="9528" spans="15:21" x14ac:dyDescent="0.2">
      <c r="O9528" s="67">
        <v>36465</v>
      </c>
      <c r="P9528">
        <v>133.63</v>
      </c>
      <c r="Q9528">
        <v>134.38</v>
      </c>
      <c r="R9528">
        <v>129.25</v>
      </c>
      <c r="S9528">
        <v>129.38</v>
      </c>
      <c r="T9528">
        <v>20386500</v>
      </c>
      <c r="U9528">
        <v>27.73</v>
      </c>
    </row>
    <row r="9529" spans="15:21" x14ac:dyDescent="0.2">
      <c r="O9529" s="67">
        <v>36466</v>
      </c>
      <c r="P9529">
        <v>129.69</v>
      </c>
      <c r="Q9529">
        <v>133.12</v>
      </c>
      <c r="R9529">
        <v>128.19</v>
      </c>
      <c r="S9529">
        <v>129</v>
      </c>
      <c r="T9529">
        <v>19021800</v>
      </c>
      <c r="U9529">
        <v>27.65</v>
      </c>
    </row>
    <row r="9530" spans="15:21" x14ac:dyDescent="0.2">
      <c r="O9530" s="67">
        <v>36467</v>
      </c>
      <c r="P9530">
        <v>132.88</v>
      </c>
      <c r="Q9530">
        <v>132.94</v>
      </c>
      <c r="R9530">
        <v>130</v>
      </c>
      <c r="S9530">
        <v>131.38</v>
      </c>
      <c r="T9530">
        <v>13767000</v>
      </c>
      <c r="U9530">
        <v>28.16</v>
      </c>
    </row>
    <row r="9531" spans="15:21" x14ac:dyDescent="0.2">
      <c r="O9531" s="67">
        <v>36468</v>
      </c>
      <c r="P9531">
        <v>132.5</v>
      </c>
      <c r="Q9531">
        <v>133.56</v>
      </c>
      <c r="R9531">
        <v>130.5</v>
      </c>
      <c r="S9531">
        <v>131.87</v>
      </c>
      <c r="T9531">
        <v>13060800</v>
      </c>
      <c r="U9531">
        <v>28.27</v>
      </c>
    </row>
    <row r="9532" spans="15:21" x14ac:dyDescent="0.2">
      <c r="O9532" s="67">
        <v>36469</v>
      </c>
      <c r="P9532">
        <v>133.19</v>
      </c>
      <c r="Q9532">
        <v>134.81</v>
      </c>
      <c r="R9532">
        <v>133.19</v>
      </c>
      <c r="S9532">
        <v>133.75</v>
      </c>
      <c r="T9532">
        <v>14066700</v>
      </c>
      <c r="U9532">
        <v>28.67</v>
      </c>
    </row>
    <row r="9533" spans="15:21" x14ac:dyDescent="0.2">
      <c r="O9533" s="67">
        <v>36472</v>
      </c>
      <c r="P9533">
        <v>133.81</v>
      </c>
      <c r="Q9533">
        <v>134.69</v>
      </c>
      <c r="R9533">
        <v>132.81</v>
      </c>
      <c r="S9533">
        <v>134</v>
      </c>
      <c r="T9533">
        <v>10547700</v>
      </c>
      <c r="U9533">
        <v>28.72</v>
      </c>
    </row>
    <row r="9534" spans="15:21" x14ac:dyDescent="0.2">
      <c r="O9534" s="67">
        <v>36473</v>
      </c>
      <c r="P9534">
        <v>134.56</v>
      </c>
      <c r="Q9534">
        <v>134.56</v>
      </c>
      <c r="R9534">
        <v>132.5</v>
      </c>
      <c r="S9534">
        <v>133.37</v>
      </c>
      <c r="T9534">
        <v>10020900</v>
      </c>
      <c r="U9534">
        <v>28.59</v>
      </c>
    </row>
    <row r="9535" spans="15:21" x14ac:dyDescent="0.2">
      <c r="O9535" s="67">
        <v>36474</v>
      </c>
      <c r="P9535">
        <v>132.62</v>
      </c>
      <c r="Q9535">
        <v>134.31</v>
      </c>
      <c r="R9535">
        <v>131.81</v>
      </c>
      <c r="S9535">
        <v>134</v>
      </c>
      <c r="T9535">
        <v>11080800</v>
      </c>
      <c r="U9535">
        <v>28.72</v>
      </c>
    </row>
    <row r="9536" spans="15:21" x14ac:dyDescent="0.2">
      <c r="O9536" s="67">
        <v>36475</v>
      </c>
      <c r="P9536">
        <v>134</v>
      </c>
      <c r="Q9536">
        <v>134.56</v>
      </c>
      <c r="R9536">
        <v>133.25</v>
      </c>
      <c r="S9536">
        <v>134</v>
      </c>
      <c r="T9536">
        <v>6543300</v>
      </c>
      <c r="U9536">
        <v>28.72</v>
      </c>
    </row>
    <row r="9537" spans="15:21" x14ac:dyDescent="0.2">
      <c r="O9537" s="67">
        <v>36476</v>
      </c>
      <c r="P9537">
        <v>135.44</v>
      </c>
      <c r="Q9537">
        <v>135.81</v>
      </c>
      <c r="R9537">
        <v>133.25</v>
      </c>
      <c r="S9537">
        <v>135.38</v>
      </c>
      <c r="T9537">
        <v>11083500</v>
      </c>
      <c r="U9537">
        <v>29.02</v>
      </c>
    </row>
    <row r="9538" spans="15:21" x14ac:dyDescent="0.2">
      <c r="O9538" s="67">
        <v>36479</v>
      </c>
      <c r="P9538">
        <v>135.25</v>
      </c>
      <c r="Q9538">
        <v>136.37</v>
      </c>
      <c r="R9538">
        <v>134.19</v>
      </c>
      <c r="S9538">
        <v>135.5</v>
      </c>
      <c r="T9538">
        <v>13169700</v>
      </c>
      <c r="U9538">
        <v>29.04</v>
      </c>
    </row>
    <row r="9539" spans="15:21" x14ac:dyDescent="0.2">
      <c r="O9539" s="67">
        <v>36480</v>
      </c>
      <c r="P9539">
        <v>135.88</v>
      </c>
      <c r="Q9539">
        <v>139.69</v>
      </c>
      <c r="R9539">
        <v>135</v>
      </c>
      <c r="S9539">
        <v>139.63</v>
      </c>
      <c r="T9539">
        <v>16464600</v>
      </c>
      <c r="U9539">
        <v>29.93</v>
      </c>
    </row>
    <row r="9540" spans="15:21" x14ac:dyDescent="0.2">
      <c r="O9540" s="67">
        <v>36481</v>
      </c>
      <c r="P9540">
        <v>138.69</v>
      </c>
      <c r="Q9540">
        <v>141.31</v>
      </c>
      <c r="R9540">
        <v>138.06</v>
      </c>
      <c r="S9540">
        <v>141.19</v>
      </c>
      <c r="T9540">
        <v>17228400</v>
      </c>
      <c r="U9540">
        <v>30.26</v>
      </c>
    </row>
    <row r="9541" spans="15:21" x14ac:dyDescent="0.2">
      <c r="O9541" s="67">
        <v>36482</v>
      </c>
      <c r="P9541">
        <v>140</v>
      </c>
      <c r="Q9541">
        <v>140.94</v>
      </c>
      <c r="R9541">
        <v>137.69</v>
      </c>
      <c r="S9541">
        <v>139.37</v>
      </c>
      <c r="T9541">
        <v>16229700</v>
      </c>
      <c r="U9541">
        <v>29.87</v>
      </c>
    </row>
    <row r="9542" spans="15:21" x14ac:dyDescent="0.2">
      <c r="O9542" s="67">
        <v>36483</v>
      </c>
      <c r="P9542">
        <v>139.5</v>
      </c>
      <c r="Q9542">
        <v>140.25</v>
      </c>
      <c r="R9542">
        <v>137.38</v>
      </c>
      <c r="S9542">
        <v>137.69</v>
      </c>
      <c r="T9542">
        <v>14381100</v>
      </c>
      <c r="U9542">
        <v>29.51</v>
      </c>
    </row>
    <row r="9543" spans="15:21" x14ac:dyDescent="0.2">
      <c r="O9543" s="67">
        <v>36486</v>
      </c>
      <c r="P9543">
        <v>137.81</v>
      </c>
      <c r="Q9543">
        <v>140.38</v>
      </c>
      <c r="R9543">
        <v>135.75</v>
      </c>
      <c r="S9543">
        <v>140.19</v>
      </c>
      <c r="T9543">
        <v>15117300</v>
      </c>
      <c r="U9543">
        <v>30.05</v>
      </c>
    </row>
    <row r="9544" spans="15:21" x14ac:dyDescent="0.2">
      <c r="O9544" s="67">
        <v>36487</v>
      </c>
      <c r="P9544">
        <v>139.63</v>
      </c>
      <c r="Q9544">
        <v>139.63</v>
      </c>
      <c r="R9544">
        <v>137.06</v>
      </c>
      <c r="S9544">
        <v>137.62</v>
      </c>
      <c r="T9544">
        <v>12345000</v>
      </c>
      <c r="U9544">
        <v>29.5</v>
      </c>
    </row>
    <row r="9545" spans="15:21" x14ac:dyDescent="0.2">
      <c r="O9545" s="67">
        <v>36488</v>
      </c>
      <c r="P9545">
        <v>137.62</v>
      </c>
      <c r="Q9545">
        <v>138.38</v>
      </c>
      <c r="R9545">
        <v>136.5</v>
      </c>
      <c r="S9545">
        <v>136.88</v>
      </c>
      <c r="T9545">
        <v>9698400</v>
      </c>
      <c r="U9545">
        <v>29.34</v>
      </c>
    </row>
    <row r="9546" spans="15:21" x14ac:dyDescent="0.2">
      <c r="O9546" s="67">
        <v>36490</v>
      </c>
      <c r="P9546">
        <v>136.63</v>
      </c>
      <c r="Q9546">
        <v>137.62</v>
      </c>
      <c r="R9546">
        <v>135.62</v>
      </c>
      <c r="S9546">
        <v>135.62</v>
      </c>
      <c r="T9546">
        <v>5339100</v>
      </c>
      <c r="U9546">
        <v>29.07</v>
      </c>
    </row>
    <row r="9547" spans="15:21" x14ac:dyDescent="0.2">
      <c r="O9547" s="67">
        <v>36493</v>
      </c>
      <c r="P9547">
        <v>135</v>
      </c>
      <c r="Q9547">
        <v>135</v>
      </c>
      <c r="R9547">
        <v>132.56</v>
      </c>
      <c r="S9547">
        <v>133.12</v>
      </c>
      <c r="T9547">
        <v>13299000</v>
      </c>
      <c r="U9547">
        <v>28.53</v>
      </c>
    </row>
    <row r="9548" spans="15:21" x14ac:dyDescent="0.2">
      <c r="O9548" s="67">
        <v>36494</v>
      </c>
      <c r="P9548">
        <v>131.75</v>
      </c>
      <c r="Q9548">
        <v>133</v>
      </c>
      <c r="R9548">
        <v>129.88</v>
      </c>
      <c r="S9548">
        <v>130.12</v>
      </c>
      <c r="T9548">
        <v>15393000</v>
      </c>
      <c r="U9548">
        <v>27.89</v>
      </c>
    </row>
    <row r="9549" spans="15:21" x14ac:dyDescent="0.2">
      <c r="O9549" s="67">
        <v>36495</v>
      </c>
      <c r="P9549">
        <v>130.25</v>
      </c>
      <c r="Q9549">
        <v>134.94</v>
      </c>
      <c r="R9549">
        <v>130.06</v>
      </c>
      <c r="S9549">
        <v>134.5</v>
      </c>
      <c r="T9549">
        <v>16459800</v>
      </c>
      <c r="U9549">
        <v>28.83</v>
      </c>
    </row>
    <row r="9550" spans="15:21" x14ac:dyDescent="0.2">
      <c r="O9550" s="67">
        <v>36496</v>
      </c>
      <c r="P9550">
        <v>136.12</v>
      </c>
      <c r="Q9550">
        <v>136.12</v>
      </c>
      <c r="R9550">
        <v>133.31</v>
      </c>
      <c r="S9550">
        <v>134.69</v>
      </c>
      <c r="T9550">
        <v>11134200</v>
      </c>
      <c r="U9550">
        <v>28.87</v>
      </c>
    </row>
    <row r="9551" spans="15:21" x14ac:dyDescent="0.2">
      <c r="O9551" s="67">
        <v>36497</v>
      </c>
      <c r="P9551">
        <v>135.69</v>
      </c>
      <c r="Q9551">
        <v>138.88</v>
      </c>
      <c r="R9551">
        <v>135.56</v>
      </c>
      <c r="S9551">
        <v>136.25</v>
      </c>
      <c r="T9551">
        <v>16856100</v>
      </c>
      <c r="U9551">
        <v>29.2</v>
      </c>
    </row>
    <row r="9552" spans="15:21" x14ac:dyDescent="0.2">
      <c r="O9552" s="67">
        <v>36500</v>
      </c>
      <c r="P9552">
        <v>136.31</v>
      </c>
      <c r="Q9552">
        <v>138.56</v>
      </c>
      <c r="R9552">
        <v>136</v>
      </c>
      <c r="S9552">
        <v>137.22999999999999</v>
      </c>
      <c r="T9552">
        <v>10057800</v>
      </c>
      <c r="U9552">
        <v>29.42</v>
      </c>
    </row>
    <row r="9553" spans="15:21" x14ac:dyDescent="0.2">
      <c r="O9553" s="67">
        <v>36501</v>
      </c>
      <c r="P9553">
        <v>138.5</v>
      </c>
      <c r="Q9553">
        <v>140</v>
      </c>
      <c r="R9553">
        <v>136.5</v>
      </c>
      <c r="S9553">
        <v>140</v>
      </c>
      <c r="T9553">
        <v>16982400</v>
      </c>
      <c r="U9553">
        <v>30.01</v>
      </c>
    </row>
    <row r="9554" spans="15:21" x14ac:dyDescent="0.2">
      <c r="O9554" s="67">
        <v>36502</v>
      </c>
      <c r="P9554">
        <v>138.5</v>
      </c>
      <c r="Q9554">
        <v>143</v>
      </c>
      <c r="R9554">
        <v>138.5</v>
      </c>
      <c r="S9554">
        <v>141.27000000000001</v>
      </c>
      <c r="T9554">
        <v>19554000</v>
      </c>
      <c r="U9554">
        <v>30.28</v>
      </c>
    </row>
    <row r="9555" spans="15:21" x14ac:dyDescent="0.2">
      <c r="O9555" s="67">
        <v>36503</v>
      </c>
      <c r="P9555">
        <v>144.25</v>
      </c>
      <c r="Q9555">
        <v>144.94</v>
      </c>
      <c r="R9555">
        <v>141.13</v>
      </c>
      <c r="S9555">
        <v>143.56</v>
      </c>
      <c r="T9555">
        <v>19329900</v>
      </c>
      <c r="U9555">
        <v>30.77</v>
      </c>
    </row>
    <row r="9556" spans="15:21" x14ac:dyDescent="0.2">
      <c r="O9556" s="67">
        <v>36504</v>
      </c>
      <c r="P9556">
        <v>143.56</v>
      </c>
      <c r="Q9556">
        <v>147.88</v>
      </c>
      <c r="R9556">
        <v>143.5</v>
      </c>
      <c r="S9556">
        <v>147.44</v>
      </c>
      <c r="T9556">
        <v>17184600</v>
      </c>
      <c r="U9556">
        <v>31.6</v>
      </c>
    </row>
    <row r="9557" spans="15:21" x14ac:dyDescent="0.2">
      <c r="O9557" s="67">
        <v>36507</v>
      </c>
      <c r="P9557">
        <v>147.13</v>
      </c>
      <c r="Q9557">
        <v>149.25</v>
      </c>
      <c r="R9557">
        <v>145.69</v>
      </c>
      <c r="S9557">
        <v>148.81</v>
      </c>
      <c r="T9557">
        <v>18316500</v>
      </c>
      <c r="U9557">
        <v>31.9</v>
      </c>
    </row>
    <row r="9558" spans="15:21" x14ac:dyDescent="0.2">
      <c r="O9558" s="67">
        <v>36508</v>
      </c>
      <c r="P9558">
        <v>149</v>
      </c>
      <c r="Q9558">
        <v>150.5</v>
      </c>
      <c r="R9558">
        <v>147.88</v>
      </c>
      <c r="S9558">
        <v>149.87</v>
      </c>
      <c r="T9558">
        <v>23201100</v>
      </c>
      <c r="U9558">
        <v>32.119999999999997</v>
      </c>
    </row>
    <row r="9559" spans="15:21" x14ac:dyDescent="0.2">
      <c r="O9559" s="67">
        <v>36509</v>
      </c>
      <c r="P9559">
        <v>149.87</v>
      </c>
      <c r="Q9559">
        <v>150.38</v>
      </c>
      <c r="R9559">
        <v>144.06</v>
      </c>
      <c r="S9559">
        <v>144.31</v>
      </c>
      <c r="T9559">
        <v>19654200</v>
      </c>
      <c r="U9559">
        <v>30.93</v>
      </c>
    </row>
    <row r="9560" spans="15:21" x14ac:dyDescent="0.2">
      <c r="O9560" s="67">
        <v>36510</v>
      </c>
      <c r="P9560">
        <v>146.12</v>
      </c>
      <c r="Q9560">
        <v>147.62</v>
      </c>
      <c r="R9560">
        <v>143.75</v>
      </c>
      <c r="S9560">
        <v>147.62</v>
      </c>
      <c r="T9560">
        <v>17744100</v>
      </c>
      <c r="U9560">
        <v>31.64</v>
      </c>
    </row>
    <row r="9561" spans="15:21" x14ac:dyDescent="0.2">
      <c r="O9561" s="67">
        <v>36511</v>
      </c>
      <c r="P9561">
        <v>147.75</v>
      </c>
      <c r="Q9561">
        <v>154.75</v>
      </c>
      <c r="R9561">
        <v>147.62</v>
      </c>
      <c r="S9561">
        <v>151.88</v>
      </c>
      <c r="T9561">
        <v>63554400</v>
      </c>
      <c r="U9561">
        <v>32.549999999999997</v>
      </c>
    </row>
    <row r="9562" spans="15:21" x14ac:dyDescent="0.2">
      <c r="O9562" s="67">
        <v>36514</v>
      </c>
      <c r="P9562">
        <v>153.25</v>
      </c>
      <c r="Q9562">
        <v>154.25</v>
      </c>
      <c r="R9562">
        <v>151.81</v>
      </c>
      <c r="S9562">
        <v>153.27000000000001</v>
      </c>
      <c r="T9562">
        <v>23141400</v>
      </c>
      <c r="U9562">
        <v>32.85</v>
      </c>
    </row>
    <row r="9563" spans="15:21" x14ac:dyDescent="0.2">
      <c r="O9563" s="67">
        <v>36515</v>
      </c>
      <c r="P9563">
        <v>153.69</v>
      </c>
      <c r="Q9563">
        <v>158.25</v>
      </c>
      <c r="R9563">
        <v>153.25</v>
      </c>
      <c r="S9563">
        <v>157.81</v>
      </c>
      <c r="T9563">
        <v>19231800</v>
      </c>
      <c r="U9563">
        <v>33.83</v>
      </c>
    </row>
    <row r="9564" spans="15:21" x14ac:dyDescent="0.2">
      <c r="O9564" s="67">
        <v>36516</v>
      </c>
      <c r="P9564">
        <v>158.38</v>
      </c>
      <c r="Q9564">
        <v>159.13</v>
      </c>
      <c r="R9564">
        <v>155.12</v>
      </c>
      <c r="S9564">
        <v>157.88</v>
      </c>
      <c r="T9564">
        <v>18556200</v>
      </c>
      <c r="U9564">
        <v>33.93</v>
      </c>
    </row>
    <row r="9565" spans="15:21" x14ac:dyDescent="0.2">
      <c r="O9565" s="67">
        <v>36517</v>
      </c>
      <c r="P9565">
        <v>158.87</v>
      </c>
      <c r="Q9565">
        <v>159.25</v>
      </c>
      <c r="R9565">
        <v>156</v>
      </c>
      <c r="S9565">
        <v>157.5</v>
      </c>
      <c r="T9565">
        <v>12055800</v>
      </c>
      <c r="U9565">
        <v>33.85</v>
      </c>
    </row>
    <row r="9566" spans="15:21" x14ac:dyDescent="0.2">
      <c r="O9566" s="67">
        <v>36521</v>
      </c>
      <c r="P9566">
        <v>157.75</v>
      </c>
      <c r="Q9566">
        <v>159.5</v>
      </c>
      <c r="R9566">
        <v>155.94</v>
      </c>
      <c r="S9566">
        <v>159.5</v>
      </c>
      <c r="T9566">
        <v>12299700</v>
      </c>
      <c r="U9566">
        <v>34.28</v>
      </c>
    </row>
    <row r="9567" spans="15:21" x14ac:dyDescent="0.2">
      <c r="O9567" s="67">
        <v>36522</v>
      </c>
      <c r="P9567">
        <v>158.44</v>
      </c>
      <c r="Q9567">
        <v>158.5</v>
      </c>
      <c r="R9567">
        <v>156.06</v>
      </c>
      <c r="S9567">
        <v>157.25</v>
      </c>
      <c r="T9567">
        <v>11635800</v>
      </c>
      <c r="U9567">
        <v>33.79</v>
      </c>
    </row>
    <row r="9568" spans="15:21" x14ac:dyDescent="0.2">
      <c r="O9568" s="67">
        <v>36523</v>
      </c>
      <c r="P9568">
        <v>158</v>
      </c>
      <c r="Q9568">
        <v>158</v>
      </c>
      <c r="R9568">
        <v>156.25</v>
      </c>
      <c r="S9568">
        <v>156.56</v>
      </c>
      <c r="T9568">
        <v>8920800</v>
      </c>
      <c r="U9568">
        <v>33.65</v>
      </c>
    </row>
    <row r="9569" spans="15:21" x14ac:dyDescent="0.2">
      <c r="O9569" s="67">
        <v>36524</v>
      </c>
      <c r="P9569">
        <v>157.25</v>
      </c>
      <c r="Q9569">
        <v>157.25</v>
      </c>
      <c r="R9569">
        <v>154.44</v>
      </c>
      <c r="S9569">
        <v>155</v>
      </c>
      <c r="T9569">
        <v>8371800</v>
      </c>
      <c r="U9569">
        <v>33.31</v>
      </c>
    </row>
    <row r="9570" spans="15:21" x14ac:dyDescent="0.2">
      <c r="O9570" s="67">
        <v>36525</v>
      </c>
      <c r="P9570">
        <v>154.75</v>
      </c>
      <c r="Q9570">
        <v>155.62</v>
      </c>
      <c r="R9570">
        <v>153.81</v>
      </c>
      <c r="S9570">
        <v>154.75</v>
      </c>
      <c r="T9570">
        <v>5883900</v>
      </c>
      <c r="U9570">
        <v>33.26</v>
      </c>
    </row>
    <row r="9571" spans="15:21" x14ac:dyDescent="0.2">
      <c r="O9571" s="67">
        <v>36528</v>
      </c>
      <c r="P9571">
        <v>153</v>
      </c>
      <c r="Q9571">
        <v>153.69</v>
      </c>
      <c r="R9571">
        <v>149.19</v>
      </c>
      <c r="S9571">
        <v>150</v>
      </c>
      <c r="T9571">
        <v>22069800</v>
      </c>
      <c r="U9571">
        <v>32.24</v>
      </c>
    </row>
    <row r="9572" spans="15:21" x14ac:dyDescent="0.2">
      <c r="O9572" s="67">
        <v>36529</v>
      </c>
      <c r="P9572">
        <v>147.25</v>
      </c>
      <c r="Q9572">
        <v>148</v>
      </c>
      <c r="R9572">
        <v>144</v>
      </c>
      <c r="S9572">
        <v>144</v>
      </c>
      <c r="T9572">
        <v>22121400</v>
      </c>
      <c r="U9572">
        <v>30.95</v>
      </c>
    </row>
    <row r="9573" spans="15:21" x14ac:dyDescent="0.2">
      <c r="O9573" s="67">
        <v>36530</v>
      </c>
      <c r="P9573">
        <v>143.75</v>
      </c>
      <c r="Q9573">
        <v>147</v>
      </c>
      <c r="R9573">
        <v>142.56</v>
      </c>
      <c r="S9573">
        <v>143.75</v>
      </c>
      <c r="T9573">
        <v>27292800</v>
      </c>
      <c r="U9573">
        <v>30.89</v>
      </c>
    </row>
    <row r="9574" spans="15:21" x14ac:dyDescent="0.2">
      <c r="O9574" s="67">
        <v>36531</v>
      </c>
      <c r="P9574">
        <v>143.12</v>
      </c>
      <c r="Q9574">
        <v>146.94</v>
      </c>
      <c r="R9574">
        <v>142.63</v>
      </c>
      <c r="S9574">
        <v>145.66999999999999</v>
      </c>
      <c r="T9574">
        <v>19873200</v>
      </c>
      <c r="U9574">
        <v>31.31</v>
      </c>
    </row>
    <row r="9575" spans="15:21" x14ac:dyDescent="0.2">
      <c r="O9575" s="67">
        <v>36532</v>
      </c>
      <c r="P9575">
        <v>148</v>
      </c>
      <c r="Q9575">
        <v>151.88</v>
      </c>
      <c r="R9575">
        <v>147</v>
      </c>
      <c r="S9575">
        <v>151.31</v>
      </c>
      <c r="T9575">
        <v>20141400</v>
      </c>
      <c r="U9575">
        <v>32.520000000000003</v>
      </c>
    </row>
    <row r="9576" spans="15:21" x14ac:dyDescent="0.2">
      <c r="O9576" s="67">
        <v>36535</v>
      </c>
      <c r="P9576">
        <v>152.69</v>
      </c>
      <c r="Q9576">
        <v>154.06</v>
      </c>
      <c r="R9576">
        <v>151.12</v>
      </c>
      <c r="S9576">
        <v>151.25</v>
      </c>
      <c r="T9576">
        <v>15226500</v>
      </c>
      <c r="U9576">
        <v>32.5</v>
      </c>
    </row>
    <row r="9577" spans="15:21" x14ac:dyDescent="0.2">
      <c r="O9577" s="67">
        <v>36536</v>
      </c>
      <c r="P9577">
        <v>151</v>
      </c>
      <c r="Q9577">
        <v>152.69</v>
      </c>
      <c r="R9577">
        <v>150.62</v>
      </c>
      <c r="S9577">
        <v>151.5</v>
      </c>
      <c r="T9577">
        <v>15123000</v>
      </c>
      <c r="U9577">
        <v>32.56</v>
      </c>
    </row>
    <row r="9578" spans="15:21" x14ac:dyDescent="0.2">
      <c r="O9578" s="67">
        <v>36537</v>
      </c>
      <c r="P9578">
        <v>151.06</v>
      </c>
      <c r="Q9578">
        <v>153.25</v>
      </c>
      <c r="R9578">
        <v>150.56</v>
      </c>
      <c r="S9578">
        <v>152</v>
      </c>
      <c r="T9578">
        <v>18342300</v>
      </c>
      <c r="U9578">
        <v>32.67</v>
      </c>
    </row>
    <row r="9579" spans="15:21" x14ac:dyDescent="0.2">
      <c r="O9579" s="67">
        <v>36538</v>
      </c>
      <c r="P9579">
        <v>153.13</v>
      </c>
      <c r="Q9579">
        <v>154.94</v>
      </c>
      <c r="R9579">
        <v>153</v>
      </c>
      <c r="S9579">
        <v>153.75</v>
      </c>
      <c r="T9579">
        <v>14953500</v>
      </c>
      <c r="U9579">
        <v>33.04</v>
      </c>
    </row>
    <row r="9580" spans="15:21" x14ac:dyDescent="0.2">
      <c r="O9580" s="67">
        <v>36539</v>
      </c>
      <c r="P9580">
        <v>153.38</v>
      </c>
      <c r="Q9580">
        <v>154.63</v>
      </c>
      <c r="R9580">
        <v>149.56</v>
      </c>
      <c r="S9580">
        <v>151</v>
      </c>
      <c r="T9580">
        <v>18480300</v>
      </c>
      <c r="U9580">
        <v>32.450000000000003</v>
      </c>
    </row>
    <row r="9581" spans="15:21" x14ac:dyDescent="0.2">
      <c r="O9581" s="67">
        <v>36543</v>
      </c>
      <c r="P9581">
        <v>149.62</v>
      </c>
      <c r="Q9581">
        <v>149.62</v>
      </c>
      <c r="R9581">
        <v>146.75</v>
      </c>
      <c r="S9581">
        <v>148</v>
      </c>
      <c r="T9581">
        <v>18296700</v>
      </c>
      <c r="U9581">
        <v>31.81</v>
      </c>
    </row>
    <row r="9582" spans="15:21" x14ac:dyDescent="0.2">
      <c r="O9582" s="67">
        <v>36544</v>
      </c>
      <c r="P9582">
        <v>146.5</v>
      </c>
      <c r="Q9582">
        <v>150.94</v>
      </c>
      <c r="R9582">
        <v>146.25</v>
      </c>
      <c r="S9582">
        <v>148.72</v>
      </c>
      <c r="T9582">
        <v>14849700</v>
      </c>
      <c r="U9582">
        <v>31.96</v>
      </c>
    </row>
    <row r="9583" spans="15:21" x14ac:dyDescent="0.2">
      <c r="O9583" s="67">
        <v>36545</v>
      </c>
      <c r="P9583">
        <v>149.06</v>
      </c>
      <c r="Q9583">
        <v>149.75</v>
      </c>
      <c r="R9583">
        <v>142.63</v>
      </c>
      <c r="S9583">
        <v>145.94</v>
      </c>
      <c r="T9583">
        <v>30759000</v>
      </c>
      <c r="U9583">
        <v>31.36</v>
      </c>
    </row>
    <row r="9584" spans="15:21" x14ac:dyDescent="0.2">
      <c r="O9584" s="67">
        <v>36546</v>
      </c>
      <c r="P9584">
        <v>147.94</v>
      </c>
      <c r="Q9584">
        <v>148.25</v>
      </c>
      <c r="R9584">
        <v>143.94</v>
      </c>
      <c r="S9584">
        <v>144.13</v>
      </c>
      <c r="T9584">
        <v>24005400</v>
      </c>
      <c r="U9584">
        <v>30.97</v>
      </c>
    </row>
    <row r="9585" spans="15:21" x14ac:dyDescent="0.2">
      <c r="O9585" s="67">
        <v>36549</v>
      </c>
      <c r="P9585">
        <v>145.31</v>
      </c>
      <c r="Q9585">
        <v>145.94</v>
      </c>
      <c r="R9585">
        <v>136.44</v>
      </c>
      <c r="S9585">
        <v>138.13</v>
      </c>
      <c r="T9585">
        <v>27116100</v>
      </c>
      <c r="U9585">
        <v>29.68</v>
      </c>
    </row>
    <row r="9586" spans="15:21" x14ac:dyDescent="0.2">
      <c r="O9586" s="67">
        <v>36550</v>
      </c>
      <c r="P9586">
        <v>138.06</v>
      </c>
      <c r="Q9586">
        <v>140.38</v>
      </c>
      <c r="R9586">
        <v>137</v>
      </c>
      <c r="S9586">
        <v>138.5</v>
      </c>
      <c r="T9586">
        <v>25387500</v>
      </c>
      <c r="U9586">
        <v>29.76</v>
      </c>
    </row>
    <row r="9587" spans="15:21" x14ac:dyDescent="0.2">
      <c r="O9587" s="67">
        <v>36551</v>
      </c>
      <c r="P9587">
        <v>140.5</v>
      </c>
      <c r="Q9587">
        <v>142.19</v>
      </c>
      <c r="R9587">
        <v>138.88</v>
      </c>
      <c r="S9587">
        <v>141.44</v>
      </c>
      <c r="T9587">
        <v>15856800</v>
      </c>
      <c r="U9587">
        <v>30.4</v>
      </c>
    </row>
    <row r="9588" spans="15:21" x14ac:dyDescent="0.2">
      <c r="O9588" s="67">
        <v>36552</v>
      </c>
      <c r="P9588">
        <v>141.56</v>
      </c>
      <c r="Q9588">
        <v>141.75</v>
      </c>
      <c r="R9588">
        <v>137.06</v>
      </c>
      <c r="S9588">
        <v>141.75</v>
      </c>
      <c r="T9588">
        <v>19243500</v>
      </c>
      <c r="U9588">
        <v>30.46</v>
      </c>
    </row>
    <row r="9589" spans="15:21" x14ac:dyDescent="0.2">
      <c r="O9589" s="67">
        <v>36553</v>
      </c>
      <c r="P9589">
        <v>140.31</v>
      </c>
      <c r="Q9589">
        <v>140.5</v>
      </c>
      <c r="R9589">
        <v>133.63</v>
      </c>
      <c r="S9589">
        <v>134</v>
      </c>
      <c r="T9589">
        <v>29846700</v>
      </c>
      <c r="U9589">
        <v>28.8</v>
      </c>
    </row>
    <row r="9590" spans="15:21" x14ac:dyDescent="0.2">
      <c r="O9590" s="67">
        <v>36556</v>
      </c>
      <c r="P9590">
        <v>134</v>
      </c>
      <c r="Q9590">
        <v>135.94</v>
      </c>
      <c r="R9590">
        <v>133.06</v>
      </c>
      <c r="S9590">
        <v>134</v>
      </c>
      <c r="T9590">
        <v>21782700</v>
      </c>
      <c r="U9590">
        <v>28.8</v>
      </c>
    </row>
    <row r="9591" spans="15:21" x14ac:dyDescent="0.2">
      <c r="O9591" s="67">
        <v>36557</v>
      </c>
      <c r="P9591">
        <v>134.25</v>
      </c>
      <c r="Q9591">
        <v>137</v>
      </c>
      <c r="R9591">
        <v>134</v>
      </c>
      <c r="S9591">
        <v>136</v>
      </c>
      <c r="T9591">
        <v>27339000</v>
      </c>
      <c r="U9591">
        <v>29.23</v>
      </c>
    </row>
    <row r="9592" spans="15:21" x14ac:dyDescent="0.2">
      <c r="O9592" s="67">
        <v>36558</v>
      </c>
      <c r="P9592">
        <v>137.12</v>
      </c>
      <c r="Q9592">
        <v>137.62</v>
      </c>
      <c r="R9592">
        <v>134.06</v>
      </c>
      <c r="S9592">
        <v>134.06</v>
      </c>
      <c r="T9592">
        <v>21820200</v>
      </c>
      <c r="U9592">
        <v>28.81</v>
      </c>
    </row>
    <row r="9593" spans="15:21" x14ac:dyDescent="0.2">
      <c r="O9593" s="67">
        <v>36559</v>
      </c>
      <c r="P9593">
        <v>135.94</v>
      </c>
      <c r="Q9593">
        <v>139.81</v>
      </c>
      <c r="R9593">
        <v>135.25</v>
      </c>
      <c r="S9593">
        <v>139.25</v>
      </c>
      <c r="T9593">
        <v>20232000</v>
      </c>
      <c r="U9593">
        <v>29.93</v>
      </c>
    </row>
    <row r="9594" spans="15:21" x14ac:dyDescent="0.2">
      <c r="O9594" s="67">
        <v>36560</v>
      </c>
      <c r="P9594">
        <v>141</v>
      </c>
      <c r="Q9594">
        <v>143.12</v>
      </c>
      <c r="R9594">
        <v>140.5</v>
      </c>
      <c r="S9594">
        <v>141.56</v>
      </c>
      <c r="T9594">
        <v>18167100</v>
      </c>
      <c r="U9594">
        <v>30.42</v>
      </c>
    </row>
    <row r="9595" spans="15:21" x14ac:dyDescent="0.2">
      <c r="O9595" s="67">
        <v>36563</v>
      </c>
      <c r="P9595">
        <v>141.69</v>
      </c>
      <c r="Q9595">
        <v>141.75</v>
      </c>
      <c r="R9595">
        <v>135.88</v>
      </c>
      <c r="S9595">
        <v>136.5</v>
      </c>
      <c r="T9595">
        <v>18285000</v>
      </c>
      <c r="U9595">
        <v>29.33</v>
      </c>
    </row>
    <row r="9596" spans="15:21" x14ac:dyDescent="0.2">
      <c r="O9596" s="67">
        <v>36564</v>
      </c>
      <c r="P9596">
        <v>136.56</v>
      </c>
      <c r="Q9596">
        <v>138.44</v>
      </c>
      <c r="R9596">
        <v>136.5</v>
      </c>
      <c r="S9596">
        <v>137.06</v>
      </c>
      <c r="T9596">
        <v>18695100</v>
      </c>
      <c r="U9596">
        <v>29.46</v>
      </c>
    </row>
    <row r="9597" spans="15:21" x14ac:dyDescent="0.2">
      <c r="O9597" s="67">
        <v>36565</v>
      </c>
      <c r="P9597">
        <v>137</v>
      </c>
      <c r="Q9597">
        <v>137.69</v>
      </c>
      <c r="R9597">
        <v>134.06</v>
      </c>
      <c r="S9597">
        <v>134.06</v>
      </c>
      <c r="T9597">
        <v>16023900</v>
      </c>
      <c r="U9597">
        <v>28.81</v>
      </c>
    </row>
    <row r="9598" spans="15:21" x14ac:dyDescent="0.2">
      <c r="O9598" s="67">
        <v>36566</v>
      </c>
      <c r="P9598">
        <v>134.56</v>
      </c>
      <c r="Q9598">
        <v>136.94</v>
      </c>
      <c r="R9598">
        <v>133.12</v>
      </c>
      <c r="S9598">
        <v>135.44</v>
      </c>
      <c r="T9598">
        <v>19167600</v>
      </c>
      <c r="U9598">
        <v>29.11</v>
      </c>
    </row>
    <row r="9599" spans="15:21" x14ac:dyDescent="0.2">
      <c r="O9599" s="67">
        <v>36567</v>
      </c>
      <c r="P9599">
        <v>135.06</v>
      </c>
      <c r="Q9599">
        <v>137.31</v>
      </c>
      <c r="R9599">
        <v>133.56</v>
      </c>
      <c r="S9599">
        <v>133.75</v>
      </c>
      <c r="T9599">
        <v>20552400</v>
      </c>
      <c r="U9599">
        <v>28.74</v>
      </c>
    </row>
    <row r="9600" spans="15:21" x14ac:dyDescent="0.2">
      <c r="O9600" s="67">
        <v>36570</v>
      </c>
      <c r="P9600">
        <v>133.75</v>
      </c>
      <c r="Q9600">
        <v>135.94</v>
      </c>
      <c r="R9600">
        <v>133.56</v>
      </c>
      <c r="S9600">
        <v>134.38</v>
      </c>
      <c r="T9600">
        <v>14541900</v>
      </c>
      <c r="U9600">
        <v>28.88</v>
      </c>
    </row>
    <row r="9601" spans="15:21" x14ac:dyDescent="0.2">
      <c r="O9601" s="67">
        <v>36571</v>
      </c>
      <c r="P9601">
        <v>134</v>
      </c>
      <c r="Q9601">
        <v>139</v>
      </c>
      <c r="R9601">
        <v>133.94</v>
      </c>
      <c r="S9601">
        <v>137.5</v>
      </c>
      <c r="T9601">
        <v>18823500</v>
      </c>
      <c r="U9601">
        <v>29.55</v>
      </c>
    </row>
    <row r="9602" spans="15:21" x14ac:dyDescent="0.2">
      <c r="O9602" s="67">
        <v>36572</v>
      </c>
      <c r="P9602">
        <v>136.63</v>
      </c>
      <c r="Q9602">
        <v>136.94</v>
      </c>
      <c r="R9602">
        <v>134.38</v>
      </c>
      <c r="S9602">
        <v>135.66</v>
      </c>
      <c r="T9602">
        <v>14530800</v>
      </c>
      <c r="U9602">
        <v>29.15</v>
      </c>
    </row>
    <row r="9603" spans="15:21" x14ac:dyDescent="0.2">
      <c r="O9603" s="67">
        <v>36573</v>
      </c>
      <c r="P9603">
        <v>134.87</v>
      </c>
      <c r="Q9603">
        <v>135.62</v>
      </c>
      <c r="R9603">
        <v>130</v>
      </c>
      <c r="S9603">
        <v>131</v>
      </c>
      <c r="T9603">
        <v>28919100</v>
      </c>
      <c r="U9603">
        <v>28.15</v>
      </c>
    </row>
    <row r="9604" spans="15:21" x14ac:dyDescent="0.2">
      <c r="O9604" s="67">
        <v>36574</v>
      </c>
      <c r="P9604">
        <v>131</v>
      </c>
      <c r="Q9604">
        <v>131.94</v>
      </c>
      <c r="R9604">
        <v>124.94</v>
      </c>
      <c r="S9604">
        <v>125.12</v>
      </c>
      <c r="T9604">
        <v>35327400</v>
      </c>
      <c r="U9604">
        <v>26.89</v>
      </c>
    </row>
    <row r="9605" spans="15:21" x14ac:dyDescent="0.2">
      <c r="O9605" s="67">
        <v>36578</v>
      </c>
      <c r="P9605">
        <v>126.25</v>
      </c>
      <c r="Q9605">
        <v>130</v>
      </c>
      <c r="R9605">
        <v>125.06</v>
      </c>
      <c r="S9605">
        <v>129.62</v>
      </c>
      <c r="T9605">
        <v>27231000</v>
      </c>
      <c r="U9605">
        <v>27.86</v>
      </c>
    </row>
    <row r="9606" spans="15:21" x14ac:dyDescent="0.2">
      <c r="O9606" s="67">
        <v>36579</v>
      </c>
      <c r="P9606">
        <v>130</v>
      </c>
      <c r="Q9606">
        <v>132.94</v>
      </c>
      <c r="R9606">
        <v>128.38</v>
      </c>
      <c r="S9606">
        <v>130.5</v>
      </c>
      <c r="T9606">
        <v>21956100</v>
      </c>
      <c r="U9606">
        <v>28.04</v>
      </c>
    </row>
    <row r="9607" spans="15:21" x14ac:dyDescent="0.2">
      <c r="O9607" s="67">
        <v>36580</v>
      </c>
      <c r="P9607">
        <v>130.31</v>
      </c>
      <c r="Q9607">
        <v>132.94</v>
      </c>
      <c r="R9607">
        <v>126.06</v>
      </c>
      <c r="S9607">
        <v>131</v>
      </c>
      <c r="T9607">
        <v>27618600</v>
      </c>
      <c r="U9607">
        <v>28.15</v>
      </c>
    </row>
    <row r="9608" spans="15:21" x14ac:dyDescent="0.2">
      <c r="O9608" s="67">
        <v>36581</v>
      </c>
      <c r="P9608">
        <v>129.5</v>
      </c>
      <c r="Q9608">
        <v>130.94</v>
      </c>
      <c r="R9608">
        <v>125.69</v>
      </c>
      <c r="S9608">
        <v>126.13</v>
      </c>
      <c r="T9608">
        <v>26669400</v>
      </c>
      <c r="U9608">
        <v>27.1</v>
      </c>
    </row>
    <row r="9609" spans="15:21" x14ac:dyDescent="0.2">
      <c r="O9609" s="67">
        <v>36584</v>
      </c>
      <c r="P9609">
        <v>126</v>
      </c>
      <c r="Q9609">
        <v>132.25</v>
      </c>
      <c r="R9609">
        <v>126</v>
      </c>
      <c r="S9609">
        <v>129.44</v>
      </c>
      <c r="T9609">
        <v>27042900</v>
      </c>
      <c r="U9609">
        <v>27.82</v>
      </c>
    </row>
    <row r="9610" spans="15:21" x14ac:dyDescent="0.2">
      <c r="O9610" s="67">
        <v>36585</v>
      </c>
      <c r="P9610">
        <v>130.63</v>
      </c>
      <c r="Q9610">
        <v>134</v>
      </c>
      <c r="R9610">
        <v>130.12</v>
      </c>
      <c r="S9610">
        <v>132.38</v>
      </c>
      <c r="T9610">
        <v>22575000</v>
      </c>
      <c r="U9610">
        <v>28.45</v>
      </c>
    </row>
    <row r="9611" spans="15:21" x14ac:dyDescent="0.2">
      <c r="O9611" s="67">
        <v>36586</v>
      </c>
      <c r="P9611">
        <v>133.5</v>
      </c>
      <c r="Q9611">
        <v>133.88</v>
      </c>
      <c r="R9611">
        <v>130.75</v>
      </c>
      <c r="S9611">
        <v>131.38</v>
      </c>
      <c r="T9611">
        <v>26688900</v>
      </c>
      <c r="U9611">
        <v>28.23</v>
      </c>
    </row>
    <row r="9612" spans="15:21" x14ac:dyDescent="0.2">
      <c r="O9612" s="67">
        <v>36587</v>
      </c>
      <c r="P9612">
        <v>131.38</v>
      </c>
      <c r="Q9612">
        <v>136.12</v>
      </c>
      <c r="R9612">
        <v>130.88</v>
      </c>
      <c r="S9612">
        <v>135.25</v>
      </c>
      <c r="T9612">
        <v>19884900</v>
      </c>
      <c r="U9612">
        <v>29.07</v>
      </c>
    </row>
    <row r="9613" spans="15:21" x14ac:dyDescent="0.2">
      <c r="O9613" s="67">
        <v>36588</v>
      </c>
      <c r="P9613">
        <v>137.25</v>
      </c>
      <c r="Q9613">
        <v>140.5</v>
      </c>
      <c r="R9613">
        <v>137.06</v>
      </c>
      <c r="S9613">
        <v>139.37</v>
      </c>
      <c r="T9613">
        <v>23763900</v>
      </c>
      <c r="U9613">
        <v>29.95</v>
      </c>
    </row>
    <row r="9614" spans="15:21" x14ac:dyDescent="0.2">
      <c r="O9614" s="67">
        <v>36591</v>
      </c>
      <c r="P9614">
        <v>139.5</v>
      </c>
      <c r="Q9614">
        <v>139.5</v>
      </c>
      <c r="R9614">
        <v>134.62</v>
      </c>
      <c r="S9614">
        <v>137.44</v>
      </c>
      <c r="T9614">
        <v>18498600</v>
      </c>
      <c r="U9614">
        <v>29.62</v>
      </c>
    </row>
    <row r="9615" spans="15:21" x14ac:dyDescent="0.2">
      <c r="O9615" s="67">
        <v>36592</v>
      </c>
      <c r="P9615">
        <v>137.38</v>
      </c>
      <c r="Q9615">
        <v>137.38</v>
      </c>
      <c r="R9615">
        <v>129.62</v>
      </c>
      <c r="S9615">
        <v>129.94</v>
      </c>
      <c r="T9615">
        <v>29629500</v>
      </c>
      <c r="U9615">
        <v>28.01</v>
      </c>
    </row>
    <row r="9616" spans="15:21" x14ac:dyDescent="0.2">
      <c r="O9616" s="67">
        <v>36593</v>
      </c>
      <c r="P9616">
        <v>130.25</v>
      </c>
      <c r="Q9616">
        <v>132.44</v>
      </c>
      <c r="R9616">
        <v>129.06</v>
      </c>
      <c r="S9616">
        <v>130.31</v>
      </c>
      <c r="T9616">
        <v>23915100</v>
      </c>
      <c r="U9616">
        <v>28.09</v>
      </c>
    </row>
    <row r="9617" spans="15:21" x14ac:dyDescent="0.2">
      <c r="O9617" s="67">
        <v>36594</v>
      </c>
      <c r="P9617">
        <v>130.31</v>
      </c>
      <c r="Q9617">
        <v>132</v>
      </c>
      <c r="R9617">
        <v>127.19</v>
      </c>
      <c r="S9617">
        <v>129</v>
      </c>
      <c r="T9617">
        <v>18905100</v>
      </c>
      <c r="U9617">
        <v>27.8</v>
      </c>
    </row>
    <row r="9618" spans="15:21" x14ac:dyDescent="0.2">
      <c r="O9618" s="67">
        <v>36595</v>
      </c>
      <c r="P9618">
        <v>130.88</v>
      </c>
      <c r="Q9618">
        <v>134.06</v>
      </c>
      <c r="R9618">
        <v>130</v>
      </c>
      <c r="S9618">
        <v>131.69</v>
      </c>
      <c r="T9618">
        <v>20699700</v>
      </c>
      <c r="U9618">
        <v>28.38</v>
      </c>
    </row>
    <row r="9619" spans="15:21" x14ac:dyDescent="0.2">
      <c r="O9619" s="67">
        <v>36598</v>
      </c>
      <c r="P9619">
        <v>129</v>
      </c>
      <c r="Q9619">
        <v>130.5</v>
      </c>
      <c r="R9619">
        <v>127.63</v>
      </c>
      <c r="S9619">
        <v>129.44</v>
      </c>
      <c r="T9619">
        <v>19260900</v>
      </c>
      <c r="U9619">
        <v>27.9</v>
      </c>
    </row>
    <row r="9620" spans="15:21" x14ac:dyDescent="0.2">
      <c r="O9620" s="67">
        <v>36599</v>
      </c>
      <c r="P9620">
        <v>129.62</v>
      </c>
      <c r="Q9620">
        <v>129.75</v>
      </c>
      <c r="R9620">
        <v>126.81</v>
      </c>
      <c r="S9620">
        <v>127</v>
      </c>
      <c r="T9620">
        <v>19070400</v>
      </c>
      <c r="U9620">
        <v>27.37</v>
      </c>
    </row>
    <row r="9621" spans="15:21" x14ac:dyDescent="0.2">
      <c r="O9621" s="67">
        <v>36600</v>
      </c>
      <c r="P9621">
        <v>126.88</v>
      </c>
      <c r="Q9621">
        <v>134.69</v>
      </c>
      <c r="R9621">
        <v>126.25</v>
      </c>
      <c r="S9621">
        <v>133.56</v>
      </c>
      <c r="T9621">
        <v>25911000</v>
      </c>
      <c r="U9621">
        <v>28.79</v>
      </c>
    </row>
    <row r="9622" spans="15:21" x14ac:dyDescent="0.2">
      <c r="O9622" s="67">
        <v>36601</v>
      </c>
      <c r="P9622">
        <v>133.69</v>
      </c>
      <c r="Q9622">
        <v>139.44</v>
      </c>
      <c r="R9622">
        <v>133.5</v>
      </c>
      <c r="S9622">
        <v>139</v>
      </c>
      <c r="T9622">
        <v>30004800</v>
      </c>
      <c r="U9622">
        <v>29.96</v>
      </c>
    </row>
    <row r="9623" spans="15:21" x14ac:dyDescent="0.2">
      <c r="O9623" s="67">
        <v>36602</v>
      </c>
      <c r="P9623">
        <v>138.13</v>
      </c>
      <c r="Q9623">
        <v>141.44</v>
      </c>
      <c r="R9623">
        <v>137.19</v>
      </c>
      <c r="S9623">
        <v>139.88</v>
      </c>
      <c r="T9623">
        <v>31863000</v>
      </c>
      <c r="U9623">
        <v>30.15</v>
      </c>
    </row>
    <row r="9624" spans="15:21" x14ac:dyDescent="0.2">
      <c r="O9624" s="67">
        <v>36605</v>
      </c>
      <c r="P9624">
        <v>139.88</v>
      </c>
      <c r="Q9624">
        <v>141.75</v>
      </c>
      <c r="R9624">
        <v>137.62</v>
      </c>
      <c r="S9624">
        <v>140.94</v>
      </c>
      <c r="T9624">
        <v>15596400</v>
      </c>
      <c r="U9624">
        <v>30.38</v>
      </c>
    </row>
    <row r="9625" spans="15:21" x14ac:dyDescent="0.2">
      <c r="O9625" s="67">
        <v>36606</v>
      </c>
      <c r="P9625">
        <v>138.75</v>
      </c>
      <c r="Q9625">
        <v>151.44</v>
      </c>
      <c r="R9625">
        <v>138.06</v>
      </c>
      <c r="S9625">
        <v>150.5</v>
      </c>
      <c r="T9625">
        <v>37144200</v>
      </c>
      <c r="U9625">
        <v>32.44</v>
      </c>
    </row>
    <row r="9626" spans="15:21" x14ac:dyDescent="0.2">
      <c r="O9626" s="67">
        <v>36607</v>
      </c>
      <c r="P9626">
        <v>150.5</v>
      </c>
      <c r="Q9626">
        <v>151.94</v>
      </c>
      <c r="R9626">
        <v>148.63</v>
      </c>
      <c r="S9626">
        <v>150.88</v>
      </c>
      <c r="T9626">
        <v>21711600</v>
      </c>
      <c r="U9626">
        <v>32.520000000000003</v>
      </c>
    </row>
    <row r="9627" spans="15:21" x14ac:dyDescent="0.2">
      <c r="O9627" s="67">
        <v>36608</v>
      </c>
      <c r="P9627">
        <v>151.5</v>
      </c>
      <c r="Q9627">
        <v>160</v>
      </c>
      <c r="R9627">
        <v>150.94</v>
      </c>
      <c r="S9627">
        <v>160</v>
      </c>
      <c r="T9627">
        <v>31321200</v>
      </c>
      <c r="U9627">
        <v>34.49</v>
      </c>
    </row>
    <row r="9628" spans="15:21" x14ac:dyDescent="0.2">
      <c r="O9628" s="67">
        <v>36609</v>
      </c>
      <c r="P9628">
        <v>157.63</v>
      </c>
      <c r="Q9628">
        <v>159.75</v>
      </c>
      <c r="R9628">
        <v>155.94</v>
      </c>
      <c r="S9628">
        <v>159.06</v>
      </c>
      <c r="T9628">
        <v>23076900</v>
      </c>
      <c r="U9628">
        <v>34.28</v>
      </c>
    </row>
    <row r="9629" spans="15:21" x14ac:dyDescent="0.2">
      <c r="O9629" s="67">
        <v>36612</v>
      </c>
      <c r="P9629">
        <v>157.75</v>
      </c>
      <c r="Q9629">
        <v>158.75</v>
      </c>
      <c r="R9629">
        <v>156.25</v>
      </c>
      <c r="S9629">
        <v>157.94</v>
      </c>
      <c r="T9629">
        <v>16407600</v>
      </c>
      <c r="U9629">
        <v>34.04</v>
      </c>
    </row>
    <row r="9630" spans="15:21" x14ac:dyDescent="0.2">
      <c r="O9630" s="67">
        <v>36613</v>
      </c>
      <c r="P9630">
        <v>156.75</v>
      </c>
      <c r="Q9630">
        <v>158.62</v>
      </c>
      <c r="R9630">
        <v>156</v>
      </c>
      <c r="S9630">
        <v>156</v>
      </c>
      <c r="T9630">
        <v>21812100</v>
      </c>
      <c r="U9630">
        <v>33.619999999999997</v>
      </c>
    </row>
    <row r="9631" spans="15:21" x14ac:dyDescent="0.2">
      <c r="O9631" s="67">
        <v>36614</v>
      </c>
      <c r="P9631">
        <v>157.37</v>
      </c>
      <c r="Q9631">
        <v>164.87</v>
      </c>
      <c r="R9631">
        <v>157.37</v>
      </c>
      <c r="S9631">
        <v>163</v>
      </c>
      <c r="T9631">
        <v>39131100</v>
      </c>
      <c r="U9631">
        <v>35.130000000000003</v>
      </c>
    </row>
    <row r="9632" spans="15:21" x14ac:dyDescent="0.2">
      <c r="O9632" s="67">
        <v>36615</v>
      </c>
      <c r="P9632">
        <v>162</v>
      </c>
      <c r="Q9632">
        <v>162.5</v>
      </c>
      <c r="R9632">
        <v>157.56</v>
      </c>
      <c r="S9632">
        <v>158.75</v>
      </c>
      <c r="T9632">
        <v>24966900</v>
      </c>
      <c r="U9632">
        <v>34.22</v>
      </c>
    </row>
    <row r="9633" spans="15:21" x14ac:dyDescent="0.2">
      <c r="O9633" s="67">
        <v>36616</v>
      </c>
      <c r="P9633">
        <v>159.25</v>
      </c>
      <c r="Q9633">
        <v>159.88</v>
      </c>
      <c r="R9633">
        <v>154.75</v>
      </c>
      <c r="S9633">
        <v>155.62</v>
      </c>
      <c r="T9633">
        <v>23431200</v>
      </c>
      <c r="U9633">
        <v>33.54</v>
      </c>
    </row>
    <row r="9634" spans="15:21" x14ac:dyDescent="0.2">
      <c r="O9634" s="67">
        <v>36619</v>
      </c>
      <c r="P9634">
        <v>155.25</v>
      </c>
      <c r="Q9634">
        <v>161</v>
      </c>
      <c r="R9634">
        <v>155</v>
      </c>
      <c r="S9634">
        <v>161</v>
      </c>
      <c r="T9634">
        <v>19182300</v>
      </c>
      <c r="U9634">
        <v>34.700000000000003</v>
      </c>
    </row>
    <row r="9635" spans="15:21" x14ac:dyDescent="0.2">
      <c r="O9635" s="67">
        <v>36620</v>
      </c>
      <c r="P9635">
        <v>158.56</v>
      </c>
      <c r="Q9635">
        <v>158.87</v>
      </c>
      <c r="R9635">
        <v>147.13</v>
      </c>
      <c r="S9635">
        <v>154</v>
      </c>
      <c r="T9635">
        <v>33030000</v>
      </c>
      <c r="U9635">
        <v>33.19</v>
      </c>
    </row>
    <row r="9636" spans="15:21" x14ac:dyDescent="0.2">
      <c r="O9636" s="67">
        <v>36621</v>
      </c>
      <c r="P9636">
        <v>152.12</v>
      </c>
      <c r="Q9636">
        <v>155</v>
      </c>
      <c r="R9636">
        <v>150.69</v>
      </c>
      <c r="S9636">
        <v>153.31</v>
      </c>
      <c r="T9636">
        <v>21418800</v>
      </c>
      <c r="U9636">
        <v>33.04</v>
      </c>
    </row>
    <row r="9637" spans="15:21" x14ac:dyDescent="0.2">
      <c r="O9637" s="67">
        <v>36622</v>
      </c>
      <c r="P9637">
        <v>154.19</v>
      </c>
      <c r="Q9637">
        <v>157.69</v>
      </c>
      <c r="R9637">
        <v>154.06</v>
      </c>
      <c r="S9637">
        <v>156.88</v>
      </c>
      <c r="T9637">
        <v>13791300</v>
      </c>
      <c r="U9637">
        <v>33.81</v>
      </c>
    </row>
    <row r="9638" spans="15:21" x14ac:dyDescent="0.2">
      <c r="O9638" s="67">
        <v>36623</v>
      </c>
      <c r="P9638">
        <v>157.63</v>
      </c>
      <c r="Q9638">
        <v>159.81</v>
      </c>
      <c r="R9638">
        <v>156.19</v>
      </c>
      <c r="S9638">
        <v>158.81</v>
      </c>
      <c r="T9638">
        <v>13326600</v>
      </c>
      <c r="U9638">
        <v>34.229999999999997</v>
      </c>
    </row>
    <row r="9639" spans="15:21" x14ac:dyDescent="0.2">
      <c r="O9639" s="67">
        <v>36626</v>
      </c>
      <c r="P9639">
        <v>159.38</v>
      </c>
      <c r="Q9639">
        <v>161</v>
      </c>
      <c r="R9639">
        <v>157.88</v>
      </c>
      <c r="S9639">
        <v>159.44</v>
      </c>
      <c r="T9639">
        <v>14234400</v>
      </c>
      <c r="U9639">
        <v>34.36</v>
      </c>
    </row>
    <row r="9640" spans="15:21" x14ac:dyDescent="0.2">
      <c r="O9640" s="67">
        <v>36627</v>
      </c>
      <c r="P9640">
        <v>158.31</v>
      </c>
      <c r="Q9640">
        <v>163.88</v>
      </c>
      <c r="R9640">
        <v>157.63</v>
      </c>
      <c r="S9640">
        <v>161.62</v>
      </c>
      <c r="T9640">
        <v>21002400</v>
      </c>
      <c r="U9640">
        <v>34.840000000000003</v>
      </c>
    </row>
    <row r="9641" spans="15:21" x14ac:dyDescent="0.2">
      <c r="O9641" s="67">
        <v>36628</v>
      </c>
      <c r="P9641">
        <v>162.62</v>
      </c>
      <c r="Q9641">
        <v>163.25</v>
      </c>
      <c r="R9641">
        <v>156</v>
      </c>
      <c r="S9641">
        <v>156.75</v>
      </c>
      <c r="T9641">
        <v>19443000</v>
      </c>
      <c r="U9641">
        <v>33.79</v>
      </c>
    </row>
    <row r="9642" spans="15:21" x14ac:dyDescent="0.2">
      <c r="O9642" s="67">
        <v>36629</v>
      </c>
      <c r="P9642">
        <v>157.37</v>
      </c>
      <c r="Q9642">
        <v>157.44</v>
      </c>
      <c r="R9642">
        <v>150</v>
      </c>
      <c r="S9642">
        <v>150.5</v>
      </c>
      <c r="T9642">
        <v>25497000</v>
      </c>
      <c r="U9642">
        <v>32.44</v>
      </c>
    </row>
    <row r="9643" spans="15:21" x14ac:dyDescent="0.2">
      <c r="O9643" s="67">
        <v>36630</v>
      </c>
      <c r="P9643">
        <v>148</v>
      </c>
      <c r="Q9643">
        <v>150.13</v>
      </c>
      <c r="R9643">
        <v>143.06</v>
      </c>
      <c r="S9643">
        <v>145.75</v>
      </c>
      <c r="T9643">
        <v>31645500</v>
      </c>
      <c r="U9643">
        <v>31.41</v>
      </c>
    </row>
    <row r="9644" spans="15:21" x14ac:dyDescent="0.2">
      <c r="O9644" s="67">
        <v>36633</v>
      </c>
      <c r="P9644">
        <v>144.38</v>
      </c>
      <c r="Q9644">
        <v>153.25</v>
      </c>
      <c r="R9644">
        <v>143.87</v>
      </c>
      <c r="S9644">
        <v>152</v>
      </c>
      <c r="T9644">
        <v>31951500</v>
      </c>
      <c r="U9644">
        <v>32.76</v>
      </c>
    </row>
    <row r="9645" spans="15:21" x14ac:dyDescent="0.2">
      <c r="O9645" s="67">
        <v>36634</v>
      </c>
      <c r="P9645">
        <v>152.81</v>
      </c>
      <c r="Q9645">
        <v>157.94</v>
      </c>
      <c r="R9645">
        <v>151.94</v>
      </c>
      <c r="S9645">
        <v>156.5</v>
      </c>
      <c r="T9645">
        <v>25437900</v>
      </c>
      <c r="U9645">
        <v>33.729999999999997</v>
      </c>
    </row>
    <row r="9646" spans="15:21" x14ac:dyDescent="0.2">
      <c r="O9646" s="67">
        <v>36635</v>
      </c>
      <c r="P9646">
        <v>156.06</v>
      </c>
      <c r="Q9646">
        <v>156.81</v>
      </c>
      <c r="R9646">
        <v>154.12</v>
      </c>
      <c r="S9646">
        <v>155.5</v>
      </c>
      <c r="T9646">
        <v>14150400</v>
      </c>
      <c r="U9646">
        <v>33.520000000000003</v>
      </c>
    </row>
    <row r="9647" spans="15:21" x14ac:dyDescent="0.2">
      <c r="O9647" s="67">
        <v>36636</v>
      </c>
      <c r="P9647">
        <v>156.06</v>
      </c>
      <c r="Q9647">
        <v>158.5</v>
      </c>
      <c r="R9647">
        <v>155.5</v>
      </c>
      <c r="S9647">
        <v>158.5</v>
      </c>
      <c r="T9647">
        <v>17056800</v>
      </c>
      <c r="U9647">
        <v>34.159999999999997</v>
      </c>
    </row>
    <row r="9648" spans="15:21" x14ac:dyDescent="0.2">
      <c r="O9648" s="67">
        <v>36640</v>
      </c>
      <c r="P9648">
        <v>157</v>
      </c>
      <c r="Q9648">
        <v>163.94</v>
      </c>
      <c r="R9648">
        <v>156.31</v>
      </c>
      <c r="S9648">
        <v>162.06</v>
      </c>
      <c r="T9648">
        <v>24014700</v>
      </c>
      <c r="U9648">
        <v>34.93</v>
      </c>
    </row>
    <row r="9649" spans="15:21" x14ac:dyDescent="0.2">
      <c r="O9649" s="67">
        <v>36641</v>
      </c>
      <c r="P9649">
        <v>162.25</v>
      </c>
      <c r="Q9649">
        <v>166.31</v>
      </c>
      <c r="R9649">
        <v>160.88</v>
      </c>
      <c r="S9649">
        <v>166</v>
      </c>
      <c r="T9649">
        <v>22854600</v>
      </c>
      <c r="U9649">
        <v>35.78</v>
      </c>
    </row>
    <row r="9650" spans="15:21" x14ac:dyDescent="0.2">
      <c r="O9650" s="67">
        <v>36642</v>
      </c>
      <c r="P9650">
        <v>166.12</v>
      </c>
      <c r="Q9650">
        <v>167.94</v>
      </c>
      <c r="R9650">
        <v>161.31</v>
      </c>
      <c r="S9650">
        <v>163.25</v>
      </c>
      <c r="T9650">
        <v>21333300</v>
      </c>
      <c r="U9650">
        <v>35.19</v>
      </c>
    </row>
    <row r="9651" spans="15:21" x14ac:dyDescent="0.2">
      <c r="O9651" s="67">
        <v>36643</v>
      </c>
      <c r="P9651">
        <v>160.5</v>
      </c>
      <c r="Q9651">
        <v>161.94</v>
      </c>
      <c r="R9651">
        <v>158.19</v>
      </c>
      <c r="S9651">
        <v>161.5</v>
      </c>
      <c r="T9651">
        <v>20227200</v>
      </c>
      <c r="U9651">
        <v>34.81</v>
      </c>
    </row>
    <row r="9652" spans="15:21" x14ac:dyDescent="0.2">
      <c r="O9652" s="67">
        <v>36644</v>
      </c>
      <c r="P9652">
        <v>161.38</v>
      </c>
      <c r="Q9652">
        <v>162</v>
      </c>
      <c r="R9652">
        <v>156.56</v>
      </c>
      <c r="S9652">
        <v>157.25</v>
      </c>
      <c r="T9652">
        <v>14133900</v>
      </c>
      <c r="U9652">
        <v>33.89</v>
      </c>
    </row>
    <row r="9653" spans="15:21" x14ac:dyDescent="0.2">
      <c r="O9653" s="67">
        <v>36647</v>
      </c>
      <c r="P9653">
        <v>159</v>
      </c>
      <c r="Q9653">
        <v>162</v>
      </c>
      <c r="R9653">
        <v>157.75</v>
      </c>
      <c r="S9653">
        <v>159.38</v>
      </c>
      <c r="T9653">
        <v>12486600</v>
      </c>
      <c r="U9653">
        <v>34.35</v>
      </c>
    </row>
    <row r="9654" spans="15:21" x14ac:dyDescent="0.2">
      <c r="O9654" s="67">
        <v>36648</v>
      </c>
      <c r="P9654">
        <v>159</v>
      </c>
      <c r="Q9654">
        <v>161.81</v>
      </c>
      <c r="R9654">
        <v>158.19</v>
      </c>
      <c r="S9654">
        <v>161.06</v>
      </c>
      <c r="T9654">
        <v>12725100</v>
      </c>
      <c r="U9654">
        <v>34.71</v>
      </c>
    </row>
    <row r="9655" spans="15:21" x14ac:dyDescent="0.2">
      <c r="O9655" s="67">
        <v>36649</v>
      </c>
      <c r="P9655">
        <v>159.5</v>
      </c>
      <c r="Q9655">
        <v>160</v>
      </c>
      <c r="R9655">
        <v>154.56</v>
      </c>
      <c r="S9655">
        <v>156.06</v>
      </c>
      <c r="T9655">
        <v>16594800</v>
      </c>
      <c r="U9655">
        <v>33.64</v>
      </c>
    </row>
    <row r="9656" spans="15:21" x14ac:dyDescent="0.2">
      <c r="O9656" s="67">
        <v>36650</v>
      </c>
      <c r="P9656">
        <v>157.44</v>
      </c>
      <c r="Q9656">
        <v>157.5</v>
      </c>
      <c r="R9656">
        <v>152.75</v>
      </c>
      <c r="S9656">
        <v>154</v>
      </c>
      <c r="T9656">
        <v>15411000</v>
      </c>
      <c r="U9656">
        <v>33.19</v>
      </c>
    </row>
    <row r="9657" spans="15:21" x14ac:dyDescent="0.2">
      <c r="O9657" s="67">
        <v>36651</v>
      </c>
      <c r="P9657">
        <v>154</v>
      </c>
      <c r="Q9657">
        <v>160</v>
      </c>
      <c r="R9657">
        <v>153.5</v>
      </c>
      <c r="S9657">
        <v>158</v>
      </c>
      <c r="T9657">
        <v>20685900</v>
      </c>
      <c r="U9657">
        <v>34.049999999999997</v>
      </c>
    </row>
    <row r="9658" spans="15:21" x14ac:dyDescent="0.2">
      <c r="O9658" s="67">
        <v>36654</v>
      </c>
      <c r="P9658">
        <v>52.12</v>
      </c>
      <c r="Q9658">
        <v>52.88</v>
      </c>
      <c r="R9658">
        <v>51.62</v>
      </c>
      <c r="S9658">
        <v>52.44</v>
      </c>
      <c r="T9658">
        <v>11676500</v>
      </c>
      <c r="U9658">
        <v>33.909999999999997</v>
      </c>
    </row>
    <row r="9659" spans="15:21" x14ac:dyDescent="0.2">
      <c r="O9659" s="67">
        <v>36655</v>
      </c>
      <c r="P9659">
        <v>52.38</v>
      </c>
      <c r="Q9659">
        <v>52.69</v>
      </c>
      <c r="R9659">
        <v>50.88</v>
      </c>
      <c r="S9659">
        <v>52.12</v>
      </c>
      <c r="T9659">
        <v>13439400</v>
      </c>
      <c r="U9659">
        <v>33.700000000000003</v>
      </c>
    </row>
    <row r="9660" spans="15:21" x14ac:dyDescent="0.2">
      <c r="O9660" s="67">
        <v>36656</v>
      </c>
      <c r="P9660">
        <v>51.5</v>
      </c>
      <c r="Q9660">
        <v>52.06</v>
      </c>
      <c r="R9660">
        <v>50.06</v>
      </c>
      <c r="S9660">
        <v>50.62</v>
      </c>
      <c r="T9660">
        <v>15059400</v>
      </c>
      <c r="U9660">
        <v>32.729999999999997</v>
      </c>
    </row>
    <row r="9661" spans="15:21" x14ac:dyDescent="0.2">
      <c r="O9661" s="67">
        <v>36657</v>
      </c>
      <c r="P9661">
        <v>51.5</v>
      </c>
      <c r="Q9661">
        <v>52.38</v>
      </c>
      <c r="R9661">
        <v>50.75</v>
      </c>
      <c r="S9661">
        <v>50.94</v>
      </c>
      <c r="T9661">
        <v>13437300</v>
      </c>
      <c r="U9661">
        <v>32.94</v>
      </c>
    </row>
    <row r="9662" spans="15:21" x14ac:dyDescent="0.2">
      <c r="O9662" s="67">
        <v>36658</v>
      </c>
      <c r="P9662">
        <v>50.81</v>
      </c>
      <c r="Q9662">
        <v>52.62</v>
      </c>
      <c r="R9662">
        <v>50.69</v>
      </c>
      <c r="S9662">
        <v>52.25</v>
      </c>
      <c r="T9662">
        <v>10713800</v>
      </c>
      <c r="U9662">
        <v>33.79</v>
      </c>
    </row>
    <row r="9663" spans="15:21" x14ac:dyDescent="0.2">
      <c r="O9663" s="67">
        <v>36661</v>
      </c>
      <c r="P9663">
        <v>52.31</v>
      </c>
      <c r="Q9663">
        <v>54.44</v>
      </c>
      <c r="R9663">
        <v>52.25</v>
      </c>
      <c r="S9663">
        <v>54</v>
      </c>
      <c r="T9663">
        <v>13556300</v>
      </c>
      <c r="U9663">
        <v>34.92</v>
      </c>
    </row>
    <row r="9664" spans="15:21" x14ac:dyDescent="0.2">
      <c r="O9664" s="67">
        <v>36662</v>
      </c>
      <c r="P9664">
        <v>54.81</v>
      </c>
      <c r="Q9664">
        <v>55.19</v>
      </c>
      <c r="R9664">
        <v>54</v>
      </c>
      <c r="S9664">
        <v>54.25</v>
      </c>
      <c r="T9664">
        <v>16931900</v>
      </c>
      <c r="U9664">
        <v>35.08</v>
      </c>
    </row>
    <row r="9665" spans="15:21" x14ac:dyDescent="0.2">
      <c r="O9665" s="67">
        <v>36663</v>
      </c>
      <c r="P9665">
        <v>53.75</v>
      </c>
      <c r="Q9665">
        <v>54.38</v>
      </c>
      <c r="R9665">
        <v>53.12</v>
      </c>
      <c r="S9665">
        <v>53.62</v>
      </c>
      <c r="T9665">
        <v>11294900</v>
      </c>
      <c r="U9665">
        <v>34.67</v>
      </c>
    </row>
    <row r="9666" spans="15:21" x14ac:dyDescent="0.2">
      <c r="O9666" s="67">
        <v>36664</v>
      </c>
      <c r="P9666">
        <v>53.5</v>
      </c>
      <c r="Q9666">
        <v>54.38</v>
      </c>
      <c r="R9666">
        <v>52.88</v>
      </c>
      <c r="S9666">
        <v>53.12</v>
      </c>
      <c r="T9666">
        <v>12866900</v>
      </c>
      <c r="U9666">
        <v>34.35</v>
      </c>
    </row>
    <row r="9667" spans="15:21" x14ac:dyDescent="0.2">
      <c r="O9667" s="67">
        <v>36665</v>
      </c>
      <c r="P9667">
        <v>52.12</v>
      </c>
      <c r="Q9667">
        <v>52.69</v>
      </c>
      <c r="R9667">
        <v>51</v>
      </c>
      <c r="S9667">
        <v>51.88</v>
      </c>
      <c r="T9667">
        <v>12893000</v>
      </c>
      <c r="U9667">
        <v>33.54</v>
      </c>
    </row>
    <row r="9668" spans="15:21" x14ac:dyDescent="0.2">
      <c r="O9668" s="67">
        <v>36668</v>
      </c>
      <c r="P9668">
        <v>51.88</v>
      </c>
      <c r="Q9668">
        <v>51.88</v>
      </c>
      <c r="R9668">
        <v>48.75</v>
      </c>
      <c r="S9668">
        <v>50</v>
      </c>
      <c r="T9668">
        <v>16754600</v>
      </c>
      <c r="U9668">
        <v>32.33</v>
      </c>
    </row>
    <row r="9669" spans="15:21" x14ac:dyDescent="0.2">
      <c r="O9669" s="67">
        <v>36669</v>
      </c>
      <c r="P9669">
        <v>49.19</v>
      </c>
      <c r="Q9669">
        <v>50</v>
      </c>
      <c r="R9669">
        <v>48.94</v>
      </c>
      <c r="S9669">
        <v>50</v>
      </c>
      <c r="T9669">
        <v>12092000</v>
      </c>
      <c r="U9669">
        <v>32.33</v>
      </c>
    </row>
    <row r="9670" spans="15:21" x14ac:dyDescent="0.2">
      <c r="O9670" s="67">
        <v>36670</v>
      </c>
      <c r="P9670">
        <v>49</v>
      </c>
      <c r="Q9670">
        <v>51.25</v>
      </c>
      <c r="R9670">
        <v>49</v>
      </c>
      <c r="S9670">
        <v>50.75</v>
      </c>
      <c r="T9670">
        <v>14942600</v>
      </c>
      <c r="U9670">
        <v>32.82</v>
      </c>
    </row>
    <row r="9671" spans="15:21" x14ac:dyDescent="0.2">
      <c r="O9671" s="67">
        <v>36671</v>
      </c>
      <c r="P9671">
        <v>50.75</v>
      </c>
      <c r="Q9671">
        <v>51.81</v>
      </c>
      <c r="R9671">
        <v>49.75</v>
      </c>
      <c r="S9671">
        <v>50.75</v>
      </c>
      <c r="T9671">
        <v>11438500</v>
      </c>
      <c r="U9671">
        <v>32.82</v>
      </c>
    </row>
    <row r="9672" spans="15:21" x14ac:dyDescent="0.2">
      <c r="O9672" s="67">
        <v>36672</v>
      </c>
      <c r="P9672">
        <v>50.44</v>
      </c>
      <c r="Q9672">
        <v>50.94</v>
      </c>
      <c r="R9672">
        <v>49.31</v>
      </c>
      <c r="S9672">
        <v>49.56</v>
      </c>
      <c r="T9672">
        <v>8866300</v>
      </c>
      <c r="U9672">
        <v>32.049999999999997</v>
      </c>
    </row>
    <row r="9673" spans="15:21" x14ac:dyDescent="0.2">
      <c r="O9673" s="67">
        <v>36676</v>
      </c>
      <c r="P9673">
        <v>49.81</v>
      </c>
      <c r="Q9673">
        <v>51.5</v>
      </c>
      <c r="R9673">
        <v>49.38</v>
      </c>
      <c r="S9673">
        <v>51.25</v>
      </c>
      <c r="T9673">
        <v>12945500</v>
      </c>
      <c r="U9673">
        <v>33.14</v>
      </c>
    </row>
    <row r="9674" spans="15:21" x14ac:dyDescent="0.2">
      <c r="O9674" s="67">
        <v>36677</v>
      </c>
      <c r="P9674">
        <v>51.75</v>
      </c>
      <c r="Q9674">
        <v>53.31</v>
      </c>
      <c r="R9674">
        <v>51.5</v>
      </c>
      <c r="S9674">
        <v>52.62</v>
      </c>
      <c r="T9674">
        <v>14464600</v>
      </c>
      <c r="U9674">
        <v>34.03</v>
      </c>
    </row>
    <row r="9675" spans="15:21" x14ac:dyDescent="0.2">
      <c r="O9675" s="67">
        <v>36678</v>
      </c>
      <c r="P9675">
        <v>52.06</v>
      </c>
      <c r="Q9675">
        <v>53.38</v>
      </c>
      <c r="R9675">
        <v>50.75</v>
      </c>
      <c r="S9675">
        <v>52.38</v>
      </c>
      <c r="T9675">
        <v>12817600</v>
      </c>
      <c r="U9675">
        <v>33.869999999999997</v>
      </c>
    </row>
    <row r="9676" spans="15:21" x14ac:dyDescent="0.2">
      <c r="O9676" s="67">
        <v>36679</v>
      </c>
      <c r="P9676">
        <v>53.31</v>
      </c>
      <c r="Q9676">
        <v>54</v>
      </c>
      <c r="R9676">
        <v>51.75</v>
      </c>
      <c r="S9676">
        <v>52.75</v>
      </c>
      <c r="T9676">
        <v>12014700</v>
      </c>
      <c r="U9676">
        <v>34.11</v>
      </c>
    </row>
    <row r="9677" spans="15:21" x14ac:dyDescent="0.2">
      <c r="O9677" s="67">
        <v>36682</v>
      </c>
      <c r="P9677">
        <v>52</v>
      </c>
      <c r="Q9677">
        <v>52.25</v>
      </c>
      <c r="R9677">
        <v>51.06</v>
      </c>
      <c r="S9677">
        <v>51.56</v>
      </c>
      <c r="T9677">
        <v>9592300</v>
      </c>
      <c r="U9677">
        <v>33.340000000000003</v>
      </c>
    </row>
    <row r="9678" spans="15:21" x14ac:dyDescent="0.2">
      <c r="O9678" s="67">
        <v>36683</v>
      </c>
      <c r="P9678">
        <v>51.5</v>
      </c>
      <c r="Q9678">
        <v>51.81</v>
      </c>
      <c r="R9678">
        <v>50.56</v>
      </c>
      <c r="S9678">
        <v>51.19</v>
      </c>
      <c r="T9678">
        <v>7964800</v>
      </c>
      <c r="U9678">
        <v>33.1</v>
      </c>
    </row>
    <row r="9679" spans="15:21" x14ac:dyDescent="0.2">
      <c r="O9679" s="67">
        <v>36684</v>
      </c>
      <c r="P9679">
        <v>51.12</v>
      </c>
      <c r="Q9679">
        <v>52.44</v>
      </c>
      <c r="R9679">
        <v>51</v>
      </c>
      <c r="S9679">
        <v>51.38</v>
      </c>
      <c r="T9679">
        <v>9976600</v>
      </c>
      <c r="U9679">
        <v>33.22</v>
      </c>
    </row>
    <row r="9680" spans="15:21" x14ac:dyDescent="0.2">
      <c r="O9680" s="67">
        <v>36685</v>
      </c>
      <c r="P9680">
        <v>51.5</v>
      </c>
      <c r="Q9680">
        <v>51.62</v>
      </c>
      <c r="R9680">
        <v>50.5</v>
      </c>
      <c r="S9680">
        <v>50.88</v>
      </c>
      <c r="T9680">
        <v>8691800</v>
      </c>
      <c r="U9680">
        <v>32.9</v>
      </c>
    </row>
    <row r="9681" spans="15:21" x14ac:dyDescent="0.2">
      <c r="O9681" s="67">
        <v>36686</v>
      </c>
      <c r="P9681">
        <v>51.06</v>
      </c>
      <c r="Q9681">
        <v>51.25</v>
      </c>
      <c r="R9681">
        <v>49.25</v>
      </c>
      <c r="S9681">
        <v>49.88</v>
      </c>
      <c r="T9681">
        <v>10962800</v>
      </c>
      <c r="U9681">
        <v>32.25</v>
      </c>
    </row>
    <row r="9682" spans="15:21" x14ac:dyDescent="0.2">
      <c r="O9682" s="67">
        <v>36689</v>
      </c>
      <c r="P9682">
        <v>50</v>
      </c>
      <c r="Q9682">
        <v>50.12</v>
      </c>
      <c r="R9682">
        <v>48.44</v>
      </c>
      <c r="S9682">
        <v>49.88</v>
      </c>
      <c r="T9682">
        <v>12246200</v>
      </c>
      <c r="U9682">
        <v>32.25</v>
      </c>
    </row>
    <row r="9683" spans="15:21" x14ac:dyDescent="0.2">
      <c r="O9683" s="67">
        <v>36690</v>
      </c>
      <c r="P9683">
        <v>50</v>
      </c>
      <c r="Q9683">
        <v>51.56</v>
      </c>
      <c r="R9683">
        <v>49.75</v>
      </c>
      <c r="S9683">
        <v>51.19</v>
      </c>
      <c r="T9683">
        <v>13406400</v>
      </c>
      <c r="U9683">
        <v>33.1</v>
      </c>
    </row>
    <row r="9684" spans="15:21" x14ac:dyDescent="0.2">
      <c r="O9684" s="67">
        <v>36691</v>
      </c>
      <c r="P9684">
        <v>51.25</v>
      </c>
      <c r="Q9684">
        <v>51.81</v>
      </c>
      <c r="R9684">
        <v>50.31</v>
      </c>
      <c r="S9684">
        <v>51</v>
      </c>
      <c r="T9684">
        <v>10300100</v>
      </c>
      <c r="U9684">
        <v>32.979999999999997</v>
      </c>
    </row>
    <row r="9685" spans="15:21" x14ac:dyDescent="0.2">
      <c r="O9685" s="67">
        <v>36692</v>
      </c>
      <c r="P9685">
        <v>50.5</v>
      </c>
      <c r="Q9685">
        <v>52</v>
      </c>
      <c r="R9685">
        <v>50</v>
      </c>
      <c r="S9685">
        <v>51.88</v>
      </c>
      <c r="T9685">
        <v>11984300</v>
      </c>
      <c r="U9685">
        <v>33.54</v>
      </c>
    </row>
    <row r="9686" spans="15:21" x14ac:dyDescent="0.2">
      <c r="O9686" s="67">
        <v>36693</v>
      </c>
      <c r="P9686">
        <v>52</v>
      </c>
      <c r="Q9686">
        <v>52.19</v>
      </c>
      <c r="R9686">
        <v>51.05</v>
      </c>
      <c r="S9686">
        <v>51.12</v>
      </c>
      <c r="T9686">
        <v>18995100</v>
      </c>
      <c r="U9686">
        <v>33.06</v>
      </c>
    </row>
    <row r="9687" spans="15:21" x14ac:dyDescent="0.2">
      <c r="O9687" s="67">
        <v>36696</v>
      </c>
      <c r="P9687">
        <v>50.81</v>
      </c>
      <c r="Q9687">
        <v>51.75</v>
      </c>
      <c r="R9687">
        <v>50</v>
      </c>
      <c r="S9687">
        <v>50.25</v>
      </c>
      <c r="T9687">
        <v>9807400</v>
      </c>
      <c r="U9687">
        <v>32.49</v>
      </c>
    </row>
    <row r="9688" spans="15:21" x14ac:dyDescent="0.2">
      <c r="O9688" s="67">
        <v>36697</v>
      </c>
      <c r="P9688">
        <v>51.94</v>
      </c>
      <c r="Q9688">
        <v>51.94</v>
      </c>
      <c r="R9688">
        <v>50.12</v>
      </c>
      <c r="S9688">
        <v>51</v>
      </c>
      <c r="T9688">
        <v>11161600</v>
      </c>
      <c r="U9688">
        <v>32.979999999999997</v>
      </c>
    </row>
    <row r="9689" spans="15:21" x14ac:dyDescent="0.2">
      <c r="O9689" s="67">
        <v>36698</v>
      </c>
      <c r="P9689">
        <v>50.06</v>
      </c>
      <c r="Q9689">
        <v>50.38</v>
      </c>
      <c r="R9689">
        <v>49.19</v>
      </c>
      <c r="S9689">
        <v>49.44</v>
      </c>
      <c r="T9689">
        <v>13845200</v>
      </c>
      <c r="U9689">
        <v>31.97</v>
      </c>
    </row>
    <row r="9690" spans="15:21" x14ac:dyDescent="0.2">
      <c r="O9690" s="67">
        <v>36699</v>
      </c>
      <c r="P9690">
        <v>49.19</v>
      </c>
      <c r="Q9690">
        <v>50</v>
      </c>
      <c r="R9690">
        <v>47.94</v>
      </c>
      <c r="S9690">
        <v>48.75</v>
      </c>
      <c r="T9690">
        <v>15694200</v>
      </c>
      <c r="U9690">
        <v>31.52</v>
      </c>
    </row>
    <row r="9691" spans="15:21" x14ac:dyDescent="0.2">
      <c r="O9691" s="67">
        <v>36700</v>
      </c>
      <c r="P9691">
        <v>48.69</v>
      </c>
      <c r="Q9691">
        <v>49.88</v>
      </c>
      <c r="R9691">
        <v>48.56</v>
      </c>
      <c r="S9691">
        <v>49.88</v>
      </c>
      <c r="T9691">
        <v>10195700</v>
      </c>
      <c r="U9691">
        <v>32.25</v>
      </c>
    </row>
    <row r="9692" spans="15:21" x14ac:dyDescent="0.2">
      <c r="O9692" s="67">
        <v>36703</v>
      </c>
      <c r="P9692">
        <v>49.38</v>
      </c>
      <c r="Q9692">
        <v>50.06</v>
      </c>
      <c r="R9692">
        <v>49.06</v>
      </c>
      <c r="S9692">
        <v>49.94</v>
      </c>
      <c r="T9692">
        <v>9103300</v>
      </c>
      <c r="U9692">
        <v>32.29</v>
      </c>
    </row>
    <row r="9693" spans="15:21" x14ac:dyDescent="0.2">
      <c r="O9693" s="67">
        <v>36704</v>
      </c>
      <c r="P9693">
        <v>50</v>
      </c>
      <c r="Q9693">
        <v>50.31</v>
      </c>
      <c r="R9693">
        <v>49.06</v>
      </c>
      <c r="S9693">
        <v>49.25</v>
      </c>
      <c r="T9693">
        <v>9813100</v>
      </c>
      <c r="U9693">
        <v>31.85</v>
      </c>
    </row>
    <row r="9694" spans="15:21" x14ac:dyDescent="0.2">
      <c r="O9694" s="67">
        <v>36705</v>
      </c>
      <c r="P9694">
        <v>49.75</v>
      </c>
      <c r="Q9694">
        <v>50.81</v>
      </c>
      <c r="R9694">
        <v>49.56</v>
      </c>
      <c r="S9694">
        <v>50.55</v>
      </c>
      <c r="T9694">
        <v>13246800</v>
      </c>
      <c r="U9694">
        <v>32.68</v>
      </c>
    </row>
    <row r="9695" spans="15:21" x14ac:dyDescent="0.2">
      <c r="O9695" s="67">
        <v>36706</v>
      </c>
      <c r="P9695">
        <v>50.5</v>
      </c>
      <c r="Q9695">
        <v>50.5</v>
      </c>
      <c r="R9695">
        <v>49.31</v>
      </c>
      <c r="S9695">
        <v>49.75</v>
      </c>
      <c r="T9695">
        <v>12893000</v>
      </c>
      <c r="U9695">
        <v>32.17</v>
      </c>
    </row>
    <row r="9696" spans="15:21" x14ac:dyDescent="0.2">
      <c r="O9696" s="67">
        <v>36707</v>
      </c>
      <c r="P9696">
        <v>49.25</v>
      </c>
      <c r="Q9696">
        <v>53.11</v>
      </c>
      <c r="R9696">
        <v>49.06</v>
      </c>
      <c r="S9696">
        <v>53</v>
      </c>
      <c r="T9696">
        <v>19076300</v>
      </c>
      <c r="U9696">
        <v>34.270000000000003</v>
      </c>
    </row>
    <row r="9697" spans="15:21" x14ac:dyDescent="0.2">
      <c r="O9697" s="67">
        <v>36710</v>
      </c>
      <c r="P9697">
        <v>52.5</v>
      </c>
      <c r="Q9697">
        <v>52.5</v>
      </c>
      <c r="R9697">
        <v>51.38</v>
      </c>
      <c r="S9697">
        <v>52</v>
      </c>
      <c r="T9697">
        <v>6604600</v>
      </c>
      <c r="U9697">
        <v>33.619999999999997</v>
      </c>
    </row>
    <row r="9698" spans="15:21" x14ac:dyDescent="0.2">
      <c r="O9698" s="67">
        <v>36712</v>
      </c>
      <c r="P9698">
        <v>52.25</v>
      </c>
      <c r="Q9698">
        <v>52.25</v>
      </c>
      <c r="R9698">
        <v>49.5</v>
      </c>
      <c r="S9698">
        <v>49.94</v>
      </c>
      <c r="T9698">
        <v>13558000</v>
      </c>
      <c r="U9698">
        <v>32.380000000000003</v>
      </c>
    </row>
    <row r="9699" spans="15:21" x14ac:dyDescent="0.2">
      <c r="O9699" s="67">
        <v>36713</v>
      </c>
      <c r="P9699">
        <v>50.06</v>
      </c>
      <c r="Q9699">
        <v>51</v>
      </c>
      <c r="R9699">
        <v>49.81</v>
      </c>
      <c r="S9699">
        <v>50.19</v>
      </c>
      <c r="T9699">
        <v>9616500</v>
      </c>
      <c r="U9699">
        <v>32.54</v>
      </c>
    </row>
    <row r="9700" spans="15:21" x14ac:dyDescent="0.2">
      <c r="O9700" s="67">
        <v>36714</v>
      </c>
      <c r="P9700">
        <v>50.75</v>
      </c>
      <c r="Q9700">
        <v>51.5</v>
      </c>
      <c r="R9700">
        <v>50.31</v>
      </c>
      <c r="S9700">
        <v>51.31</v>
      </c>
      <c r="T9700">
        <v>9937800</v>
      </c>
      <c r="U9700">
        <v>33.270000000000003</v>
      </c>
    </row>
    <row r="9701" spans="15:21" x14ac:dyDescent="0.2">
      <c r="O9701" s="67">
        <v>36717</v>
      </c>
      <c r="P9701">
        <v>51.31</v>
      </c>
      <c r="Q9701">
        <v>52.62</v>
      </c>
      <c r="R9701">
        <v>51.12</v>
      </c>
      <c r="S9701">
        <v>52.44</v>
      </c>
      <c r="T9701">
        <v>12246700</v>
      </c>
      <c r="U9701">
        <v>34</v>
      </c>
    </row>
    <row r="9702" spans="15:21" x14ac:dyDescent="0.2">
      <c r="O9702" s="67">
        <v>36718</v>
      </c>
      <c r="P9702">
        <v>52.31</v>
      </c>
      <c r="Q9702">
        <v>53.38</v>
      </c>
      <c r="R9702">
        <v>52.06</v>
      </c>
      <c r="S9702">
        <v>52.25</v>
      </c>
      <c r="T9702">
        <v>12912600</v>
      </c>
      <c r="U9702">
        <v>33.869999999999997</v>
      </c>
    </row>
    <row r="9703" spans="15:21" x14ac:dyDescent="0.2">
      <c r="O9703" s="67">
        <v>36719</v>
      </c>
      <c r="P9703">
        <v>53.88</v>
      </c>
      <c r="Q9703">
        <v>53.88</v>
      </c>
      <c r="R9703">
        <v>52.25</v>
      </c>
      <c r="S9703">
        <v>53.75</v>
      </c>
      <c r="T9703">
        <v>10783100</v>
      </c>
      <c r="U9703">
        <v>34.85</v>
      </c>
    </row>
    <row r="9704" spans="15:21" x14ac:dyDescent="0.2">
      <c r="O9704" s="67">
        <v>36720</v>
      </c>
      <c r="P9704">
        <v>53.25</v>
      </c>
      <c r="Q9704">
        <v>54</v>
      </c>
      <c r="R9704">
        <v>51.94</v>
      </c>
      <c r="S9704">
        <v>52.5</v>
      </c>
      <c r="T9704">
        <v>16100500</v>
      </c>
      <c r="U9704">
        <v>34.04</v>
      </c>
    </row>
    <row r="9705" spans="15:21" x14ac:dyDescent="0.2">
      <c r="O9705" s="67">
        <v>36721</v>
      </c>
      <c r="P9705">
        <v>52.31</v>
      </c>
      <c r="Q9705">
        <v>52.5</v>
      </c>
      <c r="R9705">
        <v>51.5</v>
      </c>
      <c r="S9705">
        <v>51.5</v>
      </c>
      <c r="T9705">
        <v>11123900</v>
      </c>
      <c r="U9705">
        <v>33.39</v>
      </c>
    </row>
    <row r="9706" spans="15:21" x14ac:dyDescent="0.2">
      <c r="O9706" s="67">
        <v>36724</v>
      </c>
      <c r="P9706">
        <v>51.56</v>
      </c>
      <c r="Q9706">
        <v>54.44</v>
      </c>
      <c r="R9706">
        <v>51.56</v>
      </c>
      <c r="S9706">
        <v>53.69</v>
      </c>
      <c r="T9706">
        <v>18369600</v>
      </c>
      <c r="U9706">
        <v>34.81</v>
      </c>
    </row>
    <row r="9707" spans="15:21" x14ac:dyDescent="0.2">
      <c r="O9707" s="67">
        <v>36725</v>
      </c>
      <c r="P9707">
        <v>53.62</v>
      </c>
      <c r="Q9707">
        <v>53.75</v>
      </c>
      <c r="R9707">
        <v>52.25</v>
      </c>
      <c r="S9707">
        <v>52.25</v>
      </c>
      <c r="T9707">
        <v>11987500</v>
      </c>
      <c r="U9707">
        <v>33.869999999999997</v>
      </c>
    </row>
    <row r="9708" spans="15:21" x14ac:dyDescent="0.2">
      <c r="O9708" s="67">
        <v>36726</v>
      </c>
      <c r="P9708">
        <v>52.94</v>
      </c>
      <c r="Q9708">
        <v>53.31</v>
      </c>
      <c r="R9708">
        <v>52.56</v>
      </c>
      <c r="S9708">
        <v>52.75</v>
      </c>
      <c r="T9708">
        <v>9531300</v>
      </c>
      <c r="U9708">
        <v>34.200000000000003</v>
      </c>
    </row>
    <row r="9709" spans="15:21" x14ac:dyDescent="0.2">
      <c r="O9709" s="67">
        <v>36727</v>
      </c>
      <c r="P9709">
        <v>53.19</v>
      </c>
      <c r="Q9709">
        <v>54.75</v>
      </c>
      <c r="R9709">
        <v>52.81</v>
      </c>
      <c r="S9709">
        <v>54.31</v>
      </c>
      <c r="T9709">
        <v>11220500</v>
      </c>
      <c r="U9709">
        <v>35.21</v>
      </c>
    </row>
    <row r="9710" spans="15:21" x14ac:dyDescent="0.2">
      <c r="O9710" s="67">
        <v>36728</v>
      </c>
      <c r="P9710">
        <v>54.62</v>
      </c>
      <c r="Q9710">
        <v>54.75</v>
      </c>
      <c r="R9710">
        <v>53.62</v>
      </c>
      <c r="S9710">
        <v>54.12</v>
      </c>
      <c r="T9710">
        <v>13019700</v>
      </c>
      <c r="U9710">
        <v>35.090000000000003</v>
      </c>
    </row>
    <row r="9711" spans="15:21" x14ac:dyDescent="0.2">
      <c r="O9711" s="67">
        <v>36731</v>
      </c>
      <c r="P9711">
        <v>54.19</v>
      </c>
      <c r="Q9711">
        <v>54.62</v>
      </c>
      <c r="R9711">
        <v>53.62</v>
      </c>
      <c r="S9711">
        <v>54</v>
      </c>
      <c r="T9711">
        <v>9440000</v>
      </c>
      <c r="U9711">
        <v>35.01</v>
      </c>
    </row>
    <row r="9712" spans="15:21" x14ac:dyDescent="0.2">
      <c r="O9712" s="67">
        <v>36732</v>
      </c>
      <c r="P9712">
        <v>54</v>
      </c>
      <c r="Q9712">
        <v>54.19</v>
      </c>
      <c r="R9712">
        <v>53.5</v>
      </c>
      <c r="S9712">
        <v>53.56</v>
      </c>
      <c r="T9712">
        <v>8467800</v>
      </c>
      <c r="U9712">
        <v>34.729999999999997</v>
      </c>
    </row>
    <row r="9713" spans="15:21" x14ac:dyDescent="0.2">
      <c r="O9713" s="67">
        <v>36733</v>
      </c>
      <c r="P9713">
        <v>53.94</v>
      </c>
      <c r="Q9713">
        <v>53.94</v>
      </c>
      <c r="R9713">
        <v>52.12</v>
      </c>
      <c r="S9713">
        <v>52.12</v>
      </c>
      <c r="T9713">
        <v>16765300</v>
      </c>
      <c r="U9713">
        <v>33.79</v>
      </c>
    </row>
    <row r="9714" spans="15:21" x14ac:dyDescent="0.2">
      <c r="O9714" s="67">
        <v>36734</v>
      </c>
      <c r="P9714">
        <v>52.62</v>
      </c>
      <c r="Q9714">
        <v>53.06</v>
      </c>
      <c r="R9714">
        <v>52.25</v>
      </c>
      <c r="S9714">
        <v>52.5</v>
      </c>
      <c r="T9714">
        <v>13786600</v>
      </c>
      <c r="U9714">
        <v>34.04</v>
      </c>
    </row>
    <row r="9715" spans="15:21" x14ac:dyDescent="0.2">
      <c r="O9715" s="67">
        <v>36735</v>
      </c>
      <c r="P9715">
        <v>52.5</v>
      </c>
      <c r="Q9715">
        <v>52.62</v>
      </c>
      <c r="R9715">
        <v>50.38</v>
      </c>
      <c r="S9715">
        <v>50.94</v>
      </c>
      <c r="T9715">
        <v>13406700</v>
      </c>
      <c r="U9715">
        <v>33.020000000000003</v>
      </c>
    </row>
    <row r="9716" spans="15:21" x14ac:dyDescent="0.2">
      <c r="O9716" s="67">
        <v>36738</v>
      </c>
      <c r="P9716">
        <v>51.62</v>
      </c>
      <c r="Q9716">
        <v>52.88</v>
      </c>
      <c r="R9716">
        <v>51.44</v>
      </c>
      <c r="S9716">
        <v>51.69</v>
      </c>
      <c r="T9716">
        <v>17194200</v>
      </c>
      <c r="U9716">
        <v>33.51</v>
      </c>
    </row>
    <row r="9717" spans="15:21" x14ac:dyDescent="0.2">
      <c r="O9717" s="67">
        <v>36739</v>
      </c>
      <c r="P9717">
        <v>51.94</v>
      </c>
      <c r="Q9717">
        <v>52.88</v>
      </c>
      <c r="R9717">
        <v>51.81</v>
      </c>
      <c r="S9717">
        <v>52.75</v>
      </c>
      <c r="T9717">
        <v>13002900</v>
      </c>
      <c r="U9717">
        <v>34.200000000000003</v>
      </c>
    </row>
    <row r="9718" spans="15:21" x14ac:dyDescent="0.2">
      <c r="O9718" s="67">
        <v>36740</v>
      </c>
      <c r="P9718">
        <v>52.44</v>
      </c>
      <c r="Q9718">
        <v>52.81</v>
      </c>
      <c r="R9718">
        <v>51.5</v>
      </c>
      <c r="S9718">
        <v>52</v>
      </c>
      <c r="T9718">
        <v>15445700</v>
      </c>
      <c r="U9718">
        <v>33.71</v>
      </c>
    </row>
    <row r="9719" spans="15:21" x14ac:dyDescent="0.2">
      <c r="O9719" s="67">
        <v>36741</v>
      </c>
      <c r="P9719">
        <v>53.88</v>
      </c>
      <c r="Q9719">
        <v>53.88</v>
      </c>
      <c r="R9719">
        <v>51.88</v>
      </c>
      <c r="S9719">
        <v>52.88</v>
      </c>
      <c r="T9719">
        <v>12935400</v>
      </c>
      <c r="U9719">
        <v>34.28</v>
      </c>
    </row>
    <row r="9720" spans="15:21" x14ac:dyDescent="0.2">
      <c r="O9720" s="67">
        <v>36742</v>
      </c>
      <c r="P9720">
        <v>51.88</v>
      </c>
      <c r="Q9720">
        <v>53.5</v>
      </c>
      <c r="R9720">
        <v>51.19</v>
      </c>
      <c r="S9720">
        <v>53.38</v>
      </c>
      <c r="T9720">
        <v>9088500</v>
      </c>
      <c r="U9720">
        <v>34.6</v>
      </c>
    </row>
    <row r="9721" spans="15:21" x14ac:dyDescent="0.2">
      <c r="O9721" s="67">
        <v>36745</v>
      </c>
      <c r="P9721">
        <v>52.12</v>
      </c>
      <c r="Q9721">
        <v>53.62</v>
      </c>
      <c r="R9721">
        <v>52.12</v>
      </c>
      <c r="S9721">
        <v>52.62</v>
      </c>
      <c r="T9721">
        <v>7729700</v>
      </c>
      <c r="U9721">
        <v>34.119999999999997</v>
      </c>
    </row>
    <row r="9722" spans="15:21" x14ac:dyDescent="0.2">
      <c r="O9722" s="67">
        <v>36746</v>
      </c>
      <c r="P9722">
        <v>53.06</v>
      </c>
      <c r="Q9722">
        <v>53.81</v>
      </c>
      <c r="R9722">
        <v>52</v>
      </c>
      <c r="S9722">
        <v>53.75</v>
      </c>
      <c r="T9722">
        <v>8808200</v>
      </c>
      <c r="U9722">
        <v>34.85</v>
      </c>
    </row>
    <row r="9723" spans="15:21" x14ac:dyDescent="0.2">
      <c r="O9723" s="67">
        <v>36747</v>
      </c>
      <c r="P9723">
        <v>53.88</v>
      </c>
      <c r="Q9723">
        <v>56.19</v>
      </c>
      <c r="R9723">
        <v>53.62</v>
      </c>
      <c r="S9723">
        <v>55.94</v>
      </c>
      <c r="T9723">
        <v>21437700</v>
      </c>
      <c r="U9723">
        <v>36.270000000000003</v>
      </c>
    </row>
    <row r="9724" spans="15:21" x14ac:dyDescent="0.2">
      <c r="O9724" s="67">
        <v>36748</v>
      </c>
      <c r="P9724">
        <v>55.88</v>
      </c>
      <c r="Q9724">
        <v>57.19</v>
      </c>
      <c r="R9724">
        <v>55.5</v>
      </c>
      <c r="S9724">
        <v>57</v>
      </c>
      <c r="T9724">
        <v>18241700</v>
      </c>
      <c r="U9724">
        <v>36.950000000000003</v>
      </c>
    </row>
    <row r="9725" spans="15:21" x14ac:dyDescent="0.2">
      <c r="O9725" s="67">
        <v>36749</v>
      </c>
      <c r="P9725">
        <v>56.12</v>
      </c>
      <c r="Q9725">
        <v>57.38</v>
      </c>
      <c r="R9725">
        <v>55.75</v>
      </c>
      <c r="S9725">
        <v>56.56</v>
      </c>
      <c r="T9725">
        <v>12111100</v>
      </c>
      <c r="U9725">
        <v>36.67</v>
      </c>
    </row>
    <row r="9726" spans="15:21" x14ac:dyDescent="0.2">
      <c r="O9726" s="67">
        <v>36752</v>
      </c>
      <c r="P9726">
        <v>56.38</v>
      </c>
      <c r="Q9726">
        <v>57.19</v>
      </c>
      <c r="R9726">
        <v>55.81</v>
      </c>
      <c r="S9726">
        <v>57</v>
      </c>
      <c r="T9726">
        <v>7795000</v>
      </c>
      <c r="U9726">
        <v>36.950000000000003</v>
      </c>
    </row>
    <row r="9727" spans="15:21" x14ac:dyDescent="0.2">
      <c r="O9727" s="67">
        <v>36753</v>
      </c>
      <c r="P9727">
        <v>56.75</v>
      </c>
      <c r="Q9727">
        <v>57.38</v>
      </c>
      <c r="R9727">
        <v>56.19</v>
      </c>
      <c r="S9727">
        <v>57.25</v>
      </c>
      <c r="T9727">
        <v>10792200</v>
      </c>
      <c r="U9727">
        <v>37.119999999999997</v>
      </c>
    </row>
    <row r="9728" spans="15:21" x14ac:dyDescent="0.2">
      <c r="O9728" s="67">
        <v>36754</v>
      </c>
      <c r="P9728">
        <v>57.25</v>
      </c>
      <c r="Q9728">
        <v>57.25</v>
      </c>
      <c r="R9728">
        <v>56.19</v>
      </c>
      <c r="S9728">
        <v>56.81</v>
      </c>
      <c r="T9728">
        <v>7451700</v>
      </c>
      <c r="U9728">
        <v>36.83</v>
      </c>
    </row>
    <row r="9729" spans="15:21" x14ac:dyDescent="0.2">
      <c r="O9729" s="67">
        <v>36755</v>
      </c>
      <c r="P9729">
        <v>56.31</v>
      </c>
      <c r="Q9729">
        <v>57.25</v>
      </c>
      <c r="R9729">
        <v>56</v>
      </c>
      <c r="S9729">
        <v>56.69</v>
      </c>
      <c r="T9729">
        <v>10330000</v>
      </c>
      <c r="U9729">
        <v>36.75</v>
      </c>
    </row>
    <row r="9730" spans="15:21" x14ac:dyDescent="0.2">
      <c r="O9730" s="67">
        <v>36756</v>
      </c>
      <c r="P9730">
        <v>56.19</v>
      </c>
      <c r="Q9730">
        <v>56.5</v>
      </c>
      <c r="R9730">
        <v>55.75</v>
      </c>
      <c r="S9730">
        <v>56.19</v>
      </c>
      <c r="T9730">
        <v>8319800</v>
      </c>
      <c r="U9730">
        <v>36.43</v>
      </c>
    </row>
    <row r="9731" spans="15:21" x14ac:dyDescent="0.2">
      <c r="O9731" s="67">
        <v>36759</v>
      </c>
      <c r="P9731">
        <v>56.69</v>
      </c>
      <c r="Q9731">
        <v>57.06</v>
      </c>
      <c r="R9731">
        <v>56.12</v>
      </c>
      <c r="S9731">
        <v>56.56</v>
      </c>
      <c r="T9731">
        <v>7814200</v>
      </c>
      <c r="U9731">
        <v>36.67</v>
      </c>
    </row>
    <row r="9732" spans="15:21" x14ac:dyDescent="0.2">
      <c r="O9732" s="67">
        <v>36760</v>
      </c>
      <c r="P9732">
        <v>56.62</v>
      </c>
      <c r="Q9732">
        <v>56.94</v>
      </c>
      <c r="R9732">
        <v>56.06</v>
      </c>
      <c r="S9732">
        <v>56.25</v>
      </c>
      <c r="T9732">
        <v>8087500</v>
      </c>
      <c r="U9732">
        <v>36.47</v>
      </c>
    </row>
    <row r="9733" spans="15:21" x14ac:dyDescent="0.2">
      <c r="O9733" s="67">
        <v>36761</v>
      </c>
      <c r="P9733">
        <v>56.25</v>
      </c>
      <c r="Q9733">
        <v>58.06</v>
      </c>
      <c r="R9733">
        <v>56.12</v>
      </c>
      <c r="S9733">
        <v>57.94</v>
      </c>
      <c r="T9733">
        <v>11312800</v>
      </c>
      <c r="U9733">
        <v>37.56</v>
      </c>
    </row>
    <row r="9734" spans="15:21" x14ac:dyDescent="0.2">
      <c r="O9734" s="67">
        <v>36762</v>
      </c>
      <c r="P9734">
        <v>58.06</v>
      </c>
      <c r="Q9734">
        <v>59.56</v>
      </c>
      <c r="R9734">
        <v>57.75</v>
      </c>
      <c r="S9734">
        <v>58.94</v>
      </c>
      <c r="T9734">
        <v>11981300</v>
      </c>
      <c r="U9734">
        <v>38.21</v>
      </c>
    </row>
    <row r="9735" spans="15:21" x14ac:dyDescent="0.2">
      <c r="O9735" s="67">
        <v>36763</v>
      </c>
      <c r="P9735">
        <v>59.06</v>
      </c>
      <c r="Q9735">
        <v>59.56</v>
      </c>
      <c r="R9735">
        <v>58.88</v>
      </c>
      <c r="S9735">
        <v>59.25</v>
      </c>
      <c r="T9735">
        <v>8098400</v>
      </c>
      <c r="U9735">
        <v>38.409999999999997</v>
      </c>
    </row>
    <row r="9736" spans="15:21" x14ac:dyDescent="0.2">
      <c r="O9736" s="67">
        <v>36766</v>
      </c>
      <c r="P9736">
        <v>59.5</v>
      </c>
      <c r="Q9736">
        <v>60.5</v>
      </c>
      <c r="R9736">
        <v>59.44</v>
      </c>
      <c r="S9736">
        <v>60</v>
      </c>
      <c r="T9736">
        <v>12556000</v>
      </c>
      <c r="U9736">
        <v>38.9</v>
      </c>
    </row>
    <row r="9737" spans="15:21" x14ac:dyDescent="0.2">
      <c r="O9737" s="67">
        <v>36767</v>
      </c>
      <c r="P9737">
        <v>59.56</v>
      </c>
      <c r="Q9737">
        <v>59.94</v>
      </c>
      <c r="R9737">
        <v>59.19</v>
      </c>
      <c r="S9737">
        <v>59.88</v>
      </c>
      <c r="T9737">
        <v>8230700</v>
      </c>
      <c r="U9737">
        <v>38.82</v>
      </c>
    </row>
    <row r="9738" spans="15:21" x14ac:dyDescent="0.2">
      <c r="O9738" s="67">
        <v>36768</v>
      </c>
      <c r="P9738">
        <v>59.12</v>
      </c>
      <c r="Q9738">
        <v>59.31</v>
      </c>
      <c r="R9738">
        <v>57.12</v>
      </c>
      <c r="S9738">
        <v>57.5</v>
      </c>
      <c r="T9738">
        <v>10482400</v>
      </c>
      <c r="U9738">
        <v>37.28</v>
      </c>
    </row>
    <row r="9739" spans="15:21" x14ac:dyDescent="0.2">
      <c r="O9739" s="67">
        <v>36769</v>
      </c>
      <c r="P9739">
        <v>57.25</v>
      </c>
      <c r="Q9739">
        <v>59.31</v>
      </c>
      <c r="R9739">
        <v>57.19</v>
      </c>
      <c r="S9739">
        <v>58.62</v>
      </c>
      <c r="T9739">
        <v>11900600</v>
      </c>
      <c r="U9739">
        <v>38.01</v>
      </c>
    </row>
    <row r="9740" spans="15:21" x14ac:dyDescent="0.2">
      <c r="O9740" s="67">
        <v>36770</v>
      </c>
      <c r="P9740">
        <v>59.25</v>
      </c>
      <c r="Q9740">
        <v>59.69</v>
      </c>
      <c r="R9740">
        <v>57.81</v>
      </c>
      <c r="S9740">
        <v>58.5</v>
      </c>
      <c r="T9740">
        <v>7741000</v>
      </c>
      <c r="U9740">
        <v>37.93</v>
      </c>
    </row>
    <row r="9741" spans="15:21" x14ac:dyDescent="0.2">
      <c r="O9741" s="67">
        <v>36774</v>
      </c>
      <c r="P9741">
        <v>58.44</v>
      </c>
      <c r="Q9741">
        <v>58.94</v>
      </c>
      <c r="R9741">
        <v>57.81</v>
      </c>
      <c r="S9741">
        <v>57.81</v>
      </c>
      <c r="T9741">
        <v>9308200</v>
      </c>
      <c r="U9741">
        <v>37.479999999999997</v>
      </c>
    </row>
    <row r="9742" spans="15:21" x14ac:dyDescent="0.2">
      <c r="O9742" s="67">
        <v>36775</v>
      </c>
      <c r="P9742">
        <v>58.94</v>
      </c>
      <c r="Q9742">
        <v>59.25</v>
      </c>
      <c r="R9742">
        <v>58.5</v>
      </c>
      <c r="S9742">
        <v>59</v>
      </c>
      <c r="T9742">
        <v>14609500</v>
      </c>
      <c r="U9742">
        <v>38.25</v>
      </c>
    </row>
    <row r="9743" spans="15:21" x14ac:dyDescent="0.2">
      <c r="O9743" s="67">
        <v>36776</v>
      </c>
      <c r="P9743">
        <v>58.88</v>
      </c>
      <c r="Q9743">
        <v>59.19</v>
      </c>
      <c r="R9743">
        <v>58.19</v>
      </c>
      <c r="S9743">
        <v>59</v>
      </c>
      <c r="T9743">
        <v>8031500</v>
      </c>
      <c r="U9743">
        <v>38.25</v>
      </c>
    </row>
    <row r="9744" spans="15:21" x14ac:dyDescent="0.2">
      <c r="O9744" s="67">
        <v>36777</v>
      </c>
      <c r="P9744">
        <v>58.81</v>
      </c>
      <c r="Q9744">
        <v>60</v>
      </c>
      <c r="R9744">
        <v>58.25</v>
      </c>
      <c r="S9744">
        <v>59.88</v>
      </c>
      <c r="T9744">
        <v>10879400</v>
      </c>
      <c r="U9744">
        <v>38.82</v>
      </c>
    </row>
    <row r="9745" spans="15:21" x14ac:dyDescent="0.2">
      <c r="O9745" s="67">
        <v>36780</v>
      </c>
      <c r="P9745">
        <v>59.5</v>
      </c>
      <c r="Q9745">
        <v>60.06</v>
      </c>
      <c r="R9745">
        <v>58.69</v>
      </c>
      <c r="S9745">
        <v>59.69</v>
      </c>
      <c r="T9745">
        <v>11777500</v>
      </c>
      <c r="U9745">
        <v>38.700000000000003</v>
      </c>
    </row>
    <row r="9746" spans="15:21" x14ac:dyDescent="0.2">
      <c r="O9746" s="67">
        <v>36781</v>
      </c>
      <c r="P9746">
        <v>59.5</v>
      </c>
      <c r="Q9746">
        <v>59.75</v>
      </c>
      <c r="R9746">
        <v>58.94</v>
      </c>
      <c r="S9746">
        <v>59.06</v>
      </c>
      <c r="T9746">
        <v>10180000</v>
      </c>
      <c r="U9746">
        <v>38.29</v>
      </c>
    </row>
    <row r="9747" spans="15:21" x14ac:dyDescent="0.2">
      <c r="O9747" s="67">
        <v>36782</v>
      </c>
      <c r="P9747">
        <v>58.81</v>
      </c>
      <c r="Q9747">
        <v>59.62</v>
      </c>
      <c r="R9747">
        <v>58.56</v>
      </c>
      <c r="S9747">
        <v>59.06</v>
      </c>
      <c r="T9747">
        <v>7604800</v>
      </c>
      <c r="U9747">
        <v>38.29</v>
      </c>
    </row>
    <row r="9748" spans="15:21" x14ac:dyDescent="0.2">
      <c r="O9748" s="67">
        <v>36783</v>
      </c>
      <c r="P9748">
        <v>59.19</v>
      </c>
      <c r="Q9748">
        <v>59.38</v>
      </c>
      <c r="R9748">
        <v>58.31</v>
      </c>
      <c r="S9748">
        <v>59</v>
      </c>
      <c r="T9748">
        <v>7924800</v>
      </c>
      <c r="U9748">
        <v>38.25</v>
      </c>
    </row>
    <row r="9749" spans="15:21" x14ac:dyDescent="0.2">
      <c r="O9749" s="67">
        <v>36784</v>
      </c>
      <c r="P9749">
        <v>58.5</v>
      </c>
      <c r="Q9749">
        <v>58.62</v>
      </c>
      <c r="R9749">
        <v>56.38</v>
      </c>
      <c r="S9749">
        <v>56.75</v>
      </c>
      <c r="T9749">
        <v>20244200</v>
      </c>
      <c r="U9749">
        <v>36.79</v>
      </c>
    </row>
    <row r="9750" spans="15:21" x14ac:dyDescent="0.2">
      <c r="O9750" s="67">
        <v>36787</v>
      </c>
      <c r="P9750">
        <v>56.69</v>
      </c>
      <c r="Q9750">
        <v>58.38</v>
      </c>
      <c r="R9750">
        <v>56.62</v>
      </c>
      <c r="S9750">
        <v>57.5</v>
      </c>
      <c r="T9750">
        <v>12821300</v>
      </c>
      <c r="U9750">
        <v>37.28</v>
      </c>
    </row>
    <row r="9751" spans="15:21" x14ac:dyDescent="0.2">
      <c r="O9751" s="67">
        <v>36788</v>
      </c>
      <c r="P9751">
        <v>57.56</v>
      </c>
      <c r="Q9751">
        <v>57.94</v>
      </c>
      <c r="R9751">
        <v>56.62</v>
      </c>
      <c r="S9751">
        <v>57</v>
      </c>
      <c r="T9751">
        <v>11888400</v>
      </c>
      <c r="U9751">
        <v>36.950000000000003</v>
      </c>
    </row>
    <row r="9752" spans="15:21" x14ac:dyDescent="0.2">
      <c r="O9752" s="67">
        <v>36789</v>
      </c>
      <c r="P9752">
        <v>56.62</v>
      </c>
      <c r="Q9752">
        <v>57.06</v>
      </c>
      <c r="R9752">
        <v>55</v>
      </c>
      <c r="S9752">
        <v>56.62</v>
      </c>
      <c r="T9752">
        <v>14211900</v>
      </c>
      <c r="U9752">
        <v>36.71</v>
      </c>
    </row>
    <row r="9753" spans="15:21" x14ac:dyDescent="0.2">
      <c r="O9753" s="67">
        <v>36790</v>
      </c>
      <c r="P9753">
        <v>55.62</v>
      </c>
      <c r="Q9753">
        <v>57.88</v>
      </c>
      <c r="R9753">
        <v>55.56</v>
      </c>
      <c r="S9753">
        <v>56.25</v>
      </c>
      <c r="T9753">
        <v>10721700</v>
      </c>
      <c r="U9753">
        <v>36.47</v>
      </c>
    </row>
    <row r="9754" spans="15:21" x14ac:dyDescent="0.2">
      <c r="O9754" s="67">
        <v>36791</v>
      </c>
      <c r="P9754">
        <v>57.88</v>
      </c>
      <c r="Q9754">
        <v>58</v>
      </c>
      <c r="R9754">
        <v>55.12</v>
      </c>
      <c r="S9754">
        <v>57.31</v>
      </c>
      <c r="T9754">
        <v>14249900</v>
      </c>
      <c r="U9754">
        <v>37.159999999999997</v>
      </c>
    </row>
    <row r="9755" spans="15:21" x14ac:dyDescent="0.2">
      <c r="O9755" s="67">
        <v>36794</v>
      </c>
      <c r="P9755">
        <v>57</v>
      </c>
      <c r="Q9755">
        <v>58.31</v>
      </c>
      <c r="R9755">
        <v>56.88</v>
      </c>
      <c r="S9755">
        <v>58.06</v>
      </c>
      <c r="T9755">
        <v>11003200</v>
      </c>
      <c r="U9755">
        <v>37.64</v>
      </c>
    </row>
    <row r="9756" spans="15:21" x14ac:dyDescent="0.2">
      <c r="O9756" s="67">
        <v>36795</v>
      </c>
      <c r="P9756">
        <v>57.06</v>
      </c>
      <c r="Q9756">
        <v>58.81</v>
      </c>
      <c r="R9756">
        <v>57.06</v>
      </c>
      <c r="S9756">
        <v>58</v>
      </c>
      <c r="T9756">
        <v>14044800</v>
      </c>
      <c r="U9756">
        <v>37.6</v>
      </c>
    </row>
    <row r="9757" spans="15:21" x14ac:dyDescent="0.2">
      <c r="O9757" s="67">
        <v>36796</v>
      </c>
      <c r="P9757">
        <v>58.19</v>
      </c>
      <c r="Q9757">
        <v>59.5</v>
      </c>
      <c r="R9757">
        <v>57.81</v>
      </c>
      <c r="S9757">
        <v>59.44</v>
      </c>
      <c r="T9757">
        <v>14682200</v>
      </c>
      <c r="U9757">
        <v>38.53</v>
      </c>
    </row>
    <row r="9758" spans="15:21" x14ac:dyDescent="0.2">
      <c r="O9758" s="67">
        <v>36797</v>
      </c>
      <c r="P9758">
        <v>59.19</v>
      </c>
      <c r="Q9758">
        <v>59.75</v>
      </c>
      <c r="R9758">
        <v>58.62</v>
      </c>
      <c r="S9758">
        <v>59</v>
      </c>
      <c r="T9758">
        <v>11164700</v>
      </c>
      <c r="U9758">
        <v>38.25</v>
      </c>
    </row>
    <row r="9759" spans="15:21" x14ac:dyDescent="0.2">
      <c r="O9759" s="67">
        <v>36798</v>
      </c>
      <c r="P9759">
        <v>58.38</v>
      </c>
      <c r="Q9759">
        <v>58.88</v>
      </c>
      <c r="R9759">
        <v>57.69</v>
      </c>
      <c r="S9759">
        <v>57.81</v>
      </c>
      <c r="T9759">
        <v>10709500</v>
      </c>
      <c r="U9759">
        <v>37.57</v>
      </c>
    </row>
    <row r="9760" spans="15:21" x14ac:dyDescent="0.2">
      <c r="O9760" s="67">
        <v>36801</v>
      </c>
      <c r="P9760">
        <v>58</v>
      </c>
      <c r="Q9760">
        <v>58.88</v>
      </c>
      <c r="R9760">
        <v>57.75</v>
      </c>
      <c r="S9760">
        <v>58.5</v>
      </c>
      <c r="T9760">
        <v>11895100</v>
      </c>
      <c r="U9760">
        <v>38.01</v>
      </c>
    </row>
    <row r="9761" spans="15:21" x14ac:dyDescent="0.2">
      <c r="O9761" s="67">
        <v>36802</v>
      </c>
      <c r="P9761">
        <v>58.62</v>
      </c>
      <c r="Q9761">
        <v>59.88</v>
      </c>
      <c r="R9761">
        <v>58.5</v>
      </c>
      <c r="S9761">
        <v>59.06</v>
      </c>
      <c r="T9761">
        <v>12229500</v>
      </c>
      <c r="U9761">
        <v>38.380000000000003</v>
      </c>
    </row>
    <row r="9762" spans="15:21" x14ac:dyDescent="0.2">
      <c r="O9762" s="67">
        <v>36803</v>
      </c>
      <c r="P9762">
        <v>58.88</v>
      </c>
      <c r="Q9762">
        <v>59.75</v>
      </c>
      <c r="R9762">
        <v>58.62</v>
      </c>
      <c r="S9762">
        <v>58.88</v>
      </c>
      <c r="T9762">
        <v>11419200</v>
      </c>
      <c r="U9762">
        <v>38.26</v>
      </c>
    </row>
    <row r="9763" spans="15:21" x14ac:dyDescent="0.2">
      <c r="O9763" s="67">
        <v>36804</v>
      </c>
      <c r="P9763">
        <v>59.12</v>
      </c>
      <c r="Q9763">
        <v>59.94</v>
      </c>
      <c r="R9763">
        <v>58.75</v>
      </c>
      <c r="S9763">
        <v>59.75</v>
      </c>
      <c r="T9763">
        <v>11778600</v>
      </c>
      <c r="U9763">
        <v>38.83</v>
      </c>
    </row>
    <row r="9764" spans="15:21" x14ac:dyDescent="0.2">
      <c r="O9764" s="67">
        <v>36805</v>
      </c>
      <c r="P9764">
        <v>59.5</v>
      </c>
      <c r="Q9764">
        <v>59.94</v>
      </c>
      <c r="R9764">
        <v>57.81</v>
      </c>
      <c r="S9764">
        <v>59.44</v>
      </c>
      <c r="T9764">
        <v>14005500</v>
      </c>
      <c r="U9764">
        <v>38.619999999999997</v>
      </c>
    </row>
    <row r="9765" spans="15:21" x14ac:dyDescent="0.2">
      <c r="O9765" s="67">
        <v>36808</v>
      </c>
      <c r="P9765">
        <v>59.12</v>
      </c>
      <c r="Q9765">
        <v>59.81</v>
      </c>
      <c r="R9765">
        <v>58.44</v>
      </c>
      <c r="S9765">
        <v>58.5</v>
      </c>
      <c r="T9765">
        <v>9687600</v>
      </c>
      <c r="U9765">
        <v>38.01</v>
      </c>
    </row>
    <row r="9766" spans="15:21" x14ac:dyDescent="0.2">
      <c r="O9766" s="67">
        <v>36809</v>
      </c>
      <c r="P9766">
        <v>58.75</v>
      </c>
      <c r="Q9766">
        <v>59.19</v>
      </c>
      <c r="R9766">
        <v>57.56</v>
      </c>
      <c r="S9766">
        <v>58.06</v>
      </c>
      <c r="T9766">
        <v>11007800</v>
      </c>
      <c r="U9766">
        <v>37.729999999999997</v>
      </c>
    </row>
    <row r="9767" spans="15:21" x14ac:dyDescent="0.2">
      <c r="O9767" s="67">
        <v>36810</v>
      </c>
      <c r="P9767">
        <v>56.75</v>
      </c>
      <c r="Q9767">
        <v>57.69</v>
      </c>
      <c r="R9767">
        <v>55.31</v>
      </c>
      <c r="S9767">
        <v>56.62</v>
      </c>
      <c r="T9767">
        <v>18511200</v>
      </c>
      <c r="U9767">
        <v>36.799999999999997</v>
      </c>
    </row>
    <row r="9768" spans="15:21" x14ac:dyDescent="0.2">
      <c r="O9768" s="67">
        <v>36811</v>
      </c>
      <c r="P9768">
        <v>56.56</v>
      </c>
      <c r="Q9768">
        <v>57.12</v>
      </c>
      <c r="R9768">
        <v>54</v>
      </c>
      <c r="S9768">
        <v>54.5</v>
      </c>
      <c r="T9768">
        <v>17409000</v>
      </c>
      <c r="U9768">
        <v>35.42</v>
      </c>
    </row>
    <row r="9769" spans="15:21" x14ac:dyDescent="0.2">
      <c r="O9769" s="67">
        <v>36812</v>
      </c>
      <c r="P9769">
        <v>54.62</v>
      </c>
      <c r="Q9769">
        <v>57.62</v>
      </c>
      <c r="R9769">
        <v>54.5</v>
      </c>
      <c r="S9769">
        <v>57</v>
      </c>
      <c r="T9769">
        <v>15552900</v>
      </c>
      <c r="U9769">
        <v>37.04</v>
      </c>
    </row>
    <row r="9770" spans="15:21" x14ac:dyDescent="0.2">
      <c r="O9770" s="67">
        <v>36815</v>
      </c>
      <c r="P9770">
        <v>57</v>
      </c>
      <c r="Q9770">
        <v>57.88</v>
      </c>
      <c r="R9770">
        <v>56.62</v>
      </c>
      <c r="S9770">
        <v>57.75</v>
      </c>
      <c r="T9770">
        <v>12994200</v>
      </c>
      <c r="U9770">
        <v>37.53</v>
      </c>
    </row>
    <row r="9771" spans="15:21" x14ac:dyDescent="0.2">
      <c r="O9771" s="67">
        <v>36816</v>
      </c>
      <c r="P9771">
        <v>57.69</v>
      </c>
      <c r="Q9771">
        <v>57.69</v>
      </c>
      <c r="R9771">
        <v>54.94</v>
      </c>
      <c r="S9771">
        <v>55.62</v>
      </c>
      <c r="T9771">
        <v>16856000</v>
      </c>
      <c r="U9771">
        <v>36.15</v>
      </c>
    </row>
    <row r="9772" spans="15:21" x14ac:dyDescent="0.2">
      <c r="O9772" s="67">
        <v>36817</v>
      </c>
      <c r="P9772">
        <v>53.75</v>
      </c>
      <c r="Q9772">
        <v>55.81</v>
      </c>
      <c r="R9772">
        <v>52.88</v>
      </c>
      <c r="S9772">
        <v>55.5</v>
      </c>
      <c r="T9772">
        <v>18415100</v>
      </c>
      <c r="U9772">
        <v>36.07</v>
      </c>
    </row>
    <row r="9773" spans="15:21" x14ac:dyDescent="0.2">
      <c r="O9773" s="67">
        <v>36818</v>
      </c>
      <c r="P9773">
        <v>55.5</v>
      </c>
      <c r="Q9773">
        <v>55.94</v>
      </c>
      <c r="R9773">
        <v>54.75</v>
      </c>
      <c r="S9773">
        <v>55.62</v>
      </c>
      <c r="T9773">
        <v>13189000</v>
      </c>
      <c r="U9773">
        <v>36.15</v>
      </c>
    </row>
    <row r="9774" spans="15:21" x14ac:dyDescent="0.2">
      <c r="O9774" s="67">
        <v>36819</v>
      </c>
      <c r="P9774">
        <v>54.75</v>
      </c>
      <c r="Q9774">
        <v>55.25</v>
      </c>
      <c r="R9774">
        <v>51.62</v>
      </c>
      <c r="S9774">
        <v>52.12</v>
      </c>
      <c r="T9774">
        <v>18000100</v>
      </c>
      <c r="U9774">
        <v>33.869999999999997</v>
      </c>
    </row>
    <row r="9775" spans="15:21" x14ac:dyDescent="0.2">
      <c r="O9775" s="67">
        <v>36822</v>
      </c>
      <c r="P9775">
        <v>51.62</v>
      </c>
      <c r="Q9775">
        <v>52</v>
      </c>
      <c r="R9775">
        <v>49</v>
      </c>
      <c r="S9775">
        <v>49.75</v>
      </c>
      <c r="T9775">
        <v>71299300</v>
      </c>
      <c r="U9775">
        <v>32.33</v>
      </c>
    </row>
    <row r="9776" spans="15:21" x14ac:dyDescent="0.2">
      <c r="O9776" s="67">
        <v>36823</v>
      </c>
      <c r="P9776">
        <v>50.5</v>
      </c>
      <c r="Q9776">
        <v>53.38</v>
      </c>
      <c r="R9776">
        <v>50.06</v>
      </c>
      <c r="S9776">
        <v>53.38</v>
      </c>
      <c r="T9776">
        <v>45995300</v>
      </c>
      <c r="U9776">
        <v>34.68</v>
      </c>
    </row>
    <row r="9777" spans="15:21" x14ac:dyDescent="0.2">
      <c r="O9777" s="67">
        <v>36824</v>
      </c>
      <c r="P9777">
        <v>53.38</v>
      </c>
      <c r="Q9777">
        <v>53.88</v>
      </c>
      <c r="R9777">
        <v>52.12</v>
      </c>
      <c r="S9777">
        <v>52.94</v>
      </c>
      <c r="T9777">
        <v>29252400</v>
      </c>
      <c r="U9777">
        <v>34.4</v>
      </c>
    </row>
    <row r="9778" spans="15:21" x14ac:dyDescent="0.2">
      <c r="O9778" s="67">
        <v>36825</v>
      </c>
      <c r="P9778">
        <v>53</v>
      </c>
      <c r="Q9778">
        <v>53.38</v>
      </c>
      <c r="R9778">
        <v>51.38</v>
      </c>
      <c r="S9778">
        <v>52.12</v>
      </c>
      <c r="T9778">
        <v>18670400</v>
      </c>
      <c r="U9778">
        <v>33.869999999999997</v>
      </c>
    </row>
    <row r="9779" spans="15:21" x14ac:dyDescent="0.2">
      <c r="O9779" s="67">
        <v>36826</v>
      </c>
      <c r="P9779">
        <v>52.69</v>
      </c>
      <c r="Q9779">
        <v>53.19</v>
      </c>
      <c r="R9779">
        <v>51.81</v>
      </c>
      <c r="S9779">
        <v>52.25</v>
      </c>
      <c r="T9779">
        <v>15464000</v>
      </c>
      <c r="U9779">
        <v>33.950000000000003</v>
      </c>
    </row>
    <row r="9780" spans="15:21" x14ac:dyDescent="0.2">
      <c r="O9780" s="67">
        <v>36829</v>
      </c>
      <c r="P9780">
        <v>52.44</v>
      </c>
      <c r="Q9780">
        <v>54</v>
      </c>
      <c r="R9780">
        <v>52.25</v>
      </c>
      <c r="S9780">
        <v>54</v>
      </c>
      <c r="T9780">
        <v>18234800</v>
      </c>
      <c r="U9780">
        <v>35.090000000000003</v>
      </c>
    </row>
    <row r="9781" spans="15:21" x14ac:dyDescent="0.2">
      <c r="O9781" s="67">
        <v>36830</v>
      </c>
      <c r="P9781">
        <v>54.12</v>
      </c>
      <c r="Q9781">
        <v>54.94</v>
      </c>
      <c r="R9781">
        <v>53.81</v>
      </c>
      <c r="S9781">
        <v>54.81</v>
      </c>
      <c r="T9781">
        <v>17172100</v>
      </c>
      <c r="U9781">
        <v>35.619999999999997</v>
      </c>
    </row>
    <row r="9782" spans="15:21" x14ac:dyDescent="0.2">
      <c r="O9782" s="67">
        <v>36831</v>
      </c>
      <c r="P9782">
        <v>54.75</v>
      </c>
      <c r="Q9782">
        <v>54.94</v>
      </c>
      <c r="R9782">
        <v>53.88</v>
      </c>
      <c r="S9782">
        <v>54.44</v>
      </c>
      <c r="T9782">
        <v>15900200</v>
      </c>
      <c r="U9782">
        <v>35.380000000000003</v>
      </c>
    </row>
    <row r="9783" spans="15:21" x14ac:dyDescent="0.2">
      <c r="O9783" s="67">
        <v>36832</v>
      </c>
      <c r="P9783">
        <v>54.25</v>
      </c>
      <c r="Q9783">
        <v>55</v>
      </c>
      <c r="R9783">
        <v>53.5</v>
      </c>
      <c r="S9783">
        <v>53.69</v>
      </c>
      <c r="T9783">
        <v>14338200</v>
      </c>
      <c r="U9783">
        <v>34.89</v>
      </c>
    </row>
    <row r="9784" spans="15:21" x14ac:dyDescent="0.2">
      <c r="O9784" s="67">
        <v>36833</v>
      </c>
      <c r="P9784">
        <v>53.81</v>
      </c>
      <c r="Q9784">
        <v>53.88</v>
      </c>
      <c r="R9784">
        <v>52.94</v>
      </c>
      <c r="S9784">
        <v>53.31</v>
      </c>
      <c r="T9784">
        <v>12062500</v>
      </c>
      <c r="U9784">
        <v>34.64</v>
      </c>
    </row>
    <row r="9785" spans="15:21" x14ac:dyDescent="0.2">
      <c r="O9785" s="67">
        <v>36836</v>
      </c>
      <c r="P9785">
        <v>53.56</v>
      </c>
      <c r="Q9785">
        <v>54.56</v>
      </c>
      <c r="R9785">
        <v>53.31</v>
      </c>
      <c r="S9785">
        <v>54.5</v>
      </c>
      <c r="T9785">
        <v>11944700</v>
      </c>
      <c r="U9785">
        <v>35.42</v>
      </c>
    </row>
    <row r="9786" spans="15:21" x14ac:dyDescent="0.2">
      <c r="O9786" s="67">
        <v>36837</v>
      </c>
      <c r="P9786">
        <v>54.5</v>
      </c>
      <c r="Q9786">
        <v>55.06</v>
      </c>
      <c r="R9786">
        <v>54.25</v>
      </c>
      <c r="S9786">
        <v>54.94</v>
      </c>
      <c r="T9786">
        <v>9680200</v>
      </c>
      <c r="U9786">
        <v>35.700000000000003</v>
      </c>
    </row>
    <row r="9787" spans="15:21" x14ac:dyDescent="0.2">
      <c r="O9787" s="67">
        <v>36838</v>
      </c>
      <c r="P9787">
        <v>54.88</v>
      </c>
      <c r="Q9787">
        <v>55.25</v>
      </c>
      <c r="R9787">
        <v>54.12</v>
      </c>
      <c r="S9787">
        <v>54.56</v>
      </c>
      <c r="T9787">
        <v>9482600</v>
      </c>
      <c r="U9787">
        <v>35.46</v>
      </c>
    </row>
    <row r="9788" spans="15:21" x14ac:dyDescent="0.2">
      <c r="O9788" s="67">
        <v>36839</v>
      </c>
      <c r="P9788">
        <v>54.06</v>
      </c>
      <c r="Q9788">
        <v>54.88</v>
      </c>
      <c r="R9788">
        <v>53.12</v>
      </c>
      <c r="S9788">
        <v>54.56</v>
      </c>
      <c r="T9788">
        <v>12295100</v>
      </c>
      <c r="U9788">
        <v>35.46</v>
      </c>
    </row>
    <row r="9789" spans="15:21" x14ac:dyDescent="0.2">
      <c r="O9789" s="67">
        <v>36840</v>
      </c>
      <c r="P9789">
        <v>53.75</v>
      </c>
      <c r="Q9789">
        <v>54.94</v>
      </c>
      <c r="R9789">
        <v>53.25</v>
      </c>
      <c r="S9789">
        <v>53.88</v>
      </c>
      <c r="T9789">
        <v>12252700</v>
      </c>
      <c r="U9789">
        <v>35.01</v>
      </c>
    </row>
    <row r="9790" spans="15:21" x14ac:dyDescent="0.2">
      <c r="O9790" s="67">
        <v>36843</v>
      </c>
      <c r="P9790">
        <v>52</v>
      </c>
      <c r="Q9790">
        <v>53.25</v>
      </c>
      <c r="R9790">
        <v>50.5</v>
      </c>
      <c r="S9790">
        <v>51.44</v>
      </c>
      <c r="T9790">
        <v>18458500</v>
      </c>
      <c r="U9790">
        <v>33.43</v>
      </c>
    </row>
    <row r="9791" spans="15:21" x14ac:dyDescent="0.2">
      <c r="O9791" s="67">
        <v>36844</v>
      </c>
      <c r="P9791">
        <v>51.44</v>
      </c>
      <c r="Q9791">
        <v>53.12</v>
      </c>
      <c r="R9791">
        <v>51.25</v>
      </c>
      <c r="S9791">
        <v>52.75</v>
      </c>
      <c r="T9791">
        <v>14707500</v>
      </c>
      <c r="U9791">
        <v>34.28</v>
      </c>
    </row>
    <row r="9792" spans="15:21" x14ac:dyDescent="0.2">
      <c r="O9792" s="67">
        <v>36845</v>
      </c>
      <c r="P9792">
        <v>52.38</v>
      </c>
      <c r="Q9792">
        <v>53.06</v>
      </c>
      <c r="R9792">
        <v>51.56</v>
      </c>
      <c r="S9792">
        <v>52.5</v>
      </c>
      <c r="T9792">
        <v>12136300</v>
      </c>
      <c r="U9792">
        <v>34.119999999999997</v>
      </c>
    </row>
    <row r="9793" spans="15:21" x14ac:dyDescent="0.2">
      <c r="O9793" s="67">
        <v>36846</v>
      </c>
      <c r="P9793">
        <v>52.25</v>
      </c>
      <c r="Q9793">
        <v>53.56</v>
      </c>
      <c r="R9793">
        <v>52.06</v>
      </c>
      <c r="S9793">
        <v>52.62</v>
      </c>
      <c r="T9793">
        <v>10313200</v>
      </c>
      <c r="U9793">
        <v>34.200000000000003</v>
      </c>
    </row>
    <row r="9794" spans="15:21" x14ac:dyDescent="0.2">
      <c r="O9794" s="67">
        <v>36847</v>
      </c>
      <c r="P9794">
        <v>52.69</v>
      </c>
      <c r="Q9794">
        <v>53.44</v>
      </c>
      <c r="R9794">
        <v>51.19</v>
      </c>
      <c r="S9794">
        <v>51.88</v>
      </c>
      <c r="T9794">
        <v>11987700</v>
      </c>
      <c r="U9794">
        <v>33.71</v>
      </c>
    </row>
    <row r="9795" spans="15:21" x14ac:dyDescent="0.2">
      <c r="O9795" s="67">
        <v>36850</v>
      </c>
      <c r="P9795">
        <v>51.25</v>
      </c>
      <c r="Q9795">
        <v>51.94</v>
      </c>
      <c r="R9795">
        <v>49.88</v>
      </c>
      <c r="S9795">
        <v>50.06</v>
      </c>
      <c r="T9795">
        <v>14794900</v>
      </c>
      <c r="U9795">
        <v>32.53</v>
      </c>
    </row>
    <row r="9796" spans="15:21" x14ac:dyDescent="0.2">
      <c r="O9796" s="67">
        <v>36851</v>
      </c>
      <c r="P9796">
        <v>50.06</v>
      </c>
      <c r="Q9796">
        <v>51.56</v>
      </c>
      <c r="R9796">
        <v>50.06</v>
      </c>
      <c r="S9796">
        <v>50.75</v>
      </c>
      <c r="T9796">
        <v>12194000</v>
      </c>
      <c r="U9796">
        <v>32.979999999999997</v>
      </c>
    </row>
    <row r="9797" spans="15:21" x14ac:dyDescent="0.2">
      <c r="O9797" s="67">
        <v>36852</v>
      </c>
      <c r="P9797">
        <v>50</v>
      </c>
      <c r="Q9797">
        <v>50.06</v>
      </c>
      <c r="R9797">
        <v>48.38</v>
      </c>
      <c r="S9797">
        <v>48.56</v>
      </c>
      <c r="T9797">
        <v>22223500</v>
      </c>
      <c r="U9797">
        <v>31.56</v>
      </c>
    </row>
    <row r="9798" spans="15:21" x14ac:dyDescent="0.2">
      <c r="O9798" s="67">
        <v>36854</v>
      </c>
      <c r="P9798">
        <v>49.5</v>
      </c>
      <c r="Q9798">
        <v>49.81</v>
      </c>
      <c r="R9798">
        <v>49.06</v>
      </c>
      <c r="S9798">
        <v>49.38</v>
      </c>
      <c r="T9798">
        <v>6303000</v>
      </c>
      <c r="U9798">
        <v>32.090000000000003</v>
      </c>
    </row>
    <row r="9799" spans="15:21" x14ac:dyDescent="0.2">
      <c r="O9799" s="67">
        <v>36857</v>
      </c>
      <c r="P9799">
        <v>50.12</v>
      </c>
      <c r="Q9799">
        <v>50.81</v>
      </c>
      <c r="R9799">
        <v>49.12</v>
      </c>
      <c r="S9799">
        <v>49.12</v>
      </c>
      <c r="T9799">
        <v>16086000</v>
      </c>
      <c r="U9799">
        <v>31.92</v>
      </c>
    </row>
    <row r="9800" spans="15:21" x14ac:dyDescent="0.2">
      <c r="O9800" s="67">
        <v>36858</v>
      </c>
      <c r="P9800">
        <v>49.12</v>
      </c>
      <c r="Q9800">
        <v>50.47</v>
      </c>
      <c r="R9800">
        <v>48.75</v>
      </c>
      <c r="S9800">
        <v>49.81</v>
      </c>
      <c r="T9800">
        <v>14812300</v>
      </c>
      <c r="U9800">
        <v>32.369999999999997</v>
      </c>
    </row>
    <row r="9801" spans="15:21" x14ac:dyDescent="0.2">
      <c r="O9801" s="67">
        <v>36859</v>
      </c>
      <c r="P9801">
        <v>49.25</v>
      </c>
      <c r="Q9801">
        <v>50.94</v>
      </c>
      <c r="R9801">
        <v>49</v>
      </c>
      <c r="S9801">
        <v>49.69</v>
      </c>
      <c r="T9801">
        <v>12740000</v>
      </c>
      <c r="U9801">
        <v>32.29</v>
      </c>
    </row>
    <row r="9802" spans="15:21" x14ac:dyDescent="0.2">
      <c r="O9802" s="67">
        <v>36860</v>
      </c>
      <c r="P9802">
        <v>49.25</v>
      </c>
      <c r="Q9802">
        <v>50.06</v>
      </c>
      <c r="R9802">
        <v>47.94</v>
      </c>
      <c r="S9802">
        <v>49.56</v>
      </c>
      <c r="T9802">
        <v>20149100</v>
      </c>
      <c r="U9802">
        <v>32.21</v>
      </c>
    </row>
    <row r="9803" spans="15:21" x14ac:dyDescent="0.2">
      <c r="O9803" s="67">
        <v>36861</v>
      </c>
      <c r="P9803">
        <v>50.88</v>
      </c>
      <c r="Q9803">
        <v>51.44</v>
      </c>
      <c r="R9803">
        <v>50.31</v>
      </c>
      <c r="S9803">
        <v>51</v>
      </c>
      <c r="T9803">
        <v>18202900</v>
      </c>
      <c r="U9803">
        <v>33.14</v>
      </c>
    </row>
    <row r="9804" spans="15:21" x14ac:dyDescent="0.2">
      <c r="O9804" s="67">
        <v>36864</v>
      </c>
      <c r="P9804">
        <v>51</v>
      </c>
      <c r="Q9804">
        <v>51.88</v>
      </c>
      <c r="R9804">
        <v>50.81</v>
      </c>
      <c r="S9804">
        <v>51.62</v>
      </c>
      <c r="T9804">
        <v>11993500</v>
      </c>
      <c r="U9804">
        <v>33.549999999999997</v>
      </c>
    </row>
    <row r="9805" spans="15:21" x14ac:dyDescent="0.2">
      <c r="O9805" s="67">
        <v>36865</v>
      </c>
      <c r="P9805">
        <v>51.75</v>
      </c>
      <c r="Q9805">
        <v>54.5</v>
      </c>
      <c r="R9805">
        <v>51.62</v>
      </c>
      <c r="S9805">
        <v>54.12</v>
      </c>
      <c r="T9805">
        <v>19991000</v>
      </c>
      <c r="U9805">
        <v>35.17</v>
      </c>
    </row>
    <row r="9806" spans="15:21" x14ac:dyDescent="0.2">
      <c r="O9806" s="67">
        <v>36866</v>
      </c>
      <c r="P9806">
        <v>53.56</v>
      </c>
      <c r="Q9806">
        <v>54.12</v>
      </c>
      <c r="R9806">
        <v>52.88</v>
      </c>
      <c r="S9806">
        <v>53.94</v>
      </c>
      <c r="T9806">
        <v>15878700</v>
      </c>
      <c r="U9806">
        <v>35.049999999999997</v>
      </c>
    </row>
    <row r="9807" spans="15:21" x14ac:dyDescent="0.2">
      <c r="O9807" s="67">
        <v>36867</v>
      </c>
      <c r="P9807">
        <v>53.12</v>
      </c>
      <c r="Q9807">
        <v>54.12</v>
      </c>
      <c r="R9807">
        <v>53.12</v>
      </c>
      <c r="S9807">
        <v>53.5</v>
      </c>
      <c r="T9807">
        <v>10359200</v>
      </c>
      <c r="U9807">
        <v>34.770000000000003</v>
      </c>
    </row>
    <row r="9808" spans="15:21" x14ac:dyDescent="0.2">
      <c r="O9808" s="67">
        <v>36868</v>
      </c>
      <c r="P9808">
        <v>54.5</v>
      </c>
      <c r="Q9808">
        <v>55.56</v>
      </c>
      <c r="R9808">
        <v>54.31</v>
      </c>
      <c r="S9808">
        <v>55.19</v>
      </c>
      <c r="T9808">
        <v>16858500</v>
      </c>
      <c r="U9808">
        <v>35.86</v>
      </c>
    </row>
    <row r="9809" spans="15:21" x14ac:dyDescent="0.2">
      <c r="O9809" s="67">
        <v>36871</v>
      </c>
      <c r="P9809">
        <v>55.19</v>
      </c>
      <c r="Q9809">
        <v>56.19</v>
      </c>
      <c r="R9809">
        <v>54.38</v>
      </c>
      <c r="S9809">
        <v>55.31</v>
      </c>
      <c r="T9809">
        <v>16445000</v>
      </c>
      <c r="U9809">
        <v>35.94</v>
      </c>
    </row>
    <row r="9810" spans="15:21" x14ac:dyDescent="0.2">
      <c r="O9810" s="67">
        <v>36872</v>
      </c>
      <c r="P9810">
        <v>53.88</v>
      </c>
      <c r="Q9810">
        <v>55.06</v>
      </c>
      <c r="R9810">
        <v>52.31</v>
      </c>
      <c r="S9810">
        <v>52.81</v>
      </c>
      <c r="T9810">
        <v>25319900</v>
      </c>
      <c r="U9810">
        <v>34.32</v>
      </c>
    </row>
    <row r="9811" spans="15:21" x14ac:dyDescent="0.2">
      <c r="O9811" s="67">
        <v>36873</v>
      </c>
      <c r="P9811">
        <v>52.81</v>
      </c>
      <c r="Q9811">
        <v>53.62</v>
      </c>
      <c r="R9811">
        <v>52.75</v>
      </c>
      <c r="S9811">
        <v>53</v>
      </c>
      <c r="T9811">
        <v>17563400</v>
      </c>
      <c r="U9811">
        <v>34.44</v>
      </c>
    </row>
    <row r="9812" spans="15:21" x14ac:dyDescent="0.2">
      <c r="O9812" s="67">
        <v>36874</v>
      </c>
      <c r="P9812">
        <v>52.75</v>
      </c>
      <c r="Q9812">
        <v>52.81</v>
      </c>
      <c r="R9812">
        <v>51.44</v>
      </c>
      <c r="S9812">
        <v>51.44</v>
      </c>
      <c r="T9812">
        <v>15750200</v>
      </c>
      <c r="U9812">
        <v>33.43</v>
      </c>
    </row>
    <row r="9813" spans="15:21" x14ac:dyDescent="0.2">
      <c r="O9813" s="67">
        <v>36875</v>
      </c>
      <c r="P9813">
        <v>50.38</v>
      </c>
      <c r="Q9813">
        <v>51.25</v>
      </c>
      <c r="R9813">
        <v>49.25</v>
      </c>
      <c r="S9813">
        <v>49.81</v>
      </c>
      <c r="T9813">
        <v>35899600</v>
      </c>
      <c r="U9813">
        <v>32.369999999999997</v>
      </c>
    </row>
    <row r="9814" spans="15:21" x14ac:dyDescent="0.2">
      <c r="O9814" s="67">
        <v>36878</v>
      </c>
      <c r="P9814">
        <v>50.56</v>
      </c>
      <c r="Q9814">
        <v>51.44</v>
      </c>
      <c r="R9814">
        <v>50.5</v>
      </c>
      <c r="S9814">
        <v>51</v>
      </c>
      <c r="T9814">
        <v>13941300</v>
      </c>
      <c r="U9814">
        <v>33.14</v>
      </c>
    </row>
    <row r="9815" spans="15:21" x14ac:dyDescent="0.2">
      <c r="O9815" s="67">
        <v>36879</v>
      </c>
      <c r="P9815">
        <v>51</v>
      </c>
      <c r="Q9815">
        <v>51.44</v>
      </c>
      <c r="R9815">
        <v>50.12</v>
      </c>
      <c r="S9815">
        <v>50.12</v>
      </c>
      <c r="T9815">
        <v>15377800</v>
      </c>
      <c r="U9815">
        <v>32.57</v>
      </c>
    </row>
    <row r="9816" spans="15:21" x14ac:dyDescent="0.2">
      <c r="O9816" s="67">
        <v>36880</v>
      </c>
      <c r="P9816">
        <v>48.56</v>
      </c>
      <c r="Q9816">
        <v>49.44</v>
      </c>
      <c r="R9816">
        <v>47.44</v>
      </c>
      <c r="S9816">
        <v>47.44</v>
      </c>
      <c r="T9816">
        <v>20264400</v>
      </c>
      <c r="U9816">
        <v>30.83</v>
      </c>
    </row>
    <row r="9817" spans="15:21" x14ac:dyDescent="0.2">
      <c r="O9817" s="67">
        <v>36881</v>
      </c>
      <c r="P9817">
        <v>47.56</v>
      </c>
      <c r="Q9817">
        <v>48.5</v>
      </c>
      <c r="R9817">
        <v>47.19</v>
      </c>
      <c r="S9817">
        <v>47.88</v>
      </c>
      <c r="T9817">
        <v>19675700</v>
      </c>
      <c r="U9817">
        <v>31.11</v>
      </c>
    </row>
    <row r="9818" spans="15:21" x14ac:dyDescent="0.2">
      <c r="O9818" s="67">
        <v>36882</v>
      </c>
      <c r="P9818">
        <v>48.12</v>
      </c>
      <c r="Q9818">
        <v>49.38</v>
      </c>
      <c r="R9818">
        <v>47.88</v>
      </c>
      <c r="S9818">
        <v>48.88</v>
      </c>
      <c r="T9818">
        <v>11699900</v>
      </c>
      <c r="U9818">
        <v>31.76</v>
      </c>
    </row>
    <row r="9819" spans="15:21" x14ac:dyDescent="0.2">
      <c r="O9819" s="67">
        <v>36886</v>
      </c>
      <c r="P9819">
        <v>48.62</v>
      </c>
      <c r="Q9819">
        <v>49.44</v>
      </c>
      <c r="R9819">
        <v>48.06</v>
      </c>
      <c r="S9819">
        <v>49.31</v>
      </c>
      <c r="T9819">
        <v>9113800</v>
      </c>
      <c r="U9819">
        <v>32.04</v>
      </c>
    </row>
    <row r="9820" spans="15:21" x14ac:dyDescent="0.2">
      <c r="O9820" s="67">
        <v>36887</v>
      </c>
      <c r="P9820">
        <v>49.19</v>
      </c>
      <c r="Q9820">
        <v>49.75</v>
      </c>
      <c r="R9820">
        <v>48.19</v>
      </c>
      <c r="S9820">
        <v>48.19</v>
      </c>
      <c r="T9820">
        <v>12231700</v>
      </c>
      <c r="U9820">
        <v>31.42</v>
      </c>
    </row>
    <row r="9821" spans="15:21" x14ac:dyDescent="0.2">
      <c r="O9821" s="67">
        <v>36888</v>
      </c>
      <c r="P9821">
        <v>48.94</v>
      </c>
      <c r="Q9821">
        <v>49.19</v>
      </c>
      <c r="R9821">
        <v>47.62</v>
      </c>
      <c r="S9821">
        <v>48.44</v>
      </c>
      <c r="T9821">
        <v>12562000</v>
      </c>
      <c r="U9821">
        <v>31.58</v>
      </c>
    </row>
    <row r="9822" spans="15:21" x14ac:dyDescent="0.2">
      <c r="O9822" s="67">
        <v>36889</v>
      </c>
      <c r="P9822">
        <v>48.5</v>
      </c>
      <c r="Q9822">
        <v>48.81</v>
      </c>
      <c r="R9822">
        <v>47.62</v>
      </c>
      <c r="S9822">
        <v>47.94</v>
      </c>
      <c r="T9822">
        <v>10983300</v>
      </c>
      <c r="U9822">
        <v>31.25</v>
      </c>
    </row>
    <row r="9823" spans="15:21" x14ac:dyDescent="0.2">
      <c r="O9823" s="67">
        <v>36893</v>
      </c>
      <c r="P9823">
        <v>46.75</v>
      </c>
      <c r="Q9823">
        <v>46.88</v>
      </c>
      <c r="R9823">
        <v>42.62</v>
      </c>
      <c r="S9823">
        <v>43.75</v>
      </c>
      <c r="T9823">
        <v>36837700</v>
      </c>
      <c r="U9823">
        <v>28.52</v>
      </c>
    </row>
    <row r="9824" spans="15:21" x14ac:dyDescent="0.2">
      <c r="O9824" s="67">
        <v>36894</v>
      </c>
      <c r="P9824">
        <v>44.25</v>
      </c>
      <c r="Q9824">
        <v>47.94</v>
      </c>
      <c r="R9824">
        <v>43.81</v>
      </c>
      <c r="S9824">
        <v>47.81</v>
      </c>
      <c r="T9824">
        <v>39205800</v>
      </c>
      <c r="U9824">
        <v>31.17</v>
      </c>
    </row>
    <row r="9825" spans="15:21" x14ac:dyDescent="0.2">
      <c r="O9825" s="67">
        <v>36895</v>
      </c>
      <c r="P9825">
        <v>47.31</v>
      </c>
      <c r="Q9825">
        <v>48.75</v>
      </c>
      <c r="R9825">
        <v>47.12</v>
      </c>
      <c r="S9825">
        <v>48.06</v>
      </c>
      <c r="T9825">
        <v>26926400</v>
      </c>
      <c r="U9825">
        <v>31.33</v>
      </c>
    </row>
    <row r="9826" spans="15:21" x14ac:dyDescent="0.2">
      <c r="O9826" s="67">
        <v>36896</v>
      </c>
      <c r="P9826">
        <v>47.75</v>
      </c>
      <c r="Q9826">
        <v>47.81</v>
      </c>
      <c r="R9826">
        <v>46.12</v>
      </c>
      <c r="S9826">
        <v>47.31</v>
      </c>
      <c r="T9826">
        <v>22790400</v>
      </c>
      <c r="U9826">
        <v>30.85</v>
      </c>
    </row>
    <row r="9827" spans="15:21" x14ac:dyDescent="0.2">
      <c r="O9827" s="67">
        <v>36899</v>
      </c>
      <c r="P9827">
        <v>47.25</v>
      </c>
      <c r="Q9827">
        <v>47.25</v>
      </c>
      <c r="R9827">
        <v>44.62</v>
      </c>
      <c r="S9827">
        <v>45.56</v>
      </c>
      <c r="T9827">
        <v>23210900</v>
      </c>
      <c r="U9827">
        <v>29.7</v>
      </c>
    </row>
    <row r="9828" spans="15:21" x14ac:dyDescent="0.2">
      <c r="O9828" s="67">
        <v>36900</v>
      </c>
      <c r="P9828">
        <v>45.94</v>
      </c>
      <c r="Q9828">
        <v>46.25</v>
      </c>
      <c r="R9828">
        <v>43.75</v>
      </c>
      <c r="S9828">
        <v>44.62</v>
      </c>
      <c r="T9828">
        <v>20066000</v>
      </c>
      <c r="U9828">
        <v>29.09</v>
      </c>
    </row>
    <row r="9829" spans="15:21" x14ac:dyDescent="0.2">
      <c r="O9829" s="67">
        <v>36901</v>
      </c>
      <c r="P9829">
        <v>44.12</v>
      </c>
      <c r="Q9829">
        <v>45.12</v>
      </c>
      <c r="R9829">
        <v>43.19</v>
      </c>
      <c r="S9829">
        <v>44.69</v>
      </c>
      <c r="T9829">
        <v>24805300</v>
      </c>
      <c r="U9829">
        <v>29.13</v>
      </c>
    </row>
    <row r="9830" spans="15:21" x14ac:dyDescent="0.2">
      <c r="O9830" s="67">
        <v>36902</v>
      </c>
      <c r="P9830">
        <v>45.62</v>
      </c>
      <c r="Q9830">
        <v>47</v>
      </c>
      <c r="R9830">
        <v>45.25</v>
      </c>
      <c r="S9830">
        <v>46.56</v>
      </c>
      <c r="T9830">
        <v>23599100</v>
      </c>
      <c r="U9830">
        <v>30.36</v>
      </c>
    </row>
    <row r="9831" spans="15:21" x14ac:dyDescent="0.2">
      <c r="O9831" s="67">
        <v>36903</v>
      </c>
      <c r="P9831">
        <v>46.81</v>
      </c>
      <c r="Q9831">
        <v>46.94</v>
      </c>
      <c r="R9831">
        <v>45</v>
      </c>
      <c r="S9831">
        <v>45.69</v>
      </c>
      <c r="T9831">
        <v>16802900</v>
      </c>
      <c r="U9831">
        <v>29.79</v>
      </c>
    </row>
    <row r="9832" spans="15:21" x14ac:dyDescent="0.2">
      <c r="O9832" s="67">
        <v>36907</v>
      </c>
      <c r="P9832">
        <v>45.69</v>
      </c>
      <c r="Q9832">
        <v>47.56</v>
      </c>
      <c r="R9832">
        <v>45.62</v>
      </c>
      <c r="S9832">
        <v>47.38</v>
      </c>
      <c r="T9832">
        <v>19758500</v>
      </c>
      <c r="U9832">
        <v>30.89</v>
      </c>
    </row>
    <row r="9833" spans="15:21" x14ac:dyDescent="0.2">
      <c r="O9833" s="67">
        <v>36908</v>
      </c>
      <c r="P9833">
        <v>48</v>
      </c>
      <c r="Q9833">
        <v>48.5</v>
      </c>
      <c r="R9833">
        <v>46.44</v>
      </c>
      <c r="S9833">
        <v>46.69</v>
      </c>
      <c r="T9833">
        <v>24412000</v>
      </c>
      <c r="U9833">
        <v>30.44</v>
      </c>
    </row>
    <row r="9834" spans="15:21" x14ac:dyDescent="0.2">
      <c r="O9834" s="67">
        <v>36909</v>
      </c>
      <c r="P9834">
        <v>47.38</v>
      </c>
      <c r="Q9834">
        <v>48.06</v>
      </c>
      <c r="R9834">
        <v>46.62</v>
      </c>
      <c r="S9834">
        <v>47.62</v>
      </c>
      <c r="T9834">
        <v>19290300</v>
      </c>
      <c r="U9834">
        <v>31.05</v>
      </c>
    </row>
    <row r="9835" spans="15:21" x14ac:dyDescent="0.2">
      <c r="O9835" s="67">
        <v>36910</v>
      </c>
      <c r="P9835">
        <v>47.81</v>
      </c>
      <c r="Q9835">
        <v>48.12</v>
      </c>
      <c r="R9835">
        <v>46.62</v>
      </c>
      <c r="S9835">
        <v>47</v>
      </c>
      <c r="T9835">
        <v>19360100</v>
      </c>
      <c r="U9835">
        <v>30.64</v>
      </c>
    </row>
    <row r="9836" spans="15:21" x14ac:dyDescent="0.2">
      <c r="O9836" s="67">
        <v>36913</v>
      </c>
      <c r="P9836">
        <v>46.88</v>
      </c>
      <c r="Q9836">
        <v>47.38</v>
      </c>
      <c r="R9836">
        <v>45.44</v>
      </c>
      <c r="S9836">
        <v>45.75</v>
      </c>
      <c r="T9836">
        <v>20691900</v>
      </c>
      <c r="U9836">
        <v>29.83</v>
      </c>
    </row>
    <row r="9837" spans="15:21" x14ac:dyDescent="0.2">
      <c r="O9837" s="67">
        <v>36914</v>
      </c>
      <c r="P9837">
        <v>46.5</v>
      </c>
      <c r="Q9837">
        <v>47.12</v>
      </c>
      <c r="R9837">
        <v>46.12</v>
      </c>
      <c r="S9837">
        <v>46.69</v>
      </c>
      <c r="T9837">
        <v>21121600</v>
      </c>
      <c r="U9837">
        <v>30.44</v>
      </c>
    </row>
    <row r="9838" spans="15:21" x14ac:dyDescent="0.2">
      <c r="O9838" s="67">
        <v>36915</v>
      </c>
      <c r="P9838">
        <v>46.5</v>
      </c>
      <c r="Q9838">
        <v>47.19</v>
      </c>
      <c r="R9838">
        <v>45.81</v>
      </c>
      <c r="S9838">
        <v>46.31</v>
      </c>
      <c r="T9838">
        <v>19145100</v>
      </c>
      <c r="U9838">
        <v>30.19</v>
      </c>
    </row>
    <row r="9839" spans="15:21" x14ac:dyDescent="0.2">
      <c r="O9839" s="67">
        <v>36916</v>
      </c>
      <c r="P9839">
        <v>46.38</v>
      </c>
      <c r="Q9839">
        <v>47.19</v>
      </c>
      <c r="R9839">
        <v>45.81</v>
      </c>
      <c r="S9839">
        <v>45.94</v>
      </c>
      <c r="T9839">
        <v>20812100</v>
      </c>
      <c r="U9839">
        <v>29.95</v>
      </c>
    </row>
    <row r="9840" spans="15:21" x14ac:dyDescent="0.2">
      <c r="O9840" s="67">
        <v>36917</v>
      </c>
      <c r="P9840">
        <v>46.44</v>
      </c>
      <c r="Q9840">
        <v>46.81</v>
      </c>
      <c r="R9840">
        <v>44.56</v>
      </c>
      <c r="S9840">
        <v>44.62</v>
      </c>
      <c r="T9840">
        <v>26858500</v>
      </c>
      <c r="U9840">
        <v>29.09</v>
      </c>
    </row>
    <row r="9841" spans="15:21" x14ac:dyDescent="0.2">
      <c r="O9841" s="67">
        <v>36920</v>
      </c>
      <c r="P9841">
        <v>44.87</v>
      </c>
      <c r="Q9841">
        <v>46.25</v>
      </c>
      <c r="R9841">
        <v>44</v>
      </c>
      <c r="S9841">
        <v>44.38</v>
      </c>
      <c r="T9841">
        <v>23027200</v>
      </c>
      <c r="U9841">
        <v>28.93</v>
      </c>
    </row>
    <row r="9842" spans="15:21" x14ac:dyDescent="0.2">
      <c r="O9842" s="67">
        <v>36921</v>
      </c>
      <c r="P9842">
        <v>44.76</v>
      </c>
      <c r="Q9842">
        <v>46.27</v>
      </c>
      <c r="R9842">
        <v>44.42</v>
      </c>
      <c r="S9842">
        <v>46.25</v>
      </c>
      <c r="T9842">
        <v>19843100</v>
      </c>
      <c r="U9842">
        <v>30.15</v>
      </c>
    </row>
    <row r="9843" spans="15:21" x14ac:dyDescent="0.2">
      <c r="O9843" s="67">
        <v>36922</v>
      </c>
      <c r="P9843">
        <v>46.75</v>
      </c>
      <c r="Q9843">
        <v>46.95</v>
      </c>
      <c r="R9843">
        <v>45.56</v>
      </c>
      <c r="S9843">
        <v>45.98</v>
      </c>
      <c r="T9843">
        <v>21346100</v>
      </c>
      <c r="U9843">
        <v>29.98</v>
      </c>
    </row>
    <row r="9844" spans="15:21" x14ac:dyDescent="0.2">
      <c r="O9844" s="67">
        <v>36923</v>
      </c>
      <c r="P9844">
        <v>46.5</v>
      </c>
      <c r="Q9844">
        <v>46.73</v>
      </c>
      <c r="R9844">
        <v>45.9</v>
      </c>
      <c r="S9844">
        <v>46.23</v>
      </c>
      <c r="T9844">
        <v>17586900</v>
      </c>
      <c r="U9844">
        <v>30.14</v>
      </c>
    </row>
    <row r="9845" spans="15:21" x14ac:dyDescent="0.2">
      <c r="O9845" s="67">
        <v>36924</v>
      </c>
      <c r="P9845">
        <v>46.25</v>
      </c>
      <c r="Q9845">
        <v>46.9</v>
      </c>
      <c r="R9845">
        <v>45.85</v>
      </c>
      <c r="S9845">
        <v>46.28</v>
      </c>
      <c r="T9845">
        <v>16040500</v>
      </c>
      <c r="U9845">
        <v>30.17</v>
      </c>
    </row>
    <row r="9846" spans="15:21" x14ac:dyDescent="0.2">
      <c r="O9846" s="67">
        <v>36927</v>
      </c>
      <c r="P9846">
        <v>46.38</v>
      </c>
      <c r="Q9846">
        <v>48.1</v>
      </c>
      <c r="R9846">
        <v>46.05</v>
      </c>
      <c r="S9846">
        <v>47.85</v>
      </c>
      <c r="T9846">
        <v>21847000</v>
      </c>
      <c r="U9846">
        <v>31.2</v>
      </c>
    </row>
    <row r="9847" spans="15:21" x14ac:dyDescent="0.2">
      <c r="O9847" s="67">
        <v>36928</v>
      </c>
      <c r="P9847">
        <v>47.85</v>
      </c>
      <c r="Q9847">
        <v>48.09</v>
      </c>
      <c r="R9847">
        <v>47.2</v>
      </c>
      <c r="S9847">
        <v>47.6</v>
      </c>
      <c r="T9847">
        <v>15962600</v>
      </c>
      <c r="U9847">
        <v>31.03</v>
      </c>
    </row>
    <row r="9848" spans="15:21" x14ac:dyDescent="0.2">
      <c r="O9848" s="67">
        <v>36929</v>
      </c>
      <c r="P9848">
        <v>47.67</v>
      </c>
      <c r="Q9848">
        <v>47.8</v>
      </c>
      <c r="R9848">
        <v>46.62</v>
      </c>
      <c r="S9848">
        <v>46.95</v>
      </c>
      <c r="T9848">
        <v>13031100</v>
      </c>
      <c r="U9848">
        <v>30.61</v>
      </c>
    </row>
    <row r="9849" spans="15:21" x14ac:dyDescent="0.2">
      <c r="O9849" s="67">
        <v>36930</v>
      </c>
      <c r="P9849">
        <v>47.75</v>
      </c>
      <c r="Q9849">
        <v>48.15</v>
      </c>
      <c r="R9849">
        <v>47.03</v>
      </c>
      <c r="S9849">
        <v>47.14</v>
      </c>
      <c r="T9849">
        <v>17708500</v>
      </c>
      <c r="U9849">
        <v>30.73</v>
      </c>
    </row>
    <row r="9850" spans="15:21" x14ac:dyDescent="0.2">
      <c r="O9850" s="67">
        <v>36931</v>
      </c>
      <c r="P9850">
        <v>47.14</v>
      </c>
      <c r="Q9850">
        <v>47.15</v>
      </c>
      <c r="R9850">
        <v>45.39</v>
      </c>
      <c r="S9850">
        <v>45.66</v>
      </c>
      <c r="T9850">
        <v>18478700</v>
      </c>
      <c r="U9850">
        <v>29.77</v>
      </c>
    </row>
    <row r="9851" spans="15:21" x14ac:dyDescent="0.2">
      <c r="O9851" s="67">
        <v>36934</v>
      </c>
      <c r="P9851">
        <v>45.66</v>
      </c>
      <c r="Q9851">
        <v>47.82</v>
      </c>
      <c r="R9851">
        <v>45.66</v>
      </c>
      <c r="S9851">
        <v>47.51</v>
      </c>
      <c r="T9851">
        <v>17953200</v>
      </c>
      <c r="U9851">
        <v>30.97</v>
      </c>
    </row>
    <row r="9852" spans="15:21" x14ac:dyDescent="0.2">
      <c r="O9852" s="67">
        <v>36935</v>
      </c>
      <c r="P9852">
        <v>47.66</v>
      </c>
      <c r="Q9852">
        <v>47.99</v>
      </c>
      <c r="R9852">
        <v>47.13</v>
      </c>
      <c r="S9852">
        <v>47.16</v>
      </c>
      <c r="T9852">
        <v>14322100</v>
      </c>
      <c r="U9852">
        <v>30.75</v>
      </c>
    </row>
    <row r="9853" spans="15:21" x14ac:dyDescent="0.2">
      <c r="O9853" s="67">
        <v>36936</v>
      </c>
      <c r="P9853">
        <v>47.16</v>
      </c>
      <c r="Q9853">
        <v>47.19</v>
      </c>
      <c r="R9853">
        <v>46.12</v>
      </c>
      <c r="S9853">
        <v>46.26</v>
      </c>
      <c r="T9853">
        <v>13239700</v>
      </c>
      <c r="U9853">
        <v>30.16</v>
      </c>
    </row>
    <row r="9854" spans="15:21" x14ac:dyDescent="0.2">
      <c r="O9854" s="67">
        <v>36937</v>
      </c>
      <c r="P9854">
        <v>46.3</v>
      </c>
      <c r="Q9854">
        <v>48.1</v>
      </c>
      <c r="R9854">
        <v>46.15</v>
      </c>
      <c r="S9854">
        <v>47.98</v>
      </c>
      <c r="T9854">
        <v>24011600</v>
      </c>
      <c r="U9854">
        <v>31.28</v>
      </c>
    </row>
    <row r="9855" spans="15:21" x14ac:dyDescent="0.2">
      <c r="O9855" s="67">
        <v>36938</v>
      </c>
      <c r="P9855">
        <v>46.5</v>
      </c>
      <c r="Q9855">
        <v>47.33</v>
      </c>
      <c r="R9855">
        <v>46.26</v>
      </c>
      <c r="S9855">
        <v>47</v>
      </c>
      <c r="T9855">
        <v>16917000</v>
      </c>
      <c r="U9855">
        <v>30.64</v>
      </c>
    </row>
    <row r="9856" spans="15:21" x14ac:dyDescent="0.2">
      <c r="O9856" s="67">
        <v>36942</v>
      </c>
      <c r="P9856">
        <v>47.2</v>
      </c>
      <c r="Q9856">
        <v>48.31</v>
      </c>
      <c r="R9856">
        <v>47.17</v>
      </c>
      <c r="S9856">
        <v>47.69</v>
      </c>
      <c r="T9856">
        <v>20032300</v>
      </c>
      <c r="U9856">
        <v>31.09</v>
      </c>
    </row>
    <row r="9857" spans="15:21" x14ac:dyDescent="0.2">
      <c r="O9857" s="67">
        <v>36943</v>
      </c>
      <c r="P9857">
        <v>47.7</v>
      </c>
      <c r="Q9857">
        <v>48.45</v>
      </c>
      <c r="R9857">
        <v>47.22</v>
      </c>
      <c r="S9857">
        <v>47.3</v>
      </c>
      <c r="T9857">
        <v>18497500</v>
      </c>
      <c r="U9857">
        <v>30.84</v>
      </c>
    </row>
    <row r="9858" spans="15:21" x14ac:dyDescent="0.2">
      <c r="O9858" s="67">
        <v>36944</v>
      </c>
      <c r="P9858">
        <v>47.35</v>
      </c>
      <c r="Q9858">
        <v>47.5</v>
      </c>
      <c r="R9858">
        <v>46.06</v>
      </c>
      <c r="S9858">
        <v>47.1</v>
      </c>
      <c r="T9858">
        <v>22901300</v>
      </c>
      <c r="U9858">
        <v>30.71</v>
      </c>
    </row>
    <row r="9859" spans="15:21" x14ac:dyDescent="0.2">
      <c r="O9859" s="67">
        <v>36945</v>
      </c>
      <c r="P9859">
        <v>46.55</v>
      </c>
      <c r="Q9859">
        <v>47</v>
      </c>
      <c r="R9859">
        <v>45.02</v>
      </c>
      <c r="S9859">
        <v>46.18</v>
      </c>
      <c r="T9859">
        <v>23368500</v>
      </c>
      <c r="U9859">
        <v>30.11</v>
      </c>
    </row>
    <row r="9860" spans="15:21" x14ac:dyDescent="0.2">
      <c r="O9860" s="67">
        <v>36948</v>
      </c>
      <c r="P9860">
        <v>47</v>
      </c>
      <c r="Q9860">
        <v>48.01</v>
      </c>
      <c r="R9860">
        <v>46.2</v>
      </c>
      <c r="S9860">
        <v>47.98</v>
      </c>
      <c r="T9860">
        <v>21073600</v>
      </c>
      <c r="U9860">
        <v>31.28</v>
      </c>
    </row>
    <row r="9861" spans="15:21" x14ac:dyDescent="0.2">
      <c r="O9861" s="67">
        <v>36949</v>
      </c>
      <c r="P9861">
        <v>47.48</v>
      </c>
      <c r="Q9861">
        <v>48</v>
      </c>
      <c r="R9861">
        <v>47</v>
      </c>
      <c r="S9861">
        <v>48</v>
      </c>
      <c r="T9861">
        <v>22578900</v>
      </c>
      <c r="U9861">
        <v>31.29</v>
      </c>
    </row>
    <row r="9862" spans="15:21" x14ac:dyDescent="0.2">
      <c r="O9862" s="67">
        <v>36950</v>
      </c>
      <c r="P9862">
        <v>48</v>
      </c>
      <c r="Q9862">
        <v>48.24</v>
      </c>
      <c r="R9862">
        <v>45.6</v>
      </c>
      <c r="S9862">
        <v>46.5</v>
      </c>
      <c r="T9862">
        <v>26553400</v>
      </c>
      <c r="U9862">
        <v>30.32</v>
      </c>
    </row>
    <row r="9863" spans="15:21" x14ac:dyDescent="0.2">
      <c r="O9863" s="67">
        <v>36951</v>
      </c>
      <c r="P9863">
        <v>45.5</v>
      </c>
      <c r="Q9863">
        <v>46.07</v>
      </c>
      <c r="R9863">
        <v>44.91</v>
      </c>
      <c r="S9863">
        <v>45.91</v>
      </c>
      <c r="T9863">
        <v>23957800</v>
      </c>
      <c r="U9863">
        <v>29.93</v>
      </c>
    </row>
    <row r="9864" spans="15:21" x14ac:dyDescent="0.2">
      <c r="O9864" s="67">
        <v>36952</v>
      </c>
      <c r="P9864">
        <v>45.35</v>
      </c>
      <c r="Q9864">
        <v>45.66</v>
      </c>
      <c r="R9864">
        <v>44.52</v>
      </c>
      <c r="S9864">
        <v>44.57</v>
      </c>
      <c r="T9864">
        <v>21981100</v>
      </c>
      <c r="U9864">
        <v>29.06</v>
      </c>
    </row>
    <row r="9865" spans="15:21" x14ac:dyDescent="0.2">
      <c r="O9865" s="67">
        <v>36955</v>
      </c>
      <c r="P9865">
        <v>44.75</v>
      </c>
      <c r="Q9865">
        <v>45.36</v>
      </c>
      <c r="R9865">
        <v>44.6</v>
      </c>
      <c r="S9865">
        <v>45.08</v>
      </c>
      <c r="T9865">
        <v>16671900</v>
      </c>
      <c r="U9865">
        <v>29.5</v>
      </c>
    </row>
    <row r="9866" spans="15:21" x14ac:dyDescent="0.2">
      <c r="O9866" s="67">
        <v>36956</v>
      </c>
      <c r="P9866">
        <v>46.25</v>
      </c>
      <c r="Q9866">
        <v>46.6</v>
      </c>
      <c r="R9866">
        <v>45.32</v>
      </c>
      <c r="S9866">
        <v>45.42</v>
      </c>
      <c r="T9866">
        <v>15691600</v>
      </c>
      <c r="U9866">
        <v>29.72</v>
      </c>
    </row>
    <row r="9867" spans="15:21" x14ac:dyDescent="0.2">
      <c r="O9867" s="67">
        <v>36957</v>
      </c>
      <c r="P9867">
        <v>45.47</v>
      </c>
      <c r="Q9867">
        <v>46.26</v>
      </c>
      <c r="R9867">
        <v>45.47</v>
      </c>
      <c r="S9867">
        <v>45.98</v>
      </c>
      <c r="T9867">
        <v>13889500</v>
      </c>
      <c r="U9867">
        <v>30.08</v>
      </c>
    </row>
    <row r="9868" spans="15:21" x14ac:dyDescent="0.2">
      <c r="O9868" s="67">
        <v>36958</v>
      </c>
      <c r="P9868">
        <v>46.15</v>
      </c>
      <c r="Q9868">
        <v>46.36</v>
      </c>
      <c r="R9868">
        <v>45</v>
      </c>
      <c r="S9868">
        <v>45.87</v>
      </c>
      <c r="T9868">
        <v>16572100</v>
      </c>
      <c r="U9868">
        <v>30.01</v>
      </c>
    </row>
    <row r="9869" spans="15:21" x14ac:dyDescent="0.2">
      <c r="O9869" s="67">
        <v>36959</v>
      </c>
      <c r="P9869">
        <v>45.25</v>
      </c>
      <c r="Q9869">
        <v>45.37</v>
      </c>
      <c r="R9869">
        <v>43.45</v>
      </c>
      <c r="S9869">
        <v>43.81</v>
      </c>
      <c r="T9869">
        <v>19891300</v>
      </c>
      <c r="U9869">
        <v>28.66</v>
      </c>
    </row>
    <row r="9870" spans="15:21" x14ac:dyDescent="0.2">
      <c r="O9870" s="67">
        <v>36962</v>
      </c>
      <c r="P9870">
        <v>43</v>
      </c>
      <c r="Q9870">
        <v>43.3</v>
      </c>
      <c r="R9870">
        <v>38.6</v>
      </c>
      <c r="S9870">
        <v>39.6</v>
      </c>
      <c r="T9870">
        <v>45708300</v>
      </c>
      <c r="U9870">
        <v>25.91</v>
      </c>
    </row>
    <row r="9871" spans="15:21" x14ac:dyDescent="0.2">
      <c r="O9871" s="67">
        <v>36963</v>
      </c>
      <c r="P9871">
        <v>41.5</v>
      </c>
      <c r="Q9871">
        <v>42.5</v>
      </c>
      <c r="R9871">
        <v>40.75</v>
      </c>
      <c r="S9871">
        <v>42.33</v>
      </c>
      <c r="T9871">
        <v>42939700</v>
      </c>
      <c r="U9871">
        <v>27.7</v>
      </c>
    </row>
    <row r="9872" spans="15:21" x14ac:dyDescent="0.2">
      <c r="O9872" s="67">
        <v>36964</v>
      </c>
      <c r="P9872">
        <v>40.75</v>
      </c>
      <c r="Q9872">
        <v>42.25</v>
      </c>
      <c r="R9872">
        <v>40.1</v>
      </c>
      <c r="S9872">
        <v>41.03</v>
      </c>
      <c r="T9872">
        <v>35437100</v>
      </c>
      <c r="U9872">
        <v>26.85</v>
      </c>
    </row>
    <row r="9873" spans="15:21" x14ac:dyDescent="0.2">
      <c r="O9873" s="67">
        <v>36965</v>
      </c>
      <c r="P9873">
        <v>41.5</v>
      </c>
      <c r="Q9873">
        <v>41.85</v>
      </c>
      <c r="R9873">
        <v>40.700000000000003</v>
      </c>
      <c r="S9873">
        <v>41.08</v>
      </c>
      <c r="T9873">
        <v>24847700</v>
      </c>
      <c r="U9873">
        <v>26.88</v>
      </c>
    </row>
    <row r="9874" spans="15:21" x14ac:dyDescent="0.2">
      <c r="O9874" s="67">
        <v>36966</v>
      </c>
      <c r="P9874">
        <v>40.4</v>
      </c>
      <c r="Q9874">
        <v>41.75</v>
      </c>
      <c r="R9874">
        <v>40.1</v>
      </c>
      <c r="S9874">
        <v>40.6</v>
      </c>
      <c r="T9874">
        <v>44851000</v>
      </c>
      <c r="U9874">
        <v>26.56</v>
      </c>
    </row>
    <row r="9875" spans="15:21" x14ac:dyDescent="0.2">
      <c r="O9875" s="67">
        <v>36969</v>
      </c>
      <c r="P9875">
        <v>40.700000000000003</v>
      </c>
      <c r="Q9875">
        <v>41.62</v>
      </c>
      <c r="R9875">
        <v>40.15</v>
      </c>
      <c r="S9875">
        <v>41.1</v>
      </c>
      <c r="T9875">
        <v>20831800</v>
      </c>
      <c r="U9875">
        <v>26.89</v>
      </c>
    </row>
    <row r="9876" spans="15:21" x14ac:dyDescent="0.2">
      <c r="O9876" s="67">
        <v>36970</v>
      </c>
      <c r="P9876">
        <v>41.5</v>
      </c>
      <c r="Q9876">
        <v>42.1</v>
      </c>
      <c r="R9876">
        <v>40</v>
      </c>
      <c r="S9876">
        <v>40.049999999999997</v>
      </c>
      <c r="T9876">
        <v>22324400</v>
      </c>
      <c r="U9876">
        <v>26.2</v>
      </c>
    </row>
    <row r="9877" spans="15:21" x14ac:dyDescent="0.2">
      <c r="O9877" s="67">
        <v>36971</v>
      </c>
      <c r="P9877">
        <v>40.049999999999997</v>
      </c>
      <c r="Q9877">
        <v>40.6</v>
      </c>
      <c r="R9877">
        <v>38.869999999999997</v>
      </c>
      <c r="S9877">
        <v>39</v>
      </c>
      <c r="T9877">
        <v>26840800</v>
      </c>
      <c r="U9877">
        <v>25.52</v>
      </c>
    </row>
    <row r="9878" spans="15:21" x14ac:dyDescent="0.2">
      <c r="O9878" s="67">
        <v>36972</v>
      </c>
      <c r="P9878">
        <v>38.75</v>
      </c>
      <c r="Q9878">
        <v>38.81</v>
      </c>
      <c r="R9878">
        <v>36.42</v>
      </c>
      <c r="S9878">
        <v>37.700000000000003</v>
      </c>
      <c r="T9878">
        <v>55941400</v>
      </c>
      <c r="U9878">
        <v>24.67</v>
      </c>
    </row>
    <row r="9879" spans="15:21" x14ac:dyDescent="0.2">
      <c r="O9879" s="67">
        <v>36973</v>
      </c>
      <c r="P9879">
        <v>38.75</v>
      </c>
      <c r="Q9879">
        <v>39.99</v>
      </c>
      <c r="R9879">
        <v>38.15</v>
      </c>
      <c r="S9879">
        <v>39.99</v>
      </c>
      <c r="T9879">
        <v>45736600</v>
      </c>
      <c r="U9879">
        <v>26.17</v>
      </c>
    </row>
    <row r="9880" spans="15:21" x14ac:dyDescent="0.2">
      <c r="O9880" s="67">
        <v>36976</v>
      </c>
      <c r="P9880">
        <v>40.5</v>
      </c>
      <c r="Q9880">
        <v>41</v>
      </c>
      <c r="R9880">
        <v>40.049999999999997</v>
      </c>
      <c r="S9880">
        <v>40.229999999999997</v>
      </c>
      <c r="T9880">
        <v>31143900</v>
      </c>
      <c r="U9880">
        <v>26.32</v>
      </c>
    </row>
    <row r="9881" spans="15:21" x14ac:dyDescent="0.2">
      <c r="O9881" s="67">
        <v>36977</v>
      </c>
      <c r="P9881">
        <v>40.75</v>
      </c>
      <c r="Q9881">
        <v>42.24</v>
      </c>
      <c r="R9881">
        <v>40.549999999999997</v>
      </c>
      <c r="S9881">
        <v>41.91</v>
      </c>
      <c r="T9881">
        <v>36552300</v>
      </c>
      <c r="U9881">
        <v>27.42</v>
      </c>
    </row>
    <row r="9882" spans="15:21" x14ac:dyDescent="0.2">
      <c r="O9882" s="67">
        <v>36978</v>
      </c>
      <c r="P9882">
        <v>41.25</v>
      </c>
      <c r="Q9882">
        <v>41.6</v>
      </c>
      <c r="R9882">
        <v>40.799999999999997</v>
      </c>
      <c r="S9882">
        <v>41.55</v>
      </c>
      <c r="T9882">
        <v>26863900</v>
      </c>
      <c r="U9882">
        <v>27.19</v>
      </c>
    </row>
    <row r="9883" spans="15:21" x14ac:dyDescent="0.2">
      <c r="O9883" s="67">
        <v>36979</v>
      </c>
      <c r="P9883">
        <v>41.3</v>
      </c>
      <c r="Q9883">
        <v>41.48</v>
      </c>
      <c r="R9883">
        <v>40.700000000000003</v>
      </c>
      <c r="S9883">
        <v>41.4</v>
      </c>
      <c r="T9883">
        <v>26964700</v>
      </c>
      <c r="U9883">
        <v>27.09</v>
      </c>
    </row>
    <row r="9884" spans="15:21" x14ac:dyDescent="0.2">
      <c r="O9884" s="67">
        <v>36980</v>
      </c>
      <c r="P9884">
        <v>41.75</v>
      </c>
      <c r="Q9884">
        <v>41.92</v>
      </c>
      <c r="R9884">
        <v>41.22</v>
      </c>
      <c r="S9884">
        <v>41.86</v>
      </c>
      <c r="T9884">
        <v>29428100</v>
      </c>
      <c r="U9884">
        <v>27.39</v>
      </c>
    </row>
    <row r="9885" spans="15:21" x14ac:dyDescent="0.2">
      <c r="O9885" s="67">
        <v>36983</v>
      </c>
      <c r="P9885">
        <v>41.52</v>
      </c>
      <c r="Q9885">
        <v>42.65</v>
      </c>
      <c r="R9885">
        <v>40.880000000000003</v>
      </c>
      <c r="S9885">
        <v>41.8</v>
      </c>
      <c r="T9885">
        <v>24248400</v>
      </c>
      <c r="U9885">
        <v>27.35</v>
      </c>
    </row>
    <row r="9886" spans="15:21" x14ac:dyDescent="0.2">
      <c r="O9886" s="67">
        <v>36984</v>
      </c>
      <c r="P9886">
        <v>41.55</v>
      </c>
      <c r="Q9886">
        <v>41.59</v>
      </c>
      <c r="R9886">
        <v>39.26</v>
      </c>
      <c r="S9886">
        <v>39.68</v>
      </c>
      <c r="T9886">
        <v>23599300</v>
      </c>
      <c r="U9886">
        <v>25.96</v>
      </c>
    </row>
    <row r="9887" spans="15:21" x14ac:dyDescent="0.2">
      <c r="O9887" s="67">
        <v>36985</v>
      </c>
      <c r="P9887">
        <v>39.549999999999997</v>
      </c>
      <c r="Q9887">
        <v>40.9</v>
      </c>
      <c r="R9887">
        <v>39.04</v>
      </c>
      <c r="S9887">
        <v>39.6</v>
      </c>
      <c r="T9887">
        <v>26831300</v>
      </c>
      <c r="U9887">
        <v>25.91</v>
      </c>
    </row>
    <row r="9888" spans="15:21" x14ac:dyDescent="0.2">
      <c r="O9888" s="67">
        <v>36986</v>
      </c>
      <c r="P9888">
        <v>41</v>
      </c>
      <c r="Q9888">
        <v>42.25</v>
      </c>
      <c r="R9888">
        <v>40.6</v>
      </c>
      <c r="S9888">
        <v>42.1</v>
      </c>
      <c r="T9888">
        <v>23794700</v>
      </c>
      <c r="U9888">
        <v>27.55</v>
      </c>
    </row>
    <row r="9889" spans="15:21" x14ac:dyDescent="0.2">
      <c r="O9889" s="67">
        <v>36987</v>
      </c>
      <c r="P9889">
        <v>41.55</v>
      </c>
      <c r="Q9889">
        <v>41.7</v>
      </c>
      <c r="R9889">
        <v>40.35</v>
      </c>
      <c r="S9889">
        <v>41.17</v>
      </c>
      <c r="T9889">
        <v>24653200</v>
      </c>
      <c r="U9889">
        <v>26.94</v>
      </c>
    </row>
    <row r="9890" spans="15:21" x14ac:dyDescent="0.2">
      <c r="O9890" s="67">
        <v>36990</v>
      </c>
      <c r="P9890">
        <v>41.44</v>
      </c>
      <c r="Q9890">
        <v>42.4</v>
      </c>
      <c r="R9890">
        <v>41.22</v>
      </c>
      <c r="S9890">
        <v>42</v>
      </c>
      <c r="T9890">
        <v>17781300</v>
      </c>
      <c r="U9890">
        <v>27.48</v>
      </c>
    </row>
    <row r="9891" spans="15:21" x14ac:dyDescent="0.2">
      <c r="O9891" s="67">
        <v>36991</v>
      </c>
      <c r="P9891">
        <v>42.75</v>
      </c>
      <c r="Q9891">
        <v>45.53</v>
      </c>
      <c r="R9891">
        <v>42.6</v>
      </c>
      <c r="S9891">
        <v>43.83</v>
      </c>
      <c r="T9891">
        <v>26111100</v>
      </c>
      <c r="U9891">
        <v>28.68</v>
      </c>
    </row>
    <row r="9892" spans="15:21" x14ac:dyDescent="0.2">
      <c r="O9892" s="67">
        <v>36992</v>
      </c>
      <c r="P9892">
        <v>44.4</v>
      </c>
      <c r="Q9892">
        <v>44.5</v>
      </c>
      <c r="R9892">
        <v>42.75</v>
      </c>
      <c r="S9892">
        <v>43.27</v>
      </c>
      <c r="T9892">
        <v>20147900</v>
      </c>
      <c r="U9892">
        <v>28.31</v>
      </c>
    </row>
    <row r="9893" spans="15:21" x14ac:dyDescent="0.2">
      <c r="O9893" s="67">
        <v>36993</v>
      </c>
      <c r="P9893">
        <v>43.55</v>
      </c>
      <c r="Q9893">
        <v>44.7</v>
      </c>
      <c r="R9893">
        <v>43.22</v>
      </c>
      <c r="S9893">
        <v>44.7</v>
      </c>
      <c r="T9893">
        <v>17265300</v>
      </c>
      <c r="U9893">
        <v>29.25</v>
      </c>
    </row>
    <row r="9894" spans="15:21" x14ac:dyDescent="0.2">
      <c r="O9894" s="67">
        <v>36997</v>
      </c>
      <c r="P9894">
        <v>44.53</v>
      </c>
      <c r="Q9894">
        <v>44.75</v>
      </c>
      <c r="R9894">
        <v>43.91</v>
      </c>
      <c r="S9894">
        <v>44.65</v>
      </c>
      <c r="T9894">
        <v>14130200</v>
      </c>
      <c r="U9894">
        <v>29.21</v>
      </c>
    </row>
    <row r="9895" spans="15:21" x14ac:dyDescent="0.2">
      <c r="O9895" s="67">
        <v>36998</v>
      </c>
      <c r="P9895">
        <v>44.1</v>
      </c>
      <c r="Q9895">
        <v>45.49</v>
      </c>
      <c r="R9895">
        <v>43.99</v>
      </c>
      <c r="S9895">
        <v>45.46</v>
      </c>
      <c r="T9895">
        <v>20507400</v>
      </c>
      <c r="U9895">
        <v>29.74</v>
      </c>
    </row>
    <row r="9896" spans="15:21" x14ac:dyDescent="0.2">
      <c r="O9896" s="67">
        <v>36999</v>
      </c>
      <c r="P9896">
        <v>45.88</v>
      </c>
      <c r="Q9896">
        <v>47.96</v>
      </c>
      <c r="R9896">
        <v>45.52</v>
      </c>
      <c r="S9896">
        <v>47.89</v>
      </c>
      <c r="T9896">
        <v>36439500</v>
      </c>
      <c r="U9896">
        <v>31.33</v>
      </c>
    </row>
    <row r="9897" spans="15:21" x14ac:dyDescent="0.2">
      <c r="O9897" s="67">
        <v>37000</v>
      </c>
      <c r="P9897">
        <v>47.5</v>
      </c>
      <c r="Q9897">
        <v>48.55</v>
      </c>
      <c r="R9897">
        <v>47.33</v>
      </c>
      <c r="S9897">
        <v>48.51</v>
      </c>
      <c r="T9897">
        <v>22062000</v>
      </c>
      <c r="U9897">
        <v>31.74</v>
      </c>
    </row>
    <row r="9898" spans="15:21" x14ac:dyDescent="0.2">
      <c r="O9898" s="67">
        <v>37001</v>
      </c>
      <c r="P9898">
        <v>48.51</v>
      </c>
      <c r="Q9898">
        <v>48.51</v>
      </c>
      <c r="R9898">
        <v>47.5</v>
      </c>
      <c r="S9898">
        <v>48.1</v>
      </c>
      <c r="T9898">
        <v>23271000</v>
      </c>
      <c r="U9898">
        <v>31.47</v>
      </c>
    </row>
    <row r="9899" spans="15:21" x14ac:dyDescent="0.2">
      <c r="O9899" s="67">
        <v>37004</v>
      </c>
      <c r="P9899">
        <v>47.75</v>
      </c>
      <c r="Q9899">
        <v>47.76</v>
      </c>
      <c r="R9899">
        <v>46.88</v>
      </c>
      <c r="S9899">
        <v>47.2</v>
      </c>
      <c r="T9899">
        <v>16211900</v>
      </c>
      <c r="U9899">
        <v>30.88</v>
      </c>
    </row>
    <row r="9900" spans="15:21" x14ac:dyDescent="0.2">
      <c r="O9900" s="67">
        <v>37005</v>
      </c>
      <c r="P9900">
        <v>47</v>
      </c>
      <c r="Q9900">
        <v>47.8</v>
      </c>
      <c r="R9900">
        <v>45.89</v>
      </c>
      <c r="S9900">
        <v>45.99</v>
      </c>
      <c r="T9900">
        <v>18614500</v>
      </c>
      <c r="U9900">
        <v>30.09</v>
      </c>
    </row>
    <row r="9901" spans="15:21" x14ac:dyDescent="0.2">
      <c r="O9901" s="67">
        <v>37006</v>
      </c>
      <c r="P9901">
        <v>46.7</v>
      </c>
      <c r="Q9901">
        <v>48.48</v>
      </c>
      <c r="R9901">
        <v>46.4</v>
      </c>
      <c r="S9901">
        <v>47.81</v>
      </c>
      <c r="T9901">
        <v>17857800</v>
      </c>
      <c r="U9901">
        <v>31.28</v>
      </c>
    </row>
    <row r="9902" spans="15:21" x14ac:dyDescent="0.2">
      <c r="O9902" s="67">
        <v>37007</v>
      </c>
      <c r="P9902">
        <v>48.95</v>
      </c>
      <c r="Q9902">
        <v>49.39</v>
      </c>
      <c r="R9902">
        <v>48.49</v>
      </c>
      <c r="S9902">
        <v>49.3</v>
      </c>
      <c r="T9902">
        <v>21044300</v>
      </c>
      <c r="U9902">
        <v>32.26</v>
      </c>
    </row>
    <row r="9903" spans="15:21" x14ac:dyDescent="0.2">
      <c r="O9903" s="67">
        <v>37008</v>
      </c>
      <c r="P9903">
        <v>49.3</v>
      </c>
      <c r="Q9903">
        <v>49.95</v>
      </c>
      <c r="R9903">
        <v>48.29</v>
      </c>
      <c r="S9903">
        <v>49.95</v>
      </c>
      <c r="T9903">
        <v>15681300</v>
      </c>
      <c r="U9903">
        <v>32.68</v>
      </c>
    </row>
    <row r="9904" spans="15:21" x14ac:dyDescent="0.2">
      <c r="O9904" s="67">
        <v>37011</v>
      </c>
      <c r="P9904">
        <v>49.99</v>
      </c>
      <c r="Q9904">
        <v>50.01</v>
      </c>
      <c r="R9904">
        <v>48.01</v>
      </c>
      <c r="S9904">
        <v>48.53</v>
      </c>
      <c r="T9904">
        <v>18249000</v>
      </c>
      <c r="U9904">
        <v>31.75</v>
      </c>
    </row>
    <row r="9905" spans="15:21" x14ac:dyDescent="0.2">
      <c r="O9905" s="67">
        <v>37012</v>
      </c>
      <c r="P9905">
        <v>48.05</v>
      </c>
      <c r="Q9905">
        <v>48.95</v>
      </c>
      <c r="R9905">
        <v>47.8</v>
      </c>
      <c r="S9905">
        <v>48.91</v>
      </c>
      <c r="T9905">
        <v>13067400</v>
      </c>
      <c r="U9905">
        <v>32</v>
      </c>
    </row>
    <row r="9906" spans="15:21" x14ac:dyDescent="0.2">
      <c r="O9906" s="67">
        <v>37013</v>
      </c>
      <c r="P9906">
        <v>49.03</v>
      </c>
      <c r="Q9906">
        <v>49.44</v>
      </c>
      <c r="R9906">
        <v>48.12</v>
      </c>
      <c r="S9906">
        <v>49.1</v>
      </c>
      <c r="T9906">
        <v>18119600</v>
      </c>
      <c r="U9906">
        <v>32.130000000000003</v>
      </c>
    </row>
    <row r="9907" spans="15:21" x14ac:dyDescent="0.2">
      <c r="O9907" s="67">
        <v>37014</v>
      </c>
      <c r="P9907">
        <v>49.1</v>
      </c>
      <c r="Q9907">
        <v>49.11</v>
      </c>
      <c r="R9907">
        <v>48.01</v>
      </c>
      <c r="S9907">
        <v>48.5</v>
      </c>
      <c r="T9907">
        <v>18467500</v>
      </c>
      <c r="U9907">
        <v>31.73</v>
      </c>
    </row>
    <row r="9908" spans="15:21" x14ac:dyDescent="0.2">
      <c r="O9908" s="67">
        <v>37015</v>
      </c>
      <c r="P9908">
        <v>47.6</v>
      </c>
      <c r="Q9908">
        <v>49.98</v>
      </c>
      <c r="R9908">
        <v>47.51</v>
      </c>
      <c r="S9908">
        <v>49.93</v>
      </c>
      <c r="T9908">
        <v>18312700</v>
      </c>
      <c r="U9908">
        <v>32.67</v>
      </c>
    </row>
    <row r="9909" spans="15:21" x14ac:dyDescent="0.2">
      <c r="O9909" s="67">
        <v>37018</v>
      </c>
      <c r="P9909">
        <v>49.93</v>
      </c>
      <c r="Q9909">
        <v>50</v>
      </c>
      <c r="R9909">
        <v>49.48</v>
      </c>
      <c r="S9909">
        <v>49.96</v>
      </c>
      <c r="T9909">
        <v>14729900</v>
      </c>
      <c r="U9909">
        <v>32.69</v>
      </c>
    </row>
    <row r="9910" spans="15:21" x14ac:dyDescent="0.2">
      <c r="O9910" s="67">
        <v>37019</v>
      </c>
      <c r="P9910">
        <v>49.96</v>
      </c>
      <c r="Q9910">
        <v>50</v>
      </c>
      <c r="R9910">
        <v>48.71</v>
      </c>
      <c r="S9910">
        <v>49.48</v>
      </c>
      <c r="T9910">
        <v>15135700</v>
      </c>
      <c r="U9910">
        <v>32.369999999999997</v>
      </c>
    </row>
    <row r="9911" spans="15:21" x14ac:dyDescent="0.2">
      <c r="O9911" s="67">
        <v>37020</v>
      </c>
      <c r="P9911">
        <v>49</v>
      </c>
      <c r="Q9911">
        <v>50.4</v>
      </c>
      <c r="R9911">
        <v>48.76</v>
      </c>
      <c r="S9911">
        <v>49.43</v>
      </c>
      <c r="T9911">
        <v>23099200</v>
      </c>
      <c r="U9911">
        <v>32.340000000000003</v>
      </c>
    </row>
    <row r="9912" spans="15:21" x14ac:dyDescent="0.2">
      <c r="O9912" s="67">
        <v>37021</v>
      </c>
      <c r="P9912">
        <v>50.15</v>
      </c>
      <c r="Q9912">
        <v>50.2</v>
      </c>
      <c r="R9912">
        <v>49.41</v>
      </c>
      <c r="S9912">
        <v>49.83</v>
      </c>
      <c r="T9912">
        <v>13567900</v>
      </c>
      <c r="U9912">
        <v>32.6</v>
      </c>
    </row>
    <row r="9913" spans="15:21" x14ac:dyDescent="0.2">
      <c r="O9913" s="67">
        <v>37022</v>
      </c>
      <c r="P9913">
        <v>49.84</v>
      </c>
      <c r="Q9913">
        <v>50</v>
      </c>
      <c r="R9913">
        <v>48.51</v>
      </c>
      <c r="S9913">
        <v>49.01</v>
      </c>
      <c r="T9913">
        <v>11873400</v>
      </c>
      <c r="U9913">
        <v>32.07</v>
      </c>
    </row>
    <row r="9914" spans="15:21" x14ac:dyDescent="0.2">
      <c r="O9914" s="67">
        <v>37025</v>
      </c>
      <c r="P9914">
        <v>49.01</v>
      </c>
      <c r="Q9914">
        <v>49.99</v>
      </c>
      <c r="R9914">
        <v>48.79</v>
      </c>
      <c r="S9914">
        <v>49.73</v>
      </c>
      <c r="T9914">
        <v>10972200</v>
      </c>
      <c r="U9914">
        <v>32.54</v>
      </c>
    </row>
    <row r="9915" spans="15:21" x14ac:dyDescent="0.2">
      <c r="O9915" s="67">
        <v>37026</v>
      </c>
      <c r="P9915">
        <v>49.73</v>
      </c>
      <c r="Q9915">
        <v>50.36</v>
      </c>
      <c r="R9915">
        <v>49.3</v>
      </c>
      <c r="S9915">
        <v>50.15</v>
      </c>
      <c r="T9915">
        <v>17834400</v>
      </c>
      <c r="U9915">
        <v>32.81</v>
      </c>
    </row>
    <row r="9916" spans="15:21" x14ac:dyDescent="0.2">
      <c r="O9916" s="67">
        <v>37027</v>
      </c>
      <c r="P9916">
        <v>49.99</v>
      </c>
      <c r="Q9916">
        <v>52.25</v>
      </c>
      <c r="R9916">
        <v>49.65</v>
      </c>
      <c r="S9916">
        <v>52.21</v>
      </c>
      <c r="T9916">
        <v>24480600</v>
      </c>
      <c r="U9916">
        <v>34.159999999999997</v>
      </c>
    </row>
    <row r="9917" spans="15:21" x14ac:dyDescent="0.2">
      <c r="O9917" s="67">
        <v>37028</v>
      </c>
      <c r="P9917">
        <v>52</v>
      </c>
      <c r="Q9917">
        <v>52.63</v>
      </c>
      <c r="R9917">
        <v>51.7</v>
      </c>
      <c r="S9917">
        <v>52.11</v>
      </c>
      <c r="T9917">
        <v>19454400</v>
      </c>
      <c r="U9917">
        <v>34.1</v>
      </c>
    </row>
    <row r="9918" spans="15:21" x14ac:dyDescent="0.2">
      <c r="O9918" s="67">
        <v>37029</v>
      </c>
      <c r="P9918">
        <v>52.11</v>
      </c>
      <c r="Q9918">
        <v>52.99</v>
      </c>
      <c r="R9918">
        <v>51.94</v>
      </c>
      <c r="S9918">
        <v>52.99</v>
      </c>
      <c r="T9918">
        <v>17302000</v>
      </c>
      <c r="U9918">
        <v>34.67</v>
      </c>
    </row>
    <row r="9919" spans="15:21" x14ac:dyDescent="0.2">
      <c r="O9919" s="67">
        <v>37032</v>
      </c>
      <c r="P9919">
        <v>52.99</v>
      </c>
      <c r="Q9919">
        <v>53.55</v>
      </c>
      <c r="R9919">
        <v>52.7</v>
      </c>
      <c r="S9919">
        <v>53.4</v>
      </c>
      <c r="T9919">
        <v>18244600</v>
      </c>
      <c r="U9919">
        <v>34.94</v>
      </c>
    </row>
    <row r="9920" spans="15:21" x14ac:dyDescent="0.2">
      <c r="O9920" s="67">
        <v>37033</v>
      </c>
      <c r="P9920">
        <v>53.15</v>
      </c>
      <c r="Q9920">
        <v>53.29</v>
      </c>
      <c r="R9920">
        <v>51.7</v>
      </c>
      <c r="S9920">
        <v>52.68</v>
      </c>
      <c r="T9920">
        <v>17378900</v>
      </c>
      <c r="U9920">
        <v>34.47</v>
      </c>
    </row>
    <row r="9921" spans="15:21" x14ac:dyDescent="0.2">
      <c r="O9921" s="67">
        <v>37034</v>
      </c>
      <c r="P9921">
        <v>52.45</v>
      </c>
      <c r="Q9921">
        <v>52.83</v>
      </c>
      <c r="R9921">
        <v>51.19</v>
      </c>
      <c r="S9921">
        <v>51.35</v>
      </c>
      <c r="T9921">
        <v>15999000</v>
      </c>
      <c r="U9921">
        <v>33.6</v>
      </c>
    </row>
    <row r="9922" spans="15:21" x14ac:dyDescent="0.2">
      <c r="O9922" s="67">
        <v>37035</v>
      </c>
      <c r="P9922">
        <v>51.25</v>
      </c>
      <c r="Q9922">
        <v>51.93</v>
      </c>
      <c r="R9922">
        <v>50.75</v>
      </c>
      <c r="S9922">
        <v>51.4</v>
      </c>
      <c r="T9922">
        <v>13074600</v>
      </c>
      <c r="U9922">
        <v>33.630000000000003</v>
      </c>
    </row>
    <row r="9923" spans="15:21" x14ac:dyDescent="0.2">
      <c r="O9923" s="67">
        <v>37036</v>
      </c>
      <c r="P9923">
        <v>51.2</v>
      </c>
      <c r="Q9923">
        <v>51.2</v>
      </c>
      <c r="R9923">
        <v>49.55</v>
      </c>
      <c r="S9923">
        <v>49.95</v>
      </c>
      <c r="T9923">
        <v>15636600</v>
      </c>
      <c r="U9923">
        <v>32.68</v>
      </c>
    </row>
    <row r="9924" spans="15:21" x14ac:dyDescent="0.2">
      <c r="O9924" s="67">
        <v>37040</v>
      </c>
      <c r="P9924">
        <v>50.39</v>
      </c>
      <c r="Q9924">
        <v>50.55</v>
      </c>
      <c r="R9924">
        <v>49.65</v>
      </c>
      <c r="S9924">
        <v>49.67</v>
      </c>
      <c r="T9924">
        <v>13017600</v>
      </c>
      <c r="U9924">
        <v>32.5</v>
      </c>
    </row>
    <row r="9925" spans="15:21" x14ac:dyDescent="0.2">
      <c r="O9925" s="67">
        <v>37041</v>
      </c>
      <c r="P9925">
        <v>49.67</v>
      </c>
      <c r="Q9925">
        <v>50.05</v>
      </c>
      <c r="R9925">
        <v>49</v>
      </c>
      <c r="S9925">
        <v>49.02</v>
      </c>
      <c r="T9925">
        <v>15599400</v>
      </c>
      <c r="U9925">
        <v>32.07</v>
      </c>
    </row>
    <row r="9926" spans="15:21" x14ac:dyDescent="0.2">
      <c r="O9926" s="67">
        <v>37042</v>
      </c>
      <c r="P9926">
        <v>49.15</v>
      </c>
      <c r="Q9926">
        <v>49.65</v>
      </c>
      <c r="R9926">
        <v>48.75</v>
      </c>
      <c r="S9926">
        <v>49</v>
      </c>
      <c r="T9926">
        <v>13387600</v>
      </c>
      <c r="U9926">
        <v>32.06</v>
      </c>
    </row>
    <row r="9927" spans="15:21" x14ac:dyDescent="0.2">
      <c r="O9927" s="67">
        <v>37043</v>
      </c>
      <c r="P9927">
        <v>48.99</v>
      </c>
      <c r="Q9927">
        <v>49.41</v>
      </c>
      <c r="R9927">
        <v>48</v>
      </c>
      <c r="S9927">
        <v>49</v>
      </c>
      <c r="T9927">
        <v>13459400</v>
      </c>
      <c r="U9927">
        <v>32.06</v>
      </c>
    </row>
    <row r="9928" spans="15:21" x14ac:dyDescent="0.2">
      <c r="O9928" s="67">
        <v>37046</v>
      </c>
      <c r="P9928">
        <v>49.1</v>
      </c>
      <c r="Q9928">
        <v>49.62</v>
      </c>
      <c r="R9928">
        <v>48.91</v>
      </c>
      <c r="S9928">
        <v>49.45</v>
      </c>
      <c r="T9928">
        <v>13800700</v>
      </c>
      <c r="U9928">
        <v>32.35</v>
      </c>
    </row>
    <row r="9929" spans="15:21" x14ac:dyDescent="0.2">
      <c r="O9929" s="67">
        <v>37047</v>
      </c>
      <c r="P9929">
        <v>49.2</v>
      </c>
      <c r="Q9929">
        <v>49.35</v>
      </c>
      <c r="R9929">
        <v>48.62</v>
      </c>
      <c r="S9929">
        <v>49.18</v>
      </c>
      <c r="T9929">
        <v>15232800</v>
      </c>
      <c r="U9929">
        <v>32.18</v>
      </c>
    </row>
    <row r="9930" spans="15:21" x14ac:dyDescent="0.2">
      <c r="O9930" s="67">
        <v>37048</v>
      </c>
      <c r="P9930">
        <v>49</v>
      </c>
      <c r="Q9930">
        <v>49.29</v>
      </c>
      <c r="R9930">
        <v>48.41</v>
      </c>
      <c r="S9930">
        <v>48.75</v>
      </c>
      <c r="T9930">
        <v>14017700</v>
      </c>
      <c r="U9930">
        <v>31.9</v>
      </c>
    </row>
    <row r="9931" spans="15:21" x14ac:dyDescent="0.2">
      <c r="O9931" s="67">
        <v>37049</v>
      </c>
      <c r="P9931">
        <v>48.75</v>
      </c>
      <c r="Q9931">
        <v>48.98</v>
      </c>
      <c r="R9931">
        <v>48.17</v>
      </c>
      <c r="S9931">
        <v>48.91</v>
      </c>
      <c r="T9931">
        <v>11148600</v>
      </c>
      <c r="U9931">
        <v>32</v>
      </c>
    </row>
    <row r="9932" spans="15:21" x14ac:dyDescent="0.2">
      <c r="O9932" s="67">
        <v>37050</v>
      </c>
      <c r="P9932">
        <v>48.84</v>
      </c>
      <c r="Q9932">
        <v>48.84</v>
      </c>
      <c r="R9932">
        <v>47.79</v>
      </c>
      <c r="S9932">
        <v>48.14</v>
      </c>
      <c r="T9932">
        <v>16805800</v>
      </c>
      <c r="U9932">
        <v>31.5</v>
      </c>
    </row>
    <row r="9933" spans="15:21" x14ac:dyDescent="0.2">
      <c r="O9933" s="67">
        <v>37053</v>
      </c>
      <c r="P9933">
        <v>47.85</v>
      </c>
      <c r="Q9933">
        <v>48.95</v>
      </c>
      <c r="R9933">
        <v>47.22</v>
      </c>
      <c r="S9933">
        <v>47.4</v>
      </c>
      <c r="T9933">
        <v>17879500</v>
      </c>
      <c r="U9933">
        <v>31.01</v>
      </c>
    </row>
    <row r="9934" spans="15:21" x14ac:dyDescent="0.2">
      <c r="O9934" s="67">
        <v>37054</v>
      </c>
      <c r="P9934">
        <v>47.4</v>
      </c>
      <c r="Q9934">
        <v>49.27</v>
      </c>
      <c r="R9934">
        <v>46.26</v>
      </c>
      <c r="S9934">
        <v>48.77</v>
      </c>
      <c r="T9934">
        <v>37572800</v>
      </c>
      <c r="U9934">
        <v>31.91</v>
      </c>
    </row>
    <row r="9935" spans="15:21" x14ac:dyDescent="0.2">
      <c r="O9935" s="67">
        <v>37055</v>
      </c>
      <c r="P9935">
        <v>48.1</v>
      </c>
      <c r="Q9935">
        <v>49.29</v>
      </c>
      <c r="R9935">
        <v>47.7</v>
      </c>
      <c r="S9935">
        <v>47.85</v>
      </c>
      <c r="T9935">
        <v>33105200</v>
      </c>
      <c r="U9935">
        <v>31.31</v>
      </c>
    </row>
    <row r="9936" spans="15:21" x14ac:dyDescent="0.2">
      <c r="O9936" s="67">
        <v>37056</v>
      </c>
      <c r="P9936">
        <v>48.77</v>
      </c>
      <c r="Q9936">
        <v>50.21</v>
      </c>
      <c r="R9936">
        <v>47.85</v>
      </c>
      <c r="S9936">
        <v>48.86</v>
      </c>
      <c r="T9936">
        <v>60128100</v>
      </c>
      <c r="U9936">
        <v>31.97</v>
      </c>
    </row>
    <row r="9937" spans="15:21" x14ac:dyDescent="0.2">
      <c r="O9937" s="67">
        <v>37057</v>
      </c>
      <c r="P9937">
        <v>48.3</v>
      </c>
      <c r="Q9937">
        <v>49.35</v>
      </c>
      <c r="R9937">
        <v>48</v>
      </c>
      <c r="S9937">
        <v>48.81</v>
      </c>
      <c r="T9937">
        <v>43756900</v>
      </c>
      <c r="U9937">
        <v>31.94</v>
      </c>
    </row>
    <row r="9938" spans="15:21" x14ac:dyDescent="0.2">
      <c r="O9938" s="67">
        <v>37060</v>
      </c>
      <c r="P9938">
        <v>49</v>
      </c>
      <c r="Q9938">
        <v>49.72</v>
      </c>
      <c r="R9938">
        <v>48.54</v>
      </c>
      <c r="S9938">
        <v>49</v>
      </c>
      <c r="T9938">
        <v>20103000</v>
      </c>
      <c r="U9938">
        <v>32.06</v>
      </c>
    </row>
    <row r="9939" spans="15:21" x14ac:dyDescent="0.2">
      <c r="O9939" s="67">
        <v>37061</v>
      </c>
      <c r="P9939">
        <v>49.8</v>
      </c>
      <c r="Q9939">
        <v>49.98</v>
      </c>
      <c r="R9939">
        <v>48.75</v>
      </c>
      <c r="S9939">
        <v>48.87</v>
      </c>
      <c r="T9939">
        <v>22588200</v>
      </c>
      <c r="U9939">
        <v>31.98</v>
      </c>
    </row>
    <row r="9940" spans="15:21" x14ac:dyDescent="0.2">
      <c r="O9940" s="67">
        <v>37062</v>
      </c>
      <c r="P9940">
        <v>48.7</v>
      </c>
      <c r="Q9940">
        <v>50.85</v>
      </c>
      <c r="R9940">
        <v>48.57</v>
      </c>
      <c r="S9940">
        <v>50.77</v>
      </c>
      <c r="T9940">
        <v>30002600</v>
      </c>
      <c r="U9940">
        <v>33.22</v>
      </c>
    </row>
    <row r="9941" spans="15:21" x14ac:dyDescent="0.2">
      <c r="O9941" s="67">
        <v>37063</v>
      </c>
      <c r="P9941">
        <v>50.4</v>
      </c>
      <c r="Q9941">
        <v>52.42</v>
      </c>
      <c r="R9941">
        <v>50.38</v>
      </c>
      <c r="S9941">
        <v>51.25</v>
      </c>
      <c r="T9941">
        <v>31969300</v>
      </c>
      <c r="U9941">
        <v>33.53</v>
      </c>
    </row>
    <row r="9942" spans="15:21" x14ac:dyDescent="0.2">
      <c r="O9942" s="67">
        <v>37064</v>
      </c>
      <c r="P9942">
        <v>51.1</v>
      </c>
      <c r="Q9942">
        <v>52.43</v>
      </c>
      <c r="R9942">
        <v>51.09</v>
      </c>
      <c r="S9942">
        <v>51.86</v>
      </c>
      <c r="T9942">
        <v>24614400</v>
      </c>
      <c r="U9942">
        <v>33.93</v>
      </c>
    </row>
    <row r="9943" spans="15:21" x14ac:dyDescent="0.2">
      <c r="O9943" s="67">
        <v>37067</v>
      </c>
      <c r="P9943">
        <v>51.7</v>
      </c>
      <c r="Q9943">
        <v>52.61</v>
      </c>
      <c r="R9943">
        <v>50.15</v>
      </c>
      <c r="S9943">
        <v>50.25</v>
      </c>
      <c r="T9943">
        <v>27093700</v>
      </c>
      <c r="U9943">
        <v>32.880000000000003</v>
      </c>
    </row>
    <row r="9944" spans="15:21" x14ac:dyDescent="0.2">
      <c r="O9944" s="67">
        <v>37068</v>
      </c>
      <c r="P9944">
        <v>49</v>
      </c>
      <c r="Q9944">
        <v>49.97</v>
      </c>
      <c r="R9944">
        <v>48.78</v>
      </c>
      <c r="S9944">
        <v>48.79</v>
      </c>
      <c r="T9944">
        <v>30804400</v>
      </c>
      <c r="U9944">
        <v>31.92</v>
      </c>
    </row>
    <row r="9945" spans="15:21" x14ac:dyDescent="0.2">
      <c r="O9945" s="67">
        <v>37069</v>
      </c>
      <c r="P9945">
        <v>48.7</v>
      </c>
      <c r="Q9945">
        <v>49.1</v>
      </c>
      <c r="R9945">
        <v>47.74</v>
      </c>
      <c r="S9945">
        <v>48.26</v>
      </c>
      <c r="T9945">
        <v>27011000</v>
      </c>
      <c r="U9945">
        <v>31.58</v>
      </c>
    </row>
    <row r="9946" spans="15:21" x14ac:dyDescent="0.2">
      <c r="O9946" s="67">
        <v>37070</v>
      </c>
      <c r="P9946">
        <v>47.75</v>
      </c>
      <c r="Q9946">
        <v>49.45</v>
      </c>
      <c r="R9946">
        <v>47.39</v>
      </c>
      <c r="S9946">
        <v>48.87</v>
      </c>
      <c r="T9946">
        <v>23575000</v>
      </c>
      <c r="U9946">
        <v>31.98</v>
      </c>
    </row>
    <row r="9947" spans="15:21" x14ac:dyDescent="0.2">
      <c r="O9947" s="67">
        <v>37071</v>
      </c>
      <c r="P9947">
        <v>49</v>
      </c>
      <c r="Q9947">
        <v>51.09</v>
      </c>
      <c r="R9947">
        <v>48.48</v>
      </c>
      <c r="S9947">
        <v>49</v>
      </c>
      <c r="T9947">
        <v>52690300</v>
      </c>
      <c r="U9947">
        <v>32.06</v>
      </c>
    </row>
    <row r="9948" spans="15:21" x14ac:dyDescent="0.2">
      <c r="O9948" s="67">
        <v>37074</v>
      </c>
      <c r="P9948">
        <v>48.92</v>
      </c>
      <c r="Q9948">
        <v>50.2</v>
      </c>
      <c r="R9948">
        <v>48.88</v>
      </c>
      <c r="S9948">
        <v>50.2</v>
      </c>
      <c r="T9948">
        <v>23182900</v>
      </c>
      <c r="U9948">
        <v>32.85</v>
      </c>
    </row>
    <row r="9949" spans="15:21" x14ac:dyDescent="0.2">
      <c r="O9949" s="67">
        <v>37075</v>
      </c>
      <c r="P9949">
        <v>49.5</v>
      </c>
      <c r="Q9949">
        <v>49.9</v>
      </c>
      <c r="R9949">
        <v>49.26</v>
      </c>
      <c r="S9949">
        <v>49.51</v>
      </c>
      <c r="T9949">
        <v>17570200</v>
      </c>
      <c r="U9949">
        <v>32.39</v>
      </c>
    </row>
    <row r="9950" spans="15:21" x14ac:dyDescent="0.2">
      <c r="O9950" s="67">
        <v>37077</v>
      </c>
      <c r="P9950">
        <v>48.8</v>
      </c>
      <c r="Q9950">
        <v>49.4</v>
      </c>
      <c r="R9950">
        <v>48.4</v>
      </c>
      <c r="S9950">
        <v>48.47</v>
      </c>
      <c r="T9950">
        <v>19462700</v>
      </c>
      <c r="U9950">
        <v>31.82</v>
      </c>
    </row>
    <row r="9951" spans="15:21" x14ac:dyDescent="0.2">
      <c r="O9951" s="67">
        <v>37078</v>
      </c>
      <c r="P9951">
        <v>48.2</v>
      </c>
      <c r="Q9951">
        <v>48.23</v>
      </c>
      <c r="R9951">
        <v>46.6</v>
      </c>
      <c r="S9951">
        <v>46.89</v>
      </c>
      <c r="T9951">
        <v>23441500</v>
      </c>
      <c r="U9951">
        <v>30.78</v>
      </c>
    </row>
    <row r="9952" spans="15:21" x14ac:dyDescent="0.2">
      <c r="O9952" s="67">
        <v>37081</v>
      </c>
      <c r="P9952">
        <v>46.9</v>
      </c>
      <c r="Q9952">
        <v>47.13</v>
      </c>
      <c r="R9952">
        <v>46.3</v>
      </c>
      <c r="S9952">
        <v>46.85</v>
      </c>
      <c r="T9952">
        <v>16153800</v>
      </c>
      <c r="U9952">
        <v>30.75</v>
      </c>
    </row>
    <row r="9953" spans="15:21" x14ac:dyDescent="0.2">
      <c r="O9953" s="67">
        <v>37082</v>
      </c>
      <c r="P9953">
        <v>46.75</v>
      </c>
      <c r="Q9953">
        <v>47.24</v>
      </c>
      <c r="R9953">
        <v>45.69</v>
      </c>
      <c r="S9953">
        <v>45.76</v>
      </c>
      <c r="T9953">
        <v>19023000</v>
      </c>
      <c r="U9953">
        <v>30.04</v>
      </c>
    </row>
    <row r="9954" spans="15:21" x14ac:dyDescent="0.2">
      <c r="O9954" s="67">
        <v>37083</v>
      </c>
      <c r="P9954">
        <v>45.8</v>
      </c>
      <c r="Q9954">
        <v>45.94</v>
      </c>
      <c r="R9954">
        <v>44.3</v>
      </c>
      <c r="S9954">
        <v>44.61</v>
      </c>
      <c r="T9954">
        <v>27137600</v>
      </c>
      <c r="U9954">
        <v>29.28</v>
      </c>
    </row>
    <row r="9955" spans="15:21" x14ac:dyDescent="0.2">
      <c r="O9955" s="67">
        <v>37084</v>
      </c>
      <c r="P9955">
        <v>45.9</v>
      </c>
      <c r="Q9955">
        <v>47.2</v>
      </c>
      <c r="R9955">
        <v>44.9</v>
      </c>
      <c r="S9955">
        <v>47</v>
      </c>
      <c r="T9955">
        <v>21427500</v>
      </c>
      <c r="U9955">
        <v>30.85</v>
      </c>
    </row>
    <row r="9956" spans="15:21" x14ac:dyDescent="0.2">
      <c r="O9956" s="67">
        <v>37085</v>
      </c>
      <c r="P9956">
        <v>46.6</v>
      </c>
      <c r="Q9956">
        <v>47.75</v>
      </c>
      <c r="R9956">
        <v>46.14</v>
      </c>
      <c r="S9956">
        <v>47.45</v>
      </c>
      <c r="T9956">
        <v>17619800</v>
      </c>
      <c r="U9956">
        <v>31.15</v>
      </c>
    </row>
    <row r="9957" spans="15:21" x14ac:dyDescent="0.2">
      <c r="O9957" s="67">
        <v>37088</v>
      </c>
      <c r="P9957">
        <v>47.15</v>
      </c>
      <c r="Q9957">
        <v>47.5</v>
      </c>
      <c r="R9957">
        <v>45.78</v>
      </c>
      <c r="S9957">
        <v>46.22</v>
      </c>
      <c r="T9957">
        <v>13751800</v>
      </c>
      <c r="U9957">
        <v>30.34</v>
      </c>
    </row>
    <row r="9958" spans="15:21" x14ac:dyDescent="0.2">
      <c r="O9958" s="67">
        <v>37089</v>
      </c>
      <c r="P9958">
        <v>45.75</v>
      </c>
      <c r="Q9958">
        <v>46.52</v>
      </c>
      <c r="R9958">
        <v>45.4</v>
      </c>
      <c r="S9958">
        <v>46.11</v>
      </c>
      <c r="T9958">
        <v>18256100</v>
      </c>
      <c r="U9958">
        <v>30.27</v>
      </c>
    </row>
    <row r="9959" spans="15:21" x14ac:dyDescent="0.2">
      <c r="O9959" s="67">
        <v>37090</v>
      </c>
      <c r="P9959">
        <v>45.6</v>
      </c>
      <c r="Q9959">
        <v>46.25</v>
      </c>
      <c r="R9959">
        <v>45.4</v>
      </c>
      <c r="S9959">
        <v>46.15</v>
      </c>
      <c r="T9959">
        <v>16952600</v>
      </c>
      <c r="U9959">
        <v>30.29</v>
      </c>
    </row>
    <row r="9960" spans="15:21" x14ac:dyDescent="0.2">
      <c r="O9960" s="67">
        <v>37091</v>
      </c>
      <c r="P9960">
        <v>46.3</v>
      </c>
      <c r="Q9960">
        <v>47.45</v>
      </c>
      <c r="R9960">
        <v>46.03</v>
      </c>
      <c r="S9960">
        <v>46.48</v>
      </c>
      <c r="T9960">
        <v>12881000</v>
      </c>
      <c r="U9960">
        <v>30.51</v>
      </c>
    </row>
    <row r="9961" spans="15:21" x14ac:dyDescent="0.2">
      <c r="O9961" s="67">
        <v>37092</v>
      </c>
      <c r="P9961">
        <v>46.7</v>
      </c>
      <c r="Q9961">
        <v>46.95</v>
      </c>
      <c r="R9961">
        <v>46.18</v>
      </c>
      <c r="S9961">
        <v>46.63</v>
      </c>
      <c r="T9961">
        <v>11999000</v>
      </c>
      <c r="U9961">
        <v>30.61</v>
      </c>
    </row>
    <row r="9962" spans="15:21" x14ac:dyDescent="0.2">
      <c r="O9962" s="67">
        <v>37095</v>
      </c>
      <c r="P9962">
        <v>46.5</v>
      </c>
      <c r="Q9962">
        <v>46.62</v>
      </c>
      <c r="R9962">
        <v>45.2</v>
      </c>
      <c r="S9962">
        <v>45.3</v>
      </c>
      <c r="T9962">
        <v>15203200</v>
      </c>
      <c r="U9962">
        <v>29.74</v>
      </c>
    </row>
    <row r="9963" spans="15:21" x14ac:dyDescent="0.2">
      <c r="O9963" s="67">
        <v>37096</v>
      </c>
      <c r="P9963">
        <v>45.4</v>
      </c>
      <c r="Q9963">
        <v>45.55</v>
      </c>
      <c r="R9963">
        <v>43.25</v>
      </c>
      <c r="S9963">
        <v>44</v>
      </c>
      <c r="T9963">
        <v>26311300</v>
      </c>
      <c r="U9963">
        <v>28.88</v>
      </c>
    </row>
    <row r="9964" spans="15:21" x14ac:dyDescent="0.2">
      <c r="O9964" s="67">
        <v>37097</v>
      </c>
      <c r="P9964">
        <v>44.4</v>
      </c>
      <c r="Q9964">
        <v>44.91</v>
      </c>
      <c r="R9964">
        <v>43.15</v>
      </c>
      <c r="S9964">
        <v>43.8</v>
      </c>
      <c r="T9964">
        <v>25075500</v>
      </c>
      <c r="U9964">
        <v>28.75</v>
      </c>
    </row>
    <row r="9965" spans="15:21" x14ac:dyDescent="0.2">
      <c r="O9965" s="67">
        <v>37098</v>
      </c>
      <c r="P9965">
        <v>43.95</v>
      </c>
      <c r="Q9965">
        <v>44.1</v>
      </c>
      <c r="R9965">
        <v>43.25</v>
      </c>
      <c r="S9965">
        <v>43.75</v>
      </c>
      <c r="T9965">
        <v>23613600</v>
      </c>
      <c r="U9965">
        <v>28.72</v>
      </c>
    </row>
    <row r="9966" spans="15:21" x14ac:dyDescent="0.2">
      <c r="O9966" s="67">
        <v>37099</v>
      </c>
      <c r="P9966">
        <v>44.15</v>
      </c>
      <c r="Q9966">
        <v>44.85</v>
      </c>
      <c r="R9966">
        <v>43.85</v>
      </c>
      <c r="S9966">
        <v>44.65</v>
      </c>
      <c r="T9966">
        <v>16467200</v>
      </c>
      <c r="U9966">
        <v>29.31</v>
      </c>
    </row>
    <row r="9967" spans="15:21" x14ac:dyDescent="0.2">
      <c r="O9967" s="67">
        <v>37102</v>
      </c>
      <c r="P9967">
        <v>44.55</v>
      </c>
      <c r="Q9967">
        <v>44.9</v>
      </c>
      <c r="R9967">
        <v>43.4</v>
      </c>
      <c r="S9967">
        <v>43.6</v>
      </c>
      <c r="T9967">
        <v>16692400</v>
      </c>
      <c r="U9967">
        <v>28.62</v>
      </c>
    </row>
    <row r="9968" spans="15:21" x14ac:dyDescent="0.2">
      <c r="O9968" s="67">
        <v>37103</v>
      </c>
      <c r="P9968">
        <v>43.35</v>
      </c>
      <c r="Q9968">
        <v>44.25</v>
      </c>
      <c r="R9968">
        <v>42.99</v>
      </c>
      <c r="S9968">
        <v>43.5</v>
      </c>
      <c r="T9968">
        <v>24761100</v>
      </c>
      <c r="U9968">
        <v>28.55</v>
      </c>
    </row>
    <row r="9969" spans="15:21" x14ac:dyDescent="0.2">
      <c r="O9969" s="67">
        <v>37104</v>
      </c>
      <c r="P9969">
        <v>43</v>
      </c>
      <c r="Q9969">
        <v>43.53</v>
      </c>
      <c r="R9969">
        <v>42.4</v>
      </c>
      <c r="S9969">
        <v>42.8</v>
      </c>
      <c r="T9969">
        <v>23324700</v>
      </c>
      <c r="U9969">
        <v>28.09</v>
      </c>
    </row>
    <row r="9970" spans="15:21" x14ac:dyDescent="0.2">
      <c r="O9970" s="67">
        <v>37105</v>
      </c>
      <c r="P9970">
        <v>43.1</v>
      </c>
      <c r="Q9970">
        <v>43.18</v>
      </c>
      <c r="R9970">
        <v>42.1</v>
      </c>
      <c r="S9970">
        <v>42.2</v>
      </c>
      <c r="T9970">
        <v>24474900</v>
      </c>
      <c r="U9970">
        <v>27.7</v>
      </c>
    </row>
    <row r="9971" spans="15:21" x14ac:dyDescent="0.2">
      <c r="O9971" s="67">
        <v>37106</v>
      </c>
      <c r="P9971">
        <v>42.3</v>
      </c>
      <c r="Q9971">
        <v>42.8</v>
      </c>
      <c r="R9971">
        <v>41.9</v>
      </c>
      <c r="S9971">
        <v>42.75</v>
      </c>
      <c r="T9971">
        <v>15274800</v>
      </c>
      <c r="U9971">
        <v>28.06</v>
      </c>
    </row>
    <row r="9972" spans="15:21" x14ac:dyDescent="0.2">
      <c r="O9972" s="67">
        <v>37109</v>
      </c>
      <c r="P9972">
        <v>42.4</v>
      </c>
      <c r="Q9972">
        <v>42.51</v>
      </c>
      <c r="R9972">
        <v>41.28</v>
      </c>
      <c r="S9972">
        <v>41.39</v>
      </c>
      <c r="T9972">
        <v>21286300</v>
      </c>
      <c r="U9972">
        <v>27.17</v>
      </c>
    </row>
    <row r="9973" spans="15:21" x14ac:dyDescent="0.2">
      <c r="O9973" s="67">
        <v>37110</v>
      </c>
      <c r="P9973">
        <v>41.45</v>
      </c>
      <c r="Q9973">
        <v>42.85</v>
      </c>
      <c r="R9973">
        <v>41.26</v>
      </c>
      <c r="S9973">
        <v>42.77</v>
      </c>
      <c r="T9973">
        <v>23329100</v>
      </c>
      <c r="U9973">
        <v>28.07</v>
      </c>
    </row>
    <row r="9974" spans="15:21" x14ac:dyDescent="0.2">
      <c r="O9974" s="67">
        <v>37111</v>
      </c>
      <c r="P9974">
        <v>42.35</v>
      </c>
      <c r="Q9974">
        <v>42.5</v>
      </c>
      <c r="R9974">
        <v>41.5</v>
      </c>
      <c r="S9974">
        <v>41.65</v>
      </c>
      <c r="T9974">
        <v>14592600</v>
      </c>
      <c r="U9974">
        <v>27.34</v>
      </c>
    </row>
    <row r="9975" spans="15:21" x14ac:dyDescent="0.2">
      <c r="O9975" s="67">
        <v>37112</v>
      </c>
      <c r="P9975">
        <v>41.65</v>
      </c>
      <c r="Q9975">
        <v>42.25</v>
      </c>
      <c r="R9975">
        <v>41.3</v>
      </c>
      <c r="S9975">
        <v>41.9</v>
      </c>
      <c r="T9975">
        <v>14855000</v>
      </c>
      <c r="U9975">
        <v>27.5</v>
      </c>
    </row>
    <row r="9976" spans="15:21" x14ac:dyDescent="0.2">
      <c r="O9976" s="67">
        <v>37113</v>
      </c>
      <c r="P9976">
        <v>42</v>
      </c>
      <c r="Q9976">
        <v>42.81</v>
      </c>
      <c r="R9976">
        <v>41.39</v>
      </c>
      <c r="S9976">
        <v>42.57</v>
      </c>
      <c r="T9976">
        <v>13353600</v>
      </c>
      <c r="U9976">
        <v>27.94</v>
      </c>
    </row>
    <row r="9977" spans="15:21" x14ac:dyDescent="0.2">
      <c r="O9977" s="67">
        <v>37116</v>
      </c>
      <c r="P9977">
        <v>42.5</v>
      </c>
      <c r="Q9977">
        <v>43.11</v>
      </c>
      <c r="R9977">
        <v>42.02</v>
      </c>
      <c r="S9977">
        <v>42.23</v>
      </c>
      <c r="T9977">
        <v>14195700</v>
      </c>
      <c r="U9977">
        <v>27.72</v>
      </c>
    </row>
    <row r="9978" spans="15:21" x14ac:dyDescent="0.2">
      <c r="O9978" s="67">
        <v>37117</v>
      </c>
      <c r="P9978">
        <v>42.6</v>
      </c>
      <c r="Q9978">
        <v>42.75</v>
      </c>
      <c r="R9978">
        <v>41.7</v>
      </c>
      <c r="S9978">
        <v>41.85</v>
      </c>
      <c r="T9978">
        <v>12559800</v>
      </c>
      <c r="U9978">
        <v>27.47</v>
      </c>
    </row>
    <row r="9979" spans="15:21" x14ac:dyDescent="0.2">
      <c r="O9979" s="67">
        <v>37118</v>
      </c>
      <c r="P9979">
        <v>42</v>
      </c>
      <c r="Q9979">
        <v>42.31</v>
      </c>
      <c r="R9979">
        <v>41.71</v>
      </c>
      <c r="S9979">
        <v>41.78</v>
      </c>
      <c r="T9979">
        <v>14946000</v>
      </c>
      <c r="U9979">
        <v>27.42</v>
      </c>
    </row>
    <row r="9980" spans="15:21" x14ac:dyDescent="0.2">
      <c r="O9980" s="67">
        <v>37119</v>
      </c>
      <c r="P9980">
        <v>41.53</v>
      </c>
      <c r="Q9980">
        <v>41.9</v>
      </c>
      <c r="R9980">
        <v>41</v>
      </c>
      <c r="S9980">
        <v>41.6</v>
      </c>
      <c r="T9980">
        <v>17082500</v>
      </c>
      <c r="U9980">
        <v>27.31</v>
      </c>
    </row>
    <row r="9981" spans="15:21" x14ac:dyDescent="0.2">
      <c r="O9981" s="67">
        <v>37120</v>
      </c>
      <c r="P9981">
        <v>41.3</v>
      </c>
      <c r="Q9981">
        <v>41.4</v>
      </c>
      <c r="R9981">
        <v>40.35</v>
      </c>
      <c r="S9981">
        <v>40.799999999999997</v>
      </c>
      <c r="T9981">
        <v>15675600</v>
      </c>
      <c r="U9981">
        <v>26.78</v>
      </c>
    </row>
    <row r="9982" spans="15:21" x14ac:dyDescent="0.2">
      <c r="O9982" s="67">
        <v>37123</v>
      </c>
      <c r="P9982">
        <v>41</v>
      </c>
      <c r="Q9982">
        <v>41.9</v>
      </c>
      <c r="R9982">
        <v>40.409999999999997</v>
      </c>
      <c r="S9982">
        <v>41.53</v>
      </c>
      <c r="T9982">
        <v>12777900</v>
      </c>
      <c r="U9982">
        <v>27.26</v>
      </c>
    </row>
    <row r="9983" spans="15:21" x14ac:dyDescent="0.2">
      <c r="O9983" s="67">
        <v>37124</v>
      </c>
      <c r="P9983">
        <v>41.52</v>
      </c>
      <c r="Q9983">
        <v>41.83</v>
      </c>
      <c r="R9983">
        <v>40.4</v>
      </c>
      <c r="S9983">
        <v>40.47</v>
      </c>
      <c r="T9983">
        <v>13918700</v>
      </c>
      <c r="U9983">
        <v>26.57</v>
      </c>
    </row>
    <row r="9984" spans="15:21" x14ac:dyDescent="0.2">
      <c r="O9984" s="67">
        <v>37125</v>
      </c>
      <c r="P9984">
        <v>40.549999999999997</v>
      </c>
      <c r="Q9984">
        <v>41.3</v>
      </c>
      <c r="R9984">
        <v>40.29</v>
      </c>
      <c r="S9984">
        <v>40.85</v>
      </c>
      <c r="T9984">
        <v>15836100</v>
      </c>
      <c r="U9984">
        <v>26.81</v>
      </c>
    </row>
    <row r="9985" spans="15:21" x14ac:dyDescent="0.2">
      <c r="O9985" s="67">
        <v>37126</v>
      </c>
      <c r="P9985">
        <v>40.9</v>
      </c>
      <c r="Q9985">
        <v>41.31</v>
      </c>
      <c r="R9985">
        <v>40.61</v>
      </c>
      <c r="S9985">
        <v>41.04</v>
      </c>
      <c r="T9985">
        <v>10507200</v>
      </c>
      <c r="U9985">
        <v>26.94</v>
      </c>
    </row>
    <row r="9986" spans="15:21" x14ac:dyDescent="0.2">
      <c r="O9986" s="67">
        <v>37127</v>
      </c>
      <c r="P9986">
        <v>41.1</v>
      </c>
      <c r="Q9986">
        <v>42.26</v>
      </c>
      <c r="R9986">
        <v>41.01</v>
      </c>
      <c r="S9986">
        <v>41.99</v>
      </c>
      <c r="T9986">
        <v>13596600</v>
      </c>
      <c r="U9986">
        <v>27.56</v>
      </c>
    </row>
    <row r="9987" spans="15:21" x14ac:dyDescent="0.2">
      <c r="O9987" s="67">
        <v>37130</v>
      </c>
      <c r="P9987">
        <v>42</v>
      </c>
      <c r="Q9987">
        <v>42.56</v>
      </c>
      <c r="R9987">
        <v>41.65</v>
      </c>
      <c r="S9987">
        <v>42.17</v>
      </c>
      <c r="T9987">
        <v>14320300</v>
      </c>
      <c r="U9987">
        <v>27.68</v>
      </c>
    </row>
    <row r="9988" spans="15:21" x14ac:dyDescent="0.2">
      <c r="O9988" s="67">
        <v>37131</v>
      </c>
      <c r="P9988">
        <v>42.25</v>
      </c>
      <c r="Q9988">
        <v>42.3</v>
      </c>
      <c r="R9988">
        <v>41.15</v>
      </c>
      <c r="S9988">
        <v>41.23</v>
      </c>
      <c r="T9988">
        <v>12733900</v>
      </c>
      <c r="U9988">
        <v>27.06</v>
      </c>
    </row>
    <row r="9989" spans="15:21" x14ac:dyDescent="0.2">
      <c r="O9989" s="67">
        <v>37132</v>
      </c>
      <c r="P9989">
        <v>41.65</v>
      </c>
      <c r="Q9989">
        <v>41.65</v>
      </c>
      <c r="R9989">
        <v>40.61</v>
      </c>
      <c r="S9989">
        <v>40.61</v>
      </c>
      <c r="T9989">
        <v>11899600</v>
      </c>
      <c r="U9989">
        <v>26.66</v>
      </c>
    </row>
    <row r="9990" spans="15:21" x14ac:dyDescent="0.2">
      <c r="O9990" s="67">
        <v>37133</v>
      </c>
      <c r="P9990">
        <v>40.700000000000003</v>
      </c>
      <c r="Q9990">
        <v>41.5</v>
      </c>
      <c r="R9990">
        <v>39.840000000000003</v>
      </c>
      <c r="S9990">
        <v>40.200000000000003</v>
      </c>
      <c r="T9990">
        <v>22061700</v>
      </c>
      <c r="U9990">
        <v>26.39</v>
      </c>
    </row>
    <row r="9991" spans="15:21" x14ac:dyDescent="0.2">
      <c r="O9991" s="67">
        <v>37134</v>
      </c>
      <c r="P9991">
        <v>40.15</v>
      </c>
      <c r="Q9991">
        <v>41.2</v>
      </c>
      <c r="R9991">
        <v>40.07</v>
      </c>
      <c r="S9991">
        <v>40.9</v>
      </c>
      <c r="T9991">
        <v>17259700</v>
      </c>
      <c r="U9991">
        <v>26.85</v>
      </c>
    </row>
    <row r="9992" spans="15:21" x14ac:dyDescent="0.2">
      <c r="O9992" s="67">
        <v>37138</v>
      </c>
      <c r="P9992">
        <v>40.9</v>
      </c>
      <c r="Q9992">
        <v>42.17</v>
      </c>
      <c r="R9992">
        <v>40.35</v>
      </c>
      <c r="S9992">
        <v>40.83</v>
      </c>
      <c r="T9992">
        <v>18486200</v>
      </c>
      <c r="U9992">
        <v>26.8</v>
      </c>
    </row>
    <row r="9993" spans="15:21" x14ac:dyDescent="0.2">
      <c r="O9993" s="67">
        <v>37139</v>
      </c>
      <c r="P9993">
        <v>40.98</v>
      </c>
      <c r="Q9993">
        <v>41.99</v>
      </c>
      <c r="R9993">
        <v>40.5</v>
      </c>
      <c r="S9993">
        <v>41.7</v>
      </c>
      <c r="T9993">
        <v>20164500</v>
      </c>
      <c r="U9993">
        <v>27.37</v>
      </c>
    </row>
    <row r="9994" spans="15:21" x14ac:dyDescent="0.2">
      <c r="O9994" s="67">
        <v>37140</v>
      </c>
      <c r="P9994">
        <v>41.3</v>
      </c>
      <c r="Q9994">
        <v>41.52</v>
      </c>
      <c r="R9994">
        <v>40.409999999999997</v>
      </c>
      <c r="S9994">
        <v>40.5</v>
      </c>
      <c r="T9994">
        <v>18420100</v>
      </c>
      <c r="U9994">
        <v>26.58</v>
      </c>
    </row>
    <row r="9995" spans="15:21" x14ac:dyDescent="0.2">
      <c r="O9995" s="67">
        <v>37141</v>
      </c>
      <c r="P9995">
        <v>40</v>
      </c>
      <c r="Q9995">
        <v>40.299999999999997</v>
      </c>
      <c r="R9995">
        <v>39.340000000000003</v>
      </c>
      <c r="S9995">
        <v>39.659999999999997</v>
      </c>
      <c r="T9995">
        <v>24183000</v>
      </c>
      <c r="U9995">
        <v>26.03</v>
      </c>
    </row>
    <row r="9996" spans="15:21" x14ac:dyDescent="0.2">
      <c r="O9996" s="67">
        <v>37144</v>
      </c>
      <c r="P9996">
        <v>39.01</v>
      </c>
      <c r="Q9996">
        <v>40.159999999999997</v>
      </c>
      <c r="R9996">
        <v>38.950000000000003</v>
      </c>
      <c r="S9996">
        <v>39.35</v>
      </c>
      <c r="T9996">
        <v>24095000</v>
      </c>
      <c r="U9996">
        <v>25.83</v>
      </c>
    </row>
    <row r="9997" spans="15:21" x14ac:dyDescent="0.2">
      <c r="O9997" s="67">
        <v>37151</v>
      </c>
      <c r="P9997">
        <v>35.5</v>
      </c>
      <c r="Q9997">
        <v>37.200000000000003</v>
      </c>
      <c r="R9997">
        <v>34.5</v>
      </c>
      <c r="S9997">
        <v>35.15</v>
      </c>
      <c r="T9997">
        <v>71444400</v>
      </c>
      <c r="U9997">
        <v>23.07</v>
      </c>
    </row>
    <row r="9998" spans="15:21" x14ac:dyDescent="0.2">
      <c r="O9998" s="67">
        <v>37152</v>
      </c>
      <c r="P9998">
        <v>35.200000000000003</v>
      </c>
      <c r="Q9998">
        <v>36.200000000000003</v>
      </c>
      <c r="R9998">
        <v>33.56</v>
      </c>
      <c r="S9998">
        <v>33.85</v>
      </c>
      <c r="T9998">
        <v>46110700</v>
      </c>
      <c r="U9998">
        <v>22.22</v>
      </c>
    </row>
    <row r="9999" spans="15:21" x14ac:dyDescent="0.2">
      <c r="O9999" s="67">
        <v>37153</v>
      </c>
      <c r="P9999">
        <v>34.4</v>
      </c>
      <c r="Q9999">
        <v>34.65</v>
      </c>
      <c r="R9999">
        <v>31</v>
      </c>
      <c r="S9999">
        <v>32.5</v>
      </c>
      <c r="T9999">
        <v>56660800</v>
      </c>
      <c r="U9999">
        <v>21.33</v>
      </c>
    </row>
    <row r="10000" spans="15:21" x14ac:dyDescent="0.2">
      <c r="O10000" s="67">
        <v>37154</v>
      </c>
      <c r="P10000">
        <v>31.3</v>
      </c>
      <c r="Q10000">
        <v>31.53</v>
      </c>
      <c r="R10000">
        <v>30.37</v>
      </c>
      <c r="S10000">
        <v>30.37</v>
      </c>
      <c r="T10000">
        <v>46676400</v>
      </c>
      <c r="U10000">
        <v>19.940000000000001</v>
      </c>
    </row>
    <row r="10001" spans="15:21" x14ac:dyDescent="0.2">
      <c r="O10001" s="67">
        <v>37155</v>
      </c>
      <c r="P10001">
        <v>29</v>
      </c>
      <c r="Q10001">
        <v>32.51</v>
      </c>
      <c r="R10001">
        <v>28.5</v>
      </c>
      <c r="S10001">
        <v>31.3</v>
      </c>
      <c r="T10001">
        <v>85888900</v>
      </c>
      <c r="U10001">
        <v>20.55</v>
      </c>
    </row>
    <row r="10002" spans="15:21" x14ac:dyDescent="0.2">
      <c r="O10002" s="67">
        <v>37158</v>
      </c>
      <c r="P10002">
        <v>33.75</v>
      </c>
      <c r="Q10002">
        <v>35.47</v>
      </c>
      <c r="R10002">
        <v>32.75</v>
      </c>
      <c r="S10002">
        <v>35.200000000000003</v>
      </c>
      <c r="T10002">
        <v>70974400</v>
      </c>
      <c r="U10002">
        <v>23.11</v>
      </c>
    </row>
    <row r="10003" spans="15:21" x14ac:dyDescent="0.2">
      <c r="O10003" s="67">
        <v>37159</v>
      </c>
      <c r="P10003">
        <v>35.21</v>
      </c>
      <c r="Q10003">
        <v>36.130000000000003</v>
      </c>
      <c r="R10003">
        <v>34.67</v>
      </c>
      <c r="S10003">
        <v>35.5</v>
      </c>
      <c r="T10003">
        <v>44047500</v>
      </c>
      <c r="U10003">
        <v>23.3</v>
      </c>
    </row>
    <row r="10004" spans="15:21" x14ac:dyDescent="0.2">
      <c r="O10004" s="67">
        <v>37160</v>
      </c>
      <c r="P10004">
        <v>36</v>
      </c>
      <c r="Q10004">
        <v>36</v>
      </c>
      <c r="R10004">
        <v>35</v>
      </c>
      <c r="S10004">
        <v>35.479999999999997</v>
      </c>
      <c r="T10004">
        <v>26488400</v>
      </c>
      <c r="U10004">
        <v>23.4</v>
      </c>
    </row>
    <row r="10005" spans="15:21" x14ac:dyDescent="0.2">
      <c r="O10005" s="67">
        <v>37161</v>
      </c>
      <c r="P10005">
        <v>35.6</v>
      </c>
      <c r="Q10005">
        <v>36</v>
      </c>
      <c r="R10005">
        <v>35.020000000000003</v>
      </c>
      <c r="S10005">
        <v>35.950000000000003</v>
      </c>
      <c r="T10005">
        <v>20999900</v>
      </c>
      <c r="U10005">
        <v>23.7</v>
      </c>
    </row>
    <row r="10006" spans="15:21" x14ac:dyDescent="0.2">
      <c r="O10006" s="67">
        <v>37162</v>
      </c>
      <c r="P10006">
        <v>36.299999999999997</v>
      </c>
      <c r="Q10006">
        <v>37.299999999999997</v>
      </c>
      <c r="R10006">
        <v>36.020000000000003</v>
      </c>
      <c r="S10006">
        <v>37.200000000000003</v>
      </c>
      <c r="T10006">
        <v>32471000</v>
      </c>
      <c r="U10006">
        <v>24.53</v>
      </c>
    </row>
    <row r="10007" spans="15:21" x14ac:dyDescent="0.2">
      <c r="O10007" s="67">
        <v>37165</v>
      </c>
      <c r="P10007">
        <v>37.299999999999997</v>
      </c>
      <c r="Q10007">
        <v>37.76</v>
      </c>
      <c r="R10007">
        <v>37.049999999999997</v>
      </c>
      <c r="S10007">
        <v>37.64</v>
      </c>
      <c r="T10007">
        <v>24724400</v>
      </c>
      <c r="U10007">
        <v>24.82</v>
      </c>
    </row>
    <row r="10008" spans="15:21" x14ac:dyDescent="0.2">
      <c r="O10008" s="67">
        <v>37166</v>
      </c>
      <c r="P10008">
        <v>37.549999999999997</v>
      </c>
      <c r="Q10008">
        <v>38.11</v>
      </c>
      <c r="R10008">
        <v>36.69</v>
      </c>
      <c r="S10008">
        <v>38.049999999999997</v>
      </c>
      <c r="T10008">
        <v>22364300</v>
      </c>
      <c r="U10008">
        <v>25.09</v>
      </c>
    </row>
    <row r="10009" spans="15:21" x14ac:dyDescent="0.2">
      <c r="O10009" s="67">
        <v>37167</v>
      </c>
      <c r="P10009">
        <v>37.65</v>
      </c>
      <c r="Q10009">
        <v>38.47</v>
      </c>
      <c r="R10009">
        <v>37.4</v>
      </c>
      <c r="S10009">
        <v>38.15</v>
      </c>
      <c r="T10009">
        <v>25648200</v>
      </c>
      <c r="U10009">
        <v>25.16</v>
      </c>
    </row>
    <row r="10010" spans="15:21" x14ac:dyDescent="0.2">
      <c r="O10010" s="67">
        <v>37168</v>
      </c>
      <c r="P10010">
        <v>38.450000000000003</v>
      </c>
      <c r="Q10010">
        <v>38.700000000000003</v>
      </c>
      <c r="R10010">
        <v>37.1</v>
      </c>
      <c r="S10010">
        <v>37.39</v>
      </c>
      <c r="T10010">
        <v>26630300</v>
      </c>
      <c r="U10010">
        <v>24.65</v>
      </c>
    </row>
    <row r="10011" spans="15:21" x14ac:dyDescent="0.2">
      <c r="O10011" s="67">
        <v>37169</v>
      </c>
      <c r="P10011">
        <v>37.39</v>
      </c>
      <c r="Q10011">
        <v>37.69</v>
      </c>
      <c r="R10011">
        <v>36.21</v>
      </c>
      <c r="S10011">
        <v>37.450000000000003</v>
      </c>
      <c r="T10011">
        <v>22852300</v>
      </c>
      <c r="U10011">
        <v>24.69</v>
      </c>
    </row>
    <row r="10012" spans="15:21" x14ac:dyDescent="0.2">
      <c r="O10012" s="67">
        <v>37172</v>
      </c>
      <c r="P10012">
        <v>36.75</v>
      </c>
      <c r="Q10012">
        <v>37.25</v>
      </c>
      <c r="R10012">
        <v>36.25</v>
      </c>
      <c r="S10012">
        <v>36.799999999999997</v>
      </c>
      <c r="T10012">
        <v>15739700</v>
      </c>
      <c r="U10012">
        <v>24.27</v>
      </c>
    </row>
    <row r="10013" spans="15:21" x14ac:dyDescent="0.2">
      <c r="O10013" s="67">
        <v>37173</v>
      </c>
      <c r="P10013">
        <v>36.799999999999997</v>
      </c>
      <c r="Q10013">
        <v>37.17</v>
      </c>
      <c r="R10013">
        <v>36.409999999999997</v>
      </c>
      <c r="S10013">
        <v>36.82</v>
      </c>
      <c r="T10013">
        <v>14174300</v>
      </c>
      <c r="U10013">
        <v>24.28</v>
      </c>
    </row>
    <row r="10014" spans="15:21" x14ac:dyDescent="0.2">
      <c r="O10014" s="67">
        <v>37174</v>
      </c>
      <c r="P10014">
        <v>36.81</v>
      </c>
      <c r="Q10014">
        <v>38.14</v>
      </c>
      <c r="R10014">
        <v>36.51</v>
      </c>
      <c r="S10014">
        <v>37.909999999999997</v>
      </c>
      <c r="T10014">
        <v>17994100</v>
      </c>
      <c r="U10014">
        <v>25</v>
      </c>
    </row>
    <row r="10015" spans="15:21" x14ac:dyDescent="0.2">
      <c r="O10015" s="67">
        <v>37175</v>
      </c>
      <c r="P10015">
        <v>38.4</v>
      </c>
      <c r="Q10015">
        <v>39.49</v>
      </c>
      <c r="R10015">
        <v>38.299999999999997</v>
      </c>
      <c r="S10015">
        <v>38.950000000000003</v>
      </c>
      <c r="T10015">
        <v>24701900</v>
      </c>
      <c r="U10015">
        <v>25.68</v>
      </c>
    </row>
    <row r="10016" spans="15:21" x14ac:dyDescent="0.2">
      <c r="O10016" s="67">
        <v>37176</v>
      </c>
      <c r="P10016">
        <v>38.94</v>
      </c>
      <c r="Q10016">
        <v>39.14</v>
      </c>
      <c r="R10016">
        <v>37.51</v>
      </c>
      <c r="S10016">
        <v>39</v>
      </c>
      <c r="T10016">
        <v>22116400</v>
      </c>
      <c r="U10016">
        <v>25.72</v>
      </c>
    </row>
    <row r="10017" spans="15:21" x14ac:dyDescent="0.2">
      <c r="O10017" s="67">
        <v>37179</v>
      </c>
      <c r="P10017">
        <v>38.549999999999997</v>
      </c>
      <c r="Q10017">
        <v>39.08</v>
      </c>
      <c r="R10017">
        <v>38.06</v>
      </c>
      <c r="S10017">
        <v>38.86</v>
      </c>
      <c r="T10017">
        <v>12873500</v>
      </c>
      <c r="U10017">
        <v>25.62</v>
      </c>
    </row>
    <row r="10018" spans="15:21" x14ac:dyDescent="0.2">
      <c r="O10018" s="67">
        <v>37180</v>
      </c>
      <c r="P10018">
        <v>38.86</v>
      </c>
      <c r="Q10018">
        <v>39.25</v>
      </c>
      <c r="R10018">
        <v>38.1</v>
      </c>
      <c r="S10018">
        <v>38.47</v>
      </c>
      <c r="T10018">
        <v>16597200</v>
      </c>
      <c r="U10018">
        <v>25.37</v>
      </c>
    </row>
    <row r="10019" spans="15:21" x14ac:dyDescent="0.2">
      <c r="O10019" s="67">
        <v>37181</v>
      </c>
      <c r="P10019">
        <v>38.75</v>
      </c>
      <c r="Q10019">
        <v>38.76</v>
      </c>
      <c r="R10019">
        <v>37.020000000000003</v>
      </c>
      <c r="S10019">
        <v>37.15</v>
      </c>
      <c r="T10019">
        <v>21689500</v>
      </c>
      <c r="U10019">
        <v>24.5</v>
      </c>
    </row>
    <row r="10020" spans="15:21" x14ac:dyDescent="0.2">
      <c r="O10020" s="67">
        <v>37182</v>
      </c>
      <c r="P10020">
        <v>37.1</v>
      </c>
      <c r="Q10020">
        <v>37.5</v>
      </c>
      <c r="R10020">
        <v>36.85</v>
      </c>
      <c r="S10020">
        <v>37.25</v>
      </c>
      <c r="T10020">
        <v>15151800</v>
      </c>
      <c r="U10020">
        <v>24.56</v>
      </c>
    </row>
    <row r="10021" spans="15:21" x14ac:dyDescent="0.2">
      <c r="O10021" s="67">
        <v>37183</v>
      </c>
      <c r="P10021">
        <v>37</v>
      </c>
      <c r="Q10021">
        <v>37.4</v>
      </c>
      <c r="R10021">
        <v>36.54</v>
      </c>
      <c r="S10021">
        <v>37.25</v>
      </c>
      <c r="T10021">
        <v>16372700</v>
      </c>
      <c r="U10021">
        <v>24.56</v>
      </c>
    </row>
    <row r="10022" spans="15:21" x14ac:dyDescent="0.2">
      <c r="O10022" s="67">
        <v>37186</v>
      </c>
      <c r="P10022">
        <v>37.15</v>
      </c>
      <c r="Q10022">
        <v>37.799999999999997</v>
      </c>
      <c r="R10022">
        <v>37.01</v>
      </c>
      <c r="S10022">
        <v>37.61</v>
      </c>
      <c r="T10022">
        <v>16272000</v>
      </c>
      <c r="U10022">
        <v>24.8</v>
      </c>
    </row>
    <row r="10023" spans="15:21" x14ac:dyDescent="0.2">
      <c r="O10023" s="67">
        <v>37187</v>
      </c>
      <c r="P10023">
        <v>38</v>
      </c>
      <c r="Q10023">
        <v>38.049999999999997</v>
      </c>
      <c r="R10023">
        <v>36.92</v>
      </c>
      <c r="S10023">
        <v>37.270000000000003</v>
      </c>
      <c r="T10023">
        <v>15209800</v>
      </c>
      <c r="U10023">
        <v>24.58</v>
      </c>
    </row>
    <row r="10024" spans="15:21" x14ac:dyDescent="0.2">
      <c r="O10024" s="67">
        <v>37188</v>
      </c>
      <c r="P10024">
        <v>37.28</v>
      </c>
      <c r="Q10024">
        <v>37.9</v>
      </c>
      <c r="R10024">
        <v>36.9</v>
      </c>
      <c r="S10024">
        <v>37.08</v>
      </c>
      <c r="T10024">
        <v>16009200</v>
      </c>
      <c r="U10024">
        <v>24.45</v>
      </c>
    </row>
    <row r="10025" spans="15:21" x14ac:dyDescent="0.2">
      <c r="O10025" s="67">
        <v>37189</v>
      </c>
      <c r="P10025">
        <v>36.85</v>
      </c>
      <c r="Q10025">
        <v>37.96</v>
      </c>
      <c r="R10025">
        <v>36.04</v>
      </c>
      <c r="S10025">
        <v>37.869999999999997</v>
      </c>
      <c r="T10025">
        <v>22510100</v>
      </c>
      <c r="U10025">
        <v>24.97</v>
      </c>
    </row>
    <row r="10026" spans="15:21" x14ac:dyDescent="0.2">
      <c r="O10026" s="67">
        <v>37190</v>
      </c>
      <c r="P10026">
        <v>38.24</v>
      </c>
      <c r="Q10026">
        <v>38.979999999999997</v>
      </c>
      <c r="R10026">
        <v>37.6</v>
      </c>
      <c r="S10026">
        <v>38.880000000000003</v>
      </c>
      <c r="T10026">
        <v>18619100</v>
      </c>
      <c r="U10026">
        <v>25.64</v>
      </c>
    </row>
    <row r="10027" spans="15:21" x14ac:dyDescent="0.2">
      <c r="O10027" s="67">
        <v>37193</v>
      </c>
      <c r="P10027">
        <v>38.65</v>
      </c>
      <c r="Q10027">
        <v>38.75</v>
      </c>
      <c r="R10027">
        <v>37.35</v>
      </c>
      <c r="S10027">
        <v>37.43</v>
      </c>
      <c r="T10027">
        <v>14143200</v>
      </c>
      <c r="U10027">
        <v>24.68</v>
      </c>
    </row>
    <row r="10028" spans="15:21" x14ac:dyDescent="0.2">
      <c r="O10028" s="67">
        <v>37194</v>
      </c>
      <c r="P10028">
        <v>36.75</v>
      </c>
      <c r="Q10028">
        <v>36.979999999999997</v>
      </c>
      <c r="R10028">
        <v>36.32</v>
      </c>
      <c r="S10028">
        <v>36.340000000000003</v>
      </c>
      <c r="T10028">
        <v>15276200</v>
      </c>
      <c r="U10028">
        <v>23.96</v>
      </c>
    </row>
    <row r="10029" spans="15:21" x14ac:dyDescent="0.2">
      <c r="O10029" s="67">
        <v>37195</v>
      </c>
      <c r="P10029">
        <v>36.6</v>
      </c>
      <c r="Q10029">
        <v>37.15</v>
      </c>
      <c r="R10029">
        <v>36.25</v>
      </c>
      <c r="S10029">
        <v>36.409999999999997</v>
      </c>
      <c r="T10029">
        <v>15930400</v>
      </c>
      <c r="U10029">
        <v>24.01</v>
      </c>
    </row>
    <row r="10030" spans="15:21" x14ac:dyDescent="0.2">
      <c r="O10030" s="67">
        <v>37196</v>
      </c>
      <c r="P10030">
        <v>36.25</v>
      </c>
      <c r="Q10030">
        <v>38.229999999999997</v>
      </c>
      <c r="R10030">
        <v>36.049999999999997</v>
      </c>
      <c r="S10030">
        <v>37.909999999999997</v>
      </c>
      <c r="T10030">
        <v>18593200</v>
      </c>
      <c r="U10030">
        <v>25</v>
      </c>
    </row>
    <row r="10031" spans="15:21" x14ac:dyDescent="0.2">
      <c r="O10031" s="67">
        <v>37197</v>
      </c>
      <c r="P10031">
        <v>37.6</v>
      </c>
      <c r="Q10031">
        <v>38.4</v>
      </c>
      <c r="R10031">
        <v>37.08</v>
      </c>
      <c r="S10031">
        <v>37.96</v>
      </c>
      <c r="T10031">
        <v>13969400</v>
      </c>
      <c r="U10031">
        <v>25.03</v>
      </c>
    </row>
    <row r="10032" spans="15:21" x14ac:dyDescent="0.2">
      <c r="O10032" s="67">
        <v>37200</v>
      </c>
      <c r="P10032">
        <v>38.6</v>
      </c>
      <c r="Q10032">
        <v>39.1</v>
      </c>
      <c r="R10032">
        <v>38.44</v>
      </c>
      <c r="S10032">
        <v>38.770000000000003</v>
      </c>
      <c r="T10032">
        <v>15160800</v>
      </c>
      <c r="U10032">
        <v>25.56</v>
      </c>
    </row>
    <row r="10033" spans="15:21" x14ac:dyDescent="0.2">
      <c r="O10033" s="67">
        <v>37201</v>
      </c>
      <c r="P10033">
        <v>38.770000000000003</v>
      </c>
      <c r="Q10033">
        <v>39.979999999999997</v>
      </c>
      <c r="R10033">
        <v>38.450000000000003</v>
      </c>
      <c r="S10033">
        <v>39.799999999999997</v>
      </c>
      <c r="T10033">
        <v>16800400</v>
      </c>
      <c r="U10033">
        <v>26.24</v>
      </c>
    </row>
    <row r="10034" spans="15:21" x14ac:dyDescent="0.2">
      <c r="O10034" s="67">
        <v>37202</v>
      </c>
      <c r="P10034">
        <v>39.65</v>
      </c>
      <c r="Q10034">
        <v>39.96</v>
      </c>
      <c r="R10034">
        <v>39.090000000000003</v>
      </c>
      <c r="S10034">
        <v>39.35</v>
      </c>
      <c r="T10034">
        <v>15283800</v>
      </c>
      <c r="U10034">
        <v>25.95</v>
      </c>
    </row>
    <row r="10035" spans="15:21" x14ac:dyDescent="0.2">
      <c r="O10035" s="67">
        <v>37203</v>
      </c>
      <c r="P10035">
        <v>39.549999999999997</v>
      </c>
      <c r="Q10035">
        <v>40.47</v>
      </c>
      <c r="R10035">
        <v>39.450000000000003</v>
      </c>
      <c r="S10035">
        <v>40.35</v>
      </c>
      <c r="T10035">
        <v>20047500</v>
      </c>
      <c r="U10035">
        <v>26.61</v>
      </c>
    </row>
    <row r="10036" spans="15:21" x14ac:dyDescent="0.2">
      <c r="O10036" s="67">
        <v>37204</v>
      </c>
      <c r="P10036">
        <v>40.29</v>
      </c>
      <c r="Q10036">
        <v>40.479999999999997</v>
      </c>
      <c r="R10036">
        <v>39.840000000000003</v>
      </c>
      <c r="S10036">
        <v>40.409999999999997</v>
      </c>
      <c r="T10036">
        <v>11799500</v>
      </c>
      <c r="U10036">
        <v>26.65</v>
      </c>
    </row>
    <row r="10037" spans="15:21" x14ac:dyDescent="0.2">
      <c r="O10037" s="67">
        <v>37207</v>
      </c>
      <c r="P10037">
        <v>39.9</v>
      </c>
      <c r="Q10037">
        <v>40.15</v>
      </c>
      <c r="R10037">
        <v>38.61</v>
      </c>
      <c r="S10037">
        <v>39.43</v>
      </c>
      <c r="T10037">
        <v>19891200</v>
      </c>
      <c r="U10037">
        <v>26</v>
      </c>
    </row>
    <row r="10038" spans="15:21" x14ac:dyDescent="0.2">
      <c r="O10038" s="67">
        <v>37208</v>
      </c>
      <c r="P10038">
        <v>40</v>
      </c>
      <c r="Q10038">
        <v>40.590000000000003</v>
      </c>
      <c r="R10038">
        <v>39.799999999999997</v>
      </c>
      <c r="S10038">
        <v>40.56</v>
      </c>
      <c r="T10038">
        <v>17642100</v>
      </c>
      <c r="U10038">
        <v>26.74</v>
      </c>
    </row>
    <row r="10039" spans="15:21" x14ac:dyDescent="0.2">
      <c r="O10039" s="67">
        <v>37209</v>
      </c>
      <c r="P10039">
        <v>40.950000000000003</v>
      </c>
      <c r="Q10039">
        <v>41.4</v>
      </c>
      <c r="R10039">
        <v>40.51</v>
      </c>
      <c r="S10039">
        <v>40.880000000000003</v>
      </c>
      <c r="T10039">
        <v>14243400</v>
      </c>
      <c r="U10039">
        <v>26.96</v>
      </c>
    </row>
    <row r="10040" spans="15:21" x14ac:dyDescent="0.2">
      <c r="O10040" s="67">
        <v>37210</v>
      </c>
      <c r="P10040">
        <v>40.880000000000003</v>
      </c>
      <c r="Q10040">
        <v>41.6</v>
      </c>
      <c r="R10040">
        <v>40.799999999999997</v>
      </c>
      <c r="S10040">
        <v>41.55</v>
      </c>
      <c r="T10040">
        <v>16943100</v>
      </c>
      <c r="U10040">
        <v>27.4</v>
      </c>
    </row>
    <row r="10041" spans="15:21" x14ac:dyDescent="0.2">
      <c r="O10041" s="67">
        <v>37211</v>
      </c>
      <c r="P10041">
        <v>41.55</v>
      </c>
      <c r="Q10041">
        <v>41.55</v>
      </c>
      <c r="R10041">
        <v>40.26</v>
      </c>
      <c r="S10041">
        <v>40.85</v>
      </c>
      <c r="T10041">
        <v>17294300</v>
      </c>
      <c r="U10041">
        <v>26.94</v>
      </c>
    </row>
    <row r="10042" spans="15:21" x14ac:dyDescent="0.2">
      <c r="O10042" s="67">
        <v>37214</v>
      </c>
      <c r="P10042">
        <v>41.15</v>
      </c>
      <c r="Q10042">
        <v>41.58</v>
      </c>
      <c r="R10042">
        <v>40.700000000000003</v>
      </c>
      <c r="S10042">
        <v>41.25</v>
      </c>
      <c r="T10042">
        <v>14189800</v>
      </c>
      <c r="U10042">
        <v>27.2</v>
      </c>
    </row>
    <row r="10043" spans="15:21" x14ac:dyDescent="0.2">
      <c r="O10043" s="67">
        <v>37215</v>
      </c>
      <c r="P10043">
        <v>41.2</v>
      </c>
      <c r="Q10043">
        <v>41.77</v>
      </c>
      <c r="R10043">
        <v>40.799999999999997</v>
      </c>
      <c r="S10043">
        <v>41.1</v>
      </c>
      <c r="T10043">
        <v>14338900</v>
      </c>
      <c r="U10043">
        <v>27.1</v>
      </c>
    </row>
    <row r="10044" spans="15:21" x14ac:dyDescent="0.2">
      <c r="O10044" s="67">
        <v>37216</v>
      </c>
      <c r="P10044">
        <v>41</v>
      </c>
      <c r="Q10044">
        <v>41.2</v>
      </c>
      <c r="R10044">
        <v>40.159999999999997</v>
      </c>
      <c r="S10044">
        <v>40.450000000000003</v>
      </c>
      <c r="T10044">
        <v>12021900</v>
      </c>
      <c r="U10044">
        <v>26.67</v>
      </c>
    </row>
    <row r="10045" spans="15:21" x14ac:dyDescent="0.2">
      <c r="O10045" s="67">
        <v>37218</v>
      </c>
      <c r="P10045">
        <v>40.65</v>
      </c>
      <c r="Q10045">
        <v>41.15</v>
      </c>
      <c r="R10045">
        <v>40.549999999999997</v>
      </c>
      <c r="S10045">
        <v>41.02</v>
      </c>
      <c r="T10045">
        <v>5246000</v>
      </c>
      <c r="U10045">
        <v>27.05</v>
      </c>
    </row>
    <row r="10046" spans="15:21" x14ac:dyDescent="0.2">
      <c r="O10046" s="67">
        <v>37221</v>
      </c>
      <c r="P10046">
        <v>41.45</v>
      </c>
      <c r="Q10046">
        <v>41.72</v>
      </c>
      <c r="R10046">
        <v>41</v>
      </c>
      <c r="S10046">
        <v>41.32</v>
      </c>
      <c r="T10046">
        <v>12607300</v>
      </c>
      <c r="U10046">
        <v>27.25</v>
      </c>
    </row>
    <row r="10047" spans="15:21" x14ac:dyDescent="0.2">
      <c r="O10047" s="67">
        <v>37222</v>
      </c>
      <c r="P10047">
        <v>41.2</v>
      </c>
      <c r="Q10047">
        <v>41.78</v>
      </c>
      <c r="R10047">
        <v>40.630000000000003</v>
      </c>
      <c r="S10047">
        <v>41.07</v>
      </c>
      <c r="T10047">
        <v>14034700</v>
      </c>
      <c r="U10047">
        <v>27.08</v>
      </c>
    </row>
    <row r="10048" spans="15:21" x14ac:dyDescent="0.2">
      <c r="O10048" s="67">
        <v>37223</v>
      </c>
      <c r="P10048">
        <v>40.25</v>
      </c>
      <c r="Q10048">
        <v>41</v>
      </c>
      <c r="R10048">
        <v>39.14</v>
      </c>
      <c r="S10048">
        <v>39.35</v>
      </c>
      <c r="T10048">
        <v>23774600</v>
      </c>
      <c r="U10048">
        <v>25.95</v>
      </c>
    </row>
    <row r="10049" spans="15:21" x14ac:dyDescent="0.2">
      <c r="O10049" s="67">
        <v>37224</v>
      </c>
      <c r="P10049">
        <v>39.35</v>
      </c>
      <c r="Q10049">
        <v>39.79</v>
      </c>
      <c r="R10049">
        <v>39.14</v>
      </c>
      <c r="S10049">
        <v>39.729999999999997</v>
      </c>
      <c r="T10049">
        <v>15390600</v>
      </c>
      <c r="U10049">
        <v>26.2</v>
      </c>
    </row>
    <row r="10050" spans="15:21" x14ac:dyDescent="0.2">
      <c r="O10050" s="67">
        <v>37225</v>
      </c>
      <c r="P10050">
        <v>39.729999999999997</v>
      </c>
      <c r="Q10050">
        <v>39.880000000000003</v>
      </c>
      <c r="R10050">
        <v>38.450000000000003</v>
      </c>
      <c r="S10050">
        <v>38.5</v>
      </c>
      <c r="T10050">
        <v>23595000</v>
      </c>
      <c r="U10050">
        <v>25.39</v>
      </c>
    </row>
    <row r="10051" spans="15:21" x14ac:dyDescent="0.2">
      <c r="O10051" s="67">
        <v>37228</v>
      </c>
      <c r="P10051">
        <v>38.4</v>
      </c>
      <c r="Q10051">
        <v>38.4</v>
      </c>
      <c r="R10051">
        <v>36.61</v>
      </c>
      <c r="S10051">
        <v>36.92</v>
      </c>
      <c r="T10051">
        <v>33713700</v>
      </c>
      <c r="U10051">
        <v>24.34</v>
      </c>
    </row>
    <row r="10052" spans="15:21" x14ac:dyDescent="0.2">
      <c r="O10052" s="67">
        <v>37229</v>
      </c>
      <c r="P10052">
        <v>37.75</v>
      </c>
      <c r="Q10052">
        <v>38.21</v>
      </c>
      <c r="R10052">
        <v>37</v>
      </c>
      <c r="S10052">
        <v>37.35</v>
      </c>
      <c r="T10052">
        <v>29176900</v>
      </c>
      <c r="U10052">
        <v>24.63</v>
      </c>
    </row>
    <row r="10053" spans="15:21" x14ac:dyDescent="0.2">
      <c r="O10053" s="67">
        <v>37230</v>
      </c>
      <c r="P10053">
        <v>37.6</v>
      </c>
      <c r="Q10053">
        <v>38.26</v>
      </c>
      <c r="R10053">
        <v>37.11</v>
      </c>
      <c r="S10053">
        <v>37.549999999999997</v>
      </c>
      <c r="T10053">
        <v>35193500</v>
      </c>
      <c r="U10053">
        <v>24.76</v>
      </c>
    </row>
    <row r="10054" spans="15:21" x14ac:dyDescent="0.2">
      <c r="O10054" s="67">
        <v>37231</v>
      </c>
      <c r="P10054">
        <v>37.9</v>
      </c>
      <c r="Q10054">
        <v>38.39</v>
      </c>
      <c r="R10054">
        <v>37.549999999999997</v>
      </c>
      <c r="S10054">
        <v>37.75</v>
      </c>
      <c r="T10054">
        <v>19367600</v>
      </c>
      <c r="U10054">
        <v>24.89</v>
      </c>
    </row>
    <row r="10055" spans="15:21" x14ac:dyDescent="0.2">
      <c r="O10055" s="67">
        <v>37232</v>
      </c>
      <c r="P10055">
        <v>37.76</v>
      </c>
      <c r="Q10055">
        <v>37.76</v>
      </c>
      <c r="R10055">
        <v>37.049999999999997</v>
      </c>
      <c r="S10055">
        <v>37.15</v>
      </c>
      <c r="T10055">
        <v>16374000</v>
      </c>
      <c r="U10055">
        <v>24.5</v>
      </c>
    </row>
    <row r="10056" spans="15:21" x14ac:dyDescent="0.2">
      <c r="O10056" s="67">
        <v>37235</v>
      </c>
      <c r="P10056">
        <v>37.200000000000003</v>
      </c>
      <c r="Q10056">
        <v>38.15</v>
      </c>
      <c r="R10056">
        <v>36.65</v>
      </c>
      <c r="S10056">
        <v>36.799999999999997</v>
      </c>
      <c r="T10056">
        <v>20747000</v>
      </c>
      <c r="U10056">
        <v>24.27</v>
      </c>
    </row>
    <row r="10057" spans="15:21" x14ac:dyDescent="0.2">
      <c r="O10057" s="67">
        <v>37236</v>
      </c>
      <c r="P10057">
        <v>37.35</v>
      </c>
      <c r="Q10057">
        <v>37.5</v>
      </c>
      <c r="R10057">
        <v>36.44</v>
      </c>
      <c r="S10057">
        <v>36.79</v>
      </c>
      <c r="T10057">
        <v>20718700</v>
      </c>
      <c r="U10057">
        <v>24.26</v>
      </c>
    </row>
    <row r="10058" spans="15:21" x14ac:dyDescent="0.2">
      <c r="O10058" s="67">
        <v>37237</v>
      </c>
      <c r="P10058">
        <v>37.450000000000003</v>
      </c>
      <c r="Q10058">
        <v>37.46</v>
      </c>
      <c r="R10058">
        <v>36.21</v>
      </c>
      <c r="S10058">
        <v>37.049999999999997</v>
      </c>
      <c r="T10058">
        <v>22629300</v>
      </c>
      <c r="U10058">
        <v>24.43</v>
      </c>
    </row>
    <row r="10059" spans="15:21" x14ac:dyDescent="0.2">
      <c r="O10059" s="67">
        <v>37238</v>
      </c>
      <c r="P10059">
        <v>36.85</v>
      </c>
      <c r="Q10059">
        <v>37.9</v>
      </c>
      <c r="R10059">
        <v>36.549999999999997</v>
      </c>
      <c r="S10059">
        <v>37.049999999999997</v>
      </c>
      <c r="T10059">
        <v>26103100</v>
      </c>
      <c r="U10059">
        <v>24.43</v>
      </c>
    </row>
    <row r="10060" spans="15:21" x14ac:dyDescent="0.2">
      <c r="O10060" s="67">
        <v>37239</v>
      </c>
      <c r="P10060">
        <v>37.049999999999997</v>
      </c>
      <c r="Q10060">
        <v>37.99</v>
      </c>
      <c r="R10060">
        <v>36.450000000000003</v>
      </c>
      <c r="S10060">
        <v>37.65</v>
      </c>
      <c r="T10060">
        <v>26119200</v>
      </c>
      <c r="U10060">
        <v>24.83</v>
      </c>
    </row>
    <row r="10061" spans="15:21" x14ac:dyDescent="0.2">
      <c r="O10061" s="67">
        <v>37242</v>
      </c>
      <c r="P10061">
        <v>37.799999999999997</v>
      </c>
      <c r="Q10061">
        <v>38.85</v>
      </c>
      <c r="R10061">
        <v>37.700000000000003</v>
      </c>
      <c r="S10061">
        <v>38.299999999999997</v>
      </c>
      <c r="T10061">
        <v>26715900</v>
      </c>
      <c r="U10061">
        <v>25.25</v>
      </c>
    </row>
    <row r="10062" spans="15:21" x14ac:dyDescent="0.2">
      <c r="O10062" s="67">
        <v>37243</v>
      </c>
      <c r="P10062">
        <v>39.75</v>
      </c>
      <c r="Q10062">
        <v>40.1</v>
      </c>
      <c r="R10062">
        <v>39.35</v>
      </c>
      <c r="S10062">
        <v>39.72</v>
      </c>
      <c r="T10062">
        <v>33016300</v>
      </c>
      <c r="U10062">
        <v>26.19</v>
      </c>
    </row>
    <row r="10063" spans="15:21" x14ac:dyDescent="0.2">
      <c r="O10063" s="67">
        <v>37244</v>
      </c>
      <c r="P10063">
        <v>39.700000000000003</v>
      </c>
      <c r="Q10063">
        <v>40.98</v>
      </c>
      <c r="R10063">
        <v>39.5</v>
      </c>
      <c r="S10063">
        <v>40.78</v>
      </c>
      <c r="T10063">
        <v>27305400</v>
      </c>
      <c r="U10063">
        <v>26.89</v>
      </c>
    </row>
    <row r="10064" spans="15:21" x14ac:dyDescent="0.2">
      <c r="O10064" s="67">
        <v>37245</v>
      </c>
      <c r="P10064">
        <v>40.799999999999997</v>
      </c>
      <c r="Q10064">
        <v>41.16</v>
      </c>
      <c r="R10064">
        <v>40.630000000000003</v>
      </c>
      <c r="S10064">
        <v>40.840000000000003</v>
      </c>
      <c r="T10064">
        <v>18656300</v>
      </c>
      <c r="U10064">
        <v>26.93</v>
      </c>
    </row>
    <row r="10065" spans="15:21" x14ac:dyDescent="0.2">
      <c r="O10065" s="67">
        <v>37246</v>
      </c>
      <c r="P10065">
        <v>41.1</v>
      </c>
      <c r="Q10065">
        <v>41.39</v>
      </c>
      <c r="R10065">
        <v>40.950000000000003</v>
      </c>
      <c r="S10065">
        <v>41.35</v>
      </c>
      <c r="T10065">
        <v>30675500</v>
      </c>
      <c r="U10065">
        <v>27.27</v>
      </c>
    </row>
    <row r="10066" spans="15:21" x14ac:dyDescent="0.2">
      <c r="O10066" s="67">
        <v>37249</v>
      </c>
      <c r="P10066">
        <v>41.35</v>
      </c>
      <c r="Q10066">
        <v>41.39</v>
      </c>
      <c r="R10066">
        <v>41</v>
      </c>
      <c r="S10066">
        <v>41.19</v>
      </c>
      <c r="T10066">
        <v>5569800</v>
      </c>
      <c r="U10066">
        <v>27.16</v>
      </c>
    </row>
    <row r="10067" spans="15:21" x14ac:dyDescent="0.2">
      <c r="O10067" s="67">
        <v>37251</v>
      </c>
      <c r="P10067">
        <v>40.9</v>
      </c>
      <c r="Q10067">
        <v>41.28</v>
      </c>
      <c r="R10067">
        <v>40.549999999999997</v>
      </c>
      <c r="S10067">
        <v>40.549999999999997</v>
      </c>
      <c r="T10067">
        <v>14955200</v>
      </c>
      <c r="U10067">
        <v>26.74</v>
      </c>
    </row>
    <row r="10068" spans="15:21" x14ac:dyDescent="0.2">
      <c r="O10068" s="67">
        <v>37252</v>
      </c>
      <c r="P10068">
        <v>40.5</v>
      </c>
      <c r="Q10068">
        <v>40.950000000000003</v>
      </c>
      <c r="R10068">
        <v>40.32</v>
      </c>
      <c r="S10068">
        <v>40.950000000000003</v>
      </c>
      <c r="T10068">
        <v>12881700</v>
      </c>
      <c r="U10068">
        <v>27.12</v>
      </c>
    </row>
    <row r="10069" spans="15:21" x14ac:dyDescent="0.2">
      <c r="O10069" s="67">
        <v>37253</v>
      </c>
      <c r="P10069">
        <v>40.770000000000003</v>
      </c>
      <c r="Q10069">
        <v>41.12</v>
      </c>
      <c r="R10069">
        <v>40.42</v>
      </c>
      <c r="S10069">
        <v>40.729999999999997</v>
      </c>
      <c r="T10069">
        <v>13621800</v>
      </c>
      <c r="U10069">
        <v>26.98</v>
      </c>
    </row>
    <row r="10070" spans="15:21" x14ac:dyDescent="0.2">
      <c r="O10070" s="67">
        <v>37256</v>
      </c>
      <c r="P10070">
        <v>40.549999999999997</v>
      </c>
      <c r="Q10070">
        <v>40.799999999999997</v>
      </c>
      <c r="R10070">
        <v>40.03</v>
      </c>
      <c r="S10070">
        <v>40.08</v>
      </c>
      <c r="T10070">
        <v>14030800</v>
      </c>
      <c r="U10070">
        <v>26.55</v>
      </c>
    </row>
    <row r="10071" spans="15:21" x14ac:dyDescent="0.2">
      <c r="O10071" s="67">
        <v>37258</v>
      </c>
      <c r="P10071">
        <v>40.299999999999997</v>
      </c>
      <c r="Q10071">
        <v>40.950000000000003</v>
      </c>
      <c r="R10071">
        <v>40.049999999999997</v>
      </c>
      <c r="S10071">
        <v>40.950000000000003</v>
      </c>
      <c r="T10071">
        <v>17693300</v>
      </c>
      <c r="U10071">
        <v>27.12</v>
      </c>
    </row>
    <row r="10072" spans="15:21" x14ac:dyDescent="0.2">
      <c r="O10072" s="67">
        <v>37259</v>
      </c>
      <c r="P10072">
        <v>40.450000000000003</v>
      </c>
      <c r="Q10072">
        <v>40.92</v>
      </c>
      <c r="R10072">
        <v>40.15</v>
      </c>
      <c r="S10072">
        <v>40.61</v>
      </c>
      <c r="T10072">
        <v>17497500</v>
      </c>
      <c r="U10072">
        <v>26.9</v>
      </c>
    </row>
    <row r="10073" spans="15:21" x14ac:dyDescent="0.2">
      <c r="O10073" s="67">
        <v>37260</v>
      </c>
      <c r="P10073">
        <v>40.799999999999997</v>
      </c>
      <c r="Q10073">
        <v>41.34</v>
      </c>
      <c r="R10073">
        <v>40.28</v>
      </c>
      <c r="S10073">
        <v>40.950000000000003</v>
      </c>
      <c r="T10073">
        <v>19853100</v>
      </c>
      <c r="U10073">
        <v>27.12</v>
      </c>
    </row>
    <row r="10074" spans="15:21" x14ac:dyDescent="0.2">
      <c r="O10074" s="67">
        <v>37263</v>
      </c>
      <c r="P10074">
        <v>40.65</v>
      </c>
      <c r="Q10074">
        <v>40.85</v>
      </c>
      <c r="R10074">
        <v>39.1</v>
      </c>
      <c r="S10074">
        <v>39.36</v>
      </c>
      <c r="T10074">
        <v>27526900</v>
      </c>
      <c r="U10074">
        <v>26.07</v>
      </c>
    </row>
    <row r="10075" spans="15:21" x14ac:dyDescent="0.2">
      <c r="O10075" s="67">
        <v>37264</v>
      </c>
      <c r="P10075">
        <v>39.65</v>
      </c>
      <c r="Q10075">
        <v>40.01</v>
      </c>
      <c r="R10075">
        <v>38.6</v>
      </c>
      <c r="S10075">
        <v>38.950000000000003</v>
      </c>
      <c r="T10075">
        <v>24128100</v>
      </c>
      <c r="U10075">
        <v>25.8</v>
      </c>
    </row>
    <row r="10076" spans="15:21" x14ac:dyDescent="0.2">
      <c r="O10076" s="67">
        <v>37265</v>
      </c>
      <c r="P10076">
        <v>38.700000000000003</v>
      </c>
      <c r="Q10076">
        <v>39.6</v>
      </c>
      <c r="R10076">
        <v>38.19</v>
      </c>
      <c r="S10076">
        <v>38.549999999999997</v>
      </c>
      <c r="T10076">
        <v>20192300</v>
      </c>
      <c r="U10076">
        <v>25.53</v>
      </c>
    </row>
    <row r="10077" spans="15:21" x14ac:dyDescent="0.2">
      <c r="O10077" s="67">
        <v>37266</v>
      </c>
      <c r="P10077">
        <v>38.549999999999997</v>
      </c>
      <c r="Q10077">
        <v>38.9</v>
      </c>
      <c r="R10077">
        <v>38.4</v>
      </c>
      <c r="S10077">
        <v>38.61</v>
      </c>
      <c r="T10077">
        <v>14738000</v>
      </c>
      <c r="U10077">
        <v>25.57</v>
      </c>
    </row>
    <row r="10078" spans="15:21" x14ac:dyDescent="0.2">
      <c r="O10078" s="67">
        <v>37267</v>
      </c>
      <c r="P10078">
        <v>39.1</v>
      </c>
      <c r="Q10078">
        <v>39.15</v>
      </c>
      <c r="R10078">
        <v>38.159999999999997</v>
      </c>
      <c r="S10078">
        <v>38.229999999999997</v>
      </c>
      <c r="T10078">
        <v>16802200</v>
      </c>
      <c r="U10078">
        <v>25.32</v>
      </c>
    </row>
    <row r="10079" spans="15:21" x14ac:dyDescent="0.2">
      <c r="O10079" s="67">
        <v>37270</v>
      </c>
      <c r="P10079">
        <v>38.200000000000003</v>
      </c>
      <c r="Q10079">
        <v>38.450000000000003</v>
      </c>
      <c r="R10079">
        <v>37.78</v>
      </c>
      <c r="S10079">
        <v>37.9</v>
      </c>
      <c r="T10079">
        <v>20832500</v>
      </c>
      <c r="U10079">
        <v>25.1</v>
      </c>
    </row>
    <row r="10080" spans="15:21" x14ac:dyDescent="0.2">
      <c r="O10080" s="67">
        <v>37271</v>
      </c>
      <c r="P10080">
        <v>37.799999999999997</v>
      </c>
      <c r="Q10080">
        <v>38.99</v>
      </c>
      <c r="R10080">
        <v>37.57</v>
      </c>
      <c r="S10080">
        <v>38.71</v>
      </c>
      <c r="T10080">
        <v>26047300</v>
      </c>
      <c r="U10080">
        <v>25.64</v>
      </c>
    </row>
    <row r="10081" spans="15:21" x14ac:dyDescent="0.2">
      <c r="O10081" s="67">
        <v>37272</v>
      </c>
      <c r="P10081">
        <v>38.4</v>
      </c>
      <c r="Q10081">
        <v>38.49</v>
      </c>
      <c r="R10081">
        <v>37.71</v>
      </c>
      <c r="S10081">
        <v>37.72</v>
      </c>
      <c r="T10081">
        <v>22894900</v>
      </c>
      <c r="U10081">
        <v>24.98</v>
      </c>
    </row>
    <row r="10082" spans="15:21" x14ac:dyDescent="0.2">
      <c r="O10082" s="67">
        <v>37273</v>
      </c>
      <c r="P10082">
        <v>38.9</v>
      </c>
      <c r="Q10082">
        <v>38.909999999999997</v>
      </c>
      <c r="R10082">
        <v>38.299999999999997</v>
      </c>
      <c r="S10082">
        <v>38.75</v>
      </c>
      <c r="T10082">
        <v>22560400</v>
      </c>
      <c r="U10082">
        <v>25.67</v>
      </c>
    </row>
    <row r="10083" spans="15:21" x14ac:dyDescent="0.2">
      <c r="O10083" s="67">
        <v>37274</v>
      </c>
      <c r="P10083">
        <v>38.44</v>
      </c>
      <c r="Q10083">
        <v>38.9</v>
      </c>
      <c r="R10083">
        <v>38.25</v>
      </c>
      <c r="S10083">
        <v>38.68</v>
      </c>
      <c r="T10083">
        <v>18037200</v>
      </c>
      <c r="U10083">
        <v>25.62</v>
      </c>
    </row>
    <row r="10084" spans="15:21" x14ac:dyDescent="0.2">
      <c r="O10084" s="67">
        <v>37278</v>
      </c>
      <c r="P10084">
        <v>39.450000000000003</v>
      </c>
      <c r="Q10084">
        <v>39.450000000000003</v>
      </c>
      <c r="R10084">
        <v>38.229999999999997</v>
      </c>
      <c r="S10084">
        <v>38.299999999999997</v>
      </c>
      <c r="T10084">
        <v>17171600</v>
      </c>
      <c r="U10084">
        <v>25.37</v>
      </c>
    </row>
    <row r="10085" spans="15:21" x14ac:dyDescent="0.2">
      <c r="O10085" s="67">
        <v>37279</v>
      </c>
      <c r="P10085">
        <v>38.299999999999997</v>
      </c>
      <c r="Q10085">
        <v>38.31</v>
      </c>
      <c r="R10085">
        <v>37.49</v>
      </c>
      <c r="S10085">
        <v>37.65</v>
      </c>
      <c r="T10085">
        <v>22501800</v>
      </c>
      <c r="U10085">
        <v>24.94</v>
      </c>
    </row>
    <row r="10086" spans="15:21" x14ac:dyDescent="0.2">
      <c r="O10086" s="67">
        <v>37280</v>
      </c>
      <c r="P10086">
        <v>38.1</v>
      </c>
      <c r="Q10086">
        <v>38.590000000000003</v>
      </c>
      <c r="R10086">
        <v>37.340000000000003</v>
      </c>
      <c r="S10086">
        <v>37.549999999999997</v>
      </c>
      <c r="T10086">
        <v>19384700</v>
      </c>
      <c r="U10086">
        <v>24.87</v>
      </c>
    </row>
    <row r="10087" spans="15:21" x14ac:dyDescent="0.2">
      <c r="O10087" s="67">
        <v>37281</v>
      </c>
      <c r="P10087">
        <v>38</v>
      </c>
      <c r="Q10087">
        <v>38.380000000000003</v>
      </c>
      <c r="R10087">
        <v>37.61</v>
      </c>
      <c r="S10087">
        <v>38.26</v>
      </c>
      <c r="T10087">
        <v>15756600</v>
      </c>
      <c r="U10087">
        <v>25.34</v>
      </c>
    </row>
    <row r="10088" spans="15:21" x14ac:dyDescent="0.2">
      <c r="O10088" s="67">
        <v>37284</v>
      </c>
      <c r="P10088">
        <v>38.6</v>
      </c>
      <c r="Q10088">
        <v>38.619999999999997</v>
      </c>
      <c r="R10088">
        <v>37.76</v>
      </c>
      <c r="S10088">
        <v>38.15</v>
      </c>
      <c r="T10088">
        <v>13962700</v>
      </c>
      <c r="U10088">
        <v>25.27</v>
      </c>
    </row>
    <row r="10089" spans="15:21" x14ac:dyDescent="0.2">
      <c r="O10089" s="67">
        <v>37285</v>
      </c>
      <c r="P10089">
        <v>38</v>
      </c>
      <c r="Q10089">
        <v>38.22</v>
      </c>
      <c r="R10089">
        <v>36.22</v>
      </c>
      <c r="S10089">
        <v>36.46</v>
      </c>
      <c r="T10089">
        <v>36329300</v>
      </c>
      <c r="U10089">
        <v>24.15</v>
      </c>
    </row>
    <row r="10090" spans="15:21" x14ac:dyDescent="0.2">
      <c r="O10090" s="67">
        <v>37286</v>
      </c>
      <c r="P10090">
        <v>36.4</v>
      </c>
      <c r="Q10090">
        <v>37.299999999999997</v>
      </c>
      <c r="R10090">
        <v>34.49</v>
      </c>
      <c r="S10090">
        <v>36.880000000000003</v>
      </c>
      <c r="T10090">
        <v>62345700</v>
      </c>
      <c r="U10090">
        <v>24.43</v>
      </c>
    </row>
    <row r="10091" spans="15:21" x14ac:dyDescent="0.2">
      <c r="O10091" s="67">
        <v>37287</v>
      </c>
      <c r="P10091">
        <v>37</v>
      </c>
      <c r="Q10091">
        <v>37.229999999999997</v>
      </c>
      <c r="R10091">
        <v>35.5</v>
      </c>
      <c r="S10091">
        <v>37.15</v>
      </c>
      <c r="T10091">
        <v>31013000</v>
      </c>
      <c r="U10091">
        <v>24.61</v>
      </c>
    </row>
    <row r="10092" spans="15:21" x14ac:dyDescent="0.2">
      <c r="O10092" s="67">
        <v>37288</v>
      </c>
      <c r="P10092">
        <v>36.9</v>
      </c>
      <c r="Q10092">
        <v>37</v>
      </c>
      <c r="R10092">
        <v>36.39</v>
      </c>
      <c r="S10092">
        <v>36.85</v>
      </c>
      <c r="T10092">
        <v>20544800</v>
      </c>
      <c r="U10092">
        <v>24.41</v>
      </c>
    </row>
    <row r="10093" spans="15:21" x14ac:dyDescent="0.2">
      <c r="O10093" s="67">
        <v>37291</v>
      </c>
      <c r="P10093">
        <v>35.9</v>
      </c>
      <c r="Q10093">
        <v>35.9</v>
      </c>
      <c r="R10093">
        <v>34.72</v>
      </c>
      <c r="S10093">
        <v>35</v>
      </c>
      <c r="T10093">
        <v>39740800</v>
      </c>
      <c r="U10093">
        <v>23.18</v>
      </c>
    </row>
    <row r="10094" spans="15:21" x14ac:dyDescent="0.2">
      <c r="O10094" s="67">
        <v>37292</v>
      </c>
      <c r="P10094">
        <v>35.1</v>
      </c>
      <c r="Q10094">
        <v>36.57</v>
      </c>
      <c r="R10094">
        <v>35.090000000000003</v>
      </c>
      <c r="S10094">
        <v>36.21</v>
      </c>
      <c r="T10094">
        <v>44376000</v>
      </c>
      <c r="U10094">
        <v>23.98</v>
      </c>
    </row>
    <row r="10095" spans="15:21" x14ac:dyDescent="0.2">
      <c r="O10095" s="67">
        <v>37293</v>
      </c>
      <c r="P10095">
        <v>36.35</v>
      </c>
      <c r="Q10095">
        <v>37.090000000000003</v>
      </c>
      <c r="R10095">
        <v>35.94</v>
      </c>
      <c r="S10095">
        <v>36.96</v>
      </c>
      <c r="T10095">
        <v>33209100</v>
      </c>
      <c r="U10095">
        <v>24.48</v>
      </c>
    </row>
    <row r="10096" spans="15:21" x14ac:dyDescent="0.2">
      <c r="O10096" s="67">
        <v>37294</v>
      </c>
      <c r="P10096">
        <v>37.01</v>
      </c>
      <c r="Q10096">
        <v>37.840000000000003</v>
      </c>
      <c r="R10096">
        <v>36.549999999999997</v>
      </c>
      <c r="S10096">
        <v>37.200000000000003</v>
      </c>
      <c r="T10096">
        <v>23954100</v>
      </c>
      <c r="U10096">
        <v>24.64</v>
      </c>
    </row>
    <row r="10097" spans="15:21" x14ac:dyDescent="0.2">
      <c r="O10097" s="67">
        <v>37295</v>
      </c>
      <c r="P10097">
        <v>37.4</v>
      </c>
      <c r="Q10097">
        <v>37.75</v>
      </c>
      <c r="R10097">
        <v>36.229999999999997</v>
      </c>
      <c r="S10097">
        <v>37.25</v>
      </c>
      <c r="T10097">
        <v>22713900</v>
      </c>
      <c r="U10097">
        <v>24.67</v>
      </c>
    </row>
    <row r="10098" spans="15:21" x14ac:dyDescent="0.2">
      <c r="O10098" s="67">
        <v>37298</v>
      </c>
      <c r="P10098">
        <v>37.25</v>
      </c>
      <c r="Q10098">
        <v>37.9</v>
      </c>
      <c r="R10098">
        <v>37.049999999999997</v>
      </c>
      <c r="S10098">
        <v>37.799999999999997</v>
      </c>
      <c r="T10098">
        <v>15768700</v>
      </c>
      <c r="U10098">
        <v>25.04</v>
      </c>
    </row>
    <row r="10099" spans="15:21" x14ac:dyDescent="0.2">
      <c r="O10099" s="67">
        <v>37299</v>
      </c>
      <c r="P10099">
        <v>37.5</v>
      </c>
      <c r="Q10099">
        <v>37.6</v>
      </c>
      <c r="R10099">
        <v>36.950000000000003</v>
      </c>
      <c r="S10099">
        <v>37.5</v>
      </c>
      <c r="T10099">
        <v>16329500</v>
      </c>
      <c r="U10099">
        <v>24.84</v>
      </c>
    </row>
    <row r="10100" spans="15:21" x14ac:dyDescent="0.2">
      <c r="O10100" s="67">
        <v>37300</v>
      </c>
      <c r="P10100">
        <v>37.700000000000003</v>
      </c>
      <c r="Q10100">
        <v>38.369999999999997</v>
      </c>
      <c r="R10100">
        <v>37.5</v>
      </c>
      <c r="S10100">
        <v>38.1</v>
      </c>
      <c r="T10100">
        <v>18759300</v>
      </c>
      <c r="U10100">
        <v>25.23</v>
      </c>
    </row>
    <row r="10101" spans="15:21" x14ac:dyDescent="0.2">
      <c r="O10101" s="67">
        <v>37301</v>
      </c>
      <c r="P10101">
        <v>38.1</v>
      </c>
      <c r="Q10101">
        <v>38.85</v>
      </c>
      <c r="R10101">
        <v>37.54</v>
      </c>
      <c r="S10101">
        <v>38</v>
      </c>
      <c r="T10101">
        <v>20375100</v>
      </c>
      <c r="U10101">
        <v>25.17</v>
      </c>
    </row>
    <row r="10102" spans="15:21" x14ac:dyDescent="0.2">
      <c r="O10102" s="67">
        <v>37302</v>
      </c>
      <c r="P10102">
        <v>38</v>
      </c>
      <c r="Q10102">
        <v>38</v>
      </c>
      <c r="R10102">
        <v>37.020000000000003</v>
      </c>
      <c r="S10102">
        <v>37.11</v>
      </c>
      <c r="T10102">
        <v>22109400</v>
      </c>
      <c r="U10102">
        <v>24.58</v>
      </c>
    </row>
    <row r="10103" spans="15:21" x14ac:dyDescent="0.2">
      <c r="O10103" s="67">
        <v>37306</v>
      </c>
      <c r="P10103">
        <v>36.9</v>
      </c>
      <c r="Q10103">
        <v>37</v>
      </c>
      <c r="R10103">
        <v>36.32</v>
      </c>
      <c r="S10103">
        <v>36.4</v>
      </c>
      <c r="T10103">
        <v>16948300</v>
      </c>
      <c r="U10103">
        <v>24.11</v>
      </c>
    </row>
    <row r="10104" spans="15:21" x14ac:dyDescent="0.2">
      <c r="O10104" s="67">
        <v>37307</v>
      </c>
      <c r="P10104">
        <v>36.53</v>
      </c>
      <c r="Q10104">
        <v>37.75</v>
      </c>
      <c r="R10104">
        <v>36.15</v>
      </c>
      <c r="S10104">
        <v>37.57</v>
      </c>
      <c r="T10104">
        <v>22008100</v>
      </c>
      <c r="U10104">
        <v>24.88</v>
      </c>
    </row>
    <row r="10105" spans="15:21" x14ac:dyDescent="0.2">
      <c r="O10105" s="67">
        <v>37308</v>
      </c>
      <c r="P10105">
        <v>37.979999999999997</v>
      </c>
      <c r="Q10105">
        <v>38.46</v>
      </c>
      <c r="R10105">
        <v>37.380000000000003</v>
      </c>
      <c r="S10105">
        <v>37.520000000000003</v>
      </c>
      <c r="T10105">
        <v>27637000</v>
      </c>
      <c r="U10105">
        <v>24.85</v>
      </c>
    </row>
    <row r="10106" spans="15:21" x14ac:dyDescent="0.2">
      <c r="O10106" s="67">
        <v>37309</v>
      </c>
      <c r="P10106">
        <v>37.520000000000003</v>
      </c>
      <c r="Q10106">
        <v>38.380000000000003</v>
      </c>
      <c r="R10106">
        <v>37.08</v>
      </c>
      <c r="S10106">
        <v>38.090000000000003</v>
      </c>
      <c r="T10106">
        <v>19559000</v>
      </c>
      <c r="U10106">
        <v>25.23</v>
      </c>
    </row>
    <row r="10107" spans="15:21" x14ac:dyDescent="0.2">
      <c r="O10107" s="67">
        <v>37312</v>
      </c>
      <c r="P10107">
        <v>38.049999999999997</v>
      </c>
      <c r="Q10107">
        <v>39.28</v>
      </c>
      <c r="R10107">
        <v>38</v>
      </c>
      <c r="S10107">
        <v>39.200000000000003</v>
      </c>
      <c r="T10107">
        <v>24430700</v>
      </c>
      <c r="U10107">
        <v>25.96</v>
      </c>
    </row>
    <row r="10108" spans="15:21" x14ac:dyDescent="0.2">
      <c r="O10108" s="67">
        <v>37313</v>
      </c>
      <c r="P10108">
        <v>39.200000000000003</v>
      </c>
      <c r="Q10108">
        <v>39.25</v>
      </c>
      <c r="R10108">
        <v>38.5</v>
      </c>
      <c r="S10108">
        <v>38.75</v>
      </c>
      <c r="T10108">
        <v>18784000</v>
      </c>
      <c r="U10108">
        <v>25.67</v>
      </c>
    </row>
    <row r="10109" spans="15:21" x14ac:dyDescent="0.2">
      <c r="O10109" s="67">
        <v>37314</v>
      </c>
      <c r="P10109">
        <v>39.25</v>
      </c>
      <c r="Q10109">
        <v>39.479999999999997</v>
      </c>
      <c r="R10109">
        <v>38.5</v>
      </c>
      <c r="S10109">
        <v>38.75</v>
      </c>
      <c r="T10109">
        <v>23093100</v>
      </c>
      <c r="U10109">
        <v>25.78</v>
      </c>
    </row>
    <row r="10110" spans="15:21" x14ac:dyDescent="0.2">
      <c r="O10110" s="67">
        <v>37315</v>
      </c>
      <c r="P10110">
        <v>39.25</v>
      </c>
      <c r="Q10110">
        <v>39.65</v>
      </c>
      <c r="R10110">
        <v>38.46</v>
      </c>
      <c r="S10110">
        <v>38.5</v>
      </c>
      <c r="T10110">
        <v>23397500</v>
      </c>
      <c r="U10110">
        <v>25.62</v>
      </c>
    </row>
    <row r="10111" spans="15:21" x14ac:dyDescent="0.2">
      <c r="O10111" s="67">
        <v>37316</v>
      </c>
      <c r="P10111">
        <v>39.1</v>
      </c>
      <c r="Q10111">
        <v>39.450000000000003</v>
      </c>
      <c r="R10111">
        <v>38.700000000000003</v>
      </c>
      <c r="S10111">
        <v>39.450000000000003</v>
      </c>
      <c r="T10111">
        <v>20117900</v>
      </c>
      <c r="U10111">
        <v>26.25</v>
      </c>
    </row>
    <row r="10112" spans="15:21" x14ac:dyDescent="0.2">
      <c r="O10112" s="67">
        <v>37319</v>
      </c>
      <c r="P10112">
        <v>39.799999999999997</v>
      </c>
      <c r="Q10112">
        <v>40.25</v>
      </c>
      <c r="R10112">
        <v>39.47</v>
      </c>
      <c r="S10112">
        <v>40.200000000000003</v>
      </c>
      <c r="T10112">
        <v>32281600</v>
      </c>
      <c r="U10112">
        <v>26.75</v>
      </c>
    </row>
    <row r="10113" spans="15:21" x14ac:dyDescent="0.2">
      <c r="O10113" s="67">
        <v>37320</v>
      </c>
      <c r="P10113">
        <v>39.950000000000003</v>
      </c>
      <c r="Q10113">
        <v>40.799999999999997</v>
      </c>
      <c r="R10113">
        <v>39.799999999999997</v>
      </c>
      <c r="S10113">
        <v>40.5</v>
      </c>
      <c r="T10113">
        <v>23793500</v>
      </c>
      <c r="U10113">
        <v>26.95</v>
      </c>
    </row>
    <row r="10114" spans="15:21" x14ac:dyDescent="0.2">
      <c r="O10114" s="67">
        <v>37321</v>
      </c>
      <c r="P10114">
        <v>40.5</v>
      </c>
      <c r="Q10114">
        <v>41.67</v>
      </c>
      <c r="R10114">
        <v>40.4</v>
      </c>
      <c r="S10114">
        <v>41.55</v>
      </c>
      <c r="T10114">
        <v>24636300</v>
      </c>
      <c r="U10114">
        <v>27.65</v>
      </c>
    </row>
    <row r="10115" spans="15:21" x14ac:dyDescent="0.2">
      <c r="O10115" s="67">
        <v>37322</v>
      </c>
      <c r="P10115">
        <v>41.75</v>
      </c>
      <c r="Q10115">
        <v>41.8</v>
      </c>
      <c r="R10115">
        <v>40.4</v>
      </c>
      <c r="S10115">
        <v>40.950000000000003</v>
      </c>
      <c r="T10115">
        <v>24434200</v>
      </c>
      <c r="U10115">
        <v>27.25</v>
      </c>
    </row>
    <row r="10116" spans="15:21" x14ac:dyDescent="0.2">
      <c r="O10116" s="67">
        <v>37323</v>
      </c>
      <c r="P10116">
        <v>41.5</v>
      </c>
      <c r="Q10116">
        <v>41.84</v>
      </c>
      <c r="R10116">
        <v>40.24</v>
      </c>
      <c r="S10116">
        <v>40.6</v>
      </c>
      <c r="T10116">
        <v>28101500</v>
      </c>
      <c r="U10116">
        <v>27.02</v>
      </c>
    </row>
    <row r="10117" spans="15:21" x14ac:dyDescent="0.2">
      <c r="O10117" s="67">
        <v>37326</v>
      </c>
      <c r="P10117">
        <v>41</v>
      </c>
      <c r="Q10117">
        <v>41.37</v>
      </c>
      <c r="R10117">
        <v>40.86</v>
      </c>
      <c r="S10117">
        <v>41.15</v>
      </c>
      <c r="T10117">
        <v>23441900</v>
      </c>
      <c r="U10117">
        <v>27.38</v>
      </c>
    </row>
    <row r="10118" spans="15:21" x14ac:dyDescent="0.2">
      <c r="O10118" s="67">
        <v>37327</v>
      </c>
      <c r="P10118">
        <v>40.5</v>
      </c>
      <c r="Q10118">
        <v>41.53</v>
      </c>
      <c r="R10118">
        <v>40.33</v>
      </c>
      <c r="S10118">
        <v>41.1</v>
      </c>
      <c r="T10118">
        <v>19767600</v>
      </c>
      <c r="U10118">
        <v>27.35</v>
      </c>
    </row>
    <row r="10119" spans="15:21" x14ac:dyDescent="0.2">
      <c r="O10119" s="67">
        <v>37328</v>
      </c>
      <c r="P10119">
        <v>40.75</v>
      </c>
      <c r="Q10119">
        <v>40.76</v>
      </c>
      <c r="R10119">
        <v>39.92</v>
      </c>
      <c r="S10119">
        <v>40</v>
      </c>
      <c r="T10119">
        <v>23574800</v>
      </c>
      <c r="U10119">
        <v>26.62</v>
      </c>
    </row>
    <row r="10120" spans="15:21" x14ac:dyDescent="0.2">
      <c r="O10120" s="67">
        <v>37329</v>
      </c>
      <c r="P10120">
        <v>40.25</v>
      </c>
      <c r="Q10120">
        <v>40.549999999999997</v>
      </c>
      <c r="R10120">
        <v>40</v>
      </c>
      <c r="S10120">
        <v>40.409999999999997</v>
      </c>
      <c r="T10120">
        <v>14763700</v>
      </c>
      <c r="U10120">
        <v>26.89</v>
      </c>
    </row>
    <row r="10121" spans="15:21" x14ac:dyDescent="0.2">
      <c r="O10121" s="67">
        <v>37330</v>
      </c>
      <c r="P10121">
        <v>40.549999999999997</v>
      </c>
      <c r="Q10121">
        <v>40.9</v>
      </c>
      <c r="R10121">
        <v>39.909999999999997</v>
      </c>
      <c r="S10121">
        <v>40.19</v>
      </c>
      <c r="T10121">
        <v>33098200</v>
      </c>
      <c r="U10121">
        <v>26.74</v>
      </c>
    </row>
    <row r="10122" spans="15:21" x14ac:dyDescent="0.2">
      <c r="O10122" s="67">
        <v>37333</v>
      </c>
      <c r="P10122">
        <v>40.25</v>
      </c>
      <c r="Q10122">
        <v>40.549999999999997</v>
      </c>
      <c r="R10122">
        <v>39.729999999999997</v>
      </c>
      <c r="S10122">
        <v>39.9</v>
      </c>
      <c r="T10122">
        <v>19998400</v>
      </c>
      <c r="U10122">
        <v>26.55</v>
      </c>
    </row>
    <row r="10123" spans="15:21" x14ac:dyDescent="0.2">
      <c r="O10123" s="67">
        <v>37334</v>
      </c>
      <c r="P10123">
        <v>40</v>
      </c>
      <c r="Q10123">
        <v>40.1</v>
      </c>
      <c r="R10123">
        <v>39.590000000000003</v>
      </c>
      <c r="S10123">
        <v>39.9</v>
      </c>
      <c r="T10123">
        <v>17870400</v>
      </c>
      <c r="U10123">
        <v>26.55</v>
      </c>
    </row>
    <row r="10124" spans="15:21" x14ac:dyDescent="0.2">
      <c r="O10124" s="67">
        <v>37335</v>
      </c>
      <c r="P10124">
        <v>39.74</v>
      </c>
      <c r="Q10124">
        <v>40.14</v>
      </c>
      <c r="R10124">
        <v>38.5</v>
      </c>
      <c r="S10124">
        <v>38.799999999999997</v>
      </c>
      <c r="T10124">
        <v>27496500</v>
      </c>
      <c r="U10124">
        <v>25.82</v>
      </c>
    </row>
    <row r="10125" spans="15:21" x14ac:dyDescent="0.2">
      <c r="O10125" s="67">
        <v>37336</v>
      </c>
      <c r="P10125">
        <v>38.299999999999997</v>
      </c>
      <c r="Q10125">
        <v>38.6</v>
      </c>
      <c r="R10125">
        <v>36.83</v>
      </c>
      <c r="S10125">
        <v>37.450000000000003</v>
      </c>
      <c r="T10125">
        <v>50303300</v>
      </c>
      <c r="U10125">
        <v>24.92</v>
      </c>
    </row>
    <row r="10126" spans="15:21" x14ac:dyDescent="0.2">
      <c r="O10126" s="67">
        <v>37337</v>
      </c>
      <c r="P10126">
        <v>37.520000000000003</v>
      </c>
      <c r="Q10126">
        <v>37.99</v>
      </c>
      <c r="R10126">
        <v>37.03</v>
      </c>
      <c r="S10126">
        <v>37.869999999999997</v>
      </c>
      <c r="T10126">
        <v>30601700</v>
      </c>
      <c r="U10126">
        <v>25.2</v>
      </c>
    </row>
    <row r="10127" spans="15:21" x14ac:dyDescent="0.2">
      <c r="O10127" s="67">
        <v>37340</v>
      </c>
      <c r="P10127">
        <v>38.119999999999997</v>
      </c>
      <c r="Q10127">
        <v>38.229999999999997</v>
      </c>
      <c r="R10127">
        <v>37</v>
      </c>
      <c r="S10127">
        <v>37.04</v>
      </c>
      <c r="T10127">
        <v>24599300</v>
      </c>
      <c r="U10127">
        <v>24.65</v>
      </c>
    </row>
    <row r="10128" spans="15:21" x14ac:dyDescent="0.2">
      <c r="O10128" s="67">
        <v>37341</v>
      </c>
      <c r="P10128">
        <v>37.1</v>
      </c>
      <c r="Q10128">
        <v>37.82</v>
      </c>
      <c r="R10128">
        <v>37</v>
      </c>
      <c r="S10128">
        <v>37.31</v>
      </c>
      <c r="T10128">
        <v>20010500</v>
      </c>
      <c r="U10128">
        <v>24.83</v>
      </c>
    </row>
    <row r="10129" spans="15:21" x14ac:dyDescent="0.2">
      <c r="O10129" s="67">
        <v>37342</v>
      </c>
      <c r="P10129">
        <v>37.270000000000003</v>
      </c>
      <c r="Q10129">
        <v>38.07</v>
      </c>
      <c r="R10129">
        <v>37.049999999999997</v>
      </c>
      <c r="S10129">
        <v>37.450000000000003</v>
      </c>
      <c r="T10129">
        <v>19626800</v>
      </c>
      <c r="U10129">
        <v>24.92</v>
      </c>
    </row>
    <row r="10130" spans="15:21" x14ac:dyDescent="0.2">
      <c r="O10130" s="67">
        <v>37343</v>
      </c>
      <c r="P10130">
        <v>37.700000000000003</v>
      </c>
      <c r="Q10130">
        <v>37.94</v>
      </c>
      <c r="R10130">
        <v>37.24</v>
      </c>
      <c r="S10130">
        <v>37.4</v>
      </c>
      <c r="T10130">
        <v>18709400</v>
      </c>
      <c r="U10130">
        <v>24.89</v>
      </c>
    </row>
    <row r="10131" spans="15:21" x14ac:dyDescent="0.2">
      <c r="O10131" s="67">
        <v>37347</v>
      </c>
      <c r="P10131">
        <v>37.049999999999997</v>
      </c>
      <c r="Q10131">
        <v>37.450000000000003</v>
      </c>
      <c r="R10131">
        <v>36.6</v>
      </c>
      <c r="S10131">
        <v>37.299999999999997</v>
      </c>
      <c r="T10131">
        <v>21535700</v>
      </c>
      <c r="U10131">
        <v>24.82</v>
      </c>
    </row>
    <row r="10132" spans="15:21" x14ac:dyDescent="0.2">
      <c r="O10132" s="67">
        <v>37348</v>
      </c>
      <c r="P10132">
        <v>37.200000000000003</v>
      </c>
      <c r="Q10132">
        <v>37.200000000000003</v>
      </c>
      <c r="R10132">
        <v>36.700000000000003</v>
      </c>
      <c r="S10132">
        <v>37.1</v>
      </c>
      <c r="T10132">
        <v>17410700</v>
      </c>
      <c r="U10132">
        <v>24.69</v>
      </c>
    </row>
    <row r="10133" spans="15:21" x14ac:dyDescent="0.2">
      <c r="O10133" s="67">
        <v>37349</v>
      </c>
      <c r="P10133">
        <v>37.1</v>
      </c>
      <c r="Q10133">
        <v>37.22</v>
      </c>
      <c r="R10133">
        <v>36</v>
      </c>
      <c r="S10133">
        <v>36.75</v>
      </c>
      <c r="T10133">
        <v>19117500</v>
      </c>
      <c r="U10133">
        <v>24.45</v>
      </c>
    </row>
    <row r="10134" spans="15:21" x14ac:dyDescent="0.2">
      <c r="O10134" s="67">
        <v>37350</v>
      </c>
      <c r="P10134">
        <v>36.75</v>
      </c>
      <c r="Q10134">
        <v>37.35</v>
      </c>
      <c r="R10134">
        <v>36.64</v>
      </c>
      <c r="S10134">
        <v>37.299999999999997</v>
      </c>
      <c r="T10134">
        <v>20529600</v>
      </c>
      <c r="U10134">
        <v>24.82</v>
      </c>
    </row>
    <row r="10135" spans="15:21" x14ac:dyDescent="0.2">
      <c r="O10135" s="67">
        <v>37351</v>
      </c>
      <c r="P10135">
        <v>37.6</v>
      </c>
      <c r="Q10135">
        <v>37.799999999999997</v>
      </c>
      <c r="R10135">
        <v>36.770000000000003</v>
      </c>
      <c r="S10135">
        <v>37.1</v>
      </c>
      <c r="T10135">
        <v>14824200</v>
      </c>
      <c r="U10135">
        <v>24.69</v>
      </c>
    </row>
    <row r="10136" spans="15:21" x14ac:dyDescent="0.2">
      <c r="O10136" s="67">
        <v>37354</v>
      </c>
      <c r="P10136">
        <v>36.5</v>
      </c>
      <c r="Q10136">
        <v>36.89</v>
      </c>
      <c r="R10136">
        <v>36.380000000000003</v>
      </c>
      <c r="S10136">
        <v>36.86</v>
      </c>
      <c r="T10136">
        <v>17163400</v>
      </c>
      <c r="U10136">
        <v>24.53</v>
      </c>
    </row>
    <row r="10137" spans="15:21" x14ac:dyDescent="0.2">
      <c r="O10137" s="67">
        <v>37355</v>
      </c>
      <c r="P10137">
        <v>36.799999999999997</v>
      </c>
      <c r="Q10137">
        <v>36.950000000000003</v>
      </c>
      <c r="R10137">
        <v>36.26</v>
      </c>
      <c r="S10137">
        <v>36.450000000000003</v>
      </c>
      <c r="T10137">
        <v>17161100</v>
      </c>
      <c r="U10137">
        <v>24.25</v>
      </c>
    </row>
    <row r="10138" spans="15:21" x14ac:dyDescent="0.2">
      <c r="O10138" s="67">
        <v>37356</v>
      </c>
      <c r="P10138">
        <v>36.53</v>
      </c>
      <c r="Q10138">
        <v>37.36</v>
      </c>
      <c r="R10138">
        <v>36.4</v>
      </c>
      <c r="S10138">
        <v>37.200000000000003</v>
      </c>
      <c r="T10138">
        <v>22679900</v>
      </c>
      <c r="U10138">
        <v>24.75</v>
      </c>
    </row>
    <row r="10139" spans="15:21" x14ac:dyDescent="0.2">
      <c r="O10139" s="67">
        <v>37357</v>
      </c>
      <c r="P10139">
        <v>36.700000000000003</v>
      </c>
      <c r="Q10139">
        <v>36.770000000000003</v>
      </c>
      <c r="R10139">
        <v>33.5</v>
      </c>
      <c r="S10139">
        <v>33.75</v>
      </c>
      <c r="T10139">
        <v>79873900</v>
      </c>
      <c r="U10139">
        <v>22.46</v>
      </c>
    </row>
    <row r="10140" spans="15:21" x14ac:dyDescent="0.2">
      <c r="O10140" s="67">
        <v>37358</v>
      </c>
      <c r="P10140">
        <v>34.450000000000003</v>
      </c>
      <c r="Q10140">
        <v>34.450000000000003</v>
      </c>
      <c r="R10140">
        <v>33</v>
      </c>
      <c r="S10140">
        <v>33.549999999999997</v>
      </c>
      <c r="T10140">
        <v>49724200</v>
      </c>
      <c r="U10140">
        <v>22.32</v>
      </c>
    </row>
    <row r="10141" spans="15:21" x14ac:dyDescent="0.2">
      <c r="O10141" s="67">
        <v>37361</v>
      </c>
      <c r="P10141">
        <v>33.1</v>
      </c>
      <c r="Q10141">
        <v>33.25</v>
      </c>
      <c r="R10141">
        <v>31.64</v>
      </c>
      <c r="S10141">
        <v>31.85</v>
      </c>
      <c r="T10141">
        <v>68551500</v>
      </c>
      <c r="U10141">
        <v>21.19</v>
      </c>
    </row>
    <row r="10142" spans="15:21" x14ac:dyDescent="0.2">
      <c r="O10142" s="67">
        <v>37362</v>
      </c>
      <c r="P10142">
        <v>32.5</v>
      </c>
      <c r="Q10142">
        <v>33.36</v>
      </c>
      <c r="R10142">
        <v>32.19</v>
      </c>
      <c r="S10142">
        <v>33.1</v>
      </c>
      <c r="T10142">
        <v>44634700</v>
      </c>
      <c r="U10142">
        <v>22.03</v>
      </c>
    </row>
    <row r="10143" spans="15:21" x14ac:dyDescent="0.2">
      <c r="O10143" s="67">
        <v>37363</v>
      </c>
      <c r="P10143">
        <v>33.5</v>
      </c>
      <c r="Q10143">
        <v>33.979999999999997</v>
      </c>
      <c r="R10143">
        <v>33.21</v>
      </c>
      <c r="S10143">
        <v>33.65</v>
      </c>
      <c r="T10143">
        <v>29648900</v>
      </c>
      <c r="U10143">
        <v>22.39</v>
      </c>
    </row>
    <row r="10144" spans="15:21" x14ac:dyDescent="0.2">
      <c r="O10144" s="67">
        <v>37364</v>
      </c>
      <c r="P10144">
        <v>33.659999999999997</v>
      </c>
      <c r="Q10144">
        <v>34.020000000000003</v>
      </c>
      <c r="R10144">
        <v>33</v>
      </c>
      <c r="S10144">
        <v>33.799999999999997</v>
      </c>
      <c r="T10144">
        <v>27240700</v>
      </c>
      <c r="U10144">
        <v>22.49</v>
      </c>
    </row>
    <row r="10145" spans="15:21" x14ac:dyDescent="0.2">
      <c r="O10145" s="67">
        <v>37365</v>
      </c>
      <c r="P10145">
        <v>34.15</v>
      </c>
      <c r="Q10145">
        <v>34.15</v>
      </c>
      <c r="R10145">
        <v>33.520000000000003</v>
      </c>
      <c r="S10145">
        <v>33.700000000000003</v>
      </c>
      <c r="T10145">
        <v>19681200</v>
      </c>
      <c r="U10145">
        <v>22.42</v>
      </c>
    </row>
    <row r="10146" spans="15:21" x14ac:dyDescent="0.2">
      <c r="O10146" s="67">
        <v>37368</v>
      </c>
      <c r="P10146">
        <v>33.549999999999997</v>
      </c>
      <c r="Q10146">
        <v>33.549999999999997</v>
      </c>
      <c r="R10146">
        <v>32.799999999999997</v>
      </c>
      <c r="S10146">
        <v>32.86</v>
      </c>
      <c r="T10146">
        <v>19806100</v>
      </c>
      <c r="U10146">
        <v>21.87</v>
      </c>
    </row>
    <row r="10147" spans="15:21" x14ac:dyDescent="0.2">
      <c r="O10147" s="67">
        <v>37369</v>
      </c>
      <c r="P10147">
        <v>33.5</v>
      </c>
      <c r="Q10147">
        <v>33.979999999999997</v>
      </c>
      <c r="R10147">
        <v>32.65</v>
      </c>
      <c r="S10147">
        <v>32.799999999999997</v>
      </c>
      <c r="T10147">
        <v>19485200</v>
      </c>
      <c r="U10147">
        <v>21.83</v>
      </c>
    </row>
    <row r="10148" spans="15:21" x14ac:dyDescent="0.2">
      <c r="O10148" s="67">
        <v>37370</v>
      </c>
      <c r="P10148">
        <v>32.85</v>
      </c>
      <c r="Q10148">
        <v>33.159999999999997</v>
      </c>
      <c r="R10148">
        <v>32.380000000000003</v>
      </c>
      <c r="S10148">
        <v>32.5</v>
      </c>
      <c r="T10148">
        <v>21743700</v>
      </c>
      <c r="U10148">
        <v>21.63</v>
      </c>
    </row>
    <row r="10149" spans="15:21" x14ac:dyDescent="0.2">
      <c r="O10149" s="67">
        <v>37371</v>
      </c>
      <c r="P10149">
        <v>32.25</v>
      </c>
      <c r="Q10149">
        <v>33.19</v>
      </c>
      <c r="R10149">
        <v>31.82</v>
      </c>
      <c r="S10149">
        <v>32.049999999999997</v>
      </c>
      <c r="T10149">
        <v>27672200</v>
      </c>
      <c r="U10149">
        <v>21.33</v>
      </c>
    </row>
    <row r="10150" spans="15:21" x14ac:dyDescent="0.2">
      <c r="O10150" s="67">
        <v>37372</v>
      </c>
      <c r="P10150">
        <v>32.799999999999997</v>
      </c>
      <c r="Q10150">
        <v>32.799999999999997</v>
      </c>
      <c r="R10150">
        <v>31.48</v>
      </c>
      <c r="S10150">
        <v>31.5</v>
      </c>
      <c r="T10150">
        <v>23183400</v>
      </c>
      <c r="U10150">
        <v>20.96</v>
      </c>
    </row>
    <row r="10151" spans="15:21" x14ac:dyDescent="0.2">
      <c r="O10151" s="67">
        <v>37375</v>
      </c>
      <c r="P10151">
        <v>31.75</v>
      </c>
      <c r="Q10151">
        <v>31.88</v>
      </c>
      <c r="R10151">
        <v>30.68</v>
      </c>
      <c r="S10151">
        <v>30.85</v>
      </c>
      <c r="T10151">
        <v>22623700</v>
      </c>
      <c r="U10151">
        <v>20.53</v>
      </c>
    </row>
    <row r="10152" spans="15:21" x14ac:dyDescent="0.2">
      <c r="O10152" s="67">
        <v>37376</v>
      </c>
      <c r="P10152">
        <v>30.8</v>
      </c>
      <c r="Q10152">
        <v>31.9</v>
      </c>
      <c r="R10152">
        <v>30.15</v>
      </c>
      <c r="S10152">
        <v>31.55</v>
      </c>
      <c r="T10152">
        <v>40299800</v>
      </c>
      <c r="U10152">
        <v>20.99</v>
      </c>
    </row>
    <row r="10153" spans="15:21" x14ac:dyDescent="0.2">
      <c r="O10153" s="67">
        <v>37377</v>
      </c>
      <c r="P10153">
        <v>31.75</v>
      </c>
      <c r="Q10153">
        <v>31.86</v>
      </c>
      <c r="R10153">
        <v>30.75</v>
      </c>
      <c r="S10153">
        <v>31.7</v>
      </c>
      <c r="T10153">
        <v>25795500</v>
      </c>
      <c r="U10153">
        <v>21.09</v>
      </c>
    </row>
    <row r="10154" spans="15:21" x14ac:dyDescent="0.2">
      <c r="O10154" s="67">
        <v>37378</v>
      </c>
      <c r="P10154">
        <v>31.65</v>
      </c>
      <c r="Q10154">
        <v>31.85</v>
      </c>
      <c r="R10154">
        <v>31.06</v>
      </c>
      <c r="S10154">
        <v>31.6</v>
      </c>
      <c r="T10154">
        <v>19586900</v>
      </c>
      <c r="U10154">
        <v>21.03</v>
      </c>
    </row>
    <row r="10155" spans="15:21" x14ac:dyDescent="0.2">
      <c r="O10155" s="67">
        <v>37379</v>
      </c>
      <c r="P10155">
        <v>31.3</v>
      </c>
      <c r="Q10155">
        <v>31.7</v>
      </c>
      <c r="R10155">
        <v>30.74</v>
      </c>
      <c r="S10155">
        <v>31.7</v>
      </c>
      <c r="T10155">
        <v>19807300</v>
      </c>
      <c r="U10155">
        <v>21.09</v>
      </c>
    </row>
    <row r="10156" spans="15:21" x14ac:dyDescent="0.2">
      <c r="O10156" s="67">
        <v>37382</v>
      </c>
      <c r="P10156">
        <v>31.55</v>
      </c>
      <c r="Q10156">
        <v>32.049999999999997</v>
      </c>
      <c r="R10156">
        <v>30.89</v>
      </c>
      <c r="S10156">
        <v>30.97</v>
      </c>
      <c r="T10156">
        <v>23319600</v>
      </c>
      <c r="U10156">
        <v>20.61</v>
      </c>
    </row>
    <row r="10157" spans="15:21" x14ac:dyDescent="0.2">
      <c r="O10157" s="67">
        <v>37383</v>
      </c>
      <c r="P10157">
        <v>31</v>
      </c>
      <c r="Q10157">
        <v>31.36</v>
      </c>
      <c r="R10157">
        <v>30.51</v>
      </c>
      <c r="S10157">
        <v>30.65</v>
      </c>
      <c r="T10157">
        <v>20627000</v>
      </c>
      <c r="U10157">
        <v>20.399999999999999</v>
      </c>
    </row>
    <row r="10158" spans="15:21" x14ac:dyDescent="0.2">
      <c r="O10158" s="67">
        <v>37384</v>
      </c>
      <c r="P10158">
        <v>31.35</v>
      </c>
      <c r="Q10158">
        <v>33.020000000000003</v>
      </c>
      <c r="R10158">
        <v>31.3</v>
      </c>
      <c r="S10158">
        <v>32.85</v>
      </c>
      <c r="T10158">
        <v>33876300</v>
      </c>
      <c r="U10158">
        <v>21.86</v>
      </c>
    </row>
    <row r="10159" spans="15:21" x14ac:dyDescent="0.2">
      <c r="O10159" s="67">
        <v>37385</v>
      </c>
      <c r="P10159">
        <v>32.5</v>
      </c>
      <c r="Q10159">
        <v>32.520000000000003</v>
      </c>
      <c r="R10159">
        <v>31.34</v>
      </c>
      <c r="S10159">
        <v>31.49</v>
      </c>
      <c r="T10159">
        <v>32919100</v>
      </c>
      <c r="U10159">
        <v>20.95</v>
      </c>
    </row>
    <row r="10160" spans="15:21" x14ac:dyDescent="0.2">
      <c r="O10160" s="67">
        <v>37386</v>
      </c>
      <c r="P10160">
        <v>31.75</v>
      </c>
      <c r="Q10160">
        <v>31.75</v>
      </c>
      <c r="R10160">
        <v>30.61</v>
      </c>
      <c r="S10160">
        <v>30.65</v>
      </c>
      <c r="T10160">
        <v>26257300</v>
      </c>
      <c r="U10160">
        <v>20.399999999999999</v>
      </c>
    </row>
    <row r="10161" spans="15:21" x14ac:dyDescent="0.2">
      <c r="O10161" s="67">
        <v>37389</v>
      </c>
      <c r="P10161">
        <v>30.55</v>
      </c>
      <c r="Q10161">
        <v>31.05</v>
      </c>
      <c r="R10161">
        <v>30.4</v>
      </c>
      <c r="S10161">
        <v>30.85</v>
      </c>
      <c r="T10161">
        <v>22533500</v>
      </c>
      <c r="U10161">
        <v>20.53</v>
      </c>
    </row>
    <row r="10162" spans="15:21" x14ac:dyDescent="0.2">
      <c r="O10162" s="67">
        <v>37390</v>
      </c>
      <c r="P10162">
        <v>31.55</v>
      </c>
      <c r="Q10162">
        <v>31.66</v>
      </c>
      <c r="R10162">
        <v>30.9</v>
      </c>
      <c r="S10162">
        <v>31.58</v>
      </c>
      <c r="T10162">
        <v>29672100</v>
      </c>
      <c r="U10162">
        <v>21.01</v>
      </c>
    </row>
    <row r="10163" spans="15:21" x14ac:dyDescent="0.2">
      <c r="O10163" s="67">
        <v>37391</v>
      </c>
      <c r="P10163">
        <v>31.45</v>
      </c>
      <c r="Q10163">
        <v>31.7</v>
      </c>
      <c r="R10163">
        <v>30.91</v>
      </c>
      <c r="S10163">
        <v>30.93</v>
      </c>
      <c r="T10163">
        <v>29630700</v>
      </c>
      <c r="U10163">
        <v>20.58</v>
      </c>
    </row>
    <row r="10164" spans="15:21" x14ac:dyDescent="0.2">
      <c r="O10164" s="67">
        <v>37392</v>
      </c>
      <c r="P10164">
        <v>31.35</v>
      </c>
      <c r="Q10164">
        <v>32</v>
      </c>
      <c r="R10164">
        <v>31.14</v>
      </c>
      <c r="S10164">
        <v>32</v>
      </c>
      <c r="T10164">
        <v>23497000</v>
      </c>
      <c r="U10164">
        <v>21.29</v>
      </c>
    </row>
    <row r="10165" spans="15:21" x14ac:dyDescent="0.2">
      <c r="O10165" s="67">
        <v>37393</v>
      </c>
      <c r="P10165">
        <v>32.4</v>
      </c>
      <c r="Q10165">
        <v>33.450000000000003</v>
      </c>
      <c r="R10165">
        <v>32.25</v>
      </c>
      <c r="S10165">
        <v>33.450000000000003</v>
      </c>
      <c r="T10165">
        <v>32674100</v>
      </c>
      <c r="U10165">
        <v>22.26</v>
      </c>
    </row>
    <row r="10166" spans="15:21" x14ac:dyDescent="0.2">
      <c r="O10166" s="67">
        <v>37396</v>
      </c>
      <c r="P10166">
        <v>33</v>
      </c>
      <c r="Q10166">
        <v>33.01</v>
      </c>
      <c r="R10166">
        <v>32.479999999999997</v>
      </c>
      <c r="S10166">
        <v>32.6</v>
      </c>
      <c r="T10166">
        <v>20308400</v>
      </c>
      <c r="U10166">
        <v>21.69</v>
      </c>
    </row>
    <row r="10167" spans="15:21" x14ac:dyDescent="0.2">
      <c r="O10167" s="67">
        <v>37397</v>
      </c>
      <c r="P10167">
        <v>32.9</v>
      </c>
      <c r="Q10167">
        <v>33.200000000000003</v>
      </c>
      <c r="R10167">
        <v>32</v>
      </c>
      <c r="S10167">
        <v>32.15</v>
      </c>
      <c r="T10167">
        <v>19864200</v>
      </c>
      <c r="U10167">
        <v>21.39</v>
      </c>
    </row>
    <row r="10168" spans="15:21" x14ac:dyDescent="0.2">
      <c r="O10168" s="67">
        <v>37398</v>
      </c>
      <c r="P10168">
        <v>32</v>
      </c>
      <c r="Q10168">
        <v>32.19</v>
      </c>
      <c r="R10168">
        <v>31.5</v>
      </c>
      <c r="S10168">
        <v>31.92</v>
      </c>
      <c r="T10168">
        <v>18914100</v>
      </c>
      <c r="U10168">
        <v>21.24</v>
      </c>
    </row>
    <row r="10169" spans="15:21" x14ac:dyDescent="0.2">
      <c r="O10169" s="67">
        <v>37399</v>
      </c>
      <c r="P10169">
        <v>32.1</v>
      </c>
      <c r="Q10169">
        <v>32.950000000000003</v>
      </c>
      <c r="R10169">
        <v>31.82</v>
      </c>
      <c r="S10169">
        <v>32.950000000000003</v>
      </c>
      <c r="T10169">
        <v>18058500</v>
      </c>
      <c r="U10169">
        <v>21.93</v>
      </c>
    </row>
    <row r="10170" spans="15:21" x14ac:dyDescent="0.2">
      <c r="O10170" s="67">
        <v>37400</v>
      </c>
      <c r="P10170">
        <v>32.950000000000003</v>
      </c>
      <c r="Q10170">
        <v>33</v>
      </c>
      <c r="R10170">
        <v>32.479999999999997</v>
      </c>
      <c r="S10170">
        <v>32.6</v>
      </c>
      <c r="T10170">
        <v>14183600</v>
      </c>
      <c r="U10170">
        <v>21.69</v>
      </c>
    </row>
    <row r="10171" spans="15:21" x14ac:dyDescent="0.2">
      <c r="O10171" s="67">
        <v>37404</v>
      </c>
      <c r="P10171">
        <v>32.75</v>
      </c>
      <c r="Q10171">
        <v>32.840000000000003</v>
      </c>
      <c r="R10171">
        <v>31.86</v>
      </c>
      <c r="S10171">
        <v>32.049999999999997</v>
      </c>
      <c r="T10171">
        <v>14276200</v>
      </c>
      <c r="U10171">
        <v>21.33</v>
      </c>
    </row>
    <row r="10172" spans="15:21" x14ac:dyDescent="0.2">
      <c r="O10172" s="67">
        <v>37405</v>
      </c>
      <c r="P10172">
        <v>31.85</v>
      </c>
      <c r="Q10172">
        <v>32.29</v>
      </c>
      <c r="R10172">
        <v>31.31</v>
      </c>
      <c r="S10172">
        <v>31.4</v>
      </c>
      <c r="T10172">
        <v>16757300</v>
      </c>
      <c r="U10172">
        <v>20.89</v>
      </c>
    </row>
    <row r="10173" spans="15:21" x14ac:dyDescent="0.2">
      <c r="O10173" s="67">
        <v>37406</v>
      </c>
      <c r="P10173">
        <v>30.9</v>
      </c>
      <c r="Q10173">
        <v>31.4</v>
      </c>
      <c r="R10173">
        <v>30.75</v>
      </c>
      <c r="S10173">
        <v>31.2</v>
      </c>
      <c r="T10173">
        <v>20828300</v>
      </c>
      <c r="U10173">
        <v>20.76</v>
      </c>
    </row>
    <row r="10174" spans="15:21" x14ac:dyDescent="0.2">
      <c r="O10174" s="67">
        <v>37407</v>
      </c>
      <c r="P10174">
        <v>31.2</v>
      </c>
      <c r="Q10174">
        <v>31.68</v>
      </c>
      <c r="R10174">
        <v>31</v>
      </c>
      <c r="S10174">
        <v>31.14</v>
      </c>
      <c r="T10174">
        <v>19921400</v>
      </c>
      <c r="U10174">
        <v>20.72</v>
      </c>
    </row>
    <row r="10175" spans="15:21" x14ac:dyDescent="0.2">
      <c r="O10175" s="67">
        <v>37410</v>
      </c>
      <c r="P10175">
        <v>31.14</v>
      </c>
      <c r="Q10175">
        <v>31.15</v>
      </c>
      <c r="R10175">
        <v>29.95</v>
      </c>
      <c r="S10175">
        <v>30.11</v>
      </c>
      <c r="T10175">
        <v>28920400</v>
      </c>
      <c r="U10175">
        <v>20.04</v>
      </c>
    </row>
    <row r="10176" spans="15:21" x14ac:dyDescent="0.2">
      <c r="O10176" s="67">
        <v>37411</v>
      </c>
      <c r="P10176">
        <v>30</v>
      </c>
      <c r="Q10176">
        <v>30.41</v>
      </c>
      <c r="R10176">
        <v>29.79</v>
      </c>
      <c r="S10176">
        <v>30.05</v>
      </c>
      <c r="T10176">
        <v>33315200</v>
      </c>
      <c r="U10176">
        <v>20</v>
      </c>
    </row>
    <row r="10177" spans="15:21" x14ac:dyDescent="0.2">
      <c r="O10177" s="67">
        <v>37412</v>
      </c>
      <c r="P10177">
        <v>30.25</v>
      </c>
      <c r="Q10177">
        <v>30.46</v>
      </c>
      <c r="R10177">
        <v>29.81</v>
      </c>
      <c r="S10177">
        <v>30.15</v>
      </c>
      <c r="T10177">
        <v>23873000</v>
      </c>
      <c r="U10177">
        <v>20.059999999999999</v>
      </c>
    </row>
    <row r="10178" spans="15:21" x14ac:dyDescent="0.2">
      <c r="O10178" s="67">
        <v>37413</v>
      </c>
      <c r="P10178">
        <v>30.3</v>
      </c>
      <c r="Q10178">
        <v>30.3</v>
      </c>
      <c r="R10178">
        <v>29.11</v>
      </c>
      <c r="S10178">
        <v>29.3</v>
      </c>
      <c r="T10178">
        <v>21379200</v>
      </c>
      <c r="U10178">
        <v>19.5</v>
      </c>
    </row>
    <row r="10179" spans="15:21" x14ac:dyDescent="0.2">
      <c r="O10179" s="67">
        <v>37414</v>
      </c>
      <c r="P10179">
        <v>28.4</v>
      </c>
      <c r="Q10179">
        <v>30.25</v>
      </c>
      <c r="R10179">
        <v>28.4</v>
      </c>
      <c r="S10179">
        <v>30.2</v>
      </c>
      <c r="T10179">
        <v>31579000</v>
      </c>
      <c r="U10179">
        <v>20.100000000000001</v>
      </c>
    </row>
    <row r="10180" spans="15:21" x14ac:dyDescent="0.2">
      <c r="O10180" s="67">
        <v>37417</v>
      </c>
      <c r="P10180">
        <v>30.15</v>
      </c>
      <c r="Q10180">
        <v>30.4</v>
      </c>
      <c r="R10180">
        <v>29.75</v>
      </c>
      <c r="S10180">
        <v>29.95</v>
      </c>
      <c r="T10180">
        <v>20841500</v>
      </c>
      <c r="U10180">
        <v>19.93</v>
      </c>
    </row>
    <row r="10181" spans="15:21" x14ac:dyDescent="0.2">
      <c r="O10181" s="67">
        <v>37418</v>
      </c>
      <c r="P10181">
        <v>30.1</v>
      </c>
      <c r="Q10181">
        <v>30.45</v>
      </c>
      <c r="R10181">
        <v>29.35</v>
      </c>
      <c r="S10181">
        <v>29.4</v>
      </c>
      <c r="T10181">
        <v>22304000</v>
      </c>
      <c r="U10181">
        <v>19.559999999999999</v>
      </c>
    </row>
    <row r="10182" spans="15:21" x14ac:dyDescent="0.2">
      <c r="O10182" s="67">
        <v>37419</v>
      </c>
      <c r="P10182">
        <v>29.4</v>
      </c>
      <c r="Q10182">
        <v>30.41</v>
      </c>
      <c r="R10182">
        <v>29.35</v>
      </c>
      <c r="S10182">
        <v>30.35</v>
      </c>
      <c r="T10182">
        <v>28132500</v>
      </c>
      <c r="U10182">
        <v>20.2</v>
      </c>
    </row>
    <row r="10183" spans="15:21" x14ac:dyDescent="0.2">
      <c r="O10183" s="67">
        <v>37420</v>
      </c>
      <c r="P10183">
        <v>30</v>
      </c>
      <c r="Q10183">
        <v>30.45</v>
      </c>
      <c r="R10183">
        <v>29.74</v>
      </c>
      <c r="S10183">
        <v>29.85</v>
      </c>
      <c r="T10183">
        <v>20831500</v>
      </c>
      <c r="U10183">
        <v>19.86</v>
      </c>
    </row>
    <row r="10184" spans="15:21" x14ac:dyDescent="0.2">
      <c r="O10184" s="67">
        <v>37421</v>
      </c>
      <c r="P10184">
        <v>29.5</v>
      </c>
      <c r="Q10184">
        <v>29.8</v>
      </c>
      <c r="R10184">
        <v>28.88</v>
      </c>
      <c r="S10184">
        <v>29.7</v>
      </c>
      <c r="T10184">
        <v>34148300</v>
      </c>
      <c r="U10184">
        <v>19.760000000000002</v>
      </c>
    </row>
    <row r="10185" spans="15:21" x14ac:dyDescent="0.2">
      <c r="O10185" s="67">
        <v>37424</v>
      </c>
      <c r="P10185">
        <v>30</v>
      </c>
      <c r="Q10185">
        <v>30.65</v>
      </c>
      <c r="R10185">
        <v>29.88</v>
      </c>
      <c r="S10185">
        <v>30.51</v>
      </c>
      <c r="T10185">
        <v>21291800</v>
      </c>
      <c r="U10185">
        <v>20.3</v>
      </c>
    </row>
    <row r="10186" spans="15:21" x14ac:dyDescent="0.2">
      <c r="O10186" s="67">
        <v>37425</v>
      </c>
      <c r="P10186">
        <v>30.4</v>
      </c>
      <c r="Q10186">
        <v>31.4</v>
      </c>
      <c r="R10186">
        <v>30.24</v>
      </c>
      <c r="S10186">
        <v>31.15</v>
      </c>
      <c r="T10186">
        <v>21798000</v>
      </c>
      <c r="U10186">
        <v>20.73</v>
      </c>
    </row>
    <row r="10187" spans="15:21" x14ac:dyDescent="0.2">
      <c r="O10187" s="67">
        <v>37426</v>
      </c>
      <c r="P10187">
        <v>30.7</v>
      </c>
      <c r="Q10187">
        <v>31.36</v>
      </c>
      <c r="R10187">
        <v>30.3</v>
      </c>
      <c r="S10187">
        <v>30.35</v>
      </c>
      <c r="T10187">
        <v>20921100</v>
      </c>
      <c r="U10187">
        <v>20.2</v>
      </c>
    </row>
    <row r="10188" spans="15:21" x14ac:dyDescent="0.2">
      <c r="O10188" s="67">
        <v>37427</v>
      </c>
      <c r="P10188">
        <v>30.25</v>
      </c>
      <c r="Q10188">
        <v>30.54</v>
      </c>
      <c r="R10188">
        <v>29.6</v>
      </c>
      <c r="S10188">
        <v>29.7</v>
      </c>
      <c r="T10188">
        <v>20761900</v>
      </c>
      <c r="U10188">
        <v>19.760000000000002</v>
      </c>
    </row>
    <row r="10189" spans="15:21" x14ac:dyDescent="0.2">
      <c r="O10189" s="67">
        <v>37428</v>
      </c>
      <c r="P10189">
        <v>29.15</v>
      </c>
      <c r="Q10189">
        <v>29.7</v>
      </c>
      <c r="R10189">
        <v>28.75</v>
      </c>
      <c r="S10189">
        <v>28.95</v>
      </c>
      <c r="T10189">
        <v>39211800</v>
      </c>
      <c r="U10189">
        <v>19.260000000000002</v>
      </c>
    </row>
    <row r="10190" spans="15:21" x14ac:dyDescent="0.2">
      <c r="O10190" s="67">
        <v>37431</v>
      </c>
      <c r="P10190">
        <v>28.55</v>
      </c>
      <c r="Q10190">
        <v>30</v>
      </c>
      <c r="R10190">
        <v>28.1</v>
      </c>
      <c r="S10190">
        <v>29.6</v>
      </c>
      <c r="T10190">
        <v>37185500</v>
      </c>
      <c r="U10190">
        <v>19.7</v>
      </c>
    </row>
    <row r="10191" spans="15:21" x14ac:dyDescent="0.2">
      <c r="O10191" s="67">
        <v>37432</v>
      </c>
      <c r="P10191">
        <v>29.95</v>
      </c>
      <c r="Q10191">
        <v>30.19</v>
      </c>
      <c r="R10191">
        <v>28.7</v>
      </c>
      <c r="S10191">
        <v>28.9</v>
      </c>
      <c r="T10191">
        <v>29769400</v>
      </c>
      <c r="U10191">
        <v>19.23</v>
      </c>
    </row>
    <row r="10192" spans="15:21" x14ac:dyDescent="0.2">
      <c r="O10192" s="67">
        <v>37433</v>
      </c>
      <c r="P10192">
        <v>27.5</v>
      </c>
      <c r="Q10192">
        <v>29.91</v>
      </c>
      <c r="R10192">
        <v>27.42</v>
      </c>
      <c r="S10192">
        <v>29.5</v>
      </c>
      <c r="T10192">
        <v>45000400</v>
      </c>
      <c r="U10192">
        <v>19.75</v>
      </c>
    </row>
    <row r="10193" spans="15:21" x14ac:dyDescent="0.2">
      <c r="O10193" s="67">
        <v>37434</v>
      </c>
      <c r="P10193">
        <v>29.7</v>
      </c>
      <c r="Q10193">
        <v>30</v>
      </c>
      <c r="R10193">
        <v>28.74</v>
      </c>
      <c r="S10193">
        <v>29.9</v>
      </c>
      <c r="T10193">
        <v>33238500</v>
      </c>
      <c r="U10193">
        <v>20.02</v>
      </c>
    </row>
    <row r="10194" spans="15:21" x14ac:dyDescent="0.2">
      <c r="O10194" s="67">
        <v>37435</v>
      </c>
      <c r="P10194">
        <v>29.9</v>
      </c>
      <c r="Q10194">
        <v>30.25</v>
      </c>
      <c r="R10194">
        <v>29.02</v>
      </c>
      <c r="S10194">
        <v>29.05</v>
      </c>
      <c r="T10194">
        <v>32465400</v>
      </c>
      <c r="U10194">
        <v>19.45</v>
      </c>
    </row>
    <row r="10195" spans="15:21" x14ac:dyDescent="0.2">
      <c r="O10195" s="67">
        <v>37438</v>
      </c>
      <c r="P10195">
        <v>29.06</v>
      </c>
      <c r="Q10195">
        <v>29.54</v>
      </c>
      <c r="R10195">
        <v>28.25</v>
      </c>
      <c r="S10195">
        <v>28.45</v>
      </c>
      <c r="T10195">
        <v>26966400</v>
      </c>
      <c r="U10195">
        <v>19.05</v>
      </c>
    </row>
    <row r="10196" spans="15:21" x14ac:dyDescent="0.2">
      <c r="O10196" s="67">
        <v>37439</v>
      </c>
      <c r="P10196">
        <v>28.15</v>
      </c>
      <c r="Q10196">
        <v>28.51</v>
      </c>
      <c r="R10196">
        <v>27.41</v>
      </c>
      <c r="S10196">
        <v>28.1</v>
      </c>
      <c r="T10196">
        <v>31547900</v>
      </c>
      <c r="U10196">
        <v>18.82</v>
      </c>
    </row>
    <row r="10197" spans="15:21" x14ac:dyDescent="0.2">
      <c r="O10197" s="67">
        <v>37440</v>
      </c>
      <c r="P10197">
        <v>27.25</v>
      </c>
      <c r="Q10197">
        <v>27.95</v>
      </c>
      <c r="R10197">
        <v>26.9</v>
      </c>
      <c r="S10197">
        <v>27.9</v>
      </c>
      <c r="T10197">
        <v>30474700</v>
      </c>
      <c r="U10197">
        <v>18.68</v>
      </c>
    </row>
    <row r="10198" spans="15:21" x14ac:dyDescent="0.2">
      <c r="O10198" s="67">
        <v>37442</v>
      </c>
      <c r="P10198">
        <v>28.75</v>
      </c>
      <c r="Q10198">
        <v>29.75</v>
      </c>
      <c r="R10198">
        <v>28.5</v>
      </c>
      <c r="S10198">
        <v>29.69</v>
      </c>
      <c r="T10198">
        <v>19258000</v>
      </c>
      <c r="U10198">
        <v>19.88</v>
      </c>
    </row>
    <row r="10199" spans="15:21" x14ac:dyDescent="0.2">
      <c r="O10199" s="67">
        <v>37445</v>
      </c>
      <c r="P10199">
        <v>29.7</v>
      </c>
      <c r="Q10199">
        <v>29.92</v>
      </c>
      <c r="R10199">
        <v>29.08</v>
      </c>
      <c r="S10199">
        <v>29.43</v>
      </c>
      <c r="T10199">
        <v>20376200</v>
      </c>
      <c r="U10199">
        <v>19.71</v>
      </c>
    </row>
    <row r="10200" spans="15:21" x14ac:dyDescent="0.2">
      <c r="O10200" s="67">
        <v>37446</v>
      </c>
      <c r="P10200">
        <v>29.4</v>
      </c>
      <c r="Q10200">
        <v>29.73</v>
      </c>
      <c r="R10200">
        <v>28.24</v>
      </c>
      <c r="S10200">
        <v>28.3</v>
      </c>
      <c r="T10200">
        <v>24683800</v>
      </c>
      <c r="U10200">
        <v>18.95</v>
      </c>
    </row>
    <row r="10201" spans="15:21" x14ac:dyDescent="0.2">
      <c r="O10201" s="67">
        <v>37447</v>
      </c>
      <c r="P10201">
        <v>28.4</v>
      </c>
      <c r="Q10201">
        <v>28.75</v>
      </c>
      <c r="R10201">
        <v>27.05</v>
      </c>
      <c r="S10201">
        <v>27.05</v>
      </c>
      <c r="T10201">
        <v>33494000</v>
      </c>
      <c r="U10201">
        <v>18.11</v>
      </c>
    </row>
    <row r="10202" spans="15:21" x14ac:dyDescent="0.2">
      <c r="O10202" s="67">
        <v>37448</v>
      </c>
      <c r="P10202">
        <v>26.8</v>
      </c>
      <c r="Q10202">
        <v>27.85</v>
      </c>
      <c r="R10202">
        <v>26.4</v>
      </c>
      <c r="S10202">
        <v>27.35</v>
      </c>
      <c r="T10202">
        <v>51499200</v>
      </c>
      <c r="U10202">
        <v>18.309999999999999</v>
      </c>
    </row>
    <row r="10203" spans="15:21" x14ac:dyDescent="0.2">
      <c r="O10203" s="67">
        <v>37449</v>
      </c>
      <c r="P10203">
        <v>28.1</v>
      </c>
      <c r="Q10203">
        <v>29.93</v>
      </c>
      <c r="R10203">
        <v>27.15</v>
      </c>
      <c r="S10203">
        <v>28.6</v>
      </c>
      <c r="T10203">
        <v>48120400</v>
      </c>
      <c r="U10203">
        <v>19.149999999999999</v>
      </c>
    </row>
    <row r="10204" spans="15:21" x14ac:dyDescent="0.2">
      <c r="O10204" s="67">
        <v>37452</v>
      </c>
      <c r="P10204">
        <v>28.48</v>
      </c>
      <c r="Q10204">
        <v>28.52</v>
      </c>
      <c r="R10204">
        <v>25.25</v>
      </c>
      <c r="S10204">
        <v>28.25</v>
      </c>
      <c r="T10204">
        <v>37506900</v>
      </c>
      <c r="U10204">
        <v>18.920000000000002</v>
      </c>
    </row>
    <row r="10205" spans="15:21" x14ac:dyDescent="0.2">
      <c r="O10205" s="67">
        <v>37453</v>
      </c>
      <c r="P10205">
        <v>27.32</v>
      </c>
      <c r="Q10205">
        <v>28.15</v>
      </c>
      <c r="R10205">
        <v>27.32</v>
      </c>
      <c r="S10205">
        <v>27.55</v>
      </c>
      <c r="T10205">
        <v>35834900</v>
      </c>
      <c r="U10205">
        <v>18.45</v>
      </c>
    </row>
    <row r="10206" spans="15:21" x14ac:dyDescent="0.2">
      <c r="O10206" s="67">
        <v>37454</v>
      </c>
      <c r="P10206">
        <v>28.4</v>
      </c>
      <c r="Q10206">
        <v>28.49</v>
      </c>
      <c r="R10206">
        <v>27.45</v>
      </c>
      <c r="S10206">
        <v>28.25</v>
      </c>
      <c r="T10206">
        <v>38286700</v>
      </c>
      <c r="U10206">
        <v>18.920000000000002</v>
      </c>
    </row>
    <row r="10207" spans="15:21" x14ac:dyDescent="0.2">
      <c r="O10207" s="67">
        <v>37455</v>
      </c>
      <c r="P10207">
        <v>28.05</v>
      </c>
      <c r="Q10207">
        <v>28.64</v>
      </c>
      <c r="R10207">
        <v>27.51</v>
      </c>
      <c r="S10207">
        <v>27.7</v>
      </c>
      <c r="T10207">
        <v>27972300</v>
      </c>
      <c r="U10207">
        <v>18.55</v>
      </c>
    </row>
    <row r="10208" spans="15:21" x14ac:dyDescent="0.2">
      <c r="O10208" s="67">
        <v>37456</v>
      </c>
      <c r="P10208">
        <v>27.1</v>
      </c>
      <c r="Q10208">
        <v>27.7</v>
      </c>
      <c r="R10208">
        <v>26.25</v>
      </c>
      <c r="S10208">
        <v>26.52</v>
      </c>
      <c r="T10208">
        <v>36109200</v>
      </c>
      <c r="U10208">
        <v>17.760000000000002</v>
      </c>
    </row>
    <row r="10209" spans="15:21" x14ac:dyDescent="0.2">
      <c r="O10209" s="67">
        <v>37459</v>
      </c>
      <c r="P10209">
        <v>26.5</v>
      </c>
      <c r="Q10209">
        <v>26.89</v>
      </c>
      <c r="R10209">
        <v>25.34</v>
      </c>
      <c r="S10209">
        <v>25.66</v>
      </c>
      <c r="T10209">
        <v>44461300</v>
      </c>
      <c r="U10209">
        <v>17.18</v>
      </c>
    </row>
    <row r="10210" spans="15:21" x14ac:dyDescent="0.2">
      <c r="O10210" s="67">
        <v>37460</v>
      </c>
      <c r="P10210">
        <v>25.98</v>
      </c>
      <c r="Q10210">
        <v>26.15</v>
      </c>
      <c r="R10210">
        <v>24.47</v>
      </c>
      <c r="S10210">
        <v>24.8</v>
      </c>
      <c r="T10210">
        <v>48600100</v>
      </c>
      <c r="U10210">
        <v>16.61</v>
      </c>
    </row>
    <row r="10211" spans="15:21" x14ac:dyDescent="0.2">
      <c r="O10211" s="67">
        <v>37461</v>
      </c>
      <c r="P10211">
        <v>24.19</v>
      </c>
      <c r="Q10211">
        <v>26.75</v>
      </c>
      <c r="R10211">
        <v>23.02</v>
      </c>
      <c r="S10211">
        <v>26.53</v>
      </c>
      <c r="T10211">
        <v>62394500</v>
      </c>
      <c r="U10211">
        <v>17.760000000000002</v>
      </c>
    </row>
    <row r="10212" spans="15:21" x14ac:dyDescent="0.2">
      <c r="O10212" s="67">
        <v>37462</v>
      </c>
      <c r="P10212">
        <v>26.6</v>
      </c>
      <c r="Q10212">
        <v>27.2</v>
      </c>
      <c r="R10212">
        <v>25.85</v>
      </c>
      <c r="S10212">
        <v>26.65</v>
      </c>
      <c r="T10212">
        <v>39859600</v>
      </c>
      <c r="U10212">
        <v>17.84</v>
      </c>
    </row>
    <row r="10213" spans="15:21" x14ac:dyDescent="0.2">
      <c r="O10213" s="67">
        <v>37463</v>
      </c>
      <c r="P10213">
        <v>27.05</v>
      </c>
      <c r="Q10213">
        <v>27.88</v>
      </c>
      <c r="R10213">
        <v>26.49</v>
      </c>
      <c r="S10213">
        <v>27.8</v>
      </c>
      <c r="T10213">
        <v>35789000</v>
      </c>
      <c r="U10213">
        <v>18.61</v>
      </c>
    </row>
    <row r="10214" spans="15:21" x14ac:dyDescent="0.2">
      <c r="O10214" s="67">
        <v>37466</v>
      </c>
      <c r="P10214">
        <v>28.89</v>
      </c>
      <c r="Q10214">
        <v>30.45</v>
      </c>
      <c r="R10214">
        <v>28.84</v>
      </c>
      <c r="S10214">
        <v>30.45</v>
      </c>
      <c r="T10214">
        <v>45171800</v>
      </c>
      <c r="U10214">
        <v>20.39</v>
      </c>
    </row>
    <row r="10215" spans="15:21" x14ac:dyDescent="0.2">
      <c r="O10215" s="67">
        <v>37467</v>
      </c>
      <c r="P10215">
        <v>30</v>
      </c>
      <c r="Q10215">
        <v>31.76</v>
      </c>
      <c r="R10215">
        <v>29.64</v>
      </c>
      <c r="S10215">
        <v>31.6</v>
      </c>
      <c r="T10215">
        <v>43502200</v>
      </c>
      <c r="U10215">
        <v>21.16</v>
      </c>
    </row>
    <row r="10216" spans="15:21" x14ac:dyDescent="0.2">
      <c r="O10216" s="67">
        <v>37468</v>
      </c>
      <c r="P10216">
        <v>31.6</v>
      </c>
      <c r="Q10216">
        <v>32.200000000000003</v>
      </c>
      <c r="R10216">
        <v>30.24</v>
      </c>
      <c r="S10216">
        <v>32.200000000000003</v>
      </c>
      <c r="T10216">
        <v>45183900</v>
      </c>
      <c r="U10216">
        <v>21.56</v>
      </c>
    </row>
    <row r="10217" spans="15:21" x14ac:dyDescent="0.2">
      <c r="O10217" s="67">
        <v>37469</v>
      </c>
      <c r="P10217">
        <v>32.1</v>
      </c>
      <c r="Q10217">
        <v>32.29</v>
      </c>
      <c r="R10217">
        <v>31.25</v>
      </c>
      <c r="S10217">
        <v>31.4</v>
      </c>
      <c r="T10217">
        <v>32957900</v>
      </c>
      <c r="U10217">
        <v>21.03</v>
      </c>
    </row>
    <row r="10218" spans="15:21" x14ac:dyDescent="0.2">
      <c r="O10218" s="67">
        <v>37470</v>
      </c>
      <c r="P10218">
        <v>30.85</v>
      </c>
      <c r="Q10218">
        <v>31.24</v>
      </c>
      <c r="R10218">
        <v>29.09</v>
      </c>
      <c r="S10218">
        <v>29.5</v>
      </c>
      <c r="T10218">
        <v>38480700</v>
      </c>
      <c r="U10218">
        <v>19.75</v>
      </c>
    </row>
    <row r="10219" spans="15:21" x14ac:dyDescent="0.2">
      <c r="O10219" s="67">
        <v>37473</v>
      </c>
      <c r="P10219">
        <v>29.35</v>
      </c>
      <c r="Q10219">
        <v>29.69</v>
      </c>
      <c r="R10219">
        <v>28.27</v>
      </c>
      <c r="S10219">
        <v>28.3</v>
      </c>
      <c r="T10219">
        <v>27420400</v>
      </c>
      <c r="U10219">
        <v>18.95</v>
      </c>
    </row>
    <row r="10220" spans="15:21" x14ac:dyDescent="0.2">
      <c r="O10220" s="67">
        <v>37474</v>
      </c>
      <c r="P10220">
        <v>29.25</v>
      </c>
      <c r="Q10220">
        <v>30.6</v>
      </c>
      <c r="R10220">
        <v>29.2</v>
      </c>
      <c r="S10220">
        <v>29.65</v>
      </c>
      <c r="T10220">
        <v>36171200</v>
      </c>
      <c r="U10220">
        <v>19.850000000000001</v>
      </c>
    </row>
    <row r="10221" spans="15:21" x14ac:dyDescent="0.2">
      <c r="O10221" s="67">
        <v>37475</v>
      </c>
      <c r="P10221">
        <v>30.47</v>
      </c>
      <c r="Q10221">
        <v>30.86</v>
      </c>
      <c r="R10221">
        <v>29.55</v>
      </c>
      <c r="S10221">
        <v>30.75</v>
      </c>
      <c r="T10221">
        <v>28468600</v>
      </c>
      <c r="U10221">
        <v>20.59</v>
      </c>
    </row>
    <row r="10222" spans="15:21" x14ac:dyDescent="0.2">
      <c r="O10222" s="67">
        <v>37476</v>
      </c>
      <c r="P10222">
        <v>30.8</v>
      </c>
      <c r="Q10222">
        <v>32.200000000000003</v>
      </c>
      <c r="R10222">
        <v>30.61</v>
      </c>
      <c r="S10222">
        <v>31.95</v>
      </c>
      <c r="T10222">
        <v>33182300</v>
      </c>
      <c r="U10222">
        <v>21.39</v>
      </c>
    </row>
    <row r="10223" spans="15:21" x14ac:dyDescent="0.2">
      <c r="O10223" s="67">
        <v>37477</v>
      </c>
      <c r="P10223">
        <v>31.5</v>
      </c>
      <c r="Q10223">
        <v>32.549999999999997</v>
      </c>
      <c r="R10223">
        <v>31.24</v>
      </c>
      <c r="S10223">
        <v>32.4</v>
      </c>
      <c r="T10223">
        <v>27147500</v>
      </c>
      <c r="U10223">
        <v>21.69</v>
      </c>
    </row>
    <row r="10224" spans="15:21" x14ac:dyDescent="0.2">
      <c r="O10224" s="67">
        <v>37480</v>
      </c>
      <c r="P10224">
        <v>31.76</v>
      </c>
      <c r="Q10224">
        <v>32.4</v>
      </c>
      <c r="R10224">
        <v>31.45</v>
      </c>
      <c r="S10224">
        <v>32.25</v>
      </c>
      <c r="T10224">
        <v>20814600</v>
      </c>
      <c r="U10224">
        <v>21.59</v>
      </c>
    </row>
    <row r="10225" spans="15:21" x14ac:dyDescent="0.2">
      <c r="O10225" s="67">
        <v>37481</v>
      </c>
      <c r="P10225">
        <v>31.8</v>
      </c>
      <c r="Q10225">
        <v>32.229999999999997</v>
      </c>
      <c r="R10225">
        <v>30.8</v>
      </c>
      <c r="S10225">
        <v>30.95</v>
      </c>
      <c r="T10225">
        <v>26276700</v>
      </c>
      <c r="U10225">
        <v>20.72</v>
      </c>
    </row>
    <row r="10226" spans="15:21" x14ac:dyDescent="0.2">
      <c r="O10226" s="67">
        <v>37482</v>
      </c>
      <c r="P10226">
        <v>30.75</v>
      </c>
      <c r="Q10226">
        <v>32.15</v>
      </c>
      <c r="R10226">
        <v>29.8</v>
      </c>
      <c r="S10226">
        <v>31.9</v>
      </c>
      <c r="T10226">
        <v>37303100</v>
      </c>
      <c r="U10226">
        <v>21.36</v>
      </c>
    </row>
    <row r="10227" spans="15:21" x14ac:dyDescent="0.2">
      <c r="O10227" s="67">
        <v>37483</v>
      </c>
      <c r="P10227">
        <v>31.9</v>
      </c>
      <c r="Q10227">
        <v>32.409999999999997</v>
      </c>
      <c r="R10227">
        <v>31.18</v>
      </c>
      <c r="S10227">
        <v>32.29</v>
      </c>
      <c r="T10227">
        <v>28889000</v>
      </c>
      <c r="U10227">
        <v>21.62</v>
      </c>
    </row>
    <row r="10228" spans="15:21" x14ac:dyDescent="0.2">
      <c r="O10228" s="67">
        <v>37484</v>
      </c>
      <c r="P10228">
        <v>32</v>
      </c>
      <c r="Q10228">
        <v>32.299999999999997</v>
      </c>
      <c r="R10228">
        <v>31.2</v>
      </c>
      <c r="S10228">
        <v>31.55</v>
      </c>
      <c r="T10228">
        <v>21838800</v>
      </c>
      <c r="U10228">
        <v>21.13</v>
      </c>
    </row>
    <row r="10229" spans="15:21" x14ac:dyDescent="0.2">
      <c r="O10229" s="67">
        <v>37487</v>
      </c>
      <c r="P10229">
        <v>31.55</v>
      </c>
      <c r="Q10229">
        <v>32.89</v>
      </c>
      <c r="R10229">
        <v>31.5</v>
      </c>
      <c r="S10229">
        <v>32.89</v>
      </c>
      <c r="T10229">
        <v>24067300</v>
      </c>
      <c r="U10229">
        <v>22.02</v>
      </c>
    </row>
    <row r="10230" spans="15:21" x14ac:dyDescent="0.2">
      <c r="O10230" s="67">
        <v>37488</v>
      </c>
      <c r="P10230">
        <v>32.65</v>
      </c>
      <c r="Q10230">
        <v>32.74</v>
      </c>
      <c r="R10230">
        <v>31.9</v>
      </c>
      <c r="S10230">
        <v>32.25</v>
      </c>
      <c r="T10230">
        <v>20365700</v>
      </c>
      <c r="U10230">
        <v>21.59</v>
      </c>
    </row>
    <row r="10231" spans="15:21" x14ac:dyDescent="0.2">
      <c r="O10231" s="67">
        <v>37489</v>
      </c>
      <c r="P10231">
        <v>32.65</v>
      </c>
      <c r="Q10231">
        <v>32.89</v>
      </c>
      <c r="R10231">
        <v>31.86</v>
      </c>
      <c r="S10231">
        <v>32.299999999999997</v>
      </c>
      <c r="T10231">
        <v>21387900</v>
      </c>
      <c r="U10231">
        <v>21.63</v>
      </c>
    </row>
    <row r="10232" spans="15:21" x14ac:dyDescent="0.2">
      <c r="O10232" s="67">
        <v>37490</v>
      </c>
      <c r="P10232">
        <v>32.4</v>
      </c>
      <c r="Q10232">
        <v>32.979999999999997</v>
      </c>
      <c r="R10232">
        <v>32.130000000000003</v>
      </c>
      <c r="S10232">
        <v>32.700000000000003</v>
      </c>
      <c r="T10232">
        <v>20575300</v>
      </c>
      <c r="U10232">
        <v>21.9</v>
      </c>
    </row>
    <row r="10233" spans="15:21" x14ac:dyDescent="0.2">
      <c r="O10233" s="67">
        <v>37491</v>
      </c>
      <c r="P10233">
        <v>32.25</v>
      </c>
      <c r="Q10233">
        <v>32.409999999999997</v>
      </c>
      <c r="R10233">
        <v>31.99</v>
      </c>
      <c r="S10233">
        <v>32.25</v>
      </c>
      <c r="T10233">
        <v>16547100</v>
      </c>
      <c r="U10233">
        <v>21.59</v>
      </c>
    </row>
    <row r="10234" spans="15:21" x14ac:dyDescent="0.2">
      <c r="O10234" s="67">
        <v>37494</v>
      </c>
      <c r="P10234">
        <v>32.35</v>
      </c>
      <c r="Q10234">
        <v>32.4</v>
      </c>
      <c r="R10234">
        <v>31.29</v>
      </c>
      <c r="S10234">
        <v>32.07</v>
      </c>
      <c r="T10234">
        <v>18404900</v>
      </c>
      <c r="U10234">
        <v>21.47</v>
      </c>
    </row>
    <row r="10235" spans="15:21" x14ac:dyDescent="0.2">
      <c r="O10235" s="67">
        <v>37495</v>
      </c>
      <c r="P10235">
        <v>32.5</v>
      </c>
      <c r="Q10235">
        <v>32.75</v>
      </c>
      <c r="R10235">
        <v>31.68</v>
      </c>
      <c r="S10235">
        <v>31.95</v>
      </c>
      <c r="T10235">
        <v>20288200</v>
      </c>
      <c r="U10235">
        <v>21.39</v>
      </c>
    </row>
    <row r="10236" spans="15:21" x14ac:dyDescent="0.2">
      <c r="O10236" s="67">
        <v>37496</v>
      </c>
      <c r="P10236">
        <v>31.6</v>
      </c>
      <c r="Q10236">
        <v>31.8</v>
      </c>
      <c r="R10236">
        <v>31.01</v>
      </c>
      <c r="S10236">
        <v>31.3</v>
      </c>
      <c r="T10236">
        <v>17400600</v>
      </c>
      <c r="U10236">
        <v>20.96</v>
      </c>
    </row>
    <row r="10237" spans="15:21" x14ac:dyDescent="0.2">
      <c r="O10237" s="67">
        <v>37497</v>
      </c>
      <c r="P10237">
        <v>30.5</v>
      </c>
      <c r="Q10237">
        <v>30.67</v>
      </c>
      <c r="R10237">
        <v>30.05</v>
      </c>
      <c r="S10237">
        <v>30.35</v>
      </c>
      <c r="T10237">
        <v>25582300</v>
      </c>
      <c r="U10237">
        <v>20.32</v>
      </c>
    </row>
    <row r="10238" spans="15:21" x14ac:dyDescent="0.2">
      <c r="O10238" s="67">
        <v>37498</v>
      </c>
      <c r="P10238">
        <v>30.2</v>
      </c>
      <c r="Q10238">
        <v>30.68</v>
      </c>
      <c r="R10238">
        <v>29.98</v>
      </c>
      <c r="S10238">
        <v>30.15</v>
      </c>
      <c r="T10238">
        <v>20144600</v>
      </c>
      <c r="U10238">
        <v>20.190000000000001</v>
      </c>
    </row>
    <row r="10239" spans="15:21" x14ac:dyDescent="0.2">
      <c r="O10239" s="67">
        <v>37502</v>
      </c>
      <c r="P10239">
        <v>29.5</v>
      </c>
      <c r="Q10239">
        <v>29.52</v>
      </c>
      <c r="R10239">
        <v>28.44</v>
      </c>
      <c r="S10239">
        <v>28.46</v>
      </c>
      <c r="T10239">
        <v>30159600</v>
      </c>
      <c r="U10239">
        <v>19.059999999999999</v>
      </c>
    </row>
    <row r="10240" spans="15:21" x14ac:dyDescent="0.2">
      <c r="O10240" s="67">
        <v>37503</v>
      </c>
      <c r="P10240">
        <v>28.6</v>
      </c>
      <c r="Q10240">
        <v>28.99</v>
      </c>
      <c r="R10240">
        <v>28.28</v>
      </c>
      <c r="S10240">
        <v>28.7</v>
      </c>
      <c r="T10240">
        <v>26574100</v>
      </c>
      <c r="U10240">
        <v>19.22</v>
      </c>
    </row>
    <row r="10241" spans="15:21" x14ac:dyDescent="0.2">
      <c r="O10241" s="67">
        <v>37504</v>
      </c>
      <c r="P10241">
        <v>28.3</v>
      </c>
      <c r="Q10241">
        <v>28.84</v>
      </c>
      <c r="R10241">
        <v>27.94</v>
      </c>
      <c r="S10241">
        <v>28</v>
      </c>
      <c r="T10241">
        <v>25022700</v>
      </c>
      <c r="U10241">
        <v>18.75</v>
      </c>
    </row>
    <row r="10242" spans="15:21" x14ac:dyDescent="0.2">
      <c r="O10242" s="67">
        <v>37505</v>
      </c>
      <c r="P10242">
        <v>28.85</v>
      </c>
      <c r="Q10242">
        <v>28.9</v>
      </c>
      <c r="R10242">
        <v>28.25</v>
      </c>
      <c r="S10242">
        <v>28.3</v>
      </c>
      <c r="T10242">
        <v>18102200</v>
      </c>
      <c r="U10242">
        <v>18.95</v>
      </c>
    </row>
    <row r="10243" spans="15:21" x14ac:dyDescent="0.2">
      <c r="O10243" s="67">
        <v>37508</v>
      </c>
      <c r="P10243">
        <v>28.15</v>
      </c>
      <c r="Q10243">
        <v>29.13</v>
      </c>
      <c r="R10243">
        <v>27.94</v>
      </c>
      <c r="S10243">
        <v>28.78</v>
      </c>
      <c r="T10243">
        <v>17364600</v>
      </c>
      <c r="U10243">
        <v>19.27</v>
      </c>
    </row>
    <row r="10244" spans="15:21" x14ac:dyDescent="0.2">
      <c r="O10244" s="67">
        <v>37509</v>
      </c>
      <c r="P10244">
        <v>29.2</v>
      </c>
      <c r="Q10244">
        <v>29.6</v>
      </c>
      <c r="R10244">
        <v>28.63</v>
      </c>
      <c r="S10244">
        <v>29.08</v>
      </c>
      <c r="T10244">
        <v>20361000</v>
      </c>
      <c r="U10244">
        <v>19.47</v>
      </c>
    </row>
    <row r="10245" spans="15:21" x14ac:dyDescent="0.2">
      <c r="O10245" s="67">
        <v>37510</v>
      </c>
      <c r="P10245">
        <v>29.36</v>
      </c>
      <c r="Q10245">
        <v>29.7</v>
      </c>
      <c r="R10245">
        <v>28.9</v>
      </c>
      <c r="S10245">
        <v>29</v>
      </c>
      <c r="T10245">
        <v>14921600</v>
      </c>
      <c r="U10245">
        <v>19.420000000000002</v>
      </c>
    </row>
    <row r="10246" spans="15:21" x14ac:dyDescent="0.2">
      <c r="O10246" s="67">
        <v>37511</v>
      </c>
      <c r="P10246">
        <v>28.75</v>
      </c>
      <c r="Q10246">
        <v>28.82</v>
      </c>
      <c r="R10246">
        <v>27.85</v>
      </c>
      <c r="S10246">
        <v>28</v>
      </c>
      <c r="T10246">
        <v>20250800</v>
      </c>
      <c r="U10246">
        <v>18.75</v>
      </c>
    </row>
    <row r="10247" spans="15:21" x14ac:dyDescent="0.2">
      <c r="O10247" s="67">
        <v>37512</v>
      </c>
      <c r="P10247">
        <v>27.65</v>
      </c>
      <c r="Q10247">
        <v>27.75</v>
      </c>
      <c r="R10247">
        <v>26.95</v>
      </c>
      <c r="S10247">
        <v>27.05</v>
      </c>
      <c r="T10247">
        <v>36293700</v>
      </c>
      <c r="U10247">
        <v>18.11</v>
      </c>
    </row>
    <row r="10248" spans="15:21" x14ac:dyDescent="0.2">
      <c r="O10248" s="67">
        <v>37515</v>
      </c>
      <c r="P10248">
        <v>27.1</v>
      </c>
      <c r="Q10248">
        <v>27.98</v>
      </c>
      <c r="R10248">
        <v>27.05</v>
      </c>
      <c r="S10248">
        <v>27.9</v>
      </c>
      <c r="T10248">
        <v>18761200</v>
      </c>
      <c r="U10248">
        <v>18.68</v>
      </c>
    </row>
    <row r="10249" spans="15:21" x14ac:dyDescent="0.2">
      <c r="O10249" s="67">
        <v>37516</v>
      </c>
      <c r="P10249">
        <v>28.94</v>
      </c>
      <c r="Q10249">
        <v>28.94</v>
      </c>
      <c r="R10249">
        <v>27.51</v>
      </c>
      <c r="S10249">
        <v>27.7</v>
      </c>
      <c r="T10249">
        <v>25050400</v>
      </c>
      <c r="U10249">
        <v>18.55</v>
      </c>
    </row>
    <row r="10250" spans="15:21" x14ac:dyDescent="0.2">
      <c r="O10250" s="67">
        <v>37517</v>
      </c>
      <c r="P10250">
        <v>27.2</v>
      </c>
      <c r="Q10250">
        <v>27.9</v>
      </c>
      <c r="R10250">
        <v>26.9</v>
      </c>
      <c r="S10250">
        <v>27.35</v>
      </c>
      <c r="T10250">
        <v>25912500</v>
      </c>
      <c r="U10250">
        <v>18.309999999999999</v>
      </c>
    </row>
    <row r="10251" spans="15:21" x14ac:dyDescent="0.2">
      <c r="O10251" s="67">
        <v>37518</v>
      </c>
      <c r="P10251">
        <v>26.75</v>
      </c>
      <c r="Q10251">
        <v>27.25</v>
      </c>
      <c r="R10251">
        <v>26.55</v>
      </c>
      <c r="S10251">
        <v>26.55</v>
      </c>
      <c r="T10251">
        <v>22387300</v>
      </c>
      <c r="U10251">
        <v>17.78</v>
      </c>
    </row>
    <row r="10252" spans="15:21" x14ac:dyDescent="0.2">
      <c r="O10252" s="67">
        <v>37519</v>
      </c>
      <c r="P10252">
        <v>26.56</v>
      </c>
      <c r="Q10252">
        <v>26.9</v>
      </c>
      <c r="R10252">
        <v>26.02</v>
      </c>
      <c r="S10252">
        <v>26.75</v>
      </c>
      <c r="T10252">
        <v>40941900</v>
      </c>
      <c r="U10252">
        <v>17.91</v>
      </c>
    </row>
    <row r="10253" spans="15:21" x14ac:dyDescent="0.2">
      <c r="O10253" s="67">
        <v>37522</v>
      </c>
      <c r="P10253">
        <v>26.35</v>
      </c>
      <c r="Q10253">
        <v>26.72</v>
      </c>
      <c r="R10253">
        <v>25.93</v>
      </c>
      <c r="S10253">
        <v>26.4</v>
      </c>
      <c r="T10253">
        <v>21413300</v>
      </c>
      <c r="U10253">
        <v>17.68</v>
      </c>
    </row>
    <row r="10254" spans="15:21" x14ac:dyDescent="0.2">
      <c r="O10254" s="67">
        <v>37523</v>
      </c>
      <c r="P10254">
        <v>25.65</v>
      </c>
      <c r="Q10254">
        <v>26.4</v>
      </c>
      <c r="R10254">
        <v>25.55</v>
      </c>
      <c r="S10254">
        <v>25.9</v>
      </c>
      <c r="T10254">
        <v>29297800</v>
      </c>
      <c r="U10254">
        <v>17.34</v>
      </c>
    </row>
    <row r="10255" spans="15:21" x14ac:dyDescent="0.2">
      <c r="O10255" s="67">
        <v>37524</v>
      </c>
      <c r="P10255">
        <v>27</v>
      </c>
      <c r="Q10255">
        <v>27.18</v>
      </c>
      <c r="R10255">
        <v>26.13</v>
      </c>
      <c r="S10255">
        <v>27</v>
      </c>
      <c r="T10255">
        <v>32598200</v>
      </c>
      <c r="U10255">
        <v>18.21</v>
      </c>
    </row>
    <row r="10256" spans="15:21" x14ac:dyDescent="0.2">
      <c r="O10256" s="67">
        <v>37525</v>
      </c>
      <c r="P10256">
        <v>27.5</v>
      </c>
      <c r="Q10256">
        <v>28.01</v>
      </c>
      <c r="R10256">
        <v>25.79</v>
      </c>
      <c r="S10256">
        <v>26.39</v>
      </c>
      <c r="T10256">
        <v>56588200</v>
      </c>
      <c r="U10256">
        <v>17.79</v>
      </c>
    </row>
    <row r="10257" spans="15:21" x14ac:dyDescent="0.2">
      <c r="O10257" s="67">
        <v>37526</v>
      </c>
      <c r="P10257">
        <v>25.25</v>
      </c>
      <c r="Q10257">
        <v>25.3</v>
      </c>
      <c r="R10257">
        <v>24.34</v>
      </c>
      <c r="S10257">
        <v>24.47</v>
      </c>
      <c r="T10257">
        <v>55036400</v>
      </c>
      <c r="U10257">
        <v>16.5</v>
      </c>
    </row>
    <row r="10258" spans="15:21" x14ac:dyDescent="0.2">
      <c r="O10258" s="67">
        <v>37529</v>
      </c>
      <c r="P10258">
        <v>24</v>
      </c>
      <c r="Q10258">
        <v>24.85</v>
      </c>
      <c r="R10258">
        <v>23.51</v>
      </c>
      <c r="S10258">
        <v>24.65</v>
      </c>
      <c r="T10258">
        <v>49836400</v>
      </c>
      <c r="U10258">
        <v>16.62</v>
      </c>
    </row>
    <row r="10259" spans="15:21" x14ac:dyDescent="0.2">
      <c r="O10259" s="67">
        <v>37530</v>
      </c>
      <c r="P10259">
        <v>24.75</v>
      </c>
      <c r="Q10259">
        <v>26.2</v>
      </c>
      <c r="R10259">
        <v>24.6</v>
      </c>
      <c r="S10259">
        <v>26.2</v>
      </c>
      <c r="T10259">
        <v>40118700</v>
      </c>
      <c r="U10259">
        <v>17.670000000000002</v>
      </c>
    </row>
    <row r="10260" spans="15:21" x14ac:dyDescent="0.2">
      <c r="O10260" s="67">
        <v>37531</v>
      </c>
      <c r="P10260">
        <v>25.75</v>
      </c>
      <c r="Q10260">
        <v>25.97</v>
      </c>
      <c r="R10260">
        <v>24.19</v>
      </c>
      <c r="S10260">
        <v>24.8</v>
      </c>
      <c r="T10260">
        <v>30036100</v>
      </c>
      <c r="U10260">
        <v>16.72</v>
      </c>
    </row>
    <row r="10261" spans="15:21" x14ac:dyDescent="0.2">
      <c r="O10261" s="67">
        <v>37532</v>
      </c>
      <c r="P10261">
        <v>24.85</v>
      </c>
      <c r="Q10261">
        <v>25.88</v>
      </c>
      <c r="R10261">
        <v>24.56</v>
      </c>
      <c r="S10261">
        <v>24.62</v>
      </c>
      <c r="T10261">
        <v>29716100</v>
      </c>
      <c r="U10261">
        <v>16.600000000000001</v>
      </c>
    </row>
    <row r="10262" spans="15:21" x14ac:dyDescent="0.2">
      <c r="O10262" s="67">
        <v>37533</v>
      </c>
      <c r="P10262">
        <v>25.25</v>
      </c>
      <c r="Q10262">
        <v>25.3</v>
      </c>
      <c r="R10262">
        <v>24</v>
      </c>
      <c r="S10262">
        <v>24.01</v>
      </c>
      <c r="T10262">
        <v>30801800</v>
      </c>
      <c r="U10262">
        <v>16.190000000000001</v>
      </c>
    </row>
    <row r="10263" spans="15:21" x14ac:dyDescent="0.2">
      <c r="O10263" s="67">
        <v>37536</v>
      </c>
      <c r="P10263">
        <v>24.02</v>
      </c>
      <c r="Q10263">
        <v>24.46</v>
      </c>
      <c r="R10263">
        <v>22.84</v>
      </c>
      <c r="S10263">
        <v>22.95</v>
      </c>
      <c r="T10263">
        <v>38573100</v>
      </c>
      <c r="U10263">
        <v>15.47</v>
      </c>
    </row>
    <row r="10264" spans="15:21" x14ac:dyDescent="0.2">
      <c r="O10264" s="67">
        <v>37537</v>
      </c>
      <c r="P10264">
        <v>23.25</v>
      </c>
      <c r="Q10264">
        <v>23.9</v>
      </c>
      <c r="R10264">
        <v>22.49</v>
      </c>
      <c r="S10264">
        <v>23.35</v>
      </c>
      <c r="T10264">
        <v>42285500</v>
      </c>
      <c r="U10264">
        <v>15.74</v>
      </c>
    </row>
    <row r="10265" spans="15:21" x14ac:dyDescent="0.2">
      <c r="O10265" s="67">
        <v>37538</v>
      </c>
      <c r="P10265">
        <v>22.55</v>
      </c>
      <c r="Q10265">
        <v>22.56</v>
      </c>
      <c r="R10265">
        <v>21.9</v>
      </c>
      <c r="S10265">
        <v>22</v>
      </c>
      <c r="T10265">
        <v>48248000</v>
      </c>
      <c r="U10265">
        <v>14.83</v>
      </c>
    </row>
    <row r="10266" spans="15:21" x14ac:dyDescent="0.2">
      <c r="O10266" s="67">
        <v>37539</v>
      </c>
      <c r="P10266">
        <v>21.65</v>
      </c>
      <c r="Q10266">
        <v>22.6</v>
      </c>
      <c r="R10266">
        <v>21.4</v>
      </c>
      <c r="S10266">
        <v>22.6</v>
      </c>
      <c r="T10266">
        <v>60584700</v>
      </c>
      <c r="U10266">
        <v>15.24</v>
      </c>
    </row>
    <row r="10267" spans="15:21" x14ac:dyDescent="0.2">
      <c r="O10267" s="67">
        <v>37540</v>
      </c>
      <c r="P10267">
        <v>23.98</v>
      </c>
      <c r="Q10267">
        <v>24.91</v>
      </c>
      <c r="R10267">
        <v>23.44</v>
      </c>
      <c r="S10267">
        <v>24.21</v>
      </c>
      <c r="T10267">
        <v>59969800</v>
      </c>
      <c r="U10267">
        <v>16.32</v>
      </c>
    </row>
    <row r="10268" spans="15:21" x14ac:dyDescent="0.2">
      <c r="O10268" s="67">
        <v>37543</v>
      </c>
      <c r="P10268">
        <v>24.2</v>
      </c>
      <c r="Q10268">
        <v>24.75</v>
      </c>
      <c r="R10268">
        <v>23.89</v>
      </c>
      <c r="S10268">
        <v>24.35</v>
      </c>
      <c r="T10268">
        <v>24922200</v>
      </c>
      <c r="U10268">
        <v>16.420000000000002</v>
      </c>
    </row>
    <row r="10269" spans="15:21" x14ac:dyDescent="0.2">
      <c r="O10269" s="67">
        <v>37544</v>
      </c>
      <c r="P10269">
        <v>25.5</v>
      </c>
      <c r="Q10269">
        <v>26.27</v>
      </c>
      <c r="R10269">
        <v>25.3</v>
      </c>
      <c r="S10269">
        <v>26.2</v>
      </c>
      <c r="T10269">
        <v>44052300</v>
      </c>
      <c r="U10269">
        <v>17.670000000000002</v>
      </c>
    </row>
    <row r="10270" spans="15:21" x14ac:dyDescent="0.2">
      <c r="O10270" s="67">
        <v>37545</v>
      </c>
      <c r="P10270">
        <v>25.85</v>
      </c>
      <c r="Q10270">
        <v>26.06</v>
      </c>
      <c r="R10270">
        <v>25.19</v>
      </c>
      <c r="S10270">
        <v>25.6</v>
      </c>
      <c r="T10270">
        <v>27515700</v>
      </c>
      <c r="U10270">
        <v>17.260000000000002</v>
      </c>
    </row>
    <row r="10271" spans="15:21" x14ac:dyDescent="0.2">
      <c r="O10271" s="67">
        <v>37546</v>
      </c>
      <c r="P10271">
        <v>26.9</v>
      </c>
      <c r="Q10271">
        <v>26.95</v>
      </c>
      <c r="R10271">
        <v>26.4</v>
      </c>
      <c r="S10271">
        <v>26.89</v>
      </c>
      <c r="T10271">
        <v>25829800</v>
      </c>
      <c r="U10271">
        <v>18.13</v>
      </c>
    </row>
    <row r="10272" spans="15:21" x14ac:dyDescent="0.2">
      <c r="O10272" s="67">
        <v>37547</v>
      </c>
      <c r="P10272">
        <v>26.6</v>
      </c>
      <c r="Q10272">
        <v>26.89</v>
      </c>
      <c r="R10272">
        <v>26.09</v>
      </c>
      <c r="S10272">
        <v>26.65</v>
      </c>
      <c r="T10272">
        <v>21455800</v>
      </c>
      <c r="U10272">
        <v>17.97</v>
      </c>
    </row>
    <row r="10273" spans="15:21" x14ac:dyDescent="0.2">
      <c r="O10273" s="67">
        <v>37550</v>
      </c>
      <c r="P10273">
        <v>26.2</v>
      </c>
      <c r="Q10273">
        <v>27.21</v>
      </c>
      <c r="R10273">
        <v>26.2</v>
      </c>
      <c r="S10273">
        <v>27.15</v>
      </c>
      <c r="T10273">
        <v>23026000</v>
      </c>
      <c r="U10273">
        <v>18.309999999999999</v>
      </c>
    </row>
    <row r="10274" spans="15:21" x14ac:dyDescent="0.2">
      <c r="O10274" s="67">
        <v>37551</v>
      </c>
      <c r="P10274">
        <v>27.01</v>
      </c>
      <c r="Q10274">
        <v>27.07</v>
      </c>
      <c r="R10274">
        <v>26.5</v>
      </c>
      <c r="S10274">
        <v>27.07</v>
      </c>
      <c r="T10274">
        <v>21411700</v>
      </c>
      <c r="U10274">
        <v>18.25</v>
      </c>
    </row>
    <row r="10275" spans="15:21" x14ac:dyDescent="0.2">
      <c r="O10275" s="67">
        <v>37552</v>
      </c>
      <c r="P10275">
        <v>26.95</v>
      </c>
      <c r="Q10275">
        <v>27</v>
      </c>
      <c r="R10275">
        <v>26.1</v>
      </c>
      <c r="S10275">
        <v>26.9</v>
      </c>
      <c r="T10275">
        <v>26630300</v>
      </c>
      <c r="U10275">
        <v>18.14</v>
      </c>
    </row>
    <row r="10276" spans="15:21" x14ac:dyDescent="0.2">
      <c r="O10276" s="67">
        <v>37553</v>
      </c>
      <c r="P10276">
        <v>27.1</v>
      </c>
      <c r="Q10276">
        <v>27.2</v>
      </c>
      <c r="R10276">
        <v>25.65</v>
      </c>
      <c r="S10276">
        <v>26</v>
      </c>
      <c r="T10276">
        <v>32493200</v>
      </c>
      <c r="U10276">
        <v>17.53</v>
      </c>
    </row>
    <row r="10277" spans="15:21" x14ac:dyDescent="0.2">
      <c r="O10277" s="67">
        <v>37554</v>
      </c>
      <c r="P10277">
        <v>25.8</v>
      </c>
      <c r="Q10277">
        <v>26.45</v>
      </c>
      <c r="R10277">
        <v>25.77</v>
      </c>
      <c r="S10277">
        <v>26.24</v>
      </c>
      <c r="T10277">
        <v>23676200</v>
      </c>
      <c r="U10277">
        <v>17.690000000000001</v>
      </c>
    </row>
    <row r="10278" spans="15:21" x14ac:dyDescent="0.2">
      <c r="O10278" s="67">
        <v>37557</v>
      </c>
      <c r="P10278">
        <v>26.85</v>
      </c>
      <c r="Q10278">
        <v>26.9</v>
      </c>
      <c r="R10278">
        <v>26.04</v>
      </c>
      <c r="S10278">
        <v>26.25</v>
      </c>
      <c r="T10278">
        <v>23009800</v>
      </c>
      <c r="U10278">
        <v>17.7</v>
      </c>
    </row>
    <row r="10279" spans="15:21" x14ac:dyDescent="0.2">
      <c r="O10279" s="67">
        <v>37558</v>
      </c>
      <c r="P10279">
        <v>26.2</v>
      </c>
      <c r="Q10279">
        <v>26.26</v>
      </c>
      <c r="R10279">
        <v>25.2</v>
      </c>
      <c r="S10279">
        <v>25.85</v>
      </c>
      <c r="T10279">
        <v>22631100</v>
      </c>
      <c r="U10279">
        <v>17.43</v>
      </c>
    </row>
    <row r="10280" spans="15:21" x14ac:dyDescent="0.2">
      <c r="O10280" s="67">
        <v>37559</v>
      </c>
      <c r="P10280">
        <v>25.65</v>
      </c>
      <c r="Q10280">
        <v>25.8</v>
      </c>
      <c r="R10280">
        <v>24.9</v>
      </c>
      <c r="S10280">
        <v>25.15</v>
      </c>
      <c r="T10280">
        <v>33492200</v>
      </c>
      <c r="U10280">
        <v>16.96</v>
      </c>
    </row>
    <row r="10281" spans="15:21" x14ac:dyDescent="0.2">
      <c r="O10281" s="67">
        <v>37560</v>
      </c>
      <c r="P10281">
        <v>25.2</v>
      </c>
      <c r="Q10281">
        <v>25.65</v>
      </c>
      <c r="R10281">
        <v>25.04</v>
      </c>
      <c r="S10281">
        <v>25.25</v>
      </c>
      <c r="T10281">
        <v>26814200</v>
      </c>
      <c r="U10281">
        <v>17.03</v>
      </c>
    </row>
    <row r="10282" spans="15:21" x14ac:dyDescent="0.2">
      <c r="O10282" s="67">
        <v>37561</v>
      </c>
      <c r="P10282">
        <v>25.28</v>
      </c>
      <c r="Q10282">
        <v>26</v>
      </c>
      <c r="R10282">
        <v>24.96</v>
      </c>
      <c r="S10282">
        <v>26</v>
      </c>
      <c r="T10282">
        <v>22739200</v>
      </c>
      <c r="U10282">
        <v>17.53</v>
      </c>
    </row>
    <row r="10283" spans="15:21" x14ac:dyDescent="0.2">
      <c r="O10283" s="67">
        <v>37564</v>
      </c>
      <c r="P10283">
        <v>26.5</v>
      </c>
      <c r="Q10283">
        <v>26.99</v>
      </c>
      <c r="R10283">
        <v>26.21</v>
      </c>
      <c r="S10283">
        <v>26.5</v>
      </c>
      <c r="T10283">
        <v>25118100</v>
      </c>
      <c r="U10283">
        <v>17.87</v>
      </c>
    </row>
    <row r="10284" spans="15:21" x14ac:dyDescent="0.2">
      <c r="O10284" s="67">
        <v>37565</v>
      </c>
      <c r="P10284">
        <v>26.4</v>
      </c>
      <c r="Q10284">
        <v>26.6</v>
      </c>
      <c r="R10284">
        <v>26.05</v>
      </c>
      <c r="S10284">
        <v>26.5</v>
      </c>
      <c r="T10284">
        <v>18510700</v>
      </c>
      <c r="U10284">
        <v>17.87</v>
      </c>
    </row>
    <row r="10285" spans="15:21" x14ac:dyDescent="0.2">
      <c r="O10285" s="67">
        <v>37566</v>
      </c>
      <c r="P10285">
        <v>26.9</v>
      </c>
      <c r="Q10285">
        <v>26.98</v>
      </c>
      <c r="R10285">
        <v>25.95</v>
      </c>
      <c r="S10285">
        <v>26.6</v>
      </c>
      <c r="T10285">
        <v>27103100</v>
      </c>
      <c r="U10285">
        <v>17.940000000000001</v>
      </c>
    </row>
    <row r="10286" spans="15:21" x14ac:dyDescent="0.2">
      <c r="O10286" s="67">
        <v>37567</v>
      </c>
      <c r="P10286">
        <v>26.61</v>
      </c>
      <c r="Q10286">
        <v>26.61</v>
      </c>
      <c r="R10286">
        <v>25.75</v>
      </c>
      <c r="S10286">
        <v>26.11</v>
      </c>
      <c r="T10286">
        <v>22929100</v>
      </c>
      <c r="U10286">
        <v>17.61</v>
      </c>
    </row>
    <row r="10287" spans="15:21" x14ac:dyDescent="0.2">
      <c r="O10287" s="67">
        <v>37568</v>
      </c>
      <c r="P10287">
        <v>25.85</v>
      </c>
      <c r="Q10287">
        <v>26</v>
      </c>
      <c r="R10287">
        <v>24.63</v>
      </c>
      <c r="S10287">
        <v>25.1</v>
      </c>
      <c r="T10287">
        <v>30809100</v>
      </c>
      <c r="U10287">
        <v>16.920000000000002</v>
      </c>
    </row>
    <row r="10288" spans="15:21" x14ac:dyDescent="0.2">
      <c r="O10288" s="67">
        <v>37571</v>
      </c>
      <c r="P10288">
        <v>24.75</v>
      </c>
      <c r="Q10288">
        <v>24.95</v>
      </c>
      <c r="R10288">
        <v>24.04</v>
      </c>
      <c r="S10288">
        <v>24.21</v>
      </c>
      <c r="T10288">
        <v>25250200</v>
      </c>
      <c r="U10288">
        <v>16.32</v>
      </c>
    </row>
    <row r="10289" spans="15:21" x14ac:dyDescent="0.2">
      <c r="O10289" s="67">
        <v>37572</v>
      </c>
      <c r="P10289">
        <v>24.3</v>
      </c>
      <c r="Q10289">
        <v>24.55</v>
      </c>
      <c r="R10289">
        <v>23.75</v>
      </c>
      <c r="S10289">
        <v>23.85</v>
      </c>
      <c r="T10289">
        <v>32306500</v>
      </c>
      <c r="U10289">
        <v>16.079999999999998</v>
      </c>
    </row>
    <row r="10290" spans="15:21" x14ac:dyDescent="0.2">
      <c r="O10290" s="67">
        <v>37573</v>
      </c>
      <c r="P10290">
        <v>23.9</v>
      </c>
      <c r="Q10290">
        <v>24.3</v>
      </c>
      <c r="R10290">
        <v>23.46</v>
      </c>
      <c r="S10290">
        <v>24.09</v>
      </c>
      <c r="T10290">
        <v>27840500</v>
      </c>
      <c r="U10290">
        <v>16.239999999999998</v>
      </c>
    </row>
    <row r="10291" spans="15:21" x14ac:dyDescent="0.2">
      <c r="O10291" s="67">
        <v>37574</v>
      </c>
      <c r="P10291">
        <v>24.6</v>
      </c>
      <c r="Q10291">
        <v>24.89</v>
      </c>
      <c r="R10291">
        <v>24.36</v>
      </c>
      <c r="S10291">
        <v>24.5</v>
      </c>
      <c r="T10291">
        <v>26352100</v>
      </c>
      <c r="U10291">
        <v>16.52</v>
      </c>
    </row>
    <row r="10292" spans="15:21" x14ac:dyDescent="0.2">
      <c r="O10292" s="67">
        <v>37575</v>
      </c>
      <c r="P10292">
        <v>23.5</v>
      </c>
      <c r="Q10292">
        <v>24.02</v>
      </c>
      <c r="R10292">
        <v>23.49</v>
      </c>
      <c r="S10292">
        <v>23.86</v>
      </c>
      <c r="T10292">
        <v>35889800</v>
      </c>
      <c r="U10292">
        <v>16.09</v>
      </c>
    </row>
    <row r="10293" spans="15:21" x14ac:dyDescent="0.2">
      <c r="O10293" s="67">
        <v>37578</v>
      </c>
      <c r="P10293">
        <v>24.02</v>
      </c>
      <c r="Q10293">
        <v>24.62</v>
      </c>
      <c r="R10293">
        <v>23.6</v>
      </c>
      <c r="S10293">
        <v>23.6</v>
      </c>
      <c r="T10293">
        <v>28107700</v>
      </c>
      <c r="U10293">
        <v>15.91</v>
      </c>
    </row>
    <row r="10294" spans="15:21" x14ac:dyDescent="0.2">
      <c r="O10294" s="67">
        <v>37579</v>
      </c>
      <c r="P10294">
        <v>23.3</v>
      </c>
      <c r="Q10294">
        <v>24</v>
      </c>
      <c r="R10294">
        <v>23.2</v>
      </c>
      <c r="S10294">
        <v>23.9</v>
      </c>
      <c r="T10294">
        <v>30603400</v>
      </c>
      <c r="U10294">
        <v>16.12</v>
      </c>
    </row>
    <row r="10295" spans="15:21" x14ac:dyDescent="0.2">
      <c r="O10295" s="67">
        <v>37580</v>
      </c>
      <c r="P10295">
        <v>23.8</v>
      </c>
      <c r="Q10295">
        <v>24.8</v>
      </c>
      <c r="R10295">
        <v>23.76</v>
      </c>
      <c r="S10295">
        <v>24.8</v>
      </c>
      <c r="T10295">
        <v>33298300</v>
      </c>
      <c r="U10295">
        <v>16.72</v>
      </c>
    </row>
    <row r="10296" spans="15:21" x14ac:dyDescent="0.2">
      <c r="O10296" s="67">
        <v>37581</v>
      </c>
      <c r="P10296">
        <v>24.8</v>
      </c>
      <c r="Q10296">
        <v>26.89</v>
      </c>
      <c r="R10296">
        <v>24.8</v>
      </c>
      <c r="S10296">
        <v>26.85</v>
      </c>
      <c r="T10296">
        <v>64205500</v>
      </c>
      <c r="U10296">
        <v>18.100000000000001</v>
      </c>
    </row>
    <row r="10297" spans="15:21" x14ac:dyDescent="0.2">
      <c r="O10297" s="67">
        <v>37582</v>
      </c>
      <c r="P10297">
        <v>26.6</v>
      </c>
      <c r="Q10297">
        <v>26.75</v>
      </c>
      <c r="R10297">
        <v>26.34</v>
      </c>
      <c r="S10297">
        <v>26.45</v>
      </c>
      <c r="T10297">
        <v>27472500</v>
      </c>
      <c r="U10297">
        <v>17.829999999999998</v>
      </c>
    </row>
    <row r="10298" spans="15:21" x14ac:dyDescent="0.2">
      <c r="O10298" s="67">
        <v>37585</v>
      </c>
      <c r="P10298">
        <v>26.2</v>
      </c>
      <c r="Q10298">
        <v>26.94</v>
      </c>
      <c r="R10298">
        <v>26.16</v>
      </c>
      <c r="S10298">
        <v>26.8</v>
      </c>
      <c r="T10298">
        <v>25462600</v>
      </c>
      <c r="U10298">
        <v>18.07</v>
      </c>
    </row>
    <row r="10299" spans="15:21" x14ac:dyDescent="0.2">
      <c r="O10299" s="67">
        <v>37586</v>
      </c>
      <c r="P10299">
        <v>26.5</v>
      </c>
      <c r="Q10299">
        <v>26.79</v>
      </c>
      <c r="R10299">
        <v>26.27</v>
      </c>
      <c r="S10299">
        <v>26.35</v>
      </c>
      <c r="T10299">
        <v>25034600</v>
      </c>
      <c r="U10299">
        <v>17.77</v>
      </c>
    </row>
    <row r="10300" spans="15:21" x14ac:dyDescent="0.2">
      <c r="O10300" s="67">
        <v>37587</v>
      </c>
      <c r="P10300">
        <v>26.65</v>
      </c>
      <c r="Q10300">
        <v>27.4</v>
      </c>
      <c r="R10300">
        <v>26.6</v>
      </c>
      <c r="S10300">
        <v>27.15</v>
      </c>
      <c r="T10300">
        <v>23235600</v>
      </c>
      <c r="U10300">
        <v>18.309999999999999</v>
      </c>
    </row>
    <row r="10301" spans="15:21" x14ac:dyDescent="0.2">
      <c r="O10301" s="67">
        <v>37589</v>
      </c>
      <c r="P10301">
        <v>27.3</v>
      </c>
      <c r="Q10301">
        <v>27.39</v>
      </c>
      <c r="R10301">
        <v>27.01</v>
      </c>
      <c r="S10301">
        <v>27.12</v>
      </c>
      <c r="T10301">
        <v>12273400</v>
      </c>
      <c r="U10301">
        <v>18.29</v>
      </c>
    </row>
    <row r="10302" spans="15:21" x14ac:dyDescent="0.2">
      <c r="O10302" s="67">
        <v>37592</v>
      </c>
      <c r="P10302">
        <v>27.98</v>
      </c>
      <c r="Q10302">
        <v>27.98</v>
      </c>
      <c r="R10302">
        <v>26.92</v>
      </c>
      <c r="S10302">
        <v>27.2</v>
      </c>
      <c r="T10302">
        <v>22115900</v>
      </c>
      <c r="U10302">
        <v>18.34</v>
      </c>
    </row>
    <row r="10303" spans="15:21" x14ac:dyDescent="0.2">
      <c r="O10303" s="67">
        <v>37593</v>
      </c>
      <c r="P10303">
        <v>27.19</v>
      </c>
      <c r="Q10303">
        <v>27.19</v>
      </c>
      <c r="R10303">
        <v>26.54</v>
      </c>
      <c r="S10303">
        <v>26.75</v>
      </c>
      <c r="T10303">
        <v>19630900</v>
      </c>
      <c r="U10303">
        <v>18.04</v>
      </c>
    </row>
    <row r="10304" spans="15:21" x14ac:dyDescent="0.2">
      <c r="O10304" s="67">
        <v>37594</v>
      </c>
      <c r="P10304">
        <v>26.5</v>
      </c>
      <c r="Q10304">
        <v>27.2</v>
      </c>
      <c r="R10304">
        <v>26.43</v>
      </c>
      <c r="S10304">
        <v>26.52</v>
      </c>
      <c r="T10304">
        <v>24661100</v>
      </c>
      <c r="U10304">
        <v>17.88</v>
      </c>
    </row>
    <row r="10305" spans="15:21" x14ac:dyDescent="0.2">
      <c r="O10305" s="67">
        <v>37595</v>
      </c>
      <c r="P10305">
        <v>26.75</v>
      </c>
      <c r="Q10305">
        <v>26.91</v>
      </c>
      <c r="R10305">
        <v>25.75</v>
      </c>
      <c r="S10305">
        <v>25.8</v>
      </c>
      <c r="T10305">
        <v>18212700</v>
      </c>
      <c r="U10305">
        <v>17.399999999999999</v>
      </c>
    </row>
    <row r="10306" spans="15:21" x14ac:dyDescent="0.2">
      <c r="O10306" s="67">
        <v>37596</v>
      </c>
      <c r="P10306">
        <v>25.25</v>
      </c>
      <c r="Q10306">
        <v>26.1</v>
      </c>
      <c r="R10306">
        <v>25.21</v>
      </c>
      <c r="S10306">
        <v>26.05</v>
      </c>
      <c r="T10306">
        <v>17615800</v>
      </c>
      <c r="U10306">
        <v>17.559999999999999</v>
      </c>
    </row>
    <row r="10307" spans="15:21" x14ac:dyDescent="0.2">
      <c r="O10307" s="67">
        <v>37599</v>
      </c>
      <c r="P10307">
        <v>25.65</v>
      </c>
      <c r="Q10307">
        <v>26.18</v>
      </c>
      <c r="R10307">
        <v>25.46</v>
      </c>
      <c r="S10307">
        <v>25.5</v>
      </c>
      <c r="T10307">
        <v>17806500</v>
      </c>
      <c r="U10307">
        <v>17.190000000000001</v>
      </c>
    </row>
    <row r="10308" spans="15:21" x14ac:dyDescent="0.2">
      <c r="O10308" s="67">
        <v>37600</v>
      </c>
      <c r="P10308">
        <v>25.72</v>
      </c>
      <c r="Q10308">
        <v>26</v>
      </c>
      <c r="R10308">
        <v>25.51</v>
      </c>
      <c r="S10308">
        <v>25.93</v>
      </c>
      <c r="T10308">
        <v>17103900</v>
      </c>
      <c r="U10308">
        <v>17.48</v>
      </c>
    </row>
    <row r="10309" spans="15:21" x14ac:dyDescent="0.2">
      <c r="O10309" s="67">
        <v>37601</v>
      </c>
      <c r="P10309">
        <v>25.75</v>
      </c>
      <c r="Q10309">
        <v>26.72</v>
      </c>
      <c r="R10309">
        <v>25.55</v>
      </c>
      <c r="S10309">
        <v>26.14</v>
      </c>
      <c r="T10309">
        <v>20217800</v>
      </c>
      <c r="U10309">
        <v>17.63</v>
      </c>
    </row>
    <row r="10310" spans="15:21" x14ac:dyDescent="0.2">
      <c r="O10310" s="67">
        <v>37602</v>
      </c>
      <c r="P10310">
        <v>26.1</v>
      </c>
      <c r="Q10310">
        <v>26.28</v>
      </c>
      <c r="R10310">
        <v>25.68</v>
      </c>
      <c r="S10310">
        <v>25.9</v>
      </c>
      <c r="T10310">
        <v>15490300</v>
      </c>
      <c r="U10310">
        <v>17.46</v>
      </c>
    </row>
    <row r="10311" spans="15:21" x14ac:dyDescent="0.2">
      <c r="O10311" s="67">
        <v>37603</v>
      </c>
      <c r="P10311">
        <v>25.91</v>
      </c>
      <c r="Q10311">
        <v>25.91</v>
      </c>
      <c r="R10311">
        <v>25.25</v>
      </c>
      <c r="S10311">
        <v>25.5</v>
      </c>
      <c r="T10311">
        <v>20358200</v>
      </c>
      <c r="U10311">
        <v>17.190000000000001</v>
      </c>
    </row>
    <row r="10312" spans="15:21" x14ac:dyDescent="0.2">
      <c r="O10312" s="67">
        <v>37606</v>
      </c>
      <c r="P10312">
        <v>25.65</v>
      </c>
      <c r="Q10312">
        <v>26.43</v>
      </c>
      <c r="R10312">
        <v>25.63</v>
      </c>
      <c r="S10312">
        <v>26.43</v>
      </c>
      <c r="T10312">
        <v>21068200</v>
      </c>
      <c r="U10312">
        <v>17.82</v>
      </c>
    </row>
    <row r="10313" spans="15:21" x14ac:dyDescent="0.2">
      <c r="O10313" s="67">
        <v>37607</v>
      </c>
      <c r="P10313">
        <v>26.43</v>
      </c>
      <c r="Q10313">
        <v>26.43</v>
      </c>
      <c r="R10313">
        <v>25.8</v>
      </c>
      <c r="S10313">
        <v>26</v>
      </c>
      <c r="T10313">
        <v>19211000</v>
      </c>
      <c r="U10313">
        <v>17.53</v>
      </c>
    </row>
    <row r="10314" spans="15:21" x14ac:dyDescent="0.2">
      <c r="O10314" s="67">
        <v>37608</v>
      </c>
      <c r="P10314">
        <v>25.9</v>
      </c>
      <c r="Q10314">
        <v>26.64</v>
      </c>
      <c r="R10314">
        <v>25.47</v>
      </c>
      <c r="S10314">
        <v>25.66</v>
      </c>
      <c r="T10314">
        <v>18582700</v>
      </c>
      <c r="U10314">
        <v>17.3</v>
      </c>
    </row>
    <row r="10315" spans="15:21" x14ac:dyDescent="0.2">
      <c r="O10315" s="67">
        <v>37609</v>
      </c>
      <c r="P10315">
        <v>25.45</v>
      </c>
      <c r="Q10315">
        <v>25.85</v>
      </c>
      <c r="R10315">
        <v>25.1</v>
      </c>
      <c r="S10315">
        <v>25.4</v>
      </c>
      <c r="T10315">
        <v>20959900</v>
      </c>
      <c r="U10315">
        <v>17.13</v>
      </c>
    </row>
    <row r="10316" spans="15:21" x14ac:dyDescent="0.2">
      <c r="O10316" s="67">
        <v>37610</v>
      </c>
      <c r="P10316">
        <v>25.85</v>
      </c>
      <c r="Q10316">
        <v>26</v>
      </c>
      <c r="R10316">
        <v>25.55</v>
      </c>
      <c r="S10316">
        <v>25.95</v>
      </c>
      <c r="T10316">
        <v>31926100</v>
      </c>
      <c r="U10316">
        <v>17.5</v>
      </c>
    </row>
    <row r="10317" spans="15:21" x14ac:dyDescent="0.2">
      <c r="O10317" s="67">
        <v>37613</v>
      </c>
      <c r="P10317">
        <v>25.65</v>
      </c>
      <c r="Q10317">
        <v>26</v>
      </c>
      <c r="R10317">
        <v>25.47</v>
      </c>
      <c r="S10317">
        <v>25.73</v>
      </c>
      <c r="T10317">
        <v>20381800</v>
      </c>
      <c r="U10317">
        <v>17.350000000000001</v>
      </c>
    </row>
    <row r="10318" spans="15:21" x14ac:dyDescent="0.2">
      <c r="O10318" s="67">
        <v>37614</v>
      </c>
      <c r="P10318">
        <v>25.4</v>
      </c>
      <c r="Q10318">
        <v>25.63</v>
      </c>
      <c r="R10318">
        <v>25.3</v>
      </c>
      <c r="S10318">
        <v>25.33</v>
      </c>
      <c r="T10318">
        <v>7503200</v>
      </c>
      <c r="U10318">
        <v>17.079999999999998</v>
      </c>
    </row>
    <row r="10319" spans="15:21" x14ac:dyDescent="0.2">
      <c r="O10319" s="67">
        <v>37616</v>
      </c>
      <c r="P10319">
        <v>25.57</v>
      </c>
      <c r="Q10319">
        <v>25.98</v>
      </c>
      <c r="R10319">
        <v>25.2</v>
      </c>
      <c r="S10319">
        <v>25.3</v>
      </c>
      <c r="T10319">
        <v>15078000</v>
      </c>
      <c r="U10319">
        <v>17.059999999999999</v>
      </c>
    </row>
    <row r="10320" spans="15:21" x14ac:dyDescent="0.2">
      <c r="O10320" s="67">
        <v>37617</v>
      </c>
      <c r="P10320">
        <v>25.2</v>
      </c>
      <c r="Q10320">
        <v>25.3</v>
      </c>
      <c r="R10320">
        <v>24.54</v>
      </c>
      <c r="S10320">
        <v>24.7</v>
      </c>
      <c r="T10320">
        <v>18600200</v>
      </c>
      <c r="U10320">
        <v>16.78</v>
      </c>
    </row>
    <row r="10321" spans="15:21" x14ac:dyDescent="0.2">
      <c r="O10321" s="67">
        <v>37620</v>
      </c>
      <c r="P10321">
        <v>24.53</v>
      </c>
      <c r="Q10321">
        <v>24.75</v>
      </c>
      <c r="R10321">
        <v>24.2</v>
      </c>
      <c r="S10321">
        <v>24.5</v>
      </c>
      <c r="T10321">
        <v>22054600</v>
      </c>
      <c r="U10321">
        <v>16.64</v>
      </c>
    </row>
    <row r="10322" spans="15:21" x14ac:dyDescent="0.2">
      <c r="O10322" s="67">
        <v>37621</v>
      </c>
      <c r="P10322">
        <v>24.35</v>
      </c>
      <c r="Q10322">
        <v>24.59</v>
      </c>
      <c r="R10322">
        <v>24.1</v>
      </c>
      <c r="S10322">
        <v>24.35</v>
      </c>
      <c r="T10322">
        <v>21182900</v>
      </c>
      <c r="U10322">
        <v>16.54</v>
      </c>
    </row>
    <row r="10323" spans="15:21" x14ac:dyDescent="0.2">
      <c r="O10323" s="67">
        <v>37623</v>
      </c>
      <c r="P10323">
        <v>24.65</v>
      </c>
      <c r="Q10323">
        <v>25.6</v>
      </c>
      <c r="R10323">
        <v>24.55</v>
      </c>
      <c r="S10323">
        <v>25.48</v>
      </c>
      <c r="T10323">
        <v>21813600</v>
      </c>
      <c r="U10323">
        <v>17.309999999999999</v>
      </c>
    </row>
    <row r="10324" spans="15:21" x14ac:dyDescent="0.2">
      <c r="O10324" s="67">
        <v>37624</v>
      </c>
      <c r="P10324">
        <v>25.35</v>
      </c>
      <c r="Q10324">
        <v>25.48</v>
      </c>
      <c r="R10324">
        <v>25.01</v>
      </c>
      <c r="S10324">
        <v>25.4</v>
      </c>
      <c r="T10324">
        <v>15025700</v>
      </c>
      <c r="U10324">
        <v>17.260000000000002</v>
      </c>
    </row>
    <row r="10325" spans="15:21" x14ac:dyDescent="0.2">
      <c r="O10325" s="67">
        <v>37627</v>
      </c>
      <c r="P10325">
        <v>25.4</v>
      </c>
      <c r="Q10325">
        <v>26.2</v>
      </c>
      <c r="R10325">
        <v>25.35</v>
      </c>
      <c r="S10325">
        <v>26.05</v>
      </c>
      <c r="T10325">
        <v>18845000</v>
      </c>
      <c r="U10325">
        <v>17.7</v>
      </c>
    </row>
    <row r="10326" spans="15:21" x14ac:dyDescent="0.2">
      <c r="O10326" s="67">
        <v>37628</v>
      </c>
      <c r="P10326">
        <v>25.99</v>
      </c>
      <c r="Q10326">
        <v>26.26</v>
      </c>
      <c r="R10326">
        <v>25.75</v>
      </c>
      <c r="S10326">
        <v>25.9</v>
      </c>
      <c r="T10326">
        <v>21805700</v>
      </c>
      <c r="U10326">
        <v>17.600000000000001</v>
      </c>
    </row>
    <row r="10327" spans="15:21" x14ac:dyDescent="0.2">
      <c r="O10327" s="67">
        <v>37629</v>
      </c>
      <c r="P10327">
        <v>25.85</v>
      </c>
      <c r="Q10327">
        <v>25.95</v>
      </c>
      <c r="R10327">
        <v>25.36</v>
      </c>
      <c r="S10327">
        <v>25.5</v>
      </c>
      <c r="T10327">
        <v>21583800</v>
      </c>
      <c r="U10327">
        <v>17.32</v>
      </c>
    </row>
    <row r="10328" spans="15:21" x14ac:dyDescent="0.2">
      <c r="O10328" s="67">
        <v>37630</v>
      </c>
      <c r="P10328">
        <v>25.75</v>
      </c>
      <c r="Q10328">
        <v>25.95</v>
      </c>
      <c r="R10328">
        <v>25.63</v>
      </c>
      <c r="S10328">
        <v>25.9</v>
      </c>
      <c r="T10328">
        <v>19371400</v>
      </c>
      <c r="U10328">
        <v>17.600000000000001</v>
      </c>
    </row>
    <row r="10329" spans="15:21" x14ac:dyDescent="0.2">
      <c r="O10329" s="67">
        <v>37631</v>
      </c>
      <c r="P10329">
        <v>25.55</v>
      </c>
      <c r="Q10329">
        <v>25.98</v>
      </c>
      <c r="R10329">
        <v>25.5</v>
      </c>
      <c r="S10329">
        <v>25.65</v>
      </c>
      <c r="T10329">
        <v>18590600</v>
      </c>
      <c r="U10329">
        <v>17.43</v>
      </c>
    </row>
    <row r="10330" spans="15:21" x14ac:dyDescent="0.2">
      <c r="O10330" s="67">
        <v>37634</v>
      </c>
      <c r="P10330">
        <v>25.75</v>
      </c>
      <c r="Q10330">
        <v>25.98</v>
      </c>
      <c r="R10330">
        <v>25.51</v>
      </c>
      <c r="S10330">
        <v>25.64</v>
      </c>
      <c r="T10330">
        <v>19551600</v>
      </c>
      <c r="U10330">
        <v>17.420000000000002</v>
      </c>
    </row>
    <row r="10331" spans="15:21" x14ac:dyDescent="0.2">
      <c r="O10331" s="67">
        <v>37635</v>
      </c>
      <c r="P10331">
        <v>25.7</v>
      </c>
      <c r="Q10331">
        <v>25.84</v>
      </c>
      <c r="R10331">
        <v>25.42</v>
      </c>
      <c r="S10331">
        <v>25.71</v>
      </c>
      <c r="T10331">
        <v>18353200</v>
      </c>
      <c r="U10331">
        <v>17.47</v>
      </c>
    </row>
    <row r="10332" spans="15:21" x14ac:dyDescent="0.2">
      <c r="O10332" s="67">
        <v>37636</v>
      </c>
      <c r="P10332">
        <v>25.93</v>
      </c>
      <c r="Q10332">
        <v>25.94</v>
      </c>
      <c r="R10332">
        <v>25.18</v>
      </c>
      <c r="S10332">
        <v>25.19</v>
      </c>
      <c r="T10332">
        <v>20564000</v>
      </c>
      <c r="U10332">
        <v>17.11</v>
      </c>
    </row>
    <row r="10333" spans="15:21" x14ac:dyDescent="0.2">
      <c r="O10333" s="67">
        <v>37637</v>
      </c>
      <c r="P10333">
        <v>25.5</v>
      </c>
      <c r="Q10333">
        <v>25.9</v>
      </c>
      <c r="R10333">
        <v>24.75</v>
      </c>
      <c r="S10333">
        <v>25.03</v>
      </c>
      <c r="T10333">
        <v>24472900</v>
      </c>
      <c r="U10333">
        <v>17</v>
      </c>
    </row>
    <row r="10334" spans="15:21" x14ac:dyDescent="0.2">
      <c r="O10334" s="67">
        <v>37638</v>
      </c>
      <c r="P10334">
        <v>24.8</v>
      </c>
      <c r="Q10334">
        <v>25.56</v>
      </c>
      <c r="R10334">
        <v>24.3</v>
      </c>
      <c r="S10334">
        <v>24.88</v>
      </c>
      <c r="T10334">
        <v>25292900</v>
      </c>
      <c r="U10334">
        <v>16.899999999999999</v>
      </c>
    </row>
    <row r="10335" spans="15:21" x14ac:dyDescent="0.2">
      <c r="O10335" s="67">
        <v>37642</v>
      </c>
      <c r="P10335">
        <v>24.89</v>
      </c>
      <c r="Q10335">
        <v>25.03</v>
      </c>
      <c r="R10335">
        <v>23.99</v>
      </c>
      <c r="S10335">
        <v>24.06</v>
      </c>
      <c r="T10335">
        <v>21500100</v>
      </c>
      <c r="U10335">
        <v>16.350000000000001</v>
      </c>
    </row>
    <row r="10336" spans="15:21" x14ac:dyDescent="0.2">
      <c r="O10336" s="67">
        <v>37643</v>
      </c>
      <c r="P10336">
        <v>24.05</v>
      </c>
      <c r="Q10336">
        <v>24.07</v>
      </c>
      <c r="R10336">
        <v>23.51</v>
      </c>
      <c r="S10336">
        <v>23.55</v>
      </c>
      <c r="T10336">
        <v>24849200</v>
      </c>
      <c r="U10336">
        <v>16</v>
      </c>
    </row>
    <row r="10337" spans="15:21" x14ac:dyDescent="0.2">
      <c r="O10337" s="67">
        <v>37644</v>
      </c>
      <c r="P10337">
        <v>23.65</v>
      </c>
      <c r="Q10337">
        <v>24.23</v>
      </c>
      <c r="R10337">
        <v>23.62</v>
      </c>
      <c r="S10337">
        <v>23.95</v>
      </c>
      <c r="T10337">
        <v>21979700</v>
      </c>
      <c r="U10337">
        <v>16.27</v>
      </c>
    </row>
    <row r="10338" spans="15:21" x14ac:dyDescent="0.2">
      <c r="O10338" s="67">
        <v>37645</v>
      </c>
      <c r="P10338">
        <v>23.8</v>
      </c>
      <c r="Q10338">
        <v>23.95</v>
      </c>
      <c r="R10338">
        <v>23.01</v>
      </c>
      <c r="S10338">
        <v>23.06</v>
      </c>
      <c r="T10338">
        <v>23816200</v>
      </c>
      <c r="U10338">
        <v>15.67</v>
      </c>
    </row>
    <row r="10339" spans="15:21" x14ac:dyDescent="0.2">
      <c r="O10339" s="67">
        <v>37648</v>
      </c>
      <c r="P10339">
        <v>23.05</v>
      </c>
      <c r="Q10339">
        <v>23.76</v>
      </c>
      <c r="R10339">
        <v>22.73</v>
      </c>
      <c r="S10339">
        <v>23.05</v>
      </c>
      <c r="T10339">
        <v>28459900</v>
      </c>
      <c r="U10339">
        <v>15.66</v>
      </c>
    </row>
    <row r="10340" spans="15:21" x14ac:dyDescent="0.2">
      <c r="O10340" s="67">
        <v>37649</v>
      </c>
      <c r="P10340">
        <v>23.6</v>
      </c>
      <c r="Q10340">
        <v>23.6</v>
      </c>
      <c r="R10340">
        <v>23.03</v>
      </c>
      <c r="S10340">
        <v>23.15</v>
      </c>
      <c r="T10340">
        <v>22571000</v>
      </c>
      <c r="U10340">
        <v>15.73</v>
      </c>
    </row>
    <row r="10341" spans="15:21" x14ac:dyDescent="0.2">
      <c r="O10341" s="67">
        <v>37650</v>
      </c>
      <c r="P10341">
        <v>22.8</v>
      </c>
      <c r="Q10341">
        <v>23.23</v>
      </c>
      <c r="R10341">
        <v>22.51</v>
      </c>
      <c r="S10341">
        <v>23.03</v>
      </c>
      <c r="T10341">
        <v>25473300</v>
      </c>
      <c r="U10341">
        <v>15.65</v>
      </c>
    </row>
    <row r="10342" spans="15:21" x14ac:dyDescent="0.2">
      <c r="O10342" s="67">
        <v>37651</v>
      </c>
      <c r="P10342">
        <v>23.04</v>
      </c>
      <c r="Q10342">
        <v>23.15</v>
      </c>
      <c r="R10342">
        <v>22.52</v>
      </c>
      <c r="S10342">
        <v>22.55</v>
      </c>
      <c r="T10342">
        <v>21649400</v>
      </c>
      <c r="U10342">
        <v>15.32</v>
      </c>
    </row>
    <row r="10343" spans="15:21" x14ac:dyDescent="0.2">
      <c r="O10343" s="67">
        <v>37652</v>
      </c>
      <c r="P10343">
        <v>22.5</v>
      </c>
      <c r="Q10343">
        <v>23.25</v>
      </c>
      <c r="R10343">
        <v>22.45</v>
      </c>
      <c r="S10343">
        <v>23.14</v>
      </c>
      <c r="T10343">
        <v>26239200</v>
      </c>
      <c r="U10343">
        <v>15.72</v>
      </c>
    </row>
    <row r="10344" spans="15:21" x14ac:dyDescent="0.2">
      <c r="O10344" s="67">
        <v>37655</v>
      </c>
      <c r="P10344">
        <v>23.35</v>
      </c>
      <c r="Q10344">
        <v>23.75</v>
      </c>
      <c r="R10344">
        <v>23.25</v>
      </c>
      <c r="S10344">
        <v>23.65</v>
      </c>
      <c r="T10344">
        <v>21327600</v>
      </c>
      <c r="U10344">
        <v>16.07</v>
      </c>
    </row>
    <row r="10345" spans="15:21" x14ac:dyDescent="0.2">
      <c r="O10345" s="67">
        <v>37656</v>
      </c>
      <c r="P10345">
        <v>23.15</v>
      </c>
      <c r="Q10345">
        <v>23.23</v>
      </c>
      <c r="R10345">
        <v>22.87</v>
      </c>
      <c r="S10345">
        <v>23.05</v>
      </c>
      <c r="T10345">
        <v>24473300</v>
      </c>
      <c r="U10345">
        <v>15.66</v>
      </c>
    </row>
    <row r="10346" spans="15:21" x14ac:dyDescent="0.2">
      <c r="O10346" s="67">
        <v>37657</v>
      </c>
      <c r="P10346">
        <v>23.2</v>
      </c>
      <c r="Q10346">
        <v>23.62</v>
      </c>
      <c r="R10346">
        <v>22.85</v>
      </c>
      <c r="S10346">
        <v>23</v>
      </c>
      <c r="T10346">
        <v>19998900</v>
      </c>
      <c r="U10346">
        <v>15.63</v>
      </c>
    </row>
    <row r="10347" spans="15:21" x14ac:dyDescent="0.2">
      <c r="O10347" s="67">
        <v>37658</v>
      </c>
      <c r="P10347">
        <v>22.9</v>
      </c>
      <c r="Q10347">
        <v>23.07</v>
      </c>
      <c r="R10347">
        <v>22.6</v>
      </c>
      <c r="S10347">
        <v>22.89</v>
      </c>
      <c r="T10347">
        <v>19594000</v>
      </c>
      <c r="U10347">
        <v>15.55</v>
      </c>
    </row>
    <row r="10348" spans="15:21" x14ac:dyDescent="0.2">
      <c r="O10348" s="67">
        <v>37659</v>
      </c>
      <c r="P10348">
        <v>23</v>
      </c>
      <c r="Q10348">
        <v>23.1</v>
      </c>
      <c r="R10348">
        <v>22.46</v>
      </c>
      <c r="S10348">
        <v>22.7</v>
      </c>
      <c r="T10348">
        <v>22822100</v>
      </c>
      <c r="U10348">
        <v>15.42</v>
      </c>
    </row>
    <row r="10349" spans="15:21" x14ac:dyDescent="0.2">
      <c r="O10349" s="67">
        <v>37662</v>
      </c>
      <c r="P10349">
        <v>22.61</v>
      </c>
      <c r="Q10349">
        <v>22.7</v>
      </c>
      <c r="R10349">
        <v>22.23</v>
      </c>
      <c r="S10349">
        <v>22.63</v>
      </c>
      <c r="T10349">
        <v>23560500</v>
      </c>
      <c r="U10349">
        <v>15.37</v>
      </c>
    </row>
    <row r="10350" spans="15:21" x14ac:dyDescent="0.2">
      <c r="O10350" s="67">
        <v>37663</v>
      </c>
      <c r="P10350">
        <v>22.65</v>
      </c>
      <c r="Q10350">
        <v>22.82</v>
      </c>
      <c r="R10350">
        <v>22.4</v>
      </c>
      <c r="S10350">
        <v>22.5</v>
      </c>
      <c r="T10350">
        <v>21898300</v>
      </c>
      <c r="U10350">
        <v>15.29</v>
      </c>
    </row>
    <row r="10351" spans="15:21" x14ac:dyDescent="0.2">
      <c r="O10351" s="67">
        <v>37664</v>
      </c>
      <c r="P10351">
        <v>22.5</v>
      </c>
      <c r="Q10351">
        <v>22.68</v>
      </c>
      <c r="R10351">
        <v>22.24</v>
      </c>
      <c r="S10351">
        <v>22.25</v>
      </c>
      <c r="T10351">
        <v>18219100</v>
      </c>
      <c r="U10351">
        <v>15.12</v>
      </c>
    </row>
    <row r="10352" spans="15:21" x14ac:dyDescent="0.2">
      <c r="O10352" s="67">
        <v>37665</v>
      </c>
      <c r="P10352">
        <v>22.28</v>
      </c>
      <c r="Q10352">
        <v>22.3</v>
      </c>
      <c r="R10352">
        <v>21.3</v>
      </c>
      <c r="S10352">
        <v>22.17</v>
      </c>
      <c r="T10352">
        <v>22660300</v>
      </c>
      <c r="U10352">
        <v>15.06</v>
      </c>
    </row>
    <row r="10353" spans="15:21" x14ac:dyDescent="0.2">
      <c r="O10353" s="67">
        <v>37666</v>
      </c>
      <c r="P10353">
        <v>22.08</v>
      </c>
      <c r="Q10353">
        <v>22.48</v>
      </c>
      <c r="R10353">
        <v>21.82</v>
      </c>
      <c r="S10353">
        <v>22.48</v>
      </c>
      <c r="T10353">
        <v>26371500</v>
      </c>
      <c r="U10353">
        <v>15.27</v>
      </c>
    </row>
    <row r="10354" spans="15:21" x14ac:dyDescent="0.2">
      <c r="O10354" s="67">
        <v>37670</v>
      </c>
      <c r="P10354">
        <v>22.54</v>
      </c>
      <c r="Q10354">
        <v>23.06</v>
      </c>
      <c r="R10354">
        <v>22.54</v>
      </c>
      <c r="S10354">
        <v>22.91</v>
      </c>
      <c r="T10354">
        <v>21042400</v>
      </c>
      <c r="U10354">
        <v>15.56</v>
      </c>
    </row>
    <row r="10355" spans="15:21" x14ac:dyDescent="0.2">
      <c r="O10355" s="67">
        <v>37671</v>
      </c>
      <c r="P10355">
        <v>22.92</v>
      </c>
      <c r="Q10355">
        <v>23.35</v>
      </c>
      <c r="R10355">
        <v>22.71</v>
      </c>
      <c r="S10355">
        <v>23.35</v>
      </c>
      <c r="T10355">
        <v>19038000</v>
      </c>
      <c r="U10355">
        <v>15.86</v>
      </c>
    </row>
    <row r="10356" spans="15:21" x14ac:dyDescent="0.2">
      <c r="O10356" s="67">
        <v>37672</v>
      </c>
      <c r="P10356">
        <v>23.3</v>
      </c>
      <c r="Q10356">
        <v>23.49</v>
      </c>
      <c r="R10356">
        <v>23.14</v>
      </c>
      <c r="S10356">
        <v>23.35</v>
      </c>
      <c r="T10356">
        <v>23752500</v>
      </c>
      <c r="U10356">
        <v>15.86</v>
      </c>
    </row>
    <row r="10357" spans="15:21" x14ac:dyDescent="0.2">
      <c r="O10357" s="67">
        <v>37673</v>
      </c>
      <c r="P10357">
        <v>23.45</v>
      </c>
      <c r="Q10357">
        <v>24.01</v>
      </c>
      <c r="R10357">
        <v>23.13</v>
      </c>
      <c r="S10357">
        <v>23.8</v>
      </c>
      <c r="T10357">
        <v>25029000</v>
      </c>
      <c r="U10357">
        <v>16.170000000000002</v>
      </c>
    </row>
    <row r="10358" spans="15:21" x14ac:dyDescent="0.2">
      <c r="O10358" s="67">
        <v>37676</v>
      </c>
      <c r="P10358">
        <v>23.95</v>
      </c>
      <c r="Q10358">
        <v>24.2</v>
      </c>
      <c r="R10358">
        <v>23.42</v>
      </c>
      <c r="S10358">
        <v>23.42</v>
      </c>
      <c r="T10358">
        <v>23585300</v>
      </c>
      <c r="U10358">
        <v>15.91</v>
      </c>
    </row>
    <row r="10359" spans="15:21" x14ac:dyDescent="0.2">
      <c r="O10359" s="67">
        <v>37677</v>
      </c>
      <c r="P10359">
        <v>23.15</v>
      </c>
      <c r="Q10359">
        <v>24.05</v>
      </c>
      <c r="R10359">
        <v>22.9</v>
      </c>
      <c r="S10359">
        <v>23.98</v>
      </c>
      <c r="T10359">
        <v>24857300</v>
      </c>
      <c r="U10359">
        <v>16.29</v>
      </c>
    </row>
    <row r="10360" spans="15:21" x14ac:dyDescent="0.2">
      <c r="O10360" s="67">
        <v>37678</v>
      </c>
      <c r="P10360">
        <v>23.85</v>
      </c>
      <c r="Q10360">
        <v>23.97</v>
      </c>
      <c r="R10360">
        <v>23.34</v>
      </c>
      <c r="S10360">
        <v>23.37</v>
      </c>
      <c r="T10360">
        <v>18853200</v>
      </c>
      <c r="U10360">
        <v>16</v>
      </c>
    </row>
    <row r="10361" spans="15:21" x14ac:dyDescent="0.2">
      <c r="O10361" s="67">
        <v>37679</v>
      </c>
      <c r="P10361">
        <v>23.47</v>
      </c>
      <c r="Q10361">
        <v>24.05</v>
      </c>
      <c r="R10361">
        <v>23.33</v>
      </c>
      <c r="S10361">
        <v>23.9</v>
      </c>
      <c r="T10361">
        <v>24811100</v>
      </c>
      <c r="U10361">
        <v>16.37</v>
      </c>
    </row>
    <row r="10362" spans="15:21" x14ac:dyDescent="0.2">
      <c r="O10362" s="67">
        <v>37680</v>
      </c>
      <c r="P10362">
        <v>23.9</v>
      </c>
      <c r="Q10362">
        <v>24.19</v>
      </c>
      <c r="R10362">
        <v>23.74</v>
      </c>
      <c r="S10362">
        <v>24.05</v>
      </c>
      <c r="T10362">
        <v>22358000</v>
      </c>
      <c r="U10362">
        <v>16.47</v>
      </c>
    </row>
    <row r="10363" spans="15:21" x14ac:dyDescent="0.2">
      <c r="O10363" s="67">
        <v>37683</v>
      </c>
      <c r="P10363">
        <v>24.2</v>
      </c>
      <c r="Q10363">
        <v>24.5</v>
      </c>
      <c r="R10363">
        <v>23.8</v>
      </c>
      <c r="S10363">
        <v>23.9</v>
      </c>
      <c r="T10363">
        <v>21023300</v>
      </c>
      <c r="U10363">
        <v>16.37</v>
      </c>
    </row>
    <row r="10364" spans="15:21" x14ac:dyDescent="0.2">
      <c r="O10364" s="67">
        <v>37684</v>
      </c>
      <c r="P10364">
        <v>23.73</v>
      </c>
      <c r="Q10364">
        <v>23.8</v>
      </c>
      <c r="R10364">
        <v>23.28</v>
      </c>
      <c r="S10364">
        <v>23.4</v>
      </c>
      <c r="T10364">
        <v>16680100</v>
      </c>
      <c r="U10364">
        <v>16.02</v>
      </c>
    </row>
    <row r="10365" spans="15:21" x14ac:dyDescent="0.2">
      <c r="O10365" s="67">
        <v>37685</v>
      </c>
      <c r="P10365">
        <v>23.25</v>
      </c>
      <c r="Q10365">
        <v>23.9</v>
      </c>
      <c r="R10365">
        <v>23.24</v>
      </c>
      <c r="S10365">
        <v>23.8</v>
      </c>
      <c r="T10365">
        <v>21168300</v>
      </c>
      <c r="U10365">
        <v>16.3</v>
      </c>
    </row>
    <row r="10366" spans="15:21" x14ac:dyDescent="0.2">
      <c r="O10366" s="67">
        <v>37686</v>
      </c>
      <c r="P10366">
        <v>23.6</v>
      </c>
      <c r="Q10366">
        <v>24.06</v>
      </c>
      <c r="R10366">
        <v>23.5</v>
      </c>
      <c r="S10366">
        <v>23.95</v>
      </c>
      <c r="T10366">
        <v>20613700</v>
      </c>
      <c r="U10366">
        <v>16.399999999999999</v>
      </c>
    </row>
    <row r="10367" spans="15:21" x14ac:dyDescent="0.2">
      <c r="O10367" s="67">
        <v>37687</v>
      </c>
      <c r="P10367">
        <v>23.5</v>
      </c>
      <c r="Q10367">
        <v>24.4</v>
      </c>
      <c r="R10367">
        <v>23.4</v>
      </c>
      <c r="S10367">
        <v>24.3</v>
      </c>
      <c r="T10367">
        <v>28621100</v>
      </c>
      <c r="U10367">
        <v>16.64</v>
      </c>
    </row>
    <row r="10368" spans="15:21" x14ac:dyDescent="0.2">
      <c r="O10368" s="67">
        <v>37690</v>
      </c>
      <c r="P10368">
        <v>23.9</v>
      </c>
      <c r="Q10368">
        <v>24.08</v>
      </c>
      <c r="R10368">
        <v>23.6</v>
      </c>
      <c r="S10368">
        <v>23.6</v>
      </c>
      <c r="T10368">
        <v>20142100</v>
      </c>
      <c r="U10368">
        <v>16.16</v>
      </c>
    </row>
    <row r="10369" spans="15:21" x14ac:dyDescent="0.2">
      <c r="O10369" s="67">
        <v>37691</v>
      </c>
      <c r="P10369">
        <v>23.67</v>
      </c>
      <c r="Q10369">
        <v>23.97</v>
      </c>
      <c r="R10369">
        <v>23.34</v>
      </c>
      <c r="S10369">
        <v>23.35</v>
      </c>
      <c r="T10369">
        <v>21506000</v>
      </c>
      <c r="U10369">
        <v>15.99</v>
      </c>
    </row>
    <row r="10370" spans="15:21" x14ac:dyDescent="0.2">
      <c r="O10370" s="67">
        <v>37692</v>
      </c>
      <c r="P10370">
        <v>23.22</v>
      </c>
      <c r="Q10370">
        <v>23.8</v>
      </c>
      <c r="R10370">
        <v>23.16</v>
      </c>
      <c r="S10370">
        <v>23.8</v>
      </c>
      <c r="T10370">
        <v>22940100</v>
      </c>
      <c r="U10370">
        <v>16.3</v>
      </c>
    </row>
    <row r="10371" spans="15:21" x14ac:dyDescent="0.2">
      <c r="O10371" s="67">
        <v>37693</v>
      </c>
      <c r="P10371">
        <v>24.2</v>
      </c>
      <c r="Q10371">
        <v>25.23</v>
      </c>
      <c r="R10371">
        <v>24.2</v>
      </c>
      <c r="S10371">
        <v>25.21</v>
      </c>
      <c r="T10371">
        <v>38540500</v>
      </c>
      <c r="U10371">
        <v>17.260000000000002</v>
      </c>
    </row>
    <row r="10372" spans="15:21" x14ac:dyDescent="0.2">
      <c r="O10372" s="67">
        <v>37694</v>
      </c>
      <c r="P10372">
        <v>25.25</v>
      </c>
      <c r="Q10372">
        <v>25.67</v>
      </c>
      <c r="R10372">
        <v>24.95</v>
      </c>
      <c r="S10372">
        <v>25.65</v>
      </c>
      <c r="T10372">
        <v>29924900</v>
      </c>
      <c r="U10372">
        <v>17.57</v>
      </c>
    </row>
    <row r="10373" spans="15:21" x14ac:dyDescent="0.2">
      <c r="O10373" s="67">
        <v>37697</v>
      </c>
      <c r="P10373">
        <v>25</v>
      </c>
      <c r="Q10373">
        <v>26.4</v>
      </c>
      <c r="R10373">
        <v>24.75</v>
      </c>
      <c r="S10373">
        <v>26.27</v>
      </c>
      <c r="T10373">
        <v>34557500</v>
      </c>
      <c r="U10373">
        <v>17.989999999999998</v>
      </c>
    </row>
    <row r="10374" spans="15:21" x14ac:dyDescent="0.2">
      <c r="O10374" s="67">
        <v>37698</v>
      </c>
      <c r="P10374">
        <v>26.3</v>
      </c>
      <c r="Q10374">
        <v>26.45</v>
      </c>
      <c r="R10374">
        <v>25.95</v>
      </c>
      <c r="S10374">
        <v>26.4</v>
      </c>
      <c r="T10374">
        <v>25136000</v>
      </c>
      <c r="U10374">
        <v>18.079999999999998</v>
      </c>
    </row>
    <row r="10375" spans="15:21" x14ac:dyDescent="0.2">
      <c r="O10375" s="67">
        <v>37699</v>
      </c>
      <c r="P10375">
        <v>26.39</v>
      </c>
      <c r="Q10375">
        <v>27.02</v>
      </c>
      <c r="R10375">
        <v>26.12</v>
      </c>
      <c r="S10375">
        <v>26.98</v>
      </c>
      <c r="T10375">
        <v>24912900</v>
      </c>
      <c r="U10375">
        <v>18.48</v>
      </c>
    </row>
    <row r="10376" spans="15:21" x14ac:dyDescent="0.2">
      <c r="O10376" s="67">
        <v>37700</v>
      </c>
      <c r="P10376">
        <v>26.86</v>
      </c>
      <c r="Q10376">
        <v>26.95</v>
      </c>
      <c r="R10376">
        <v>26.43</v>
      </c>
      <c r="S10376">
        <v>26.85</v>
      </c>
      <c r="T10376">
        <v>24890200</v>
      </c>
      <c r="U10376">
        <v>18.39</v>
      </c>
    </row>
    <row r="10377" spans="15:21" x14ac:dyDescent="0.2">
      <c r="O10377" s="67">
        <v>37701</v>
      </c>
      <c r="P10377">
        <v>27.24</v>
      </c>
      <c r="Q10377">
        <v>28</v>
      </c>
      <c r="R10377">
        <v>27.1</v>
      </c>
      <c r="S10377">
        <v>28</v>
      </c>
      <c r="T10377">
        <v>39905500</v>
      </c>
      <c r="U10377">
        <v>19.170000000000002</v>
      </c>
    </row>
    <row r="10378" spans="15:21" x14ac:dyDescent="0.2">
      <c r="O10378" s="67">
        <v>37704</v>
      </c>
      <c r="P10378">
        <v>26.85</v>
      </c>
      <c r="Q10378">
        <v>27.95</v>
      </c>
      <c r="R10378">
        <v>26.51</v>
      </c>
      <c r="S10378">
        <v>26.73</v>
      </c>
      <c r="T10378">
        <v>27822200</v>
      </c>
      <c r="U10378">
        <v>18.3</v>
      </c>
    </row>
    <row r="10379" spans="15:21" x14ac:dyDescent="0.2">
      <c r="O10379" s="67">
        <v>37705</v>
      </c>
      <c r="P10379">
        <v>26.73</v>
      </c>
      <c r="Q10379">
        <v>27.18</v>
      </c>
      <c r="R10379">
        <v>26.4</v>
      </c>
      <c r="S10379">
        <v>26.98</v>
      </c>
      <c r="T10379">
        <v>22126100</v>
      </c>
      <c r="U10379">
        <v>18.48</v>
      </c>
    </row>
    <row r="10380" spans="15:21" x14ac:dyDescent="0.2">
      <c r="O10380" s="67">
        <v>37706</v>
      </c>
      <c r="P10380">
        <v>26.98</v>
      </c>
      <c r="Q10380">
        <v>27.08</v>
      </c>
      <c r="R10380">
        <v>26.52</v>
      </c>
      <c r="S10380">
        <v>26.6</v>
      </c>
      <c r="T10380">
        <v>21602800</v>
      </c>
      <c r="U10380">
        <v>18.22</v>
      </c>
    </row>
    <row r="10381" spans="15:21" x14ac:dyDescent="0.2">
      <c r="O10381" s="67">
        <v>37707</v>
      </c>
      <c r="P10381">
        <v>26.05</v>
      </c>
      <c r="Q10381">
        <v>26.53</v>
      </c>
      <c r="R10381">
        <v>25.94</v>
      </c>
      <c r="S10381">
        <v>26.44</v>
      </c>
      <c r="T10381">
        <v>20937700</v>
      </c>
      <c r="U10381">
        <v>18.11</v>
      </c>
    </row>
    <row r="10382" spans="15:21" x14ac:dyDescent="0.2">
      <c r="O10382" s="67">
        <v>37708</v>
      </c>
      <c r="P10382">
        <v>26.25</v>
      </c>
      <c r="Q10382">
        <v>26.43</v>
      </c>
      <c r="R10382">
        <v>26.02</v>
      </c>
      <c r="S10382">
        <v>26.03</v>
      </c>
      <c r="T10382">
        <v>16256600</v>
      </c>
      <c r="U10382">
        <v>17.829999999999998</v>
      </c>
    </row>
    <row r="10383" spans="15:21" x14ac:dyDescent="0.2">
      <c r="O10383" s="67">
        <v>37711</v>
      </c>
      <c r="P10383">
        <v>25.45</v>
      </c>
      <c r="Q10383">
        <v>26.5</v>
      </c>
      <c r="R10383">
        <v>25.32</v>
      </c>
      <c r="S10383">
        <v>25.5</v>
      </c>
      <c r="T10383">
        <v>24471400</v>
      </c>
      <c r="U10383">
        <v>17.46</v>
      </c>
    </row>
    <row r="10384" spans="15:21" x14ac:dyDescent="0.2">
      <c r="O10384" s="67">
        <v>37712</v>
      </c>
      <c r="P10384">
        <v>25.55</v>
      </c>
      <c r="Q10384">
        <v>26.32</v>
      </c>
      <c r="R10384">
        <v>25.5</v>
      </c>
      <c r="S10384">
        <v>26.13</v>
      </c>
      <c r="T10384">
        <v>21391600</v>
      </c>
      <c r="U10384">
        <v>17.89</v>
      </c>
    </row>
    <row r="10385" spans="15:21" x14ac:dyDescent="0.2">
      <c r="O10385" s="67">
        <v>37713</v>
      </c>
      <c r="P10385">
        <v>26.95</v>
      </c>
      <c r="Q10385">
        <v>27.27</v>
      </c>
      <c r="R10385">
        <v>26.72</v>
      </c>
      <c r="S10385">
        <v>27.05</v>
      </c>
      <c r="T10385">
        <v>27475800</v>
      </c>
      <c r="U10385">
        <v>18.52</v>
      </c>
    </row>
    <row r="10386" spans="15:21" x14ac:dyDescent="0.2">
      <c r="O10386" s="67">
        <v>37714</v>
      </c>
      <c r="P10386">
        <v>27.28</v>
      </c>
      <c r="Q10386">
        <v>27.9</v>
      </c>
      <c r="R10386">
        <v>26.6</v>
      </c>
      <c r="S10386">
        <v>27.55</v>
      </c>
      <c r="T10386">
        <v>28277900</v>
      </c>
      <c r="U10386">
        <v>18.87</v>
      </c>
    </row>
    <row r="10387" spans="15:21" x14ac:dyDescent="0.2">
      <c r="O10387" s="67">
        <v>37715</v>
      </c>
      <c r="P10387">
        <v>27.57</v>
      </c>
      <c r="Q10387">
        <v>27.79</v>
      </c>
      <c r="R10387">
        <v>27.33</v>
      </c>
      <c r="S10387">
        <v>27.63</v>
      </c>
      <c r="T10387">
        <v>17288800</v>
      </c>
      <c r="U10387">
        <v>18.920000000000002</v>
      </c>
    </row>
    <row r="10388" spans="15:21" x14ac:dyDescent="0.2">
      <c r="O10388" s="67">
        <v>37718</v>
      </c>
      <c r="P10388">
        <v>28.34</v>
      </c>
      <c r="Q10388">
        <v>28.69</v>
      </c>
      <c r="R10388">
        <v>27.73</v>
      </c>
      <c r="S10388">
        <v>27.76</v>
      </c>
      <c r="T10388">
        <v>27382400</v>
      </c>
      <c r="U10388">
        <v>19.010000000000002</v>
      </c>
    </row>
    <row r="10389" spans="15:21" x14ac:dyDescent="0.2">
      <c r="O10389" s="67">
        <v>37719</v>
      </c>
      <c r="P10389">
        <v>27.95</v>
      </c>
      <c r="Q10389">
        <v>28.25</v>
      </c>
      <c r="R10389">
        <v>27.8</v>
      </c>
      <c r="S10389">
        <v>28.06</v>
      </c>
      <c r="T10389">
        <v>17955500</v>
      </c>
      <c r="U10389">
        <v>19.22</v>
      </c>
    </row>
    <row r="10390" spans="15:21" x14ac:dyDescent="0.2">
      <c r="O10390" s="67">
        <v>37720</v>
      </c>
      <c r="P10390">
        <v>27.88</v>
      </c>
      <c r="Q10390">
        <v>28.05</v>
      </c>
      <c r="R10390">
        <v>27.15</v>
      </c>
      <c r="S10390">
        <v>27.3</v>
      </c>
      <c r="T10390">
        <v>25533900</v>
      </c>
      <c r="U10390">
        <v>18.7</v>
      </c>
    </row>
    <row r="10391" spans="15:21" x14ac:dyDescent="0.2">
      <c r="O10391" s="67">
        <v>37721</v>
      </c>
      <c r="P10391">
        <v>27.29</v>
      </c>
      <c r="Q10391">
        <v>27.39</v>
      </c>
      <c r="R10391">
        <v>26.9</v>
      </c>
      <c r="S10391">
        <v>27.38</v>
      </c>
      <c r="T10391">
        <v>16678800</v>
      </c>
      <c r="U10391">
        <v>18.75</v>
      </c>
    </row>
    <row r="10392" spans="15:21" x14ac:dyDescent="0.2">
      <c r="O10392" s="67">
        <v>37722</v>
      </c>
      <c r="P10392">
        <v>27.68</v>
      </c>
      <c r="Q10392">
        <v>27.93</v>
      </c>
      <c r="R10392">
        <v>27.35</v>
      </c>
      <c r="S10392">
        <v>27.65</v>
      </c>
      <c r="T10392">
        <v>17959600</v>
      </c>
      <c r="U10392">
        <v>18.93</v>
      </c>
    </row>
    <row r="10393" spans="15:21" x14ac:dyDescent="0.2">
      <c r="O10393" s="67">
        <v>37725</v>
      </c>
      <c r="P10393">
        <v>27.39</v>
      </c>
      <c r="Q10393">
        <v>27.79</v>
      </c>
      <c r="R10393">
        <v>27.27</v>
      </c>
      <c r="S10393">
        <v>27.76</v>
      </c>
      <c r="T10393">
        <v>16071900</v>
      </c>
      <c r="U10393">
        <v>19.010000000000002</v>
      </c>
    </row>
    <row r="10394" spans="15:21" x14ac:dyDescent="0.2">
      <c r="O10394" s="67">
        <v>37726</v>
      </c>
      <c r="P10394">
        <v>27.9</v>
      </c>
      <c r="Q10394">
        <v>28.32</v>
      </c>
      <c r="R10394">
        <v>27.74</v>
      </c>
      <c r="S10394">
        <v>28.3</v>
      </c>
      <c r="T10394">
        <v>20397500</v>
      </c>
      <c r="U10394">
        <v>19.38</v>
      </c>
    </row>
    <row r="10395" spans="15:21" x14ac:dyDescent="0.2">
      <c r="O10395" s="67">
        <v>37727</v>
      </c>
      <c r="P10395">
        <v>28.3</v>
      </c>
      <c r="Q10395">
        <v>28.53</v>
      </c>
      <c r="R10395">
        <v>27.79</v>
      </c>
      <c r="S10395">
        <v>27.83</v>
      </c>
      <c r="T10395">
        <v>16556700</v>
      </c>
      <c r="U10395">
        <v>19.059999999999999</v>
      </c>
    </row>
    <row r="10396" spans="15:21" x14ac:dyDescent="0.2">
      <c r="O10396" s="67">
        <v>37728</v>
      </c>
      <c r="P10396">
        <v>27.84</v>
      </c>
      <c r="Q10396">
        <v>28.5</v>
      </c>
      <c r="R10396">
        <v>27.78</v>
      </c>
      <c r="S10396">
        <v>28.49</v>
      </c>
      <c r="T10396">
        <v>16099300</v>
      </c>
      <c r="U10396">
        <v>19.510000000000002</v>
      </c>
    </row>
    <row r="10397" spans="15:21" x14ac:dyDescent="0.2">
      <c r="O10397" s="67">
        <v>37732</v>
      </c>
      <c r="P10397">
        <v>28.47</v>
      </c>
      <c r="Q10397">
        <v>28.53</v>
      </c>
      <c r="R10397">
        <v>27.47</v>
      </c>
      <c r="S10397">
        <v>28.16</v>
      </c>
      <c r="T10397">
        <v>12801100</v>
      </c>
      <c r="U10397">
        <v>19.28</v>
      </c>
    </row>
    <row r="10398" spans="15:21" x14ac:dyDescent="0.2">
      <c r="O10398" s="67">
        <v>37733</v>
      </c>
      <c r="P10398">
        <v>28.1</v>
      </c>
      <c r="Q10398">
        <v>28.99</v>
      </c>
      <c r="R10398">
        <v>28.05</v>
      </c>
      <c r="S10398">
        <v>28.99</v>
      </c>
      <c r="T10398">
        <v>20658200</v>
      </c>
      <c r="U10398">
        <v>19.850000000000001</v>
      </c>
    </row>
    <row r="10399" spans="15:21" x14ac:dyDescent="0.2">
      <c r="O10399" s="67">
        <v>37734</v>
      </c>
      <c r="P10399">
        <v>28.99</v>
      </c>
      <c r="Q10399">
        <v>29.5</v>
      </c>
      <c r="R10399">
        <v>28.83</v>
      </c>
      <c r="S10399">
        <v>29.39</v>
      </c>
      <c r="T10399">
        <v>20573000</v>
      </c>
      <c r="U10399">
        <v>20.13</v>
      </c>
    </row>
    <row r="10400" spans="15:21" x14ac:dyDescent="0.2">
      <c r="O10400" s="67">
        <v>37735</v>
      </c>
      <c r="P10400">
        <v>29</v>
      </c>
      <c r="Q10400">
        <v>29.29</v>
      </c>
      <c r="R10400">
        <v>28.76</v>
      </c>
      <c r="S10400">
        <v>29.1</v>
      </c>
      <c r="T10400">
        <v>17787600</v>
      </c>
      <c r="U10400">
        <v>19.93</v>
      </c>
    </row>
    <row r="10401" spans="15:21" x14ac:dyDescent="0.2">
      <c r="O10401" s="67">
        <v>37736</v>
      </c>
      <c r="P10401">
        <v>29.07</v>
      </c>
      <c r="Q10401">
        <v>29.2</v>
      </c>
      <c r="R10401">
        <v>28.79</v>
      </c>
      <c r="S10401">
        <v>29.11</v>
      </c>
      <c r="T10401">
        <v>19262100</v>
      </c>
      <c r="U10401">
        <v>19.93</v>
      </c>
    </row>
    <row r="10402" spans="15:21" x14ac:dyDescent="0.2">
      <c r="O10402" s="67">
        <v>37739</v>
      </c>
      <c r="P10402">
        <v>28.75</v>
      </c>
      <c r="Q10402">
        <v>29.78</v>
      </c>
      <c r="R10402">
        <v>28.75</v>
      </c>
      <c r="S10402">
        <v>29.52</v>
      </c>
      <c r="T10402">
        <v>20062400</v>
      </c>
      <c r="U10402">
        <v>20.22</v>
      </c>
    </row>
    <row r="10403" spans="15:21" x14ac:dyDescent="0.2">
      <c r="O10403" s="67">
        <v>37740</v>
      </c>
      <c r="P10403">
        <v>29.68</v>
      </c>
      <c r="Q10403">
        <v>29.72</v>
      </c>
      <c r="R10403">
        <v>29.15</v>
      </c>
      <c r="S10403">
        <v>29.4</v>
      </c>
      <c r="T10403">
        <v>20857800</v>
      </c>
      <c r="U10403">
        <v>20.13</v>
      </c>
    </row>
    <row r="10404" spans="15:21" x14ac:dyDescent="0.2">
      <c r="O10404" s="67">
        <v>37741</v>
      </c>
      <c r="P10404">
        <v>29.28</v>
      </c>
      <c r="Q10404">
        <v>29.6</v>
      </c>
      <c r="R10404">
        <v>29.15</v>
      </c>
      <c r="S10404">
        <v>29.45</v>
      </c>
      <c r="T10404">
        <v>22146000</v>
      </c>
      <c r="U10404">
        <v>20.170000000000002</v>
      </c>
    </row>
    <row r="10405" spans="15:21" x14ac:dyDescent="0.2">
      <c r="O10405" s="67">
        <v>37742</v>
      </c>
      <c r="P10405">
        <v>29.45</v>
      </c>
      <c r="Q10405">
        <v>29.45</v>
      </c>
      <c r="R10405">
        <v>28.37</v>
      </c>
      <c r="S10405">
        <v>29.1</v>
      </c>
      <c r="T10405">
        <v>20380600</v>
      </c>
      <c r="U10405">
        <v>19.93</v>
      </c>
    </row>
    <row r="10406" spans="15:21" x14ac:dyDescent="0.2">
      <c r="O10406" s="67">
        <v>37743</v>
      </c>
      <c r="P10406">
        <v>28.8</v>
      </c>
      <c r="Q10406">
        <v>29.26</v>
      </c>
      <c r="R10406">
        <v>28.77</v>
      </c>
      <c r="S10406">
        <v>29.08</v>
      </c>
      <c r="T10406">
        <v>20404400</v>
      </c>
      <c r="U10406">
        <v>19.91</v>
      </c>
    </row>
    <row r="10407" spans="15:21" x14ac:dyDescent="0.2">
      <c r="O10407" s="67">
        <v>37746</v>
      </c>
      <c r="P10407">
        <v>29.04</v>
      </c>
      <c r="Q10407">
        <v>29.2</v>
      </c>
      <c r="R10407">
        <v>28.72</v>
      </c>
      <c r="S10407">
        <v>28.83</v>
      </c>
      <c r="T10407">
        <v>17300300</v>
      </c>
      <c r="U10407">
        <v>19.739999999999998</v>
      </c>
    </row>
    <row r="10408" spans="15:21" x14ac:dyDescent="0.2">
      <c r="O10408" s="67">
        <v>37747</v>
      </c>
      <c r="P10408">
        <v>28.79</v>
      </c>
      <c r="Q10408">
        <v>29.34</v>
      </c>
      <c r="R10408">
        <v>28.79</v>
      </c>
      <c r="S10408">
        <v>29.12</v>
      </c>
      <c r="T10408">
        <v>18448000</v>
      </c>
      <c r="U10408">
        <v>19.940000000000001</v>
      </c>
    </row>
    <row r="10409" spans="15:21" x14ac:dyDescent="0.2">
      <c r="O10409" s="67">
        <v>37748</v>
      </c>
      <c r="P10409">
        <v>29.22</v>
      </c>
      <c r="Q10409">
        <v>29.22</v>
      </c>
      <c r="R10409">
        <v>28.73</v>
      </c>
      <c r="S10409">
        <v>28.85</v>
      </c>
      <c r="T10409">
        <v>18733600</v>
      </c>
      <c r="U10409">
        <v>19.760000000000002</v>
      </c>
    </row>
    <row r="10410" spans="15:21" x14ac:dyDescent="0.2">
      <c r="O10410" s="67">
        <v>37749</v>
      </c>
      <c r="P10410">
        <v>28.7</v>
      </c>
      <c r="Q10410">
        <v>28.96</v>
      </c>
      <c r="R10410">
        <v>28.38</v>
      </c>
      <c r="S10410">
        <v>28.47</v>
      </c>
      <c r="T10410">
        <v>15109400</v>
      </c>
      <c r="U10410">
        <v>19.5</v>
      </c>
    </row>
    <row r="10411" spans="15:21" x14ac:dyDescent="0.2">
      <c r="O10411" s="67">
        <v>37750</v>
      </c>
      <c r="P10411">
        <v>28.6</v>
      </c>
      <c r="Q10411">
        <v>29.09</v>
      </c>
      <c r="R10411">
        <v>28.08</v>
      </c>
      <c r="S10411">
        <v>29</v>
      </c>
      <c r="T10411">
        <v>14971800</v>
      </c>
      <c r="U10411">
        <v>19.86</v>
      </c>
    </row>
    <row r="10412" spans="15:21" x14ac:dyDescent="0.2">
      <c r="O10412" s="67">
        <v>37753</v>
      </c>
      <c r="P10412">
        <v>28.88</v>
      </c>
      <c r="Q10412">
        <v>29.07</v>
      </c>
      <c r="R10412">
        <v>28.75</v>
      </c>
      <c r="S10412">
        <v>28.97</v>
      </c>
      <c r="T10412">
        <v>16037400</v>
      </c>
      <c r="U10412">
        <v>19.84</v>
      </c>
    </row>
    <row r="10413" spans="15:21" x14ac:dyDescent="0.2">
      <c r="O10413" s="67">
        <v>37754</v>
      </c>
      <c r="P10413">
        <v>28.75</v>
      </c>
      <c r="Q10413">
        <v>29.02</v>
      </c>
      <c r="R10413">
        <v>28.32</v>
      </c>
      <c r="S10413">
        <v>28.55</v>
      </c>
      <c r="T10413">
        <v>18987900</v>
      </c>
      <c r="U10413">
        <v>19.55</v>
      </c>
    </row>
    <row r="10414" spans="15:21" x14ac:dyDescent="0.2">
      <c r="O10414" s="67">
        <v>37755</v>
      </c>
      <c r="P10414">
        <v>28.88</v>
      </c>
      <c r="Q10414">
        <v>28.88</v>
      </c>
      <c r="R10414">
        <v>28.4</v>
      </c>
      <c r="S10414">
        <v>28.61</v>
      </c>
      <c r="T10414">
        <v>15937800</v>
      </c>
      <c r="U10414">
        <v>19.59</v>
      </c>
    </row>
    <row r="10415" spans="15:21" x14ac:dyDescent="0.2">
      <c r="O10415" s="67">
        <v>37756</v>
      </c>
      <c r="P10415">
        <v>28.7</v>
      </c>
      <c r="Q10415">
        <v>28.93</v>
      </c>
      <c r="R10415">
        <v>28.35</v>
      </c>
      <c r="S10415">
        <v>28.48</v>
      </c>
      <c r="T10415">
        <v>16075100</v>
      </c>
      <c r="U10415">
        <v>19.5</v>
      </c>
    </row>
    <row r="10416" spans="15:21" x14ac:dyDescent="0.2">
      <c r="O10416" s="67">
        <v>37757</v>
      </c>
      <c r="P10416">
        <v>28.4</v>
      </c>
      <c r="Q10416">
        <v>28.52</v>
      </c>
      <c r="R10416">
        <v>27.85</v>
      </c>
      <c r="S10416">
        <v>27.85</v>
      </c>
      <c r="T10416">
        <v>26335300</v>
      </c>
      <c r="U10416">
        <v>19.07</v>
      </c>
    </row>
    <row r="10417" spans="15:21" x14ac:dyDescent="0.2">
      <c r="O10417" s="67">
        <v>37760</v>
      </c>
      <c r="P10417">
        <v>27.65</v>
      </c>
      <c r="Q10417">
        <v>27.77</v>
      </c>
      <c r="R10417">
        <v>27.46</v>
      </c>
      <c r="S10417">
        <v>27.55</v>
      </c>
      <c r="T10417">
        <v>18787300</v>
      </c>
      <c r="U10417">
        <v>18.87</v>
      </c>
    </row>
    <row r="10418" spans="15:21" x14ac:dyDescent="0.2">
      <c r="O10418" s="67">
        <v>37761</v>
      </c>
      <c r="P10418">
        <v>27.74</v>
      </c>
      <c r="Q10418">
        <v>27.99</v>
      </c>
      <c r="R10418">
        <v>27.35</v>
      </c>
      <c r="S10418">
        <v>27.73</v>
      </c>
      <c r="T10418">
        <v>17056200</v>
      </c>
      <c r="U10418">
        <v>18.989999999999998</v>
      </c>
    </row>
    <row r="10419" spans="15:21" x14ac:dyDescent="0.2">
      <c r="O10419" s="67">
        <v>37762</v>
      </c>
      <c r="P10419">
        <v>27.43</v>
      </c>
      <c r="Q10419">
        <v>27.75</v>
      </c>
      <c r="R10419">
        <v>27.4</v>
      </c>
      <c r="S10419">
        <v>27.6</v>
      </c>
      <c r="T10419">
        <v>16583900</v>
      </c>
      <c r="U10419">
        <v>18.899999999999999</v>
      </c>
    </row>
    <row r="10420" spans="15:21" x14ac:dyDescent="0.2">
      <c r="O10420" s="67">
        <v>37763</v>
      </c>
      <c r="P10420">
        <v>27.7</v>
      </c>
      <c r="Q10420">
        <v>27.89</v>
      </c>
      <c r="R10420">
        <v>27.59</v>
      </c>
      <c r="S10420">
        <v>27.73</v>
      </c>
      <c r="T10420">
        <v>17554500</v>
      </c>
      <c r="U10420">
        <v>18.989999999999998</v>
      </c>
    </row>
    <row r="10421" spans="15:21" x14ac:dyDescent="0.2">
      <c r="O10421" s="67">
        <v>37764</v>
      </c>
      <c r="P10421">
        <v>27.73</v>
      </c>
      <c r="Q10421">
        <v>27.91</v>
      </c>
      <c r="R10421">
        <v>27.6</v>
      </c>
      <c r="S10421">
        <v>27.64</v>
      </c>
      <c r="T10421">
        <v>12470500</v>
      </c>
      <c r="U10421">
        <v>18.93</v>
      </c>
    </row>
    <row r="10422" spans="15:21" x14ac:dyDescent="0.2">
      <c r="O10422" s="67">
        <v>37768</v>
      </c>
      <c r="P10422">
        <v>27.5</v>
      </c>
      <c r="Q10422">
        <v>28.52</v>
      </c>
      <c r="R10422">
        <v>27.42</v>
      </c>
      <c r="S10422">
        <v>28.31</v>
      </c>
      <c r="T10422">
        <v>22496500</v>
      </c>
      <c r="U10422">
        <v>19.39</v>
      </c>
    </row>
    <row r="10423" spans="15:21" x14ac:dyDescent="0.2">
      <c r="O10423" s="67">
        <v>37769</v>
      </c>
      <c r="P10423">
        <v>28.55</v>
      </c>
      <c r="Q10423">
        <v>28.57</v>
      </c>
      <c r="R10423">
        <v>28.13</v>
      </c>
      <c r="S10423">
        <v>28.27</v>
      </c>
      <c r="T10423">
        <v>18433100</v>
      </c>
      <c r="U10423">
        <v>19.36</v>
      </c>
    </row>
    <row r="10424" spans="15:21" x14ac:dyDescent="0.2">
      <c r="O10424" s="67">
        <v>37770</v>
      </c>
      <c r="P10424">
        <v>28.27</v>
      </c>
      <c r="Q10424">
        <v>28.95</v>
      </c>
      <c r="R10424">
        <v>27.83</v>
      </c>
      <c r="S10424">
        <v>28.25</v>
      </c>
      <c r="T10424">
        <v>19311400</v>
      </c>
      <c r="U10424">
        <v>19.350000000000001</v>
      </c>
    </row>
    <row r="10425" spans="15:21" x14ac:dyDescent="0.2">
      <c r="O10425" s="67">
        <v>37771</v>
      </c>
      <c r="P10425">
        <v>28.4</v>
      </c>
      <c r="Q10425">
        <v>28.78</v>
      </c>
      <c r="R10425">
        <v>28.26</v>
      </c>
      <c r="S10425">
        <v>28.7</v>
      </c>
      <c r="T10425">
        <v>23629200</v>
      </c>
      <c r="U10425">
        <v>19.649999999999999</v>
      </c>
    </row>
    <row r="10426" spans="15:21" x14ac:dyDescent="0.2">
      <c r="O10426" s="67">
        <v>37774</v>
      </c>
      <c r="P10426">
        <v>29.42</v>
      </c>
      <c r="Q10426">
        <v>29.42</v>
      </c>
      <c r="R10426">
        <v>28.82</v>
      </c>
      <c r="S10426">
        <v>29</v>
      </c>
      <c r="T10426">
        <v>20997600</v>
      </c>
      <c r="U10426">
        <v>19.86</v>
      </c>
    </row>
    <row r="10427" spans="15:21" x14ac:dyDescent="0.2">
      <c r="O10427" s="67">
        <v>37775</v>
      </c>
      <c r="P10427">
        <v>29</v>
      </c>
      <c r="Q10427">
        <v>29.13</v>
      </c>
      <c r="R10427">
        <v>28.75</v>
      </c>
      <c r="S10427">
        <v>29.05</v>
      </c>
      <c r="T10427">
        <v>14795900</v>
      </c>
      <c r="U10427">
        <v>19.89</v>
      </c>
    </row>
    <row r="10428" spans="15:21" x14ac:dyDescent="0.2">
      <c r="O10428" s="67">
        <v>37776</v>
      </c>
      <c r="P10428">
        <v>29.08</v>
      </c>
      <c r="Q10428">
        <v>29.47</v>
      </c>
      <c r="R10428">
        <v>28.97</v>
      </c>
      <c r="S10428">
        <v>29.36</v>
      </c>
      <c r="T10428">
        <v>17274500</v>
      </c>
      <c r="U10428">
        <v>20.11</v>
      </c>
    </row>
    <row r="10429" spans="15:21" x14ac:dyDescent="0.2">
      <c r="O10429" s="67">
        <v>37777</v>
      </c>
      <c r="P10429">
        <v>29.33</v>
      </c>
      <c r="Q10429">
        <v>29.85</v>
      </c>
      <c r="R10429">
        <v>29</v>
      </c>
      <c r="S10429">
        <v>29.78</v>
      </c>
      <c r="T10429">
        <v>19637500</v>
      </c>
      <c r="U10429">
        <v>20.39</v>
      </c>
    </row>
    <row r="10430" spans="15:21" x14ac:dyDescent="0.2">
      <c r="O10430" s="67">
        <v>37778</v>
      </c>
      <c r="P10430">
        <v>30.21</v>
      </c>
      <c r="Q10430">
        <v>30.52</v>
      </c>
      <c r="R10430">
        <v>29.86</v>
      </c>
      <c r="S10430">
        <v>30.3</v>
      </c>
      <c r="T10430">
        <v>28558400</v>
      </c>
      <c r="U10430">
        <v>20.75</v>
      </c>
    </row>
    <row r="10431" spans="15:21" x14ac:dyDescent="0.2">
      <c r="O10431" s="67">
        <v>37781</v>
      </c>
      <c r="P10431">
        <v>30.05</v>
      </c>
      <c r="Q10431">
        <v>30.34</v>
      </c>
      <c r="R10431">
        <v>30.04</v>
      </c>
      <c r="S10431">
        <v>30.14</v>
      </c>
      <c r="T10431">
        <v>16455700</v>
      </c>
      <c r="U10431">
        <v>20.64</v>
      </c>
    </row>
    <row r="10432" spans="15:21" x14ac:dyDescent="0.2">
      <c r="O10432" s="67">
        <v>37782</v>
      </c>
      <c r="P10432">
        <v>30.3</v>
      </c>
      <c r="Q10432">
        <v>30.59</v>
      </c>
      <c r="R10432">
        <v>30.19</v>
      </c>
      <c r="S10432">
        <v>30.59</v>
      </c>
      <c r="T10432">
        <v>15457900</v>
      </c>
      <c r="U10432">
        <v>20.95</v>
      </c>
    </row>
    <row r="10433" spans="15:21" x14ac:dyDescent="0.2">
      <c r="O10433" s="67">
        <v>37783</v>
      </c>
      <c r="P10433">
        <v>30.59</v>
      </c>
      <c r="Q10433">
        <v>31.12</v>
      </c>
      <c r="R10433">
        <v>30.45</v>
      </c>
      <c r="S10433">
        <v>30.98</v>
      </c>
      <c r="T10433">
        <v>16908500</v>
      </c>
      <c r="U10433">
        <v>21.22</v>
      </c>
    </row>
    <row r="10434" spans="15:21" x14ac:dyDescent="0.2">
      <c r="O10434" s="67">
        <v>37784</v>
      </c>
      <c r="P10434">
        <v>31.09</v>
      </c>
      <c r="Q10434">
        <v>31.2</v>
      </c>
      <c r="R10434">
        <v>30.66</v>
      </c>
      <c r="S10434">
        <v>31.07</v>
      </c>
      <c r="T10434">
        <v>16943400</v>
      </c>
      <c r="U10434">
        <v>21.28</v>
      </c>
    </row>
    <row r="10435" spans="15:21" x14ac:dyDescent="0.2">
      <c r="O10435" s="67">
        <v>37785</v>
      </c>
      <c r="P10435">
        <v>31</v>
      </c>
      <c r="Q10435">
        <v>31.08</v>
      </c>
      <c r="R10435">
        <v>30.17</v>
      </c>
      <c r="S10435">
        <v>30.65</v>
      </c>
      <c r="T10435">
        <v>16620200</v>
      </c>
      <c r="U10435">
        <v>20.99</v>
      </c>
    </row>
    <row r="10436" spans="15:21" x14ac:dyDescent="0.2">
      <c r="O10436" s="67">
        <v>37788</v>
      </c>
      <c r="P10436">
        <v>30.85</v>
      </c>
      <c r="Q10436">
        <v>31.35</v>
      </c>
      <c r="R10436">
        <v>30.76</v>
      </c>
      <c r="S10436">
        <v>31.34</v>
      </c>
      <c r="T10436">
        <v>18743300</v>
      </c>
      <c r="U10436">
        <v>21.46</v>
      </c>
    </row>
    <row r="10437" spans="15:21" x14ac:dyDescent="0.2">
      <c r="O10437" s="67">
        <v>37789</v>
      </c>
      <c r="P10437">
        <v>31.42</v>
      </c>
      <c r="Q10437">
        <v>31.66</v>
      </c>
      <c r="R10437">
        <v>31.17</v>
      </c>
      <c r="S10437">
        <v>31.2</v>
      </c>
      <c r="T10437">
        <v>19250700</v>
      </c>
      <c r="U10437">
        <v>21.37</v>
      </c>
    </row>
    <row r="10438" spans="15:21" x14ac:dyDescent="0.2">
      <c r="O10438" s="67">
        <v>37790</v>
      </c>
      <c r="P10438">
        <v>31.11</v>
      </c>
      <c r="Q10438">
        <v>31.32</v>
      </c>
      <c r="R10438">
        <v>30.7</v>
      </c>
      <c r="S10438">
        <v>30.73</v>
      </c>
      <c r="T10438">
        <v>19267600</v>
      </c>
      <c r="U10438">
        <v>21.04</v>
      </c>
    </row>
    <row r="10439" spans="15:21" x14ac:dyDescent="0.2">
      <c r="O10439" s="67">
        <v>37791</v>
      </c>
      <c r="P10439">
        <v>30.26</v>
      </c>
      <c r="Q10439">
        <v>30.37</v>
      </c>
      <c r="R10439">
        <v>29.61</v>
      </c>
      <c r="S10439">
        <v>29.86</v>
      </c>
      <c r="T10439">
        <v>34908700</v>
      </c>
      <c r="U10439">
        <v>20.45</v>
      </c>
    </row>
    <row r="10440" spans="15:21" x14ac:dyDescent="0.2">
      <c r="O10440" s="67">
        <v>37792</v>
      </c>
      <c r="P10440">
        <v>30.2</v>
      </c>
      <c r="Q10440">
        <v>30.31</v>
      </c>
      <c r="R10440">
        <v>29.81</v>
      </c>
      <c r="S10440">
        <v>30.01</v>
      </c>
      <c r="T10440">
        <v>37775200</v>
      </c>
      <c r="U10440">
        <v>20.55</v>
      </c>
    </row>
    <row r="10441" spans="15:21" x14ac:dyDescent="0.2">
      <c r="O10441" s="67">
        <v>37795</v>
      </c>
      <c r="P10441">
        <v>29.96</v>
      </c>
      <c r="Q10441">
        <v>30.26</v>
      </c>
      <c r="R10441">
        <v>29.75</v>
      </c>
      <c r="S10441">
        <v>29.87</v>
      </c>
      <c r="T10441">
        <v>16911800</v>
      </c>
      <c r="U10441">
        <v>20.46</v>
      </c>
    </row>
    <row r="10442" spans="15:21" x14ac:dyDescent="0.2">
      <c r="O10442" s="67">
        <v>37796</v>
      </c>
      <c r="P10442">
        <v>29.87</v>
      </c>
      <c r="Q10442">
        <v>30.08</v>
      </c>
      <c r="R10442">
        <v>29.82</v>
      </c>
      <c r="S10442">
        <v>29.93</v>
      </c>
      <c r="T10442">
        <v>15937900</v>
      </c>
      <c r="U10442">
        <v>20.5</v>
      </c>
    </row>
    <row r="10443" spans="15:21" x14ac:dyDescent="0.2">
      <c r="O10443" s="67">
        <v>37797</v>
      </c>
      <c r="P10443">
        <v>29.84</v>
      </c>
      <c r="Q10443">
        <v>30.07</v>
      </c>
      <c r="R10443">
        <v>29.24</v>
      </c>
      <c r="S10443">
        <v>29.26</v>
      </c>
      <c r="T10443">
        <v>19249200</v>
      </c>
      <c r="U10443">
        <v>20.04</v>
      </c>
    </row>
    <row r="10444" spans="15:21" x14ac:dyDescent="0.2">
      <c r="O10444" s="67">
        <v>37798</v>
      </c>
      <c r="P10444">
        <v>29.05</v>
      </c>
      <c r="Q10444">
        <v>29.53</v>
      </c>
      <c r="R10444">
        <v>28.96</v>
      </c>
      <c r="S10444">
        <v>29.15</v>
      </c>
      <c r="T10444">
        <v>16964600</v>
      </c>
      <c r="U10444">
        <v>20.09</v>
      </c>
    </row>
    <row r="10445" spans="15:21" x14ac:dyDescent="0.2">
      <c r="O10445" s="67">
        <v>37799</v>
      </c>
      <c r="P10445">
        <v>29.2</v>
      </c>
      <c r="Q10445">
        <v>29.96</v>
      </c>
      <c r="R10445">
        <v>28.53</v>
      </c>
      <c r="S10445">
        <v>28.62</v>
      </c>
      <c r="T10445">
        <v>17794100</v>
      </c>
      <c r="U10445">
        <v>19.73</v>
      </c>
    </row>
    <row r="10446" spans="15:21" x14ac:dyDescent="0.2">
      <c r="O10446" s="67">
        <v>37802</v>
      </c>
      <c r="P10446">
        <v>28.72</v>
      </c>
      <c r="Q10446">
        <v>28.99</v>
      </c>
      <c r="R10446">
        <v>28.55</v>
      </c>
      <c r="S10446">
        <v>28.68</v>
      </c>
      <c r="T10446">
        <v>15558100</v>
      </c>
      <c r="U10446">
        <v>19.77</v>
      </c>
    </row>
    <row r="10447" spans="15:21" x14ac:dyDescent="0.2">
      <c r="O10447" s="67">
        <v>37803</v>
      </c>
      <c r="P10447">
        <v>28.48</v>
      </c>
      <c r="Q10447">
        <v>28.8</v>
      </c>
      <c r="R10447">
        <v>28.08</v>
      </c>
      <c r="S10447">
        <v>28.63</v>
      </c>
      <c r="T10447">
        <v>20835200</v>
      </c>
      <c r="U10447">
        <v>19.73</v>
      </c>
    </row>
    <row r="10448" spans="15:21" x14ac:dyDescent="0.2">
      <c r="O10448" s="67">
        <v>37804</v>
      </c>
      <c r="P10448">
        <v>28.82</v>
      </c>
      <c r="Q10448">
        <v>28.88</v>
      </c>
      <c r="R10448">
        <v>28.42</v>
      </c>
      <c r="S10448">
        <v>28.61</v>
      </c>
      <c r="T10448">
        <v>21819500</v>
      </c>
      <c r="U10448">
        <v>19.72</v>
      </c>
    </row>
    <row r="10449" spans="15:21" x14ac:dyDescent="0.2">
      <c r="O10449" s="67">
        <v>37805</v>
      </c>
      <c r="P10449">
        <v>28.62</v>
      </c>
      <c r="Q10449">
        <v>28.8</v>
      </c>
      <c r="R10449">
        <v>28.41</v>
      </c>
      <c r="S10449">
        <v>28.55</v>
      </c>
      <c r="T10449">
        <v>12294700</v>
      </c>
      <c r="U10449">
        <v>19.68</v>
      </c>
    </row>
    <row r="10450" spans="15:21" x14ac:dyDescent="0.2">
      <c r="O10450" s="67">
        <v>37809</v>
      </c>
      <c r="P10450">
        <v>28.93</v>
      </c>
      <c r="Q10450">
        <v>29.5</v>
      </c>
      <c r="R10450">
        <v>28.87</v>
      </c>
      <c r="S10450">
        <v>29.27</v>
      </c>
      <c r="T10450">
        <v>19605700</v>
      </c>
      <c r="U10450">
        <v>20.18</v>
      </c>
    </row>
    <row r="10451" spans="15:21" x14ac:dyDescent="0.2">
      <c r="O10451" s="67">
        <v>37810</v>
      </c>
      <c r="P10451">
        <v>29.27</v>
      </c>
      <c r="Q10451">
        <v>29.27</v>
      </c>
      <c r="R10451">
        <v>28.65</v>
      </c>
      <c r="S10451">
        <v>28.81</v>
      </c>
      <c r="T10451">
        <v>22860100</v>
      </c>
      <c r="U10451">
        <v>19.86</v>
      </c>
    </row>
    <row r="10452" spans="15:21" x14ac:dyDescent="0.2">
      <c r="O10452" s="67">
        <v>37811</v>
      </c>
      <c r="P10452">
        <v>28.85</v>
      </c>
      <c r="Q10452">
        <v>28.94</v>
      </c>
      <c r="R10452">
        <v>28.31</v>
      </c>
      <c r="S10452">
        <v>28.38</v>
      </c>
      <c r="T10452">
        <v>28195400</v>
      </c>
      <c r="U10452">
        <v>19.559999999999999</v>
      </c>
    </row>
    <row r="10453" spans="15:21" x14ac:dyDescent="0.2">
      <c r="O10453" s="67">
        <v>37812</v>
      </c>
      <c r="P10453">
        <v>28.38</v>
      </c>
      <c r="Q10453">
        <v>28.65</v>
      </c>
      <c r="R10453">
        <v>28</v>
      </c>
      <c r="S10453">
        <v>28.19</v>
      </c>
      <c r="T10453">
        <v>21155700</v>
      </c>
      <c r="U10453">
        <v>19.43</v>
      </c>
    </row>
    <row r="10454" spans="15:21" x14ac:dyDescent="0.2">
      <c r="O10454" s="67">
        <v>37813</v>
      </c>
      <c r="P10454">
        <v>28.35</v>
      </c>
      <c r="Q10454">
        <v>28.85</v>
      </c>
      <c r="R10454">
        <v>27.99</v>
      </c>
      <c r="S10454">
        <v>28.12</v>
      </c>
      <c r="T10454">
        <v>28780300</v>
      </c>
      <c r="U10454">
        <v>19.38</v>
      </c>
    </row>
    <row r="10455" spans="15:21" x14ac:dyDescent="0.2">
      <c r="O10455" s="67">
        <v>37816</v>
      </c>
      <c r="P10455">
        <v>28.5</v>
      </c>
      <c r="Q10455">
        <v>28.74</v>
      </c>
      <c r="R10455">
        <v>28.01</v>
      </c>
      <c r="S10455">
        <v>28.04</v>
      </c>
      <c r="T10455">
        <v>22771900</v>
      </c>
      <c r="U10455">
        <v>19.329999999999998</v>
      </c>
    </row>
    <row r="10456" spans="15:21" x14ac:dyDescent="0.2">
      <c r="O10456" s="67">
        <v>37817</v>
      </c>
      <c r="P10456">
        <v>28.24</v>
      </c>
      <c r="Q10456">
        <v>28.33</v>
      </c>
      <c r="R10456">
        <v>27.52</v>
      </c>
      <c r="S10456">
        <v>27.67</v>
      </c>
      <c r="T10456">
        <v>24730200</v>
      </c>
      <c r="U10456">
        <v>19.07</v>
      </c>
    </row>
    <row r="10457" spans="15:21" x14ac:dyDescent="0.2">
      <c r="O10457" s="67">
        <v>37818</v>
      </c>
      <c r="P10457">
        <v>27.72</v>
      </c>
      <c r="Q10457">
        <v>27.79</v>
      </c>
      <c r="R10457">
        <v>27.13</v>
      </c>
      <c r="S10457">
        <v>27.38</v>
      </c>
      <c r="T10457">
        <v>22042800</v>
      </c>
      <c r="U10457">
        <v>18.87</v>
      </c>
    </row>
    <row r="10458" spans="15:21" x14ac:dyDescent="0.2">
      <c r="O10458" s="67">
        <v>37819</v>
      </c>
      <c r="P10458">
        <v>27.15</v>
      </c>
      <c r="Q10458">
        <v>27.57</v>
      </c>
      <c r="R10458">
        <v>26.9</v>
      </c>
      <c r="S10458">
        <v>27.1</v>
      </c>
      <c r="T10458">
        <v>23477800</v>
      </c>
      <c r="U10458">
        <v>18.68</v>
      </c>
    </row>
    <row r="10459" spans="15:21" x14ac:dyDescent="0.2">
      <c r="O10459" s="67">
        <v>37820</v>
      </c>
      <c r="P10459">
        <v>27.58</v>
      </c>
      <c r="Q10459">
        <v>27.86</v>
      </c>
      <c r="R10459">
        <v>27.2</v>
      </c>
      <c r="S10459">
        <v>27.78</v>
      </c>
      <c r="T10459">
        <v>20152900</v>
      </c>
      <c r="U10459">
        <v>19.149999999999999</v>
      </c>
    </row>
    <row r="10460" spans="15:21" x14ac:dyDescent="0.2">
      <c r="O10460" s="67">
        <v>37823</v>
      </c>
      <c r="P10460">
        <v>27.77</v>
      </c>
      <c r="Q10460">
        <v>27.85</v>
      </c>
      <c r="R10460">
        <v>27.02</v>
      </c>
      <c r="S10460">
        <v>27.16</v>
      </c>
      <c r="T10460">
        <v>17010100</v>
      </c>
      <c r="U10460">
        <v>18.72</v>
      </c>
    </row>
    <row r="10461" spans="15:21" x14ac:dyDescent="0.2">
      <c r="O10461" s="67">
        <v>37824</v>
      </c>
      <c r="P10461">
        <v>27.2</v>
      </c>
      <c r="Q10461">
        <v>27.46</v>
      </c>
      <c r="R10461">
        <v>27</v>
      </c>
      <c r="S10461">
        <v>27.41</v>
      </c>
      <c r="T10461">
        <v>17399500</v>
      </c>
      <c r="U10461">
        <v>18.89</v>
      </c>
    </row>
    <row r="10462" spans="15:21" x14ac:dyDescent="0.2">
      <c r="O10462" s="67">
        <v>37825</v>
      </c>
      <c r="P10462">
        <v>27.4</v>
      </c>
      <c r="Q10462">
        <v>27.44</v>
      </c>
      <c r="R10462">
        <v>27</v>
      </c>
      <c r="S10462">
        <v>27.42</v>
      </c>
      <c r="T10462">
        <v>18908500</v>
      </c>
      <c r="U10462">
        <v>18.899999999999999</v>
      </c>
    </row>
    <row r="10463" spans="15:21" x14ac:dyDescent="0.2">
      <c r="O10463" s="67">
        <v>37826</v>
      </c>
      <c r="P10463">
        <v>27.65</v>
      </c>
      <c r="Q10463">
        <v>27.98</v>
      </c>
      <c r="R10463">
        <v>27.37</v>
      </c>
      <c r="S10463">
        <v>27.44</v>
      </c>
      <c r="T10463">
        <v>19250800</v>
      </c>
      <c r="U10463">
        <v>18.91</v>
      </c>
    </row>
    <row r="10464" spans="15:21" x14ac:dyDescent="0.2">
      <c r="O10464" s="67">
        <v>37827</v>
      </c>
      <c r="P10464">
        <v>27.68</v>
      </c>
      <c r="Q10464">
        <v>28.49</v>
      </c>
      <c r="R10464">
        <v>27.58</v>
      </c>
      <c r="S10464">
        <v>28.43</v>
      </c>
      <c r="T10464">
        <v>23574600</v>
      </c>
      <c r="U10464">
        <v>19.600000000000001</v>
      </c>
    </row>
    <row r="10465" spans="15:21" x14ac:dyDescent="0.2">
      <c r="O10465" s="67">
        <v>37830</v>
      </c>
      <c r="P10465">
        <v>28.55</v>
      </c>
      <c r="Q10465">
        <v>28.8</v>
      </c>
      <c r="R10465">
        <v>28.21</v>
      </c>
      <c r="S10465">
        <v>28.37</v>
      </c>
      <c r="T10465">
        <v>18566700</v>
      </c>
      <c r="U10465">
        <v>19.55</v>
      </c>
    </row>
    <row r="10466" spans="15:21" x14ac:dyDescent="0.2">
      <c r="O10466" s="67">
        <v>37831</v>
      </c>
      <c r="P10466">
        <v>28.38</v>
      </c>
      <c r="Q10466">
        <v>28.4</v>
      </c>
      <c r="R10466">
        <v>27.8</v>
      </c>
      <c r="S10466">
        <v>27.9</v>
      </c>
      <c r="T10466">
        <v>18375600</v>
      </c>
      <c r="U10466">
        <v>19.23</v>
      </c>
    </row>
    <row r="10467" spans="15:21" x14ac:dyDescent="0.2">
      <c r="O10467" s="67">
        <v>37832</v>
      </c>
      <c r="P10467">
        <v>28.15</v>
      </c>
      <c r="Q10467">
        <v>28.19</v>
      </c>
      <c r="R10467">
        <v>27.7</v>
      </c>
      <c r="S10467">
        <v>27.97</v>
      </c>
      <c r="T10467">
        <v>13678500</v>
      </c>
      <c r="U10467">
        <v>19.28</v>
      </c>
    </row>
    <row r="10468" spans="15:21" x14ac:dyDescent="0.2">
      <c r="O10468" s="67">
        <v>37833</v>
      </c>
      <c r="P10468">
        <v>28.35</v>
      </c>
      <c r="Q10468">
        <v>28.98</v>
      </c>
      <c r="R10468">
        <v>28.04</v>
      </c>
      <c r="S10468">
        <v>28.44</v>
      </c>
      <c r="T10468">
        <v>27435100</v>
      </c>
      <c r="U10468">
        <v>19.600000000000001</v>
      </c>
    </row>
    <row r="10469" spans="15:21" x14ac:dyDescent="0.2">
      <c r="O10469" s="67">
        <v>37834</v>
      </c>
      <c r="P10469">
        <v>28.2</v>
      </c>
      <c r="Q10469">
        <v>28.68</v>
      </c>
      <c r="R10469">
        <v>28.2</v>
      </c>
      <c r="S10469">
        <v>28.46</v>
      </c>
      <c r="T10469">
        <v>16840800</v>
      </c>
      <c r="U10469">
        <v>19.62</v>
      </c>
    </row>
    <row r="10470" spans="15:21" x14ac:dyDescent="0.2">
      <c r="O10470" s="67">
        <v>37837</v>
      </c>
      <c r="P10470">
        <v>28.46</v>
      </c>
      <c r="Q10470">
        <v>28.6</v>
      </c>
      <c r="R10470">
        <v>27.8</v>
      </c>
      <c r="S10470">
        <v>28.48</v>
      </c>
      <c r="T10470">
        <v>15046700</v>
      </c>
      <c r="U10470">
        <v>19.63</v>
      </c>
    </row>
    <row r="10471" spans="15:21" x14ac:dyDescent="0.2">
      <c r="O10471" s="67">
        <v>37838</v>
      </c>
      <c r="P10471">
        <v>28.26</v>
      </c>
      <c r="Q10471">
        <v>28.48</v>
      </c>
      <c r="R10471">
        <v>27.76</v>
      </c>
      <c r="S10471">
        <v>27.8</v>
      </c>
      <c r="T10471">
        <v>16239500</v>
      </c>
      <c r="U10471">
        <v>19.16</v>
      </c>
    </row>
    <row r="10472" spans="15:21" x14ac:dyDescent="0.2">
      <c r="O10472" s="67">
        <v>37839</v>
      </c>
      <c r="P10472">
        <v>27.8</v>
      </c>
      <c r="Q10472">
        <v>28.1</v>
      </c>
      <c r="R10472">
        <v>27.53</v>
      </c>
      <c r="S10472">
        <v>27.68</v>
      </c>
      <c r="T10472">
        <v>17207500</v>
      </c>
      <c r="U10472">
        <v>19.079999999999998</v>
      </c>
    </row>
    <row r="10473" spans="15:21" x14ac:dyDescent="0.2">
      <c r="O10473" s="67">
        <v>37840</v>
      </c>
      <c r="P10473">
        <v>27.68</v>
      </c>
      <c r="Q10473">
        <v>28.12</v>
      </c>
      <c r="R10473">
        <v>27.18</v>
      </c>
      <c r="S10473">
        <v>28.08</v>
      </c>
      <c r="T10473">
        <v>13142000</v>
      </c>
      <c r="U10473">
        <v>19.350000000000001</v>
      </c>
    </row>
    <row r="10474" spans="15:21" x14ac:dyDescent="0.2">
      <c r="O10474" s="67">
        <v>37841</v>
      </c>
      <c r="P10474">
        <v>27.94</v>
      </c>
      <c r="Q10474">
        <v>28.24</v>
      </c>
      <c r="R10474">
        <v>27.94</v>
      </c>
      <c r="S10474">
        <v>28.08</v>
      </c>
      <c r="T10474">
        <v>10593300</v>
      </c>
      <c r="U10474">
        <v>19.350000000000001</v>
      </c>
    </row>
    <row r="10475" spans="15:21" x14ac:dyDescent="0.2">
      <c r="O10475" s="67">
        <v>37844</v>
      </c>
      <c r="P10475">
        <v>28.05</v>
      </c>
      <c r="Q10475">
        <v>28.46</v>
      </c>
      <c r="R10475">
        <v>28</v>
      </c>
      <c r="S10475">
        <v>28.28</v>
      </c>
      <c r="T10475">
        <v>11657800</v>
      </c>
      <c r="U10475">
        <v>19.489999999999998</v>
      </c>
    </row>
    <row r="10476" spans="15:21" x14ac:dyDescent="0.2">
      <c r="O10476" s="67">
        <v>37845</v>
      </c>
      <c r="P10476">
        <v>28.32</v>
      </c>
      <c r="Q10476">
        <v>28.4</v>
      </c>
      <c r="R10476">
        <v>27.98</v>
      </c>
      <c r="S10476">
        <v>28.33</v>
      </c>
      <c r="T10476">
        <v>14087300</v>
      </c>
      <c r="U10476">
        <v>19.53</v>
      </c>
    </row>
    <row r="10477" spans="15:21" x14ac:dyDescent="0.2">
      <c r="O10477" s="67">
        <v>37846</v>
      </c>
      <c r="P10477">
        <v>28.44</v>
      </c>
      <c r="Q10477">
        <v>28.48</v>
      </c>
      <c r="R10477">
        <v>27.85</v>
      </c>
      <c r="S10477">
        <v>28.02</v>
      </c>
      <c r="T10477">
        <v>15337700</v>
      </c>
      <c r="U10477">
        <v>19.309999999999999</v>
      </c>
    </row>
    <row r="10478" spans="15:21" x14ac:dyDescent="0.2">
      <c r="O10478" s="67">
        <v>37847</v>
      </c>
      <c r="P10478">
        <v>28.2</v>
      </c>
      <c r="Q10478">
        <v>28.74</v>
      </c>
      <c r="R10478">
        <v>28.03</v>
      </c>
      <c r="S10478">
        <v>28.55</v>
      </c>
      <c r="T10478">
        <v>19531900</v>
      </c>
      <c r="U10478">
        <v>19.68</v>
      </c>
    </row>
    <row r="10479" spans="15:21" x14ac:dyDescent="0.2">
      <c r="O10479" s="67">
        <v>37848</v>
      </c>
      <c r="P10479">
        <v>28.7</v>
      </c>
      <c r="Q10479">
        <v>28.98</v>
      </c>
      <c r="R10479">
        <v>28.61</v>
      </c>
      <c r="S10479">
        <v>28.78</v>
      </c>
      <c r="T10479">
        <v>14257500</v>
      </c>
      <c r="U10479">
        <v>19.84</v>
      </c>
    </row>
    <row r="10480" spans="15:21" x14ac:dyDescent="0.2">
      <c r="O10480" s="67">
        <v>37851</v>
      </c>
      <c r="P10480">
        <v>29</v>
      </c>
      <c r="Q10480">
        <v>29.85</v>
      </c>
      <c r="R10480">
        <v>28.97</v>
      </c>
      <c r="S10480">
        <v>29.8</v>
      </c>
      <c r="T10480">
        <v>25953200</v>
      </c>
      <c r="U10480">
        <v>20.54</v>
      </c>
    </row>
    <row r="10481" spans="15:21" x14ac:dyDescent="0.2">
      <c r="O10481" s="67">
        <v>37852</v>
      </c>
      <c r="P10481">
        <v>29.9</v>
      </c>
      <c r="Q10481">
        <v>30</v>
      </c>
      <c r="R10481">
        <v>29.33</v>
      </c>
      <c r="S10481">
        <v>29.85</v>
      </c>
      <c r="T10481">
        <v>21179600</v>
      </c>
      <c r="U10481">
        <v>20.57</v>
      </c>
    </row>
    <row r="10482" spans="15:21" x14ac:dyDescent="0.2">
      <c r="O10482" s="67">
        <v>37853</v>
      </c>
      <c r="P10482">
        <v>29.84</v>
      </c>
      <c r="Q10482">
        <v>29.84</v>
      </c>
      <c r="R10482">
        <v>29.25</v>
      </c>
      <c r="S10482">
        <v>29.45</v>
      </c>
      <c r="T10482">
        <v>16401800</v>
      </c>
      <c r="U10482">
        <v>20.3</v>
      </c>
    </row>
    <row r="10483" spans="15:21" x14ac:dyDescent="0.2">
      <c r="O10483" s="67">
        <v>37854</v>
      </c>
      <c r="P10483">
        <v>29.7</v>
      </c>
      <c r="Q10483">
        <v>30.28</v>
      </c>
      <c r="R10483">
        <v>29.62</v>
      </c>
      <c r="S10483">
        <v>30.16</v>
      </c>
      <c r="T10483">
        <v>24496600</v>
      </c>
      <c r="U10483">
        <v>20.79</v>
      </c>
    </row>
    <row r="10484" spans="15:21" x14ac:dyDescent="0.2">
      <c r="O10484" s="67">
        <v>37855</v>
      </c>
      <c r="P10484">
        <v>30.3</v>
      </c>
      <c r="Q10484">
        <v>30.39</v>
      </c>
      <c r="R10484">
        <v>29.75</v>
      </c>
      <c r="S10484">
        <v>29.88</v>
      </c>
      <c r="T10484">
        <v>19923200</v>
      </c>
      <c r="U10484">
        <v>20.6</v>
      </c>
    </row>
    <row r="10485" spans="15:21" x14ac:dyDescent="0.2">
      <c r="O10485" s="67">
        <v>37858</v>
      </c>
      <c r="P10485">
        <v>29.78</v>
      </c>
      <c r="Q10485">
        <v>29.85</v>
      </c>
      <c r="R10485">
        <v>29.55</v>
      </c>
      <c r="S10485">
        <v>29.85</v>
      </c>
      <c r="T10485">
        <v>11508900</v>
      </c>
      <c r="U10485">
        <v>20.57</v>
      </c>
    </row>
    <row r="10486" spans="15:21" x14ac:dyDescent="0.2">
      <c r="O10486" s="67">
        <v>37859</v>
      </c>
      <c r="P10486">
        <v>29.65</v>
      </c>
      <c r="Q10486">
        <v>29.95</v>
      </c>
      <c r="R10486">
        <v>29.4</v>
      </c>
      <c r="S10486">
        <v>29.88</v>
      </c>
      <c r="T10486">
        <v>14060300</v>
      </c>
      <c r="U10486">
        <v>20.6</v>
      </c>
    </row>
    <row r="10487" spans="15:21" x14ac:dyDescent="0.2">
      <c r="O10487" s="67">
        <v>37860</v>
      </c>
      <c r="P10487">
        <v>29.63</v>
      </c>
      <c r="Q10487">
        <v>29.81</v>
      </c>
      <c r="R10487">
        <v>29.6</v>
      </c>
      <c r="S10487">
        <v>29.75</v>
      </c>
      <c r="T10487">
        <v>12185300</v>
      </c>
      <c r="U10487">
        <v>20.51</v>
      </c>
    </row>
    <row r="10488" spans="15:21" x14ac:dyDescent="0.2">
      <c r="O10488" s="67">
        <v>37861</v>
      </c>
      <c r="P10488">
        <v>29.8</v>
      </c>
      <c r="Q10488">
        <v>29.9</v>
      </c>
      <c r="R10488">
        <v>29.4</v>
      </c>
      <c r="S10488">
        <v>29.68</v>
      </c>
      <c r="T10488">
        <v>13707300</v>
      </c>
      <c r="U10488">
        <v>20.46</v>
      </c>
    </row>
    <row r="10489" spans="15:21" x14ac:dyDescent="0.2">
      <c r="O10489" s="67">
        <v>37862</v>
      </c>
      <c r="P10489">
        <v>29.58</v>
      </c>
      <c r="Q10489">
        <v>29.7</v>
      </c>
      <c r="R10489">
        <v>29.3</v>
      </c>
      <c r="S10489">
        <v>29.57</v>
      </c>
      <c r="T10489">
        <v>13129600</v>
      </c>
      <c r="U10489">
        <v>20.38</v>
      </c>
    </row>
    <row r="10490" spans="15:21" x14ac:dyDescent="0.2">
      <c r="O10490" s="67">
        <v>37866</v>
      </c>
      <c r="P10490">
        <v>29.75</v>
      </c>
      <c r="Q10490">
        <v>30.49</v>
      </c>
      <c r="R10490">
        <v>29.58</v>
      </c>
      <c r="S10490">
        <v>30.44</v>
      </c>
      <c r="T10490">
        <v>24469700</v>
      </c>
      <c r="U10490">
        <v>20.98</v>
      </c>
    </row>
    <row r="10491" spans="15:21" x14ac:dyDescent="0.2">
      <c r="O10491" s="67">
        <v>37867</v>
      </c>
      <c r="P10491">
        <v>30.55</v>
      </c>
      <c r="Q10491">
        <v>31.26</v>
      </c>
      <c r="R10491">
        <v>30.51</v>
      </c>
      <c r="S10491">
        <v>31.12</v>
      </c>
      <c r="T10491">
        <v>34207100</v>
      </c>
      <c r="U10491">
        <v>21.45</v>
      </c>
    </row>
    <row r="10492" spans="15:21" x14ac:dyDescent="0.2">
      <c r="O10492" s="67">
        <v>37868</v>
      </c>
      <c r="P10492">
        <v>31.11</v>
      </c>
      <c r="Q10492">
        <v>31.35</v>
      </c>
      <c r="R10492">
        <v>31.01</v>
      </c>
      <c r="S10492">
        <v>31.32</v>
      </c>
      <c r="T10492">
        <v>18892100</v>
      </c>
      <c r="U10492">
        <v>21.59</v>
      </c>
    </row>
    <row r="10493" spans="15:21" x14ac:dyDescent="0.2">
      <c r="O10493" s="67">
        <v>37869</v>
      </c>
      <c r="P10493">
        <v>30.94</v>
      </c>
      <c r="Q10493">
        <v>31.21</v>
      </c>
      <c r="R10493">
        <v>30.82</v>
      </c>
      <c r="S10493">
        <v>31.04</v>
      </c>
      <c r="T10493">
        <v>18543900</v>
      </c>
      <c r="U10493">
        <v>21.4</v>
      </c>
    </row>
    <row r="10494" spans="15:21" x14ac:dyDescent="0.2">
      <c r="O10494" s="67">
        <v>37872</v>
      </c>
      <c r="P10494">
        <v>31.03</v>
      </c>
      <c r="Q10494">
        <v>31.52</v>
      </c>
      <c r="R10494">
        <v>30.6</v>
      </c>
      <c r="S10494">
        <v>31.38</v>
      </c>
      <c r="T10494">
        <v>15212200</v>
      </c>
      <c r="U10494">
        <v>21.63</v>
      </c>
    </row>
    <row r="10495" spans="15:21" x14ac:dyDescent="0.2">
      <c r="O10495" s="67">
        <v>37873</v>
      </c>
      <c r="P10495">
        <v>31.06</v>
      </c>
      <c r="Q10495">
        <v>31.27</v>
      </c>
      <c r="R10495">
        <v>30.9</v>
      </c>
      <c r="S10495">
        <v>31.16</v>
      </c>
      <c r="T10495">
        <v>16168700</v>
      </c>
      <c r="U10495">
        <v>21.48</v>
      </c>
    </row>
    <row r="10496" spans="15:21" x14ac:dyDescent="0.2">
      <c r="O10496" s="67">
        <v>37874</v>
      </c>
      <c r="P10496">
        <v>31.05</v>
      </c>
      <c r="Q10496">
        <v>31.24</v>
      </c>
      <c r="R10496">
        <v>30.9</v>
      </c>
      <c r="S10496">
        <v>31.03</v>
      </c>
      <c r="T10496">
        <v>18147000</v>
      </c>
      <c r="U10496">
        <v>21.39</v>
      </c>
    </row>
    <row r="10497" spans="15:21" x14ac:dyDescent="0.2">
      <c r="O10497" s="67">
        <v>37875</v>
      </c>
      <c r="P10497">
        <v>31.05</v>
      </c>
      <c r="Q10497">
        <v>31.65</v>
      </c>
      <c r="R10497">
        <v>31.05</v>
      </c>
      <c r="S10497">
        <v>31.48</v>
      </c>
      <c r="T10497">
        <v>20060800</v>
      </c>
      <c r="U10497">
        <v>21.7</v>
      </c>
    </row>
    <row r="10498" spans="15:21" x14ac:dyDescent="0.2">
      <c r="O10498" s="67">
        <v>37876</v>
      </c>
      <c r="P10498">
        <v>31.43</v>
      </c>
      <c r="Q10498">
        <v>31.6</v>
      </c>
      <c r="R10498">
        <v>31.13</v>
      </c>
      <c r="S10498">
        <v>31.53</v>
      </c>
      <c r="T10498">
        <v>16634100</v>
      </c>
      <c r="U10498">
        <v>21.73</v>
      </c>
    </row>
    <row r="10499" spans="15:21" x14ac:dyDescent="0.2">
      <c r="O10499" s="67">
        <v>37879</v>
      </c>
      <c r="P10499">
        <v>31.5</v>
      </c>
      <c r="Q10499">
        <v>31.75</v>
      </c>
      <c r="R10499">
        <v>31.25</v>
      </c>
      <c r="S10499">
        <v>31.4</v>
      </c>
      <c r="T10499">
        <v>14279600</v>
      </c>
      <c r="U10499">
        <v>21.64</v>
      </c>
    </row>
    <row r="10500" spans="15:21" x14ac:dyDescent="0.2">
      <c r="O10500" s="67">
        <v>37880</v>
      </c>
      <c r="P10500">
        <v>31.23</v>
      </c>
      <c r="Q10500">
        <v>32.03</v>
      </c>
      <c r="R10500">
        <v>31.23</v>
      </c>
      <c r="S10500">
        <v>31.93</v>
      </c>
      <c r="T10500">
        <v>20066600</v>
      </c>
      <c r="U10500">
        <v>22.01</v>
      </c>
    </row>
    <row r="10501" spans="15:21" x14ac:dyDescent="0.2">
      <c r="O10501" s="67">
        <v>37881</v>
      </c>
      <c r="P10501">
        <v>31.78</v>
      </c>
      <c r="Q10501">
        <v>31.94</v>
      </c>
      <c r="R10501">
        <v>31.48</v>
      </c>
      <c r="S10501">
        <v>31.72</v>
      </c>
      <c r="T10501">
        <v>19185500</v>
      </c>
      <c r="U10501">
        <v>21.86</v>
      </c>
    </row>
    <row r="10502" spans="15:21" x14ac:dyDescent="0.2">
      <c r="O10502" s="67">
        <v>37882</v>
      </c>
      <c r="P10502">
        <v>31.77</v>
      </c>
      <c r="Q10502">
        <v>32.18</v>
      </c>
      <c r="R10502">
        <v>31.71</v>
      </c>
      <c r="S10502">
        <v>32.11</v>
      </c>
      <c r="T10502">
        <v>22265400</v>
      </c>
      <c r="U10502">
        <v>22.13</v>
      </c>
    </row>
    <row r="10503" spans="15:21" x14ac:dyDescent="0.2">
      <c r="O10503" s="67">
        <v>37883</v>
      </c>
      <c r="P10503">
        <v>32.42</v>
      </c>
      <c r="Q10503">
        <v>32.42</v>
      </c>
      <c r="R10503">
        <v>31.52</v>
      </c>
      <c r="S10503">
        <v>31.93</v>
      </c>
      <c r="T10503">
        <v>23219700</v>
      </c>
      <c r="U10503">
        <v>22.01</v>
      </c>
    </row>
    <row r="10504" spans="15:21" x14ac:dyDescent="0.2">
      <c r="O10504" s="67">
        <v>37886</v>
      </c>
      <c r="P10504">
        <v>31.6</v>
      </c>
      <c r="Q10504">
        <v>31.9</v>
      </c>
      <c r="R10504">
        <v>31.2</v>
      </c>
      <c r="S10504">
        <v>31.4</v>
      </c>
      <c r="T10504">
        <v>18566300</v>
      </c>
      <c r="U10504">
        <v>21.64</v>
      </c>
    </row>
    <row r="10505" spans="15:21" x14ac:dyDescent="0.2">
      <c r="O10505" s="67">
        <v>37887</v>
      </c>
      <c r="P10505">
        <v>31.3</v>
      </c>
      <c r="Q10505">
        <v>31.6</v>
      </c>
      <c r="R10505">
        <v>31.18</v>
      </c>
      <c r="S10505">
        <v>31.56</v>
      </c>
      <c r="T10505">
        <v>13109000</v>
      </c>
      <c r="U10505">
        <v>21.75</v>
      </c>
    </row>
    <row r="10506" spans="15:21" x14ac:dyDescent="0.2">
      <c r="O10506" s="67">
        <v>37888</v>
      </c>
      <c r="P10506">
        <v>31.6</v>
      </c>
      <c r="Q10506">
        <v>31.69</v>
      </c>
      <c r="R10506">
        <v>30.81</v>
      </c>
      <c r="S10506">
        <v>30.81</v>
      </c>
      <c r="T10506">
        <v>19129600</v>
      </c>
      <c r="U10506">
        <v>21.24</v>
      </c>
    </row>
    <row r="10507" spans="15:21" x14ac:dyDescent="0.2">
      <c r="O10507" s="67">
        <v>37889</v>
      </c>
      <c r="P10507">
        <v>30.83</v>
      </c>
      <c r="Q10507">
        <v>31.6</v>
      </c>
      <c r="R10507">
        <v>30.34</v>
      </c>
      <c r="S10507">
        <v>30.38</v>
      </c>
      <c r="T10507">
        <v>19008100</v>
      </c>
      <c r="U10507">
        <v>21.07</v>
      </c>
    </row>
    <row r="10508" spans="15:21" x14ac:dyDescent="0.2">
      <c r="O10508" s="67">
        <v>37890</v>
      </c>
      <c r="P10508">
        <v>30.12</v>
      </c>
      <c r="Q10508">
        <v>30.31</v>
      </c>
      <c r="R10508">
        <v>29.31</v>
      </c>
      <c r="S10508">
        <v>29.87</v>
      </c>
      <c r="T10508">
        <v>22431000</v>
      </c>
      <c r="U10508">
        <v>20.72</v>
      </c>
    </row>
    <row r="10509" spans="15:21" x14ac:dyDescent="0.2">
      <c r="O10509" s="67">
        <v>37893</v>
      </c>
      <c r="P10509">
        <v>30</v>
      </c>
      <c r="Q10509">
        <v>30.66</v>
      </c>
      <c r="R10509">
        <v>29.98</v>
      </c>
      <c r="S10509">
        <v>30.37</v>
      </c>
      <c r="T10509">
        <v>20938700</v>
      </c>
      <c r="U10509">
        <v>21.06</v>
      </c>
    </row>
    <row r="10510" spans="15:21" x14ac:dyDescent="0.2">
      <c r="O10510" s="67">
        <v>37894</v>
      </c>
      <c r="P10510">
        <v>30.25</v>
      </c>
      <c r="Q10510">
        <v>30.29</v>
      </c>
      <c r="R10510">
        <v>29.62</v>
      </c>
      <c r="S10510">
        <v>29.81</v>
      </c>
      <c r="T10510">
        <v>28837600</v>
      </c>
      <c r="U10510">
        <v>20.67</v>
      </c>
    </row>
    <row r="10511" spans="15:21" x14ac:dyDescent="0.2">
      <c r="O10511" s="67">
        <v>37895</v>
      </c>
      <c r="P10511">
        <v>29.81</v>
      </c>
      <c r="Q10511">
        <v>30.67</v>
      </c>
      <c r="R10511">
        <v>29.8</v>
      </c>
      <c r="S10511">
        <v>30.63</v>
      </c>
      <c r="T10511">
        <v>23842500</v>
      </c>
      <c r="U10511">
        <v>21.24</v>
      </c>
    </row>
    <row r="10512" spans="15:21" x14ac:dyDescent="0.2">
      <c r="O10512" s="67">
        <v>37896</v>
      </c>
      <c r="P10512">
        <v>30.54</v>
      </c>
      <c r="Q10512">
        <v>30.9</v>
      </c>
      <c r="R10512">
        <v>30.43</v>
      </c>
      <c r="S10512">
        <v>30.75</v>
      </c>
      <c r="T10512">
        <v>17667900</v>
      </c>
      <c r="U10512">
        <v>21.33</v>
      </c>
    </row>
    <row r="10513" spans="15:21" x14ac:dyDescent="0.2">
      <c r="O10513" s="67">
        <v>37897</v>
      </c>
      <c r="P10513">
        <v>31.15</v>
      </c>
      <c r="Q10513">
        <v>31.3</v>
      </c>
      <c r="R10513">
        <v>30.75</v>
      </c>
      <c r="S10513">
        <v>30.82</v>
      </c>
      <c r="T10513">
        <v>20911100</v>
      </c>
      <c r="U10513">
        <v>21.38</v>
      </c>
    </row>
    <row r="10514" spans="15:21" x14ac:dyDescent="0.2">
      <c r="O10514" s="67">
        <v>37900</v>
      </c>
      <c r="P10514">
        <v>31</v>
      </c>
      <c r="Q10514">
        <v>31.05</v>
      </c>
      <c r="R10514">
        <v>30.73</v>
      </c>
      <c r="S10514">
        <v>30.79</v>
      </c>
      <c r="T10514">
        <v>13471800</v>
      </c>
      <c r="U10514">
        <v>21.35</v>
      </c>
    </row>
    <row r="10515" spans="15:21" x14ac:dyDescent="0.2">
      <c r="O10515" s="67">
        <v>37901</v>
      </c>
      <c r="P10515">
        <v>30.58</v>
      </c>
      <c r="Q10515">
        <v>30.81</v>
      </c>
      <c r="R10515">
        <v>30.51</v>
      </c>
      <c r="S10515">
        <v>30.65</v>
      </c>
      <c r="T10515">
        <v>19041600</v>
      </c>
      <c r="U10515">
        <v>21.26</v>
      </c>
    </row>
    <row r="10516" spans="15:21" x14ac:dyDescent="0.2">
      <c r="O10516" s="67">
        <v>37902</v>
      </c>
      <c r="P10516">
        <v>30.55</v>
      </c>
      <c r="Q10516">
        <v>30.65</v>
      </c>
      <c r="R10516">
        <v>30.15</v>
      </c>
      <c r="S10516">
        <v>30.2</v>
      </c>
      <c r="T10516">
        <v>21670200</v>
      </c>
      <c r="U10516">
        <v>20.95</v>
      </c>
    </row>
    <row r="10517" spans="15:21" x14ac:dyDescent="0.2">
      <c r="O10517" s="67">
        <v>37903</v>
      </c>
      <c r="P10517">
        <v>30.53</v>
      </c>
      <c r="Q10517">
        <v>30.55</v>
      </c>
      <c r="R10517">
        <v>30</v>
      </c>
      <c r="S10517">
        <v>30.13</v>
      </c>
      <c r="T10517">
        <v>26752700</v>
      </c>
      <c r="U10517">
        <v>20.9</v>
      </c>
    </row>
    <row r="10518" spans="15:21" x14ac:dyDescent="0.2">
      <c r="O10518" s="67">
        <v>37904</v>
      </c>
      <c r="P10518">
        <v>29.65</v>
      </c>
      <c r="Q10518">
        <v>29.65</v>
      </c>
      <c r="R10518">
        <v>29.2</v>
      </c>
      <c r="S10518">
        <v>29.32</v>
      </c>
      <c r="T10518">
        <v>39152600</v>
      </c>
      <c r="U10518">
        <v>20.34</v>
      </c>
    </row>
    <row r="10519" spans="15:21" x14ac:dyDescent="0.2">
      <c r="O10519" s="67">
        <v>37907</v>
      </c>
      <c r="P10519">
        <v>29.52</v>
      </c>
      <c r="Q10519">
        <v>29.55</v>
      </c>
      <c r="R10519">
        <v>28.65</v>
      </c>
      <c r="S10519">
        <v>28.93</v>
      </c>
      <c r="T10519">
        <v>29537600</v>
      </c>
      <c r="U10519">
        <v>20.059999999999999</v>
      </c>
    </row>
    <row r="10520" spans="15:21" x14ac:dyDescent="0.2">
      <c r="O10520" s="67">
        <v>37908</v>
      </c>
      <c r="P10520">
        <v>28.9</v>
      </c>
      <c r="Q10520">
        <v>29.29</v>
      </c>
      <c r="R10520">
        <v>28.66</v>
      </c>
      <c r="S10520">
        <v>29.29</v>
      </c>
      <c r="T10520">
        <v>21406800</v>
      </c>
      <c r="U10520">
        <v>20.309999999999999</v>
      </c>
    </row>
    <row r="10521" spans="15:21" x14ac:dyDescent="0.2">
      <c r="O10521" s="67">
        <v>37909</v>
      </c>
      <c r="P10521">
        <v>29.41</v>
      </c>
      <c r="Q10521">
        <v>29.45</v>
      </c>
      <c r="R10521">
        <v>28.74</v>
      </c>
      <c r="S10521">
        <v>28.85</v>
      </c>
      <c r="T10521">
        <v>23436800</v>
      </c>
      <c r="U10521">
        <v>20.010000000000002</v>
      </c>
    </row>
    <row r="10522" spans="15:21" x14ac:dyDescent="0.2">
      <c r="O10522" s="67">
        <v>37910</v>
      </c>
      <c r="P10522">
        <v>28.83</v>
      </c>
      <c r="Q10522">
        <v>29.14</v>
      </c>
      <c r="R10522">
        <v>28.78</v>
      </c>
      <c r="S10522">
        <v>29.02</v>
      </c>
      <c r="T10522">
        <v>16644900</v>
      </c>
      <c r="U10522">
        <v>20.13</v>
      </c>
    </row>
    <row r="10523" spans="15:21" x14ac:dyDescent="0.2">
      <c r="O10523" s="67">
        <v>37911</v>
      </c>
      <c r="P10523">
        <v>29.02</v>
      </c>
      <c r="Q10523">
        <v>29.06</v>
      </c>
      <c r="R10523">
        <v>28.42</v>
      </c>
      <c r="S10523">
        <v>28.55</v>
      </c>
      <c r="T10523">
        <v>21286800</v>
      </c>
      <c r="U10523">
        <v>19.8</v>
      </c>
    </row>
    <row r="10524" spans="15:21" x14ac:dyDescent="0.2">
      <c r="O10524" s="67">
        <v>37914</v>
      </c>
      <c r="P10524">
        <v>28.75</v>
      </c>
      <c r="Q10524">
        <v>28.78</v>
      </c>
      <c r="R10524">
        <v>28.51</v>
      </c>
      <c r="S10524">
        <v>28.78</v>
      </c>
      <c r="T10524">
        <v>16070600</v>
      </c>
      <c r="U10524">
        <v>19.96</v>
      </c>
    </row>
    <row r="10525" spans="15:21" x14ac:dyDescent="0.2">
      <c r="O10525" s="67">
        <v>37915</v>
      </c>
      <c r="P10525">
        <v>29</v>
      </c>
      <c r="Q10525">
        <v>29</v>
      </c>
      <c r="R10525">
        <v>28.78</v>
      </c>
      <c r="S10525">
        <v>28.88</v>
      </c>
      <c r="T10525">
        <v>16186500</v>
      </c>
      <c r="U10525">
        <v>20.03</v>
      </c>
    </row>
    <row r="10526" spans="15:21" x14ac:dyDescent="0.2">
      <c r="O10526" s="67">
        <v>37916</v>
      </c>
      <c r="P10526">
        <v>28.78</v>
      </c>
      <c r="Q10526">
        <v>28.78</v>
      </c>
      <c r="R10526">
        <v>28.3</v>
      </c>
      <c r="S10526">
        <v>28.35</v>
      </c>
      <c r="T10526">
        <v>20064000</v>
      </c>
      <c r="U10526">
        <v>19.66</v>
      </c>
    </row>
    <row r="10527" spans="15:21" x14ac:dyDescent="0.2">
      <c r="O10527" s="67">
        <v>37917</v>
      </c>
      <c r="P10527">
        <v>28.35</v>
      </c>
      <c r="Q10527">
        <v>28.73</v>
      </c>
      <c r="R10527">
        <v>28.24</v>
      </c>
      <c r="S10527">
        <v>28.39</v>
      </c>
      <c r="T10527">
        <v>18290000</v>
      </c>
      <c r="U10527">
        <v>19.690000000000001</v>
      </c>
    </row>
    <row r="10528" spans="15:21" x14ac:dyDescent="0.2">
      <c r="O10528" s="67">
        <v>37918</v>
      </c>
      <c r="P10528">
        <v>28.39</v>
      </c>
      <c r="Q10528">
        <v>28.4</v>
      </c>
      <c r="R10528">
        <v>28</v>
      </c>
      <c r="S10528">
        <v>28.3</v>
      </c>
      <c r="T10528">
        <v>17771700</v>
      </c>
      <c r="U10528">
        <v>19.63</v>
      </c>
    </row>
    <row r="10529" spans="15:21" x14ac:dyDescent="0.2">
      <c r="O10529" s="67">
        <v>37921</v>
      </c>
      <c r="P10529">
        <v>28.5</v>
      </c>
      <c r="Q10529">
        <v>28.55</v>
      </c>
      <c r="R10529">
        <v>28.13</v>
      </c>
      <c r="S10529">
        <v>28.22</v>
      </c>
      <c r="T10529">
        <v>16609000</v>
      </c>
      <c r="U10529">
        <v>19.57</v>
      </c>
    </row>
    <row r="10530" spans="15:21" x14ac:dyDescent="0.2">
      <c r="O10530" s="67">
        <v>37922</v>
      </c>
      <c r="P10530">
        <v>28.48</v>
      </c>
      <c r="Q10530">
        <v>28.54</v>
      </c>
      <c r="R10530">
        <v>28.23</v>
      </c>
      <c r="S10530">
        <v>28.52</v>
      </c>
      <c r="T10530">
        <v>19283200</v>
      </c>
      <c r="U10530">
        <v>19.78</v>
      </c>
    </row>
    <row r="10531" spans="15:21" x14ac:dyDescent="0.2">
      <c r="O10531" s="67">
        <v>37923</v>
      </c>
      <c r="P10531">
        <v>28.52</v>
      </c>
      <c r="Q10531">
        <v>29.15</v>
      </c>
      <c r="R10531">
        <v>28.42</v>
      </c>
      <c r="S10531">
        <v>28.83</v>
      </c>
      <c r="T10531">
        <v>20577400</v>
      </c>
      <c r="U10531">
        <v>20</v>
      </c>
    </row>
    <row r="10532" spans="15:21" x14ac:dyDescent="0.2">
      <c r="O10532" s="67">
        <v>37924</v>
      </c>
      <c r="P10532">
        <v>29.15</v>
      </c>
      <c r="Q10532">
        <v>29.25</v>
      </c>
      <c r="R10532">
        <v>28.79</v>
      </c>
      <c r="S10532">
        <v>28.88</v>
      </c>
      <c r="T10532">
        <v>20940700</v>
      </c>
      <c r="U10532">
        <v>20.03</v>
      </c>
    </row>
    <row r="10533" spans="15:21" x14ac:dyDescent="0.2">
      <c r="O10533" s="67">
        <v>37925</v>
      </c>
      <c r="P10533">
        <v>28.95</v>
      </c>
      <c r="Q10533">
        <v>29.25</v>
      </c>
      <c r="R10533">
        <v>28.95</v>
      </c>
      <c r="S10533">
        <v>29.01</v>
      </c>
      <c r="T10533">
        <v>16863700</v>
      </c>
      <c r="U10533">
        <v>20.12</v>
      </c>
    </row>
    <row r="10534" spans="15:21" x14ac:dyDescent="0.2">
      <c r="O10534" s="67">
        <v>37928</v>
      </c>
      <c r="P10534">
        <v>29.05</v>
      </c>
      <c r="Q10534">
        <v>29.26</v>
      </c>
      <c r="R10534">
        <v>28.8</v>
      </c>
      <c r="S10534">
        <v>28.8</v>
      </c>
      <c r="T10534">
        <v>18126300</v>
      </c>
      <c r="U10534">
        <v>19.97</v>
      </c>
    </row>
    <row r="10535" spans="15:21" x14ac:dyDescent="0.2">
      <c r="O10535" s="67">
        <v>37929</v>
      </c>
      <c r="P10535">
        <v>28.81</v>
      </c>
      <c r="Q10535">
        <v>28.81</v>
      </c>
      <c r="R10535">
        <v>28.4</v>
      </c>
      <c r="S10535">
        <v>28.66</v>
      </c>
      <c r="T10535">
        <v>19007700</v>
      </c>
      <c r="U10535">
        <v>19.88</v>
      </c>
    </row>
    <row r="10536" spans="15:21" x14ac:dyDescent="0.2">
      <c r="O10536" s="67">
        <v>37930</v>
      </c>
      <c r="P10536">
        <v>28.41</v>
      </c>
      <c r="Q10536">
        <v>28.58</v>
      </c>
      <c r="R10536">
        <v>28.25</v>
      </c>
      <c r="S10536">
        <v>28.43</v>
      </c>
      <c r="T10536">
        <v>17140600</v>
      </c>
      <c r="U10536">
        <v>19.72</v>
      </c>
    </row>
    <row r="10537" spans="15:21" x14ac:dyDescent="0.2">
      <c r="O10537" s="67">
        <v>37931</v>
      </c>
      <c r="P10537">
        <v>28.3</v>
      </c>
      <c r="Q10537">
        <v>28.44</v>
      </c>
      <c r="R10537">
        <v>28.05</v>
      </c>
      <c r="S10537">
        <v>28.44</v>
      </c>
      <c r="T10537">
        <v>15762600</v>
      </c>
      <c r="U10537">
        <v>19.72</v>
      </c>
    </row>
    <row r="10538" spans="15:21" x14ac:dyDescent="0.2">
      <c r="O10538" s="67">
        <v>37932</v>
      </c>
      <c r="P10538">
        <v>28.54</v>
      </c>
      <c r="Q10538">
        <v>28.6</v>
      </c>
      <c r="R10538">
        <v>28.06</v>
      </c>
      <c r="S10538">
        <v>28.12</v>
      </c>
      <c r="T10538">
        <v>17998300</v>
      </c>
      <c r="U10538">
        <v>19.5</v>
      </c>
    </row>
    <row r="10539" spans="15:21" x14ac:dyDescent="0.2">
      <c r="O10539" s="67">
        <v>37935</v>
      </c>
      <c r="P10539">
        <v>28.23</v>
      </c>
      <c r="Q10539">
        <v>28.24</v>
      </c>
      <c r="R10539">
        <v>28.09</v>
      </c>
      <c r="S10539">
        <v>28.17</v>
      </c>
      <c r="T10539">
        <v>14037900</v>
      </c>
      <c r="U10539">
        <v>19.54</v>
      </c>
    </row>
    <row r="10540" spans="15:21" x14ac:dyDescent="0.2">
      <c r="O10540" s="67">
        <v>37936</v>
      </c>
      <c r="P10540">
        <v>28.15</v>
      </c>
      <c r="Q10540">
        <v>28.19</v>
      </c>
      <c r="R10540">
        <v>27.97</v>
      </c>
      <c r="S10540">
        <v>28.11</v>
      </c>
      <c r="T10540">
        <v>15770600</v>
      </c>
      <c r="U10540">
        <v>19.5</v>
      </c>
    </row>
    <row r="10541" spans="15:21" x14ac:dyDescent="0.2">
      <c r="O10541" s="67">
        <v>37937</v>
      </c>
      <c r="P10541">
        <v>28.12</v>
      </c>
      <c r="Q10541">
        <v>28.8</v>
      </c>
      <c r="R10541">
        <v>28.1</v>
      </c>
      <c r="S10541">
        <v>28.7</v>
      </c>
      <c r="T10541">
        <v>23640400</v>
      </c>
      <c r="U10541">
        <v>19.91</v>
      </c>
    </row>
    <row r="10542" spans="15:21" x14ac:dyDescent="0.2">
      <c r="O10542" s="67">
        <v>37938</v>
      </c>
      <c r="P10542">
        <v>28.6</v>
      </c>
      <c r="Q10542">
        <v>28.73</v>
      </c>
      <c r="R10542">
        <v>28.15</v>
      </c>
      <c r="S10542">
        <v>28.34</v>
      </c>
      <c r="T10542">
        <v>24937400</v>
      </c>
      <c r="U10542">
        <v>19.66</v>
      </c>
    </row>
    <row r="10543" spans="15:21" x14ac:dyDescent="0.2">
      <c r="O10543" s="67">
        <v>37939</v>
      </c>
      <c r="P10543">
        <v>28.25</v>
      </c>
      <c r="Q10543">
        <v>28.28</v>
      </c>
      <c r="R10543">
        <v>27.85</v>
      </c>
      <c r="S10543">
        <v>27.88</v>
      </c>
      <c r="T10543">
        <v>27533200</v>
      </c>
      <c r="U10543">
        <v>19.34</v>
      </c>
    </row>
    <row r="10544" spans="15:21" x14ac:dyDescent="0.2">
      <c r="O10544" s="67">
        <v>37942</v>
      </c>
      <c r="P10544">
        <v>27.67</v>
      </c>
      <c r="Q10544">
        <v>28.85</v>
      </c>
      <c r="R10544">
        <v>27.37</v>
      </c>
      <c r="S10544">
        <v>27.81</v>
      </c>
      <c r="T10544">
        <v>23500900</v>
      </c>
      <c r="U10544">
        <v>19.29</v>
      </c>
    </row>
    <row r="10545" spans="15:21" x14ac:dyDescent="0.2">
      <c r="O10545" s="67">
        <v>37943</v>
      </c>
      <c r="P10545">
        <v>28.42</v>
      </c>
      <c r="Q10545">
        <v>28.92</v>
      </c>
      <c r="R10545">
        <v>28.4</v>
      </c>
      <c r="S10545">
        <v>28.44</v>
      </c>
      <c r="T10545">
        <v>41093700</v>
      </c>
      <c r="U10545">
        <v>19.72</v>
      </c>
    </row>
    <row r="10546" spans="15:21" x14ac:dyDescent="0.2">
      <c r="O10546" s="67">
        <v>37944</v>
      </c>
      <c r="P10546">
        <v>29</v>
      </c>
      <c r="Q10546">
        <v>29.53</v>
      </c>
      <c r="R10546">
        <v>28.95</v>
      </c>
      <c r="S10546">
        <v>29.47</v>
      </c>
      <c r="T10546">
        <v>44900400</v>
      </c>
      <c r="U10546">
        <v>20.440000000000001</v>
      </c>
    </row>
    <row r="10547" spans="15:21" x14ac:dyDescent="0.2">
      <c r="O10547" s="67">
        <v>37945</v>
      </c>
      <c r="P10547">
        <v>29.12</v>
      </c>
      <c r="Q10547">
        <v>29.46</v>
      </c>
      <c r="R10547">
        <v>28.79</v>
      </c>
      <c r="S10547">
        <v>28.95</v>
      </c>
      <c r="T10547">
        <v>24407500</v>
      </c>
      <c r="U10547">
        <v>20.079999999999998</v>
      </c>
    </row>
    <row r="10548" spans="15:21" x14ac:dyDescent="0.2">
      <c r="O10548" s="67">
        <v>37946</v>
      </c>
      <c r="P10548">
        <v>29.08</v>
      </c>
      <c r="Q10548">
        <v>29.95</v>
      </c>
      <c r="R10548">
        <v>28.53</v>
      </c>
      <c r="S10548">
        <v>28.56</v>
      </c>
      <c r="T10548">
        <v>24952100</v>
      </c>
      <c r="U10548">
        <v>19.809999999999999</v>
      </c>
    </row>
    <row r="10549" spans="15:21" x14ac:dyDescent="0.2">
      <c r="O10549" s="67">
        <v>37949</v>
      </c>
      <c r="P10549">
        <v>28.81</v>
      </c>
      <c r="Q10549">
        <v>28.94</v>
      </c>
      <c r="R10549">
        <v>28.62</v>
      </c>
      <c r="S10549">
        <v>28.75</v>
      </c>
      <c r="T10549">
        <v>18272900</v>
      </c>
      <c r="U10549">
        <v>19.940000000000001</v>
      </c>
    </row>
    <row r="10550" spans="15:21" x14ac:dyDescent="0.2">
      <c r="O10550" s="67">
        <v>37950</v>
      </c>
      <c r="P10550">
        <v>28.77</v>
      </c>
      <c r="Q10550">
        <v>29.1</v>
      </c>
      <c r="R10550">
        <v>28.62</v>
      </c>
      <c r="S10550">
        <v>28.91</v>
      </c>
      <c r="T10550">
        <v>16317000</v>
      </c>
      <c r="U10550">
        <v>20.05</v>
      </c>
    </row>
    <row r="10551" spans="15:21" x14ac:dyDescent="0.2">
      <c r="O10551" s="67">
        <v>37951</v>
      </c>
      <c r="P10551">
        <v>29.11</v>
      </c>
      <c r="Q10551">
        <v>29.13</v>
      </c>
      <c r="R10551">
        <v>28.53</v>
      </c>
      <c r="S10551">
        <v>28.77</v>
      </c>
      <c r="T10551">
        <v>15137500</v>
      </c>
      <c r="U10551">
        <v>19.95</v>
      </c>
    </row>
    <row r="10552" spans="15:21" x14ac:dyDescent="0.2">
      <c r="O10552" s="67">
        <v>37953</v>
      </c>
      <c r="P10552">
        <v>28.85</v>
      </c>
      <c r="Q10552">
        <v>28.9</v>
      </c>
      <c r="R10552">
        <v>28.65</v>
      </c>
      <c r="S10552">
        <v>28.67</v>
      </c>
      <c r="T10552">
        <v>8372200</v>
      </c>
      <c r="U10552">
        <v>19.88</v>
      </c>
    </row>
    <row r="10553" spans="15:21" x14ac:dyDescent="0.2">
      <c r="O10553" s="67">
        <v>37956</v>
      </c>
      <c r="P10553">
        <v>29.2</v>
      </c>
      <c r="Q10553">
        <v>29.21</v>
      </c>
      <c r="R10553">
        <v>28.78</v>
      </c>
      <c r="S10553">
        <v>29.03</v>
      </c>
      <c r="T10553">
        <v>19829700</v>
      </c>
      <c r="U10553">
        <v>20.13</v>
      </c>
    </row>
    <row r="10554" spans="15:21" x14ac:dyDescent="0.2">
      <c r="O10554" s="67">
        <v>37957</v>
      </c>
      <c r="P10554">
        <v>29.03</v>
      </c>
      <c r="Q10554">
        <v>29.48</v>
      </c>
      <c r="R10554">
        <v>28.95</v>
      </c>
      <c r="S10554">
        <v>29.48</v>
      </c>
      <c r="T10554">
        <v>24205400</v>
      </c>
      <c r="U10554">
        <v>20.45</v>
      </c>
    </row>
    <row r="10555" spans="15:21" x14ac:dyDescent="0.2">
      <c r="O10555" s="67">
        <v>37958</v>
      </c>
      <c r="P10555">
        <v>29.59</v>
      </c>
      <c r="Q10555">
        <v>29.7</v>
      </c>
      <c r="R10555">
        <v>29.32</v>
      </c>
      <c r="S10555">
        <v>29.52</v>
      </c>
      <c r="T10555">
        <v>25066600</v>
      </c>
      <c r="U10555">
        <v>20.47</v>
      </c>
    </row>
    <row r="10556" spans="15:21" x14ac:dyDescent="0.2">
      <c r="O10556" s="67">
        <v>37959</v>
      </c>
      <c r="P10556">
        <v>29.4</v>
      </c>
      <c r="Q10556">
        <v>29.55</v>
      </c>
      <c r="R10556">
        <v>29.1</v>
      </c>
      <c r="S10556">
        <v>29.15</v>
      </c>
      <c r="T10556">
        <v>19621200</v>
      </c>
      <c r="U10556">
        <v>20.22</v>
      </c>
    </row>
    <row r="10557" spans="15:21" x14ac:dyDescent="0.2">
      <c r="O10557" s="67">
        <v>37960</v>
      </c>
      <c r="P10557">
        <v>29.16</v>
      </c>
      <c r="Q10557">
        <v>29.4</v>
      </c>
      <c r="R10557">
        <v>29.01</v>
      </c>
      <c r="S10557">
        <v>29.1</v>
      </c>
      <c r="T10557">
        <v>13716000</v>
      </c>
      <c r="U10557">
        <v>20.18</v>
      </c>
    </row>
    <row r="10558" spans="15:21" x14ac:dyDescent="0.2">
      <c r="O10558" s="67">
        <v>37963</v>
      </c>
      <c r="P10558">
        <v>29.15</v>
      </c>
      <c r="Q10558">
        <v>29.41</v>
      </c>
      <c r="R10558">
        <v>29.15</v>
      </c>
      <c r="S10558">
        <v>29.37</v>
      </c>
      <c r="T10558">
        <v>15077000</v>
      </c>
      <c r="U10558">
        <v>20.37</v>
      </c>
    </row>
    <row r="10559" spans="15:21" x14ac:dyDescent="0.2">
      <c r="O10559" s="67">
        <v>37964</v>
      </c>
      <c r="P10559">
        <v>29.5</v>
      </c>
      <c r="Q10559">
        <v>29.81</v>
      </c>
      <c r="R10559">
        <v>29.44</v>
      </c>
      <c r="S10559">
        <v>29.56</v>
      </c>
      <c r="T10559">
        <v>24682500</v>
      </c>
      <c r="U10559">
        <v>20.5</v>
      </c>
    </row>
    <row r="10560" spans="15:21" x14ac:dyDescent="0.2">
      <c r="O10560" s="67">
        <v>37965</v>
      </c>
      <c r="P10560">
        <v>29.65</v>
      </c>
      <c r="Q10560">
        <v>29.72</v>
      </c>
      <c r="R10560">
        <v>29.54</v>
      </c>
      <c r="S10560">
        <v>29.72</v>
      </c>
      <c r="T10560">
        <v>22898800</v>
      </c>
      <c r="U10560">
        <v>20.61</v>
      </c>
    </row>
    <row r="10561" spans="15:21" x14ac:dyDescent="0.2">
      <c r="O10561" s="67">
        <v>37966</v>
      </c>
      <c r="P10561">
        <v>29.74</v>
      </c>
      <c r="Q10561">
        <v>30.47</v>
      </c>
      <c r="R10561">
        <v>29.74</v>
      </c>
      <c r="S10561">
        <v>30.4</v>
      </c>
      <c r="T10561">
        <v>28669600</v>
      </c>
      <c r="U10561">
        <v>21.08</v>
      </c>
    </row>
    <row r="10562" spans="15:21" x14ac:dyDescent="0.2">
      <c r="O10562" s="67">
        <v>37967</v>
      </c>
      <c r="P10562">
        <v>30.28</v>
      </c>
      <c r="Q10562">
        <v>30.45</v>
      </c>
      <c r="R10562">
        <v>29.95</v>
      </c>
      <c r="S10562">
        <v>30.11</v>
      </c>
      <c r="T10562">
        <v>20599000</v>
      </c>
      <c r="U10562">
        <v>20.88</v>
      </c>
    </row>
    <row r="10563" spans="15:21" x14ac:dyDescent="0.2">
      <c r="O10563" s="67">
        <v>37970</v>
      </c>
      <c r="P10563">
        <v>30.59</v>
      </c>
      <c r="Q10563">
        <v>30.6</v>
      </c>
      <c r="R10563">
        <v>30.11</v>
      </c>
      <c r="S10563">
        <v>30.33</v>
      </c>
      <c r="T10563">
        <v>26989400</v>
      </c>
      <c r="U10563">
        <v>21.04</v>
      </c>
    </row>
    <row r="10564" spans="15:21" x14ac:dyDescent="0.2">
      <c r="O10564" s="67">
        <v>37971</v>
      </c>
      <c r="P10564">
        <v>30.42</v>
      </c>
      <c r="Q10564">
        <v>30.8</v>
      </c>
      <c r="R10564">
        <v>30.21</v>
      </c>
      <c r="S10564">
        <v>30.65</v>
      </c>
      <c r="T10564">
        <v>25709500</v>
      </c>
      <c r="U10564">
        <v>21.26</v>
      </c>
    </row>
    <row r="10565" spans="15:21" x14ac:dyDescent="0.2">
      <c r="O10565" s="67">
        <v>37972</v>
      </c>
      <c r="P10565">
        <v>30.65</v>
      </c>
      <c r="Q10565">
        <v>30.73</v>
      </c>
      <c r="R10565">
        <v>30.44</v>
      </c>
      <c r="S10565">
        <v>30.73</v>
      </c>
      <c r="T10565">
        <v>21663400</v>
      </c>
      <c r="U10565">
        <v>21.31</v>
      </c>
    </row>
    <row r="10566" spans="15:21" x14ac:dyDescent="0.2">
      <c r="O10566" s="67">
        <v>37973</v>
      </c>
      <c r="P10566">
        <v>30.87</v>
      </c>
      <c r="Q10566">
        <v>30.91</v>
      </c>
      <c r="R10566">
        <v>30.73</v>
      </c>
      <c r="S10566">
        <v>30.85</v>
      </c>
      <c r="T10566">
        <v>24383300</v>
      </c>
      <c r="U10566">
        <v>21.4</v>
      </c>
    </row>
    <row r="10567" spans="15:21" x14ac:dyDescent="0.2">
      <c r="O10567" s="67">
        <v>37974</v>
      </c>
      <c r="P10567">
        <v>30.89</v>
      </c>
      <c r="Q10567">
        <v>31</v>
      </c>
      <c r="R10567">
        <v>30.51</v>
      </c>
      <c r="S10567">
        <v>30.89</v>
      </c>
      <c r="T10567">
        <v>25295800</v>
      </c>
      <c r="U10567">
        <v>21.42</v>
      </c>
    </row>
    <row r="10568" spans="15:21" x14ac:dyDescent="0.2">
      <c r="O10568" s="67">
        <v>37977</v>
      </c>
      <c r="P10568">
        <v>30.8</v>
      </c>
      <c r="Q10568">
        <v>31</v>
      </c>
      <c r="R10568">
        <v>30.73</v>
      </c>
      <c r="S10568">
        <v>31</v>
      </c>
      <c r="T10568">
        <v>16271500</v>
      </c>
      <c r="U10568">
        <v>21.5</v>
      </c>
    </row>
    <row r="10569" spans="15:21" x14ac:dyDescent="0.2">
      <c r="O10569" s="67">
        <v>37978</v>
      </c>
      <c r="P10569">
        <v>30.95</v>
      </c>
      <c r="Q10569">
        <v>31.29</v>
      </c>
      <c r="R10569">
        <v>30.91</v>
      </c>
      <c r="S10569">
        <v>31.1</v>
      </c>
      <c r="T10569">
        <v>15449100</v>
      </c>
      <c r="U10569">
        <v>21.57</v>
      </c>
    </row>
    <row r="10570" spans="15:21" x14ac:dyDescent="0.2">
      <c r="O10570" s="67">
        <v>37979</v>
      </c>
      <c r="P10570">
        <v>31.05</v>
      </c>
      <c r="Q10570">
        <v>31.06</v>
      </c>
      <c r="R10570">
        <v>30.79</v>
      </c>
      <c r="S10570">
        <v>30.9</v>
      </c>
      <c r="T10570">
        <v>5805500</v>
      </c>
      <c r="U10570">
        <v>21.43</v>
      </c>
    </row>
    <row r="10571" spans="15:21" x14ac:dyDescent="0.2">
      <c r="O10571" s="67">
        <v>37981</v>
      </c>
      <c r="P10571">
        <v>30.89</v>
      </c>
      <c r="Q10571">
        <v>30.97</v>
      </c>
      <c r="R10571">
        <v>30.7</v>
      </c>
      <c r="S10571">
        <v>30.72</v>
      </c>
      <c r="T10571">
        <v>5089000</v>
      </c>
      <c r="U10571">
        <v>21.31</v>
      </c>
    </row>
    <row r="10572" spans="15:21" x14ac:dyDescent="0.2">
      <c r="O10572" s="67">
        <v>37984</v>
      </c>
      <c r="P10572">
        <v>30.7</v>
      </c>
      <c r="Q10572">
        <v>30.83</v>
      </c>
      <c r="R10572">
        <v>30.52</v>
      </c>
      <c r="S10572">
        <v>30.83</v>
      </c>
      <c r="T10572">
        <v>16634500</v>
      </c>
      <c r="U10572">
        <v>21.52</v>
      </c>
    </row>
    <row r="10573" spans="15:21" x14ac:dyDescent="0.2">
      <c r="O10573" s="67">
        <v>37985</v>
      </c>
      <c r="P10573">
        <v>30.83</v>
      </c>
      <c r="Q10573">
        <v>30.86</v>
      </c>
      <c r="R10573">
        <v>30.58</v>
      </c>
      <c r="S10573">
        <v>30.72</v>
      </c>
      <c r="T10573">
        <v>14046300</v>
      </c>
      <c r="U10573">
        <v>21.45</v>
      </c>
    </row>
    <row r="10574" spans="15:21" x14ac:dyDescent="0.2">
      <c r="O10574" s="67">
        <v>37986</v>
      </c>
      <c r="P10574">
        <v>30.63</v>
      </c>
      <c r="Q10574">
        <v>30.98</v>
      </c>
      <c r="R10574">
        <v>30.58</v>
      </c>
      <c r="S10574">
        <v>30.98</v>
      </c>
      <c r="T10574">
        <v>16831900</v>
      </c>
      <c r="U10574">
        <v>21.63</v>
      </c>
    </row>
    <row r="10575" spans="15:21" x14ac:dyDescent="0.2">
      <c r="O10575" s="67">
        <v>37988</v>
      </c>
      <c r="P10575">
        <v>31</v>
      </c>
      <c r="Q10575">
        <v>31.58</v>
      </c>
      <c r="R10575">
        <v>30.92</v>
      </c>
      <c r="S10575">
        <v>31.12</v>
      </c>
      <c r="T10575">
        <v>18338500</v>
      </c>
      <c r="U10575">
        <v>21.72</v>
      </c>
    </row>
    <row r="10576" spans="15:21" x14ac:dyDescent="0.2">
      <c r="O10576" s="67">
        <v>37991</v>
      </c>
      <c r="P10576">
        <v>31.24</v>
      </c>
      <c r="Q10576">
        <v>31.58</v>
      </c>
      <c r="R10576">
        <v>31.11</v>
      </c>
      <c r="S10576">
        <v>31.58</v>
      </c>
      <c r="T10576">
        <v>19598900</v>
      </c>
      <c r="U10576">
        <v>22.05</v>
      </c>
    </row>
    <row r="10577" spans="15:21" x14ac:dyDescent="0.2">
      <c r="O10577" s="67">
        <v>37992</v>
      </c>
      <c r="P10577">
        <v>31.42</v>
      </c>
      <c r="Q10577">
        <v>31.53</v>
      </c>
      <c r="R10577">
        <v>31.2</v>
      </c>
      <c r="S10577">
        <v>31.37</v>
      </c>
      <c r="T10577">
        <v>16464000</v>
      </c>
      <c r="U10577">
        <v>21.9</v>
      </c>
    </row>
    <row r="10578" spans="15:21" x14ac:dyDescent="0.2">
      <c r="O10578" s="67">
        <v>37993</v>
      </c>
      <c r="P10578">
        <v>31.35</v>
      </c>
      <c r="Q10578">
        <v>31.68</v>
      </c>
      <c r="R10578">
        <v>31.16</v>
      </c>
      <c r="S10578">
        <v>31.68</v>
      </c>
      <c r="T10578">
        <v>18573600</v>
      </c>
      <c r="U10578">
        <v>22.12</v>
      </c>
    </row>
    <row r="10579" spans="15:21" x14ac:dyDescent="0.2">
      <c r="O10579" s="67">
        <v>37994</v>
      </c>
      <c r="P10579">
        <v>31.86</v>
      </c>
      <c r="Q10579">
        <v>32.25</v>
      </c>
      <c r="R10579">
        <v>31.67</v>
      </c>
      <c r="S10579">
        <v>32.25</v>
      </c>
      <c r="T10579">
        <v>27010800</v>
      </c>
      <c r="U10579">
        <v>22.51</v>
      </c>
    </row>
    <row r="10580" spans="15:21" x14ac:dyDescent="0.2">
      <c r="O10580" s="67">
        <v>37995</v>
      </c>
      <c r="P10580">
        <v>31.65</v>
      </c>
      <c r="Q10580">
        <v>32.19</v>
      </c>
      <c r="R10580">
        <v>31.65</v>
      </c>
      <c r="S10580">
        <v>31.8</v>
      </c>
      <c r="T10580">
        <v>24000200</v>
      </c>
      <c r="U10580">
        <v>22.2</v>
      </c>
    </row>
    <row r="10581" spans="15:21" x14ac:dyDescent="0.2">
      <c r="O10581" s="67">
        <v>37998</v>
      </c>
      <c r="P10581">
        <v>31.95</v>
      </c>
      <c r="Q10581">
        <v>32.1</v>
      </c>
      <c r="R10581">
        <v>31.92</v>
      </c>
      <c r="S10581">
        <v>32.090000000000003</v>
      </c>
      <c r="T10581">
        <v>18626300</v>
      </c>
      <c r="U10581">
        <v>22.4</v>
      </c>
    </row>
    <row r="10582" spans="15:21" x14ac:dyDescent="0.2">
      <c r="O10582" s="67">
        <v>37999</v>
      </c>
      <c r="P10582">
        <v>32.01</v>
      </c>
      <c r="Q10582">
        <v>32.130000000000003</v>
      </c>
      <c r="R10582">
        <v>31.36</v>
      </c>
      <c r="S10582">
        <v>31.61</v>
      </c>
      <c r="T10582">
        <v>26726300</v>
      </c>
      <c r="U10582">
        <v>22.07</v>
      </c>
    </row>
    <row r="10583" spans="15:21" x14ac:dyDescent="0.2">
      <c r="O10583" s="67">
        <v>38000</v>
      </c>
      <c r="P10583">
        <v>31.79</v>
      </c>
      <c r="Q10583">
        <v>32.04</v>
      </c>
      <c r="R10583">
        <v>31.53</v>
      </c>
      <c r="S10583">
        <v>32</v>
      </c>
      <c r="T10583">
        <v>16448300</v>
      </c>
      <c r="U10583">
        <v>22.34</v>
      </c>
    </row>
    <row r="10584" spans="15:21" x14ac:dyDescent="0.2">
      <c r="O10584" s="67">
        <v>38001</v>
      </c>
      <c r="P10584">
        <v>32.07</v>
      </c>
      <c r="Q10584">
        <v>32.15</v>
      </c>
      <c r="R10584">
        <v>31.65</v>
      </c>
      <c r="S10584">
        <v>32</v>
      </c>
      <c r="T10584">
        <v>19820000</v>
      </c>
      <c r="U10584">
        <v>22.34</v>
      </c>
    </row>
    <row r="10585" spans="15:21" x14ac:dyDescent="0.2">
      <c r="O10585" s="67">
        <v>38002</v>
      </c>
      <c r="P10585">
        <v>32.4</v>
      </c>
      <c r="Q10585">
        <v>33.47</v>
      </c>
      <c r="R10585">
        <v>32.229999999999997</v>
      </c>
      <c r="S10585">
        <v>33.35</v>
      </c>
      <c r="T10585">
        <v>50356900</v>
      </c>
      <c r="U10585">
        <v>23.28</v>
      </c>
    </row>
    <row r="10586" spans="15:21" x14ac:dyDescent="0.2">
      <c r="O10586" s="67">
        <v>38006</v>
      </c>
      <c r="P10586">
        <v>33.75</v>
      </c>
      <c r="Q10586">
        <v>33.75</v>
      </c>
      <c r="R10586">
        <v>33.17</v>
      </c>
      <c r="S10586">
        <v>33.36</v>
      </c>
      <c r="T10586">
        <v>26426900</v>
      </c>
      <c r="U10586">
        <v>23.29</v>
      </c>
    </row>
    <row r="10587" spans="15:21" x14ac:dyDescent="0.2">
      <c r="O10587" s="67">
        <v>38007</v>
      </c>
      <c r="P10587">
        <v>33.47</v>
      </c>
      <c r="Q10587">
        <v>34.04</v>
      </c>
      <c r="R10587">
        <v>33.03</v>
      </c>
      <c r="S10587">
        <v>33.85</v>
      </c>
      <c r="T10587">
        <v>21386800</v>
      </c>
      <c r="U10587">
        <v>23.63</v>
      </c>
    </row>
    <row r="10588" spans="15:21" x14ac:dyDescent="0.2">
      <c r="O10588" s="67">
        <v>38008</v>
      </c>
      <c r="P10588">
        <v>33.979999999999997</v>
      </c>
      <c r="Q10588">
        <v>34.049999999999997</v>
      </c>
      <c r="R10588">
        <v>33.42</v>
      </c>
      <c r="S10588">
        <v>33.520000000000003</v>
      </c>
      <c r="T10588">
        <v>17891300</v>
      </c>
      <c r="U10588">
        <v>23.4</v>
      </c>
    </row>
    <row r="10589" spans="15:21" x14ac:dyDescent="0.2">
      <c r="O10589" s="67">
        <v>38009</v>
      </c>
      <c r="P10589">
        <v>33.65</v>
      </c>
      <c r="Q10589">
        <v>33.89</v>
      </c>
      <c r="R10589">
        <v>33.08</v>
      </c>
      <c r="S10589">
        <v>33.21</v>
      </c>
      <c r="T10589">
        <v>16320000</v>
      </c>
      <c r="U10589">
        <v>23.18</v>
      </c>
    </row>
    <row r="10590" spans="15:21" x14ac:dyDescent="0.2">
      <c r="O10590" s="67">
        <v>38012</v>
      </c>
      <c r="P10590">
        <v>33.479999999999997</v>
      </c>
      <c r="Q10590">
        <v>34.200000000000003</v>
      </c>
      <c r="R10590">
        <v>33.42</v>
      </c>
      <c r="S10590">
        <v>34.14</v>
      </c>
      <c r="T10590">
        <v>21332100</v>
      </c>
      <c r="U10590">
        <v>23.83</v>
      </c>
    </row>
    <row r="10591" spans="15:21" x14ac:dyDescent="0.2">
      <c r="O10591" s="67">
        <v>38013</v>
      </c>
      <c r="P10591">
        <v>34.25</v>
      </c>
      <c r="Q10591">
        <v>34.46</v>
      </c>
      <c r="R10591">
        <v>34.03</v>
      </c>
      <c r="S10591">
        <v>34.19</v>
      </c>
      <c r="T10591">
        <v>20280700</v>
      </c>
      <c r="U10591">
        <v>23.87</v>
      </c>
    </row>
    <row r="10592" spans="15:21" x14ac:dyDescent="0.2">
      <c r="O10592" s="67">
        <v>38014</v>
      </c>
      <c r="P10592">
        <v>34.299999999999997</v>
      </c>
      <c r="Q10592">
        <v>34.57</v>
      </c>
      <c r="R10592">
        <v>33.51</v>
      </c>
      <c r="S10592">
        <v>33.76</v>
      </c>
      <c r="T10592">
        <v>27114500</v>
      </c>
      <c r="U10592">
        <v>23.57</v>
      </c>
    </row>
    <row r="10593" spans="15:21" x14ac:dyDescent="0.2">
      <c r="O10593" s="67">
        <v>38015</v>
      </c>
      <c r="P10593">
        <v>34</v>
      </c>
      <c r="Q10593">
        <v>34.15</v>
      </c>
      <c r="R10593">
        <v>33.659999999999997</v>
      </c>
      <c r="S10593">
        <v>34.03</v>
      </c>
      <c r="T10593">
        <v>20786300</v>
      </c>
      <c r="U10593">
        <v>23.76</v>
      </c>
    </row>
    <row r="10594" spans="15:21" x14ac:dyDescent="0.2">
      <c r="O10594" s="67">
        <v>38016</v>
      </c>
      <c r="P10594">
        <v>33.86</v>
      </c>
      <c r="Q10594">
        <v>33.97</v>
      </c>
      <c r="R10594">
        <v>33.479999999999997</v>
      </c>
      <c r="S10594">
        <v>33.630000000000003</v>
      </c>
      <c r="T10594">
        <v>17186900</v>
      </c>
      <c r="U10594">
        <v>23.48</v>
      </c>
    </row>
    <row r="10595" spans="15:21" x14ac:dyDescent="0.2">
      <c r="O10595" s="67">
        <v>38019</v>
      </c>
      <c r="P10595">
        <v>33.69</v>
      </c>
      <c r="Q10595">
        <v>33.96</v>
      </c>
      <c r="R10595">
        <v>33.32</v>
      </c>
      <c r="S10595">
        <v>33.630000000000003</v>
      </c>
      <c r="T10595">
        <v>18672000</v>
      </c>
      <c r="U10595">
        <v>23.48</v>
      </c>
    </row>
    <row r="10596" spans="15:21" x14ac:dyDescent="0.2">
      <c r="O10596" s="67">
        <v>38020</v>
      </c>
      <c r="P10596">
        <v>33.659999999999997</v>
      </c>
      <c r="Q10596">
        <v>33.659999999999997</v>
      </c>
      <c r="R10596">
        <v>33.130000000000003</v>
      </c>
      <c r="S10596">
        <v>33.21</v>
      </c>
      <c r="T10596">
        <v>16444800</v>
      </c>
      <c r="U10596">
        <v>23.18</v>
      </c>
    </row>
    <row r="10597" spans="15:21" x14ac:dyDescent="0.2">
      <c r="O10597" s="67">
        <v>38021</v>
      </c>
      <c r="P10597">
        <v>33.06</v>
      </c>
      <c r="Q10597">
        <v>33.99</v>
      </c>
      <c r="R10597">
        <v>32.9</v>
      </c>
      <c r="S10597">
        <v>33.18</v>
      </c>
      <c r="T10597">
        <v>20106100</v>
      </c>
      <c r="U10597">
        <v>23.16</v>
      </c>
    </row>
    <row r="10598" spans="15:21" x14ac:dyDescent="0.2">
      <c r="O10598" s="67">
        <v>38022</v>
      </c>
      <c r="P10598">
        <v>33.31</v>
      </c>
      <c r="Q10598">
        <v>33.700000000000003</v>
      </c>
      <c r="R10598">
        <v>33.049999999999997</v>
      </c>
      <c r="S10598">
        <v>33.520000000000003</v>
      </c>
      <c r="T10598">
        <v>13462800</v>
      </c>
      <c r="U10598">
        <v>23.4</v>
      </c>
    </row>
    <row r="10599" spans="15:21" x14ac:dyDescent="0.2">
      <c r="O10599" s="67">
        <v>38023</v>
      </c>
      <c r="P10599">
        <v>33.270000000000003</v>
      </c>
      <c r="Q10599">
        <v>33.450000000000003</v>
      </c>
      <c r="R10599">
        <v>32.979999999999997</v>
      </c>
      <c r="S10599">
        <v>33.18</v>
      </c>
      <c r="T10599">
        <v>18326700</v>
      </c>
      <c r="U10599">
        <v>23.16</v>
      </c>
    </row>
    <row r="10600" spans="15:21" x14ac:dyDescent="0.2">
      <c r="O10600" s="67">
        <v>38026</v>
      </c>
      <c r="P10600">
        <v>33.35</v>
      </c>
      <c r="Q10600">
        <v>33.35</v>
      </c>
      <c r="R10600">
        <v>32.799999999999997</v>
      </c>
      <c r="S10600">
        <v>32.89</v>
      </c>
      <c r="T10600">
        <v>15430000</v>
      </c>
      <c r="U10600">
        <v>22.96</v>
      </c>
    </row>
    <row r="10601" spans="15:21" x14ac:dyDescent="0.2">
      <c r="O10601" s="67">
        <v>38027</v>
      </c>
      <c r="P10601">
        <v>33.17</v>
      </c>
      <c r="Q10601">
        <v>33.17</v>
      </c>
      <c r="R10601">
        <v>32.4</v>
      </c>
      <c r="S10601">
        <v>32.5</v>
      </c>
      <c r="T10601">
        <v>22184600</v>
      </c>
      <c r="U10601">
        <v>22.69</v>
      </c>
    </row>
    <row r="10602" spans="15:21" x14ac:dyDescent="0.2">
      <c r="O10602" s="67">
        <v>38028</v>
      </c>
      <c r="P10602">
        <v>32.5</v>
      </c>
      <c r="Q10602">
        <v>33.33</v>
      </c>
      <c r="R10602">
        <v>32.35</v>
      </c>
      <c r="S10602">
        <v>33.08</v>
      </c>
      <c r="T10602">
        <v>23808200</v>
      </c>
      <c r="U10602">
        <v>23.09</v>
      </c>
    </row>
    <row r="10603" spans="15:21" x14ac:dyDescent="0.2">
      <c r="O10603" s="67">
        <v>38029</v>
      </c>
      <c r="P10603">
        <v>33.15</v>
      </c>
      <c r="Q10603">
        <v>33.25</v>
      </c>
      <c r="R10603">
        <v>32.65</v>
      </c>
      <c r="S10603">
        <v>32.86</v>
      </c>
      <c r="T10603">
        <v>15483500</v>
      </c>
      <c r="U10603">
        <v>22.94</v>
      </c>
    </row>
    <row r="10604" spans="15:21" x14ac:dyDescent="0.2">
      <c r="O10604" s="67">
        <v>38030</v>
      </c>
      <c r="P10604">
        <v>33</v>
      </c>
      <c r="Q10604">
        <v>33.17</v>
      </c>
      <c r="R10604">
        <v>32.72</v>
      </c>
      <c r="S10604">
        <v>32.72</v>
      </c>
      <c r="T10604">
        <v>16163400</v>
      </c>
      <c r="U10604">
        <v>22.84</v>
      </c>
    </row>
    <row r="10605" spans="15:21" x14ac:dyDescent="0.2">
      <c r="O10605" s="67">
        <v>38034</v>
      </c>
      <c r="P10605">
        <v>33.08</v>
      </c>
      <c r="Q10605">
        <v>33.19</v>
      </c>
      <c r="R10605">
        <v>32.93</v>
      </c>
      <c r="S10605">
        <v>33.049999999999997</v>
      </c>
      <c r="T10605">
        <v>14970700</v>
      </c>
      <c r="U10605">
        <v>23.07</v>
      </c>
    </row>
    <row r="10606" spans="15:21" x14ac:dyDescent="0.2">
      <c r="O10606" s="67">
        <v>38035</v>
      </c>
      <c r="P10606">
        <v>33.049999999999997</v>
      </c>
      <c r="Q10606">
        <v>33.24</v>
      </c>
      <c r="R10606">
        <v>32.75</v>
      </c>
      <c r="S10606">
        <v>32.75</v>
      </c>
      <c r="T10606">
        <v>15276100</v>
      </c>
      <c r="U10606">
        <v>22.86</v>
      </c>
    </row>
    <row r="10607" spans="15:21" x14ac:dyDescent="0.2">
      <c r="O10607" s="67">
        <v>38036</v>
      </c>
      <c r="P10607">
        <v>33</v>
      </c>
      <c r="Q10607">
        <v>33.1</v>
      </c>
      <c r="R10607">
        <v>32.58</v>
      </c>
      <c r="S10607">
        <v>32.6</v>
      </c>
      <c r="T10607">
        <v>18374000</v>
      </c>
      <c r="U10607">
        <v>22.76</v>
      </c>
    </row>
    <row r="10608" spans="15:21" x14ac:dyDescent="0.2">
      <c r="O10608" s="67">
        <v>38037</v>
      </c>
      <c r="P10608">
        <v>32.79</v>
      </c>
      <c r="Q10608">
        <v>32.89</v>
      </c>
      <c r="R10608">
        <v>32.5</v>
      </c>
      <c r="S10608">
        <v>32.700000000000003</v>
      </c>
      <c r="T10608">
        <v>17531100</v>
      </c>
      <c r="U10608">
        <v>22.83</v>
      </c>
    </row>
    <row r="10609" spans="15:21" x14ac:dyDescent="0.2">
      <c r="O10609" s="67">
        <v>38040</v>
      </c>
      <c r="P10609">
        <v>32.75</v>
      </c>
      <c r="Q10609">
        <v>33.479999999999997</v>
      </c>
      <c r="R10609">
        <v>32.71</v>
      </c>
      <c r="S10609">
        <v>33.42</v>
      </c>
      <c r="T10609">
        <v>20830700</v>
      </c>
      <c r="U10609">
        <v>23.33</v>
      </c>
    </row>
    <row r="10610" spans="15:21" x14ac:dyDescent="0.2">
      <c r="O10610" s="67">
        <v>38041</v>
      </c>
      <c r="P10610">
        <v>33.409999999999997</v>
      </c>
      <c r="Q10610">
        <v>33.659999999999997</v>
      </c>
      <c r="R10610">
        <v>33.049999999999997</v>
      </c>
      <c r="S10610">
        <v>33.28</v>
      </c>
      <c r="T10610">
        <v>21163300</v>
      </c>
      <c r="U10610">
        <v>23.23</v>
      </c>
    </row>
    <row r="10611" spans="15:21" x14ac:dyDescent="0.2">
      <c r="O10611" s="67">
        <v>38042</v>
      </c>
      <c r="P10611">
        <v>33.299999999999997</v>
      </c>
      <c r="Q10611">
        <v>33.31</v>
      </c>
      <c r="R10611">
        <v>32.92</v>
      </c>
      <c r="S10611">
        <v>32.97</v>
      </c>
      <c r="T10611">
        <v>16815600</v>
      </c>
      <c r="U10611">
        <v>23.02</v>
      </c>
    </row>
    <row r="10612" spans="15:21" x14ac:dyDescent="0.2">
      <c r="O10612" s="67">
        <v>38043</v>
      </c>
      <c r="P10612">
        <v>32.72</v>
      </c>
      <c r="Q10612">
        <v>32.89</v>
      </c>
      <c r="R10612">
        <v>32.61</v>
      </c>
      <c r="S10612">
        <v>32.67</v>
      </c>
      <c r="T10612">
        <v>16717200</v>
      </c>
      <c r="U10612">
        <v>22.95</v>
      </c>
    </row>
    <row r="10613" spans="15:21" x14ac:dyDescent="0.2">
      <c r="O10613" s="67">
        <v>38044</v>
      </c>
      <c r="P10613">
        <v>32.75</v>
      </c>
      <c r="Q10613">
        <v>32.950000000000003</v>
      </c>
      <c r="R10613">
        <v>32.520000000000003</v>
      </c>
      <c r="S10613">
        <v>32.520000000000003</v>
      </c>
      <c r="T10613">
        <v>17012000</v>
      </c>
      <c r="U10613">
        <v>22.84</v>
      </c>
    </row>
    <row r="10614" spans="15:21" x14ac:dyDescent="0.2">
      <c r="O10614" s="67">
        <v>38047</v>
      </c>
      <c r="P10614">
        <v>32.69</v>
      </c>
      <c r="Q10614">
        <v>32.93</v>
      </c>
      <c r="R10614">
        <v>32.51</v>
      </c>
      <c r="S10614">
        <v>32.79</v>
      </c>
      <c r="T10614">
        <v>15690800</v>
      </c>
      <c r="U10614">
        <v>23.03</v>
      </c>
    </row>
    <row r="10615" spans="15:21" x14ac:dyDescent="0.2">
      <c r="O10615" s="67">
        <v>38048</v>
      </c>
      <c r="P10615">
        <v>32.93</v>
      </c>
      <c r="Q10615">
        <v>32.950000000000003</v>
      </c>
      <c r="R10615">
        <v>32.42</v>
      </c>
      <c r="S10615">
        <v>32.49</v>
      </c>
      <c r="T10615">
        <v>18938400</v>
      </c>
      <c r="U10615">
        <v>22.82</v>
      </c>
    </row>
    <row r="10616" spans="15:21" x14ac:dyDescent="0.2">
      <c r="O10616" s="67">
        <v>38049</v>
      </c>
      <c r="P10616">
        <v>32.46</v>
      </c>
      <c r="Q10616">
        <v>32.869999999999997</v>
      </c>
      <c r="R10616">
        <v>32.409999999999997</v>
      </c>
      <c r="S10616">
        <v>32.85</v>
      </c>
      <c r="T10616">
        <v>14797700</v>
      </c>
      <c r="U10616">
        <v>23.07</v>
      </c>
    </row>
    <row r="10617" spans="15:21" x14ac:dyDescent="0.2">
      <c r="O10617" s="67">
        <v>38050</v>
      </c>
      <c r="P10617">
        <v>32.700000000000003</v>
      </c>
      <c r="Q10617">
        <v>32.950000000000003</v>
      </c>
      <c r="R10617">
        <v>32.700000000000003</v>
      </c>
      <c r="S10617">
        <v>32.9</v>
      </c>
      <c r="T10617">
        <v>15287500</v>
      </c>
      <c r="U10617">
        <v>23.11</v>
      </c>
    </row>
    <row r="10618" spans="15:21" x14ac:dyDescent="0.2">
      <c r="O10618" s="67">
        <v>38051</v>
      </c>
      <c r="P10618">
        <v>32.65</v>
      </c>
      <c r="Q10618">
        <v>33.479999999999997</v>
      </c>
      <c r="R10618">
        <v>32.6</v>
      </c>
      <c r="S10618">
        <v>32.770000000000003</v>
      </c>
      <c r="T10618">
        <v>18573000</v>
      </c>
      <c r="U10618">
        <v>23.02</v>
      </c>
    </row>
    <row r="10619" spans="15:21" x14ac:dyDescent="0.2">
      <c r="O10619" s="67">
        <v>38054</v>
      </c>
      <c r="P10619">
        <v>32.5</v>
      </c>
      <c r="Q10619">
        <v>32.5</v>
      </c>
      <c r="R10619">
        <v>31.76</v>
      </c>
      <c r="S10619">
        <v>31.83</v>
      </c>
      <c r="T10619">
        <v>27443300</v>
      </c>
      <c r="U10619">
        <v>22.36</v>
      </c>
    </row>
    <row r="10620" spans="15:21" x14ac:dyDescent="0.2">
      <c r="O10620" s="67">
        <v>38055</v>
      </c>
      <c r="P10620">
        <v>31.59</v>
      </c>
      <c r="Q10620">
        <v>31.7</v>
      </c>
      <c r="R10620">
        <v>31.31</v>
      </c>
      <c r="S10620">
        <v>31.56</v>
      </c>
      <c r="T10620">
        <v>58142400</v>
      </c>
      <c r="U10620">
        <v>22.17</v>
      </c>
    </row>
    <row r="10621" spans="15:21" x14ac:dyDescent="0.2">
      <c r="O10621" s="67">
        <v>38056</v>
      </c>
      <c r="P10621">
        <v>31.64</v>
      </c>
      <c r="Q10621">
        <v>31.66</v>
      </c>
      <c r="R10621">
        <v>30.9</v>
      </c>
      <c r="S10621">
        <v>31.1</v>
      </c>
      <c r="T10621">
        <v>40497500</v>
      </c>
      <c r="U10621">
        <v>21.84</v>
      </c>
    </row>
    <row r="10622" spans="15:21" x14ac:dyDescent="0.2">
      <c r="O10622" s="67">
        <v>38057</v>
      </c>
      <c r="P10622">
        <v>30.92</v>
      </c>
      <c r="Q10622">
        <v>31.15</v>
      </c>
      <c r="R10622">
        <v>30.26</v>
      </c>
      <c r="S10622">
        <v>30.42</v>
      </c>
      <c r="T10622">
        <v>42291200</v>
      </c>
      <c r="U10622">
        <v>21.37</v>
      </c>
    </row>
    <row r="10623" spans="15:21" x14ac:dyDescent="0.2">
      <c r="O10623" s="67">
        <v>38058</v>
      </c>
      <c r="P10623">
        <v>30.63</v>
      </c>
      <c r="Q10623">
        <v>30.77</v>
      </c>
      <c r="R10623">
        <v>30.46</v>
      </c>
      <c r="S10623">
        <v>30.6</v>
      </c>
      <c r="T10623">
        <v>28106600</v>
      </c>
      <c r="U10623">
        <v>21.49</v>
      </c>
    </row>
    <row r="10624" spans="15:21" x14ac:dyDescent="0.2">
      <c r="O10624" s="67">
        <v>38061</v>
      </c>
      <c r="P10624">
        <v>30.85</v>
      </c>
      <c r="Q10624">
        <v>30.94</v>
      </c>
      <c r="R10624">
        <v>30.13</v>
      </c>
      <c r="S10624">
        <v>30.3</v>
      </c>
      <c r="T10624">
        <v>34590500</v>
      </c>
      <c r="U10624">
        <v>21.28</v>
      </c>
    </row>
    <row r="10625" spans="15:21" x14ac:dyDescent="0.2">
      <c r="O10625" s="67">
        <v>38062</v>
      </c>
      <c r="P10625">
        <v>30.65</v>
      </c>
      <c r="Q10625">
        <v>30.69</v>
      </c>
      <c r="R10625">
        <v>30.1</v>
      </c>
      <c r="S10625">
        <v>30.5</v>
      </c>
      <c r="T10625">
        <v>25267500</v>
      </c>
      <c r="U10625">
        <v>21.42</v>
      </c>
    </row>
    <row r="10626" spans="15:21" x14ac:dyDescent="0.2">
      <c r="O10626" s="67">
        <v>38063</v>
      </c>
      <c r="P10626">
        <v>30.6</v>
      </c>
      <c r="Q10626">
        <v>30.85</v>
      </c>
      <c r="R10626">
        <v>30.51</v>
      </c>
      <c r="S10626">
        <v>30.76</v>
      </c>
      <c r="T10626">
        <v>24289500</v>
      </c>
      <c r="U10626">
        <v>21.6</v>
      </c>
    </row>
    <row r="10627" spans="15:21" x14ac:dyDescent="0.2">
      <c r="O10627" s="67">
        <v>38064</v>
      </c>
      <c r="P10627">
        <v>30.63</v>
      </c>
      <c r="Q10627">
        <v>30.78</v>
      </c>
      <c r="R10627">
        <v>30.3</v>
      </c>
      <c r="S10627">
        <v>30.72</v>
      </c>
      <c r="T10627">
        <v>26695200</v>
      </c>
      <c r="U10627">
        <v>21.58</v>
      </c>
    </row>
    <row r="10628" spans="15:21" x14ac:dyDescent="0.2">
      <c r="O10628" s="67">
        <v>38065</v>
      </c>
      <c r="P10628">
        <v>30.62</v>
      </c>
      <c r="Q10628">
        <v>30.71</v>
      </c>
      <c r="R10628">
        <v>30.11</v>
      </c>
      <c r="S10628">
        <v>30.14</v>
      </c>
      <c r="T10628">
        <v>40369800</v>
      </c>
      <c r="U10628">
        <v>21.17</v>
      </c>
    </row>
    <row r="10629" spans="15:21" x14ac:dyDescent="0.2">
      <c r="O10629" s="67">
        <v>38068</v>
      </c>
      <c r="P10629">
        <v>29.94</v>
      </c>
      <c r="Q10629">
        <v>30</v>
      </c>
      <c r="R10629">
        <v>29.02</v>
      </c>
      <c r="S10629">
        <v>29.41</v>
      </c>
      <c r="T10629">
        <v>45559200</v>
      </c>
      <c r="U10629">
        <v>20.66</v>
      </c>
    </row>
    <row r="10630" spans="15:21" x14ac:dyDescent="0.2">
      <c r="O10630" s="67">
        <v>38069</v>
      </c>
      <c r="P10630">
        <v>29.79</v>
      </c>
      <c r="Q10630">
        <v>29.86</v>
      </c>
      <c r="R10630">
        <v>29.19</v>
      </c>
      <c r="S10630">
        <v>29.2</v>
      </c>
      <c r="T10630">
        <v>59053800</v>
      </c>
      <c r="U10630">
        <v>20.51</v>
      </c>
    </row>
    <row r="10631" spans="15:21" x14ac:dyDescent="0.2">
      <c r="O10631" s="67">
        <v>38070</v>
      </c>
      <c r="P10631">
        <v>29.05</v>
      </c>
      <c r="Q10631">
        <v>29.2</v>
      </c>
      <c r="R10631">
        <v>28.88</v>
      </c>
      <c r="S10631">
        <v>29.18</v>
      </c>
      <c r="T10631">
        <v>58666800</v>
      </c>
      <c r="U10631">
        <v>20.49</v>
      </c>
    </row>
    <row r="10632" spans="15:21" x14ac:dyDescent="0.2">
      <c r="O10632" s="67">
        <v>38071</v>
      </c>
      <c r="P10632">
        <v>29.21</v>
      </c>
      <c r="Q10632">
        <v>29.75</v>
      </c>
      <c r="R10632">
        <v>29.1</v>
      </c>
      <c r="S10632">
        <v>29.7</v>
      </c>
      <c r="T10632">
        <v>55518800</v>
      </c>
      <c r="U10632">
        <v>20.86</v>
      </c>
    </row>
    <row r="10633" spans="15:21" x14ac:dyDescent="0.2">
      <c r="O10633" s="67">
        <v>38072</v>
      </c>
      <c r="P10633">
        <v>30.02</v>
      </c>
      <c r="Q10633">
        <v>30.9</v>
      </c>
      <c r="R10633">
        <v>30.02</v>
      </c>
      <c r="S10633">
        <v>30.1</v>
      </c>
      <c r="T10633">
        <v>69142600</v>
      </c>
      <c r="U10633">
        <v>21.14</v>
      </c>
    </row>
    <row r="10634" spans="15:21" x14ac:dyDescent="0.2">
      <c r="O10634" s="67">
        <v>38075</v>
      </c>
      <c r="P10634">
        <v>30.58</v>
      </c>
      <c r="Q10634">
        <v>30.84</v>
      </c>
      <c r="R10634">
        <v>30.45</v>
      </c>
      <c r="S10634">
        <v>30.48</v>
      </c>
      <c r="T10634">
        <v>59129400</v>
      </c>
      <c r="U10634">
        <v>21.41</v>
      </c>
    </row>
    <row r="10635" spans="15:21" x14ac:dyDescent="0.2">
      <c r="O10635" s="67">
        <v>38076</v>
      </c>
      <c r="P10635">
        <v>30.45</v>
      </c>
      <c r="Q10635">
        <v>30.7</v>
      </c>
      <c r="R10635">
        <v>30.31</v>
      </c>
      <c r="S10635">
        <v>30.69</v>
      </c>
      <c r="T10635">
        <v>48220800</v>
      </c>
      <c r="U10635">
        <v>21.56</v>
      </c>
    </row>
    <row r="10636" spans="15:21" x14ac:dyDescent="0.2">
      <c r="O10636" s="67">
        <v>38077</v>
      </c>
      <c r="P10636">
        <v>30.68</v>
      </c>
      <c r="Q10636">
        <v>30.68</v>
      </c>
      <c r="R10636">
        <v>30.41</v>
      </c>
      <c r="S10636">
        <v>30.52</v>
      </c>
      <c r="T10636">
        <v>49868200</v>
      </c>
      <c r="U10636">
        <v>21.44</v>
      </c>
    </row>
    <row r="10637" spans="15:21" x14ac:dyDescent="0.2">
      <c r="O10637" s="67">
        <v>38078</v>
      </c>
      <c r="P10637">
        <v>30.42</v>
      </c>
      <c r="Q10637">
        <v>30.97</v>
      </c>
      <c r="R10637">
        <v>30.33</v>
      </c>
      <c r="S10637">
        <v>30.62</v>
      </c>
      <c r="T10637">
        <v>47570600</v>
      </c>
      <c r="U10637">
        <v>21.51</v>
      </c>
    </row>
    <row r="10638" spans="15:21" x14ac:dyDescent="0.2">
      <c r="O10638" s="67">
        <v>38079</v>
      </c>
      <c r="P10638">
        <v>30.91</v>
      </c>
      <c r="Q10638">
        <v>31.15</v>
      </c>
      <c r="R10638">
        <v>30.85</v>
      </c>
      <c r="S10638">
        <v>31.06</v>
      </c>
      <c r="T10638">
        <v>54217300</v>
      </c>
      <c r="U10638">
        <v>21.82</v>
      </c>
    </row>
    <row r="10639" spans="15:21" x14ac:dyDescent="0.2">
      <c r="O10639" s="67">
        <v>38082</v>
      </c>
      <c r="P10639">
        <v>30.98</v>
      </c>
      <c r="Q10639">
        <v>31.58</v>
      </c>
      <c r="R10639">
        <v>30.97</v>
      </c>
      <c r="S10639">
        <v>31.58</v>
      </c>
      <c r="T10639">
        <v>54271400</v>
      </c>
      <c r="U10639">
        <v>22.18</v>
      </c>
    </row>
    <row r="10640" spans="15:21" x14ac:dyDescent="0.2">
      <c r="O10640" s="67">
        <v>38083</v>
      </c>
      <c r="P10640">
        <v>31.48</v>
      </c>
      <c r="Q10640">
        <v>31.83</v>
      </c>
      <c r="R10640">
        <v>31.37</v>
      </c>
      <c r="S10640">
        <v>31.52</v>
      </c>
      <c r="T10640">
        <v>47456000</v>
      </c>
      <c r="U10640">
        <v>22.14</v>
      </c>
    </row>
    <row r="10641" spans="15:21" x14ac:dyDescent="0.2">
      <c r="O10641" s="67">
        <v>38084</v>
      </c>
      <c r="P10641">
        <v>31.66</v>
      </c>
      <c r="Q10641">
        <v>31.7</v>
      </c>
      <c r="R10641">
        <v>31.29</v>
      </c>
      <c r="S10641">
        <v>31.4</v>
      </c>
      <c r="T10641">
        <v>30772700</v>
      </c>
      <c r="U10641">
        <v>22.05</v>
      </c>
    </row>
    <row r="10642" spans="15:21" x14ac:dyDescent="0.2">
      <c r="O10642" s="67">
        <v>38085</v>
      </c>
      <c r="P10642">
        <v>31.78</v>
      </c>
      <c r="Q10642">
        <v>31.85</v>
      </c>
      <c r="R10642">
        <v>31.15</v>
      </c>
      <c r="S10642">
        <v>31.41</v>
      </c>
      <c r="T10642">
        <v>38891700</v>
      </c>
      <c r="U10642">
        <v>22.06</v>
      </c>
    </row>
    <row r="10643" spans="15:21" x14ac:dyDescent="0.2">
      <c r="O10643" s="67">
        <v>38089</v>
      </c>
      <c r="P10643">
        <v>31.55</v>
      </c>
      <c r="Q10643">
        <v>31.74</v>
      </c>
      <c r="R10643">
        <v>31.45</v>
      </c>
      <c r="S10643">
        <v>31.62</v>
      </c>
      <c r="T10643">
        <v>17174300</v>
      </c>
      <c r="U10643">
        <v>22.21</v>
      </c>
    </row>
    <row r="10644" spans="15:21" x14ac:dyDescent="0.2">
      <c r="O10644" s="67">
        <v>38090</v>
      </c>
      <c r="P10644">
        <v>31.69</v>
      </c>
      <c r="Q10644">
        <v>31.74</v>
      </c>
      <c r="R10644">
        <v>30.86</v>
      </c>
      <c r="S10644">
        <v>31</v>
      </c>
      <c r="T10644">
        <v>32492800</v>
      </c>
      <c r="U10644">
        <v>21.77</v>
      </c>
    </row>
    <row r="10645" spans="15:21" x14ac:dyDescent="0.2">
      <c r="O10645" s="67">
        <v>38091</v>
      </c>
      <c r="P10645">
        <v>30.65</v>
      </c>
      <c r="Q10645">
        <v>30.7</v>
      </c>
      <c r="R10645">
        <v>30.15</v>
      </c>
      <c r="S10645">
        <v>30.48</v>
      </c>
      <c r="T10645">
        <v>36003500</v>
      </c>
      <c r="U10645">
        <v>21.41</v>
      </c>
    </row>
    <row r="10646" spans="15:21" x14ac:dyDescent="0.2">
      <c r="O10646" s="67">
        <v>38092</v>
      </c>
      <c r="P10646">
        <v>30.7</v>
      </c>
      <c r="Q10646">
        <v>30.78</v>
      </c>
      <c r="R10646">
        <v>30.3</v>
      </c>
      <c r="S10646">
        <v>30.76</v>
      </c>
      <c r="T10646">
        <v>24924600</v>
      </c>
      <c r="U10646">
        <v>21.6</v>
      </c>
    </row>
    <row r="10647" spans="15:21" x14ac:dyDescent="0.2">
      <c r="O10647" s="67">
        <v>38093</v>
      </c>
      <c r="P10647">
        <v>30.88</v>
      </c>
      <c r="Q10647">
        <v>31.34</v>
      </c>
      <c r="R10647">
        <v>30.78</v>
      </c>
      <c r="S10647">
        <v>31.23</v>
      </c>
      <c r="T10647">
        <v>25801000</v>
      </c>
      <c r="U10647">
        <v>21.93</v>
      </c>
    </row>
    <row r="10648" spans="15:21" x14ac:dyDescent="0.2">
      <c r="O10648" s="67">
        <v>38096</v>
      </c>
      <c r="P10648">
        <v>31.18</v>
      </c>
      <c r="Q10648">
        <v>31.19</v>
      </c>
      <c r="R10648">
        <v>30.4</v>
      </c>
      <c r="S10648">
        <v>31.1</v>
      </c>
      <c r="T10648">
        <v>18000200</v>
      </c>
      <c r="U10648">
        <v>21.84</v>
      </c>
    </row>
    <row r="10649" spans="15:21" x14ac:dyDescent="0.2">
      <c r="O10649" s="67">
        <v>38097</v>
      </c>
      <c r="P10649">
        <v>31.15</v>
      </c>
      <c r="Q10649">
        <v>31.2</v>
      </c>
      <c r="R10649">
        <v>30.39</v>
      </c>
      <c r="S10649">
        <v>30.47</v>
      </c>
      <c r="T10649">
        <v>20551200</v>
      </c>
      <c r="U10649">
        <v>21.4</v>
      </c>
    </row>
    <row r="10650" spans="15:21" x14ac:dyDescent="0.2">
      <c r="O10650" s="67">
        <v>38098</v>
      </c>
      <c r="P10650">
        <v>30.55</v>
      </c>
      <c r="Q10650">
        <v>30.75</v>
      </c>
      <c r="R10650">
        <v>30.04</v>
      </c>
      <c r="S10650">
        <v>30.7</v>
      </c>
      <c r="T10650">
        <v>30059800</v>
      </c>
      <c r="U10650">
        <v>21.56</v>
      </c>
    </row>
    <row r="10651" spans="15:21" x14ac:dyDescent="0.2">
      <c r="O10651" s="67">
        <v>38099</v>
      </c>
      <c r="P10651">
        <v>30.5</v>
      </c>
      <c r="Q10651">
        <v>30.94</v>
      </c>
      <c r="R10651">
        <v>30.21</v>
      </c>
      <c r="S10651">
        <v>30.85</v>
      </c>
      <c r="T10651">
        <v>35252800</v>
      </c>
      <c r="U10651">
        <v>21.67</v>
      </c>
    </row>
    <row r="10652" spans="15:21" x14ac:dyDescent="0.2">
      <c r="O10652" s="67">
        <v>38100</v>
      </c>
      <c r="P10652">
        <v>31</v>
      </c>
      <c r="Q10652">
        <v>31</v>
      </c>
      <c r="R10652">
        <v>30.55</v>
      </c>
      <c r="S10652">
        <v>30.69</v>
      </c>
      <c r="T10652">
        <v>19259300</v>
      </c>
      <c r="U10652">
        <v>21.56</v>
      </c>
    </row>
    <row r="10653" spans="15:21" x14ac:dyDescent="0.2">
      <c r="O10653" s="67">
        <v>38103</v>
      </c>
      <c r="P10653">
        <v>30.85</v>
      </c>
      <c r="Q10653">
        <v>30.92</v>
      </c>
      <c r="R10653">
        <v>30.65</v>
      </c>
      <c r="S10653">
        <v>30.75</v>
      </c>
      <c r="T10653">
        <v>16629500</v>
      </c>
      <c r="U10653">
        <v>21.6</v>
      </c>
    </row>
    <row r="10654" spans="15:21" x14ac:dyDescent="0.2">
      <c r="O10654" s="67">
        <v>38104</v>
      </c>
      <c r="P10654">
        <v>30.92</v>
      </c>
      <c r="Q10654">
        <v>31.04</v>
      </c>
      <c r="R10654">
        <v>30.5</v>
      </c>
      <c r="S10654">
        <v>30.55</v>
      </c>
      <c r="T10654">
        <v>26838200</v>
      </c>
      <c r="U10654">
        <v>21.46</v>
      </c>
    </row>
    <row r="10655" spans="15:21" x14ac:dyDescent="0.2">
      <c r="O10655" s="67">
        <v>38105</v>
      </c>
      <c r="P10655">
        <v>30.35</v>
      </c>
      <c r="Q10655">
        <v>30.4</v>
      </c>
      <c r="R10655">
        <v>30</v>
      </c>
      <c r="S10655">
        <v>30.02</v>
      </c>
      <c r="T10655">
        <v>27366000</v>
      </c>
      <c r="U10655">
        <v>21.08</v>
      </c>
    </row>
    <row r="10656" spans="15:21" x14ac:dyDescent="0.2">
      <c r="O10656" s="67">
        <v>38106</v>
      </c>
      <c r="P10656">
        <v>30.15</v>
      </c>
      <c r="Q10656">
        <v>30.36</v>
      </c>
      <c r="R10656">
        <v>29.98</v>
      </c>
      <c r="S10656">
        <v>30.05</v>
      </c>
      <c r="T10656">
        <v>23555200</v>
      </c>
      <c r="U10656">
        <v>21.11</v>
      </c>
    </row>
    <row r="10657" spans="15:21" x14ac:dyDescent="0.2">
      <c r="O10657" s="67">
        <v>38107</v>
      </c>
      <c r="P10657">
        <v>30.12</v>
      </c>
      <c r="Q10657">
        <v>30.28</v>
      </c>
      <c r="R10657">
        <v>29.8</v>
      </c>
      <c r="S10657">
        <v>29.95</v>
      </c>
      <c r="T10657">
        <v>23172800</v>
      </c>
      <c r="U10657">
        <v>21.04</v>
      </c>
    </row>
    <row r="10658" spans="15:21" x14ac:dyDescent="0.2">
      <c r="O10658" s="67">
        <v>38110</v>
      </c>
      <c r="P10658">
        <v>30.12</v>
      </c>
      <c r="Q10658">
        <v>30.37</v>
      </c>
      <c r="R10658">
        <v>30.02</v>
      </c>
      <c r="S10658">
        <v>30.3</v>
      </c>
      <c r="T10658">
        <v>17002200</v>
      </c>
      <c r="U10658">
        <v>21.28</v>
      </c>
    </row>
    <row r="10659" spans="15:21" x14ac:dyDescent="0.2">
      <c r="O10659" s="67">
        <v>38111</v>
      </c>
      <c r="P10659">
        <v>30.42</v>
      </c>
      <c r="Q10659">
        <v>30.71</v>
      </c>
      <c r="R10659">
        <v>30.26</v>
      </c>
      <c r="S10659">
        <v>30.44</v>
      </c>
      <c r="T10659">
        <v>17425600</v>
      </c>
      <c r="U10659">
        <v>21.38</v>
      </c>
    </row>
    <row r="10660" spans="15:21" x14ac:dyDescent="0.2">
      <c r="O10660" s="67">
        <v>38112</v>
      </c>
      <c r="P10660">
        <v>29.62</v>
      </c>
      <c r="Q10660">
        <v>30.55</v>
      </c>
      <c r="R10660">
        <v>29.62</v>
      </c>
      <c r="S10660">
        <v>30.49</v>
      </c>
      <c r="T10660">
        <v>17983100</v>
      </c>
      <c r="U10660">
        <v>21.41</v>
      </c>
    </row>
    <row r="10661" spans="15:21" x14ac:dyDescent="0.2">
      <c r="O10661" s="67">
        <v>38113</v>
      </c>
      <c r="P10661">
        <v>30.35</v>
      </c>
      <c r="Q10661">
        <v>30.55</v>
      </c>
      <c r="R10661">
        <v>30.1</v>
      </c>
      <c r="S10661">
        <v>30.47</v>
      </c>
      <c r="T10661">
        <v>16222900</v>
      </c>
      <c r="U10661">
        <v>21.4</v>
      </c>
    </row>
    <row r="10662" spans="15:21" x14ac:dyDescent="0.2">
      <c r="O10662" s="67">
        <v>38114</v>
      </c>
      <c r="P10662">
        <v>30.32</v>
      </c>
      <c r="Q10662">
        <v>30.65</v>
      </c>
      <c r="R10662">
        <v>29.98</v>
      </c>
      <c r="S10662">
        <v>30</v>
      </c>
      <c r="T10662">
        <v>19975100</v>
      </c>
      <c r="U10662">
        <v>21.07</v>
      </c>
    </row>
    <row r="10663" spans="15:21" x14ac:dyDescent="0.2">
      <c r="O10663" s="67">
        <v>38117</v>
      </c>
      <c r="P10663">
        <v>29.75</v>
      </c>
      <c r="Q10663">
        <v>30.75</v>
      </c>
      <c r="R10663">
        <v>29.55</v>
      </c>
      <c r="S10663">
        <v>30.03</v>
      </c>
      <c r="T10663">
        <v>28367300</v>
      </c>
      <c r="U10663">
        <v>21.09</v>
      </c>
    </row>
    <row r="10664" spans="15:21" x14ac:dyDescent="0.2">
      <c r="O10664" s="67">
        <v>38118</v>
      </c>
      <c r="P10664">
        <v>30.12</v>
      </c>
      <c r="Q10664">
        <v>30.31</v>
      </c>
      <c r="R10664">
        <v>29.96</v>
      </c>
      <c r="S10664">
        <v>30.25</v>
      </c>
      <c r="T10664">
        <v>19691700</v>
      </c>
      <c r="U10664">
        <v>21.25</v>
      </c>
    </row>
    <row r="10665" spans="15:21" x14ac:dyDescent="0.2">
      <c r="O10665" s="67">
        <v>38119</v>
      </c>
      <c r="P10665">
        <v>30</v>
      </c>
      <c r="Q10665">
        <v>30.4</v>
      </c>
      <c r="R10665">
        <v>29.7</v>
      </c>
      <c r="S10665">
        <v>30.4</v>
      </c>
      <c r="T10665">
        <v>25684600</v>
      </c>
      <c r="U10665">
        <v>21.35</v>
      </c>
    </row>
    <row r="10666" spans="15:21" x14ac:dyDescent="0.2">
      <c r="O10666" s="67">
        <v>38120</v>
      </c>
      <c r="P10666">
        <v>30.15</v>
      </c>
      <c r="Q10666">
        <v>30.48</v>
      </c>
      <c r="R10666">
        <v>30.12</v>
      </c>
      <c r="S10666">
        <v>30.35</v>
      </c>
      <c r="T10666">
        <v>18062200</v>
      </c>
      <c r="U10666">
        <v>21.32</v>
      </c>
    </row>
    <row r="10667" spans="15:21" x14ac:dyDescent="0.2">
      <c r="O10667" s="67">
        <v>38121</v>
      </c>
      <c r="P10667">
        <v>30.3</v>
      </c>
      <c r="Q10667">
        <v>30.45</v>
      </c>
      <c r="R10667">
        <v>29.96</v>
      </c>
      <c r="S10667">
        <v>30.16</v>
      </c>
      <c r="T10667">
        <v>18487300</v>
      </c>
      <c r="U10667">
        <v>21.18</v>
      </c>
    </row>
    <row r="10668" spans="15:21" x14ac:dyDescent="0.2">
      <c r="O10668" s="67">
        <v>38124</v>
      </c>
      <c r="P10668">
        <v>29.7</v>
      </c>
      <c r="Q10668">
        <v>30.06</v>
      </c>
      <c r="R10668">
        <v>29.68</v>
      </c>
      <c r="S10668">
        <v>29.97</v>
      </c>
      <c r="T10668">
        <v>19907900</v>
      </c>
      <c r="U10668">
        <v>21.05</v>
      </c>
    </row>
    <row r="10669" spans="15:21" x14ac:dyDescent="0.2">
      <c r="O10669" s="67">
        <v>38125</v>
      </c>
      <c r="P10669">
        <v>30.05</v>
      </c>
      <c r="Q10669">
        <v>30.47</v>
      </c>
      <c r="R10669">
        <v>29.99</v>
      </c>
      <c r="S10669">
        <v>30.43</v>
      </c>
      <c r="T10669">
        <v>21856400</v>
      </c>
      <c r="U10669">
        <v>21.37</v>
      </c>
    </row>
    <row r="10670" spans="15:21" x14ac:dyDescent="0.2">
      <c r="O10670" s="67">
        <v>38126</v>
      </c>
      <c r="P10670">
        <v>30.78</v>
      </c>
      <c r="Q10670">
        <v>30.9</v>
      </c>
      <c r="R10670">
        <v>30.16</v>
      </c>
      <c r="S10670">
        <v>30.25</v>
      </c>
      <c r="T10670">
        <v>24604800</v>
      </c>
      <c r="U10670">
        <v>21.25</v>
      </c>
    </row>
    <row r="10671" spans="15:21" x14ac:dyDescent="0.2">
      <c r="O10671" s="67">
        <v>38127</v>
      </c>
      <c r="P10671">
        <v>30.26</v>
      </c>
      <c r="Q10671">
        <v>30.45</v>
      </c>
      <c r="R10671">
        <v>30.17</v>
      </c>
      <c r="S10671">
        <v>30.23</v>
      </c>
      <c r="T10671">
        <v>14329400</v>
      </c>
      <c r="U10671">
        <v>21.23</v>
      </c>
    </row>
    <row r="10672" spans="15:21" x14ac:dyDescent="0.2">
      <c r="O10672" s="67">
        <v>38128</v>
      </c>
      <c r="P10672">
        <v>30.31</v>
      </c>
      <c r="Q10672">
        <v>30.69</v>
      </c>
      <c r="R10672">
        <v>30.31</v>
      </c>
      <c r="S10672">
        <v>30.65</v>
      </c>
      <c r="T10672">
        <v>21917300</v>
      </c>
      <c r="U10672">
        <v>21.53</v>
      </c>
    </row>
    <row r="10673" spans="15:21" x14ac:dyDescent="0.2">
      <c r="O10673" s="67">
        <v>38131</v>
      </c>
      <c r="P10673">
        <v>30.94</v>
      </c>
      <c r="Q10673">
        <v>30.95</v>
      </c>
      <c r="R10673">
        <v>30.56</v>
      </c>
      <c r="S10673">
        <v>30.78</v>
      </c>
      <c r="T10673">
        <v>19510800</v>
      </c>
      <c r="U10673">
        <v>21.62</v>
      </c>
    </row>
    <row r="10674" spans="15:21" x14ac:dyDescent="0.2">
      <c r="O10674" s="67">
        <v>38132</v>
      </c>
      <c r="P10674">
        <v>30.7</v>
      </c>
      <c r="Q10674">
        <v>31.26</v>
      </c>
      <c r="R10674">
        <v>30.67</v>
      </c>
      <c r="S10674">
        <v>31.21</v>
      </c>
      <c r="T10674">
        <v>23139300</v>
      </c>
      <c r="U10674">
        <v>21.92</v>
      </c>
    </row>
    <row r="10675" spans="15:21" x14ac:dyDescent="0.2">
      <c r="O10675" s="67">
        <v>38133</v>
      </c>
      <c r="P10675">
        <v>31.18</v>
      </c>
      <c r="Q10675">
        <v>31.44</v>
      </c>
      <c r="R10675">
        <v>31.15</v>
      </c>
      <c r="S10675">
        <v>31.29</v>
      </c>
      <c r="T10675">
        <v>18591000</v>
      </c>
      <c r="U10675">
        <v>21.98</v>
      </c>
    </row>
    <row r="10676" spans="15:21" x14ac:dyDescent="0.2">
      <c r="O10676" s="67">
        <v>38134</v>
      </c>
      <c r="P10676">
        <v>31.3</v>
      </c>
      <c r="Q10676">
        <v>31.47</v>
      </c>
      <c r="R10676">
        <v>31.05</v>
      </c>
      <c r="S10676">
        <v>31.26</v>
      </c>
      <c r="T10676">
        <v>16240500</v>
      </c>
      <c r="U10676">
        <v>21.96</v>
      </c>
    </row>
    <row r="10677" spans="15:21" x14ac:dyDescent="0.2">
      <c r="O10677" s="67">
        <v>38135</v>
      </c>
      <c r="P10677">
        <v>31.27</v>
      </c>
      <c r="Q10677">
        <v>31.27</v>
      </c>
      <c r="R10677">
        <v>30.97</v>
      </c>
      <c r="S10677">
        <v>31.12</v>
      </c>
      <c r="T10677">
        <v>17527800</v>
      </c>
      <c r="U10677">
        <v>21.86</v>
      </c>
    </row>
    <row r="10678" spans="15:21" x14ac:dyDescent="0.2">
      <c r="O10678" s="67">
        <v>38139</v>
      </c>
      <c r="P10678">
        <v>31</v>
      </c>
      <c r="Q10678">
        <v>31.18</v>
      </c>
      <c r="R10678">
        <v>30.82</v>
      </c>
      <c r="S10678">
        <v>31.04</v>
      </c>
      <c r="T10678">
        <v>19313900</v>
      </c>
      <c r="U10678">
        <v>21.8</v>
      </c>
    </row>
    <row r="10679" spans="15:21" x14ac:dyDescent="0.2">
      <c r="O10679" s="67">
        <v>38140</v>
      </c>
      <c r="P10679">
        <v>31.18</v>
      </c>
      <c r="Q10679">
        <v>31.22</v>
      </c>
      <c r="R10679">
        <v>30.96</v>
      </c>
      <c r="S10679">
        <v>31.1</v>
      </c>
      <c r="T10679">
        <v>17776200</v>
      </c>
      <c r="U10679">
        <v>21.84</v>
      </c>
    </row>
    <row r="10680" spans="15:21" x14ac:dyDescent="0.2">
      <c r="O10680" s="67">
        <v>38141</v>
      </c>
      <c r="P10680">
        <v>31.1</v>
      </c>
      <c r="Q10680">
        <v>31.32</v>
      </c>
      <c r="R10680">
        <v>30.94</v>
      </c>
      <c r="S10680">
        <v>31</v>
      </c>
      <c r="T10680">
        <v>15552600</v>
      </c>
      <c r="U10680">
        <v>21.77</v>
      </c>
    </row>
    <row r="10681" spans="15:21" x14ac:dyDescent="0.2">
      <c r="O10681" s="67">
        <v>38142</v>
      </c>
      <c r="P10681">
        <v>31.2</v>
      </c>
      <c r="Q10681">
        <v>31.36</v>
      </c>
      <c r="R10681">
        <v>31.06</v>
      </c>
      <c r="S10681">
        <v>31.23</v>
      </c>
      <c r="T10681">
        <v>17749000</v>
      </c>
      <c r="U10681">
        <v>21.93</v>
      </c>
    </row>
    <row r="10682" spans="15:21" x14ac:dyDescent="0.2">
      <c r="O10682" s="67">
        <v>38145</v>
      </c>
      <c r="P10682">
        <v>31.48</v>
      </c>
      <c r="Q10682">
        <v>31.69</v>
      </c>
      <c r="R10682">
        <v>31.41</v>
      </c>
      <c r="S10682">
        <v>31.68</v>
      </c>
      <c r="T10682">
        <v>21037000</v>
      </c>
      <c r="U10682">
        <v>22.25</v>
      </c>
    </row>
    <row r="10683" spans="15:21" x14ac:dyDescent="0.2">
      <c r="O10683" s="67">
        <v>38146</v>
      </c>
      <c r="P10683">
        <v>31.55</v>
      </c>
      <c r="Q10683">
        <v>31.7</v>
      </c>
      <c r="R10683">
        <v>31.26</v>
      </c>
      <c r="S10683">
        <v>31.47</v>
      </c>
      <c r="T10683">
        <v>19661000</v>
      </c>
      <c r="U10683">
        <v>22.1</v>
      </c>
    </row>
    <row r="10684" spans="15:21" x14ac:dyDescent="0.2">
      <c r="O10684" s="67">
        <v>38147</v>
      </c>
      <c r="P10684">
        <v>31.4</v>
      </c>
      <c r="Q10684">
        <v>31.58</v>
      </c>
      <c r="R10684">
        <v>31.15</v>
      </c>
      <c r="S10684">
        <v>31.18</v>
      </c>
      <c r="T10684">
        <v>18496900</v>
      </c>
      <c r="U10684">
        <v>21.9</v>
      </c>
    </row>
    <row r="10685" spans="15:21" x14ac:dyDescent="0.2">
      <c r="O10685" s="67">
        <v>38148</v>
      </c>
      <c r="P10685">
        <v>31.15</v>
      </c>
      <c r="Q10685">
        <v>31.5</v>
      </c>
      <c r="R10685">
        <v>31.15</v>
      </c>
      <c r="S10685">
        <v>31.49</v>
      </c>
      <c r="T10685">
        <v>15993700</v>
      </c>
      <c r="U10685">
        <v>22.12</v>
      </c>
    </row>
    <row r="10686" spans="15:21" x14ac:dyDescent="0.2">
      <c r="O10686" s="67">
        <v>38152</v>
      </c>
      <c r="P10686">
        <v>31.35</v>
      </c>
      <c r="Q10686">
        <v>31.58</v>
      </c>
      <c r="R10686">
        <v>31.3</v>
      </c>
      <c r="S10686">
        <v>31.57</v>
      </c>
      <c r="T10686">
        <v>15855400</v>
      </c>
      <c r="U10686">
        <v>22.17</v>
      </c>
    </row>
    <row r="10687" spans="15:21" x14ac:dyDescent="0.2">
      <c r="O10687" s="67">
        <v>38153</v>
      </c>
      <c r="P10687">
        <v>31.69</v>
      </c>
      <c r="Q10687">
        <v>31.94</v>
      </c>
      <c r="R10687">
        <v>31.57</v>
      </c>
      <c r="S10687">
        <v>31.81</v>
      </c>
      <c r="T10687">
        <v>23376400</v>
      </c>
      <c r="U10687">
        <v>22.34</v>
      </c>
    </row>
    <row r="10688" spans="15:21" x14ac:dyDescent="0.2">
      <c r="O10688" s="67">
        <v>38154</v>
      </c>
      <c r="P10688">
        <v>31.78</v>
      </c>
      <c r="Q10688">
        <v>32.119999999999997</v>
      </c>
      <c r="R10688">
        <v>31.73</v>
      </c>
      <c r="S10688">
        <v>32.11</v>
      </c>
      <c r="T10688">
        <v>22431900</v>
      </c>
      <c r="U10688">
        <v>22.55</v>
      </c>
    </row>
    <row r="10689" spans="15:21" x14ac:dyDescent="0.2">
      <c r="O10689" s="67">
        <v>38155</v>
      </c>
      <c r="P10689">
        <v>32.04</v>
      </c>
      <c r="Q10689">
        <v>32.44</v>
      </c>
      <c r="R10689">
        <v>31.99</v>
      </c>
      <c r="S10689">
        <v>32.36</v>
      </c>
      <c r="T10689">
        <v>31005700</v>
      </c>
      <c r="U10689">
        <v>22.73</v>
      </c>
    </row>
    <row r="10690" spans="15:21" x14ac:dyDescent="0.2">
      <c r="O10690" s="67">
        <v>38156</v>
      </c>
      <c r="P10690">
        <v>32.340000000000003</v>
      </c>
      <c r="Q10690">
        <v>32.69</v>
      </c>
      <c r="R10690">
        <v>32.229999999999997</v>
      </c>
      <c r="S10690">
        <v>32.58</v>
      </c>
      <c r="T10690">
        <v>60311300</v>
      </c>
      <c r="U10690">
        <v>22.88</v>
      </c>
    </row>
    <row r="10691" spans="15:21" x14ac:dyDescent="0.2">
      <c r="O10691" s="67">
        <v>38159</v>
      </c>
      <c r="P10691">
        <v>32.58</v>
      </c>
      <c r="Q10691">
        <v>32.79</v>
      </c>
      <c r="R10691">
        <v>32.47</v>
      </c>
      <c r="S10691">
        <v>32.6</v>
      </c>
      <c r="T10691">
        <v>22476000</v>
      </c>
      <c r="U10691">
        <v>22.9</v>
      </c>
    </row>
    <row r="10692" spans="15:21" x14ac:dyDescent="0.2">
      <c r="O10692" s="67">
        <v>38160</v>
      </c>
      <c r="P10692">
        <v>32.5</v>
      </c>
      <c r="Q10692">
        <v>32.97</v>
      </c>
      <c r="R10692">
        <v>32.5</v>
      </c>
      <c r="S10692">
        <v>32.85</v>
      </c>
      <c r="T10692">
        <v>24245300</v>
      </c>
      <c r="U10692">
        <v>23.07</v>
      </c>
    </row>
    <row r="10693" spans="15:21" x14ac:dyDescent="0.2">
      <c r="O10693" s="67">
        <v>38161</v>
      </c>
      <c r="P10693">
        <v>32.86</v>
      </c>
      <c r="Q10693">
        <v>33.49</v>
      </c>
      <c r="R10693">
        <v>32.729999999999997</v>
      </c>
      <c r="S10693">
        <v>33.42</v>
      </c>
      <c r="T10693">
        <v>34333800</v>
      </c>
      <c r="U10693">
        <v>23.47</v>
      </c>
    </row>
    <row r="10694" spans="15:21" x14ac:dyDescent="0.2">
      <c r="O10694" s="67">
        <v>38162</v>
      </c>
      <c r="P10694">
        <v>33.22</v>
      </c>
      <c r="Q10694">
        <v>33.28</v>
      </c>
      <c r="R10694">
        <v>33.04</v>
      </c>
      <c r="S10694">
        <v>33.270000000000003</v>
      </c>
      <c r="T10694">
        <v>34239800</v>
      </c>
      <c r="U10694">
        <v>23.51</v>
      </c>
    </row>
    <row r="10695" spans="15:21" x14ac:dyDescent="0.2">
      <c r="O10695" s="67">
        <v>38163</v>
      </c>
      <c r="P10695">
        <v>33.200000000000003</v>
      </c>
      <c r="Q10695">
        <v>33.28</v>
      </c>
      <c r="R10695">
        <v>32.18</v>
      </c>
      <c r="S10695">
        <v>32.18</v>
      </c>
      <c r="T10695">
        <v>80277000</v>
      </c>
      <c r="U10695">
        <v>22.74</v>
      </c>
    </row>
    <row r="10696" spans="15:21" x14ac:dyDescent="0.2">
      <c r="O10696" s="67">
        <v>38166</v>
      </c>
      <c r="P10696">
        <v>32.799999999999997</v>
      </c>
      <c r="Q10696">
        <v>32.83</v>
      </c>
      <c r="R10696">
        <v>32.11</v>
      </c>
      <c r="S10696">
        <v>32.31</v>
      </c>
      <c r="T10696">
        <v>36057300</v>
      </c>
      <c r="U10696">
        <v>22.83</v>
      </c>
    </row>
    <row r="10697" spans="15:21" x14ac:dyDescent="0.2">
      <c r="O10697" s="67">
        <v>38167</v>
      </c>
      <c r="P10697">
        <v>32.340000000000003</v>
      </c>
      <c r="Q10697">
        <v>32.47</v>
      </c>
      <c r="R10697">
        <v>32.32</v>
      </c>
      <c r="S10697">
        <v>32.33</v>
      </c>
      <c r="T10697">
        <v>20307200</v>
      </c>
      <c r="U10697">
        <v>22.84</v>
      </c>
    </row>
    <row r="10698" spans="15:21" x14ac:dyDescent="0.2">
      <c r="O10698" s="67">
        <v>38168</v>
      </c>
      <c r="P10698">
        <v>32.4</v>
      </c>
      <c r="Q10698">
        <v>32.49</v>
      </c>
      <c r="R10698">
        <v>32.08</v>
      </c>
      <c r="S10698">
        <v>32.4</v>
      </c>
      <c r="T10698">
        <v>27207000</v>
      </c>
      <c r="U10698">
        <v>22.89</v>
      </c>
    </row>
    <row r="10699" spans="15:21" x14ac:dyDescent="0.2">
      <c r="O10699" s="67">
        <v>38169</v>
      </c>
      <c r="P10699">
        <v>32.4</v>
      </c>
      <c r="Q10699">
        <v>32.450000000000003</v>
      </c>
      <c r="R10699">
        <v>31.87</v>
      </c>
      <c r="S10699">
        <v>32.01</v>
      </c>
      <c r="T10699">
        <v>31422500</v>
      </c>
      <c r="U10699">
        <v>22.62</v>
      </c>
    </row>
    <row r="10700" spans="15:21" x14ac:dyDescent="0.2">
      <c r="O10700" s="67">
        <v>38170</v>
      </c>
      <c r="P10700">
        <v>31.95</v>
      </c>
      <c r="Q10700">
        <v>31.96</v>
      </c>
      <c r="R10700">
        <v>31.64</v>
      </c>
      <c r="S10700">
        <v>31.67</v>
      </c>
      <c r="T10700">
        <v>20217100</v>
      </c>
      <c r="U10700">
        <v>22.38</v>
      </c>
    </row>
    <row r="10701" spans="15:21" x14ac:dyDescent="0.2">
      <c r="O10701" s="67">
        <v>38174</v>
      </c>
      <c r="P10701">
        <v>31.6</v>
      </c>
      <c r="Q10701">
        <v>31.89</v>
      </c>
      <c r="R10701">
        <v>31.5</v>
      </c>
      <c r="S10701">
        <v>31.83</v>
      </c>
      <c r="T10701">
        <v>17426200</v>
      </c>
      <c r="U10701">
        <v>22.49</v>
      </c>
    </row>
    <row r="10702" spans="15:21" x14ac:dyDescent="0.2">
      <c r="O10702" s="67">
        <v>38175</v>
      </c>
      <c r="P10702">
        <v>31.73</v>
      </c>
      <c r="Q10702">
        <v>32.200000000000003</v>
      </c>
      <c r="R10702">
        <v>31.73</v>
      </c>
      <c r="S10702">
        <v>32.020000000000003</v>
      </c>
      <c r="T10702">
        <v>22072500</v>
      </c>
      <c r="U10702">
        <v>22.62</v>
      </c>
    </row>
    <row r="10703" spans="15:21" x14ac:dyDescent="0.2">
      <c r="O10703" s="67">
        <v>38176</v>
      </c>
      <c r="P10703">
        <v>31.87</v>
      </c>
      <c r="Q10703">
        <v>32</v>
      </c>
      <c r="R10703">
        <v>31.68</v>
      </c>
      <c r="S10703">
        <v>31.7</v>
      </c>
      <c r="T10703">
        <v>21470000</v>
      </c>
      <c r="U10703">
        <v>22.4</v>
      </c>
    </row>
    <row r="10704" spans="15:21" x14ac:dyDescent="0.2">
      <c r="O10704" s="67">
        <v>38177</v>
      </c>
      <c r="P10704">
        <v>32.049999999999997</v>
      </c>
      <c r="Q10704">
        <v>32.25</v>
      </c>
      <c r="R10704">
        <v>31.92</v>
      </c>
      <c r="S10704">
        <v>32.17</v>
      </c>
      <c r="T10704">
        <v>25224300</v>
      </c>
      <c r="U10704">
        <v>22.73</v>
      </c>
    </row>
    <row r="10705" spans="15:21" x14ac:dyDescent="0.2">
      <c r="O10705" s="67">
        <v>38180</v>
      </c>
      <c r="P10705">
        <v>32.22</v>
      </c>
      <c r="Q10705">
        <v>32.65</v>
      </c>
      <c r="R10705">
        <v>32.01</v>
      </c>
      <c r="S10705">
        <v>32.6</v>
      </c>
      <c r="T10705">
        <v>19183600</v>
      </c>
      <c r="U10705">
        <v>23.03</v>
      </c>
    </row>
    <row r="10706" spans="15:21" x14ac:dyDescent="0.2">
      <c r="O10706" s="67">
        <v>38181</v>
      </c>
      <c r="P10706">
        <v>32.729999999999997</v>
      </c>
      <c r="Q10706">
        <v>32.89</v>
      </c>
      <c r="R10706">
        <v>32.65</v>
      </c>
      <c r="S10706">
        <v>32.840000000000003</v>
      </c>
      <c r="T10706">
        <v>22947500</v>
      </c>
      <c r="U10706">
        <v>23.2</v>
      </c>
    </row>
    <row r="10707" spans="15:21" x14ac:dyDescent="0.2">
      <c r="O10707" s="67">
        <v>38182</v>
      </c>
      <c r="P10707">
        <v>32.799999999999997</v>
      </c>
      <c r="Q10707">
        <v>33.24</v>
      </c>
      <c r="R10707">
        <v>32.729999999999997</v>
      </c>
      <c r="S10707">
        <v>33.130000000000003</v>
      </c>
      <c r="T10707">
        <v>32994900</v>
      </c>
      <c r="U10707">
        <v>23.41</v>
      </c>
    </row>
    <row r="10708" spans="15:21" x14ac:dyDescent="0.2">
      <c r="O10708" s="67">
        <v>38183</v>
      </c>
      <c r="P10708">
        <v>33.11</v>
      </c>
      <c r="Q10708">
        <v>33.53</v>
      </c>
      <c r="R10708">
        <v>33</v>
      </c>
      <c r="S10708">
        <v>33.369999999999997</v>
      </c>
      <c r="T10708">
        <v>31380100</v>
      </c>
      <c r="U10708">
        <v>23.58</v>
      </c>
    </row>
    <row r="10709" spans="15:21" x14ac:dyDescent="0.2">
      <c r="O10709" s="67">
        <v>38184</v>
      </c>
      <c r="P10709">
        <v>33.619999999999997</v>
      </c>
      <c r="Q10709">
        <v>33.619999999999997</v>
      </c>
      <c r="R10709">
        <v>33.049999999999997</v>
      </c>
      <c r="S10709">
        <v>33.090000000000003</v>
      </c>
      <c r="T10709">
        <v>25293700</v>
      </c>
      <c r="U10709">
        <v>23.38</v>
      </c>
    </row>
    <row r="10710" spans="15:21" x14ac:dyDescent="0.2">
      <c r="O10710" s="67">
        <v>38187</v>
      </c>
      <c r="P10710">
        <v>33.299999999999997</v>
      </c>
      <c r="Q10710">
        <v>33.36</v>
      </c>
      <c r="R10710">
        <v>32.92</v>
      </c>
      <c r="S10710">
        <v>33.229999999999997</v>
      </c>
      <c r="T10710">
        <v>20281800</v>
      </c>
      <c r="U10710">
        <v>23.48</v>
      </c>
    </row>
    <row r="10711" spans="15:21" x14ac:dyDescent="0.2">
      <c r="O10711" s="67">
        <v>38188</v>
      </c>
      <c r="P10711">
        <v>33.130000000000003</v>
      </c>
      <c r="Q10711">
        <v>33.25</v>
      </c>
      <c r="R10711">
        <v>32.97</v>
      </c>
      <c r="S10711">
        <v>33.21</v>
      </c>
      <c r="T10711">
        <v>18126200</v>
      </c>
      <c r="U10711">
        <v>23.47</v>
      </c>
    </row>
    <row r="10712" spans="15:21" x14ac:dyDescent="0.2">
      <c r="O10712" s="67">
        <v>38189</v>
      </c>
      <c r="P10712">
        <v>33.33</v>
      </c>
      <c r="Q10712">
        <v>33.450000000000003</v>
      </c>
      <c r="R10712">
        <v>32.6</v>
      </c>
      <c r="S10712">
        <v>32.6</v>
      </c>
      <c r="T10712">
        <v>21230200</v>
      </c>
      <c r="U10712">
        <v>23.03</v>
      </c>
    </row>
    <row r="10713" spans="15:21" x14ac:dyDescent="0.2">
      <c r="O10713" s="67">
        <v>38190</v>
      </c>
      <c r="P10713">
        <v>32.549999999999997</v>
      </c>
      <c r="Q10713">
        <v>33.049999999999997</v>
      </c>
      <c r="R10713">
        <v>32.4</v>
      </c>
      <c r="S10713">
        <v>32.880000000000003</v>
      </c>
      <c r="T10713">
        <v>18415100</v>
      </c>
      <c r="U10713">
        <v>23.23</v>
      </c>
    </row>
    <row r="10714" spans="15:21" x14ac:dyDescent="0.2">
      <c r="O10714" s="67">
        <v>38191</v>
      </c>
      <c r="P10714">
        <v>32.83</v>
      </c>
      <c r="Q10714">
        <v>32.83</v>
      </c>
      <c r="R10714">
        <v>32.119999999999997</v>
      </c>
      <c r="S10714">
        <v>32.520000000000003</v>
      </c>
      <c r="T10714">
        <v>14593300</v>
      </c>
      <c r="U10714">
        <v>22.98</v>
      </c>
    </row>
    <row r="10715" spans="15:21" x14ac:dyDescent="0.2">
      <c r="O10715" s="67">
        <v>38194</v>
      </c>
      <c r="P10715">
        <v>32.67</v>
      </c>
      <c r="Q10715">
        <v>32.75</v>
      </c>
      <c r="R10715">
        <v>32.020000000000003</v>
      </c>
      <c r="S10715">
        <v>32.31</v>
      </c>
      <c r="T10715">
        <v>20165900</v>
      </c>
      <c r="U10715">
        <v>22.83</v>
      </c>
    </row>
    <row r="10716" spans="15:21" x14ac:dyDescent="0.2">
      <c r="O10716" s="67">
        <v>38195</v>
      </c>
      <c r="P10716">
        <v>32.5</v>
      </c>
      <c r="Q10716">
        <v>32.9</v>
      </c>
      <c r="R10716">
        <v>32.450000000000003</v>
      </c>
      <c r="S10716">
        <v>32.799999999999997</v>
      </c>
      <c r="T10716">
        <v>17306500</v>
      </c>
      <c r="U10716">
        <v>23.18</v>
      </c>
    </row>
    <row r="10717" spans="15:21" x14ac:dyDescent="0.2">
      <c r="O10717" s="67">
        <v>38196</v>
      </c>
      <c r="P10717">
        <v>33.299999999999997</v>
      </c>
      <c r="Q10717">
        <v>33.46</v>
      </c>
      <c r="R10717">
        <v>32.35</v>
      </c>
      <c r="S10717">
        <v>33.29</v>
      </c>
      <c r="T10717">
        <v>22409300</v>
      </c>
      <c r="U10717">
        <v>23.52</v>
      </c>
    </row>
    <row r="10718" spans="15:21" x14ac:dyDescent="0.2">
      <c r="O10718" s="67">
        <v>38197</v>
      </c>
      <c r="P10718">
        <v>33.35</v>
      </c>
      <c r="Q10718">
        <v>33.450000000000003</v>
      </c>
      <c r="R10718">
        <v>32.97</v>
      </c>
      <c r="S10718">
        <v>33.21</v>
      </c>
      <c r="T10718">
        <v>16501300</v>
      </c>
      <c r="U10718">
        <v>23.47</v>
      </c>
    </row>
    <row r="10719" spans="15:21" x14ac:dyDescent="0.2">
      <c r="O10719" s="67">
        <v>38198</v>
      </c>
      <c r="P10719">
        <v>33.07</v>
      </c>
      <c r="Q10719">
        <v>33.25</v>
      </c>
      <c r="R10719">
        <v>32.880000000000003</v>
      </c>
      <c r="S10719">
        <v>33.25</v>
      </c>
      <c r="T10719">
        <v>14087100</v>
      </c>
      <c r="U10719">
        <v>23.49</v>
      </c>
    </row>
    <row r="10720" spans="15:21" x14ac:dyDescent="0.2">
      <c r="O10720" s="67">
        <v>38201</v>
      </c>
      <c r="P10720">
        <v>32.65</v>
      </c>
      <c r="Q10720">
        <v>33.35</v>
      </c>
      <c r="R10720">
        <v>32.65</v>
      </c>
      <c r="S10720">
        <v>33.26</v>
      </c>
      <c r="T10720">
        <v>13292400</v>
      </c>
      <c r="U10720">
        <v>23.5</v>
      </c>
    </row>
    <row r="10721" spans="15:21" x14ac:dyDescent="0.2">
      <c r="O10721" s="67">
        <v>38202</v>
      </c>
      <c r="P10721">
        <v>33.200000000000003</v>
      </c>
      <c r="Q10721">
        <v>33.200000000000003</v>
      </c>
      <c r="R10721">
        <v>32.799999999999997</v>
      </c>
      <c r="S10721">
        <v>32.869999999999997</v>
      </c>
      <c r="T10721">
        <v>15790500</v>
      </c>
      <c r="U10721">
        <v>23.23</v>
      </c>
    </row>
    <row r="10722" spans="15:21" x14ac:dyDescent="0.2">
      <c r="O10722" s="67">
        <v>38203</v>
      </c>
      <c r="P10722">
        <v>32.65</v>
      </c>
      <c r="Q10722">
        <v>32.950000000000003</v>
      </c>
      <c r="R10722">
        <v>32.619999999999997</v>
      </c>
      <c r="S10722">
        <v>32.880000000000003</v>
      </c>
      <c r="T10722">
        <v>13320100</v>
      </c>
      <c r="U10722">
        <v>23.23</v>
      </c>
    </row>
    <row r="10723" spans="15:21" x14ac:dyDescent="0.2">
      <c r="O10723" s="67">
        <v>38204</v>
      </c>
      <c r="P10723">
        <v>32.85</v>
      </c>
      <c r="Q10723">
        <v>32.94</v>
      </c>
      <c r="R10723">
        <v>32.19</v>
      </c>
      <c r="S10723">
        <v>32.22</v>
      </c>
      <c r="T10723">
        <v>19942200</v>
      </c>
      <c r="U10723">
        <v>22.77</v>
      </c>
    </row>
    <row r="10724" spans="15:21" x14ac:dyDescent="0.2">
      <c r="O10724" s="67">
        <v>38205</v>
      </c>
      <c r="P10724">
        <v>31.8</v>
      </c>
      <c r="Q10724">
        <v>31.96</v>
      </c>
      <c r="R10724">
        <v>31.42</v>
      </c>
      <c r="S10724">
        <v>31.52</v>
      </c>
      <c r="T10724">
        <v>24647400</v>
      </c>
      <c r="U10724">
        <v>22.27</v>
      </c>
    </row>
    <row r="10725" spans="15:21" x14ac:dyDescent="0.2">
      <c r="O10725" s="67">
        <v>38208</v>
      </c>
      <c r="P10725">
        <v>31.53</v>
      </c>
      <c r="Q10725">
        <v>32.049999999999997</v>
      </c>
      <c r="R10725">
        <v>31.49</v>
      </c>
      <c r="S10725">
        <v>31.85</v>
      </c>
      <c r="T10725">
        <v>16011200</v>
      </c>
      <c r="U10725">
        <v>22.5</v>
      </c>
    </row>
    <row r="10726" spans="15:21" x14ac:dyDescent="0.2">
      <c r="O10726" s="67">
        <v>38209</v>
      </c>
      <c r="P10726">
        <v>31.9</v>
      </c>
      <c r="Q10726">
        <v>32.1</v>
      </c>
      <c r="R10726">
        <v>31.75</v>
      </c>
      <c r="S10726">
        <v>32.090000000000003</v>
      </c>
      <c r="T10726">
        <v>13732800</v>
      </c>
      <c r="U10726">
        <v>22.67</v>
      </c>
    </row>
    <row r="10727" spans="15:21" x14ac:dyDescent="0.2">
      <c r="O10727" s="67">
        <v>38210</v>
      </c>
      <c r="P10727">
        <v>31.9</v>
      </c>
      <c r="Q10727">
        <v>32.24</v>
      </c>
      <c r="R10727">
        <v>31.75</v>
      </c>
      <c r="S10727">
        <v>32.200000000000003</v>
      </c>
      <c r="T10727">
        <v>13706400</v>
      </c>
      <c r="U10727">
        <v>22.75</v>
      </c>
    </row>
    <row r="10728" spans="15:21" x14ac:dyDescent="0.2">
      <c r="O10728" s="67">
        <v>38211</v>
      </c>
      <c r="P10728">
        <v>31.98</v>
      </c>
      <c r="Q10728">
        <v>32.03</v>
      </c>
      <c r="R10728">
        <v>31.6</v>
      </c>
      <c r="S10728">
        <v>31.61</v>
      </c>
      <c r="T10728">
        <v>14707900</v>
      </c>
      <c r="U10728">
        <v>22.34</v>
      </c>
    </row>
    <row r="10729" spans="15:21" x14ac:dyDescent="0.2">
      <c r="O10729" s="67">
        <v>38212</v>
      </c>
      <c r="P10729">
        <v>31.7</v>
      </c>
      <c r="Q10729">
        <v>31.94</v>
      </c>
      <c r="R10729">
        <v>31.5</v>
      </c>
      <c r="S10729">
        <v>31.89</v>
      </c>
      <c r="T10729">
        <v>16281700</v>
      </c>
      <c r="U10729">
        <v>22.53</v>
      </c>
    </row>
    <row r="10730" spans="15:21" x14ac:dyDescent="0.2">
      <c r="O10730" s="67">
        <v>38215</v>
      </c>
      <c r="P10730">
        <v>31.87</v>
      </c>
      <c r="Q10730">
        <v>32.299999999999997</v>
      </c>
      <c r="R10730">
        <v>31.82</v>
      </c>
      <c r="S10730">
        <v>32.299999999999997</v>
      </c>
      <c r="T10730">
        <v>14146600</v>
      </c>
      <c r="U10730">
        <v>22.82</v>
      </c>
    </row>
    <row r="10731" spans="15:21" x14ac:dyDescent="0.2">
      <c r="O10731" s="67">
        <v>38216</v>
      </c>
      <c r="P10731">
        <v>32.31</v>
      </c>
      <c r="Q10731">
        <v>32.450000000000003</v>
      </c>
      <c r="R10731">
        <v>32.049999999999997</v>
      </c>
      <c r="S10731">
        <v>32.14</v>
      </c>
      <c r="T10731">
        <v>14041800</v>
      </c>
      <c r="U10731">
        <v>22.71</v>
      </c>
    </row>
    <row r="10732" spans="15:21" x14ac:dyDescent="0.2">
      <c r="O10732" s="67">
        <v>38217</v>
      </c>
      <c r="P10732">
        <v>32.1</v>
      </c>
      <c r="Q10732">
        <v>32.78</v>
      </c>
      <c r="R10732">
        <v>32.01</v>
      </c>
      <c r="S10732">
        <v>32.78</v>
      </c>
      <c r="T10732">
        <v>17800500</v>
      </c>
      <c r="U10732">
        <v>23.16</v>
      </c>
    </row>
    <row r="10733" spans="15:21" x14ac:dyDescent="0.2">
      <c r="O10733" s="67">
        <v>38218</v>
      </c>
      <c r="P10733">
        <v>32.630000000000003</v>
      </c>
      <c r="Q10733">
        <v>32.74</v>
      </c>
      <c r="R10733">
        <v>32.33</v>
      </c>
      <c r="S10733">
        <v>32.71</v>
      </c>
      <c r="T10733">
        <v>13998500</v>
      </c>
      <c r="U10733">
        <v>23.11</v>
      </c>
    </row>
    <row r="10734" spans="15:21" x14ac:dyDescent="0.2">
      <c r="O10734" s="67">
        <v>38219</v>
      </c>
      <c r="P10734">
        <v>32.659999999999997</v>
      </c>
      <c r="Q10734">
        <v>32.799999999999997</v>
      </c>
      <c r="R10734">
        <v>32.49</v>
      </c>
      <c r="S10734">
        <v>32.65</v>
      </c>
      <c r="T10734">
        <v>16269200</v>
      </c>
      <c r="U10734">
        <v>23.07</v>
      </c>
    </row>
    <row r="10735" spans="15:21" x14ac:dyDescent="0.2">
      <c r="O10735" s="67">
        <v>38222</v>
      </c>
      <c r="P10735">
        <v>32.68</v>
      </c>
      <c r="Q10735">
        <v>32.74</v>
      </c>
      <c r="R10735">
        <v>32.46</v>
      </c>
      <c r="S10735">
        <v>32.51</v>
      </c>
      <c r="T10735">
        <v>13402200</v>
      </c>
      <c r="U10735">
        <v>22.97</v>
      </c>
    </row>
    <row r="10736" spans="15:21" x14ac:dyDescent="0.2">
      <c r="O10736" s="67">
        <v>38223</v>
      </c>
      <c r="P10736">
        <v>32.700000000000003</v>
      </c>
      <c r="Q10736">
        <v>32.75</v>
      </c>
      <c r="R10736">
        <v>32.409999999999997</v>
      </c>
      <c r="S10736">
        <v>32.630000000000003</v>
      </c>
      <c r="T10736">
        <v>15862300</v>
      </c>
      <c r="U10736">
        <v>23.06</v>
      </c>
    </row>
    <row r="10737" spans="15:21" x14ac:dyDescent="0.2">
      <c r="O10737" s="67">
        <v>38224</v>
      </c>
      <c r="P10737">
        <v>32.520000000000003</v>
      </c>
      <c r="Q10737">
        <v>32.99</v>
      </c>
      <c r="R10737">
        <v>32.42</v>
      </c>
      <c r="S10737">
        <v>32.79</v>
      </c>
      <c r="T10737">
        <v>15740300</v>
      </c>
      <c r="U10737">
        <v>23.17</v>
      </c>
    </row>
    <row r="10738" spans="15:21" x14ac:dyDescent="0.2">
      <c r="O10738" s="67">
        <v>38225</v>
      </c>
      <c r="P10738">
        <v>32.75</v>
      </c>
      <c r="Q10738">
        <v>32.9</v>
      </c>
      <c r="R10738">
        <v>32.64</v>
      </c>
      <c r="S10738">
        <v>32.79</v>
      </c>
      <c r="T10738">
        <v>9121000</v>
      </c>
      <c r="U10738">
        <v>23.17</v>
      </c>
    </row>
    <row r="10739" spans="15:21" x14ac:dyDescent="0.2">
      <c r="O10739" s="67">
        <v>38226</v>
      </c>
      <c r="P10739">
        <v>32.75</v>
      </c>
      <c r="Q10739">
        <v>32.86</v>
      </c>
      <c r="R10739">
        <v>32.65</v>
      </c>
      <c r="S10739">
        <v>32.770000000000003</v>
      </c>
      <c r="T10739">
        <v>7876200</v>
      </c>
      <c r="U10739">
        <v>23.15</v>
      </c>
    </row>
    <row r="10740" spans="15:21" x14ac:dyDescent="0.2">
      <c r="O10740" s="67">
        <v>38229</v>
      </c>
      <c r="P10740">
        <v>32.630000000000003</v>
      </c>
      <c r="Q10740">
        <v>32.75</v>
      </c>
      <c r="R10740">
        <v>32.549999999999997</v>
      </c>
      <c r="S10740">
        <v>32.57</v>
      </c>
      <c r="T10740">
        <v>9376100</v>
      </c>
      <c r="U10740">
        <v>23.01</v>
      </c>
    </row>
    <row r="10741" spans="15:21" x14ac:dyDescent="0.2">
      <c r="O10741" s="67">
        <v>38230</v>
      </c>
      <c r="P10741">
        <v>32.49</v>
      </c>
      <c r="Q10741">
        <v>32.81</v>
      </c>
      <c r="R10741">
        <v>32.31</v>
      </c>
      <c r="S10741">
        <v>32.79</v>
      </c>
      <c r="T10741">
        <v>16618400</v>
      </c>
      <c r="U10741">
        <v>23.17</v>
      </c>
    </row>
    <row r="10742" spans="15:21" x14ac:dyDescent="0.2">
      <c r="O10742" s="67">
        <v>38231</v>
      </c>
      <c r="P10742">
        <v>32.79</v>
      </c>
      <c r="Q10742">
        <v>32.97</v>
      </c>
      <c r="R10742">
        <v>32.619999999999997</v>
      </c>
      <c r="S10742">
        <v>32.880000000000003</v>
      </c>
      <c r="T10742">
        <v>11502500</v>
      </c>
      <c r="U10742">
        <v>23.23</v>
      </c>
    </row>
    <row r="10743" spans="15:21" x14ac:dyDescent="0.2">
      <c r="O10743" s="67">
        <v>38232</v>
      </c>
      <c r="P10743">
        <v>32.9</v>
      </c>
      <c r="Q10743">
        <v>33.159999999999997</v>
      </c>
      <c r="R10743">
        <v>32.78</v>
      </c>
      <c r="S10743">
        <v>33.130000000000003</v>
      </c>
      <c r="T10743">
        <v>13834000</v>
      </c>
      <c r="U10743">
        <v>23.41</v>
      </c>
    </row>
    <row r="10744" spans="15:21" x14ac:dyDescent="0.2">
      <c r="O10744" s="67">
        <v>38233</v>
      </c>
      <c r="P10744">
        <v>33</v>
      </c>
      <c r="Q10744">
        <v>33.119999999999997</v>
      </c>
      <c r="R10744">
        <v>32.78</v>
      </c>
      <c r="S10744">
        <v>32.840000000000003</v>
      </c>
      <c r="T10744">
        <v>11664900</v>
      </c>
      <c r="U10744">
        <v>23.2</v>
      </c>
    </row>
    <row r="10745" spans="15:21" x14ac:dyDescent="0.2">
      <c r="O10745" s="67">
        <v>38237</v>
      </c>
      <c r="P10745">
        <v>33.049999999999997</v>
      </c>
      <c r="Q10745">
        <v>33.49</v>
      </c>
      <c r="R10745">
        <v>33.03</v>
      </c>
      <c r="S10745">
        <v>33.340000000000003</v>
      </c>
      <c r="T10745">
        <v>18990800</v>
      </c>
      <c r="U10745">
        <v>23.56</v>
      </c>
    </row>
    <row r="10746" spans="15:21" x14ac:dyDescent="0.2">
      <c r="O10746" s="67">
        <v>38238</v>
      </c>
      <c r="P10746">
        <v>33.340000000000003</v>
      </c>
      <c r="Q10746">
        <v>33.72</v>
      </c>
      <c r="R10746">
        <v>33.33</v>
      </c>
      <c r="S10746">
        <v>33.659999999999997</v>
      </c>
      <c r="T10746">
        <v>26992400</v>
      </c>
      <c r="U10746">
        <v>23.78</v>
      </c>
    </row>
    <row r="10747" spans="15:21" x14ac:dyDescent="0.2">
      <c r="O10747" s="67">
        <v>38239</v>
      </c>
      <c r="P10747">
        <v>33.6</v>
      </c>
      <c r="Q10747">
        <v>34.03</v>
      </c>
      <c r="R10747">
        <v>33.590000000000003</v>
      </c>
      <c r="S10747">
        <v>33.86</v>
      </c>
      <c r="T10747">
        <v>26170600</v>
      </c>
      <c r="U10747">
        <v>23.93</v>
      </c>
    </row>
    <row r="10748" spans="15:21" x14ac:dyDescent="0.2">
      <c r="O10748" s="67">
        <v>38240</v>
      </c>
      <c r="P10748">
        <v>33.799999999999997</v>
      </c>
      <c r="Q10748">
        <v>34.01</v>
      </c>
      <c r="R10748">
        <v>33.520000000000003</v>
      </c>
      <c r="S10748">
        <v>33.880000000000003</v>
      </c>
      <c r="T10748">
        <v>16241400</v>
      </c>
      <c r="U10748">
        <v>23.94</v>
      </c>
    </row>
    <row r="10749" spans="15:21" x14ac:dyDescent="0.2">
      <c r="O10749" s="67">
        <v>38243</v>
      </c>
      <c r="P10749">
        <v>33.880000000000003</v>
      </c>
      <c r="Q10749">
        <v>34.049999999999997</v>
      </c>
      <c r="R10749">
        <v>33.71</v>
      </c>
      <c r="S10749">
        <v>33.75</v>
      </c>
      <c r="T10749">
        <v>17123000</v>
      </c>
      <c r="U10749">
        <v>23.85</v>
      </c>
    </row>
    <row r="10750" spans="15:21" x14ac:dyDescent="0.2">
      <c r="O10750" s="67">
        <v>38244</v>
      </c>
      <c r="P10750">
        <v>33.6</v>
      </c>
      <c r="Q10750">
        <v>33.82</v>
      </c>
      <c r="R10750">
        <v>33.520000000000003</v>
      </c>
      <c r="S10750">
        <v>33.82</v>
      </c>
      <c r="T10750">
        <v>13829300</v>
      </c>
      <c r="U10750">
        <v>23.9</v>
      </c>
    </row>
    <row r="10751" spans="15:21" x14ac:dyDescent="0.2">
      <c r="O10751" s="67">
        <v>38245</v>
      </c>
      <c r="P10751">
        <v>33.82</v>
      </c>
      <c r="Q10751">
        <v>33.82</v>
      </c>
      <c r="R10751">
        <v>33.49</v>
      </c>
      <c r="S10751">
        <v>33.53</v>
      </c>
      <c r="T10751">
        <v>12561300</v>
      </c>
      <c r="U10751">
        <v>23.69</v>
      </c>
    </row>
    <row r="10752" spans="15:21" x14ac:dyDescent="0.2">
      <c r="O10752" s="67">
        <v>38246</v>
      </c>
      <c r="P10752">
        <v>33.58</v>
      </c>
      <c r="Q10752">
        <v>33.76</v>
      </c>
      <c r="R10752">
        <v>33.5</v>
      </c>
      <c r="S10752">
        <v>33.53</v>
      </c>
      <c r="T10752">
        <v>9464800</v>
      </c>
      <c r="U10752">
        <v>23.69</v>
      </c>
    </row>
    <row r="10753" spans="15:21" x14ac:dyDescent="0.2">
      <c r="O10753" s="67">
        <v>38247</v>
      </c>
      <c r="P10753">
        <v>33.700000000000003</v>
      </c>
      <c r="Q10753">
        <v>34.24</v>
      </c>
      <c r="R10753">
        <v>33.700000000000003</v>
      </c>
      <c r="S10753">
        <v>34.22</v>
      </c>
      <c r="T10753">
        <v>29386500</v>
      </c>
      <c r="U10753">
        <v>24.18</v>
      </c>
    </row>
    <row r="10754" spans="15:21" x14ac:dyDescent="0.2">
      <c r="O10754" s="67">
        <v>38250</v>
      </c>
      <c r="P10754">
        <v>34.049999999999997</v>
      </c>
      <c r="Q10754">
        <v>34.47</v>
      </c>
      <c r="R10754">
        <v>34.020000000000003</v>
      </c>
      <c r="S10754">
        <v>34.21</v>
      </c>
      <c r="T10754">
        <v>19778800</v>
      </c>
      <c r="U10754">
        <v>24.17</v>
      </c>
    </row>
    <row r="10755" spans="15:21" x14ac:dyDescent="0.2">
      <c r="O10755" s="67">
        <v>38251</v>
      </c>
      <c r="P10755">
        <v>34.22</v>
      </c>
      <c r="Q10755">
        <v>34.53</v>
      </c>
      <c r="R10755">
        <v>34.03</v>
      </c>
      <c r="S10755">
        <v>34.46</v>
      </c>
      <c r="T10755">
        <v>15252500</v>
      </c>
      <c r="U10755">
        <v>24.35</v>
      </c>
    </row>
    <row r="10756" spans="15:21" x14ac:dyDescent="0.2">
      <c r="O10756" s="67">
        <v>38252</v>
      </c>
      <c r="P10756">
        <v>34.200000000000003</v>
      </c>
      <c r="Q10756">
        <v>34.25</v>
      </c>
      <c r="R10756">
        <v>33.71</v>
      </c>
      <c r="S10756">
        <v>33.93</v>
      </c>
      <c r="T10756">
        <v>20379800</v>
      </c>
      <c r="U10756">
        <v>23.97</v>
      </c>
    </row>
    <row r="10757" spans="15:21" x14ac:dyDescent="0.2">
      <c r="O10757" s="67">
        <v>38253</v>
      </c>
      <c r="P10757">
        <v>33.770000000000003</v>
      </c>
      <c r="Q10757">
        <v>33.770000000000003</v>
      </c>
      <c r="R10757">
        <v>33.4</v>
      </c>
      <c r="S10757">
        <v>33.42</v>
      </c>
      <c r="T10757">
        <v>15236500</v>
      </c>
      <c r="U10757">
        <v>23.75</v>
      </c>
    </row>
    <row r="10758" spans="15:21" x14ac:dyDescent="0.2">
      <c r="O10758" s="67">
        <v>38254</v>
      </c>
      <c r="P10758">
        <v>33.5</v>
      </c>
      <c r="Q10758">
        <v>33.520000000000003</v>
      </c>
      <c r="R10758">
        <v>33.21</v>
      </c>
      <c r="S10758">
        <v>33.409999999999997</v>
      </c>
      <c r="T10758">
        <v>13324000</v>
      </c>
      <c r="U10758">
        <v>23.75</v>
      </c>
    </row>
    <row r="10759" spans="15:21" x14ac:dyDescent="0.2">
      <c r="O10759" s="67">
        <v>38257</v>
      </c>
      <c r="P10759">
        <v>33.119999999999997</v>
      </c>
      <c r="Q10759">
        <v>33.31</v>
      </c>
      <c r="R10759">
        <v>33.01</v>
      </c>
      <c r="S10759">
        <v>33.119999999999997</v>
      </c>
      <c r="T10759">
        <v>16905700</v>
      </c>
      <c r="U10759">
        <v>23.54</v>
      </c>
    </row>
    <row r="10760" spans="15:21" x14ac:dyDescent="0.2">
      <c r="O10760" s="67">
        <v>38258</v>
      </c>
      <c r="P10760">
        <v>33.200000000000003</v>
      </c>
      <c r="Q10760">
        <v>33.47</v>
      </c>
      <c r="R10760">
        <v>33.04</v>
      </c>
      <c r="S10760">
        <v>33.31</v>
      </c>
      <c r="T10760">
        <v>15419800</v>
      </c>
      <c r="U10760">
        <v>23.68</v>
      </c>
    </row>
    <row r="10761" spans="15:21" x14ac:dyDescent="0.2">
      <c r="O10761" s="67">
        <v>38259</v>
      </c>
      <c r="P10761">
        <v>33.450000000000003</v>
      </c>
      <c r="Q10761">
        <v>33.58</v>
      </c>
      <c r="R10761">
        <v>33.28</v>
      </c>
      <c r="S10761">
        <v>33.450000000000003</v>
      </c>
      <c r="T10761">
        <v>14456500</v>
      </c>
      <c r="U10761">
        <v>23.78</v>
      </c>
    </row>
    <row r="10762" spans="15:21" x14ac:dyDescent="0.2">
      <c r="O10762" s="67">
        <v>38260</v>
      </c>
      <c r="P10762">
        <v>33.4</v>
      </c>
      <c r="Q10762">
        <v>33.61</v>
      </c>
      <c r="R10762">
        <v>33.299999999999997</v>
      </c>
      <c r="S10762">
        <v>33.58</v>
      </c>
      <c r="T10762">
        <v>21029700</v>
      </c>
      <c r="U10762">
        <v>23.87</v>
      </c>
    </row>
    <row r="10763" spans="15:21" x14ac:dyDescent="0.2">
      <c r="O10763" s="67">
        <v>38261</v>
      </c>
      <c r="P10763">
        <v>33.700000000000003</v>
      </c>
      <c r="Q10763">
        <v>33.99</v>
      </c>
      <c r="R10763">
        <v>33.65</v>
      </c>
      <c r="S10763">
        <v>33.97</v>
      </c>
      <c r="T10763">
        <v>15692800</v>
      </c>
      <c r="U10763">
        <v>24.15</v>
      </c>
    </row>
    <row r="10764" spans="15:21" x14ac:dyDescent="0.2">
      <c r="O10764" s="67">
        <v>38264</v>
      </c>
      <c r="P10764">
        <v>34</v>
      </c>
      <c r="Q10764">
        <v>34.26</v>
      </c>
      <c r="R10764">
        <v>33.89</v>
      </c>
      <c r="S10764">
        <v>34.119999999999997</v>
      </c>
      <c r="T10764">
        <v>15533200</v>
      </c>
      <c r="U10764">
        <v>24.25</v>
      </c>
    </row>
    <row r="10765" spans="15:21" x14ac:dyDescent="0.2">
      <c r="O10765" s="67">
        <v>38265</v>
      </c>
      <c r="P10765">
        <v>34.090000000000003</v>
      </c>
      <c r="Q10765">
        <v>34.119999999999997</v>
      </c>
      <c r="R10765">
        <v>33.82</v>
      </c>
      <c r="S10765">
        <v>34.049999999999997</v>
      </c>
      <c r="T10765">
        <v>12494100</v>
      </c>
      <c r="U10765">
        <v>24.2</v>
      </c>
    </row>
    <row r="10766" spans="15:21" x14ac:dyDescent="0.2">
      <c r="O10766" s="67">
        <v>38266</v>
      </c>
      <c r="P10766">
        <v>34.090000000000003</v>
      </c>
      <c r="Q10766">
        <v>34.4</v>
      </c>
      <c r="R10766">
        <v>33.93</v>
      </c>
      <c r="S10766">
        <v>34.380000000000003</v>
      </c>
      <c r="T10766">
        <v>14339400</v>
      </c>
      <c r="U10766">
        <v>24.44</v>
      </c>
    </row>
    <row r="10767" spans="15:21" x14ac:dyDescent="0.2">
      <c r="O10767" s="67">
        <v>38267</v>
      </c>
      <c r="P10767">
        <v>34.14</v>
      </c>
      <c r="Q10767">
        <v>34.380000000000003</v>
      </c>
      <c r="R10767">
        <v>33.950000000000003</v>
      </c>
      <c r="S10767">
        <v>33.950000000000003</v>
      </c>
      <c r="T10767">
        <v>13949100</v>
      </c>
      <c r="U10767">
        <v>24.13</v>
      </c>
    </row>
    <row r="10768" spans="15:21" x14ac:dyDescent="0.2">
      <c r="O10768" s="67">
        <v>38268</v>
      </c>
      <c r="P10768">
        <v>33.979999999999997</v>
      </c>
      <c r="Q10768">
        <v>34.299999999999997</v>
      </c>
      <c r="R10768">
        <v>33.5</v>
      </c>
      <c r="S10768">
        <v>33.74</v>
      </c>
      <c r="T10768">
        <v>18347800</v>
      </c>
      <c r="U10768">
        <v>23.98</v>
      </c>
    </row>
    <row r="10769" spans="15:21" x14ac:dyDescent="0.2">
      <c r="O10769" s="67">
        <v>38271</v>
      </c>
      <c r="P10769">
        <v>33.799999999999997</v>
      </c>
      <c r="Q10769">
        <v>34.1</v>
      </c>
      <c r="R10769">
        <v>33.78</v>
      </c>
      <c r="S10769">
        <v>34</v>
      </c>
      <c r="T10769">
        <v>8777300</v>
      </c>
      <c r="U10769">
        <v>24.17</v>
      </c>
    </row>
    <row r="10770" spans="15:21" x14ac:dyDescent="0.2">
      <c r="O10770" s="67">
        <v>38272</v>
      </c>
      <c r="P10770">
        <v>33.799999999999997</v>
      </c>
      <c r="Q10770">
        <v>34.200000000000003</v>
      </c>
      <c r="R10770">
        <v>33.700000000000003</v>
      </c>
      <c r="S10770">
        <v>34.020000000000003</v>
      </c>
      <c r="T10770">
        <v>12101400</v>
      </c>
      <c r="U10770">
        <v>24.18</v>
      </c>
    </row>
    <row r="10771" spans="15:21" x14ac:dyDescent="0.2">
      <c r="O10771" s="67">
        <v>38273</v>
      </c>
      <c r="P10771">
        <v>34.25</v>
      </c>
      <c r="Q10771">
        <v>34.28</v>
      </c>
      <c r="R10771">
        <v>33.549999999999997</v>
      </c>
      <c r="S10771">
        <v>33.71</v>
      </c>
      <c r="T10771">
        <v>15327300</v>
      </c>
      <c r="U10771">
        <v>23.96</v>
      </c>
    </row>
    <row r="10772" spans="15:21" x14ac:dyDescent="0.2">
      <c r="O10772" s="67">
        <v>38274</v>
      </c>
      <c r="P10772">
        <v>33.700000000000003</v>
      </c>
      <c r="Q10772">
        <v>33.799999999999997</v>
      </c>
      <c r="R10772">
        <v>33.4</v>
      </c>
      <c r="S10772">
        <v>33.46</v>
      </c>
      <c r="T10772">
        <v>12660400</v>
      </c>
      <c r="U10772">
        <v>23.78</v>
      </c>
    </row>
    <row r="10773" spans="15:21" x14ac:dyDescent="0.2">
      <c r="O10773" s="67">
        <v>38275</v>
      </c>
      <c r="P10773">
        <v>33.520000000000003</v>
      </c>
      <c r="Q10773">
        <v>33.78</v>
      </c>
      <c r="R10773">
        <v>33.4</v>
      </c>
      <c r="S10773">
        <v>33.549999999999997</v>
      </c>
      <c r="T10773">
        <v>15124500</v>
      </c>
      <c r="U10773">
        <v>23.85</v>
      </c>
    </row>
    <row r="10774" spans="15:21" x14ac:dyDescent="0.2">
      <c r="O10774" s="67">
        <v>38278</v>
      </c>
      <c r="P10774">
        <v>33.4</v>
      </c>
      <c r="Q10774">
        <v>34.03</v>
      </c>
      <c r="R10774">
        <v>33.22</v>
      </c>
      <c r="S10774">
        <v>33.89</v>
      </c>
      <c r="T10774">
        <v>15138600</v>
      </c>
      <c r="U10774">
        <v>24.09</v>
      </c>
    </row>
    <row r="10775" spans="15:21" x14ac:dyDescent="0.2">
      <c r="O10775" s="67">
        <v>38279</v>
      </c>
      <c r="P10775">
        <v>33.880000000000003</v>
      </c>
      <c r="Q10775">
        <v>34.1</v>
      </c>
      <c r="R10775">
        <v>33.42</v>
      </c>
      <c r="S10775">
        <v>33.43</v>
      </c>
      <c r="T10775">
        <v>16378800</v>
      </c>
      <c r="U10775">
        <v>23.76</v>
      </c>
    </row>
    <row r="10776" spans="15:21" x14ac:dyDescent="0.2">
      <c r="O10776" s="67">
        <v>38280</v>
      </c>
      <c r="P10776">
        <v>33.479999999999997</v>
      </c>
      <c r="Q10776">
        <v>33.54</v>
      </c>
      <c r="R10776">
        <v>33.06</v>
      </c>
      <c r="S10776">
        <v>33.22</v>
      </c>
      <c r="T10776">
        <v>16417300</v>
      </c>
      <c r="U10776">
        <v>23.61</v>
      </c>
    </row>
    <row r="10777" spans="15:21" x14ac:dyDescent="0.2">
      <c r="O10777" s="67">
        <v>38281</v>
      </c>
      <c r="P10777">
        <v>33.15</v>
      </c>
      <c r="Q10777">
        <v>33.5</v>
      </c>
      <c r="R10777">
        <v>33</v>
      </c>
      <c r="S10777">
        <v>33.369999999999997</v>
      </c>
      <c r="T10777">
        <v>16663700</v>
      </c>
      <c r="U10777">
        <v>23.72</v>
      </c>
    </row>
    <row r="10778" spans="15:21" x14ac:dyDescent="0.2">
      <c r="O10778" s="67">
        <v>38282</v>
      </c>
      <c r="P10778">
        <v>33.369999999999997</v>
      </c>
      <c r="Q10778">
        <v>33.450000000000003</v>
      </c>
      <c r="R10778">
        <v>32.74</v>
      </c>
      <c r="S10778">
        <v>32.950000000000003</v>
      </c>
      <c r="T10778">
        <v>16494100</v>
      </c>
      <c r="U10778">
        <v>23.42</v>
      </c>
    </row>
    <row r="10779" spans="15:21" x14ac:dyDescent="0.2">
      <c r="O10779" s="67">
        <v>38285</v>
      </c>
      <c r="P10779">
        <v>33.1</v>
      </c>
      <c r="Q10779">
        <v>33.1</v>
      </c>
      <c r="R10779">
        <v>32.65</v>
      </c>
      <c r="S10779">
        <v>32.9</v>
      </c>
      <c r="T10779">
        <v>14662900</v>
      </c>
      <c r="U10779">
        <v>23.38</v>
      </c>
    </row>
    <row r="10780" spans="15:21" x14ac:dyDescent="0.2">
      <c r="O10780" s="67">
        <v>38286</v>
      </c>
      <c r="P10780">
        <v>33.1</v>
      </c>
      <c r="Q10780">
        <v>33.65</v>
      </c>
      <c r="R10780">
        <v>32.9</v>
      </c>
      <c r="S10780">
        <v>33.630000000000003</v>
      </c>
      <c r="T10780">
        <v>20066700</v>
      </c>
      <c r="U10780">
        <v>23.9</v>
      </c>
    </row>
    <row r="10781" spans="15:21" x14ac:dyDescent="0.2">
      <c r="O10781" s="67">
        <v>38287</v>
      </c>
      <c r="P10781">
        <v>33.57</v>
      </c>
      <c r="Q10781">
        <v>33.950000000000003</v>
      </c>
      <c r="R10781">
        <v>33.35</v>
      </c>
      <c r="S10781">
        <v>33.950000000000003</v>
      </c>
      <c r="T10781">
        <v>16688900</v>
      </c>
      <c r="U10781">
        <v>24.13</v>
      </c>
    </row>
    <row r="10782" spans="15:21" x14ac:dyDescent="0.2">
      <c r="O10782" s="67">
        <v>38288</v>
      </c>
      <c r="P10782">
        <v>33.799999999999997</v>
      </c>
      <c r="Q10782">
        <v>34.15</v>
      </c>
      <c r="R10782">
        <v>33.71</v>
      </c>
      <c r="S10782">
        <v>34.03</v>
      </c>
      <c r="T10782">
        <v>14379900</v>
      </c>
      <c r="U10782">
        <v>24.19</v>
      </c>
    </row>
    <row r="10783" spans="15:21" x14ac:dyDescent="0.2">
      <c r="O10783" s="67">
        <v>38289</v>
      </c>
      <c r="P10783">
        <v>33.9</v>
      </c>
      <c r="Q10783">
        <v>34.15</v>
      </c>
      <c r="R10783">
        <v>33.799999999999997</v>
      </c>
      <c r="S10783">
        <v>34.119999999999997</v>
      </c>
      <c r="T10783">
        <v>18331000</v>
      </c>
      <c r="U10783">
        <v>24.25</v>
      </c>
    </row>
    <row r="10784" spans="15:21" x14ac:dyDescent="0.2">
      <c r="O10784" s="67">
        <v>38292</v>
      </c>
      <c r="P10784">
        <v>34.1</v>
      </c>
      <c r="Q10784">
        <v>34.14</v>
      </c>
      <c r="R10784">
        <v>33.81</v>
      </c>
      <c r="S10784">
        <v>34.049999999999997</v>
      </c>
      <c r="T10784">
        <v>12919200</v>
      </c>
      <c r="U10784">
        <v>24.2</v>
      </c>
    </row>
    <row r="10785" spans="15:21" x14ac:dyDescent="0.2">
      <c r="O10785" s="67">
        <v>38293</v>
      </c>
      <c r="P10785">
        <v>33.950000000000003</v>
      </c>
      <c r="Q10785">
        <v>34.380000000000003</v>
      </c>
      <c r="R10785">
        <v>33.9</v>
      </c>
      <c r="S10785">
        <v>34.049999999999997</v>
      </c>
      <c r="T10785">
        <v>16923000</v>
      </c>
      <c r="U10785">
        <v>24.2</v>
      </c>
    </row>
    <row r="10786" spans="15:21" x14ac:dyDescent="0.2">
      <c r="O10786" s="67">
        <v>38294</v>
      </c>
      <c r="P10786">
        <v>34.4</v>
      </c>
      <c r="Q10786">
        <v>34.450000000000003</v>
      </c>
      <c r="R10786">
        <v>34.03</v>
      </c>
      <c r="S10786">
        <v>34.33</v>
      </c>
      <c r="T10786">
        <v>18906600</v>
      </c>
      <c r="U10786">
        <v>24.4</v>
      </c>
    </row>
    <row r="10787" spans="15:21" x14ac:dyDescent="0.2">
      <c r="O10787" s="67">
        <v>38295</v>
      </c>
      <c r="P10787">
        <v>34.36</v>
      </c>
      <c r="Q10787">
        <v>35.090000000000003</v>
      </c>
      <c r="R10787">
        <v>34.33</v>
      </c>
      <c r="S10787">
        <v>35.090000000000003</v>
      </c>
      <c r="T10787">
        <v>25234000</v>
      </c>
      <c r="U10787">
        <v>24.94</v>
      </c>
    </row>
    <row r="10788" spans="15:21" x14ac:dyDescent="0.2">
      <c r="O10788" s="67">
        <v>38296</v>
      </c>
      <c r="P10788">
        <v>35.200000000000003</v>
      </c>
      <c r="Q10788">
        <v>35.4</v>
      </c>
      <c r="R10788">
        <v>34.78</v>
      </c>
      <c r="S10788">
        <v>35.19</v>
      </c>
      <c r="T10788">
        <v>20886500</v>
      </c>
      <c r="U10788">
        <v>25.01</v>
      </c>
    </row>
    <row r="10789" spans="15:21" x14ac:dyDescent="0.2">
      <c r="O10789" s="67">
        <v>38299</v>
      </c>
      <c r="P10789">
        <v>35.090000000000003</v>
      </c>
      <c r="Q10789">
        <v>35.22</v>
      </c>
      <c r="R10789">
        <v>34.92</v>
      </c>
      <c r="S10789">
        <v>35.119999999999997</v>
      </c>
      <c r="T10789">
        <v>13419300</v>
      </c>
      <c r="U10789">
        <v>24.96</v>
      </c>
    </row>
    <row r="10790" spans="15:21" x14ac:dyDescent="0.2">
      <c r="O10790" s="67">
        <v>38300</v>
      </c>
      <c r="P10790">
        <v>35.020000000000003</v>
      </c>
      <c r="Q10790">
        <v>35.44</v>
      </c>
      <c r="R10790">
        <v>35.020000000000003</v>
      </c>
      <c r="S10790">
        <v>35.42</v>
      </c>
      <c r="T10790">
        <v>15814700</v>
      </c>
      <c r="U10790">
        <v>25.18</v>
      </c>
    </row>
    <row r="10791" spans="15:21" x14ac:dyDescent="0.2">
      <c r="O10791" s="67">
        <v>38301</v>
      </c>
      <c r="P10791">
        <v>35.479999999999997</v>
      </c>
      <c r="Q10791">
        <v>35.6</v>
      </c>
      <c r="R10791">
        <v>35.299999999999997</v>
      </c>
      <c r="S10791">
        <v>35.32</v>
      </c>
      <c r="T10791">
        <v>17046000</v>
      </c>
      <c r="U10791">
        <v>25.1</v>
      </c>
    </row>
    <row r="10792" spans="15:21" x14ac:dyDescent="0.2">
      <c r="O10792" s="67">
        <v>38302</v>
      </c>
      <c r="P10792">
        <v>35.42</v>
      </c>
      <c r="Q10792">
        <v>35.880000000000003</v>
      </c>
      <c r="R10792">
        <v>35.4</v>
      </c>
      <c r="S10792">
        <v>35.799999999999997</v>
      </c>
      <c r="T10792">
        <v>14375300</v>
      </c>
      <c r="U10792">
        <v>25.45</v>
      </c>
    </row>
    <row r="10793" spans="15:21" x14ac:dyDescent="0.2">
      <c r="O10793" s="67">
        <v>38303</v>
      </c>
      <c r="P10793">
        <v>35.97</v>
      </c>
      <c r="Q10793">
        <v>36.25</v>
      </c>
      <c r="R10793">
        <v>35.83</v>
      </c>
      <c r="S10793">
        <v>36.25</v>
      </c>
      <c r="T10793">
        <v>18832400</v>
      </c>
      <c r="U10793">
        <v>25.77</v>
      </c>
    </row>
    <row r="10794" spans="15:21" x14ac:dyDescent="0.2">
      <c r="O10794" s="67">
        <v>38306</v>
      </c>
      <c r="P10794">
        <v>36.25</v>
      </c>
      <c r="Q10794">
        <v>36.270000000000003</v>
      </c>
      <c r="R10794">
        <v>35.950000000000003</v>
      </c>
      <c r="S10794">
        <v>36.1</v>
      </c>
      <c r="T10794">
        <v>14334400</v>
      </c>
      <c r="U10794">
        <v>25.66</v>
      </c>
    </row>
    <row r="10795" spans="15:21" x14ac:dyDescent="0.2">
      <c r="O10795" s="67">
        <v>38307</v>
      </c>
      <c r="P10795">
        <v>36.049999999999997</v>
      </c>
      <c r="Q10795">
        <v>36.24</v>
      </c>
      <c r="R10795">
        <v>35.85</v>
      </c>
      <c r="S10795">
        <v>36.1</v>
      </c>
      <c r="T10795">
        <v>13142000</v>
      </c>
      <c r="U10795">
        <v>25.66</v>
      </c>
    </row>
    <row r="10796" spans="15:21" x14ac:dyDescent="0.2">
      <c r="O10796" s="67">
        <v>38308</v>
      </c>
      <c r="P10796">
        <v>36.28</v>
      </c>
      <c r="Q10796">
        <v>36.799999999999997</v>
      </c>
      <c r="R10796">
        <v>36.1</v>
      </c>
      <c r="S10796">
        <v>36.35</v>
      </c>
      <c r="T10796">
        <v>18648200</v>
      </c>
      <c r="U10796">
        <v>25.84</v>
      </c>
    </row>
    <row r="10797" spans="15:21" x14ac:dyDescent="0.2">
      <c r="O10797" s="67">
        <v>38309</v>
      </c>
      <c r="P10797">
        <v>36.4</v>
      </c>
      <c r="Q10797">
        <v>36.86</v>
      </c>
      <c r="R10797">
        <v>36.380000000000003</v>
      </c>
      <c r="S10797">
        <v>36.83</v>
      </c>
      <c r="T10797">
        <v>15703100</v>
      </c>
      <c r="U10797">
        <v>26.18</v>
      </c>
    </row>
    <row r="10798" spans="15:21" x14ac:dyDescent="0.2">
      <c r="O10798" s="67">
        <v>38310</v>
      </c>
      <c r="P10798">
        <v>36.83</v>
      </c>
      <c r="Q10798">
        <v>36.83</v>
      </c>
      <c r="R10798">
        <v>35.94</v>
      </c>
      <c r="S10798">
        <v>36.270000000000003</v>
      </c>
      <c r="T10798">
        <v>21810500</v>
      </c>
      <c r="U10798">
        <v>25.78</v>
      </c>
    </row>
    <row r="10799" spans="15:21" x14ac:dyDescent="0.2">
      <c r="O10799" s="67">
        <v>38313</v>
      </c>
      <c r="P10799">
        <v>36.25</v>
      </c>
      <c r="Q10799">
        <v>36.270000000000003</v>
      </c>
      <c r="R10799">
        <v>35.94</v>
      </c>
      <c r="S10799">
        <v>36.090000000000003</v>
      </c>
      <c r="T10799">
        <v>15358700</v>
      </c>
      <c r="U10799">
        <v>25.65</v>
      </c>
    </row>
    <row r="10800" spans="15:21" x14ac:dyDescent="0.2">
      <c r="O10800" s="67">
        <v>38314</v>
      </c>
      <c r="P10800">
        <v>35.97</v>
      </c>
      <c r="Q10800">
        <v>36.04</v>
      </c>
      <c r="R10800">
        <v>35.49</v>
      </c>
      <c r="S10800">
        <v>35.81</v>
      </c>
      <c r="T10800">
        <v>21021100</v>
      </c>
      <c r="U10800">
        <v>25.45</v>
      </c>
    </row>
    <row r="10801" spans="15:21" x14ac:dyDescent="0.2">
      <c r="O10801" s="67">
        <v>38315</v>
      </c>
      <c r="P10801">
        <v>35.85</v>
      </c>
      <c r="Q10801">
        <v>36</v>
      </c>
      <c r="R10801">
        <v>35.56</v>
      </c>
      <c r="S10801">
        <v>35.64</v>
      </c>
      <c r="T10801">
        <v>16805700</v>
      </c>
      <c r="U10801">
        <v>25.33</v>
      </c>
    </row>
    <row r="10802" spans="15:21" x14ac:dyDescent="0.2">
      <c r="O10802" s="67">
        <v>38317</v>
      </c>
      <c r="P10802">
        <v>35.6</v>
      </c>
      <c r="Q10802">
        <v>35.630000000000003</v>
      </c>
      <c r="R10802">
        <v>35.44</v>
      </c>
      <c r="S10802">
        <v>35.44</v>
      </c>
      <c r="T10802">
        <v>7889900</v>
      </c>
      <c r="U10802">
        <v>25.19</v>
      </c>
    </row>
    <row r="10803" spans="15:21" x14ac:dyDescent="0.2">
      <c r="O10803" s="67">
        <v>38320</v>
      </c>
      <c r="P10803">
        <v>35.57</v>
      </c>
      <c r="Q10803">
        <v>35.729999999999997</v>
      </c>
      <c r="R10803">
        <v>35.119999999999997</v>
      </c>
      <c r="S10803">
        <v>35.299999999999997</v>
      </c>
      <c r="T10803">
        <v>21630500</v>
      </c>
      <c r="U10803">
        <v>25.09</v>
      </c>
    </row>
    <row r="10804" spans="15:21" x14ac:dyDescent="0.2">
      <c r="O10804" s="67">
        <v>38321</v>
      </c>
      <c r="P10804">
        <v>35.299999999999997</v>
      </c>
      <c r="Q10804">
        <v>35.61</v>
      </c>
      <c r="R10804">
        <v>35.299999999999997</v>
      </c>
      <c r="S10804">
        <v>35.36</v>
      </c>
      <c r="T10804">
        <v>23067400</v>
      </c>
      <c r="U10804">
        <v>25.13</v>
      </c>
    </row>
    <row r="10805" spans="15:21" x14ac:dyDescent="0.2">
      <c r="O10805" s="67">
        <v>38322</v>
      </c>
      <c r="P10805">
        <v>35.36</v>
      </c>
      <c r="Q10805">
        <v>36.020000000000003</v>
      </c>
      <c r="R10805">
        <v>35.36</v>
      </c>
      <c r="S10805">
        <v>36.020000000000003</v>
      </c>
      <c r="T10805">
        <v>21709800</v>
      </c>
      <c r="U10805">
        <v>25.6</v>
      </c>
    </row>
    <row r="10806" spans="15:21" x14ac:dyDescent="0.2">
      <c r="O10806" s="67">
        <v>38323</v>
      </c>
      <c r="P10806">
        <v>35.85</v>
      </c>
      <c r="Q10806">
        <v>36.090000000000003</v>
      </c>
      <c r="R10806">
        <v>35.75</v>
      </c>
      <c r="S10806">
        <v>35.94</v>
      </c>
      <c r="T10806">
        <v>15978300</v>
      </c>
      <c r="U10806">
        <v>25.55</v>
      </c>
    </row>
    <row r="10807" spans="15:21" x14ac:dyDescent="0.2">
      <c r="O10807" s="67">
        <v>38324</v>
      </c>
      <c r="P10807">
        <v>35.840000000000003</v>
      </c>
      <c r="Q10807">
        <v>36.03</v>
      </c>
      <c r="R10807">
        <v>35.65</v>
      </c>
      <c r="S10807">
        <v>35.83</v>
      </c>
      <c r="T10807">
        <v>15164900</v>
      </c>
      <c r="U10807">
        <v>25.47</v>
      </c>
    </row>
    <row r="10808" spans="15:21" x14ac:dyDescent="0.2">
      <c r="O10808" s="67">
        <v>38327</v>
      </c>
      <c r="P10808">
        <v>35.65</v>
      </c>
      <c r="Q10808">
        <v>35.770000000000003</v>
      </c>
      <c r="R10808">
        <v>35.590000000000003</v>
      </c>
      <c r="S10808">
        <v>35.67</v>
      </c>
      <c r="T10808">
        <v>11704500</v>
      </c>
      <c r="U10808">
        <v>25.35</v>
      </c>
    </row>
    <row r="10809" spans="15:21" x14ac:dyDescent="0.2">
      <c r="O10809" s="67">
        <v>38328</v>
      </c>
      <c r="P10809">
        <v>35.6</v>
      </c>
      <c r="Q10809">
        <v>35.65</v>
      </c>
      <c r="R10809">
        <v>35.270000000000003</v>
      </c>
      <c r="S10809">
        <v>35.31</v>
      </c>
      <c r="T10809">
        <v>18764000</v>
      </c>
      <c r="U10809">
        <v>25.1</v>
      </c>
    </row>
    <row r="10810" spans="15:21" x14ac:dyDescent="0.2">
      <c r="O10810" s="67">
        <v>38329</v>
      </c>
      <c r="P10810">
        <v>35.65</v>
      </c>
      <c r="Q10810">
        <v>35.9</v>
      </c>
      <c r="R10810">
        <v>35.54</v>
      </c>
      <c r="S10810">
        <v>35.71</v>
      </c>
      <c r="T10810">
        <v>16388600</v>
      </c>
      <c r="U10810">
        <v>25.38</v>
      </c>
    </row>
    <row r="10811" spans="15:21" x14ac:dyDescent="0.2">
      <c r="O10811" s="67">
        <v>38330</v>
      </c>
      <c r="P10811">
        <v>35.58</v>
      </c>
      <c r="Q10811">
        <v>36.090000000000003</v>
      </c>
      <c r="R10811">
        <v>35.5</v>
      </c>
      <c r="S10811">
        <v>36.020000000000003</v>
      </c>
      <c r="T10811">
        <v>15881900</v>
      </c>
      <c r="U10811">
        <v>25.6</v>
      </c>
    </row>
    <row r="10812" spans="15:21" x14ac:dyDescent="0.2">
      <c r="O10812" s="67">
        <v>38331</v>
      </c>
      <c r="P10812">
        <v>36.15</v>
      </c>
      <c r="Q10812">
        <v>36.81</v>
      </c>
      <c r="R10812">
        <v>36</v>
      </c>
      <c r="S10812">
        <v>36.69</v>
      </c>
      <c r="T10812">
        <v>32039000</v>
      </c>
      <c r="U10812">
        <v>26.08</v>
      </c>
    </row>
    <row r="10813" spans="15:21" x14ac:dyDescent="0.2">
      <c r="O10813" s="67">
        <v>38334</v>
      </c>
      <c r="P10813">
        <v>36.85</v>
      </c>
      <c r="Q10813">
        <v>37.520000000000003</v>
      </c>
      <c r="R10813">
        <v>36.82</v>
      </c>
      <c r="S10813">
        <v>37.479999999999997</v>
      </c>
      <c r="T10813">
        <v>28195500</v>
      </c>
      <c r="U10813">
        <v>26.64</v>
      </c>
    </row>
    <row r="10814" spans="15:21" x14ac:dyDescent="0.2">
      <c r="O10814" s="67">
        <v>38335</v>
      </c>
      <c r="P10814">
        <v>37.39</v>
      </c>
      <c r="Q10814">
        <v>37.75</v>
      </c>
      <c r="R10814">
        <v>37.18</v>
      </c>
      <c r="S10814">
        <v>37.380000000000003</v>
      </c>
      <c r="T10814">
        <v>26370400</v>
      </c>
      <c r="U10814">
        <v>26.57</v>
      </c>
    </row>
    <row r="10815" spans="15:21" x14ac:dyDescent="0.2">
      <c r="O10815" s="67">
        <v>38336</v>
      </c>
      <c r="P10815">
        <v>37.39</v>
      </c>
      <c r="Q10815">
        <v>37.51</v>
      </c>
      <c r="R10815">
        <v>37.01</v>
      </c>
      <c r="S10815">
        <v>37.39</v>
      </c>
      <c r="T10815">
        <v>20391100</v>
      </c>
      <c r="U10815">
        <v>26.58</v>
      </c>
    </row>
    <row r="10816" spans="15:21" x14ac:dyDescent="0.2">
      <c r="O10816" s="67">
        <v>38337</v>
      </c>
      <c r="P10816">
        <v>37.299999999999997</v>
      </c>
      <c r="Q10816">
        <v>37.49</v>
      </c>
      <c r="R10816">
        <v>37</v>
      </c>
      <c r="S10816">
        <v>37.11</v>
      </c>
      <c r="T10816">
        <v>23825700</v>
      </c>
      <c r="U10816">
        <v>26.38</v>
      </c>
    </row>
    <row r="10817" spans="15:21" x14ac:dyDescent="0.2">
      <c r="O10817" s="67">
        <v>38338</v>
      </c>
      <c r="P10817">
        <v>36.4</v>
      </c>
      <c r="Q10817">
        <v>37.090000000000003</v>
      </c>
      <c r="R10817">
        <v>36.26</v>
      </c>
      <c r="S10817">
        <v>36.75</v>
      </c>
      <c r="T10817">
        <v>34996400</v>
      </c>
      <c r="U10817">
        <v>26.12</v>
      </c>
    </row>
    <row r="10818" spans="15:21" x14ac:dyDescent="0.2">
      <c r="O10818" s="67">
        <v>38341</v>
      </c>
      <c r="P10818">
        <v>36.92</v>
      </c>
      <c r="Q10818">
        <v>37.200000000000003</v>
      </c>
      <c r="R10818">
        <v>36.92</v>
      </c>
      <c r="S10818">
        <v>37.11</v>
      </c>
      <c r="T10818">
        <v>17123800</v>
      </c>
      <c r="U10818">
        <v>26.38</v>
      </c>
    </row>
    <row r="10819" spans="15:21" x14ac:dyDescent="0.2">
      <c r="O10819" s="67">
        <v>38342</v>
      </c>
      <c r="P10819">
        <v>37.11</v>
      </c>
      <c r="Q10819">
        <v>37.24</v>
      </c>
      <c r="R10819">
        <v>36.97</v>
      </c>
      <c r="S10819">
        <v>37.17</v>
      </c>
      <c r="T10819">
        <v>16388000</v>
      </c>
      <c r="U10819">
        <v>26.42</v>
      </c>
    </row>
    <row r="10820" spans="15:21" x14ac:dyDescent="0.2">
      <c r="O10820" s="67">
        <v>38343</v>
      </c>
      <c r="P10820">
        <v>36.770000000000003</v>
      </c>
      <c r="Q10820">
        <v>37.14</v>
      </c>
      <c r="R10820">
        <v>36.659999999999997</v>
      </c>
      <c r="S10820">
        <v>36.840000000000003</v>
      </c>
      <c r="T10820">
        <v>17393600</v>
      </c>
      <c r="U10820">
        <v>26.34</v>
      </c>
    </row>
    <row r="10821" spans="15:21" x14ac:dyDescent="0.2">
      <c r="O10821" s="67">
        <v>38344</v>
      </c>
      <c r="P10821">
        <v>36.75</v>
      </c>
      <c r="Q10821">
        <v>36.950000000000003</v>
      </c>
      <c r="R10821">
        <v>36.71</v>
      </c>
      <c r="S10821">
        <v>36.770000000000003</v>
      </c>
      <c r="T10821">
        <v>10598200</v>
      </c>
      <c r="U10821">
        <v>26.29</v>
      </c>
    </row>
    <row r="10822" spans="15:21" x14ac:dyDescent="0.2">
      <c r="O10822" s="67">
        <v>38348</v>
      </c>
      <c r="P10822">
        <v>36.85</v>
      </c>
      <c r="Q10822">
        <v>36.94</v>
      </c>
      <c r="R10822">
        <v>36.57</v>
      </c>
      <c r="S10822">
        <v>36.57</v>
      </c>
      <c r="T10822">
        <v>9898700</v>
      </c>
      <c r="U10822">
        <v>26.15</v>
      </c>
    </row>
    <row r="10823" spans="15:21" x14ac:dyDescent="0.2">
      <c r="O10823" s="67">
        <v>38349</v>
      </c>
      <c r="P10823">
        <v>36.54</v>
      </c>
      <c r="Q10823">
        <v>36.85</v>
      </c>
      <c r="R10823">
        <v>36.53</v>
      </c>
      <c r="S10823">
        <v>36.69</v>
      </c>
      <c r="T10823">
        <v>12817700</v>
      </c>
      <c r="U10823">
        <v>26.23</v>
      </c>
    </row>
    <row r="10824" spans="15:21" x14ac:dyDescent="0.2">
      <c r="O10824" s="67">
        <v>38350</v>
      </c>
      <c r="P10824">
        <v>36.57</v>
      </c>
      <c r="Q10824">
        <v>36.6</v>
      </c>
      <c r="R10824">
        <v>36.42</v>
      </c>
      <c r="S10824">
        <v>36.56</v>
      </c>
      <c r="T10824">
        <v>11195100</v>
      </c>
      <c r="U10824">
        <v>26.14</v>
      </c>
    </row>
    <row r="10825" spans="15:21" x14ac:dyDescent="0.2">
      <c r="O10825" s="67">
        <v>38351</v>
      </c>
      <c r="P10825">
        <v>36.630000000000003</v>
      </c>
      <c r="Q10825">
        <v>36.83</v>
      </c>
      <c r="R10825">
        <v>36.56</v>
      </c>
      <c r="S10825">
        <v>36.6</v>
      </c>
      <c r="T10825">
        <v>10461800</v>
      </c>
      <c r="U10825">
        <v>26.17</v>
      </c>
    </row>
    <row r="10826" spans="15:21" x14ac:dyDescent="0.2">
      <c r="O10826" s="67">
        <v>38352</v>
      </c>
      <c r="P10826">
        <v>36.65</v>
      </c>
      <c r="Q10826">
        <v>36.76</v>
      </c>
      <c r="R10826">
        <v>36.4</v>
      </c>
      <c r="S10826">
        <v>36.5</v>
      </c>
      <c r="T10826">
        <v>13161700</v>
      </c>
      <c r="U10826">
        <v>26.1</v>
      </c>
    </row>
    <row r="10827" spans="15:21" x14ac:dyDescent="0.2">
      <c r="O10827" s="67">
        <v>38355</v>
      </c>
      <c r="P10827">
        <v>36.71</v>
      </c>
      <c r="Q10827">
        <v>36.89</v>
      </c>
      <c r="R10827">
        <v>36.44</v>
      </c>
      <c r="S10827">
        <v>36.590000000000003</v>
      </c>
      <c r="T10827">
        <v>22229100</v>
      </c>
      <c r="U10827">
        <v>26.16</v>
      </c>
    </row>
    <row r="10828" spans="15:21" x14ac:dyDescent="0.2">
      <c r="O10828" s="67">
        <v>38356</v>
      </c>
      <c r="P10828">
        <v>36.6</v>
      </c>
      <c r="Q10828">
        <v>36.85</v>
      </c>
      <c r="R10828">
        <v>36.119999999999997</v>
      </c>
      <c r="S10828">
        <v>36.15</v>
      </c>
      <c r="T10828">
        <v>18847600</v>
      </c>
      <c r="U10828">
        <v>25.85</v>
      </c>
    </row>
    <row r="10829" spans="15:21" x14ac:dyDescent="0.2">
      <c r="O10829" s="67">
        <v>38357</v>
      </c>
      <c r="P10829">
        <v>36.15</v>
      </c>
      <c r="Q10829">
        <v>36.340000000000003</v>
      </c>
      <c r="R10829">
        <v>35.93</v>
      </c>
      <c r="S10829">
        <v>35.93</v>
      </c>
      <c r="T10829">
        <v>18957100</v>
      </c>
      <c r="U10829">
        <v>25.69</v>
      </c>
    </row>
    <row r="10830" spans="15:21" x14ac:dyDescent="0.2">
      <c r="O10830" s="67">
        <v>38358</v>
      </c>
      <c r="P10830">
        <v>36.03</v>
      </c>
      <c r="Q10830">
        <v>36.42</v>
      </c>
      <c r="R10830">
        <v>35.94</v>
      </c>
      <c r="S10830">
        <v>36.22</v>
      </c>
      <c r="T10830">
        <v>19134500</v>
      </c>
      <c r="U10830">
        <v>25.9</v>
      </c>
    </row>
    <row r="10831" spans="15:21" x14ac:dyDescent="0.2">
      <c r="O10831" s="67">
        <v>38359</v>
      </c>
      <c r="P10831">
        <v>36.36</v>
      </c>
      <c r="Q10831">
        <v>36.369999999999997</v>
      </c>
      <c r="R10831">
        <v>35.85</v>
      </c>
      <c r="S10831">
        <v>36</v>
      </c>
      <c r="T10831">
        <v>15004000</v>
      </c>
      <c r="U10831">
        <v>25.74</v>
      </c>
    </row>
    <row r="10832" spans="15:21" x14ac:dyDescent="0.2">
      <c r="O10832" s="67">
        <v>38362</v>
      </c>
      <c r="P10832">
        <v>35.880000000000003</v>
      </c>
      <c r="Q10832">
        <v>36.14</v>
      </c>
      <c r="R10832">
        <v>35.729999999999997</v>
      </c>
      <c r="S10832">
        <v>35.909999999999997</v>
      </c>
      <c r="T10832">
        <v>16452500</v>
      </c>
      <c r="U10832">
        <v>25.68</v>
      </c>
    </row>
    <row r="10833" spans="15:21" x14ac:dyDescent="0.2">
      <c r="O10833" s="67">
        <v>38363</v>
      </c>
      <c r="P10833">
        <v>35.6</v>
      </c>
      <c r="Q10833">
        <v>35.729999999999997</v>
      </c>
      <c r="R10833">
        <v>35.32</v>
      </c>
      <c r="S10833">
        <v>35.4</v>
      </c>
      <c r="T10833">
        <v>18909500</v>
      </c>
      <c r="U10833">
        <v>25.31</v>
      </c>
    </row>
    <row r="10834" spans="15:21" x14ac:dyDescent="0.2">
      <c r="O10834" s="67">
        <v>38364</v>
      </c>
      <c r="P10834">
        <v>35.43</v>
      </c>
      <c r="Q10834">
        <v>35.700000000000003</v>
      </c>
      <c r="R10834">
        <v>35.1</v>
      </c>
      <c r="S10834">
        <v>35.68</v>
      </c>
      <c r="T10834">
        <v>22979500</v>
      </c>
      <c r="U10834">
        <v>25.51</v>
      </c>
    </row>
    <row r="10835" spans="15:21" x14ac:dyDescent="0.2">
      <c r="O10835" s="67">
        <v>38365</v>
      </c>
      <c r="P10835">
        <v>35.6</v>
      </c>
      <c r="Q10835">
        <v>35.64</v>
      </c>
      <c r="R10835">
        <v>35.1</v>
      </c>
      <c r="S10835">
        <v>35.229999999999997</v>
      </c>
      <c r="T10835">
        <v>14432800</v>
      </c>
      <c r="U10835">
        <v>25.19</v>
      </c>
    </row>
    <row r="10836" spans="15:21" x14ac:dyDescent="0.2">
      <c r="O10836" s="67">
        <v>38366</v>
      </c>
      <c r="P10836">
        <v>35.36</v>
      </c>
      <c r="Q10836">
        <v>35.619999999999997</v>
      </c>
      <c r="R10836">
        <v>35.270000000000003</v>
      </c>
      <c r="S10836">
        <v>35.520000000000003</v>
      </c>
      <c r="T10836">
        <v>14576900</v>
      </c>
      <c r="U10836">
        <v>25.4</v>
      </c>
    </row>
    <row r="10837" spans="15:21" x14ac:dyDescent="0.2">
      <c r="O10837" s="67">
        <v>38370</v>
      </c>
      <c r="P10837">
        <v>35.28</v>
      </c>
      <c r="Q10837">
        <v>35.979999999999997</v>
      </c>
      <c r="R10837">
        <v>35.07</v>
      </c>
      <c r="S10837">
        <v>35.96</v>
      </c>
      <c r="T10837">
        <v>20237800</v>
      </c>
      <c r="U10837">
        <v>25.71</v>
      </c>
    </row>
    <row r="10838" spans="15:21" x14ac:dyDescent="0.2">
      <c r="O10838" s="67">
        <v>38371</v>
      </c>
      <c r="P10838">
        <v>35.82</v>
      </c>
      <c r="Q10838">
        <v>35.9</v>
      </c>
      <c r="R10838">
        <v>35.409999999999997</v>
      </c>
      <c r="S10838">
        <v>35.44</v>
      </c>
      <c r="T10838">
        <v>12727900</v>
      </c>
      <c r="U10838">
        <v>25.34</v>
      </c>
    </row>
    <row r="10839" spans="15:21" x14ac:dyDescent="0.2">
      <c r="O10839" s="67">
        <v>38372</v>
      </c>
      <c r="P10839">
        <v>35.450000000000003</v>
      </c>
      <c r="Q10839">
        <v>35.700000000000003</v>
      </c>
      <c r="R10839">
        <v>35.28</v>
      </c>
      <c r="S10839">
        <v>35.369999999999997</v>
      </c>
      <c r="T10839">
        <v>17902900</v>
      </c>
      <c r="U10839">
        <v>25.29</v>
      </c>
    </row>
    <row r="10840" spans="15:21" x14ac:dyDescent="0.2">
      <c r="O10840" s="67">
        <v>38373</v>
      </c>
      <c r="P10840">
        <v>35.799999999999997</v>
      </c>
      <c r="Q10840">
        <v>35.83</v>
      </c>
      <c r="R10840">
        <v>35.11</v>
      </c>
      <c r="S10840">
        <v>35.130000000000003</v>
      </c>
      <c r="T10840">
        <v>28101200</v>
      </c>
      <c r="U10840">
        <v>25.12</v>
      </c>
    </row>
    <row r="10841" spans="15:21" x14ac:dyDescent="0.2">
      <c r="O10841" s="67">
        <v>38376</v>
      </c>
      <c r="P10841">
        <v>35.22</v>
      </c>
      <c r="Q10841">
        <v>35.700000000000003</v>
      </c>
      <c r="R10841">
        <v>34.950000000000003</v>
      </c>
      <c r="S10841">
        <v>35.26</v>
      </c>
      <c r="T10841">
        <v>22686400</v>
      </c>
      <c r="U10841">
        <v>25.21</v>
      </c>
    </row>
    <row r="10842" spans="15:21" x14ac:dyDescent="0.2">
      <c r="O10842" s="67">
        <v>38377</v>
      </c>
      <c r="P10842">
        <v>35.65</v>
      </c>
      <c r="Q10842">
        <v>35.880000000000003</v>
      </c>
      <c r="R10842">
        <v>35.57</v>
      </c>
      <c r="S10842">
        <v>35.700000000000003</v>
      </c>
      <c r="T10842">
        <v>21843600</v>
      </c>
      <c r="U10842">
        <v>25.53</v>
      </c>
    </row>
    <row r="10843" spans="15:21" x14ac:dyDescent="0.2">
      <c r="O10843" s="67">
        <v>38378</v>
      </c>
      <c r="P10843">
        <v>35.94</v>
      </c>
      <c r="Q10843">
        <v>36.1</v>
      </c>
      <c r="R10843">
        <v>35.450000000000003</v>
      </c>
      <c r="S10843">
        <v>35.49</v>
      </c>
      <c r="T10843">
        <v>22038000</v>
      </c>
      <c r="U10843">
        <v>25.38</v>
      </c>
    </row>
    <row r="10844" spans="15:21" x14ac:dyDescent="0.2">
      <c r="O10844" s="67">
        <v>38379</v>
      </c>
      <c r="P10844">
        <v>35.6</v>
      </c>
      <c r="Q10844">
        <v>35.700000000000003</v>
      </c>
      <c r="R10844">
        <v>35.369999999999997</v>
      </c>
      <c r="S10844">
        <v>35.61</v>
      </c>
      <c r="T10844">
        <v>18429400</v>
      </c>
      <c r="U10844">
        <v>25.46</v>
      </c>
    </row>
    <row r="10845" spans="15:21" x14ac:dyDescent="0.2">
      <c r="O10845" s="67">
        <v>38380</v>
      </c>
      <c r="P10845">
        <v>35.549999999999997</v>
      </c>
      <c r="Q10845">
        <v>35.770000000000003</v>
      </c>
      <c r="R10845">
        <v>35.42</v>
      </c>
      <c r="S10845">
        <v>35.75</v>
      </c>
      <c r="T10845">
        <v>17750700</v>
      </c>
      <c r="U10845">
        <v>25.56</v>
      </c>
    </row>
    <row r="10846" spans="15:21" x14ac:dyDescent="0.2">
      <c r="O10846" s="67">
        <v>38383</v>
      </c>
      <c r="P10846">
        <v>35.950000000000003</v>
      </c>
      <c r="Q10846">
        <v>36.18</v>
      </c>
      <c r="R10846">
        <v>35.9</v>
      </c>
      <c r="S10846">
        <v>36.130000000000003</v>
      </c>
      <c r="T10846">
        <v>17209600</v>
      </c>
      <c r="U10846">
        <v>25.83</v>
      </c>
    </row>
    <row r="10847" spans="15:21" x14ac:dyDescent="0.2">
      <c r="O10847" s="67">
        <v>38384</v>
      </c>
      <c r="P10847">
        <v>36</v>
      </c>
      <c r="Q10847">
        <v>36.380000000000003</v>
      </c>
      <c r="R10847">
        <v>35.89</v>
      </c>
      <c r="S10847">
        <v>36.28</v>
      </c>
      <c r="T10847">
        <v>18612200</v>
      </c>
      <c r="U10847">
        <v>25.94</v>
      </c>
    </row>
    <row r="10848" spans="15:21" x14ac:dyDescent="0.2">
      <c r="O10848" s="67">
        <v>38385</v>
      </c>
      <c r="P10848">
        <v>36.18</v>
      </c>
      <c r="Q10848">
        <v>36.28</v>
      </c>
      <c r="R10848">
        <v>36</v>
      </c>
      <c r="S10848">
        <v>36.25</v>
      </c>
      <c r="T10848">
        <v>13941500</v>
      </c>
      <c r="U10848">
        <v>25.92</v>
      </c>
    </row>
    <row r="10849" spans="15:21" x14ac:dyDescent="0.2">
      <c r="O10849" s="67">
        <v>38386</v>
      </c>
      <c r="P10849">
        <v>36.15</v>
      </c>
      <c r="Q10849">
        <v>36.15</v>
      </c>
      <c r="R10849">
        <v>35.93</v>
      </c>
      <c r="S10849">
        <v>36.07</v>
      </c>
      <c r="T10849">
        <v>13180900</v>
      </c>
      <c r="U10849">
        <v>25.79</v>
      </c>
    </row>
    <row r="10850" spans="15:21" x14ac:dyDescent="0.2">
      <c r="O10850" s="67">
        <v>38387</v>
      </c>
      <c r="P10850">
        <v>36.020000000000003</v>
      </c>
      <c r="Q10850">
        <v>36.33</v>
      </c>
      <c r="R10850">
        <v>36.020000000000003</v>
      </c>
      <c r="S10850">
        <v>36.25</v>
      </c>
      <c r="T10850">
        <v>17661500</v>
      </c>
      <c r="U10850">
        <v>25.92</v>
      </c>
    </row>
    <row r="10851" spans="15:21" x14ac:dyDescent="0.2">
      <c r="O10851" s="67">
        <v>38390</v>
      </c>
      <c r="P10851">
        <v>36.049999999999997</v>
      </c>
      <c r="Q10851">
        <v>36.36</v>
      </c>
      <c r="R10851">
        <v>36.049999999999997</v>
      </c>
      <c r="S10851">
        <v>36.229999999999997</v>
      </c>
      <c r="T10851">
        <v>13847800</v>
      </c>
      <c r="U10851">
        <v>25.9</v>
      </c>
    </row>
    <row r="10852" spans="15:21" x14ac:dyDescent="0.2">
      <c r="O10852" s="67">
        <v>38391</v>
      </c>
      <c r="P10852">
        <v>36.28</v>
      </c>
      <c r="Q10852">
        <v>36.53</v>
      </c>
      <c r="R10852">
        <v>36.200000000000003</v>
      </c>
      <c r="S10852">
        <v>36.43</v>
      </c>
      <c r="T10852">
        <v>17573200</v>
      </c>
      <c r="U10852">
        <v>26.05</v>
      </c>
    </row>
    <row r="10853" spans="15:21" x14ac:dyDescent="0.2">
      <c r="O10853" s="67">
        <v>38392</v>
      </c>
      <c r="P10853">
        <v>36.32</v>
      </c>
      <c r="Q10853">
        <v>36.36</v>
      </c>
      <c r="R10853">
        <v>35.869999999999997</v>
      </c>
      <c r="S10853">
        <v>36.090000000000003</v>
      </c>
      <c r="T10853">
        <v>19199600</v>
      </c>
      <c r="U10853">
        <v>25.8</v>
      </c>
    </row>
    <row r="10854" spans="15:21" x14ac:dyDescent="0.2">
      <c r="O10854" s="67">
        <v>38393</v>
      </c>
      <c r="P10854">
        <v>36.17</v>
      </c>
      <c r="Q10854">
        <v>36.24</v>
      </c>
      <c r="R10854">
        <v>36.01</v>
      </c>
      <c r="S10854">
        <v>36.049999999999997</v>
      </c>
      <c r="T10854">
        <v>12948300</v>
      </c>
      <c r="U10854">
        <v>25.78</v>
      </c>
    </row>
    <row r="10855" spans="15:21" x14ac:dyDescent="0.2">
      <c r="O10855" s="67">
        <v>38394</v>
      </c>
      <c r="P10855">
        <v>36</v>
      </c>
      <c r="Q10855">
        <v>36.47</v>
      </c>
      <c r="R10855">
        <v>35.950000000000003</v>
      </c>
      <c r="S10855">
        <v>36.229999999999997</v>
      </c>
      <c r="T10855">
        <v>16082100</v>
      </c>
      <c r="U10855">
        <v>25.9</v>
      </c>
    </row>
    <row r="10856" spans="15:21" x14ac:dyDescent="0.2">
      <c r="O10856" s="67">
        <v>38397</v>
      </c>
      <c r="P10856">
        <v>36.229999999999997</v>
      </c>
      <c r="Q10856">
        <v>36.4</v>
      </c>
      <c r="R10856">
        <v>36.200000000000003</v>
      </c>
      <c r="S10856">
        <v>36.32</v>
      </c>
      <c r="T10856">
        <v>10485300</v>
      </c>
      <c r="U10856">
        <v>25.97</v>
      </c>
    </row>
    <row r="10857" spans="15:21" x14ac:dyDescent="0.2">
      <c r="O10857" s="67">
        <v>38398</v>
      </c>
      <c r="P10857">
        <v>36.270000000000003</v>
      </c>
      <c r="Q10857">
        <v>36.61</v>
      </c>
      <c r="R10857">
        <v>36.25</v>
      </c>
      <c r="S10857">
        <v>36.39</v>
      </c>
      <c r="T10857">
        <v>15600300</v>
      </c>
      <c r="U10857">
        <v>26.02</v>
      </c>
    </row>
    <row r="10858" spans="15:21" x14ac:dyDescent="0.2">
      <c r="O10858" s="67">
        <v>38399</v>
      </c>
      <c r="P10858">
        <v>36.26</v>
      </c>
      <c r="Q10858">
        <v>36.340000000000003</v>
      </c>
      <c r="R10858">
        <v>36.06</v>
      </c>
      <c r="S10858">
        <v>36.22</v>
      </c>
      <c r="T10858">
        <v>13504500</v>
      </c>
      <c r="U10858">
        <v>25.9</v>
      </c>
    </row>
    <row r="10859" spans="15:21" x14ac:dyDescent="0.2">
      <c r="O10859" s="67">
        <v>38400</v>
      </c>
      <c r="P10859">
        <v>36.130000000000003</v>
      </c>
      <c r="Q10859">
        <v>36.4</v>
      </c>
      <c r="R10859">
        <v>36.020000000000003</v>
      </c>
      <c r="S10859">
        <v>36.03</v>
      </c>
      <c r="T10859">
        <v>16210200</v>
      </c>
      <c r="U10859">
        <v>25.76</v>
      </c>
    </row>
    <row r="10860" spans="15:21" x14ac:dyDescent="0.2">
      <c r="O10860" s="67">
        <v>38401</v>
      </c>
      <c r="P10860">
        <v>36.06</v>
      </c>
      <c r="Q10860">
        <v>36.06</v>
      </c>
      <c r="R10860">
        <v>35.69</v>
      </c>
      <c r="S10860">
        <v>35.880000000000003</v>
      </c>
      <c r="T10860">
        <v>22154500</v>
      </c>
      <c r="U10860">
        <v>25.65</v>
      </c>
    </row>
    <row r="10861" spans="15:21" x14ac:dyDescent="0.2">
      <c r="O10861" s="67">
        <v>38405</v>
      </c>
      <c r="P10861">
        <v>35.590000000000003</v>
      </c>
      <c r="Q10861">
        <v>35.909999999999997</v>
      </c>
      <c r="R10861">
        <v>35.340000000000003</v>
      </c>
      <c r="S10861">
        <v>35.35</v>
      </c>
      <c r="T10861">
        <v>21579300</v>
      </c>
      <c r="U10861">
        <v>25.28</v>
      </c>
    </row>
    <row r="10862" spans="15:21" x14ac:dyDescent="0.2">
      <c r="O10862" s="67">
        <v>38406</v>
      </c>
      <c r="P10862">
        <v>35.15</v>
      </c>
      <c r="Q10862">
        <v>35.369999999999997</v>
      </c>
      <c r="R10862">
        <v>35.119999999999997</v>
      </c>
      <c r="S10862">
        <v>35.270000000000003</v>
      </c>
      <c r="T10862">
        <v>19486700</v>
      </c>
      <c r="U10862">
        <v>25.22</v>
      </c>
    </row>
    <row r="10863" spans="15:21" x14ac:dyDescent="0.2">
      <c r="O10863" s="67">
        <v>38407</v>
      </c>
      <c r="P10863">
        <v>35.1</v>
      </c>
      <c r="Q10863">
        <v>35.61</v>
      </c>
      <c r="R10863">
        <v>35.049999999999997</v>
      </c>
      <c r="S10863">
        <v>35.549999999999997</v>
      </c>
      <c r="T10863">
        <v>16036000</v>
      </c>
      <c r="U10863">
        <v>25.58</v>
      </c>
    </row>
    <row r="10864" spans="15:21" x14ac:dyDescent="0.2">
      <c r="O10864" s="67">
        <v>38408</v>
      </c>
      <c r="P10864">
        <v>35.549999999999997</v>
      </c>
      <c r="Q10864">
        <v>35.700000000000003</v>
      </c>
      <c r="R10864">
        <v>35.409999999999997</v>
      </c>
      <c r="S10864">
        <v>35.619999999999997</v>
      </c>
      <c r="T10864">
        <v>14245300</v>
      </c>
      <c r="U10864">
        <v>25.63</v>
      </c>
    </row>
    <row r="10865" spans="15:21" x14ac:dyDescent="0.2">
      <c r="O10865" s="67">
        <v>38411</v>
      </c>
      <c r="P10865">
        <v>35.42</v>
      </c>
      <c r="Q10865">
        <v>35.479999999999997</v>
      </c>
      <c r="R10865">
        <v>35.14</v>
      </c>
      <c r="S10865">
        <v>35.200000000000003</v>
      </c>
      <c r="T10865">
        <v>18632100</v>
      </c>
      <c r="U10865">
        <v>25.33</v>
      </c>
    </row>
    <row r="10866" spans="15:21" x14ac:dyDescent="0.2">
      <c r="O10866" s="67">
        <v>38412</v>
      </c>
      <c r="P10866">
        <v>35.270000000000003</v>
      </c>
      <c r="Q10866">
        <v>35.39</v>
      </c>
      <c r="R10866">
        <v>35.15</v>
      </c>
      <c r="S10866">
        <v>35.22</v>
      </c>
      <c r="T10866">
        <v>16205500</v>
      </c>
      <c r="U10866">
        <v>25.34</v>
      </c>
    </row>
    <row r="10867" spans="15:21" x14ac:dyDescent="0.2">
      <c r="O10867" s="67">
        <v>38413</v>
      </c>
      <c r="P10867">
        <v>35.08</v>
      </c>
      <c r="Q10867">
        <v>35.69</v>
      </c>
      <c r="R10867">
        <v>35.06</v>
      </c>
      <c r="S10867">
        <v>35.6</v>
      </c>
      <c r="T10867">
        <v>17742100</v>
      </c>
      <c r="U10867">
        <v>25.61</v>
      </c>
    </row>
    <row r="10868" spans="15:21" x14ac:dyDescent="0.2">
      <c r="O10868" s="67">
        <v>38414</v>
      </c>
      <c r="P10868">
        <v>35.74</v>
      </c>
      <c r="Q10868">
        <v>35.83</v>
      </c>
      <c r="R10868">
        <v>35.450000000000003</v>
      </c>
      <c r="S10868">
        <v>35.549999999999997</v>
      </c>
      <c r="T10868">
        <v>17962800</v>
      </c>
      <c r="U10868">
        <v>25.58</v>
      </c>
    </row>
    <row r="10869" spans="15:21" x14ac:dyDescent="0.2">
      <c r="O10869" s="67">
        <v>38415</v>
      </c>
      <c r="P10869">
        <v>35.82</v>
      </c>
      <c r="Q10869">
        <v>36.229999999999997</v>
      </c>
      <c r="R10869">
        <v>35.72</v>
      </c>
      <c r="S10869">
        <v>36.119999999999997</v>
      </c>
      <c r="T10869">
        <v>20328400</v>
      </c>
      <c r="U10869">
        <v>25.99</v>
      </c>
    </row>
    <row r="10870" spans="15:21" x14ac:dyDescent="0.2">
      <c r="O10870" s="67">
        <v>38418</v>
      </c>
      <c r="P10870">
        <v>36.17</v>
      </c>
      <c r="Q10870">
        <v>36.28</v>
      </c>
      <c r="R10870">
        <v>36.049999999999997</v>
      </c>
      <c r="S10870">
        <v>36.130000000000003</v>
      </c>
      <c r="T10870">
        <v>12287100</v>
      </c>
      <c r="U10870">
        <v>26</v>
      </c>
    </row>
    <row r="10871" spans="15:21" x14ac:dyDescent="0.2">
      <c r="O10871" s="67">
        <v>38419</v>
      </c>
      <c r="P10871">
        <v>36.03</v>
      </c>
      <c r="Q10871">
        <v>36.21</v>
      </c>
      <c r="R10871">
        <v>36.01</v>
      </c>
      <c r="S10871">
        <v>36.06</v>
      </c>
      <c r="T10871">
        <v>12023100</v>
      </c>
      <c r="U10871">
        <v>25.95</v>
      </c>
    </row>
    <row r="10872" spans="15:21" x14ac:dyDescent="0.2">
      <c r="O10872" s="67">
        <v>38420</v>
      </c>
      <c r="P10872">
        <v>35.880000000000003</v>
      </c>
      <c r="Q10872">
        <v>36.11</v>
      </c>
      <c r="R10872">
        <v>35.700000000000003</v>
      </c>
      <c r="S10872">
        <v>35.74</v>
      </c>
      <c r="T10872">
        <v>15552300</v>
      </c>
      <c r="U10872">
        <v>25.71</v>
      </c>
    </row>
    <row r="10873" spans="15:21" x14ac:dyDescent="0.2">
      <c r="O10873" s="67">
        <v>38421</v>
      </c>
      <c r="P10873">
        <v>35.85</v>
      </c>
      <c r="Q10873">
        <v>36.229999999999997</v>
      </c>
      <c r="R10873">
        <v>35.799999999999997</v>
      </c>
      <c r="S10873">
        <v>36.130000000000003</v>
      </c>
      <c r="T10873">
        <v>15612000</v>
      </c>
      <c r="U10873">
        <v>26</v>
      </c>
    </row>
    <row r="10874" spans="15:21" x14ac:dyDescent="0.2">
      <c r="O10874" s="67">
        <v>38422</v>
      </c>
      <c r="P10874">
        <v>36.03</v>
      </c>
      <c r="Q10874">
        <v>36.14</v>
      </c>
      <c r="R10874">
        <v>35.75</v>
      </c>
      <c r="S10874">
        <v>35.82</v>
      </c>
      <c r="T10874">
        <v>13175700</v>
      </c>
      <c r="U10874">
        <v>25.77</v>
      </c>
    </row>
    <row r="10875" spans="15:21" x14ac:dyDescent="0.2">
      <c r="O10875" s="67">
        <v>38425</v>
      </c>
      <c r="P10875">
        <v>35.799999999999997</v>
      </c>
      <c r="Q10875">
        <v>36.22</v>
      </c>
      <c r="R10875">
        <v>35.78</v>
      </c>
      <c r="S10875">
        <v>36.22</v>
      </c>
      <c r="T10875">
        <v>17319100</v>
      </c>
      <c r="U10875">
        <v>26.06</v>
      </c>
    </row>
    <row r="10876" spans="15:21" x14ac:dyDescent="0.2">
      <c r="O10876" s="67">
        <v>38426</v>
      </c>
      <c r="P10876">
        <v>36.28</v>
      </c>
      <c r="Q10876">
        <v>36.479999999999997</v>
      </c>
      <c r="R10876">
        <v>36</v>
      </c>
      <c r="S10876">
        <v>36</v>
      </c>
      <c r="T10876">
        <v>17383800</v>
      </c>
      <c r="U10876">
        <v>25.9</v>
      </c>
    </row>
    <row r="10877" spans="15:21" x14ac:dyDescent="0.2">
      <c r="O10877" s="67">
        <v>38427</v>
      </c>
      <c r="P10877">
        <v>35.81</v>
      </c>
      <c r="Q10877">
        <v>36.119999999999997</v>
      </c>
      <c r="R10877">
        <v>35.479999999999997</v>
      </c>
      <c r="S10877">
        <v>35.61</v>
      </c>
      <c r="T10877">
        <v>17691300</v>
      </c>
      <c r="U10877">
        <v>25.62</v>
      </c>
    </row>
    <row r="10878" spans="15:21" x14ac:dyDescent="0.2">
      <c r="O10878" s="67">
        <v>38428</v>
      </c>
      <c r="P10878">
        <v>35.65</v>
      </c>
      <c r="Q10878">
        <v>35.71</v>
      </c>
      <c r="R10878">
        <v>35.270000000000003</v>
      </c>
      <c r="S10878">
        <v>35.369999999999997</v>
      </c>
      <c r="T10878">
        <v>14730400</v>
      </c>
      <c r="U10878">
        <v>25.45</v>
      </c>
    </row>
    <row r="10879" spans="15:21" x14ac:dyDescent="0.2">
      <c r="O10879" s="67">
        <v>38429</v>
      </c>
      <c r="P10879">
        <v>35.409999999999997</v>
      </c>
      <c r="Q10879">
        <v>35.880000000000003</v>
      </c>
      <c r="R10879">
        <v>35.28</v>
      </c>
      <c r="S10879">
        <v>35.880000000000003</v>
      </c>
      <c r="T10879">
        <v>42768400</v>
      </c>
      <c r="U10879">
        <v>25.82</v>
      </c>
    </row>
    <row r="10880" spans="15:21" x14ac:dyDescent="0.2">
      <c r="O10880" s="67">
        <v>38432</v>
      </c>
      <c r="P10880">
        <v>35.729999999999997</v>
      </c>
      <c r="Q10880">
        <v>36.119999999999997</v>
      </c>
      <c r="R10880">
        <v>35.479999999999997</v>
      </c>
      <c r="S10880">
        <v>36.01</v>
      </c>
      <c r="T10880">
        <v>17066200</v>
      </c>
      <c r="U10880">
        <v>25.91</v>
      </c>
    </row>
    <row r="10881" spans="15:21" x14ac:dyDescent="0.2">
      <c r="O10881" s="67">
        <v>38433</v>
      </c>
      <c r="P10881">
        <v>36</v>
      </c>
      <c r="Q10881">
        <v>36.19</v>
      </c>
      <c r="R10881">
        <v>35.42</v>
      </c>
      <c r="S10881">
        <v>35.5</v>
      </c>
      <c r="T10881">
        <v>18172900</v>
      </c>
      <c r="U10881">
        <v>25.54</v>
      </c>
    </row>
    <row r="10882" spans="15:21" x14ac:dyDescent="0.2">
      <c r="O10882" s="67">
        <v>38434</v>
      </c>
      <c r="P10882">
        <v>35.5</v>
      </c>
      <c r="Q10882">
        <v>35.82</v>
      </c>
      <c r="R10882">
        <v>35.380000000000003</v>
      </c>
      <c r="S10882">
        <v>35.5</v>
      </c>
      <c r="T10882">
        <v>22454500</v>
      </c>
      <c r="U10882">
        <v>25.54</v>
      </c>
    </row>
    <row r="10883" spans="15:21" x14ac:dyDescent="0.2">
      <c r="O10883" s="67">
        <v>38435</v>
      </c>
      <c r="P10883">
        <v>35.83</v>
      </c>
      <c r="Q10883">
        <v>36.1</v>
      </c>
      <c r="R10883">
        <v>35.71</v>
      </c>
      <c r="S10883">
        <v>35.729999999999997</v>
      </c>
      <c r="T10883">
        <v>17984800</v>
      </c>
      <c r="U10883">
        <v>25.71</v>
      </c>
    </row>
    <row r="10884" spans="15:21" x14ac:dyDescent="0.2">
      <c r="O10884" s="67">
        <v>38439</v>
      </c>
      <c r="P10884">
        <v>35.9</v>
      </c>
      <c r="Q10884">
        <v>36.19</v>
      </c>
      <c r="R10884">
        <v>35.869999999999997</v>
      </c>
      <c r="S10884">
        <v>35.97</v>
      </c>
      <c r="T10884">
        <v>14165300</v>
      </c>
      <c r="U10884">
        <v>25.88</v>
      </c>
    </row>
    <row r="10885" spans="15:21" x14ac:dyDescent="0.2">
      <c r="O10885" s="67">
        <v>38440</v>
      </c>
      <c r="P10885">
        <v>35.82</v>
      </c>
      <c r="Q10885">
        <v>35.97</v>
      </c>
      <c r="R10885">
        <v>35.43</v>
      </c>
      <c r="S10885">
        <v>35.53</v>
      </c>
      <c r="T10885">
        <v>18153600</v>
      </c>
      <c r="U10885">
        <v>25.56</v>
      </c>
    </row>
    <row r="10886" spans="15:21" x14ac:dyDescent="0.2">
      <c r="O10886" s="67">
        <v>38441</v>
      </c>
      <c r="P10886">
        <v>35.6</v>
      </c>
      <c r="Q10886">
        <v>36.22</v>
      </c>
      <c r="R10886">
        <v>35.590000000000003</v>
      </c>
      <c r="S10886">
        <v>36.200000000000003</v>
      </c>
      <c r="T10886">
        <v>19137900</v>
      </c>
      <c r="U10886">
        <v>26.05</v>
      </c>
    </row>
    <row r="10887" spans="15:21" x14ac:dyDescent="0.2">
      <c r="O10887" s="67">
        <v>38442</v>
      </c>
      <c r="P10887">
        <v>36.1</v>
      </c>
      <c r="Q10887">
        <v>36.15</v>
      </c>
      <c r="R10887">
        <v>35.96</v>
      </c>
      <c r="S10887">
        <v>36.06</v>
      </c>
      <c r="T10887">
        <v>17149200</v>
      </c>
      <c r="U10887">
        <v>25.95</v>
      </c>
    </row>
    <row r="10888" spans="15:21" x14ac:dyDescent="0.2">
      <c r="O10888" s="67">
        <v>38443</v>
      </c>
      <c r="P10888">
        <v>36.18</v>
      </c>
      <c r="Q10888">
        <v>36.22</v>
      </c>
      <c r="R10888">
        <v>35.450000000000003</v>
      </c>
      <c r="S10888">
        <v>35.47</v>
      </c>
      <c r="T10888">
        <v>20718800</v>
      </c>
      <c r="U10888">
        <v>25.52</v>
      </c>
    </row>
    <row r="10889" spans="15:21" x14ac:dyDescent="0.2">
      <c r="O10889" s="67">
        <v>38446</v>
      </c>
      <c r="P10889">
        <v>35.520000000000003</v>
      </c>
      <c r="Q10889">
        <v>35.53</v>
      </c>
      <c r="R10889">
        <v>35.020000000000003</v>
      </c>
      <c r="S10889">
        <v>35.24</v>
      </c>
      <c r="T10889">
        <v>20584500</v>
      </c>
      <c r="U10889">
        <v>25.36</v>
      </c>
    </row>
    <row r="10890" spans="15:21" x14ac:dyDescent="0.2">
      <c r="O10890" s="67">
        <v>38447</v>
      </c>
      <c r="P10890">
        <v>35.22</v>
      </c>
      <c r="Q10890">
        <v>35.5</v>
      </c>
      <c r="R10890">
        <v>35.17</v>
      </c>
      <c r="S10890">
        <v>35.5</v>
      </c>
      <c r="T10890">
        <v>15926500</v>
      </c>
      <c r="U10890">
        <v>25.54</v>
      </c>
    </row>
    <row r="10891" spans="15:21" x14ac:dyDescent="0.2">
      <c r="O10891" s="67">
        <v>38448</v>
      </c>
      <c r="P10891">
        <v>35.58</v>
      </c>
      <c r="Q10891">
        <v>35.729999999999997</v>
      </c>
      <c r="R10891">
        <v>35.44</v>
      </c>
      <c r="S10891">
        <v>35.5</v>
      </c>
      <c r="T10891">
        <v>13934200</v>
      </c>
      <c r="U10891">
        <v>25.54</v>
      </c>
    </row>
    <row r="10892" spans="15:21" x14ac:dyDescent="0.2">
      <c r="O10892" s="67">
        <v>38449</v>
      </c>
      <c r="P10892">
        <v>35.58</v>
      </c>
      <c r="Q10892">
        <v>35.85</v>
      </c>
      <c r="R10892">
        <v>35.51</v>
      </c>
      <c r="S10892">
        <v>35.78</v>
      </c>
      <c r="T10892">
        <v>14381100</v>
      </c>
      <c r="U10892">
        <v>25.74</v>
      </c>
    </row>
    <row r="10893" spans="15:21" x14ac:dyDescent="0.2">
      <c r="O10893" s="67">
        <v>38450</v>
      </c>
      <c r="P10893">
        <v>35.700000000000003</v>
      </c>
      <c r="Q10893">
        <v>35.96</v>
      </c>
      <c r="R10893">
        <v>35.67</v>
      </c>
      <c r="S10893">
        <v>35.74</v>
      </c>
      <c r="T10893">
        <v>17180300</v>
      </c>
      <c r="U10893">
        <v>25.71</v>
      </c>
    </row>
    <row r="10894" spans="15:21" x14ac:dyDescent="0.2">
      <c r="O10894" s="67">
        <v>38453</v>
      </c>
      <c r="P10894">
        <v>35.76</v>
      </c>
      <c r="Q10894">
        <v>35.94</v>
      </c>
      <c r="R10894">
        <v>35.72</v>
      </c>
      <c r="S10894">
        <v>35.82</v>
      </c>
      <c r="T10894">
        <v>11558000</v>
      </c>
      <c r="U10894">
        <v>25.77</v>
      </c>
    </row>
    <row r="10895" spans="15:21" x14ac:dyDescent="0.2">
      <c r="O10895" s="67">
        <v>38454</v>
      </c>
      <c r="P10895">
        <v>35.67</v>
      </c>
      <c r="Q10895">
        <v>36.299999999999997</v>
      </c>
      <c r="R10895">
        <v>35.46</v>
      </c>
      <c r="S10895">
        <v>36.090000000000003</v>
      </c>
      <c r="T10895">
        <v>19463700</v>
      </c>
      <c r="U10895">
        <v>25.97</v>
      </c>
    </row>
    <row r="10896" spans="15:21" x14ac:dyDescent="0.2">
      <c r="O10896" s="67">
        <v>38455</v>
      </c>
      <c r="P10896">
        <v>36.049999999999997</v>
      </c>
      <c r="Q10896">
        <v>36.22</v>
      </c>
      <c r="R10896">
        <v>35.54</v>
      </c>
      <c r="S10896">
        <v>35.64</v>
      </c>
      <c r="T10896">
        <v>20304400</v>
      </c>
      <c r="U10896">
        <v>25.64</v>
      </c>
    </row>
    <row r="10897" spans="15:21" x14ac:dyDescent="0.2">
      <c r="O10897" s="67">
        <v>38456</v>
      </c>
      <c r="P10897">
        <v>35.729999999999997</v>
      </c>
      <c r="Q10897">
        <v>36.18</v>
      </c>
      <c r="R10897">
        <v>35.4</v>
      </c>
      <c r="S10897">
        <v>35.5</v>
      </c>
      <c r="T10897">
        <v>25111400</v>
      </c>
      <c r="U10897">
        <v>25.54</v>
      </c>
    </row>
    <row r="10898" spans="15:21" x14ac:dyDescent="0.2">
      <c r="O10898" s="67">
        <v>38457</v>
      </c>
      <c r="P10898">
        <v>35.82</v>
      </c>
      <c r="Q10898">
        <v>36.49</v>
      </c>
      <c r="R10898">
        <v>35.75</v>
      </c>
      <c r="S10898">
        <v>35.75</v>
      </c>
      <c r="T10898">
        <v>41834600</v>
      </c>
      <c r="U10898">
        <v>25.72</v>
      </c>
    </row>
    <row r="10899" spans="15:21" x14ac:dyDescent="0.2">
      <c r="O10899" s="67">
        <v>38460</v>
      </c>
      <c r="P10899">
        <v>35.75</v>
      </c>
      <c r="Q10899">
        <v>36.380000000000003</v>
      </c>
      <c r="R10899">
        <v>35.75</v>
      </c>
      <c r="S10899">
        <v>36</v>
      </c>
      <c r="T10899">
        <v>27441600</v>
      </c>
      <c r="U10899">
        <v>25.9</v>
      </c>
    </row>
    <row r="10900" spans="15:21" x14ac:dyDescent="0.2">
      <c r="O10900" s="67">
        <v>38461</v>
      </c>
      <c r="P10900">
        <v>36.25</v>
      </c>
      <c r="Q10900">
        <v>36.32</v>
      </c>
      <c r="R10900">
        <v>35.9</v>
      </c>
      <c r="S10900">
        <v>36</v>
      </c>
      <c r="T10900">
        <v>20234200</v>
      </c>
      <c r="U10900">
        <v>25.9</v>
      </c>
    </row>
    <row r="10901" spans="15:21" x14ac:dyDescent="0.2">
      <c r="O10901" s="67">
        <v>38462</v>
      </c>
      <c r="P10901">
        <v>35.85</v>
      </c>
      <c r="Q10901">
        <v>36.01</v>
      </c>
      <c r="R10901">
        <v>35.35</v>
      </c>
      <c r="S10901">
        <v>35.520000000000003</v>
      </c>
      <c r="T10901">
        <v>23659100</v>
      </c>
      <c r="U10901">
        <v>25.56</v>
      </c>
    </row>
    <row r="10902" spans="15:21" x14ac:dyDescent="0.2">
      <c r="O10902" s="67">
        <v>38463</v>
      </c>
      <c r="P10902">
        <v>35.799999999999997</v>
      </c>
      <c r="Q10902">
        <v>36.130000000000003</v>
      </c>
      <c r="R10902">
        <v>35.619999999999997</v>
      </c>
      <c r="S10902">
        <v>36.119999999999997</v>
      </c>
      <c r="T10902">
        <v>19190600</v>
      </c>
      <c r="U10902">
        <v>25.99</v>
      </c>
    </row>
    <row r="10903" spans="15:21" x14ac:dyDescent="0.2">
      <c r="O10903" s="67">
        <v>38464</v>
      </c>
      <c r="P10903">
        <v>36</v>
      </c>
      <c r="Q10903">
        <v>36.31</v>
      </c>
      <c r="R10903">
        <v>35.68</v>
      </c>
      <c r="S10903">
        <v>36.1</v>
      </c>
      <c r="T10903">
        <v>19826000</v>
      </c>
      <c r="U10903">
        <v>25.97</v>
      </c>
    </row>
    <row r="10904" spans="15:21" x14ac:dyDescent="0.2">
      <c r="O10904" s="67">
        <v>38467</v>
      </c>
      <c r="P10904">
        <v>36.35</v>
      </c>
      <c r="Q10904">
        <v>36.47</v>
      </c>
      <c r="R10904">
        <v>36.15</v>
      </c>
      <c r="S10904">
        <v>36.380000000000003</v>
      </c>
      <c r="T10904">
        <v>16665900</v>
      </c>
      <c r="U10904">
        <v>26.18</v>
      </c>
    </row>
    <row r="10905" spans="15:21" x14ac:dyDescent="0.2">
      <c r="O10905" s="67">
        <v>38468</v>
      </c>
      <c r="P10905">
        <v>36.4</v>
      </c>
      <c r="Q10905">
        <v>36.6</v>
      </c>
      <c r="R10905">
        <v>36.159999999999997</v>
      </c>
      <c r="S10905">
        <v>36.18</v>
      </c>
      <c r="T10905">
        <v>17945700</v>
      </c>
      <c r="U10905">
        <v>26.03</v>
      </c>
    </row>
    <row r="10906" spans="15:21" x14ac:dyDescent="0.2">
      <c r="O10906" s="67">
        <v>38469</v>
      </c>
      <c r="P10906">
        <v>36.049999999999997</v>
      </c>
      <c r="Q10906">
        <v>36.49</v>
      </c>
      <c r="R10906">
        <v>35.94</v>
      </c>
      <c r="S10906">
        <v>36.4</v>
      </c>
      <c r="T10906">
        <v>17673400</v>
      </c>
      <c r="U10906">
        <v>26.19</v>
      </c>
    </row>
    <row r="10907" spans="15:21" x14ac:dyDescent="0.2">
      <c r="O10907" s="67">
        <v>38470</v>
      </c>
      <c r="P10907">
        <v>36.08</v>
      </c>
      <c r="Q10907">
        <v>36.44</v>
      </c>
      <c r="R10907">
        <v>35.619999999999997</v>
      </c>
      <c r="S10907">
        <v>35.67</v>
      </c>
      <c r="T10907">
        <v>21905700</v>
      </c>
      <c r="U10907">
        <v>25.66</v>
      </c>
    </row>
    <row r="10908" spans="15:21" x14ac:dyDescent="0.2">
      <c r="O10908" s="67">
        <v>38471</v>
      </c>
      <c r="P10908">
        <v>35.82</v>
      </c>
      <c r="Q10908">
        <v>36.22</v>
      </c>
      <c r="R10908">
        <v>35.61</v>
      </c>
      <c r="S10908">
        <v>36.200000000000003</v>
      </c>
      <c r="T10908">
        <v>23407900</v>
      </c>
      <c r="U10908">
        <v>26.05</v>
      </c>
    </row>
    <row r="10909" spans="15:21" x14ac:dyDescent="0.2">
      <c r="O10909" s="67">
        <v>38474</v>
      </c>
      <c r="P10909">
        <v>36.08</v>
      </c>
      <c r="Q10909">
        <v>36.340000000000003</v>
      </c>
      <c r="R10909">
        <v>36.049999999999997</v>
      </c>
      <c r="S10909">
        <v>36.25</v>
      </c>
      <c r="T10909">
        <v>13760300</v>
      </c>
      <c r="U10909">
        <v>26.08</v>
      </c>
    </row>
    <row r="10910" spans="15:21" x14ac:dyDescent="0.2">
      <c r="O10910" s="67">
        <v>38475</v>
      </c>
      <c r="P10910">
        <v>36.1</v>
      </c>
      <c r="Q10910">
        <v>36.15</v>
      </c>
      <c r="R10910">
        <v>35.770000000000003</v>
      </c>
      <c r="S10910">
        <v>36.1</v>
      </c>
      <c r="T10910">
        <v>26362200</v>
      </c>
      <c r="U10910">
        <v>25.97</v>
      </c>
    </row>
    <row r="10911" spans="15:21" x14ac:dyDescent="0.2">
      <c r="O10911" s="67">
        <v>38476</v>
      </c>
      <c r="P10911">
        <v>36.11</v>
      </c>
      <c r="Q10911">
        <v>36.270000000000003</v>
      </c>
      <c r="R10911">
        <v>35.880000000000003</v>
      </c>
      <c r="S10911">
        <v>36.200000000000003</v>
      </c>
      <c r="T10911">
        <v>18072900</v>
      </c>
      <c r="U10911">
        <v>26.05</v>
      </c>
    </row>
    <row r="10912" spans="15:21" x14ac:dyDescent="0.2">
      <c r="O10912" s="67">
        <v>38477</v>
      </c>
      <c r="P10912">
        <v>36.15</v>
      </c>
      <c r="Q10912">
        <v>36.229999999999997</v>
      </c>
      <c r="R10912">
        <v>35.729999999999997</v>
      </c>
      <c r="S10912">
        <v>35.85</v>
      </c>
      <c r="T10912">
        <v>14924500</v>
      </c>
      <c r="U10912">
        <v>25.79</v>
      </c>
    </row>
    <row r="10913" spans="15:21" x14ac:dyDescent="0.2">
      <c r="O10913" s="67">
        <v>38478</v>
      </c>
      <c r="P10913">
        <v>35.82</v>
      </c>
      <c r="Q10913">
        <v>36.049999999999997</v>
      </c>
      <c r="R10913">
        <v>35.799999999999997</v>
      </c>
      <c r="S10913">
        <v>35.85</v>
      </c>
      <c r="T10913">
        <v>17857700</v>
      </c>
      <c r="U10913">
        <v>25.79</v>
      </c>
    </row>
    <row r="10914" spans="15:21" x14ac:dyDescent="0.2">
      <c r="O10914" s="67">
        <v>38481</v>
      </c>
      <c r="P10914">
        <v>35.840000000000003</v>
      </c>
      <c r="Q10914">
        <v>36.229999999999997</v>
      </c>
      <c r="R10914">
        <v>35.83</v>
      </c>
      <c r="S10914">
        <v>36.229999999999997</v>
      </c>
      <c r="T10914">
        <v>14586300</v>
      </c>
      <c r="U10914">
        <v>26.07</v>
      </c>
    </row>
    <row r="10915" spans="15:21" x14ac:dyDescent="0.2">
      <c r="O10915" s="67">
        <v>38482</v>
      </c>
      <c r="P10915">
        <v>36.06</v>
      </c>
      <c r="Q10915">
        <v>36.19</v>
      </c>
      <c r="R10915">
        <v>35.72</v>
      </c>
      <c r="S10915">
        <v>35.83</v>
      </c>
      <c r="T10915">
        <v>18040900</v>
      </c>
      <c r="U10915">
        <v>25.78</v>
      </c>
    </row>
    <row r="10916" spans="15:21" x14ac:dyDescent="0.2">
      <c r="O10916" s="67">
        <v>38483</v>
      </c>
      <c r="P10916">
        <v>35.9</v>
      </c>
      <c r="Q10916">
        <v>36.21</v>
      </c>
      <c r="R10916">
        <v>35.67</v>
      </c>
      <c r="S10916">
        <v>36.19</v>
      </c>
      <c r="T10916">
        <v>15190700</v>
      </c>
      <c r="U10916">
        <v>26.04</v>
      </c>
    </row>
    <row r="10917" spans="15:21" x14ac:dyDescent="0.2">
      <c r="O10917" s="67">
        <v>38484</v>
      </c>
      <c r="P10917">
        <v>36.17</v>
      </c>
      <c r="Q10917">
        <v>36.31</v>
      </c>
      <c r="R10917">
        <v>35.81</v>
      </c>
      <c r="S10917">
        <v>35.869999999999997</v>
      </c>
      <c r="T10917">
        <v>16027900</v>
      </c>
      <c r="U10917">
        <v>25.81</v>
      </c>
    </row>
    <row r="10918" spans="15:21" x14ac:dyDescent="0.2">
      <c r="O10918" s="67">
        <v>38485</v>
      </c>
      <c r="P10918">
        <v>35.869999999999997</v>
      </c>
      <c r="Q10918">
        <v>36.07</v>
      </c>
      <c r="R10918">
        <v>35.56</v>
      </c>
      <c r="S10918">
        <v>35.700000000000003</v>
      </c>
      <c r="T10918">
        <v>18241000</v>
      </c>
      <c r="U10918">
        <v>25.69</v>
      </c>
    </row>
    <row r="10919" spans="15:21" x14ac:dyDescent="0.2">
      <c r="O10919" s="67">
        <v>38488</v>
      </c>
      <c r="P10919">
        <v>35.85</v>
      </c>
      <c r="Q10919">
        <v>36.25</v>
      </c>
      <c r="R10919">
        <v>35.799999999999997</v>
      </c>
      <c r="S10919">
        <v>36.24</v>
      </c>
      <c r="T10919">
        <v>15510300</v>
      </c>
      <c r="U10919">
        <v>26.07</v>
      </c>
    </row>
    <row r="10920" spans="15:21" x14ac:dyDescent="0.2">
      <c r="O10920" s="67">
        <v>38489</v>
      </c>
      <c r="P10920">
        <v>36.1</v>
      </c>
      <c r="Q10920">
        <v>36.47</v>
      </c>
      <c r="R10920">
        <v>36.03</v>
      </c>
      <c r="S10920">
        <v>36.46</v>
      </c>
      <c r="T10920">
        <v>14821200</v>
      </c>
      <c r="U10920">
        <v>26.23</v>
      </c>
    </row>
    <row r="10921" spans="15:21" x14ac:dyDescent="0.2">
      <c r="O10921" s="67">
        <v>38490</v>
      </c>
      <c r="P10921">
        <v>36.5</v>
      </c>
      <c r="Q10921">
        <v>37</v>
      </c>
      <c r="R10921">
        <v>36.479999999999997</v>
      </c>
      <c r="S10921">
        <v>36.9</v>
      </c>
      <c r="T10921">
        <v>23330600</v>
      </c>
      <c r="U10921">
        <v>26.55</v>
      </c>
    </row>
    <row r="10922" spans="15:21" x14ac:dyDescent="0.2">
      <c r="O10922" s="67">
        <v>38491</v>
      </c>
      <c r="P10922">
        <v>36.9</v>
      </c>
      <c r="Q10922">
        <v>36.97</v>
      </c>
      <c r="R10922">
        <v>36.69</v>
      </c>
      <c r="S10922">
        <v>36.92</v>
      </c>
      <c r="T10922">
        <v>13872800</v>
      </c>
      <c r="U10922">
        <v>26.56</v>
      </c>
    </row>
    <row r="10923" spans="15:21" x14ac:dyDescent="0.2">
      <c r="O10923" s="67">
        <v>38492</v>
      </c>
      <c r="P10923">
        <v>36.950000000000003</v>
      </c>
      <c r="Q10923">
        <v>37.07</v>
      </c>
      <c r="R10923">
        <v>36.85</v>
      </c>
      <c r="S10923">
        <v>37</v>
      </c>
      <c r="T10923">
        <v>16921500</v>
      </c>
      <c r="U10923">
        <v>26.62</v>
      </c>
    </row>
    <row r="10924" spans="15:21" x14ac:dyDescent="0.2">
      <c r="O10924" s="67">
        <v>38495</v>
      </c>
      <c r="P10924">
        <v>36.83</v>
      </c>
      <c r="Q10924">
        <v>37.340000000000003</v>
      </c>
      <c r="R10924">
        <v>36.83</v>
      </c>
      <c r="S10924">
        <v>37.18</v>
      </c>
      <c r="T10924">
        <v>15170300</v>
      </c>
      <c r="U10924">
        <v>26.75</v>
      </c>
    </row>
    <row r="10925" spans="15:21" x14ac:dyDescent="0.2">
      <c r="O10925" s="67">
        <v>38496</v>
      </c>
      <c r="P10925">
        <v>37.020000000000003</v>
      </c>
      <c r="Q10925">
        <v>37.25</v>
      </c>
      <c r="R10925">
        <v>37</v>
      </c>
      <c r="S10925">
        <v>37.07</v>
      </c>
      <c r="T10925">
        <v>13396300</v>
      </c>
      <c r="U10925">
        <v>26.67</v>
      </c>
    </row>
    <row r="10926" spans="15:21" x14ac:dyDescent="0.2">
      <c r="O10926" s="67">
        <v>38497</v>
      </c>
      <c r="P10926">
        <v>37</v>
      </c>
      <c r="Q10926">
        <v>37.090000000000003</v>
      </c>
      <c r="R10926">
        <v>36.76</v>
      </c>
      <c r="S10926">
        <v>36.86</v>
      </c>
      <c r="T10926">
        <v>12197000</v>
      </c>
      <c r="U10926">
        <v>26.52</v>
      </c>
    </row>
    <row r="10927" spans="15:21" x14ac:dyDescent="0.2">
      <c r="O10927" s="67">
        <v>38498</v>
      </c>
      <c r="P10927">
        <v>37.020000000000003</v>
      </c>
      <c r="Q10927">
        <v>37.1</v>
      </c>
      <c r="R10927">
        <v>36.83</v>
      </c>
      <c r="S10927">
        <v>36.94</v>
      </c>
      <c r="T10927">
        <v>10943400</v>
      </c>
      <c r="U10927">
        <v>26.58</v>
      </c>
    </row>
    <row r="10928" spans="15:21" x14ac:dyDescent="0.2">
      <c r="O10928" s="67">
        <v>38499</v>
      </c>
      <c r="P10928">
        <v>36.92</v>
      </c>
      <c r="Q10928">
        <v>36.979999999999997</v>
      </c>
      <c r="R10928">
        <v>36.86</v>
      </c>
      <c r="S10928">
        <v>36.880000000000003</v>
      </c>
      <c r="T10928">
        <v>8513400</v>
      </c>
      <c r="U10928">
        <v>26.54</v>
      </c>
    </row>
    <row r="10929" spans="15:21" x14ac:dyDescent="0.2">
      <c r="O10929" s="67">
        <v>38503</v>
      </c>
      <c r="P10929">
        <v>36.880000000000003</v>
      </c>
      <c r="Q10929">
        <v>36.909999999999997</v>
      </c>
      <c r="R10929">
        <v>36.46</v>
      </c>
      <c r="S10929">
        <v>36.479999999999997</v>
      </c>
      <c r="T10929">
        <v>20204200</v>
      </c>
      <c r="U10929">
        <v>26.25</v>
      </c>
    </row>
    <row r="10930" spans="15:21" x14ac:dyDescent="0.2">
      <c r="O10930" s="67">
        <v>38504</v>
      </c>
      <c r="P10930">
        <v>36.479999999999997</v>
      </c>
      <c r="Q10930">
        <v>37.01</v>
      </c>
      <c r="R10930">
        <v>36.479999999999997</v>
      </c>
      <c r="S10930">
        <v>36.93</v>
      </c>
      <c r="T10930">
        <v>14898200</v>
      </c>
      <c r="U10930">
        <v>26.57</v>
      </c>
    </row>
    <row r="10931" spans="15:21" x14ac:dyDescent="0.2">
      <c r="O10931" s="67">
        <v>38505</v>
      </c>
      <c r="P10931">
        <v>36.840000000000003</v>
      </c>
      <c r="Q10931">
        <v>36.97</v>
      </c>
      <c r="R10931">
        <v>36.81</v>
      </c>
      <c r="S10931">
        <v>36.9</v>
      </c>
      <c r="T10931">
        <v>19726200</v>
      </c>
      <c r="U10931">
        <v>26.55</v>
      </c>
    </row>
    <row r="10932" spans="15:21" x14ac:dyDescent="0.2">
      <c r="O10932" s="67">
        <v>38506</v>
      </c>
      <c r="P10932">
        <v>36.799999999999997</v>
      </c>
      <c r="Q10932">
        <v>36.96</v>
      </c>
      <c r="R10932">
        <v>36.65</v>
      </c>
      <c r="S10932">
        <v>36.700000000000003</v>
      </c>
      <c r="T10932">
        <v>11988700</v>
      </c>
      <c r="U10932">
        <v>26.41</v>
      </c>
    </row>
    <row r="10933" spans="15:21" x14ac:dyDescent="0.2">
      <c r="O10933" s="67">
        <v>38509</v>
      </c>
      <c r="P10933">
        <v>36.65</v>
      </c>
      <c r="Q10933">
        <v>36.83</v>
      </c>
      <c r="R10933">
        <v>36.57</v>
      </c>
      <c r="S10933">
        <v>36.61</v>
      </c>
      <c r="T10933">
        <v>11998000</v>
      </c>
      <c r="U10933">
        <v>26.34</v>
      </c>
    </row>
    <row r="10934" spans="15:21" x14ac:dyDescent="0.2">
      <c r="O10934" s="67">
        <v>38510</v>
      </c>
      <c r="P10934">
        <v>36.770000000000003</v>
      </c>
      <c r="Q10934">
        <v>37.130000000000003</v>
      </c>
      <c r="R10934">
        <v>36.74</v>
      </c>
      <c r="S10934">
        <v>36.840000000000003</v>
      </c>
      <c r="T10934">
        <v>17090900</v>
      </c>
      <c r="U10934">
        <v>26.51</v>
      </c>
    </row>
    <row r="10935" spans="15:21" x14ac:dyDescent="0.2">
      <c r="O10935" s="67">
        <v>38511</v>
      </c>
      <c r="P10935">
        <v>36.979999999999997</v>
      </c>
      <c r="Q10935">
        <v>37.049999999999997</v>
      </c>
      <c r="R10935">
        <v>36.799999999999997</v>
      </c>
      <c r="S10935">
        <v>36.799999999999997</v>
      </c>
      <c r="T10935">
        <v>12785400</v>
      </c>
      <c r="U10935">
        <v>26.48</v>
      </c>
    </row>
    <row r="10936" spans="15:21" x14ac:dyDescent="0.2">
      <c r="O10936" s="67">
        <v>38512</v>
      </c>
      <c r="P10936">
        <v>36.75</v>
      </c>
      <c r="Q10936">
        <v>36.840000000000003</v>
      </c>
      <c r="R10936">
        <v>36.520000000000003</v>
      </c>
      <c r="S10936">
        <v>36.79</v>
      </c>
      <c r="T10936">
        <v>11781300</v>
      </c>
      <c r="U10936">
        <v>26.47</v>
      </c>
    </row>
    <row r="10937" spans="15:21" x14ac:dyDescent="0.2">
      <c r="O10937" s="67">
        <v>38513</v>
      </c>
      <c r="P10937">
        <v>36.78</v>
      </c>
      <c r="Q10937">
        <v>36.950000000000003</v>
      </c>
      <c r="R10937">
        <v>36.36</v>
      </c>
      <c r="S10937">
        <v>36.630000000000003</v>
      </c>
      <c r="T10937">
        <v>13645700</v>
      </c>
      <c r="U10937">
        <v>26.36</v>
      </c>
    </row>
    <row r="10938" spans="15:21" x14ac:dyDescent="0.2">
      <c r="O10938" s="67">
        <v>38516</v>
      </c>
      <c r="P10938">
        <v>36.619999999999997</v>
      </c>
      <c r="Q10938">
        <v>36.86</v>
      </c>
      <c r="R10938">
        <v>36.520000000000003</v>
      </c>
      <c r="S10938">
        <v>36.549999999999997</v>
      </c>
      <c r="T10938">
        <v>14034500</v>
      </c>
      <c r="U10938">
        <v>26.3</v>
      </c>
    </row>
    <row r="10939" spans="15:21" x14ac:dyDescent="0.2">
      <c r="O10939" s="67">
        <v>38517</v>
      </c>
      <c r="P10939">
        <v>36.5</v>
      </c>
      <c r="Q10939">
        <v>36.69</v>
      </c>
      <c r="R10939">
        <v>36.36</v>
      </c>
      <c r="S10939">
        <v>36.409999999999997</v>
      </c>
      <c r="T10939">
        <v>14794400</v>
      </c>
      <c r="U10939">
        <v>26.2</v>
      </c>
    </row>
    <row r="10940" spans="15:21" x14ac:dyDescent="0.2">
      <c r="O10940" s="67">
        <v>38518</v>
      </c>
      <c r="P10940">
        <v>36.450000000000003</v>
      </c>
      <c r="Q10940">
        <v>36.590000000000003</v>
      </c>
      <c r="R10940">
        <v>36.17</v>
      </c>
      <c r="S10940">
        <v>36.32</v>
      </c>
      <c r="T10940">
        <v>17995200</v>
      </c>
      <c r="U10940">
        <v>26.13</v>
      </c>
    </row>
    <row r="10941" spans="15:21" x14ac:dyDescent="0.2">
      <c r="O10941" s="67">
        <v>38519</v>
      </c>
      <c r="P10941">
        <v>36.270000000000003</v>
      </c>
      <c r="Q10941">
        <v>36.44</v>
      </c>
      <c r="R10941">
        <v>36.06</v>
      </c>
      <c r="S10941">
        <v>36.11</v>
      </c>
      <c r="T10941">
        <v>16058800</v>
      </c>
      <c r="U10941">
        <v>25.98</v>
      </c>
    </row>
    <row r="10942" spans="15:21" x14ac:dyDescent="0.2">
      <c r="O10942" s="67">
        <v>38520</v>
      </c>
      <c r="P10942">
        <v>36.43</v>
      </c>
      <c r="Q10942">
        <v>36.65</v>
      </c>
      <c r="R10942">
        <v>36.090000000000003</v>
      </c>
      <c r="S10942">
        <v>36.5</v>
      </c>
      <c r="T10942">
        <v>35257600</v>
      </c>
      <c r="U10942">
        <v>26.26</v>
      </c>
    </row>
    <row r="10943" spans="15:21" x14ac:dyDescent="0.2">
      <c r="O10943" s="67">
        <v>38523</v>
      </c>
      <c r="P10943">
        <v>36.32</v>
      </c>
      <c r="Q10943">
        <v>36.409999999999997</v>
      </c>
      <c r="R10943">
        <v>36.21</v>
      </c>
      <c r="S10943">
        <v>36.28</v>
      </c>
      <c r="T10943">
        <v>16094400</v>
      </c>
      <c r="U10943">
        <v>26.1</v>
      </c>
    </row>
    <row r="10944" spans="15:21" x14ac:dyDescent="0.2">
      <c r="O10944" s="67">
        <v>38524</v>
      </c>
      <c r="P10944">
        <v>36.33</v>
      </c>
      <c r="Q10944">
        <v>36.4</v>
      </c>
      <c r="R10944">
        <v>36.15</v>
      </c>
      <c r="S10944">
        <v>36.15</v>
      </c>
      <c r="T10944">
        <v>21996400</v>
      </c>
      <c r="U10944">
        <v>26.01</v>
      </c>
    </row>
    <row r="10945" spans="15:21" x14ac:dyDescent="0.2">
      <c r="O10945" s="67">
        <v>38525</v>
      </c>
      <c r="P10945">
        <v>36.200000000000003</v>
      </c>
      <c r="Q10945">
        <v>36.340000000000003</v>
      </c>
      <c r="R10945">
        <v>35.68</v>
      </c>
      <c r="S10945">
        <v>35.72</v>
      </c>
      <c r="T10945">
        <v>29200400</v>
      </c>
      <c r="U10945">
        <v>25.7</v>
      </c>
    </row>
    <row r="10946" spans="15:21" x14ac:dyDescent="0.2">
      <c r="O10946" s="67">
        <v>38526</v>
      </c>
      <c r="P10946">
        <v>35.5</v>
      </c>
      <c r="Q10946">
        <v>35.630000000000003</v>
      </c>
      <c r="R10946">
        <v>34.520000000000003</v>
      </c>
      <c r="S10946">
        <v>34.659999999999997</v>
      </c>
      <c r="T10946">
        <v>48926900</v>
      </c>
      <c r="U10946">
        <v>25.09</v>
      </c>
    </row>
    <row r="10947" spans="15:21" x14ac:dyDescent="0.2">
      <c r="O10947" s="67">
        <v>38527</v>
      </c>
      <c r="P10947">
        <v>34.75</v>
      </c>
      <c r="Q10947">
        <v>35.07</v>
      </c>
      <c r="R10947">
        <v>34.15</v>
      </c>
      <c r="S10947">
        <v>34.78</v>
      </c>
      <c r="T10947">
        <v>67540500</v>
      </c>
      <c r="U10947">
        <v>25.18</v>
      </c>
    </row>
    <row r="10948" spans="15:21" x14ac:dyDescent="0.2">
      <c r="O10948" s="67">
        <v>38530</v>
      </c>
      <c r="P10948">
        <v>34.72</v>
      </c>
      <c r="Q10948">
        <v>34.86</v>
      </c>
      <c r="R10948">
        <v>34.590000000000003</v>
      </c>
      <c r="S10948">
        <v>34.61</v>
      </c>
      <c r="T10948">
        <v>23402900</v>
      </c>
      <c r="U10948">
        <v>25.06</v>
      </c>
    </row>
    <row r="10949" spans="15:21" x14ac:dyDescent="0.2">
      <c r="O10949" s="67">
        <v>38531</v>
      </c>
      <c r="P10949">
        <v>34.840000000000003</v>
      </c>
      <c r="Q10949">
        <v>35.200000000000003</v>
      </c>
      <c r="R10949">
        <v>34.72</v>
      </c>
      <c r="S10949">
        <v>35.15</v>
      </c>
      <c r="T10949">
        <v>28127300</v>
      </c>
      <c r="U10949">
        <v>25.45</v>
      </c>
    </row>
    <row r="10950" spans="15:21" x14ac:dyDescent="0.2">
      <c r="O10950" s="67">
        <v>38532</v>
      </c>
      <c r="P10950">
        <v>35.18</v>
      </c>
      <c r="Q10950">
        <v>35.380000000000003</v>
      </c>
      <c r="R10950">
        <v>34.99</v>
      </c>
      <c r="S10950">
        <v>35</v>
      </c>
      <c r="T10950">
        <v>21079600</v>
      </c>
      <c r="U10950">
        <v>25.34</v>
      </c>
    </row>
    <row r="10951" spans="15:21" x14ac:dyDescent="0.2">
      <c r="O10951" s="67">
        <v>38533</v>
      </c>
      <c r="P10951">
        <v>35</v>
      </c>
      <c r="Q10951">
        <v>35.31</v>
      </c>
      <c r="R10951">
        <v>34.549999999999997</v>
      </c>
      <c r="S10951">
        <v>34.65</v>
      </c>
      <c r="T10951">
        <v>33225600</v>
      </c>
      <c r="U10951">
        <v>25.09</v>
      </c>
    </row>
    <row r="10952" spans="15:21" x14ac:dyDescent="0.2">
      <c r="O10952" s="67">
        <v>38534</v>
      </c>
      <c r="P10952">
        <v>34.85</v>
      </c>
      <c r="Q10952">
        <v>34.94</v>
      </c>
      <c r="R10952">
        <v>34.659999999999997</v>
      </c>
      <c r="S10952">
        <v>34.74</v>
      </c>
      <c r="T10952">
        <v>20273000</v>
      </c>
      <c r="U10952">
        <v>25.15</v>
      </c>
    </row>
    <row r="10953" spans="15:21" x14ac:dyDescent="0.2">
      <c r="O10953" s="67">
        <v>38538</v>
      </c>
      <c r="P10953">
        <v>34.630000000000003</v>
      </c>
      <c r="Q10953">
        <v>34.9</v>
      </c>
      <c r="R10953">
        <v>34.5</v>
      </c>
      <c r="S10953">
        <v>34.72</v>
      </c>
      <c r="T10953">
        <v>26441600</v>
      </c>
      <c r="U10953">
        <v>25.14</v>
      </c>
    </row>
    <row r="10954" spans="15:21" x14ac:dyDescent="0.2">
      <c r="O10954" s="67">
        <v>38539</v>
      </c>
      <c r="P10954">
        <v>34.549999999999997</v>
      </c>
      <c r="Q10954">
        <v>34.69</v>
      </c>
      <c r="R10954">
        <v>34.28</v>
      </c>
      <c r="S10954">
        <v>34.32</v>
      </c>
      <c r="T10954">
        <v>21047000</v>
      </c>
      <c r="U10954">
        <v>24.85</v>
      </c>
    </row>
    <row r="10955" spans="15:21" x14ac:dyDescent="0.2">
      <c r="O10955" s="67">
        <v>38540</v>
      </c>
      <c r="P10955">
        <v>34.18</v>
      </c>
      <c r="Q10955">
        <v>34.4</v>
      </c>
      <c r="R10955">
        <v>33.93</v>
      </c>
      <c r="S10955">
        <v>34.18</v>
      </c>
      <c r="T10955">
        <v>30201400</v>
      </c>
      <c r="U10955">
        <v>24.74</v>
      </c>
    </row>
    <row r="10956" spans="15:21" x14ac:dyDescent="0.2">
      <c r="O10956" s="67">
        <v>38541</v>
      </c>
      <c r="P10956">
        <v>34.380000000000003</v>
      </c>
      <c r="Q10956">
        <v>35.119999999999997</v>
      </c>
      <c r="R10956">
        <v>34.35</v>
      </c>
      <c r="S10956">
        <v>34.99</v>
      </c>
      <c r="T10956">
        <v>30279500</v>
      </c>
      <c r="U10956">
        <v>25.33</v>
      </c>
    </row>
    <row r="10957" spans="15:21" x14ac:dyDescent="0.2">
      <c r="O10957" s="67">
        <v>38544</v>
      </c>
      <c r="P10957">
        <v>35.19</v>
      </c>
      <c r="Q10957">
        <v>35.43</v>
      </c>
      <c r="R10957">
        <v>35.06</v>
      </c>
      <c r="S10957">
        <v>35.11</v>
      </c>
      <c r="T10957">
        <v>19597800</v>
      </c>
      <c r="U10957">
        <v>25.42</v>
      </c>
    </row>
    <row r="10958" spans="15:21" x14ac:dyDescent="0.2">
      <c r="O10958" s="67">
        <v>38545</v>
      </c>
      <c r="P10958">
        <v>35.049999999999997</v>
      </c>
      <c r="Q10958">
        <v>35.24</v>
      </c>
      <c r="R10958">
        <v>34.950000000000003</v>
      </c>
      <c r="S10958">
        <v>35.1</v>
      </c>
      <c r="T10958">
        <v>17591900</v>
      </c>
      <c r="U10958">
        <v>25.41</v>
      </c>
    </row>
    <row r="10959" spans="15:21" x14ac:dyDescent="0.2">
      <c r="O10959" s="67">
        <v>38546</v>
      </c>
      <c r="P10959">
        <v>35.1</v>
      </c>
      <c r="Q10959">
        <v>35.299999999999997</v>
      </c>
      <c r="R10959">
        <v>35.06</v>
      </c>
      <c r="S10959">
        <v>35.18</v>
      </c>
      <c r="T10959">
        <v>18137600</v>
      </c>
      <c r="U10959">
        <v>25.47</v>
      </c>
    </row>
    <row r="10960" spans="15:21" x14ac:dyDescent="0.2">
      <c r="O10960" s="67">
        <v>38547</v>
      </c>
      <c r="P10960">
        <v>35.39</v>
      </c>
      <c r="Q10960">
        <v>35.78</v>
      </c>
      <c r="R10960">
        <v>35.25</v>
      </c>
      <c r="S10960">
        <v>35.630000000000003</v>
      </c>
      <c r="T10960">
        <v>28649600</v>
      </c>
      <c r="U10960">
        <v>25.79</v>
      </c>
    </row>
    <row r="10961" spans="15:21" x14ac:dyDescent="0.2">
      <c r="O10961" s="67">
        <v>38548</v>
      </c>
      <c r="P10961">
        <v>35.340000000000003</v>
      </c>
      <c r="Q10961">
        <v>35.729999999999997</v>
      </c>
      <c r="R10961">
        <v>34.950000000000003</v>
      </c>
      <c r="S10961">
        <v>35.53</v>
      </c>
      <c r="T10961">
        <v>45331400</v>
      </c>
      <c r="U10961">
        <v>25.72</v>
      </c>
    </row>
    <row r="10962" spans="15:21" x14ac:dyDescent="0.2">
      <c r="O10962" s="67">
        <v>38551</v>
      </c>
      <c r="P10962">
        <v>35.380000000000003</v>
      </c>
      <c r="Q10962">
        <v>35.49</v>
      </c>
      <c r="R10962">
        <v>35.15</v>
      </c>
      <c r="S10962">
        <v>35.200000000000003</v>
      </c>
      <c r="T10962">
        <v>17413200</v>
      </c>
      <c r="U10962">
        <v>25.48</v>
      </c>
    </row>
    <row r="10963" spans="15:21" x14ac:dyDescent="0.2">
      <c r="O10963" s="67">
        <v>38552</v>
      </c>
      <c r="P10963">
        <v>35.36</v>
      </c>
      <c r="Q10963">
        <v>35.450000000000003</v>
      </c>
      <c r="R10963">
        <v>35.11</v>
      </c>
      <c r="S10963">
        <v>35.33</v>
      </c>
      <c r="T10963">
        <v>22167000</v>
      </c>
      <c r="U10963">
        <v>25.58</v>
      </c>
    </row>
    <row r="10964" spans="15:21" x14ac:dyDescent="0.2">
      <c r="O10964" s="67">
        <v>38553</v>
      </c>
      <c r="P10964">
        <v>35.33</v>
      </c>
      <c r="Q10964">
        <v>35.369999999999997</v>
      </c>
      <c r="R10964">
        <v>35.04</v>
      </c>
      <c r="S10964">
        <v>35.299999999999997</v>
      </c>
      <c r="T10964">
        <v>18471700</v>
      </c>
      <c r="U10964">
        <v>25.56</v>
      </c>
    </row>
    <row r="10965" spans="15:21" x14ac:dyDescent="0.2">
      <c r="O10965" s="67">
        <v>38554</v>
      </c>
      <c r="P10965">
        <v>35.18</v>
      </c>
      <c r="Q10965">
        <v>35.36</v>
      </c>
      <c r="R10965">
        <v>35</v>
      </c>
      <c r="S10965">
        <v>35</v>
      </c>
      <c r="T10965">
        <v>16290900</v>
      </c>
      <c r="U10965">
        <v>25.34</v>
      </c>
    </row>
    <row r="10966" spans="15:21" x14ac:dyDescent="0.2">
      <c r="O10966" s="67">
        <v>38555</v>
      </c>
      <c r="P10966">
        <v>35.24</v>
      </c>
      <c r="Q10966">
        <v>35.24</v>
      </c>
      <c r="R10966">
        <v>34.869999999999997</v>
      </c>
      <c r="S10966">
        <v>35.07</v>
      </c>
      <c r="T10966">
        <v>15019400</v>
      </c>
      <c r="U10966">
        <v>25.39</v>
      </c>
    </row>
    <row r="10967" spans="15:21" x14ac:dyDescent="0.2">
      <c r="O10967" s="67">
        <v>38558</v>
      </c>
      <c r="P10967">
        <v>35.200000000000003</v>
      </c>
      <c r="Q10967">
        <v>35.200000000000003</v>
      </c>
      <c r="R10967">
        <v>34.700000000000003</v>
      </c>
      <c r="S10967">
        <v>34.770000000000003</v>
      </c>
      <c r="T10967">
        <v>18132200</v>
      </c>
      <c r="U10967">
        <v>25.17</v>
      </c>
    </row>
    <row r="10968" spans="15:21" x14ac:dyDescent="0.2">
      <c r="O10968" s="67">
        <v>38559</v>
      </c>
      <c r="P10968">
        <v>34.83</v>
      </c>
      <c r="Q10968">
        <v>35.11</v>
      </c>
      <c r="R10968">
        <v>34.69</v>
      </c>
      <c r="S10968">
        <v>34.700000000000003</v>
      </c>
      <c r="T10968">
        <v>16392100</v>
      </c>
      <c r="U10968">
        <v>25.12</v>
      </c>
    </row>
    <row r="10969" spans="15:21" x14ac:dyDescent="0.2">
      <c r="O10969" s="67">
        <v>38560</v>
      </c>
      <c r="P10969">
        <v>34.71</v>
      </c>
      <c r="Q10969">
        <v>34.82</v>
      </c>
      <c r="R10969">
        <v>34.65</v>
      </c>
      <c r="S10969">
        <v>34.799999999999997</v>
      </c>
      <c r="T10969">
        <v>16689500</v>
      </c>
      <c r="U10969">
        <v>25.19</v>
      </c>
    </row>
    <row r="10970" spans="15:21" x14ac:dyDescent="0.2">
      <c r="O10970" s="67">
        <v>38561</v>
      </c>
      <c r="P10970">
        <v>34.880000000000003</v>
      </c>
      <c r="Q10970">
        <v>35.049999999999997</v>
      </c>
      <c r="R10970">
        <v>34.799999999999997</v>
      </c>
      <c r="S10970">
        <v>34.880000000000003</v>
      </c>
      <c r="T10970">
        <v>16256500</v>
      </c>
      <c r="U10970">
        <v>25.25</v>
      </c>
    </row>
    <row r="10971" spans="15:21" x14ac:dyDescent="0.2">
      <c r="O10971" s="67">
        <v>38562</v>
      </c>
      <c r="P10971">
        <v>34.799999999999997</v>
      </c>
      <c r="Q10971">
        <v>34.92</v>
      </c>
      <c r="R10971">
        <v>34.49</v>
      </c>
      <c r="S10971">
        <v>34.5</v>
      </c>
      <c r="T10971">
        <v>19735300</v>
      </c>
      <c r="U10971">
        <v>24.98</v>
      </c>
    </row>
    <row r="10972" spans="15:21" x14ac:dyDescent="0.2">
      <c r="O10972" s="67">
        <v>38565</v>
      </c>
      <c r="P10972">
        <v>34.57</v>
      </c>
      <c r="Q10972">
        <v>34.619999999999997</v>
      </c>
      <c r="R10972">
        <v>34.21</v>
      </c>
      <c r="S10972">
        <v>34.25</v>
      </c>
      <c r="T10972">
        <v>19285400</v>
      </c>
      <c r="U10972">
        <v>24.8</v>
      </c>
    </row>
    <row r="10973" spans="15:21" x14ac:dyDescent="0.2">
      <c r="O10973" s="67">
        <v>38566</v>
      </c>
      <c r="P10973">
        <v>34.25</v>
      </c>
      <c r="Q10973">
        <v>34.56</v>
      </c>
      <c r="R10973">
        <v>34.200000000000003</v>
      </c>
      <c r="S10973">
        <v>34.25</v>
      </c>
      <c r="T10973">
        <v>19209400</v>
      </c>
      <c r="U10973">
        <v>24.8</v>
      </c>
    </row>
    <row r="10974" spans="15:21" x14ac:dyDescent="0.2">
      <c r="O10974" s="67">
        <v>38567</v>
      </c>
      <c r="P10974">
        <v>34.26</v>
      </c>
      <c r="Q10974">
        <v>34.39</v>
      </c>
      <c r="R10974">
        <v>34.090000000000003</v>
      </c>
      <c r="S10974">
        <v>34.21</v>
      </c>
      <c r="T10974">
        <v>17914200</v>
      </c>
      <c r="U10974">
        <v>24.77</v>
      </c>
    </row>
    <row r="10975" spans="15:21" x14ac:dyDescent="0.2">
      <c r="O10975" s="67">
        <v>38568</v>
      </c>
      <c r="P10975">
        <v>34.15</v>
      </c>
      <c r="Q10975">
        <v>34.22</v>
      </c>
      <c r="R10975">
        <v>33.99</v>
      </c>
      <c r="S10975">
        <v>34.01</v>
      </c>
      <c r="T10975">
        <v>18816200</v>
      </c>
      <c r="U10975">
        <v>24.62</v>
      </c>
    </row>
    <row r="10976" spans="15:21" x14ac:dyDescent="0.2">
      <c r="O10976" s="67">
        <v>38569</v>
      </c>
      <c r="P10976">
        <v>33.85</v>
      </c>
      <c r="Q10976">
        <v>34.01</v>
      </c>
      <c r="R10976">
        <v>33.75</v>
      </c>
      <c r="S10976">
        <v>33.81</v>
      </c>
      <c r="T10976">
        <v>18660800</v>
      </c>
      <c r="U10976">
        <v>24.48</v>
      </c>
    </row>
    <row r="10977" spans="15:21" x14ac:dyDescent="0.2">
      <c r="O10977" s="67">
        <v>38572</v>
      </c>
      <c r="P10977">
        <v>33.85</v>
      </c>
      <c r="Q10977">
        <v>33.97</v>
      </c>
      <c r="R10977">
        <v>33.700000000000003</v>
      </c>
      <c r="S10977">
        <v>33.76</v>
      </c>
      <c r="T10977">
        <v>14180700</v>
      </c>
      <c r="U10977">
        <v>24.44</v>
      </c>
    </row>
    <row r="10978" spans="15:21" x14ac:dyDescent="0.2">
      <c r="O10978" s="67">
        <v>38573</v>
      </c>
      <c r="P10978">
        <v>33.97</v>
      </c>
      <c r="Q10978">
        <v>34.28</v>
      </c>
      <c r="R10978">
        <v>33.9</v>
      </c>
      <c r="S10978">
        <v>34.14</v>
      </c>
      <c r="T10978">
        <v>17513500</v>
      </c>
      <c r="U10978">
        <v>24.72</v>
      </c>
    </row>
    <row r="10979" spans="15:21" x14ac:dyDescent="0.2">
      <c r="O10979" s="67">
        <v>38574</v>
      </c>
      <c r="P10979">
        <v>34.299999999999997</v>
      </c>
      <c r="Q10979">
        <v>34.479999999999997</v>
      </c>
      <c r="R10979">
        <v>33.869999999999997</v>
      </c>
      <c r="S10979">
        <v>33.880000000000003</v>
      </c>
      <c r="T10979">
        <v>20809100</v>
      </c>
      <c r="U10979">
        <v>24.53</v>
      </c>
    </row>
    <row r="10980" spans="15:21" x14ac:dyDescent="0.2">
      <c r="O10980" s="67">
        <v>38575</v>
      </c>
      <c r="P10980">
        <v>34.020000000000003</v>
      </c>
      <c r="Q10980">
        <v>34.51</v>
      </c>
      <c r="R10980">
        <v>33.950000000000003</v>
      </c>
      <c r="S10980">
        <v>34.51</v>
      </c>
      <c r="T10980">
        <v>21243000</v>
      </c>
      <c r="U10980">
        <v>24.98</v>
      </c>
    </row>
    <row r="10981" spans="15:21" x14ac:dyDescent="0.2">
      <c r="O10981" s="67">
        <v>38576</v>
      </c>
      <c r="P10981">
        <v>34.32</v>
      </c>
      <c r="Q10981">
        <v>34.56</v>
      </c>
      <c r="R10981">
        <v>34.22</v>
      </c>
      <c r="S10981">
        <v>34.25</v>
      </c>
      <c r="T10981">
        <v>17189500</v>
      </c>
      <c r="U10981">
        <v>24.8</v>
      </c>
    </row>
    <row r="10982" spans="15:21" x14ac:dyDescent="0.2">
      <c r="O10982" s="67">
        <v>38579</v>
      </c>
      <c r="P10982">
        <v>34.119999999999997</v>
      </c>
      <c r="Q10982">
        <v>34.270000000000003</v>
      </c>
      <c r="R10982">
        <v>34.020000000000003</v>
      </c>
      <c r="S10982">
        <v>34.21</v>
      </c>
      <c r="T10982">
        <v>13677400</v>
      </c>
      <c r="U10982">
        <v>24.77</v>
      </c>
    </row>
    <row r="10983" spans="15:21" x14ac:dyDescent="0.2">
      <c r="O10983" s="67">
        <v>38580</v>
      </c>
      <c r="P10983">
        <v>34.11</v>
      </c>
      <c r="Q10983">
        <v>34.200000000000003</v>
      </c>
      <c r="R10983">
        <v>33.869999999999997</v>
      </c>
      <c r="S10983">
        <v>33.880000000000003</v>
      </c>
      <c r="T10983">
        <v>16588800</v>
      </c>
      <c r="U10983">
        <v>24.53</v>
      </c>
    </row>
    <row r="10984" spans="15:21" x14ac:dyDescent="0.2">
      <c r="O10984" s="67">
        <v>38581</v>
      </c>
      <c r="P10984">
        <v>33.880000000000003</v>
      </c>
      <c r="Q10984">
        <v>34.380000000000003</v>
      </c>
      <c r="R10984">
        <v>33.86</v>
      </c>
      <c r="S10984">
        <v>34.1</v>
      </c>
      <c r="T10984">
        <v>16115900</v>
      </c>
      <c r="U10984">
        <v>24.69</v>
      </c>
    </row>
    <row r="10985" spans="15:21" x14ac:dyDescent="0.2">
      <c r="O10985" s="67">
        <v>38582</v>
      </c>
      <c r="P10985">
        <v>34.04</v>
      </c>
      <c r="Q10985">
        <v>34.28</v>
      </c>
      <c r="R10985">
        <v>33.94</v>
      </c>
      <c r="S10985">
        <v>33.99</v>
      </c>
      <c r="T10985">
        <v>13641400</v>
      </c>
      <c r="U10985">
        <v>24.61</v>
      </c>
    </row>
    <row r="10986" spans="15:21" x14ac:dyDescent="0.2">
      <c r="O10986" s="67">
        <v>38583</v>
      </c>
      <c r="P10986">
        <v>34.090000000000003</v>
      </c>
      <c r="Q10986">
        <v>34.26</v>
      </c>
      <c r="R10986">
        <v>33.86</v>
      </c>
      <c r="S10986">
        <v>33.950000000000003</v>
      </c>
      <c r="T10986">
        <v>13573300</v>
      </c>
      <c r="U10986">
        <v>24.58</v>
      </c>
    </row>
    <row r="10987" spans="15:21" x14ac:dyDescent="0.2">
      <c r="O10987" s="67">
        <v>38586</v>
      </c>
      <c r="P10987">
        <v>34.07</v>
      </c>
      <c r="Q10987">
        <v>34.24</v>
      </c>
      <c r="R10987">
        <v>33.82</v>
      </c>
      <c r="S10987">
        <v>33.97</v>
      </c>
      <c r="T10987">
        <v>13591500</v>
      </c>
      <c r="U10987">
        <v>24.59</v>
      </c>
    </row>
    <row r="10988" spans="15:21" x14ac:dyDescent="0.2">
      <c r="O10988" s="67">
        <v>38587</v>
      </c>
      <c r="P10988">
        <v>34</v>
      </c>
      <c r="Q10988">
        <v>34.08</v>
      </c>
      <c r="R10988">
        <v>33.78</v>
      </c>
      <c r="S10988">
        <v>33.97</v>
      </c>
      <c r="T10988">
        <v>15352800</v>
      </c>
      <c r="U10988">
        <v>24.59</v>
      </c>
    </row>
    <row r="10989" spans="15:21" x14ac:dyDescent="0.2">
      <c r="O10989" s="67">
        <v>38588</v>
      </c>
      <c r="P10989">
        <v>33.92</v>
      </c>
      <c r="Q10989">
        <v>34.1</v>
      </c>
      <c r="R10989">
        <v>33.54</v>
      </c>
      <c r="S10989">
        <v>33.54</v>
      </c>
      <c r="T10989">
        <v>19392300</v>
      </c>
      <c r="U10989">
        <v>24.28</v>
      </c>
    </row>
    <row r="10990" spans="15:21" x14ac:dyDescent="0.2">
      <c r="O10990" s="67">
        <v>38589</v>
      </c>
      <c r="P10990">
        <v>33.5</v>
      </c>
      <c r="Q10990">
        <v>33.619999999999997</v>
      </c>
      <c r="R10990">
        <v>33.409999999999997</v>
      </c>
      <c r="S10990">
        <v>33.5</v>
      </c>
      <c r="T10990">
        <v>16387700</v>
      </c>
      <c r="U10990">
        <v>24.25</v>
      </c>
    </row>
    <row r="10991" spans="15:21" x14ac:dyDescent="0.2">
      <c r="O10991" s="67">
        <v>38590</v>
      </c>
      <c r="P10991">
        <v>33.5</v>
      </c>
      <c r="Q10991">
        <v>33.549999999999997</v>
      </c>
      <c r="R10991">
        <v>33.31</v>
      </c>
      <c r="S10991">
        <v>33.380000000000003</v>
      </c>
      <c r="T10991">
        <v>17598900</v>
      </c>
      <c r="U10991">
        <v>24.17</v>
      </c>
    </row>
    <row r="10992" spans="15:21" x14ac:dyDescent="0.2">
      <c r="O10992" s="67">
        <v>38593</v>
      </c>
      <c r="P10992">
        <v>33.17</v>
      </c>
      <c r="Q10992">
        <v>33.619999999999997</v>
      </c>
      <c r="R10992">
        <v>33.1</v>
      </c>
      <c r="S10992">
        <v>33.6</v>
      </c>
      <c r="T10992">
        <v>18578600</v>
      </c>
      <c r="U10992">
        <v>24.32</v>
      </c>
    </row>
    <row r="10993" spans="15:21" x14ac:dyDescent="0.2">
      <c r="O10993" s="67">
        <v>38594</v>
      </c>
      <c r="P10993">
        <v>33.5</v>
      </c>
      <c r="Q10993">
        <v>33.56</v>
      </c>
      <c r="R10993">
        <v>32.85</v>
      </c>
      <c r="S10993">
        <v>33.24</v>
      </c>
      <c r="T10993">
        <v>26793900</v>
      </c>
      <c r="U10993">
        <v>24.06</v>
      </c>
    </row>
    <row r="10994" spans="15:21" x14ac:dyDescent="0.2">
      <c r="O10994" s="67">
        <v>38595</v>
      </c>
      <c r="P10994">
        <v>33.200000000000003</v>
      </c>
      <c r="Q10994">
        <v>33.68</v>
      </c>
      <c r="R10994">
        <v>32.96</v>
      </c>
      <c r="S10994">
        <v>33.61</v>
      </c>
      <c r="T10994">
        <v>27247300</v>
      </c>
      <c r="U10994">
        <v>24.33</v>
      </c>
    </row>
    <row r="10995" spans="15:21" x14ac:dyDescent="0.2">
      <c r="O10995" s="67">
        <v>38596</v>
      </c>
      <c r="P10995">
        <v>33.43</v>
      </c>
      <c r="Q10995">
        <v>33.53</v>
      </c>
      <c r="R10995">
        <v>33</v>
      </c>
      <c r="S10995">
        <v>33.14</v>
      </c>
      <c r="T10995">
        <v>26917100</v>
      </c>
      <c r="U10995">
        <v>23.99</v>
      </c>
    </row>
    <row r="10996" spans="15:21" x14ac:dyDescent="0.2">
      <c r="O10996" s="67">
        <v>38597</v>
      </c>
      <c r="P10996">
        <v>33.4</v>
      </c>
      <c r="Q10996">
        <v>33.46</v>
      </c>
      <c r="R10996">
        <v>33.21</v>
      </c>
      <c r="S10996">
        <v>33.33</v>
      </c>
      <c r="T10996">
        <v>20146700</v>
      </c>
      <c r="U10996">
        <v>24.13</v>
      </c>
    </row>
    <row r="10997" spans="15:21" x14ac:dyDescent="0.2">
      <c r="O10997" s="67">
        <v>38601</v>
      </c>
      <c r="P10997">
        <v>33.450000000000003</v>
      </c>
      <c r="Q10997">
        <v>33.979999999999997</v>
      </c>
      <c r="R10997">
        <v>33.450000000000003</v>
      </c>
      <c r="S10997">
        <v>33.94</v>
      </c>
      <c r="T10997">
        <v>27486700</v>
      </c>
      <c r="U10997">
        <v>24.57</v>
      </c>
    </row>
    <row r="10998" spans="15:21" x14ac:dyDescent="0.2">
      <c r="O10998" s="67">
        <v>38602</v>
      </c>
      <c r="P10998">
        <v>33.89</v>
      </c>
      <c r="Q10998">
        <v>34.049999999999997</v>
      </c>
      <c r="R10998">
        <v>33.68</v>
      </c>
      <c r="S10998">
        <v>34.01</v>
      </c>
      <c r="T10998">
        <v>21913600</v>
      </c>
      <c r="U10998">
        <v>24.62</v>
      </c>
    </row>
    <row r="10999" spans="15:21" x14ac:dyDescent="0.2">
      <c r="O10999" s="67">
        <v>38603</v>
      </c>
      <c r="P10999">
        <v>34.01</v>
      </c>
      <c r="Q10999">
        <v>34.01</v>
      </c>
      <c r="R10999">
        <v>33.729999999999997</v>
      </c>
      <c r="S10999">
        <v>33.85</v>
      </c>
      <c r="T10999">
        <v>17878700</v>
      </c>
      <c r="U10999">
        <v>24.51</v>
      </c>
    </row>
    <row r="11000" spans="15:21" x14ac:dyDescent="0.2">
      <c r="O11000" s="67">
        <v>38604</v>
      </c>
      <c r="P11000">
        <v>33.94</v>
      </c>
      <c r="Q11000">
        <v>34.229999999999997</v>
      </c>
      <c r="R11000">
        <v>33.9</v>
      </c>
      <c r="S11000">
        <v>33.979999999999997</v>
      </c>
      <c r="T11000">
        <v>19448000</v>
      </c>
      <c r="U11000">
        <v>24.6</v>
      </c>
    </row>
    <row r="11001" spans="15:21" x14ac:dyDescent="0.2">
      <c r="O11001" s="67">
        <v>38607</v>
      </c>
      <c r="P11001">
        <v>34</v>
      </c>
      <c r="Q11001">
        <v>34.53</v>
      </c>
      <c r="R11001">
        <v>33.99</v>
      </c>
      <c r="S11001">
        <v>34.43</v>
      </c>
      <c r="T11001">
        <v>24023300</v>
      </c>
      <c r="U11001">
        <v>24.93</v>
      </c>
    </row>
    <row r="11002" spans="15:21" x14ac:dyDescent="0.2">
      <c r="O11002" s="67">
        <v>38608</v>
      </c>
      <c r="P11002">
        <v>34.35</v>
      </c>
      <c r="Q11002">
        <v>34.44</v>
      </c>
      <c r="R11002">
        <v>34.06</v>
      </c>
      <c r="S11002">
        <v>34.28</v>
      </c>
      <c r="T11002">
        <v>21236400</v>
      </c>
      <c r="U11002">
        <v>24.82</v>
      </c>
    </row>
    <row r="11003" spans="15:21" x14ac:dyDescent="0.2">
      <c r="O11003" s="67">
        <v>38609</v>
      </c>
      <c r="P11003">
        <v>34.270000000000003</v>
      </c>
      <c r="Q11003">
        <v>34.42</v>
      </c>
      <c r="R11003">
        <v>34</v>
      </c>
      <c r="S11003">
        <v>34.049999999999997</v>
      </c>
      <c r="T11003">
        <v>16835500</v>
      </c>
      <c r="U11003">
        <v>24.65</v>
      </c>
    </row>
    <row r="11004" spans="15:21" x14ac:dyDescent="0.2">
      <c r="O11004" s="67">
        <v>38610</v>
      </c>
      <c r="P11004">
        <v>34.07</v>
      </c>
      <c r="Q11004">
        <v>34.4</v>
      </c>
      <c r="R11004">
        <v>34.07</v>
      </c>
      <c r="S11004">
        <v>34.380000000000003</v>
      </c>
      <c r="T11004">
        <v>18851100</v>
      </c>
      <c r="U11004">
        <v>24.89</v>
      </c>
    </row>
    <row r="11005" spans="15:21" x14ac:dyDescent="0.2">
      <c r="O11005" s="67">
        <v>38611</v>
      </c>
      <c r="P11005">
        <v>34.520000000000003</v>
      </c>
      <c r="Q11005">
        <v>34.58</v>
      </c>
      <c r="R11005">
        <v>34.22</v>
      </c>
      <c r="S11005">
        <v>34.47</v>
      </c>
      <c r="T11005">
        <v>40118500</v>
      </c>
      <c r="U11005">
        <v>24.95</v>
      </c>
    </row>
    <row r="11006" spans="15:21" x14ac:dyDescent="0.2">
      <c r="O11006" s="67">
        <v>38614</v>
      </c>
      <c r="P11006">
        <v>34.299999999999997</v>
      </c>
      <c r="Q11006">
        <v>34.33</v>
      </c>
      <c r="R11006">
        <v>33.89</v>
      </c>
      <c r="S11006">
        <v>34.049999999999997</v>
      </c>
      <c r="T11006">
        <v>23672500</v>
      </c>
      <c r="U11006">
        <v>24.65</v>
      </c>
    </row>
    <row r="11007" spans="15:21" x14ac:dyDescent="0.2">
      <c r="O11007" s="67">
        <v>38615</v>
      </c>
      <c r="P11007">
        <v>34.14</v>
      </c>
      <c r="Q11007">
        <v>34.22</v>
      </c>
      <c r="R11007">
        <v>33.75</v>
      </c>
      <c r="S11007">
        <v>33.840000000000003</v>
      </c>
      <c r="T11007">
        <v>19085700</v>
      </c>
      <c r="U11007">
        <v>24.5</v>
      </c>
    </row>
    <row r="11008" spans="15:21" x14ac:dyDescent="0.2">
      <c r="O11008" s="67">
        <v>38616</v>
      </c>
      <c r="P11008">
        <v>33.520000000000003</v>
      </c>
      <c r="Q11008">
        <v>33.74</v>
      </c>
      <c r="R11008">
        <v>33.5</v>
      </c>
      <c r="S11008">
        <v>33.549999999999997</v>
      </c>
      <c r="T11008">
        <v>22010500</v>
      </c>
      <c r="U11008">
        <v>24.29</v>
      </c>
    </row>
    <row r="11009" spans="15:21" x14ac:dyDescent="0.2">
      <c r="O11009" s="67">
        <v>38617</v>
      </c>
      <c r="P11009">
        <v>33.33</v>
      </c>
      <c r="Q11009">
        <v>33.54</v>
      </c>
      <c r="R11009">
        <v>33.159999999999997</v>
      </c>
      <c r="S11009">
        <v>33.299999999999997</v>
      </c>
      <c r="T11009">
        <v>21734200</v>
      </c>
      <c r="U11009">
        <v>24.27</v>
      </c>
    </row>
    <row r="11010" spans="15:21" x14ac:dyDescent="0.2">
      <c r="O11010" s="67">
        <v>38618</v>
      </c>
      <c r="P11010">
        <v>33.299999999999997</v>
      </c>
      <c r="Q11010">
        <v>33.58</v>
      </c>
      <c r="R11010">
        <v>33.26</v>
      </c>
      <c r="S11010">
        <v>33.4</v>
      </c>
      <c r="T11010">
        <v>15630000</v>
      </c>
      <c r="U11010">
        <v>24.34</v>
      </c>
    </row>
    <row r="11011" spans="15:21" x14ac:dyDescent="0.2">
      <c r="O11011" s="67">
        <v>38621</v>
      </c>
      <c r="P11011">
        <v>33.58</v>
      </c>
      <c r="Q11011">
        <v>33.619999999999997</v>
      </c>
      <c r="R11011">
        <v>33.130000000000003</v>
      </c>
      <c r="S11011">
        <v>33.270000000000003</v>
      </c>
      <c r="T11011">
        <v>19488300</v>
      </c>
      <c r="U11011">
        <v>24.25</v>
      </c>
    </row>
    <row r="11012" spans="15:21" x14ac:dyDescent="0.2">
      <c r="O11012" s="67">
        <v>38622</v>
      </c>
      <c r="P11012">
        <v>33.47</v>
      </c>
      <c r="Q11012">
        <v>33.840000000000003</v>
      </c>
      <c r="R11012">
        <v>33.22</v>
      </c>
      <c r="S11012">
        <v>33.64</v>
      </c>
      <c r="T11012">
        <v>21821400</v>
      </c>
      <c r="U11012">
        <v>24.51</v>
      </c>
    </row>
    <row r="11013" spans="15:21" x14ac:dyDescent="0.2">
      <c r="O11013" s="67">
        <v>38623</v>
      </c>
      <c r="P11013">
        <v>33.68</v>
      </c>
      <c r="Q11013">
        <v>33.700000000000003</v>
      </c>
      <c r="R11013">
        <v>33.26</v>
      </c>
      <c r="S11013">
        <v>33.49</v>
      </c>
      <c r="T11013">
        <v>16784300</v>
      </c>
      <c r="U11013">
        <v>24.41</v>
      </c>
    </row>
    <row r="11014" spans="15:21" x14ac:dyDescent="0.2">
      <c r="O11014" s="67">
        <v>38624</v>
      </c>
      <c r="P11014">
        <v>33.299999999999997</v>
      </c>
      <c r="Q11014">
        <v>33.75</v>
      </c>
      <c r="R11014">
        <v>33.08</v>
      </c>
      <c r="S11014">
        <v>33.65</v>
      </c>
      <c r="T11014">
        <v>22081300</v>
      </c>
      <c r="U11014">
        <v>24.52</v>
      </c>
    </row>
    <row r="11015" spans="15:21" x14ac:dyDescent="0.2">
      <c r="O11015" s="67">
        <v>38625</v>
      </c>
      <c r="P11015">
        <v>33.65</v>
      </c>
      <c r="Q11015">
        <v>33.770000000000003</v>
      </c>
      <c r="R11015">
        <v>33.340000000000003</v>
      </c>
      <c r="S11015">
        <v>33.67</v>
      </c>
      <c r="T11015">
        <v>21274500</v>
      </c>
      <c r="U11015">
        <v>24.54</v>
      </c>
    </row>
    <row r="11016" spans="15:21" x14ac:dyDescent="0.2">
      <c r="O11016" s="67">
        <v>38628</v>
      </c>
      <c r="P11016">
        <v>33.6</v>
      </c>
      <c r="Q11016">
        <v>33.630000000000003</v>
      </c>
      <c r="R11016">
        <v>33.200000000000003</v>
      </c>
      <c r="S11016">
        <v>33.229999999999997</v>
      </c>
      <c r="T11016">
        <v>24259900</v>
      </c>
      <c r="U11016">
        <v>24.22</v>
      </c>
    </row>
    <row r="11017" spans="15:21" x14ac:dyDescent="0.2">
      <c r="O11017" s="67">
        <v>38629</v>
      </c>
      <c r="P11017">
        <v>33.33</v>
      </c>
      <c r="Q11017">
        <v>33.450000000000003</v>
      </c>
      <c r="R11017">
        <v>32.85</v>
      </c>
      <c r="S11017">
        <v>32.85</v>
      </c>
      <c r="T11017">
        <v>27104900</v>
      </c>
      <c r="U11017">
        <v>23.94</v>
      </c>
    </row>
    <row r="11018" spans="15:21" x14ac:dyDescent="0.2">
      <c r="O11018" s="67">
        <v>38630</v>
      </c>
      <c r="P11018">
        <v>32.9</v>
      </c>
      <c r="Q11018">
        <v>33.1</v>
      </c>
      <c r="R11018">
        <v>32.67</v>
      </c>
      <c r="S11018">
        <v>32.68</v>
      </c>
      <c r="T11018">
        <v>23034000</v>
      </c>
      <c r="U11018">
        <v>23.82</v>
      </c>
    </row>
    <row r="11019" spans="15:21" x14ac:dyDescent="0.2">
      <c r="O11019" s="67">
        <v>38631</v>
      </c>
      <c r="P11019">
        <v>33.18</v>
      </c>
      <c r="Q11019">
        <v>33.74</v>
      </c>
      <c r="R11019">
        <v>33.18</v>
      </c>
      <c r="S11019">
        <v>33.590000000000003</v>
      </c>
      <c r="T11019">
        <v>33448000</v>
      </c>
      <c r="U11019">
        <v>24.48</v>
      </c>
    </row>
    <row r="11020" spans="15:21" x14ac:dyDescent="0.2">
      <c r="O11020" s="67">
        <v>38632</v>
      </c>
      <c r="P11020">
        <v>33.9</v>
      </c>
      <c r="Q11020">
        <v>34.299999999999997</v>
      </c>
      <c r="R11020">
        <v>33.68</v>
      </c>
      <c r="S11020">
        <v>34.22</v>
      </c>
      <c r="T11020">
        <v>28726600</v>
      </c>
      <c r="U11020">
        <v>24.94</v>
      </c>
    </row>
    <row r="11021" spans="15:21" x14ac:dyDescent="0.2">
      <c r="O11021" s="67">
        <v>38635</v>
      </c>
      <c r="P11021">
        <v>34.229999999999997</v>
      </c>
      <c r="Q11021">
        <v>34.29</v>
      </c>
      <c r="R11021">
        <v>33.96</v>
      </c>
      <c r="S11021">
        <v>33.99</v>
      </c>
      <c r="T11021">
        <v>17581100</v>
      </c>
      <c r="U11021">
        <v>24.77</v>
      </c>
    </row>
    <row r="11022" spans="15:21" x14ac:dyDescent="0.2">
      <c r="O11022" s="67">
        <v>38636</v>
      </c>
      <c r="P11022">
        <v>33.99</v>
      </c>
      <c r="Q11022">
        <v>34.08</v>
      </c>
      <c r="R11022">
        <v>33.69</v>
      </c>
      <c r="S11022">
        <v>33.799999999999997</v>
      </c>
      <c r="T11022">
        <v>18281100</v>
      </c>
      <c r="U11022">
        <v>24.63</v>
      </c>
    </row>
    <row r="11023" spans="15:21" x14ac:dyDescent="0.2">
      <c r="O11023" s="67">
        <v>38637</v>
      </c>
      <c r="P11023">
        <v>33.58</v>
      </c>
      <c r="Q11023">
        <v>34.049999999999997</v>
      </c>
      <c r="R11023">
        <v>33.58</v>
      </c>
      <c r="S11023">
        <v>33.799999999999997</v>
      </c>
      <c r="T11023">
        <v>18503900</v>
      </c>
      <c r="U11023">
        <v>24.63</v>
      </c>
    </row>
    <row r="11024" spans="15:21" x14ac:dyDescent="0.2">
      <c r="O11024" s="67">
        <v>38638</v>
      </c>
      <c r="P11024">
        <v>33.75</v>
      </c>
      <c r="Q11024">
        <v>34.21</v>
      </c>
      <c r="R11024">
        <v>33.75</v>
      </c>
      <c r="S11024">
        <v>34.020000000000003</v>
      </c>
      <c r="T11024">
        <v>20034000</v>
      </c>
      <c r="U11024">
        <v>24.79</v>
      </c>
    </row>
    <row r="11025" spans="15:21" x14ac:dyDescent="0.2">
      <c r="O11025" s="67">
        <v>38639</v>
      </c>
      <c r="P11025">
        <v>34.4</v>
      </c>
      <c r="Q11025">
        <v>34.479999999999997</v>
      </c>
      <c r="R11025">
        <v>34.1</v>
      </c>
      <c r="S11025">
        <v>34.340000000000003</v>
      </c>
      <c r="T11025">
        <v>27776200</v>
      </c>
      <c r="U11025">
        <v>25.02</v>
      </c>
    </row>
    <row r="11026" spans="15:21" x14ac:dyDescent="0.2">
      <c r="O11026" s="67">
        <v>38642</v>
      </c>
      <c r="P11026">
        <v>34.21</v>
      </c>
      <c r="Q11026">
        <v>34.5</v>
      </c>
      <c r="R11026">
        <v>33.94</v>
      </c>
      <c r="S11026">
        <v>34.01</v>
      </c>
      <c r="T11026">
        <v>23960100</v>
      </c>
      <c r="U11026">
        <v>24.78</v>
      </c>
    </row>
    <row r="11027" spans="15:21" x14ac:dyDescent="0.2">
      <c r="O11027" s="67">
        <v>38643</v>
      </c>
      <c r="P11027">
        <v>34</v>
      </c>
      <c r="Q11027">
        <v>34.42</v>
      </c>
      <c r="R11027">
        <v>33.950000000000003</v>
      </c>
      <c r="S11027">
        <v>34</v>
      </c>
      <c r="T11027">
        <v>19848600</v>
      </c>
      <c r="U11027">
        <v>24.78</v>
      </c>
    </row>
    <row r="11028" spans="15:21" x14ac:dyDescent="0.2">
      <c r="O11028" s="67">
        <v>38644</v>
      </c>
      <c r="P11028">
        <v>33.93</v>
      </c>
      <c r="Q11028">
        <v>34.409999999999997</v>
      </c>
      <c r="R11028">
        <v>33.9</v>
      </c>
      <c r="S11028">
        <v>34.409999999999997</v>
      </c>
      <c r="T11028">
        <v>23067100</v>
      </c>
      <c r="U11028">
        <v>25.08</v>
      </c>
    </row>
    <row r="11029" spans="15:21" x14ac:dyDescent="0.2">
      <c r="O11029" s="67">
        <v>38645</v>
      </c>
      <c r="P11029">
        <v>34.46</v>
      </c>
      <c r="Q11029">
        <v>34.46</v>
      </c>
      <c r="R11029">
        <v>33.74</v>
      </c>
      <c r="S11029">
        <v>33.880000000000003</v>
      </c>
      <c r="T11029">
        <v>20431100</v>
      </c>
      <c r="U11029">
        <v>24.69</v>
      </c>
    </row>
    <row r="11030" spans="15:21" x14ac:dyDescent="0.2">
      <c r="O11030" s="67">
        <v>38646</v>
      </c>
      <c r="P11030">
        <v>33.950000000000003</v>
      </c>
      <c r="Q11030">
        <v>34.07</v>
      </c>
      <c r="R11030">
        <v>33.65</v>
      </c>
      <c r="S11030">
        <v>33.729999999999997</v>
      </c>
      <c r="T11030">
        <v>22503600</v>
      </c>
      <c r="U11030">
        <v>24.58</v>
      </c>
    </row>
    <row r="11031" spans="15:21" x14ac:dyDescent="0.2">
      <c r="O11031" s="67">
        <v>38649</v>
      </c>
      <c r="P11031">
        <v>33.76</v>
      </c>
      <c r="Q11031">
        <v>34.14</v>
      </c>
      <c r="R11031">
        <v>33.76</v>
      </c>
      <c r="S11031">
        <v>34.130000000000003</v>
      </c>
      <c r="T11031">
        <v>16519000</v>
      </c>
      <c r="U11031">
        <v>24.87</v>
      </c>
    </row>
    <row r="11032" spans="15:21" x14ac:dyDescent="0.2">
      <c r="O11032" s="67">
        <v>38650</v>
      </c>
      <c r="P11032">
        <v>34.01</v>
      </c>
      <c r="Q11032">
        <v>34.130000000000003</v>
      </c>
      <c r="R11032">
        <v>33.630000000000003</v>
      </c>
      <c r="S11032">
        <v>33.909999999999997</v>
      </c>
      <c r="T11032">
        <v>18728000</v>
      </c>
      <c r="U11032">
        <v>24.71</v>
      </c>
    </row>
    <row r="11033" spans="15:21" x14ac:dyDescent="0.2">
      <c r="O11033" s="67">
        <v>38651</v>
      </c>
      <c r="P11033">
        <v>33.979999999999997</v>
      </c>
      <c r="Q11033">
        <v>34.200000000000003</v>
      </c>
      <c r="R11033">
        <v>33.69</v>
      </c>
      <c r="S11033">
        <v>33.700000000000003</v>
      </c>
      <c r="T11033">
        <v>21563400</v>
      </c>
      <c r="U11033">
        <v>24.56</v>
      </c>
    </row>
    <row r="11034" spans="15:21" x14ac:dyDescent="0.2">
      <c r="O11034" s="67">
        <v>38652</v>
      </c>
      <c r="P11034">
        <v>33.630000000000003</v>
      </c>
      <c r="Q11034">
        <v>33.69</v>
      </c>
      <c r="R11034">
        <v>33.409999999999997</v>
      </c>
      <c r="S11034">
        <v>33.58</v>
      </c>
      <c r="T11034">
        <v>17207200</v>
      </c>
      <c r="U11034">
        <v>24.47</v>
      </c>
    </row>
    <row r="11035" spans="15:21" x14ac:dyDescent="0.2">
      <c r="O11035" s="67">
        <v>38653</v>
      </c>
      <c r="P11035">
        <v>33.68</v>
      </c>
      <c r="Q11035">
        <v>34.090000000000003</v>
      </c>
      <c r="R11035">
        <v>33.520000000000003</v>
      </c>
      <c r="S11035">
        <v>34.049999999999997</v>
      </c>
      <c r="T11035">
        <v>21614500</v>
      </c>
      <c r="U11035">
        <v>24.81</v>
      </c>
    </row>
    <row r="11036" spans="15:21" x14ac:dyDescent="0.2">
      <c r="O11036" s="67">
        <v>38656</v>
      </c>
      <c r="P11036">
        <v>34</v>
      </c>
      <c r="Q11036">
        <v>34.14</v>
      </c>
      <c r="R11036">
        <v>33.840000000000003</v>
      </c>
      <c r="S11036">
        <v>33.909999999999997</v>
      </c>
      <c r="T11036">
        <v>26088500</v>
      </c>
      <c r="U11036">
        <v>24.71</v>
      </c>
    </row>
    <row r="11037" spans="15:21" x14ac:dyDescent="0.2">
      <c r="O11037" s="67">
        <v>38657</v>
      </c>
      <c r="P11037">
        <v>33.97</v>
      </c>
      <c r="Q11037">
        <v>33.979999999999997</v>
      </c>
      <c r="R11037">
        <v>33.549999999999997</v>
      </c>
      <c r="S11037">
        <v>33.6</v>
      </c>
      <c r="T11037">
        <v>20620100</v>
      </c>
      <c r="U11037">
        <v>24.49</v>
      </c>
    </row>
    <row r="11038" spans="15:21" x14ac:dyDescent="0.2">
      <c r="O11038" s="67">
        <v>38658</v>
      </c>
      <c r="P11038">
        <v>33.6</v>
      </c>
      <c r="Q11038">
        <v>33.97</v>
      </c>
      <c r="R11038">
        <v>33.51</v>
      </c>
      <c r="S11038">
        <v>33.81</v>
      </c>
      <c r="T11038">
        <v>22910700</v>
      </c>
      <c r="U11038">
        <v>24.64</v>
      </c>
    </row>
    <row r="11039" spans="15:21" x14ac:dyDescent="0.2">
      <c r="O11039" s="67">
        <v>38659</v>
      </c>
      <c r="P11039">
        <v>33.9</v>
      </c>
      <c r="Q11039">
        <v>34.15</v>
      </c>
      <c r="R11039">
        <v>33.799999999999997</v>
      </c>
      <c r="S11039">
        <v>33.979999999999997</v>
      </c>
      <c r="T11039">
        <v>17993200</v>
      </c>
      <c r="U11039">
        <v>24.76</v>
      </c>
    </row>
    <row r="11040" spans="15:21" x14ac:dyDescent="0.2">
      <c r="O11040" s="67">
        <v>38660</v>
      </c>
      <c r="P11040">
        <v>33.979999999999997</v>
      </c>
      <c r="Q11040">
        <v>34.1</v>
      </c>
      <c r="R11040">
        <v>33.75</v>
      </c>
      <c r="S11040">
        <v>34.020000000000003</v>
      </c>
      <c r="T11040">
        <v>16657800</v>
      </c>
      <c r="U11040">
        <v>24.79</v>
      </c>
    </row>
    <row r="11041" spans="15:21" x14ac:dyDescent="0.2">
      <c r="O11041" s="67">
        <v>38663</v>
      </c>
      <c r="P11041">
        <v>34.1</v>
      </c>
      <c r="Q11041">
        <v>34.130000000000003</v>
      </c>
      <c r="R11041">
        <v>33.950000000000003</v>
      </c>
      <c r="S11041">
        <v>34.020000000000003</v>
      </c>
      <c r="T11041">
        <v>14892600</v>
      </c>
      <c r="U11041">
        <v>24.79</v>
      </c>
    </row>
    <row r="11042" spans="15:21" x14ac:dyDescent="0.2">
      <c r="O11042" s="67">
        <v>38664</v>
      </c>
      <c r="P11042">
        <v>33.880000000000003</v>
      </c>
      <c r="Q11042">
        <v>33.950000000000003</v>
      </c>
      <c r="R11042">
        <v>33.729999999999997</v>
      </c>
      <c r="S11042">
        <v>33.76</v>
      </c>
      <c r="T11042">
        <v>14820300</v>
      </c>
      <c r="U11042">
        <v>24.6</v>
      </c>
    </row>
    <row r="11043" spans="15:21" x14ac:dyDescent="0.2">
      <c r="O11043" s="67">
        <v>38665</v>
      </c>
      <c r="P11043">
        <v>33.85</v>
      </c>
      <c r="Q11043">
        <v>34.15</v>
      </c>
      <c r="R11043">
        <v>33.71</v>
      </c>
      <c r="S11043">
        <v>33.92</v>
      </c>
      <c r="T11043">
        <v>17845500</v>
      </c>
      <c r="U11043">
        <v>24.72</v>
      </c>
    </row>
    <row r="11044" spans="15:21" x14ac:dyDescent="0.2">
      <c r="O11044" s="67">
        <v>38666</v>
      </c>
      <c r="P11044">
        <v>33.97</v>
      </c>
      <c r="Q11044">
        <v>34.74</v>
      </c>
      <c r="R11044">
        <v>33.92</v>
      </c>
      <c r="S11044">
        <v>34.5</v>
      </c>
      <c r="T11044">
        <v>29076500</v>
      </c>
      <c r="U11044">
        <v>25.14</v>
      </c>
    </row>
    <row r="11045" spans="15:21" x14ac:dyDescent="0.2">
      <c r="O11045" s="67">
        <v>38667</v>
      </c>
      <c r="P11045">
        <v>34.549999999999997</v>
      </c>
      <c r="Q11045">
        <v>34.78</v>
      </c>
      <c r="R11045">
        <v>34.4</v>
      </c>
      <c r="S11045">
        <v>34.65</v>
      </c>
      <c r="T11045">
        <v>13807300</v>
      </c>
      <c r="U11045">
        <v>25.25</v>
      </c>
    </row>
    <row r="11046" spans="15:21" x14ac:dyDescent="0.2">
      <c r="O11046" s="67">
        <v>38670</v>
      </c>
      <c r="P11046">
        <v>34.659999999999997</v>
      </c>
      <c r="Q11046">
        <v>34.659999999999997</v>
      </c>
      <c r="R11046">
        <v>34.299999999999997</v>
      </c>
      <c r="S11046">
        <v>34.4</v>
      </c>
      <c r="T11046">
        <v>14222300</v>
      </c>
      <c r="U11046">
        <v>25.07</v>
      </c>
    </row>
    <row r="11047" spans="15:21" x14ac:dyDescent="0.2">
      <c r="O11047" s="67">
        <v>38671</v>
      </c>
      <c r="P11047">
        <v>34.409999999999997</v>
      </c>
      <c r="Q11047">
        <v>34.619999999999997</v>
      </c>
      <c r="R11047">
        <v>34.29</v>
      </c>
      <c r="S11047">
        <v>34.4</v>
      </c>
      <c r="T11047">
        <v>14971200</v>
      </c>
      <c r="U11047">
        <v>25.07</v>
      </c>
    </row>
    <row r="11048" spans="15:21" x14ac:dyDescent="0.2">
      <c r="O11048" s="67">
        <v>38672</v>
      </c>
      <c r="P11048">
        <v>34.39</v>
      </c>
      <c r="Q11048">
        <v>34.71</v>
      </c>
      <c r="R11048">
        <v>34.35</v>
      </c>
      <c r="S11048">
        <v>34.54</v>
      </c>
      <c r="T11048">
        <v>16478700</v>
      </c>
      <c r="U11048">
        <v>25.17</v>
      </c>
    </row>
    <row r="11049" spans="15:21" x14ac:dyDescent="0.2">
      <c r="O11049" s="67">
        <v>38673</v>
      </c>
      <c r="P11049">
        <v>34.58</v>
      </c>
      <c r="Q11049">
        <v>34.770000000000003</v>
      </c>
      <c r="R11049">
        <v>34.4</v>
      </c>
      <c r="S11049">
        <v>34.659999999999997</v>
      </c>
      <c r="T11049">
        <v>16120400</v>
      </c>
      <c r="U11049">
        <v>25.26</v>
      </c>
    </row>
    <row r="11050" spans="15:21" x14ac:dyDescent="0.2">
      <c r="O11050" s="67">
        <v>38674</v>
      </c>
      <c r="P11050">
        <v>35.46</v>
      </c>
      <c r="Q11050">
        <v>35.799999999999997</v>
      </c>
      <c r="R11050">
        <v>35.25</v>
      </c>
      <c r="S11050">
        <v>35.75</v>
      </c>
      <c r="T11050">
        <v>59164600</v>
      </c>
      <c r="U11050">
        <v>26.05</v>
      </c>
    </row>
    <row r="11051" spans="15:21" x14ac:dyDescent="0.2">
      <c r="O11051" s="67">
        <v>38677</v>
      </c>
      <c r="P11051">
        <v>35.76</v>
      </c>
      <c r="Q11051">
        <v>36.340000000000003</v>
      </c>
      <c r="R11051">
        <v>35.65</v>
      </c>
      <c r="S11051">
        <v>36.200000000000003</v>
      </c>
      <c r="T11051">
        <v>33891600</v>
      </c>
      <c r="U11051">
        <v>26.38</v>
      </c>
    </row>
    <row r="11052" spans="15:21" x14ac:dyDescent="0.2">
      <c r="O11052" s="67">
        <v>38678</v>
      </c>
      <c r="P11052">
        <v>36.049999999999997</v>
      </c>
      <c r="Q11052">
        <v>36.229999999999997</v>
      </c>
      <c r="R11052">
        <v>35.89</v>
      </c>
      <c r="S11052">
        <v>36.06</v>
      </c>
      <c r="T11052">
        <v>25731800</v>
      </c>
      <c r="U11052">
        <v>26.28</v>
      </c>
    </row>
    <row r="11053" spans="15:21" x14ac:dyDescent="0.2">
      <c r="O11053" s="67">
        <v>38679</v>
      </c>
      <c r="P11053">
        <v>36.049999999999997</v>
      </c>
      <c r="Q11053">
        <v>36.14</v>
      </c>
      <c r="R11053">
        <v>35.909999999999997</v>
      </c>
      <c r="S11053">
        <v>35.94</v>
      </c>
      <c r="T11053">
        <v>17528500</v>
      </c>
      <c r="U11053">
        <v>26.19</v>
      </c>
    </row>
    <row r="11054" spans="15:21" x14ac:dyDescent="0.2">
      <c r="O11054" s="67">
        <v>38681</v>
      </c>
      <c r="P11054">
        <v>36</v>
      </c>
      <c r="Q11054">
        <v>36.22</v>
      </c>
      <c r="R11054">
        <v>35.92</v>
      </c>
      <c r="S11054">
        <v>36.200000000000003</v>
      </c>
      <c r="T11054">
        <v>9330700</v>
      </c>
      <c r="U11054">
        <v>26.38</v>
      </c>
    </row>
    <row r="11055" spans="15:21" x14ac:dyDescent="0.2">
      <c r="O11055" s="67">
        <v>38684</v>
      </c>
      <c r="P11055">
        <v>36.200000000000003</v>
      </c>
      <c r="Q11055">
        <v>36.200000000000003</v>
      </c>
      <c r="R11055">
        <v>35.94</v>
      </c>
      <c r="S11055">
        <v>35.979999999999997</v>
      </c>
      <c r="T11055">
        <v>18708100</v>
      </c>
      <c r="U11055">
        <v>26.22</v>
      </c>
    </row>
    <row r="11056" spans="15:21" x14ac:dyDescent="0.2">
      <c r="O11056" s="67">
        <v>38685</v>
      </c>
      <c r="P11056">
        <v>36.130000000000003</v>
      </c>
      <c r="Q11056">
        <v>36.229999999999997</v>
      </c>
      <c r="R11056">
        <v>35.86</v>
      </c>
      <c r="S11056">
        <v>35.93</v>
      </c>
      <c r="T11056">
        <v>23345500</v>
      </c>
      <c r="U11056">
        <v>26.18</v>
      </c>
    </row>
    <row r="11057" spans="15:21" x14ac:dyDescent="0.2">
      <c r="O11057" s="67">
        <v>38686</v>
      </c>
      <c r="P11057">
        <v>35.950000000000003</v>
      </c>
      <c r="Q11057">
        <v>36.159999999999997</v>
      </c>
      <c r="R11057">
        <v>35.72</v>
      </c>
      <c r="S11057">
        <v>35.72</v>
      </c>
      <c r="T11057">
        <v>24312400</v>
      </c>
      <c r="U11057">
        <v>26.03</v>
      </c>
    </row>
    <row r="11058" spans="15:21" x14ac:dyDescent="0.2">
      <c r="O11058" s="67">
        <v>38687</v>
      </c>
      <c r="P11058">
        <v>35.85</v>
      </c>
      <c r="Q11058">
        <v>35.9</v>
      </c>
      <c r="R11058">
        <v>35.64</v>
      </c>
      <c r="S11058">
        <v>35.75</v>
      </c>
      <c r="T11058">
        <v>21328400</v>
      </c>
      <c r="U11058">
        <v>26.05</v>
      </c>
    </row>
    <row r="11059" spans="15:21" x14ac:dyDescent="0.2">
      <c r="O11059" s="67">
        <v>38688</v>
      </c>
      <c r="P11059">
        <v>35.75</v>
      </c>
      <c r="Q11059">
        <v>35.75</v>
      </c>
      <c r="R11059">
        <v>35.26</v>
      </c>
      <c r="S11059">
        <v>35.5</v>
      </c>
      <c r="T11059">
        <v>25442600</v>
      </c>
      <c r="U11059">
        <v>25.87</v>
      </c>
    </row>
    <row r="11060" spans="15:21" x14ac:dyDescent="0.2">
      <c r="O11060" s="67">
        <v>38691</v>
      </c>
      <c r="P11060">
        <v>35.42</v>
      </c>
      <c r="Q11060">
        <v>35.86</v>
      </c>
      <c r="R11060">
        <v>35.4</v>
      </c>
      <c r="S11060">
        <v>35.770000000000003</v>
      </c>
      <c r="T11060">
        <v>24162400</v>
      </c>
      <c r="U11060">
        <v>26.07</v>
      </c>
    </row>
    <row r="11061" spans="15:21" x14ac:dyDescent="0.2">
      <c r="O11061" s="67">
        <v>38692</v>
      </c>
      <c r="P11061">
        <v>35.9</v>
      </c>
      <c r="Q11061">
        <v>36.1</v>
      </c>
      <c r="R11061">
        <v>35.72</v>
      </c>
      <c r="S11061">
        <v>35.799999999999997</v>
      </c>
      <c r="T11061">
        <v>26517800</v>
      </c>
      <c r="U11061">
        <v>26.09</v>
      </c>
    </row>
    <row r="11062" spans="15:21" x14ac:dyDescent="0.2">
      <c r="O11062" s="67">
        <v>38693</v>
      </c>
      <c r="P11062">
        <v>35.799999999999997</v>
      </c>
      <c r="Q11062">
        <v>35.85</v>
      </c>
      <c r="R11062">
        <v>35.409999999999997</v>
      </c>
      <c r="S11062">
        <v>35.57</v>
      </c>
      <c r="T11062">
        <v>28240900</v>
      </c>
      <c r="U11062">
        <v>25.92</v>
      </c>
    </row>
    <row r="11063" spans="15:21" x14ac:dyDescent="0.2">
      <c r="O11063" s="67">
        <v>38694</v>
      </c>
      <c r="P11063">
        <v>35.57</v>
      </c>
      <c r="Q11063">
        <v>35.659999999999997</v>
      </c>
      <c r="R11063">
        <v>35.270000000000003</v>
      </c>
      <c r="S11063">
        <v>35.35</v>
      </c>
      <c r="T11063">
        <v>21764400</v>
      </c>
      <c r="U11063">
        <v>25.76</v>
      </c>
    </row>
    <row r="11064" spans="15:21" x14ac:dyDescent="0.2">
      <c r="O11064" s="67">
        <v>38695</v>
      </c>
      <c r="P11064">
        <v>35.43</v>
      </c>
      <c r="Q11064">
        <v>35.799999999999997</v>
      </c>
      <c r="R11064">
        <v>35.340000000000003</v>
      </c>
      <c r="S11064">
        <v>35.53</v>
      </c>
      <c r="T11064">
        <v>17448100</v>
      </c>
      <c r="U11064">
        <v>25.89</v>
      </c>
    </row>
    <row r="11065" spans="15:21" x14ac:dyDescent="0.2">
      <c r="O11065" s="67">
        <v>38698</v>
      </c>
      <c r="P11065">
        <v>35.659999999999997</v>
      </c>
      <c r="Q11065">
        <v>35.729999999999997</v>
      </c>
      <c r="R11065">
        <v>35.450000000000003</v>
      </c>
      <c r="S11065">
        <v>35.549999999999997</v>
      </c>
      <c r="T11065">
        <v>13760900</v>
      </c>
      <c r="U11065">
        <v>25.91</v>
      </c>
    </row>
    <row r="11066" spans="15:21" x14ac:dyDescent="0.2">
      <c r="O11066" s="67">
        <v>38699</v>
      </c>
      <c r="P11066">
        <v>35.5</v>
      </c>
      <c r="Q11066">
        <v>35.68</v>
      </c>
      <c r="R11066">
        <v>35.35</v>
      </c>
      <c r="S11066">
        <v>35.47</v>
      </c>
      <c r="T11066">
        <v>25389300</v>
      </c>
      <c r="U11066">
        <v>25.85</v>
      </c>
    </row>
    <row r="11067" spans="15:21" x14ac:dyDescent="0.2">
      <c r="O11067" s="67">
        <v>38700</v>
      </c>
      <c r="P11067">
        <v>35.67</v>
      </c>
      <c r="Q11067">
        <v>35.89</v>
      </c>
      <c r="R11067">
        <v>35.549999999999997</v>
      </c>
      <c r="S11067">
        <v>35.770000000000003</v>
      </c>
      <c r="T11067">
        <v>21902600</v>
      </c>
      <c r="U11067">
        <v>26.07</v>
      </c>
    </row>
    <row r="11068" spans="15:21" x14ac:dyDescent="0.2">
      <c r="O11068" s="67">
        <v>38701</v>
      </c>
      <c r="P11068">
        <v>35.94</v>
      </c>
      <c r="Q11068">
        <v>36.159999999999997</v>
      </c>
      <c r="R11068">
        <v>35.770000000000003</v>
      </c>
      <c r="S11068">
        <v>36</v>
      </c>
      <c r="T11068">
        <v>34030300</v>
      </c>
      <c r="U11068">
        <v>26.23</v>
      </c>
    </row>
    <row r="11069" spans="15:21" x14ac:dyDescent="0.2">
      <c r="O11069" s="67">
        <v>38702</v>
      </c>
      <c r="P11069">
        <v>36.03</v>
      </c>
      <c r="Q11069">
        <v>36.26</v>
      </c>
      <c r="R11069">
        <v>36.020000000000003</v>
      </c>
      <c r="S11069">
        <v>36.06</v>
      </c>
      <c r="T11069">
        <v>34703300</v>
      </c>
      <c r="U11069">
        <v>26.28</v>
      </c>
    </row>
    <row r="11070" spans="15:21" x14ac:dyDescent="0.2">
      <c r="O11070" s="67">
        <v>38705</v>
      </c>
      <c r="P11070">
        <v>36</v>
      </c>
      <c r="Q11070">
        <v>36.11</v>
      </c>
      <c r="R11070">
        <v>35.65</v>
      </c>
      <c r="S11070">
        <v>35.82</v>
      </c>
      <c r="T11070">
        <v>21073000</v>
      </c>
      <c r="U11070">
        <v>26.1</v>
      </c>
    </row>
    <row r="11071" spans="15:21" x14ac:dyDescent="0.2">
      <c r="O11071" s="67">
        <v>38706</v>
      </c>
      <c r="P11071">
        <v>35.67</v>
      </c>
      <c r="Q11071">
        <v>35.74</v>
      </c>
      <c r="R11071">
        <v>35.380000000000003</v>
      </c>
      <c r="S11071">
        <v>35.54</v>
      </c>
      <c r="T11071">
        <v>21008900</v>
      </c>
      <c r="U11071">
        <v>25.9</v>
      </c>
    </row>
    <row r="11072" spans="15:21" x14ac:dyDescent="0.2">
      <c r="O11072" s="67">
        <v>38707</v>
      </c>
      <c r="P11072">
        <v>35.659999999999997</v>
      </c>
      <c r="Q11072">
        <v>35.659999999999997</v>
      </c>
      <c r="R11072">
        <v>35.25</v>
      </c>
      <c r="S11072">
        <v>35.32</v>
      </c>
      <c r="T11072">
        <v>22848200</v>
      </c>
      <c r="U11072">
        <v>25.74</v>
      </c>
    </row>
    <row r="11073" spans="15:21" x14ac:dyDescent="0.2">
      <c r="O11073" s="67">
        <v>38708</v>
      </c>
      <c r="P11073">
        <v>35.17</v>
      </c>
      <c r="Q11073">
        <v>35.46</v>
      </c>
      <c r="R11073">
        <v>35.17</v>
      </c>
      <c r="S11073">
        <v>35.42</v>
      </c>
      <c r="T11073">
        <v>17478700</v>
      </c>
      <c r="U11073">
        <v>26</v>
      </c>
    </row>
    <row r="11074" spans="15:21" x14ac:dyDescent="0.2">
      <c r="O11074" s="67">
        <v>38709</v>
      </c>
      <c r="P11074">
        <v>35.56</v>
      </c>
      <c r="Q11074">
        <v>35.57</v>
      </c>
      <c r="R11074">
        <v>35.39</v>
      </c>
      <c r="S11074">
        <v>35.42</v>
      </c>
      <c r="T11074">
        <v>10709400</v>
      </c>
      <c r="U11074">
        <v>26</v>
      </c>
    </row>
    <row r="11075" spans="15:21" x14ac:dyDescent="0.2">
      <c r="O11075" s="67">
        <v>38713</v>
      </c>
      <c r="P11075">
        <v>35.57</v>
      </c>
      <c r="Q11075">
        <v>35.6</v>
      </c>
      <c r="R11075">
        <v>35.03</v>
      </c>
      <c r="S11075">
        <v>35.06</v>
      </c>
      <c r="T11075">
        <v>17068100</v>
      </c>
      <c r="U11075">
        <v>25.73</v>
      </c>
    </row>
    <row r="11076" spans="15:21" x14ac:dyDescent="0.2">
      <c r="O11076" s="67">
        <v>38714</v>
      </c>
      <c r="P11076">
        <v>35.06</v>
      </c>
      <c r="Q11076">
        <v>35.159999999999997</v>
      </c>
      <c r="R11076">
        <v>34.950000000000003</v>
      </c>
      <c r="S11076">
        <v>35.11</v>
      </c>
      <c r="T11076">
        <v>16795500</v>
      </c>
      <c r="U11076">
        <v>25.77</v>
      </c>
    </row>
    <row r="11077" spans="15:21" x14ac:dyDescent="0.2">
      <c r="O11077" s="67">
        <v>38715</v>
      </c>
      <c r="P11077">
        <v>35.11</v>
      </c>
      <c r="Q11077">
        <v>35.450000000000003</v>
      </c>
      <c r="R11077">
        <v>35.1</v>
      </c>
      <c r="S11077">
        <v>35.19</v>
      </c>
      <c r="T11077">
        <v>16141500</v>
      </c>
      <c r="U11077">
        <v>25.83</v>
      </c>
    </row>
    <row r="11078" spans="15:21" x14ac:dyDescent="0.2">
      <c r="O11078" s="67">
        <v>38716</v>
      </c>
      <c r="P11078">
        <v>35.119999999999997</v>
      </c>
      <c r="Q11078">
        <v>35.22</v>
      </c>
      <c r="R11078">
        <v>34.979999999999997</v>
      </c>
      <c r="S11078">
        <v>35.049999999999997</v>
      </c>
      <c r="T11078">
        <v>18062700</v>
      </c>
      <c r="U11078">
        <v>25.72</v>
      </c>
    </row>
    <row r="11079" spans="15:21" x14ac:dyDescent="0.2">
      <c r="O11079" s="67">
        <v>38720</v>
      </c>
      <c r="P11079">
        <v>35.1</v>
      </c>
      <c r="Q11079">
        <v>35.4</v>
      </c>
      <c r="R11079">
        <v>34.799999999999997</v>
      </c>
      <c r="S11079">
        <v>35.369999999999997</v>
      </c>
      <c r="T11079">
        <v>33221200</v>
      </c>
      <c r="U11079">
        <v>25.96</v>
      </c>
    </row>
    <row r="11080" spans="15:21" x14ac:dyDescent="0.2">
      <c r="O11080" s="67">
        <v>38721</v>
      </c>
      <c r="P11080">
        <v>35.35</v>
      </c>
      <c r="Q11080">
        <v>35.4</v>
      </c>
      <c r="R11080">
        <v>35.1</v>
      </c>
      <c r="S11080">
        <v>35.32</v>
      </c>
      <c r="T11080">
        <v>24017100</v>
      </c>
      <c r="U11080">
        <v>25.92</v>
      </c>
    </row>
    <row r="11081" spans="15:21" x14ac:dyDescent="0.2">
      <c r="O11081" s="67">
        <v>38722</v>
      </c>
      <c r="P11081">
        <v>35.270000000000003</v>
      </c>
      <c r="Q11081">
        <v>35.35</v>
      </c>
      <c r="R11081">
        <v>35.1</v>
      </c>
      <c r="S11081">
        <v>35.229999999999997</v>
      </c>
      <c r="T11081">
        <v>18857700</v>
      </c>
      <c r="U11081">
        <v>25.86</v>
      </c>
    </row>
    <row r="11082" spans="15:21" x14ac:dyDescent="0.2">
      <c r="O11082" s="67">
        <v>38723</v>
      </c>
      <c r="P11082">
        <v>35.380000000000003</v>
      </c>
      <c r="Q11082">
        <v>35.53</v>
      </c>
      <c r="R11082">
        <v>35.19</v>
      </c>
      <c r="S11082">
        <v>35.47</v>
      </c>
      <c r="T11082">
        <v>22084000</v>
      </c>
      <c r="U11082">
        <v>26.03</v>
      </c>
    </row>
    <row r="11083" spans="15:21" x14ac:dyDescent="0.2">
      <c r="O11083" s="67">
        <v>38726</v>
      </c>
      <c r="P11083">
        <v>35.4</v>
      </c>
      <c r="Q11083">
        <v>35.43</v>
      </c>
      <c r="R11083">
        <v>35.24</v>
      </c>
      <c r="S11083">
        <v>35.380000000000003</v>
      </c>
      <c r="T11083">
        <v>20716000</v>
      </c>
      <c r="U11083">
        <v>25.97</v>
      </c>
    </row>
    <row r="11084" spans="15:21" x14ac:dyDescent="0.2">
      <c r="O11084" s="67">
        <v>38727</v>
      </c>
      <c r="P11084">
        <v>35.270000000000003</v>
      </c>
      <c r="Q11084">
        <v>35.31</v>
      </c>
      <c r="R11084">
        <v>35.049999999999997</v>
      </c>
      <c r="S11084">
        <v>35.19</v>
      </c>
      <c r="T11084">
        <v>21041600</v>
      </c>
      <c r="U11084">
        <v>25.83</v>
      </c>
    </row>
    <row r="11085" spans="15:21" x14ac:dyDescent="0.2">
      <c r="O11085" s="67">
        <v>38728</v>
      </c>
      <c r="P11085">
        <v>35.14</v>
      </c>
      <c r="Q11085">
        <v>35.549999999999997</v>
      </c>
      <c r="R11085">
        <v>35.1</v>
      </c>
      <c r="S11085">
        <v>35.43</v>
      </c>
      <c r="T11085">
        <v>22394400</v>
      </c>
      <c r="U11085">
        <v>26</v>
      </c>
    </row>
    <row r="11086" spans="15:21" x14ac:dyDescent="0.2">
      <c r="O11086" s="67">
        <v>38729</v>
      </c>
      <c r="P11086">
        <v>35.450000000000003</v>
      </c>
      <c r="Q11086">
        <v>35.46</v>
      </c>
      <c r="R11086">
        <v>34.94</v>
      </c>
      <c r="S11086">
        <v>35</v>
      </c>
      <c r="T11086">
        <v>22159000</v>
      </c>
      <c r="U11086">
        <v>25.69</v>
      </c>
    </row>
    <row r="11087" spans="15:21" x14ac:dyDescent="0.2">
      <c r="O11087" s="67">
        <v>38730</v>
      </c>
      <c r="P11087">
        <v>34.9</v>
      </c>
      <c r="Q11087">
        <v>35.25</v>
      </c>
      <c r="R11087">
        <v>34.799999999999997</v>
      </c>
      <c r="S11087">
        <v>35.1</v>
      </c>
      <c r="T11087">
        <v>17216600</v>
      </c>
      <c r="U11087">
        <v>25.76</v>
      </c>
    </row>
    <row r="11088" spans="15:21" x14ac:dyDescent="0.2">
      <c r="O11088" s="67">
        <v>38734</v>
      </c>
      <c r="P11088">
        <v>35.630000000000003</v>
      </c>
      <c r="Q11088">
        <v>35.630000000000003</v>
      </c>
      <c r="R11088">
        <v>34.82</v>
      </c>
      <c r="S11088">
        <v>34.94</v>
      </c>
      <c r="T11088">
        <v>16068800</v>
      </c>
      <c r="U11088">
        <v>25.64</v>
      </c>
    </row>
    <row r="11089" spans="15:21" x14ac:dyDescent="0.2">
      <c r="O11089" s="67">
        <v>38735</v>
      </c>
      <c r="P11089">
        <v>34.9</v>
      </c>
      <c r="Q11089">
        <v>34.909999999999997</v>
      </c>
      <c r="R11089">
        <v>34.61</v>
      </c>
      <c r="S11089">
        <v>34.82</v>
      </c>
      <c r="T11089">
        <v>20154300</v>
      </c>
      <c r="U11089">
        <v>25.56</v>
      </c>
    </row>
    <row r="11090" spans="15:21" x14ac:dyDescent="0.2">
      <c r="O11090" s="67">
        <v>38736</v>
      </c>
      <c r="P11090">
        <v>34.9</v>
      </c>
      <c r="Q11090">
        <v>34.9</v>
      </c>
      <c r="R11090">
        <v>34.5</v>
      </c>
      <c r="S11090">
        <v>34.68</v>
      </c>
      <c r="T11090">
        <v>29312200</v>
      </c>
      <c r="U11090">
        <v>25.45</v>
      </c>
    </row>
    <row r="11091" spans="15:21" x14ac:dyDescent="0.2">
      <c r="O11091" s="67">
        <v>38737</v>
      </c>
      <c r="P11091">
        <v>34.299999999999997</v>
      </c>
      <c r="Q11091">
        <v>34.5</v>
      </c>
      <c r="R11091">
        <v>33.22</v>
      </c>
      <c r="S11091">
        <v>33.369999999999997</v>
      </c>
      <c r="T11091">
        <v>88077400</v>
      </c>
      <c r="U11091">
        <v>24.49</v>
      </c>
    </row>
    <row r="11092" spans="15:21" x14ac:dyDescent="0.2">
      <c r="O11092" s="67">
        <v>38740</v>
      </c>
      <c r="P11092">
        <v>33.53</v>
      </c>
      <c r="Q11092">
        <v>33.67</v>
      </c>
      <c r="R11092">
        <v>33.26</v>
      </c>
      <c r="S11092">
        <v>33.29</v>
      </c>
      <c r="T11092">
        <v>38813000</v>
      </c>
      <c r="U11092">
        <v>24.43</v>
      </c>
    </row>
    <row r="11093" spans="15:21" x14ac:dyDescent="0.2">
      <c r="O11093" s="67">
        <v>38741</v>
      </c>
      <c r="P11093">
        <v>33.549999999999997</v>
      </c>
      <c r="Q11093">
        <v>33.549999999999997</v>
      </c>
      <c r="R11093">
        <v>32.909999999999997</v>
      </c>
      <c r="S11093">
        <v>32.96</v>
      </c>
      <c r="T11093">
        <v>46479200</v>
      </c>
      <c r="U11093">
        <v>24.19</v>
      </c>
    </row>
    <row r="11094" spans="15:21" x14ac:dyDescent="0.2">
      <c r="O11094" s="67">
        <v>38742</v>
      </c>
      <c r="P11094">
        <v>33.15</v>
      </c>
      <c r="Q11094">
        <v>33.200000000000003</v>
      </c>
      <c r="R11094">
        <v>32.65</v>
      </c>
      <c r="S11094">
        <v>32.76</v>
      </c>
      <c r="T11094">
        <v>51385700</v>
      </c>
      <c r="U11094">
        <v>24.04</v>
      </c>
    </row>
    <row r="11095" spans="15:21" x14ac:dyDescent="0.2">
      <c r="O11095" s="67">
        <v>38743</v>
      </c>
      <c r="P11095">
        <v>32.93</v>
      </c>
      <c r="Q11095">
        <v>33.07</v>
      </c>
      <c r="R11095">
        <v>32.74</v>
      </c>
      <c r="S11095">
        <v>33.020000000000003</v>
      </c>
      <c r="T11095">
        <v>48852100</v>
      </c>
      <c r="U11095">
        <v>24.23</v>
      </c>
    </row>
    <row r="11096" spans="15:21" x14ac:dyDescent="0.2">
      <c r="O11096" s="67">
        <v>38744</v>
      </c>
      <c r="P11096">
        <v>32.950000000000003</v>
      </c>
      <c r="Q11096">
        <v>33.020000000000003</v>
      </c>
      <c r="R11096">
        <v>32.75</v>
      </c>
      <c r="S11096">
        <v>32.950000000000003</v>
      </c>
      <c r="T11096">
        <v>43318100</v>
      </c>
      <c r="U11096">
        <v>24.18</v>
      </c>
    </row>
    <row r="11097" spans="15:21" x14ac:dyDescent="0.2">
      <c r="O11097" s="67">
        <v>38747</v>
      </c>
      <c r="P11097">
        <v>32.9</v>
      </c>
      <c r="Q11097">
        <v>33.090000000000003</v>
      </c>
      <c r="R11097">
        <v>32.74</v>
      </c>
      <c r="S11097">
        <v>32.93</v>
      </c>
      <c r="T11097">
        <v>35384400</v>
      </c>
      <c r="U11097">
        <v>24.17</v>
      </c>
    </row>
    <row r="11098" spans="15:21" x14ac:dyDescent="0.2">
      <c r="O11098" s="67">
        <v>38748</v>
      </c>
      <c r="P11098">
        <v>32.9</v>
      </c>
      <c r="Q11098">
        <v>32.979999999999997</v>
      </c>
      <c r="R11098">
        <v>32.630000000000003</v>
      </c>
      <c r="S11098">
        <v>32.75</v>
      </c>
      <c r="T11098">
        <v>39694300</v>
      </c>
      <c r="U11098">
        <v>24.04</v>
      </c>
    </row>
    <row r="11099" spans="15:21" x14ac:dyDescent="0.2">
      <c r="O11099" s="67">
        <v>38749</v>
      </c>
      <c r="P11099">
        <v>32.659999999999997</v>
      </c>
      <c r="Q11099">
        <v>33.19</v>
      </c>
      <c r="R11099">
        <v>32.64</v>
      </c>
      <c r="S11099">
        <v>33.14</v>
      </c>
      <c r="T11099">
        <v>38064300</v>
      </c>
      <c r="U11099">
        <v>24.32</v>
      </c>
    </row>
    <row r="11100" spans="15:21" x14ac:dyDescent="0.2">
      <c r="O11100" s="67">
        <v>38750</v>
      </c>
      <c r="P11100">
        <v>33.07</v>
      </c>
      <c r="Q11100">
        <v>33.29</v>
      </c>
      <c r="R11100">
        <v>32.880000000000003</v>
      </c>
      <c r="S11100">
        <v>32.9</v>
      </c>
      <c r="T11100">
        <v>30467300</v>
      </c>
      <c r="U11100">
        <v>24.15</v>
      </c>
    </row>
    <row r="11101" spans="15:21" x14ac:dyDescent="0.2">
      <c r="O11101" s="67">
        <v>38751</v>
      </c>
      <c r="P11101">
        <v>32.799999999999997</v>
      </c>
      <c r="Q11101">
        <v>33.14</v>
      </c>
      <c r="R11101">
        <v>32.770000000000003</v>
      </c>
      <c r="S11101">
        <v>32.85</v>
      </c>
      <c r="T11101">
        <v>25827600</v>
      </c>
      <c r="U11101">
        <v>24.11</v>
      </c>
    </row>
    <row r="11102" spans="15:21" x14ac:dyDescent="0.2">
      <c r="O11102" s="67">
        <v>38754</v>
      </c>
      <c r="P11102">
        <v>32.85</v>
      </c>
      <c r="Q11102">
        <v>32.89</v>
      </c>
      <c r="R11102">
        <v>32.65</v>
      </c>
      <c r="S11102">
        <v>32.75</v>
      </c>
      <c r="T11102">
        <v>23161900</v>
      </c>
      <c r="U11102">
        <v>24.04</v>
      </c>
    </row>
    <row r="11103" spans="15:21" x14ac:dyDescent="0.2">
      <c r="O11103" s="67">
        <v>38755</v>
      </c>
      <c r="P11103">
        <v>32.659999999999997</v>
      </c>
      <c r="Q11103">
        <v>32.729999999999997</v>
      </c>
      <c r="R11103">
        <v>32.21</v>
      </c>
      <c r="S11103">
        <v>32.31</v>
      </c>
      <c r="T11103">
        <v>36790700</v>
      </c>
      <c r="U11103">
        <v>23.71</v>
      </c>
    </row>
    <row r="11104" spans="15:21" x14ac:dyDescent="0.2">
      <c r="O11104" s="67">
        <v>38756</v>
      </c>
      <c r="P11104">
        <v>32.31</v>
      </c>
      <c r="Q11104">
        <v>32.79</v>
      </c>
      <c r="R11104">
        <v>32.229999999999997</v>
      </c>
      <c r="S11104">
        <v>32.74</v>
      </c>
      <c r="T11104">
        <v>26756000</v>
      </c>
      <c r="U11104">
        <v>24.03</v>
      </c>
    </row>
    <row r="11105" spans="15:21" x14ac:dyDescent="0.2">
      <c r="O11105" s="67">
        <v>38757</v>
      </c>
      <c r="P11105">
        <v>32.78</v>
      </c>
      <c r="Q11105">
        <v>33.04</v>
      </c>
      <c r="R11105">
        <v>32.76</v>
      </c>
      <c r="S11105">
        <v>32.92</v>
      </c>
      <c r="T11105">
        <v>26323300</v>
      </c>
      <c r="U11105">
        <v>24.16</v>
      </c>
    </row>
    <row r="11106" spans="15:21" x14ac:dyDescent="0.2">
      <c r="O11106" s="67">
        <v>38758</v>
      </c>
      <c r="P11106">
        <v>32.92</v>
      </c>
      <c r="Q11106">
        <v>33.369999999999997</v>
      </c>
      <c r="R11106">
        <v>32.869999999999997</v>
      </c>
      <c r="S11106">
        <v>33.28</v>
      </c>
      <c r="T11106">
        <v>26559800</v>
      </c>
      <c r="U11106">
        <v>24.43</v>
      </c>
    </row>
    <row r="11107" spans="15:21" x14ac:dyDescent="0.2">
      <c r="O11107" s="67">
        <v>38761</v>
      </c>
      <c r="P11107">
        <v>33.200000000000003</v>
      </c>
      <c r="Q11107">
        <v>33.46</v>
      </c>
      <c r="R11107">
        <v>33.08</v>
      </c>
      <c r="S11107">
        <v>33.25</v>
      </c>
      <c r="T11107">
        <v>20007900</v>
      </c>
      <c r="U11107">
        <v>24.4</v>
      </c>
    </row>
    <row r="11108" spans="15:21" x14ac:dyDescent="0.2">
      <c r="O11108" s="67">
        <v>38762</v>
      </c>
      <c r="P11108">
        <v>33.18</v>
      </c>
      <c r="Q11108">
        <v>33.54</v>
      </c>
      <c r="R11108">
        <v>33.04</v>
      </c>
      <c r="S11108">
        <v>33.46</v>
      </c>
      <c r="T11108">
        <v>29264900</v>
      </c>
      <c r="U11108">
        <v>24.56</v>
      </c>
    </row>
    <row r="11109" spans="15:21" x14ac:dyDescent="0.2">
      <c r="O11109" s="67">
        <v>38763</v>
      </c>
      <c r="P11109">
        <v>33.54</v>
      </c>
      <c r="Q11109">
        <v>33.54</v>
      </c>
      <c r="R11109">
        <v>33.26</v>
      </c>
      <c r="S11109">
        <v>33.46</v>
      </c>
      <c r="T11109">
        <v>18831700</v>
      </c>
      <c r="U11109">
        <v>24.56</v>
      </c>
    </row>
    <row r="11110" spans="15:21" x14ac:dyDescent="0.2">
      <c r="O11110" s="67">
        <v>38764</v>
      </c>
      <c r="P11110">
        <v>33.44</v>
      </c>
      <c r="Q11110">
        <v>33.5</v>
      </c>
      <c r="R11110">
        <v>33.06</v>
      </c>
      <c r="S11110">
        <v>33.35</v>
      </c>
      <c r="T11110">
        <v>23891400</v>
      </c>
      <c r="U11110">
        <v>24.48</v>
      </c>
    </row>
    <row r="11111" spans="15:21" x14ac:dyDescent="0.2">
      <c r="O11111" s="67">
        <v>38765</v>
      </c>
      <c r="P11111">
        <v>33.35</v>
      </c>
      <c r="Q11111">
        <v>33.61</v>
      </c>
      <c r="R11111">
        <v>33.29</v>
      </c>
      <c r="S11111">
        <v>33.61</v>
      </c>
      <c r="T11111">
        <v>25349000</v>
      </c>
      <c r="U11111">
        <v>24.67</v>
      </c>
    </row>
    <row r="11112" spans="15:21" x14ac:dyDescent="0.2">
      <c r="O11112" s="67">
        <v>38769</v>
      </c>
      <c r="P11112">
        <v>33.61</v>
      </c>
      <c r="Q11112">
        <v>33.75</v>
      </c>
      <c r="R11112">
        <v>33.22</v>
      </c>
      <c r="S11112">
        <v>33.36</v>
      </c>
      <c r="T11112">
        <v>19904800</v>
      </c>
      <c r="U11112">
        <v>24.48</v>
      </c>
    </row>
    <row r="11113" spans="15:21" x14ac:dyDescent="0.2">
      <c r="O11113" s="67">
        <v>38770</v>
      </c>
      <c r="P11113">
        <v>33.549999999999997</v>
      </c>
      <c r="Q11113">
        <v>33.75</v>
      </c>
      <c r="R11113">
        <v>33.5</v>
      </c>
      <c r="S11113">
        <v>33.64</v>
      </c>
      <c r="T11113">
        <v>25721900</v>
      </c>
      <c r="U11113">
        <v>24.69</v>
      </c>
    </row>
    <row r="11114" spans="15:21" x14ac:dyDescent="0.2">
      <c r="O11114" s="67">
        <v>38771</v>
      </c>
      <c r="P11114">
        <v>33.25</v>
      </c>
      <c r="Q11114">
        <v>33.46</v>
      </c>
      <c r="R11114">
        <v>33.21</v>
      </c>
      <c r="S11114">
        <v>33.26</v>
      </c>
      <c r="T11114">
        <v>22148300</v>
      </c>
      <c r="U11114">
        <v>24.59</v>
      </c>
    </row>
    <row r="11115" spans="15:21" x14ac:dyDescent="0.2">
      <c r="O11115" s="67">
        <v>38772</v>
      </c>
      <c r="P11115">
        <v>33.25</v>
      </c>
      <c r="Q11115">
        <v>33.31</v>
      </c>
      <c r="R11115">
        <v>33.020000000000003</v>
      </c>
      <c r="S11115">
        <v>33.14</v>
      </c>
      <c r="T11115">
        <v>18274200</v>
      </c>
      <c r="U11115">
        <v>24.5</v>
      </c>
    </row>
    <row r="11116" spans="15:21" x14ac:dyDescent="0.2">
      <c r="O11116" s="67">
        <v>38775</v>
      </c>
      <c r="P11116">
        <v>33.22</v>
      </c>
      <c r="Q11116">
        <v>33.35</v>
      </c>
      <c r="R11116">
        <v>33.11</v>
      </c>
      <c r="S11116">
        <v>33.32</v>
      </c>
      <c r="T11116">
        <v>19327800</v>
      </c>
      <c r="U11116">
        <v>24.64</v>
      </c>
    </row>
    <row r="11117" spans="15:21" x14ac:dyDescent="0.2">
      <c r="O11117" s="67">
        <v>38776</v>
      </c>
      <c r="P11117">
        <v>33.200000000000003</v>
      </c>
      <c r="Q11117">
        <v>33.299999999999997</v>
      </c>
      <c r="R11117">
        <v>32.85</v>
      </c>
      <c r="S11117">
        <v>32.869999999999997</v>
      </c>
      <c r="T11117">
        <v>27699900</v>
      </c>
      <c r="U11117">
        <v>24.3</v>
      </c>
    </row>
    <row r="11118" spans="15:21" x14ac:dyDescent="0.2">
      <c r="O11118" s="67">
        <v>38777</v>
      </c>
      <c r="P11118">
        <v>32.97</v>
      </c>
      <c r="Q11118">
        <v>33.03</v>
      </c>
      <c r="R11118">
        <v>32.700000000000003</v>
      </c>
      <c r="S11118">
        <v>32.76</v>
      </c>
      <c r="T11118">
        <v>24492900</v>
      </c>
      <c r="U11118">
        <v>24.22</v>
      </c>
    </row>
    <row r="11119" spans="15:21" x14ac:dyDescent="0.2">
      <c r="O11119" s="67">
        <v>38778</v>
      </c>
      <c r="P11119">
        <v>32.700000000000003</v>
      </c>
      <c r="Q11119">
        <v>32.909999999999997</v>
      </c>
      <c r="R11119">
        <v>32.58</v>
      </c>
      <c r="S11119">
        <v>32.85</v>
      </c>
      <c r="T11119">
        <v>25137600</v>
      </c>
      <c r="U11119">
        <v>24.29</v>
      </c>
    </row>
    <row r="11120" spans="15:21" x14ac:dyDescent="0.2">
      <c r="O11120" s="67">
        <v>38779</v>
      </c>
      <c r="P11120">
        <v>32.75</v>
      </c>
      <c r="Q11120">
        <v>33.340000000000003</v>
      </c>
      <c r="R11120">
        <v>32.729999999999997</v>
      </c>
      <c r="S11120">
        <v>33.06</v>
      </c>
      <c r="T11120">
        <v>25562500</v>
      </c>
      <c r="U11120">
        <v>24.45</v>
      </c>
    </row>
    <row r="11121" spans="15:21" x14ac:dyDescent="0.2">
      <c r="O11121" s="67">
        <v>38782</v>
      </c>
      <c r="P11121">
        <v>33.06</v>
      </c>
      <c r="Q11121">
        <v>33.25</v>
      </c>
      <c r="R11121">
        <v>32.950000000000003</v>
      </c>
      <c r="S11121">
        <v>33.1</v>
      </c>
      <c r="T11121">
        <v>21410600</v>
      </c>
      <c r="U11121">
        <v>24.47</v>
      </c>
    </row>
    <row r="11122" spans="15:21" x14ac:dyDescent="0.2">
      <c r="O11122" s="67">
        <v>38783</v>
      </c>
      <c r="P11122">
        <v>33.04</v>
      </c>
      <c r="Q11122">
        <v>33.24</v>
      </c>
      <c r="R11122">
        <v>33.01</v>
      </c>
      <c r="S11122">
        <v>33.15</v>
      </c>
      <c r="T11122">
        <v>21748800</v>
      </c>
      <c r="U11122">
        <v>24.51</v>
      </c>
    </row>
    <row r="11123" spans="15:21" x14ac:dyDescent="0.2">
      <c r="O11123" s="67">
        <v>38784</v>
      </c>
      <c r="P11123">
        <v>33.06</v>
      </c>
      <c r="Q11123">
        <v>33.53</v>
      </c>
      <c r="R11123">
        <v>33.01</v>
      </c>
      <c r="S11123">
        <v>33.43</v>
      </c>
      <c r="T11123">
        <v>25081100</v>
      </c>
      <c r="U11123">
        <v>24.72</v>
      </c>
    </row>
    <row r="11124" spans="15:21" x14ac:dyDescent="0.2">
      <c r="O11124" s="67">
        <v>38785</v>
      </c>
      <c r="P11124">
        <v>33.380000000000003</v>
      </c>
      <c r="Q11124">
        <v>33.54</v>
      </c>
      <c r="R11124">
        <v>33.159999999999997</v>
      </c>
      <c r="S11124">
        <v>33.200000000000003</v>
      </c>
      <c r="T11124">
        <v>24211500</v>
      </c>
      <c r="U11124">
        <v>24.55</v>
      </c>
    </row>
    <row r="11125" spans="15:21" x14ac:dyDescent="0.2">
      <c r="O11125" s="67">
        <v>38786</v>
      </c>
      <c r="P11125">
        <v>33.28</v>
      </c>
      <c r="Q11125">
        <v>33.68</v>
      </c>
      <c r="R11125">
        <v>33.26</v>
      </c>
      <c r="S11125">
        <v>33.65</v>
      </c>
      <c r="T11125">
        <v>25769300</v>
      </c>
      <c r="U11125">
        <v>24.88</v>
      </c>
    </row>
    <row r="11126" spans="15:21" x14ac:dyDescent="0.2">
      <c r="O11126" s="67">
        <v>38789</v>
      </c>
      <c r="P11126">
        <v>33.659999999999997</v>
      </c>
      <c r="Q11126">
        <v>33.729999999999997</v>
      </c>
      <c r="R11126">
        <v>33.43</v>
      </c>
      <c r="S11126">
        <v>33.67</v>
      </c>
      <c r="T11126">
        <v>19519200</v>
      </c>
      <c r="U11126">
        <v>24.9</v>
      </c>
    </row>
    <row r="11127" spans="15:21" x14ac:dyDescent="0.2">
      <c r="O11127" s="67">
        <v>38790</v>
      </c>
      <c r="P11127">
        <v>33.5</v>
      </c>
      <c r="Q11127">
        <v>33.85</v>
      </c>
      <c r="R11127">
        <v>33.479999999999997</v>
      </c>
      <c r="S11127">
        <v>33.78</v>
      </c>
      <c r="T11127">
        <v>19639000</v>
      </c>
      <c r="U11127">
        <v>24.98</v>
      </c>
    </row>
    <row r="11128" spans="15:21" x14ac:dyDescent="0.2">
      <c r="O11128" s="67">
        <v>38791</v>
      </c>
      <c r="P11128">
        <v>33.78</v>
      </c>
      <c r="Q11128">
        <v>34.520000000000003</v>
      </c>
      <c r="R11128">
        <v>33.78</v>
      </c>
      <c r="S11128">
        <v>34.42</v>
      </c>
      <c r="T11128">
        <v>36577000</v>
      </c>
      <c r="U11128">
        <v>25.45</v>
      </c>
    </row>
    <row r="11129" spans="15:21" x14ac:dyDescent="0.2">
      <c r="O11129" s="67">
        <v>38792</v>
      </c>
      <c r="P11129">
        <v>34.65</v>
      </c>
      <c r="Q11129">
        <v>34.700000000000003</v>
      </c>
      <c r="R11129">
        <v>34.340000000000003</v>
      </c>
      <c r="S11129">
        <v>34.380000000000003</v>
      </c>
      <c r="T11129">
        <v>31356000</v>
      </c>
      <c r="U11129">
        <v>25.42</v>
      </c>
    </row>
    <row r="11130" spans="15:21" x14ac:dyDescent="0.2">
      <c r="O11130" s="67">
        <v>38793</v>
      </c>
      <c r="P11130">
        <v>34.47</v>
      </c>
      <c r="Q11130">
        <v>34.76</v>
      </c>
      <c r="R11130">
        <v>34.4</v>
      </c>
      <c r="S11130">
        <v>34.51</v>
      </c>
      <c r="T11130">
        <v>40595800</v>
      </c>
      <c r="U11130">
        <v>25.52</v>
      </c>
    </row>
    <row r="11131" spans="15:21" x14ac:dyDescent="0.2">
      <c r="O11131" s="67">
        <v>38796</v>
      </c>
      <c r="P11131">
        <v>34.54</v>
      </c>
      <c r="Q11131">
        <v>34.700000000000003</v>
      </c>
      <c r="R11131">
        <v>34.4</v>
      </c>
      <c r="S11131">
        <v>34.5</v>
      </c>
      <c r="T11131">
        <v>16125800</v>
      </c>
      <c r="U11131">
        <v>25.51</v>
      </c>
    </row>
    <row r="11132" spans="15:21" x14ac:dyDescent="0.2">
      <c r="O11132" s="67">
        <v>38797</v>
      </c>
      <c r="P11132">
        <v>34.51</v>
      </c>
      <c r="Q11132">
        <v>34.69</v>
      </c>
      <c r="R11132">
        <v>34.28</v>
      </c>
      <c r="S11132">
        <v>34.340000000000003</v>
      </c>
      <c r="T11132">
        <v>20038700</v>
      </c>
      <c r="U11132">
        <v>25.39</v>
      </c>
    </row>
    <row r="11133" spans="15:21" x14ac:dyDescent="0.2">
      <c r="O11133" s="67">
        <v>38798</v>
      </c>
      <c r="P11133">
        <v>34.380000000000003</v>
      </c>
      <c r="Q11133">
        <v>34.57</v>
      </c>
      <c r="R11133">
        <v>34.340000000000003</v>
      </c>
      <c r="S11133">
        <v>34.53</v>
      </c>
      <c r="T11133">
        <v>16153000</v>
      </c>
      <c r="U11133">
        <v>25.53</v>
      </c>
    </row>
    <row r="11134" spans="15:21" x14ac:dyDescent="0.2">
      <c r="O11134" s="67">
        <v>38799</v>
      </c>
      <c r="P11134">
        <v>34.450000000000003</v>
      </c>
      <c r="Q11134">
        <v>34.47</v>
      </c>
      <c r="R11134">
        <v>34.01</v>
      </c>
      <c r="S11134">
        <v>34.119999999999997</v>
      </c>
      <c r="T11134">
        <v>20582500</v>
      </c>
      <c r="U11134">
        <v>25.23</v>
      </c>
    </row>
    <row r="11135" spans="15:21" x14ac:dyDescent="0.2">
      <c r="O11135" s="67">
        <v>38800</v>
      </c>
      <c r="P11135">
        <v>34.03</v>
      </c>
      <c r="Q11135">
        <v>34.130000000000003</v>
      </c>
      <c r="R11135">
        <v>33.89</v>
      </c>
      <c r="S11135">
        <v>33.950000000000003</v>
      </c>
      <c r="T11135">
        <v>14449100</v>
      </c>
      <c r="U11135">
        <v>25.1</v>
      </c>
    </row>
    <row r="11136" spans="15:21" x14ac:dyDescent="0.2">
      <c r="O11136" s="67">
        <v>38803</v>
      </c>
      <c r="P11136">
        <v>33.869999999999997</v>
      </c>
      <c r="Q11136">
        <v>33.94</v>
      </c>
      <c r="R11136">
        <v>33.69</v>
      </c>
      <c r="S11136">
        <v>33.79</v>
      </c>
      <c r="T11136">
        <v>15116800</v>
      </c>
      <c r="U11136">
        <v>24.99</v>
      </c>
    </row>
    <row r="11137" spans="15:21" x14ac:dyDescent="0.2">
      <c r="O11137" s="67">
        <v>38804</v>
      </c>
      <c r="P11137">
        <v>33.71</v>
      </c>
      <c r="Q11137">
        <v>33.85</v>
      </c>
      <c r="R11137">
        <v>33.49</v>
      </c>
      <c r="S11137">
        <v>33.6</v>
      </c>
      <c r="T11137">
        <v>22907700</v>
      </c>
      <c r="U11137">
        <v>24.84</v>
      </c>
    </row>
    <row r="11138" spans="15:21" x14ac:dyDescent="0.2">
      <c r="O11138" s="67">
        <v>38805</v>
      </c>
      <c r="P11138">
        <v>33.549999999999997</v>
      </c>
      <c r="Q11138">
        <v>34.04</v>
      </c>
      <c r="R11138">
        <v>33.549999999999997</v>
      </c>
      <c r="S11138">
        <v>33.93</v>
      </c>
      <c r="T11138">
        <v>25037000</v>
      </c>
      <c r="U11138">
        <v>25.09</v>
      </c>
    </row>
    <row r="11139" spans="15:21" x14ac:dyDescent="0.2">
      <c r="O11139" s="67">
        <v>38806</v>
      </c>
      <c r="P11139">
        <v>34.07</v>
      </c>
      <c r="Q11139">
        <v>34.75</v>
      </c>
      <c r="R11139">
        <v>34.049999999999997</v>
      </c>
      <c r="S11139">
        <v>34.65</v>
      </c>
      <c r="T11139">
        <v>43659200</v>
      </c>
      <c r="U11139">
        <v>25.62</v>
      </c>
    </row>
    <row r="11140" spans="15:21" x14ac:dyDescent="0.2">
      <c r="O11140" s="67">
        <v>38807</v>
      </c>
      <c r="P11140">
        <v>34.74</v>
      </c>
      <c r="Q11140">
        <v>35</v>
      </c>
      <c r="R11140">
        <v>34.72</v>
      </c>
      <c r="S11140">
        <v>34.78</v>
      </c>
      <c r="T11140">
        <v>37386600</v>
      </c>
      <c r="U11140">
        <v>25.72</v>
      </c>
    </row>
    <row r="11141" spans="15:21" x14ac:dyDescent="0.2">
      <c r="O11141" s="67">
        <v>38810</v>
      </c>
      <c r="P11141">
        <v>34.79</v>
      </c>
      <c r="Q11141">
        <v>34.99</v>
      </c>
      <c r="R11141">
        <v>34.590000000000003</v>
      </c>
      <c r="S11141">
        <v>34.69</v>
      </c>
      <c r="T11141">
        <v>22345100</v>
      </c>
      <c r="U11141">
        <v>25.65</v>
      </c>
    </row>
    <row r="11142" spans="15:21" x14ac:dyDescent="0.2">
      <c r="O11142" s="67">
        <v>38811</v>
      </c>
      <c r="P11142">
        <v>34.869999999999997</v>
      </c>
      <c r="Q11142">
        <v>34.869999999999997</v>
      </c>
      <c r="R11142">
        <v>34.32</v>
      </c>
      <c r="S11142">
        <v>34.700000000000003</v>
      </c>
      <c r="T11142">
        <v>21566000</v>
      </c>
      <c r="U11142">
        <v>25.66</v>
      </c>
    </row>
    <row r="11143" spans="15:21" x14ac:dyDescent="0.2">
      <c r="O11143" s="67">
        <v>38812</v>
      </c>
      <c r="P11143">
        <v>34.65</v>
      </c>
      <c r="Q11143">
        <v>34.74</v>
      </c>
      <c r="R11143">
        <v>34.39</v>
      </c>
      <c r="S11143">
        <v>34.42</v>
      </c>
      <c r="T11143">
        <v>19543000</v>
      </c>
      <c r="U11143">
        <v>25.45</v>
      </c>
    </row>
    <row r="11144" spans="15:21" x14ac:dyDescent="0.2">
      <c r="O11144" s="67">
        <v>38813</v>
      </c>
      <c r="P11144">
        <v>34.299999999999997</v>
      </c>
      <c r="Q11144">
        <v>34.549999999999997</v>
      </c>
      <c r="R11144">
        <v>34.119999999999997</v>
      </c>
      <c r="S11144">
        <v>34.51</v>
      </c>
      <c r="T11144">
        <v>20220000</v>
      </c>
      <c r="U11144">
        <v>25.52</v>
      </c>
    </row>
    <row r="11145" spans="15:21" x14ac:dyDescent="0.2">
      <c r="O11145" s="67">
        <v>38814</v>
      </c>
      <c r="P11145">
        <v>34.549999999999997</v>
      </c>
      <c r="Q11145">
        <v>34.75</v>
      </c>
      <c r="R11145">
        <v>34.01</v>
      </c>
      <c r="S11145">
        <v>34.03</v>
      </c>
      <c r="T11145">
        <v>23689900</v>
      </c>
      <c r="U11145">
        <v>25.16</v>
      </c>
    </row>
    <row r="11146" spans="15:21" x14ac:dyDescent="0.2">
      <c r="O11146" s="67">
        <v>38817</v>
      </c>
      <c r="P11146">
        <v>34.06</v>
      </c>
      <c r="Q11146">
        <v>34.08</v>
      </c>
      <c r="R11146">
        <v>33.799999999999997</v>
      </c>
      <c r="S11146">
        <v>33.92</v>
      </c>
      <c r="T11146">
        <v>22954500</v>
      </c>
      <c r="U11146">
        <v>25.08</v>
      </c>
    </row>
    <row r="11147" spans="15:21" x14ac:dyDescent="0.2">
      <c r="O11147" s="67">
        <v>38818</v>
      </c>
      <c r="P11147">
        <v>33.92</v>
      </c>
      <c r="Q11147">
        <v>34.07</v>
      </c>
      <c r="R11147">
        <v>33.630000000000003</v>
      </c>
      <c r="S11147">
        <v>34.049999999999997</v>
      </c>
      <c r="T11147">
        <v>22965700</v>
      </c>
      <c r="U11147">
        <v>25.18</v>
      </c>
    </row>
    <row r="11148" spans="15:21" x14ac:dyDescent="0.2">
      <c r="O11148" s="67">
        <v>38819</v>
      </c>
      <c r="P11148">
        <v>34.299999999999997</v>
      </c>
      <c r="Q11148">
        <v>34.53</v>
      </c>
      <c r="R11148">
        <v>34.17</v>
      </c>
      <c r="S11148">
        <v>34.46</v>
      </c>
      <c r="T11148">
        <v>26151400</v>
      </c>
      <c r="U11148">
        <v>25.48</v>
      </c>
    </row>
    <row r="11149" spans="15:21" x14ac:dyDescent="0.2">
      <c r="O11149" s="67">
        <v>38820</v>
      </c>
      <c r="P11149">
        <v>34.19</v>
      </c>
      <c r="Q11149">
        <v>34.36</v>
      </c>
      <c r="R11149">
        <v>33.61</v>
      </c>
      <c r="S11149">
        <v>33.89</v>
      </c>
      <c r="T11149">
        <v>37667700</v>
      </c>
      <c r="U11149">
        <v>25.06</v>
      </c>
    </row>
    <row r="11150" spans="15:21" x14ac:dyDescent="0.2">
      <c r="O11150" s="67">
        <v>38824</v>
      </c>
      <c r="P11150">
        <v>33.76</v>
      </c>
      <c r="Q11150">
        <v>33.76</v>
      </c>
      <c r="R11150">
        <v>33.07</v>
      </c>
      <c r="S11150">
        <v>33.29</v>
      </c>
      <c r="T11150">
        <v>35390600</v>
      </c>
      <c r="U11150">
        <v>24.62</v>
      </c>
    </row>
    <row r="11151" spans="15:21" x14ac:dyDescent="0.2">
      <c r="O11151" s="67">
        <v>38825</v>
      </c>
      <c r="P11151">
        <v>33.520000000000003</v>
      </c>
      <c r="Q11151">
        <v>33.97</v>
      </c>
      <c r="R11151">
        <v>33.21</v>
      </c>
      <c r="S11151">
        <v>33.869999999999997</v>
      </c>
      <c r="T11151">
        <v>33343700</v>
      </c>
      <c r="U11151">
        <v>25.04</v>
      </c>
    </row>
    <row r="11152" spans="15:21" x14ac:dyDescent="0.2">
      <c r="O11152" s="67">
        <v>38826</v>
      </c>
      <c r="P11152">
        <v>33.950000000000003</v>
      </c>
      <c r="Q11152">
        <v>33.97</v>
      </c>
      <c r="R11152">
        <v>33.5</v>
      </c>
      <c r="S11152">
        <v>33.89</v>
      </c>
      <c r="T11152">
        <v>24621500</v>
      </c>
      <c r="U11152">
        <v>25.06</v>
      </c>
    </row>
    <row r="11153" spans="15:21" x14ac:dyDescent="0.2">
      <c r="O11153" s="67">
        <v>38827</v>
      </c>
      <c r="P11153">
        <v>33.799999999999997</v>
      </c>
      <c r="Q11153">
        <v>34.18</v>
      </c>
      <c r="R11153">
        <v>33.630000000000003</v>
      </c>
      <c r="S11153">
        <v>34.119999999999997</v>
      </c>
      <c r="T11153">
        <v>25389300</v>
      </c>
      <c r="U11153">
        <v>25.23</v>
      </c>
    </row>
    <row r="11154" spans="15:21" x14ac:dyDescent="0.2">
      <c r="O11154" s="67">
        <v>38828</v>
      </c>
      <c r="P11154">
        <v>34.25</v>
      </c>
      <c r="Q11154">
        <v>34.32</v>
      </c>
      <c r="R11154">
        <v>33.68</v>
      </c>
      <c r="S11154">
        <v>33.97</v>
      </c>
      <c r="T11154">
        <v>29243100</v>
      </c>
      <c r="U11154">
        <v>25.12</v>
      </c>
    </row>
    <row r="11155" spans="15:21" x14ac:dyDescent="0.2">
      <c r="O11155" s="67">
        <v>38831</v>
      </c>
      <c r="P11155">
        <v>33.81</v>
      </c>
      <c r="Q11155">
        <v>34</v>
      </c>
      <c r="R11155">
        <v>33.799999999999997</v>
      </c>
      <c r="S11155">
        <v>33.93</v>
      </c>
      <c r="T11155">
        <v>16404600</v>
      </c>
      <c r="U11155">
        <v>25.09</v>
      </c>
    </row>
    <row r="11156" spans="15:21" x14ac:dyDescent="0.2">
      <c r="O11156" s="67">
        <v>38832</v>
      </c>
      <c r="P11156">
        <v>34</v>
      </c>
      <c r="Q11156">
        <v>34.06</v>
      </c>
      <c r="R11156">
        <v>33.799999999999997</v>
      </c>
      <c r="S11156">
        <v>33.97</v>
      </c>
      <c r="T11156">
        <v>22714400</v>
      </c>
      <c r="U11156">
        <v>25.12</v>
      </c>
    </row>
    <row r="11157" spans="15:21" x14ac:dyDescent="0.2">
      <c r="O11157" s="67">
        <v>38833</v>
      </c>
      <c r="P11157">
        <v>34.07</v>
      </c>
      <c r="Q11157">
        <v>34.44</v>
      </c>
      <c r="R11157">
        <v>33.880000000000003</v>
      </c>
      <c r="S11157">
        <v>34.130000000000003</v>
      </c>
      <c r="T11157">
        <v>23055800</v>
      </c>
      <c r="U11157">
        <v>25.24</v>
      </c>
    </row>
    <row r="11158" spans="15:21" x14ac:dyDescent="0.2">
      <c r="O11158" s="67">
        <v>38834</v>
      </c>
      <c r="P11158">
        <v>33.9</v>
      </c>
      <c r="Q11158">
        <v>34.68</v>
      </c>
      <c r="R11158">
        <v>33.89</v>
      </c>
      <c r="S11158">
        <v>34.43</v>
      </c>
      <c r="T11158">
        <v>25273600</v>
      </c>
      <c r="U11158">
        <v>25.46</v>
      </c>
    </row>
    <row r="11159" spans="15:21" x14ac:dyDescent="0.2">
      <c r="O11159" s="67">
        <v>38835</v>
      </c>
      <c r="P11159">
        <v>34.49</v>
      </c>
      <c r="Q11159">
        <v>34.78</v>
      </c>
      <c r="R11159">
        <v>34.35</v>
      </c>
      <c r="S11159">
        <v>34.590000000000003</v>
      </c>
      <c r="T11159">
        <v>24803500</v>
      </c>
      <c r="U11159">
        <v>25.58</v>
      </c>
    </row>
    <row r="11160" spans="15:21" x14ac:dyDescent="0.2">
      <c r="O11160" s="67">
        <v>38838</v>
      </c>
      <c r="P11160">
        <v>34.64</v>
      </c>
      <c r="Q11160">
        <v>34.72</v>
      </c>
      <c r="R11160">
        <v>34.32</v>
      </c>
      <c r="S11160">
        <v>34.39</v>
      </c>
      <c r="T11160">
        <v>17806100</v>
      </c>
      <c r="U11160">
        <v>25.43</v>
      </c>
    </row>
    <row r="11161" spans="15:21" x14ac:dyDescent="0.2">
      <c r="O11161" s="67">
        <v>38839</v>
      </c>
      <c r="P11161">
        <v>34.39</v>
      </c>
      <c r="Q11161">
        <v>34.590000000000003</v>
      </c>
      <c r="R11161">
        <v>34.1</v>
      </c>
      <c r="S11161">
        <v>34.479999999999997</v>
      </c>
      <c r="T11161">
        <v>16448500</v>
      </c>
      <c r="U11161">
        <v>25.5</v>
      </c>
    </row>
    <row r="11162" spans="15:21" x14ac:dyDescent="0.2">
      <c r="O11162" s="67">
        <v>38840</v>
      </c>
      <c r="P11162">
        <v>34.22</v>
      </c>
      <c r="Q11162">
        <v>34.67</v>
      </c>
      <c r="R11162">
        <v>34.19</v>
      </c>
      <c r="S11162">
        <v>34.4</v>
      </c>
      <c r="T11162">
        <v>22185200</v>
      </c>
      <c r="U11162">
        <v>25.44</v>
      </c>
    </row>
    <row r="11163" spans="15:21" x14ac:dyDescent="0.2">
      <c r="O11163" s="67">
        <v>38841</v>
      </c>
      <c r="P11163">
        <v>34.5</v>
      </c>
      <c r="Q11163">
        <v>34.94</v>
      </c>
      <c r="R11163">
        <v>34.479999999999997</v>
      </c>
      <c r="S11163">
        <v>34.799999999999997</v>
      </c>
      <c r="T11163">
        <v>21850000</v>
      </c>
      <c r="U11163">
        <v>25.73</v>
      </c>
    </row>
    <row r="11164" spans="15:21" x14ac:dyDescent="0.2">
      <c r="O11164" s="67">
        <v>38842</v>
      </c>
      <c r="P11164">
        <v>34.94</v>
      </c>
      <c r="Q11164">
        <v>35.22</v>
      </c>
      <c r="R11164">
        <v>34.869999999999997</v>
      </c>
      <c r="S11164">
        <v>35.159999999999997</v>
      </c>
      <c r="T11164">
        <v>26062000</v>
      </c>
      <c r="U11164">
        <v>26</v>
      </c>
    </row>
    <row r="11165" spans="15:21" x14ac:dyDescent="0.2">
      <c r="O11165" s="67">
        <v>38845</v>
      </c>
      <c r="P11165">
        <v>35.1</v>
      </c>
      <c r="Q11165">
        <v>35.24</v>
      </c>
      <c r="R11165">
        <v>34.97</v>
      </c>
      <c r="S11165">
        <v>35</v>
      </c>
      <c r="T11165">
        <v>16377200</v>
      </c>
      <c r="U11165">
        <v>25.88</v>
      </c>
    </row>
    <row r="11166" spans="15:21" x14ac:dyDescent="0.2">
      <c r="O11166" s="67">
        <v>38846</v>
      </c>
      <c r="P11166">
        <v>34.950000000000003</v>
      </c>
      <c r="Q11166">
        <v>35.119999999999997</v>
      </c>
      <c r="R11166">
        <v>34.9</v>
      </c>
      <c r="S11166">
        <v>35</v>
      </c>
      <c r="T11166">
        <v>16750200</v>
      </c>
      <c r="U11166">
        <v>25.88</v>
      </c>
    </row>
    <row r="11167" spans="15:21" x14ac:dyDescent="0.2">
      <c r="O11167" s="67">
        <v>38847</v>
      </c>
      <c r="P11167">
        <v>34.94</v>
      </c>
      <c r="Q11167">
        <v>34.99</v>
      </c>
      <c r="R11167">
        <v>34.5</v>
      </c>
      <c r="S11167">
        <v>34.700000000000003</v>
      </c>
      <c r="T11167">
        <v>21285000</v>
      </c>
      <c r="U11167">
        <v>25.66</v>
      </c>
    </row>
    <row r="11168" spans="15:21" x14ac:dyDescent="0.2">
      <c r="O11168" s="67">
        <v>38848</v>
      </c>
      <c r="P11168">
        <v>34.5</v>
      </c>
      <c r="Q11168">
        <v>34.67</v>
      </c>
      <c r="R11168">
        <v>34.130000000000003</v>
      </c>
      <c r="S11168">
        <v>34.51</v>
      </c>
      <c r="T11168">
        <v>22787700</v>
      </c>
      <c r="U11168">
        <v>25.52</v>
      </c>
    </row>
    <row r="11169" spans="15:21" x14ac:dyDescent="0.2">
      <c r="O11169" s="67">
        <v>38849</v>
      </c>
      <c r="P11169">
        <v>34.380000000000003</v>
      </c>
      <c r="Q11169">
        <v>34.54</v>
      </c>
      <c r="R11169">
        <v>34.18</v>
      </c>
      <c r="S11169">
        <v>34.28</v>
      </c>
      <c r="T11169">
        <v>22758100</v>
      </c>
      <c r="U11169">
        <v>25.35</v>
      </c>
    </row>
    <row r="11170" spans="15:21" x14ac:dyDescent="0.2">
      <c r="O11170" s="67">
        <v>38852</v>
      </c>
      <c r="P11170">
        <v>34.1</v>
      </c>
      <c r="Q11170">
        <v>34.590000000000003</v>
      </c>
      <c r="R11170">
        <v>34.08</v>
      </c>
      <c r="S11170">
        <v>34.56</v>
      </c>
      <c r="T11170">
        <v>23032000</v>
      </c>
      <c r="U11170">
        <v>25.55</v>
      </c>
    </row>
    <row r="11171" spans="15:21" x14ac:dyDescent="0.2">
      <c r="O11171" s="67">
        <v>38853</v>
      </c>
      <c r="P11171">
        <v>34.74</v>
      </c>
      <c r="Q11171">
        <v>34.92</v>
      </c>
      <c r="R11171">
        <v>34.71</v>
      </c>
      <c r="S11171">
        <v>34.79</v>
      </c>
      <c r="T11171">
        <v>23385300</v>
      </c>
      <c r="U11171">
        <v>25.72</v>
      </c>
    </row>
    <row r="11172" spans="15:21" x14ac:dyDescent="0.2">
      <c r="O11172" s="67">
        <v>38854</v>
      </c>
      <c r="P11172">
        <v>34.619999999999997</v>
      </c>
      <c r="Q11172">
        <v>34.85</v>
      </c>
      <c r="R11172">
        <v>34.4</v>
      </c>
      <c r="S11172">
        <v>34.42</v>
      </c>
      <c r="T11172">
        <v>25524300</v>
      </c>
      <c r="U11172">
        <v>25.45</v>
      </c>
    </row>
    <row r="11173" spans="15:21" x14ac:dyDescent="0.2">
      <c r="O11173" s="67">
        <v>38855</v>
      </c>
      <c r="P11173">
        <v>34.49</v>
      </c>
      <c r="Q11173">
        <v>34.549999999999997</v>
      </c>
      <c r="R11173">
        <v>34.14</v>
      </c>
      <c r="S11173">
        <v>34.15</v>
      </c>
      <c r="T11173">
        <v>24158400</v>
      </c>
      <c r="U11173">
        <v>25.25</v>
      </c>
    </row>
    <row r="11174" spans="15:21" x14ac:dyDescent="0.2">
      <c r="O11174" s="67">
        <v>38856</v>
      </c>
      <c r="P11174">
        <v>34.229999999999997</v>
      </c>
      <c r="Q11174">
        <v>34.5</v>
      </c>
      <c r="R11174">
        <v>33.950000000000003</v>
      </c>
      <c r="S11174">
        <v>34.159999999999997</v>
      </c>
      <c r="T11174">
        <v>30012200</v>
      </c>
      <c r="U11174">
        <v>25.26</v>
      </c>
    </row>
    <row r="11175" spans="15:21" x14ac:dyDescent="0.2">
      <c r="O11175" s="67">
        <v>38859</v>
      </c>
      <c r="P11175">
        <v>34.049999999999997</v>
      </c>
      <c r="Q11175">
        <v>34.36</v>
      </c>
      <c r="R11175">
        <v>34.020000000000003</v>
      </c>
      <c r="S11175">
        <v>34.07</v>
      </c>
      <c r="T11175">
        <v>26709500</v>
      </c>
      <c r="U11175">
        <v>25.19</v>
      </c>
    </row>
    <row r="11176" spans="15:21" x14ac:dyDescent="0.2">
      <c r="O11176" s="67">
        <v>38860</v>
      </c>
      <c r="P11176">
        <v>34.1</v>
      </c>
      <c r="Q11176">
        <v>34.22</v>
      </c>
      <c r="R11176">
        <v>33.909999999999997</v>
      </c>
      <c r="S11176">
        <v>34.01</v>
      </c>
      <c r="T11176">
        <v>22298400</v>
      </c>
      <c r="U11176">
        <v>25.15</v>
      </c>
    </row>
    <row r="11177" spans="15:21" x14ac:dyDescent="0.2">
      <c r="O11177" s="67">
        <v>38861</v>
      </c>
      <c r="P11177">
        <v>33.76</v>
      </c>
      <c r="Q11177">
        <v>34.380000000000003</v>
      </c>
      <c r="R11177">
        <v>33.700000000000003</v>
      </c>
      <c r="S11177">
        <v>34.26</v>
      </c>
      <c r="T11177">
        <v>29144100</v>
      </c>
      <c r="U11177">
        <v>25.33</v>
      </c>
    </row>
    <row r="11178" spans="15:21" x14ac:dyDescent="0.2">
      <c r="O11178" s="67">
        <v>38862</v>
      </c>
      <c r="P11178">
        <v>34.35</v>
      </c>
      <c r="Q11178">
        <v>34.43</v>
      </c>
      <c r="R11178">
        <v>34.020000000000003</v>
      </c>
      <c r="S11178">
        <v>34.42</v>
      </c>
      <c r="T11178">
        <v>20139000</v>
      </c>
      <c r="U11178">
        <v>25.45</v>
      </c>
    </row>
    <row r="11179" spans="15:21" x14ac:dyDescent="0.2">
      <c r="O11179" s="67">
        <v>38863</v>
      </c>
      <c r="P11179">
        <v>34.47</v>
      </c>
      <c r="Q11179">
        <v>34.53</v>
      </c>
      <c r="R11179">
        <v>34.1</v>
      </c>
      <c r="S11179">
        <v>34.33</v>
      </c>
      <c r="T11179">
        <v>21189700</v>
      </c>
      <c r="U11179">
        <v>25.38</v>
      </c>
    </row>
    <row r="11180" spans="15:21" x14ac:dyDescent="0.2">
      <c r="O11180" s="67">
        <v>38867</v>
      </c>
      <c r="P11180">
        <v>34.340000000000003</v>
      </c>
      <c r="Q11180">
        <v>34.369999999999997</v>
      </c>
      <c r="R11180">
        <v>34.01</v>
      </c>
      <c r="S11180">
        <v>34.049999999999997</v>
      </c>
      <c r="T11180">
        <v>22156400</v>
      </c>
      <c r="U11180">
        <v>25.18</v>
      </c>
    </row>
    <row r="11181" spans="15:21" x14ac:dyDescent="0.2">
      <c r="O11181" s="67">
        <v>38868</v>
      </c>
      <c r="P11181">
        <v>34.15</v>
      </c>
      <c r="Q11181">
        <v>34.26</v>
      </c>
      <c r="R11181">
        <v>33.97</v>
      </c>
      <c r="S11181">
        <v>34.26</v>
      </c>
      <c r="T11181">
        <v>30276600</v>
      </c>
      <c r="U11181">
        <v>25.33</v>
      </c>
    </row>
    <row r="11182" spans="15:21" x14ac:dyDescent="0.2">
      <c r="O11182" s="67">
        <v>38869</v>
      </c>
      <c r="P11182">
        <v>34.299999999999997</v>
      </c>
      <c r="Q11182">
        <v>34.619999999999997</v>
      </c>
      <c r="R11182">
        <v>34.22</v>
      </c>
      <c r="S11182">
        <v>34.549999999999997</v>
      </c>
      <c r="T11182">
        <v>19625200</v>
      </c>
      <c r="U11182">
        <v>25.55</v>
      </c>
    </row>
    <row r="11183" spans="15:21" x14ac:dyDescent="0.2">
      <c r="O11183" s="67">
        <v>38870</v>
      </c>
      <c r="P11183">
        <v>34.64</v>
      </c>
      <c r="Q11183">
        <v>34.81</v>
      </c>
      <c r="R11183">
        <v>34.479999999999997</v>
      </c>
      <c r="S11183">
        <v>34.659999999999997</v>
      </c>
      <c r="T11183">
        <v>21166600</v>
      </c>
      <c r="U11183">
        <v>25.63</v>
      </c>
    </row>
    <row r="11184" spans="15:21" x14ac:dyDescent="0.2">
      <c r="O11184" s="67">
        <v>38873</v>
      </c>
      <c r="P11184">
        <v>34.549999999999997</v>
      </c>
      <c r="Q11184">
        <v>34.619999999999997</v>
      </c>
      <c r="R11184">
        <v>34.18</v>
      </c>
      <c r="S11184">
        <v>34.22</v>
      </c>
      <c r="T11184">
        <v>18284600</v>
      </c>
      <c r="U11184">
        <v>25.3</v>
      </c>
    </row>
    <row r="11185" spans="15:21" x14ac:dyDescent="0.2">
      <c r="O11185" s="67">
        <v>38874</v>
      </c>
      <c r="P11185">
        <v>34.4</v>
      </c>
      <c r="Q11185">
        <v>34.58</v>
      </c>
      <c r="R11185">
        <v>34.21</v>
      </c>
      <c r="S11185">
        <v>34.549999999999997</v>
      </c>
      <c r="T11185">
        <v>28871100</v>
      </c>
      <c r="U11185">
        <v>25.55</v>
      </c>
    </row>
    <row r="11186" spans="15:21" x14ac:dyDescent="0.2">
      <c r="O11186" s="67">
        <v>38875</v>
      </c>
      <c r="P11186">
        <v>34.549999999999997</v>
      </c>
      <c r="Q11186">
        <v>34.92</v>
      </c>
      <c r="R11186">
        <v>34.4</v>
      </c>
      <c r="S11186">
        <v>34.4</v>
      </c>
      <c r="T11186">
        <v>27927000</v>
      </c>
      <c r="U11186">
        <v>25.44</v>
      </c>
    </row>
    <row r="11187" spans="15:21" x14ac:dyDescent="0.2">
      <c r="O11187" s="67">
        <v>38876</v>
      </c>
      <c r="P11187">
        <v>34.33</v>
      </c>
      <c r="Q11187">
        <v>34.6</v>
      </c>
      <c r="R11187">
        <v>33.94</v>
      </c>
      <c r="S11187">
        <v>34.57</v>
      </c>
      <c r="T11187">
        <v>37313000</v>
      </c>
      <c r="U11187">
        <v>25.56</v>
      </c>
    </row>
    <row r="11188" spans="15:21" x14ac:dyDescent="0.2">
      <c r="O11188" s="67">
        <v>38877</v>
      </c>
      <c r="P11188">
        <v>34.520000000000003</v>
      </c>
      <c r="Q11188">
        <v>34.6</v>
      </c>
      <c r="R11188">
        <v>33.92</v>
      </c>
      <c r="S11188">
        <v>34.07</v>
      </c>
      <c r="T11188">
        <v>25692800</v>
      </c>
      <c r="U11188">
        <v>25.19</v>
      </c>
    </row>
    <row r="11189" spans="15:21" x14ac:dyDescent="0.2">
      <c r="O11189" s="67">
        <v>38880</v>
      </c>
      <c r="P11189">
        <v>34.17</v>
      </c>
      <c r="Q11189">
        <v>34.270000000000003</v>
      </c>
      <c r="R11189">
        <v>33.86</v>
      </c>
      <c r="S11189">
        <v>33.869999999999997</v>
      </c>
      <c r="T11189">
        <v>18250000</v>
      </c>
      <c r="U11189">
        <v>25.04</v>
      </c>
    </row>
    <row r="11190" spans="15:21" x14ac:dyDescent="0.2">
      <c r="O11190" s="67">
        <v>38881</v>
      </c>
      <c r="P11190">
        <v>33.729999999999997</v>
      </c>
      <c r="Q11190">
        <v>34.21</v>
      </c>
      <c r="R11190">
        <v>33.71</v>
      </c>
      <c r="S11190">
        <v>33.729999999999997</v>
      </c>
      <c r="T11190">
        <v>31740100</v>
      </c>
      <c r="U11190">
        <v>24.94</v>
      </c>
    </row>
    <row r="11191" spans="15:21" x14ac:dyDescent="0.2">
      <c r="O11191" s="67">
        <v>38882</v>
      </c>
      <c r="P11191">
        <v>33.700000000000003</v>
      </c>
      <c r="Q11191">
        <v>33.99</v>
      </c>
      <c r="R11191">
        <v>33.659999999999997</v>
      </c>
      <c r="S11191">
        <v>33.9</v>
      </c>
      <c r="T11191">
        <v>24080400</v>
      </c>
      <c r="U11191">
        <v>25.07</v>
      </c>
    </row>
    <row r="11192" spans="15:21" x14ac:dyDescent="0.2">
      <c r="O11192" s="67">
        <v>38883</v>
      </c>
      <c r="P11192">
        <v>33.979999999999997</v>
      </c>
      <c r="Q11192">
        <v>34.24</v>
      </c>
      <c r="R11192">
        <v>33.6</v>
      </c>
      <c r="S11192">
        <v>34.11</v>
      </c>
      <c r="T11192">
        <v>31632100</v>
      </c>
      <c r="U11192">
        <v>25.22</v>
      </c>
    </row>
    <row r="11193" spans="15:21" x14ac:dyDescent="0.2">
      <c r="O11193" s="67">
        <v>38884</v>
      </c>
      <c r="P11193">
        <v>33.86</v>
      </c>
      <c r="Q11193">
        <v>34.01</v>
      </c>
      <c r="R11193">
        <v>33.65</v>
      </c>
      <c r="S11193">
        <v>33.93</v>
      </c>
      <c r="T11193">
        <v>33852300</v>
      </c>
      <c r="U11193">
        <v>25.09</v>
      </c>
    </row>
    <row r="11194" spans="15:21" x14ac:dyDescent="0.2">
      <c r="O11194" s="67">
        <v>38887</v>
      </c>
      <c r="P11194">
        <v>33.950000000000003</v>
      </c>
      <c r="Q11194">
        <v>33.950000000000003</v>
      </c>
      <c r="R11194">
        <v>33.64</v>
      </c>
      <c r="S11194">
        <v>33.72</v>
      </c>
      <c r="T11194">
        <v>20445600</v>
      </c>
      <c r="U11194">
        <v>24.93</v>
      </c>
    </row>
    <row r="11195" spans="15:21" x14ac:dyDescent="0.2">
      <c r="O11195" s="67">
        <v>38888</v>
      </c>
      <c r="P11195">
        <v>33.72</v>
      </c>
      <c r="Q11195">
        <v>33.82</v>
      </c>
      <c r="R11195">
        <v>33.54</v>
      </c>
      <c r="S11195">
        <v>33.700000000000003</v>
      </c>
      <c r="T11195">
        <v>27593000</v>
      </c>
      <c r="U11195">
        <v>24.92</v>
      </c>
    </row>
    <row r="11196" spans="15:21" x14ac:dyDescent="0.2">
      <c r="O11196" s="67">
        <v>38889</v>
      </c>
      <c r="P11196">
        <v>33.83</v>
      </c>
      <c r="Q11196">
        <v>33.89</v>
      </c>
      <c r="R11196">
        <v>33.44</v>
      </c>
      <c r="S11196">
        <v>33.67</v>
      </c>
      <c r="T11196">
        <v>30968500</v>
      </c>
      <c r="U11196">
        <v>24.9</v>
      </c>
    </row>
    <row r="11197" spans="15:21" x14ac:dyDescent="0.2">
      <c r="O11197" s="67">
        <v>38890</v>
      </c>
      <c r="P11197">
        <v>33.270000000000003</v>
      </c>
      <c r="Q11197">
        <v>33.46</v>
      </c>
      <c r="R11197">
        <v>33.14</v>
      </c>
      <c r="S11197">
        <v>33.24</v>
      </c>
      <c r="T11197">
        <v>25343900</v>
      </c>
      <c r="U11197">
        <v>24.76</v>
      </c>
    </row>
    <row r="11198" spans="15:21" x14ac:dyDescent="0.2">
      <c r="O11198" s="67">
        <v>38891</v>
      </c>
      <c r="P11198">
        <v>33.18</v>
      </c>
      <c r="Q11198">
        <v>33.369999999999997</v>
      </c>
      <c r="R11198">
        <v>33.11</v>
      </c>
      <c r="S11198">
        <v>33.159999999999997</v>
      </c>
      <c r="T11198">
        <v>20503000</v>
      </c>
      <c r="U11198">
        <v>24.7</v>
      </c>
    </row>
    <row r="11199" spans="15:21" x14ac:dyDescent="0.2">
      <c r="O11199" s="67">
        <v>38894</v>
      </c>
      <c r="P11199">
        <v>33.18</v>
      </c>
      <c r="Q11199">
        <v>33.270000000000003</v>
      </c>
      <c r="R11199">
        <v>32.92</v>
      </c>
      <c r="S11199">
        <v>33.21</v>
      </c>
      <c r="T11199">
        <v>19402700</v>
      </c>
      <c r="U11199">
        <v>24.74</v>
      </c>
    </row>
    <row r="11200" spans="15:21" x14ac:dyDescent="0.2">
      <c r="O11200" s="67">
        <v>38895</v>
      </c>
      <c r="P11200">
        <v>33.049999999999997</v>
      </c>
      <c r="Q11200">
        <v>33.270000000000003</v>
      </c>
      <c r="R11200">
        <v>32.880000000000003</v>
      </c>
      <c r="S11200">
        <v>32.880000000000003</v>
      </c>
      <c r="T11200">
        <v>23559700</v>
      </c>
      <c r="U11200">
        <v>24.49</v>
      </c>
    </row>
    <row r="11201" spans="15:21" x14ac:dyDescent="0.2">
      <c r="O11201" s="67">
        <v>38896</v>
      </c>
      <c r="P11201">
        <v>32.93</v>
      </c>
      <c r="Q11201">
        <v>33.04</v>
      </c>
      <c r="R11201">
        <v>32.78</v>
      </c>
      <c r="S11201">
        <v>32.93</v>
      </c>
      <c r="T11201">
        <v>20323800</v>
      </c>
      <c r="U11201">
        <v>24.53</v>
      </c>
    </row>
    <row r="11202" spans="15:21" x14ac:dyDescent="0.2">
      <c r="O11202" s="67">
        <v>38897</v>
      </c>
      <c r="P11202">
        <v>32.979999999999997</v>
      </c>
      <c r="Q11202">
        <v>33.28</v>
      </c>
      <c r="R11202">
        <v>32.880000000000003</v>
      </c>
      <c r="S11202">
        <v>33.270000000000003</v>
      </c>
      <c r="T11202">
        <v>28362400</v>
      </c>
      <c r="U11202">
        <v>24.78</v>
      </c>
    </row>
    <row r="11203" spans="15:21" x14ac:dyDescent="0.2">
      <c r="O11203" s="67">
        <v>38898</v>
      </c>
      <c r="P11203">
        <v>33.33</v>
      </c>
      <c r="Q11203">
        <v>33.369999999999997</v>
      </c>
      <c r="R11203">
        <v>32.94</v>
      </c>
      <c r="S11203">
        <v>32.96</v>
      </c>
      <c r="T11203">
        <v>38877500</v>
      </c>
      <c r="U11203">
        <v>24.55</v>
      </c>
    </row>
    <row r="11204" spans="15:21" x14ac:dyDescent="0.2">
      <c r="O11204" s="67">
        <v>38901</v>
      </c>
      <c r="P11204">
        <v>33.1</v>
      </c>
      <c r="Q11204">
        <v>33.369999999999997</v>
      </c>
      <c r="R11204">
        <v>33.090000000000003</v>
      </c>
      <c r="S11204">
        <v>33.33</v>
      </c>
      <c r="T11204">
        <v>11967000</v>
      </c>
      <c r="U11204">
        <v>24.83</v>
      </c>
    </row>
    <row r="11205" spans="15:21" x14ac:dyDescent="0.2">
      <c r="O11205" s="67">
        <v>38903</v>
      </c>
      <c r="P11205">
        <v>33.229999999999997</v>
      </c>
      <c r="Q11205">
        <v>33.43</v>
      </c>
      <c r="R11205">
        <v>33.15</v>
      </c>
      <c r="S11205">
        <v>33.31</v>
      </c>
      <c r="T11205">
        <v>25643300</v>
      </c>
      <c r="U11205">
        <v>24.81</v>
      </c>
    </row>
    <row r="11206" spans="15:21" x14ac:dyDescent="0.2">
      <c r="O11206" s="67">
        <v>38904</v>
      </c>
      <c r="P11206">
        <v>33.31</v>
      </c>
      <c r="Q11206">
        <v>33.619999999999997</v>
      </c>
      <c r="R11206">
        <v>33.299999999999997</v>
      </c>
      <c r="S11206">
        <v>33.5</v>
      </c>
      <c r="T11206">
        <v>20027600</v>
      </c>
      <c r="U11206">
        <v>24.96</v>
      </c>
    </row>
    <row r="11207" spans="15:21" x14ac:dyDescent="0.2">
      <c r="O11207" s="67">
        <v>38905</v>
      </c>
      <c r="P11207">
        <v>33.35</v>
      </c>
      <c r="Q11207">
        <v>33.51</v>
      </c>
      <c r="R11207">
        <v>33.21</v>
      </c>
      <c r="S11207">
        <v>33.299999999999997</v>
      </c>
      <c r="T11207">
        <v>20320700</v>
      </c>
      <c r="U11207">
        <v>24.81</v>
      </c>
    </row>
    <row r="11208" spans="15:21" x14ac:dyDescent="0.2">
      <c r="O11208" s="67">
        <v>38908</v>
      </c>
      <c r="P11208">
        <v>33.299999999999997</v>
      </c>
      <c r="Q11208">
        <v>33.46</v>
      </c>
      <c r="R11208">
        <v>33.1</v>
      </c>
      <c r="S11208">
        <v>33.450000000000003</v>
      </c>
      <c r="T11208">
        <v>15835100</v>
      </c>
      <c r="U11208">
        <v>24.92</v>
      </c>
    </row>
    <row r="11209" spans="15:21" x14ac:dyDescent="0.2">
      <c r="O11209" s="67">
        <v>38909</v>
      </c>
      <c r="P11209">
        <v>33.369999999999997</v>
      </c>
      <c r="Q11209">
        <v>33.380000000000003</v>
      </c>
      <c r="R11209">
        <v>32.99</v>
      </c>
      <c r="S11209">
        <v>33.26</v>
      </c>
      <c r="T11209">
        <v>22385000</v>
      </c>
      <c r="U11209">
        <v>24.78</v>
      </c>
    </row>
    <row r="11210" spans="15:21" x14ac:dyDescent="0.2">
      <c r="O11210" s="67">
        <v>38910</v>
      </c>
      <c r="P11210">
        <v>33.21</v>
      </c>
      <c r="Q11210">
        <v>33.22</v>
      </c>
      <c r="R11210">
        <v>33</v>
      </c>
      <c r="S11210">
        <v>33.06</v>
      </c>
      <c r="T11210">
        <v>21533500</v>
      </c>
      <c r="U11210">
        <v>24.63</v>
      </c>
    </row>
    <row r="11211" spans="15:21" x14ac:dyDescent="0.2">
      <c r="O11211" s="67">
        <v>38911</v>
      </c>
      <c r="P11211">
        <v>33.01</v>
      </c>
      <c r="Q11211">
        <v>33.06</v>
      </c>
      <c r="R11211">
        <v>32.56</v>
      </c>
      <c r="S11211">
        <v>32.67</v>
      </c>
      <c r="T11211">
        <v>31440400</v>
      </c>
      <c r="U11211">
        <v>24.34</v>
      </c>
    </row>
    <row r="11212" spans="15:21" x14ac:dyDescent="0.2">
      <c r="O11212" s="67">
        <v>38912</v>
      </c>
      <c r="P11212">
        <v>32.29</v>
      </c>
      <c r="Q11212">
        <v>32.369999999999997</v>
      </c>
      <c r="R11212">
        <v>32.06</v>
      </c>
      <c r="S11212">
        <v>32.11</v>
      </c>
      <c r="T11212">
        <v>49234200</v>
      </c>
      <c r="U11212">
        <v>23.92</v>
      </c>
    </row>
    <row r="11213" spans="15:21" x14ac:dyDescent="0.2">
      <c r="O11213" s="67">
        <v>38915</v>
      </c>
      <c r="P11213">
        <v>32.08</v>
      </c>
      <c r="Q11213">
        <v>32.43</v>
      </c>
      <c r="R11213">
        <v>32.08</v>
      </c>
      <c r="S11213">
        <v>32.36</v>
      </c>
      <c r="T11213">
        <v>23565600</v>
      </c>
      <c r="U11213">
        <v>24.11</v>
      </c>
    </row>
    <row r="11214" spans="15:21" x14ac:dyDescent="0.2">
      <c r="O11214" s="67">
        <v>38916</v>
      </c>
      <c r="P11214">
        <v>32.36</v>
      </c>
      <c r="Q11214">
        <v>32.49</v>
      </c>
      <c r="R11214">
        <v>32.25</v>
      </c>
      <c r="S11214">
        <v>32.46</v>
      </c>
      <c r="T11214">
        <v>26257800</v>
      </c>
      <c r="U11214">
        <v>24.18</v>
      </c>
    </row>
    <row r="11215" spans="15:21" x14ac:dyDescent="0.2">
      <c r="O11215" s="67">
        <v>38917</v>
      </c>
      <c r="P11215">
        <v>32.58</v>
      </c>
      <c r="Q11215">
        <v>33.04</v>
      </c>
      <c r="R11215">
        <v>32.49</v>
      </c>
      <c r="S11215">
        <v>32.880000000000003</v>
      </c>
      <c r="T11215">
        <v>25493500</v>
      </c>
      <c r="U11215">
        <v>24.49</v>
      </c>
    </row>
    <row r="11216" spans="15:21" x14ac:dyDescent="0.2">
      <c r="O11216" s="67">
        <v>38918</v>
      </c>
      <c r="P11216">
        <v>32.85</v>
      </c>
      <c r="Q11216">
        <v>32.94</v>
      </c>
      <c r="R11216">
        <v>32.479999999999997</v>
      </c>
      <c r="S11216">
        <v>32.479999999999997</v>
      </c>
      <c r="T11216">
        <v>20572500</v>
      </c>
      <c r="U11216">
        <v>24.2</v>
      </c>
    </row>
    <row r="11217" spans="15:21" x14ac:dyDescent="0.2">
      <c r="O11217" s="67">
        <v>38919</v>
      </c>
      <c r="P11217">
        <v>32.61</v>
      </c>
      <c r="Q11217">
        <v>32.61</v>
      </c>
      <c r="R11217">
        <v>32.200000000000003</v>
      </c>
      <c r="S11217">
        <v>32.25</v>
      </c>
      <c r="T11217">
        <v>29394200</v>
      </c>
      <c r="U11217">
        <v>24.02</v>
      </c>
    </row>
    <row r="11218" spans="15:21" x14ac:dyDescent="0.2">
      <c r="O11218" s="67">
        <v>38922</v>
      </c>
      <c r="P11218">
        <v>32.479999999999997</v>
      </c>
      <c r="Q11218">
        <v>32.76</v>
      </c>
      <c r="R11218">
        <v>32.29</v>
      </c>
      <c r="S11218">
        <v>32.619999999999997</v>
      </c>
      <c r="T11218">
        <v>22863200</v>
      </c>
      <c r="U11218">
        <v>24.3</v>
      </c>
    </row>
    <row r="11219" spans="15:21" x14ac:dyDescent="0.2">
      <c r="O11219" s="67">
        <v>38923</v>
      </c>
      <c r="P11219">
        <v>32.799999999999997</v>
      </c>
      <c r="Q11219">
        <v>32.81</v>
      </c>
      <c r="R11219">
        <v>32.450000000000003</v>
      </c>
      <c r="S11219">
        <v>32.700000000000003</v>
      </c>
      <c r="T11219">
        <v>22117100</v>
      </c>
      <c r="U11219">
        <v>24.36</v>
      </c>
    </row>
    <row r="11220" spans="15:21" x14ac:dyDescent="0.2">
      <c r="O11220" s="67">
        <v>38924</v>
      </c>
      <c r="P11220">
        <v>32.74</v>
      </c>
      <c r="Q11220">
        <v>32.770000000000003</v>
      </c>
      <c r="R11220">
        <v>32.479999999999997</v>
      </c>
      <c r="S11220">
        <v>32.68</v>
      </c>
      <c r="T11220">
        <v>21298800</v>
      </c>
      <c r="U11220">
        <v>24.35</v>
      </c>
    </row>
    <row r="11221" spans="15:21" x14ac:dyDescent="0.2">
      <c r="O11221" s="67">
        <v>38925</v>
      </c>
      <c r="P11221">
        <v>32.75</v>
      </c>
      <c r="Q11221">
        <v>32.880000000000003</v>
      </c>
      <c r="R11221">
        <v>32.54</v>
      </c>
      <c r="S11221">
        <v>32.65</v>
      </c>
      <c r="T11221">
        <v>21630300</v>
      </c>
      <c r="U11221">
        <v>24.32</v>
      </c>
    </row>
    <row r="11222" spans="15:21" x14ac:dyDescent="0.2">
      <c r="O11222" s="67">
        <v>38926</v>
      </c>
      <c r="P11222">
        <v>32.799999999999997</v>
      </c>
      <c r="Q11222">
        <v>33.229999999999997</v>
      </c>
      <c r="R11222">
        <v>32.74</v>
      </c>
      <c r="S11222">
        <v>33.020000000000003</v>
      </c>
      <c r="T11222">
        <v>21096900</v>
      </c>
      <c r="U11222">
        <v>24.6</v>
      </c>
    </row>
    <row r="11223" spans="15:21" x14ac:dyDescent="0.2">
      <c r="O11223" s="67">
        <v>38929</v>
      </c>
      <c r="P11223">
        <v>32.799999999999997</v>
      </c>
      <c r="Q11223">
        <v>32.909999999999997</v>
      </c>
      <c r="R11223">
        <v>32.68</v>
      </c>
      <c r="S11223">
        <v>32.69</v>
      </c>
      <c r="T11223">
        <v>22767500</v>
      </c>
      <c r="U11223">
        <v>24.35</v>
      </c>
    </row>
    <row r="11224" spans="15:21" x14ac:dyDescent="0.2">
      <c r="O11224" s="67">
        <v>38930</v>
      </c>
      <c r="P11224">
        <v>32.65</v>
      </c>
      <c r="Q11224">
        <v>32.799999999999997</v>
      </c>
      <c r="R11224">
        <v>32.479999999999997</v>
      </c>
      <c r="S11224">
        <v>32.56</v>
      </c>
      <c r="T11224">
        <v>16690400</v>
      </c>
      <c r="U11224">
        <v>24.26</v>
      </c>
    </row>
    <row r="11225" spans="15:21" x14ac:dyDescent="0.2">
      <c r="O11225" s="67">
        <v>38931</v>
      </c>
      <c r="P11225">
        <v>32.549999999999997</v>
      </c>
      <c r="Q11225">
        <v>32.81</v>
      </c>
      <c r="R11225">
        <v>32.42</v>
      </c>
      <c r="S11225">
        <v>32.6</v>
      </c>
      <c r="T11225">
        <v>16642400</v>
      </c>
      <c r="U11225">
        <v>24.29</v>
      </c>
    </row>
    <row r="11226" spans="15:21" x14ac:dyDescent="0.2">
      <c r="O11226" s="67">
        <v>38932</v>
      </c>
      <c r="P11226">
        <v>32.549999999999997</v>
      </c>
      <c r="Q11226">
        <v>32.880000000000003</v>
      </c>
      <c r="R11226">
        <v>32.43</v>
      </c>
      <c r="S11226">
        <v>32.729999999999997</v>
      </c>
      <c r="T11226">
        <v>19370500</v>
      </c>
      <c r="U11226">
        <v>24.38</v>
      </c>
    </row>
    <row r="11227" spans="15:21" x14ac:dyDescent="0.2">
      <c r="O11227" s="67">
        <v>38933</v>
      </c>
      <c r="P11227">
        <v>32.909999999999997</v>
      </c>
      <c r="Q11227">
        <v>32.99</v>
      </c>
      <c r="R11227">
        <v>32.6</v>
      </c>
      <c r="S11227">
        <v>32.799999999999997</v>
      </c>
      <c r="T11227">
        <v>16006100</v>
      </c>
      <c r="U11227">
        <v>24.43</v>
      </c>
    </row>
    <row r="11228" spans="15:21" x14ac:dyDescent="0.2">
      <c r="O11228" s="67">
        <v>38936</v>
      </c>
      <c r="P11228">
        <v>32.68</v>
      </c>
      <c r="Q11228">
        <v>32.83</v>
      </c>
      <c r="R11228">
        <v>32.51</v>
      </c>
      <c r="S11228">
        <v>32.69</v>
      </c>
      <c r="T11228">
        <v>15692700</v>
      </c>
      <c r="U11228">
        <v>24.35</v>
      </c>
    </row>
    <row r="11229" spans="15:21" x14ac:dyDescent="0.2">
      <c r="O11229" s="67">
        <v>38937</v>
      </c>
      <c r="P11229">
        <v>32.799999999999997</v>
      </c>
      <c r="Q11229">
        <v>32.799999999999997</v>
      </c>
      <c r="R11229">
        <v>32.200000000000003</v>
      </c>
      <c r="S11229">
        <v>32.340000000000003</v>
      </c>
      <c r="T11229">
        <v>23746300</v>
      </c>
      <c r="U11229">
        <v>24.09</v>
      </c>
    </row>
    <row r="11230" spans="15:21" x14ac:dyDescent="0.2">
      <c r="O11230" s="67">
        <v>38938</v>
      </c>
      <c r="P11230">
        <v>32.479999999999997</v>
      </c>
      <c r="Q11230">
        <v>32.72</v>
      </c>
      <c r="R11230">
        <v>32.24</v>
      </c>
      <c r="S11230">
        <v>32.28</v>
      </c>
      <c r="T11230">
        <v>18216500</v>
      </c>
      <c r="U11230">
        <v>24.05</v>
      </c>
    </row>
    <row r="11231" spans="15:21" x14ac:dyDescent="0.2">
      <c r="O11231" s="67">
        <v>38939</v>
      </c>
      <c r="P11231">
        <v>32.35</v>
      </c>
      <c r="Q11231">
        <v>32.78</v>
      </c>
      <c r="R11231">
        <v>32.24</v>
      </c>
      <c r="S11231">
        <v>32.67</v>
      </c>
      <c r="T11231">
        <v>23892500</v>
      </c>
      <c r="U11231">
        <v>24.34</v>
      </c>
    </row>
    <row r="11232" spans="15:21" x14ac:dyDescent="0.2">
      <c r="O11232" s="67">
        <v>38940</v>
      </c>
      <c r="P11232">
        <v>32.619999999999997</v>
      </c>
      <c r="Q11232">
        <v>32.78</v>
      </c>
      <c r="R11232">
        <v>32.42</v>
      </c>
      <c r="S11232">
        <v>32.5</v>
      </c>
      <c r="T11232">
        <v>15347100</v>
      </c>
      <c r="U11232">
        <v>24.21</v>
      </c>
    </row>
    <row r="11233" spans="15:21" x14ac:dyDescent="0.2">
      <c r="O11233" s="67">
        <v>38943</v>
      </c>
      <c r="P11233">
        <v>32.71</v>
      </c>
      <c r="Q11233">
        <v>33.43</v>
      </c>
      <c r="R11233">
        <v>32.630000000000003</v>
      </c>
      <c r="S11233">
        <v>32.82</v>
      </c>
      <c r="T11233">
        <v>24949800</v>
      </c>
      <c r="U11233">
        <v>24.45</v>
      </c>
    </row>
    <row r="11234" spans="15:21" x14ac:dyDescent="0.2">
      <c r="O11234" s="67">
        <v>38944</v>
      </c>
      <c r="P11234">
        <v>33.19</v>
      </c>
      <c r="Q11234">
        <v>33.28</v>
      </c>
      <c r="R11234">
        <v>33.04</v>
      </c>
      <c r="S11234">
        <v>33.200000000000003</v>
      </c>
      <c r="T11234">
        <v>20290300</v>
      </c>
      <c r="U11234">
        <v>24.73</v>
      </c>
    </row>
    <row r="11235" spans="15:21" x14ac:dyDescent="0.2">
      <c r="O11235" s="67">
        <v>38945</v>
      </c>
      <c r="P11235">
        <v>33.369999999999997</v>
      </c>
      <c r="Q11235">
        <v>33.840000000000003</v>
      </c>
      <c r="R11235">
        <v>33.32</v>
      </c>
      <c r="S11235">
        <v>33.71</v>
      </c>
      <c r="T11235">
        <v>23881000</v>
      </c>
      <c r="U11235">
        <v>25.11</v>
      </c>
    </row>
    <row r="11236" spans="15:21" x14ac:dyDescent="0.2">
      <c r="O11236" s="67">
        <v>38946</v>
      </c>
      <c r="P11236">
        <v>33.700000000000003</v>
      </c>
      <c r="Q11236">
        <v>34</v>
      </c>
      <c r="R11236">
        <v>33.65</v>
      </c>
      <c r="S11236">
        <v>33.92</v>
      </c>
      <c r="T11236">
        <v>17518400</v>
      </c>
      <c r="U11236">
        <v>25.27</v>
      </c>
    </row>
    <row r="11237" spans="15:21" x14ac:dyDescent="0.2">
      <c r="O11237" s="67">
        <v>38947</v>
      </c>
      <c r="P11237">
        <v>33.71</v>
      </c>
      <c r="Q11237">
        <v>34</v>
      </c>
      <c r="R11237">
        <v>33.71</v>
      </c>
      <c r="S11237">
        <v>34</v>
      </c>
      <c r="T11237">
        <v>17108300</v>
      </c>
      <c r="U11237">
        <v>25.33</v>
      </c>
    </row>
    <row r="11238" spans="15:21" x14ac:dyDescent="0.2">
      <c r="O11238" s="67">
        <v>38950</v>
      </c>
      <c r="P11238">
        <v>34</v>
      </c>
      <c r="Q11238">
        <v>34.1</v>
      </c>
      <c r="R11238">
        <v>33.770000000000003</v>
      </c>
      <c r="S11238">
        <v>33.96</v>
      </c>
      <c r="T11238">
        <v>12792200</v>
      </c>
      <c r="U11238">
        <v>25.3</v>
      </c>
    </row>
    <row r="11239" spans="15:21" x14ac:dyDescent="0.2">
      <c r="O11239" s="67">
        <v>38951</v>
      </c>
      <c r="P11239">
        <v>33.9</v>
      </c>
      <c r="Q11239">
        <v>34.19</v>
      </c>
      <c r="R11239">
        <v>33.68</v>
      </c>
      <c r="S11239">
        <v>33.96</v>
      </c>
      <c r="T11239">
        <v>15866100</v>
      </c>
      <c r="U11239">
        <v>25.3</v>
      </c>
    </row>
    <row r="11240" spans="15:21" x14ac:dyDescent="0.2">
      <c r="O11240" s="67">
        <v>38952</v>
      </c>
      <c r="P11240">
        <v>33.75</v>
      </c>
      <c r="Q11240">
        <v>33.869999999999997</v>
      </c>
      <c r="R11240">
        <v>33.6</v>
      </c>
      <c r="S11240">
        <v>33.79</v>
      </c>
      <c r="T11240">
        <v>18150500</v>
      </c>
      <c r="U11240">
        <v>25.17</v>
      </c>
    </row>
    <row r="11241" spans="15:21" x14ac:dyDescent="0.2">
      <c r="O11241" s="67">
        <v>38953</v>
      </c>
      <c r="P11241">
        <v>33.94</v>
      </c>
      <c r="Q11241">
        <v>34.01</v>
      </c>
      <c r="R11241">
        <v>33.75</v>
      </c>
      <c r="S11241">
        <v>33.85</v>
      </c>
      <c r="T11241">
        <v>14552100</v>
      </c>
      <c r="U11241">
        <v>25.22</v>
      </c>
    </row>
    <row r="11242" spans="15:21" x14ac:dyDescent="0.2">
      <c r="O11242" s="67">
        <v>38954</v>
      </c>
      <c r="P11242">
        <v>33.72</v>
      </c>
      <c r="Q11242">
        <v>33.92</v>
      </c>
      <c r="R11242">
        <v>33.71</v>
      </c>
      <c r="S11242">
        <v>33.840000000000003</v>
      </c>
      <c r="T11242">
        <v>11642200</v>
      </c>
      <c r="U11242">
        <v>25.21</v>
      </c>
    </row>
    <row r="11243" spans="15:21" x14ac:dyDescent="0.2">
      <c r="O11243" s="67">
        <v>38957</v>
      </c>
      <c r="P11243">
        <v>33.700000000000003</v>
      </c>
      <c r="Q11243">
        <v>34</v>
      </c>
      <c r="R11243">
        <v>33.700000000000003</v>
      </c>
      <c r="S11243">
        <v>33.93</v>
      </c>
      <c r="T11243">
        <v>13317500</v>
      </c>
      <c r="U11243">
        <v>25.28</v>
      </c>
    </row>
    <row r="11244" spans="15:21" x14ac:dyDescent="0.2">
      <c r="O11244" s="67">
        <v>38958</v>
      </c>
      <c r="P11244">
        <v>33.9</v>
      </c>
      <c r="Q11244">
        <v>34.24</v>
      </c>
      <c r="R11244">
        <v>33.9</v>
      </c>
      <c r="S11244">
        <v>34.19</v>
      </c>
      <c r="T11244">
        <v>18400500</v>
      </c>
      <c r="U11244">
        <v>25.47</v>
      </c>
    </row>
    <row r="11245" spans="15:21" x14ac:dyDescent="0.2">
      <c r="O11245" s="67">
        <v>38959</v>
      </c>
      <c r="P11245">
        <v>34.200000000000003</v>
      </c>
      <c r="Q11245">
        <v>34.44</v>
      </c>
      <c r="R11245">
        <v>34.19</v>
      </c>
      <c r="S11245">
        <v>34.270000000000003</v>
      </c>
      <c r="T11245">
        <v>14384800</v>
      </c>
      <c r="U11245">
        <v>25.53</v>
      </c>
    </row>
    <row r="11246" spans="15:21" x14ac:dyDescent="0.2">
      <c r="O11246" s="67">
        <v>38960</v>
      </c>
      <c r="P11246">
        <v>34.29</v>
      </c>
      <c r="Q11246">
        <v>34.32</v>
      </c>
      <c r="R11246">
        <v>34.01</v>
      </c>
      <c r="S11246">
        <v>34.06</v>
      </c>
      <c r="T11246">
        <v>18456500</v>
      </c>
      <c r="U11246">
        <v>25.37</v>
      </c>
    </row>
    <row r="11247" spans="15:21" x14ac:dyDescent="0.2">
      <c r="O11247" s="67">
        <v>38961</v>
      </c>
      <c r="P11247">
        <v>34.18</v>
      </c>
      <c r="Q11247">
        <v>34.270000000000003</v>
      </c>
      <c r="R11247">
        <v>34.020000000000003</v>
      </c>
      <c r="S11247">
        <v>34.14</v>
      </c>
      <c r="T11247">
        <v>19690100</v>
      </c>
      <c r="U11247">
        <v>25.43</v>
      </c>
    </row>
    <row r="11248" spans="15:21" x14ac:dyDescent="0.2">
      <c r="O11248" s="67">
        <v>38965</v>
      </c>
      <c r="P11248">
        <v>34.08</v>
      </c>
      <c r="Q11248">
        <v>34.130000000000003</v>
      </c>
      <c r="R11248">
        <v>33.92</v>
      </c>
      <c r="S11248">
        <v>33.97</v>
      </c>
      <c r="T11248">
        <v>18110300</v>
      </c>
      <c r="U11248">
        <v>25.31</v>
      </c>
    </row>
    <row r="11249" spans="15:21" x14ac:dyDescent="0.2">
      <c r="O11249" s="67">
        <v>38966</v>
      </c>
      <c r="P11249">
        <v>33.869999999999997</v>
      </c>
      <c r="Q11249">
        <v>34.049999999999997</v>
      </c>
      <c r="R11249">
        <v>33.85</v>
      </c>
      <c r="S11249">
        <v>33.950000000000003</v>
      </c>
      <c r="T11249">
        <v>18653700</v>
      </c>
      <c r="U11249">
        <v>25.29</v>
      </c>
    </row>
    <row r="11250" spans="15:21" x14ac:dyDescent="0.2">
      <c r="O11250" s="67">
        <v>38967</v>
      </c>
      <c r="P11250">
        <v>33.85</v>
      </c>
      <c r="Q11250">
        <v>34.15</v>
      </c>
      <c r="R11250">
        <v>33.83</v>
      </c>
      <c r="S11250">
        <v>34.04</v>
      </c>
      <c r="T11250">
        <v>29751500</v>
      </c>
      <c r="U11250">
        <v>25.36</v>
      </c>
    </row>
    <row r="11251" spans="15:21" x14ac:dyDescent="0.2">
      <c r="O11251" s="67">
        <v>38968</v>
      </c>
      <c r="P11251">
        <v>33.9</v>
      </c>
      <c r="Q11251">
        <v>34.049999999999997</v>
      </c>
      <c r="R11251">
        <v>33.880000000000003</v>
      </c>
      <c r="S11251">
        <v>34.01</v>
      </c>
      <c r="T11251">
        <v>14335300</v>
      </c>
      <c r="U11251">
        <v>25.34</v>
      </c>
    </row>
    <row r="11252" spans="15:21" x14ac:dyDescent="0.2">
      <c r="O11252" s="67">
        <v>38971</v>
      </c>
      <c r="P11252">
        <v>33.85</v>
      </c>
      <c r="Q11252">
        <v>34.43</v>
      </c>
      <c r="R11252">
        <v>33.76</v>
      </c>
      <c r="S11252">
        <v>34.43</v>
      </c>
      <c r="T11252">
        <v>21509600</v>
      </c>
      <c r="U11252">
        <v>25.65</v>
      </c>
    </row>
    <row r="11253" spans="15:21" x14ac:dyDescent="0.2">
      <c r="O11253" s="67">
        <v>38972</v>
      </c>
      <c r="P11253">
        <v>34.43</v>
      </c>
      <c r="Q11253">
        <v>34.729999999999997</v>
      </c>
      <c r="R11253">
        <v>34.380000000000003</v>
      </c>
      <c r="S11253">
        <v>34.67</v>
      </c>
      <c r="T11253">
        <v>22489800</v>
      </c>
      <c r="U11253">
        <v>25.83</v>
      </c>
    </row>
    <row r="11254" spans="15:21" x14ac:dyDescent="0.2">
      <c r="O11254" s="67">
        <v>38973</v>
      </c>
      <c r="P11254">
        <v>34.700000000000003</v>
      </c>
      <c r="Q11254">
        <v>34.840000000000003</v>
      </c>
      <c r="R11254">
        <v>34.49</v>
      </c>
      <c r="S11254">
        <v>34.840000000000003</v>
      </c>
      <c r="T11254">
        <v>26832200</v>
      </c>
      <c r="U11254">
        <v>25.95</v>
      </c>
    </row>
    <row r="11255" spans="15:21" x14ac:dyDescent="0.2">
      <c r="O11255" s="67">
        <v>38974</v>
      </c>
      <c r="P11255">
        <v>34.549999999999997</v>
      </c>
      <c r="Q11255">
        <v>34.86</v>
      </c>
      <c r="R11255">
        <v>34.5</v>
      </c>
      <c r="S11255">
        <v>34.78</v>
      </c>
      <c r="T11255">
        <v>20489400</v>
      </c>
      <c r="U11255">
        <v>25.91</v>
      </c>
    </row>
    <row r="11256" spans="15:21" x14ac:dyDescent="0.2">
      <c r="O11256" s="67">
        <v>38975</v>
      </c>
      <c r="P11256">
        <v>34.9</v>
      </c>
      <c r="Q11256">
        <v>35</v>
      </c>
      <c r="R11256">
        <v>34.72</v>
      </c>
      <c r="S11256">
        <v>34.85</v>
      </c>
      <c r="T11256">
        <v>33383400</v>
      </c>
      <c r="U11256">
        <v>25.96</v>
      </c>
    </row>
    <row r="11257" spans="15:21" x14ac:dyDescent="0.2">
      <c r="O11257" s="67">
        <v>38978</v>
      </c>
      <c r="P11257">
        <v>34.65</v>
      </c>
      <c r="Q11257">
        <v>34.96</v>
      </c>
      <c r="R11257">
        <v>34.61</v>
      </c>
      <c r="S11257">
        <v>34.869999999999997</v>
      </c>
      <c r="T11257">
        <v>22906600</v>
      </c>
      <c r="U11257">
        <v>25.98</v>
      </c>
    </row>
    <row r="11258" spans="15:21" x14ac:dyDescent="0.2">
      <c r="O11258" s="67">
        <v>38979</v>
      </c>
      <c r="P11258">
        <v>34.85</v>
      </c>
      <c r="Q11258">
        <v>34.86</v>
      </c>
      <c r="R11258">
        <v>34.6</v>
      </c>
      <c r="S11258">
        <v>34.85</v>
      </c>
      <c r="T11258">
        <v>18691000</v>
      </c>
      <c r="U11258">
        <v>25.96</v>
      </c>
    </row>
    <row r="11259" spans="15:21" x14ac:dyDescent="0.2">
      <c r="O11259" s="67">
        <v>38980</v>
      </c>
      <c r="P11259">
        <v>34.869999999999997</v>
      </c>
      <c r="Q11259">
        <v>35.07</v>
      </c>
      <c r="R11259">
        <v>34.65</v>
      </c>
      <c r="S11259">
        <v>35.020000000000003</v>
      </c>
      <c r="T11259">
        <v>24666500</v>
      </c>
      <c r="U11259">
        <v>26.09</v>
      </c>
    </row>
    <row r="11260" spans="15:21" x14ac:dyDescent="0.2">
      <c r="O11260" s="67">
        <v>38981</v>
      </c>
      <c r="P11260">
        <v>34.9</v>
      </c>
      <c r="Q11260">
        <v>34.9</v>
      </c>
      <c r="R11260">
        <v>34.25</v>
      </c>
      <c r="S11260">
        <v>34.44</v>
      </c>
      <c r="T11260">
        <v>26426400</v>
      </c>
      <c r="U11260">
        <v>25.84</v>
      </c>
    </row>
    <row r="11261" spans="15:21" x14ac:dyDescent="0.2">
      <c r="O11261" s="67">
        <v>38982</v>
      </c>
      <c r="P11261">
        <v>34.36</v>
      </c>
      <c r="Q11261">
        <v>34.5</v>
      </c>
      <c r="R11261">
        <v>34.270000000000003</v>
      </c>
      <c r="S11261">
        <v>34.4</v>
      </c>
      <c r="T11261">
        <v>17535500</v>
      </c>
      <c r="U11261">
        <v>25.81</v>
      </c>
    </row>
    <row r="11262" spans="15:21" x14ac:dyDescent="0.2">
      <c r="O11262" s="67">
        <v>38985</v>
      </c>
      <c r="P11262">
        <v>34.33</v>
      </c>
      <c r="Q11262">
        <v>34.94</v>
      </c>
      <c r="R11262">
        <v>34.33</v>
      </c>
      <c r="S11262">
        <v>34.89</v>
      </c>
      <c r="T11262">
        <v>22462200</v>
      </c>
      <c r="U11262">
        <v>26.18</v>
      </c>
    </row>
    <row r="11263" spans="15:21" x14ac:dyDescent="0.2">
      <c r="O11263" s="67">
        <v>38986</v>
      </c>
      <c r="P11263">
        <v>34.9</v>
      </c>
      <c r="Q11263">
        <v>35.619999999999997</v>
      </c>
      <c r="R11263">
        <v>34.89</v>
      </c>
      <c r="S11263">
        <v>35.44</v>
      </c>
      <c r="T11263">
        <v>35876800</v>
      </c>
      <c r="U11263">
        <v>26.59</v>
      </c>
    </row>
    <row r="11264" spans="15:21" x14ac:dyDescent="0.2">
      <c r="O11264" s="67">
        <v>38987</v>
      </c>
      <c r="P11264">
        <v>35.33</v>
      </c>
      <c r="Q11264">
        <v>35.65</v>
      </c>
      <c r="R11264">
        <v>35.17</v>
      </c>
      <c r="S11264">
        <v>35.340000000000003</v>
      </c>
      <c r="T11264">
        <v>26501700</v>
      </c>
      <c r="U11264">
        <v>26.52</v>
      </c>
    </row>
    <row r="11265" spans="15:21" x14ac:dyDescent="0.2">
      <c r="O11265" s="67">
        <v>38988</v>
      </c>
      <c r="P11265">
        <v>35.4</v>
      </c>
      <c r="Q11265">
        <v>35.61</v>
      </c>
      <c r="R11265">
        <v>35.22</v>
      </c>
      <c r="S11265">
        <v>35.479999999999997</v>
      </c>
      <c r="T11265">
        <v>19482200</v>
      </c>
      <c r="U11265">
        <v>26.62</v>
      </c>
    </row>
    <row r="11266" spans="15:21" x14ac:dyDescent="0.2">
      <c r="O11266" s="67">
        <v>38989</v>
      </c>
      <c r="P11266">
        <v>35.42</v>
      </c>
      <c r="Q11266">
        <v>35.51</v>
      </c>
      <c r="R11266">
        <v>35.200000000000003</v>
      </c>
      <c r="S11266">
        <v>35.299999999999997</v>
      </c>
      <c r="T11266">
        <v>20444900</v>
      </c>
      <c r="U11266">
        <v>26.49</v>
      </c>
    </row>
    <row r="11267" spans="15:21" x14ac:dyDescent="0.2">
      <c r="O11267" s="67">
        <v>38992</v>
      </c>
      <c r="P11267">
        <v>35.4</v>
      </c>
      <c r="Q11267">
        <v>35.71</v>
      </c>
      <c r="R11267">
        <v>35.28</v>
      </c>
      <c r="S11267">
        <v>35.5</v>
      </c>
      <c r="T11267">
        <v>20810200</v>
      </c>
      <c r="U11267">
        <v>26.64</v>
      </c>
    </row>
    <row r="11268" spans="15:21" x14ac:dyDescent="0.2">
      <c r="O11268" s="67">
        <v>38993</v>
      </c>
      <c r="P11268">
        <v>35.51</v>
      </c>
      <c r="Q11268">
        <v>35.880000000000003</v>
      </c>
      <c r="R11268">
        <v>35.46</v>
      </c>
      <c r="S11268">
        <v>35.71</v>
      </c>
      <c r="T11268">
        <v>33103000</v>
      </c>
      <c r="U11268">
        <v>26.79</v>
      </c>
    </row>
    <row r="11269" spans="15:21" x14ac:dyDescent="0.2">
      <c r="O11269" s="67">
        <v>38994</v>
      </c>
      <c r="P11269">
        <v>35.67</v>
      </c>
      <c r="Q11269">
        <v>36.119999999999997</v>
      </c>
      <c r="R11269">
        <v>35.56</v>
      </c>
      <c r="S11269">
        <v>36.1</v>
      </c>
      <c r="T11269">
        <v>30877800</v>
      </c>
      <c r="U11269">
        <v>27.09</v>
      </c>
    </row>
    <row r="11270" spans="15:21" x14ac:dyDescent="0.2">
      <c r="O11270" s="67">
        <v>38995</v>
      </c>
      <c r="P11270">
        <v>36.01</v>
      </c>
      <c r="Q11270">
        <v>36.479999999999997</v>
      </c>
      <c r="R11270">
        <v>35.94</v>
      </c>
      <c r="S11270">
        <v>36.29</v>
      </c>
      <c r="T11270">
        <v>25012200</v>
      </c>
      <c r="U11270">
        <v>27.23</v>
      </c>
    </row>
    <row r="11271" spans="15:21" x14ac:dyDescent="0.2">
      <c r="O11271" s="67">
        <v>38996</v>
      </c>
      <c r="P11271">
        <v>36.08</v>
      </c>
      <c r="Q11271">
        <v>36.299999999999997</v>
      </c>
      <c r="R11271">
        <v>36.03</v>
      </c>
      <c r="S11271">
        <v>36.14</v>
      </c>
      <c r="T11271">
        <v>18824200</v>
      </c>
      <c r="U11271">
        <v>27.12</v>
      </c>
    </row>
    <row r="11272" spans="15:21" x14ac:dyDescent="0.2">
      <c r="O11272" s="67">
        <v>38999</v>
      </c>
      <c r="P11272">
        <v>36.14</v>
      </c>
      <c r="Q11272">
        <v>36.24</v>
      </c>
      <c r="R11272">
        <v>35.86</v>
      </c>
      <c r="S11272">
        <v>36.159999999999997</v>
      </c>
      <c r="T11272">
        <v>18366300</v>
      </c>
      <c r="U11272">
        <v>27.13</v>
      </c>
    </row>
    <row r="11273" spans="15:21" x14ac:dyDescent="0.2">
      <c r="O11273" s="67">
        <v>39000</v>
      </c>
      <c r="P11273">
        <v>36.1</v>
      </c>
      <c r="Q11273">
        <v>36.36</v>
      </c>
      <c r="R11273">
        <v>36.06</v>
      </c>
      <c r="S11273">
        <v>36.299999999999997</v>
      </c>
      <c r="T11273">
        <v>23452200</v>
      </c>
      <c r="U11273">
        <v>27.24</v>
      </c>
    </row>
    <row r="11274" spans="15:21" x14ac:dyDescent="0.2">
      <c r="O11274" s="67">
        <v>39001</v>
      </c>
      <c r="P11274">
        <v>36.200000000000003</v>
      </c>
      <c r="Q11274">
        <v>36.4</v>
      </c>
      <c r="R11274">
        <v>36.03</v>
      </c>
      <c r="S11274">
        <v>36.17</v>
      </c>
      <c r="T11274">
        <v>19470900</v>
      </c>
      <c r="U11274">
        <v>27.14</v>
      </c>
    </row>
    <row r="11275" spans="15:21" x14ac:dyDescent="0.2">
      <c r="O11275" s="67">
        <v>39002</v>
      </c>
      <c r="P11275">
        <v>36.25</v>
      </c>
      <c r="Q11275">
        <v>36.32</v>
      </c>
      <c r="R11275">
        <v>36.1</v>
      </c>
      <c r="S11275">
        <v>36.22</v>
      </c>
      <c r="T11275">
        <v>23366500</v>
      </c>
      <c r="U11275">
        <v>27.18</v>
      </c>
    </row>
    <row r="11276" spans="15:21" x14ac:dyDescent="0.2">
      <c r="O11276" s="67">
        <v>39003</v>
      </c>
      <c r="P11276">
        <v>35.93</v>
      </c>
      <c r="Q11276">
        <v>36.11</v>
      </c>
      <c r="R11276">
        <v>35.47</v>
      </c>
      <c r="S11276">
        <v>35.979999999999997</v>
      </c>
      <c r="T11276">
        <v>42578100</v>
      </c>
      <c r="U11276">
        <v>27</v>
      </c>
    </row>
    <row r="11277" spans="15:21" x14ac:dyDescent="0.2">
      <c r="O11277" s="67">
        <v>39006</v>
      </c>
      <c r="P11277">
        <v>35.729999999999997</v>
      </c>
      <c r="Q11277">
        <v>35.729999999999997</v>
      </c>
      <c r="R11277">
        <v>35.340000000000003</v>
      </c>
      <c r="S11277">
        <v>35.56</v>
      </c>
      <c r="T11277">
        <v>31779000</v>
      </c>
      <c r="U11277">
        <v>26.68</v>
      </c>
    </row>
    <row r="11278" spans="15:21" x14ac:dyDescent="0.2">
      <c r="O11278" s="67">
        <v>39007</v>
      </c>
      <c r="P11278">
        <v>35.35</v>
      </c>
      <c r="Q11278">
        <v>35.6</v>
      </c>
      <c r="R11278">
        <v>35.24</v>
      </c>
      <c r="S11278">
        <v>35.56</v>
      </c>
      <c r="T11278">
        <v>24926100</v>
      </c>
      <c r="U11278">
        <v>26.68</v>
      </c>
    </row>
    <row r="11279" spans="15:21" x14ac:dyDescent="0.2">
      <c r="O11279" s="67">
        <v>39008</v>
      </c>
      <c r="P11279">
        <v>35.82</v>
      </c>
      <c r="Q11279">
        <v>35.840000000000003</v>
      </c>
      <c r="R11279">
        <v>35.46</v>
      </c>
      <c r="S11279">
        <v>35.56</v>
      </c>
      <c r="T11279">
        <v>27529300</v>
      </c>
      <c r="U11279">
        <v>26.68</v>
      </c>
    </row>
    <row r="11280" spans="15:21" x14ac:dyDescent="0.2">
      <c r="O11280" s="67">
        <v>39009</v>
      </c>
      <c r="P11280">
        <v>35.4</v>
      </c>
      <c r="Q11280">
        <v>35.49</v>
      </c>
      <c r="R11280">
        <v>35.14</v>
      </c>
      <c r="S11280">
        <v>35.28</v>
      </c>
      <c r="T11280">
        <v>26200600</v>
      </c>
      <c r="U11280">
        <v>26.47</v>
      </c>
    </row>
    <row r="11281" spans="15:21" x14ac:dyDescent="0.2">
      <c r="O11281" s="67">
        <v>39010</v>
      </c>
      <c r="P11281">
        <v>35.4</v>
      </c>
      <c r="Q11281">
        <v>35.58</v>
      </c>
      <c r="R11281">
        <v>35.26</v>
      </c>
      <c r="S11281">
        <v>35.47</v>
      </c>
      <c r="T11281">
        <v>27306300</v>
      </c>
      <c r="U11281">
        <v>26.61</v>
      </c>
    </row>
    <row r="11282" spans="15:21" x14ac:dyDescent="0.2">
      <c r="O11282" s="67">
        <v>39013</v>
      </c>
      <c r="P11282">
        <v>35.28</v>
      </c>
      <c r="Q11282">
        <v>35.69</v>
      </c>
      <c r="R11282">
        <v>35.270000000000003</v>
      </c>
      <c r="S11282">
        <v>35.53</v>
      </c>
      <c r="T11282">
        <v>26087600</v>
      </c>
      <c r="U11282">
        <v>26.66</v>
      </c>
    </row>
    <row r="11283" spans="15:21" x14ac:dyDescent="0.2">
      <c r="O11283" s="67">
        <v>39014</v>
      </c>
      <c r="P11283">
        <v>35.450000000000003</v>
      </c>
      <c r="Q11283">
        <v>35.58</v>
      </c>
      <c r="R11283">
        <v>35.340000000000003</v>
      </c>
      <c r="S11283">
        <v>35.42</v>
      </c>
      <c r="T11283">
        <v>21836200</v>
      </c>
      <c r="U11283">
        <v>26.58</v>
      </c>
    </row>
    <row r="11284" spans="15:21" x14ac:dyDescent="0.2">
      <c r="O11284" s="67">
        <v>39015</v>
      </c>
      <c r="P11284">
        <v>35.549999999999997</v>
      </c>
      <c r="Q11284">
        <v>35.65</v>
      </c>
      <c r="R11284">
        <v>35.35</v>
      </c>
      <c r="S11284">
        <v>35.61</v>
      </c>
      <c r="T11284">
        <v>22101800</v>
      </c>
      <c r="U11284">
        <v>26.72</v>
      </c>
    </row>
    <row r="11285" spans="15:21" x14ac:dyDescent="0.2">
      <c r="O11285" s="67">
        <v>39016</v>
      </c>
      <c r="P11285">
        <v>35.75</v>
      </c>
      <c r="Q11285">
        <v>35.79</v>
      </c>
      <c r="R11285">
        <v>35.42</v>
      </c>
      <c r="S11285">
        <v>35.590000000000003</v>
      </c>
      <c r="T11285">
        <v>19986200</v>
      </c>
      <c r="U11285">
        <v>26.7</v>
      </c>
    </row>
    <row r="11286" spans="15:21" x14ac:dyDescent="0.2">
      <c r="O11286" s="67">
        <v>39017</v>
      </c>
      <c r="P11286">
        <v>35.46</v>
      </c>
      <c r="Q11286">
        <v>35.5</v>
      </c>
      <c r="R11286">
        <v>35.17</v>
      </c>
      <c r="S11286">
        <v>35.21</v>
      </c>
      <c r="T11286">
        <v>29661400</v>
      </c>
      <c r="U11286">
        <v>26.42</v>
      </c>
    </row>
    <row r="11287" spans="15:21" x14ac:dyDescent="0.2">
      <c r="O11287" s="67">
        <v>39020</v>
      </c>
      <c r="P11287">
        <v>35.22</v>
      </c>
      <c r="Q11287">
        <v>35.409999999999997</v>
      </c>
      <c r="R11287">
        <v>35.11</v>
      </c>
      <c r="S11287">
        <v>35.200000000000003</v>
      </c>
      <c r="T11287">
        <v>16477100</v>
      </c>
      <c r="U11287">
        <v>26.41</v>
      </c>
    </row>
    <row r="11288" spans="15:21" x14ac:dyDescent="0.2">
      <c r="O11288" s="67">
        <v>39021</v>
      </c>
      <c r="P11288">
        <v>35.28</v>
      </c>
      <c r="Q11288">
        <v>35.35</v>
      </c>
      <c r="R11288">
        <v>34.92</v>
      </c>
      <c r="S11288">
        <v>35.11</v>
      </c>
      <c r="T11288">
        <v>26628000</v>
      </c>
      <c r="U11288">
        <v>26.34</v>
      </c>
    </row>
    <row r="11289" spans="15:21" x14ac:dyDescent="0.2">
      <c r="O11289" s="67">
        <v>39022</v>
      </c>
      <c r="P11289">
        <v>35.200000000000003</v>
      </c>
      <c r="Q11289">
        <v>35.200000000000003</v>
      </c>
      <c r="R11289">
        <v>34.85</v>
      </c>
      <c r="S11289">
        <v>34.9</v>
      </c>
      <c r="T11289">
        <v>24251600</v>
      </c>
      <c r="U11289">
        <v>26.19</v>
      </c>
    </row>
    <row r="11290" spans="15:21" x14ac:dyDescent="0.2">
      <c r="O11290" s="67">
        <v>39023</v>
      </c>
      <c r="P11290">
        <v>34.880000000000003</v>
      </c>
      <c r="Q11290">
        <v>34.909999999999997</v>
      </c>
      <c r="R11290">
        <v>34.619999999999997</v>
      </c>
      <c r="S11290">
        <v>34.71</v>
      </c>
      <c r="T11290">
        <v>23411200</v>
      </c>
      <c r="U11290">
        <v>26.04</v>
      </c>
    </row>
    <row r="11291" spans="15:21" x14ac:dyDescent="0.2">
      <c r="O11291" s="67">
        <v>39024</v>
      </c>
      <c r="P11291">
        <v>34.78</v>
      </c>
      <c r="Q11291">
        <v>35</v>
      </c>
      <c r="R11291">
        <v>34.69</v>
      </c>
      <c r="S11291">
        <v>34.770000000000003</v>
      </c>
      <c r="T11291">
        <v>19068400</v>
      </c>
      <c r="U11291">
        <v>26.09</v>
      </c>
    </row>
    <row r="11292" spans="15:21" x14ac:dyDescent="0.2">
      <c r="O11292" s="67">
        <v>39027</v>
      </c>
      <c r="P11292">
        <v>35.020000000000003</v>
      </c>
      <c r="Q11292">
        <v>35.409999999999997</v>
      </c>
      <c r="R11292">
        <v>34.9</v>
      </c>
      <c r="S11292">
        <v>35.270000000000003</v>
      </c>
      <c r="T11292">
        <v>26821200</v>
      </c>
      <c r="U11292">
        <v>26.46</v>
      </c>
    </row>
    <row r="11293" spans="15:21" x14ac:dyDescent="0.2">
      <c r="O11293" s="67">
        <v>39028</v>
      </c>
      <c r="P11293">
        <v>35.35</v>
      </c>
      <c r="Q11293">
        <v>35.65</v>
      </c>
      <c r="R11293">
        <v>35.270000000000003</v>
      </c>
      <c r="S11293">
        <v>35.54</v>
      </c>
      <c r="T11293">
        <v>24410500</v>
      </c>
      <c r="U11293">
        <v>26.67</v>
      </c>
    </row>
    <row r="11294" spans="15:21" x14ac:dyDescent="0.2">
      <c r="O11294" s="67">
        <v>39029</v>
      </c>
      <c r="P11294">
        <v>35.450000000000003</v>
      </c>
      <c r="Q11294">
        <v>35.75</v>
      </c>
      <c r="R11294">
        <v>35.4</v>
      </c>
      <c r="S11294">
        <v>35.58</v>
      </c>
      <c r="T11294">
        <v>17891600</v>
      </c>
      <c r="U11294">
        <v>26.7</v>
      </c>
    </row>
    <row r="11295" spans="15:21" x14ac:dyDescent="0.2">
      <c r="O11295" s="67">
        <v>39030</v>
      </c>
      <c r="P11295">
        <v>35.51</v>
      </c>
      <c r="Q11295">
        <v>35.659999999999997</v>
      </c>
      <c r="R11295">
        <v>35.25</v>
      </c>
      <c r="S11295">
        <v>35.29</v>
      </c>
      <c r="T11295">
        <v>18721400</v>
      </c>
      <c r="U11295">
        <v>26.48</v>
      </c>
    </row>
    <row r="11296" spans="15:21" x14ac:dyDescent="0.2">
      <c r="O11296" s="67">
        <v>39031</v>
      </c>
      <c r="P11296">
        <v>35.299999999999997</v>
      </c>
      <c r="Q11296">
        <v>35.31</v>
      </c>
      <c r="R11296">
        <v>35.119999999999997</v>
      </c>
      <c r="S11296">
        <v>35.17</v>
      </c>
      <c r="T11296">
        <v>17988200</v>
      </c>
      <c r="U11296">
        <v>26.39</v>
      </c>
    </row>
    <row r="11297" spans="15:21" x14ac:dyDescent="0.2">
      <c r="O11297" s="67">
        <v>39034</v>
      </c>
      <c r="P11297">
        <v>35.28</v>
      </c>
      <c r="Q11297">
        <v>35.659999999999997</v>
      </c>
      <c r="R11297">
        <v>35.28</v>
      </c>
      <c r="S11297">
        <v>35.36</v>
      </c>
      <c r="T11297">
        <v>20829000</v>
      </c>
      <c r="U11297">
        <v>26.53</v>
      </c>
    </row>
    <row r="11298" spans="15:21" x14ac:dyDescent="0.2">
      <c r="O11298" s="67">
        <v>39035</v>
      </c>
      <c r="P11298">
        <v>35.46</v>
      </c>
      <c r="Q11298">
        <v>35.75</v>
      </c>
      <c r="R11298">
        <v>35.18</v>
      </c>
      <c r="S11298">
        <v>35.590000000000003</v>
      </c>
      <c r="T11298">
        <v>28516900</v>
      </c>
      <c r="U11298">
        <v>26.7</v>
      </c>
    </row>
    <row r="11299" spans="15:21" x14ac:dyDescent="0.2">
      <c r="O11299" s="67">
        <v>39036</v>
      </c>
      <c r="P11299">
        <v>35.51</v>
      </c>
      <c r="Q11299">
        <v>35.92</v>
      </c>
      <c r="R11299">
        <v>35.49</v>
      </c>
      <c r="S11299">
        <v>35.79</v>
      </c>
      <c r="T11299">
        <v>23772200</v>
      </c>
      <c r="U11299">
        <v>26.85</v>
      </c>
    </row>
    <row r="11300" spans="15:21" x14ac:dyDescent="0.2">
      <c r="O11300" s="67">
        <v>39037</v>
      </c>
      <c r="P11300">
        <v>35.869999999999997</v>
      </c>
      <c r="Q11300">
        <v>36.130000000000003</v>
      </c>
      <c r="R11300">
        <v>35.869999999999997</v>
      </c>
      <c r="S11300">
        <v>35.96</v>
      </c>
      <c r="T11300">
        <v>22899700</v>
      </c>
      <c r="U11300">
        <v>26.98</v>
      </c>
    </row>
    <row r="11301" spans="15:21" x14ac:dyDescent="0.2">
      <c r="O11301" s="67">
        <v>39038</v>
      </c>
      <c r="P11301">
        <v>35.85</v>
      </c>
      <c r="Q11301">
        <v>36.270000000000003</v>
      </c>
      <c r="R11301">
        <v>35.78</v>
      </c>
      <c r="S11301">
        <v>36.25</v>
      </c>
      <c r="T11301">
        <v>30558800</v>
      </c>
      <c r="U11301">
        <v>27.2</v>
      </c>
    </row>
    <row r="11302" spans="15:21" x14ac:dyDescent="0.2">
      <c r="O11302" s="67">
        <v>39041</v>
      </c>
      <c r="P11302">
        <v>36.17</v>
      </c>
      <c r="Q11302">
        <v>36.28</v>
      </c>
      <c r="R11302">
        <v>35.93</v>
      </c>
      <c r="S11302">
        <v>35.979999999999997</v>
      </c>
      <c r="T11302">
        <v>20053600</v>
      </c>
      <c r="U11302">
        <v>27</v>
      </c>
    </row>
    <row r="11303" spans="15:21" x14ac:dyDescent="0.2">
      <c r="O11303" s="67">
        <v>39042</v>
      </c>
      <c r="P11303">
        <v>35.979999999999997</v>
      </c>
      <c r="Q11303">
        <v>36</v>
      </c>
      <c r="R11303">
        <v>35.72</v>
      </c>
      <c r="S11303">
        <v>35.799999999999997</v>
      </c>
      <c r="T11303">
        <v>25107200</v>
      </c>
      <c r="U11303">
        <v>26.86</v>
      </c>
    </row>
    <row r="11304" spans="15:21" x14ac:dyDescent="0.2">
      <c r="O11304" s="67">
        <v>39043</v>
      </c>
      <c r="P11304">
        <v>35.799999999999997</v>
      </c>
      <c r="Q11304">
        <v>36.090000000000003</v>
      </c>
      <c r="R11304">
        <v>35.72</v>
      </c>
      <c r="S11304">
        <v>35.99</v>
      </c>
      <c r="T11304">
        <v>18785000</v>
      </c>
      <c r="U11304">
        <v>27</v>
      </c>
    </row>
    <row r="11305" spans="15:21" x14ac:dyDescent="0.2">
      <c r="O11305" s="67">
        <v>39045</v>
      </c>
      <c r="P11305">
        <v>35.85</v>
      </c>
      <c r="Q11305">
        <v>35.880000000000003</v>
      </c>
      <c r="R11305">
        <v>35.69</v>
      </c>
      <c r="S11305">
        <v>35.69</v>
      </c>
      <c r="T11305">
        <v>7260600</v>
      </c>
      <c r="U11305">
        <v>26.78</v>
      </c>
    </row>
    <row r="11306" spans="15:21" x14ac:dyDescent="0.2">
      <c r="O11306" s="67">
        <v>39048</v>
      </c>
      <c r="P11306">
        <v>35.57</v>
      </c>
      <c r="Q11306">
        <v>35.75</v>
      </c>
      <c r="R11306">
        <v>35.28</v>
      </c>
      <c r="S11306">
        <v>35.450000000000003</v>
      </c>
      <c r="T11306">
        <v>24611300</v>
      </c>
      <c r="U11306">
        <v>26.6</v>
      </c>
    </row>
    <row r="11307" spans="15:21" x14ac:dyDescent="0.2">
      <c r="O11307" s="67">
        <v>39049</v>
      </c>
      <c r="P11307">
        <v>35.299999999999997</v>
      </c>
      <c r="Q11307">
        <v>35.36</v>
      </c>
      <c r="R11307">
        <v>35.049999999999997</v>
      </c>
      <c r="S11307">
        <v>35.200000000000003</v>
      </c>
      <c r="T11307">
        <v>24975900</v>
      </c>
      <c r="U11307">
        <v>26.41</v>
      </c>
    </row>
    <row r="11308" spans="15:21" x14ac:dyDescent="0.2">
      <c r="O11308" s="67">
        <v>39050</v>
      </c>
      <c r="P11308">
        <v>35.25</v>
      </c>
      <c r="Q11308">
        <v>35.44</v>
      </c>
      <c r="R11308">
        <v>35.19</v>
      </c>
      <c r="S11308">
        <v>35.35</v>
      </c>
      <c r="T11308">
        <v>18155700</v>
      </c>
      <c r="U11308">
        <v>26.52</v>
      </c>
    </row>
    <row r="11309" spans="15:21" x14ac:dyDescent="0.2">
      <c r="O11309" s="67">
        <v>39051</v>
      </c>
      <c r="P11309">
        <v>35.409999999999997</v>
      </c>
      <c r="Q11309">
        <v>35.5</v>
      </c>
      <c r="R11309">
        <v>35.159999999999997</v>
      </c>
      <c r="S11309">
        <v>35.28</v>
      </c>
      <c r="T11309">
        <v>23653800</v>
      </c>
      <c r="U11309">
        <v>26.47</v>
      </c>
    </row>
    <row r="11310" spans="15:21" x14ac:dyDescent="0.2">
      <c r="O11310" s="67">
        <v>39052</v>
      </c>
      <c r="P11310">
        <v>35.380000000000003</v>
      </c>
      <c r="Q11310">
        <v>35.4</v>
      </c>
      <c r="R11310">
        <v>34.96</v>
      </c>
      <c r="S11310">
        <v>35.28</v>
      </c>
      <c r="T11310">
        <v>23993600</v>
      </c>
      <c r="U11310">
        <v>26.47</v>
      </c>
    </row>
    <row r="11311" spans="15:21" x14ac:dyDescent="0.2">
      <c r="O11311" s="67">
        <v>39055</v>
      </c>
      <c r="P11311">
        <v>35.43</v>
      </c>
      <c r="Q11311">
        <v>35.5</v>
      </c>
      <c r="R11311">
        <v>35.270000000000003</v>
      </c>
      <c r="S11311">
        <v>35.39</v>
      </c>
      <c r="T11311">
        <v>18821400</v>
      </c>
      <c r="U11311">
        <v>26.55</v>
      </c>
    </row>
    <row r="11312" spans="15:21" x14ac:dyDescent="0.2">
      <c r="O11312" s="67">
        <v>39056</v>
      </c>
      <c r="P11312">
        <v>35.409999999999997</v>
      </c>
      <c r="Q11312">
        <v>35.5</v>
      </c>
      <c r="R11312">
        <v>35.130000000000003</v>
      </c>
      <c r="S11312">
        <v>35.270000000000003</v>
      </c>
      <c r="T11312">
        <v>30242900</v>
      </c>
      <c r="U11312">
        <v>26.46</v>
      </c>
    </row>
    <row r="11313" spans="15:21" x14ac:dyDescent="0.2">
      <c r="O11313" s="67">
        <v>39057</v>
      </c>
      <c r="P11313">
        <v>35.35</v>
      </c>
      <c r="Q11313">
        <v>35.450000000000003</v>
      </c>
      <c r="R11313">
        <v>35.07</v>
      </c>
      <c r="S11313">
        <v>35.11</v>
      </c>
      <c r="T11313">
        <v>40309500</v>
      </c>
      <c r="U11313">
        <v>26.34</v>
      </c>
    </row>
    <row r="11314" spans="15:21" x14ac:dyDescent="0.2">
      <c r="O11314" s="67">
        <v>39058</v>
      </c>
      <c r="P11314">
        <v>35.159999999999997</v>
      </c>
      <c r="Q11314">
        <v>35.39</v>
      </c>
      <c r="R11314">
        <v>35.090000000000003</v>
      </c>
      <c r="S11314">
        <v>35.159999999999997</v>
      </c>
      <c r="T11314">
        <v>25591400</v>
      </c>
      <c r="U11314">
        <v>26.38</v>
      </c>
    </row>
    <row r="11315" spans="15:21" x14ac:dyDescent="0.2">
      <c r="O11315" s="67">
        <v>39059</v>
      </c>
      <c r="P11315">
        <v>35.15</v>
      </c>
      <c r="Q11315">
        <v>35.36</v>
      </c>
      <c r="R11315">
        <v>35</v>
      </c>
      <c r="S11315">
        <v>35.270000000000003</v>
      </c>
      <c r="T11315">
        <v>22361800</v>
      </c>
      <c r="U11315">
        <v>26.46</v>
      </c>
    </row>
    <row r="11316" spans="15:21" x14ac:dyDescent="0.2">
      <c r="O11316" s="67">
        <v>39062</v>
      </c>
      <c r="P11316">
        <v>35.24</v>
      </c>
      <c r="Q11316">
        <v>35.520000000000003</v>
      </c>
      <c r="R11316">
        <v>35.049999999999997</v>
      </c>
      <c r="S11316">
        <v>35.22</v>
      </c>
      <c r="T11316">
        <v>30071800</v>
      </c>
      <c r="U11316">
        <v>26.43</v>
      </c>
    </row>
    <row r="11317" spans="15:21" x14ac:dyDescent="0.2">
      <c r="O11317" s="67">
        <v>39063</v>
      </c>
      <c r="P11317">
        <v>35.21</v>
      </c>
      <c r="Q11317">
        <v>35.92</v>
      </c>
      <c r="R11317">
        <v>35.07</v>
      </c>
      <c r="S11317">
        <v>35.64</v>
      </c>
      <c r="T11317">
        <v>49751600</v>
      </c>
      <c r="U11317">
        <v>26.74</v>
      </c>
    </row>
    <row r="11318" spans="15:21" x14ac:dyDescent="0.2">
      <c r="O11318" s="67">
        <v>39064</v>
      </c>
      <c r="P11318">
        <v>35.85</v>
      </c>
      <c r="Q11318">
        <v>35.92</v>
      </c>
      <c r="R11318">
        <v>35.4</v>
      </c>
      <c r="S11318">
        <v>35.5</v>
      </c>
      <c r="T11318">
        <v>45178300</v>
      </c>
      <c r="U11318">
        <v>26.64</v>
      </c>
    </row>
    <row r="11319" spans="15:21" x14ac:dyDescent="0.2">
      <c r="O11319" s="67">
        <v>39065</v>
      </c>
      <c r="P11319">
        <v>35.49</v>
      </c>
      <c r="Q11319">
        <v>36.33</v>
      </c>
      <c r="R11319">
        <v>35.36</v>
      </c>
      <c r="S11319">
        <v>36.21</v>
      </c>
      <c r="T11319">
        <v>43231200</v>
      </c>
      <c r="U11319">
        <v>27.17</v>
      </c>
    </row>
    <row r="11320" spans="15:21" x14ac:dyDescent="0.2">
      <c r="O11320" s="67">
        <v>39066</v>
      </c>
      <c r="P11320">
        <v>36.28</v>
      </c>
      <c r="Q11320">
        <v>37.51</v>
      </c>
      <c r="R11320">
        <v>36.21</v>
      </c>
      <c r="S11320">
        <v>37.36</v>
      </c>
      <c r="T11320">
        <v>88383400</v>
      </c>
      <c r="U11320">
        <v>28.03</v>
      </c>
    </row>
    <row r="11321" spans="15:21" x14ac:dyDescent="0.2">
      <c r="O11321" s="67">
        <v>39069</v>
      </c>
      <c r="P11321">
        <v>37.450000000000003</v>
      </c>
      <c r="Q11321">
        <v>38.130000000000003</v>
      </c>
      <c r="R11321">
        <v>37.409999999999997</v>
      </c>
      <c r="S11321">
        <v>38</v>
      </c>
      <c r="T11321">
        <v>50056900</v>
      </c>
      <c r="U11321">
        <v>28.51</v>
      </c>
    </row>
    <row r="11322" spans="15:21" x14ac:dyDescent="0.2">
      <c r="O11322" s="67">
        <v>39070</v>
      </c>
      <c r="P11322">
        <v>37.75</v>
      </c>
      <c r="Q11322">
        <v>38.07</v>
      </c>
      <c r="R11322">
        <v>37.75</v>
      </c>
      <c r="S11322">
        <v>38.01</v>
      </c>
      <c r="T11322">
        <v>31371700</v>
      </c>
      <c r="U11322">
        <v>28.52</v>
      </c>
    </row>
    <row r="11323" spans="15:21" x14ac:dyDescent="0.2">
      <c r="O11323" s="67">
        <v>39071</v>
      </c>
      <c r="P11323">
        <v>38.130000000000003</v>
      </c>
      <c r="Q11323">
        <v>38.49</v>
      </c>
      <c r="R11323">
        <v>38.01</v>
      </c>
      <c r="S11323">
        <v>38.15</v>
      </c>
      <c r="T11323">
        <v>36884600</v>
      </c>
      <c r="U11323">
        <v>28.62</v>
      </c>
    </row>
    <row r="11324" spans="15:21" x14ac:dyDescent="0.2">
      <c r="O11324" s="67">
        <v>39072</v>
      </c>
      <c r="P11324">
        <v>38.049999999999997</v>
      </c>
      <c r="Q11324">
        <v>38.06</v>
      </c>
      <c r="R11324">
        <v>37.630000000000003</v>
      </c>
      <c r="S11324">
        <v>37.770000000000003</v>
      </c>
      <c r="T11324">
        <v>24847000</v>
      </c>
      <c r="U11324">
        <v>28.55</v>
      </c>
    </row>
    <row r="11325" spans="15:21" x14ac:dyDescent="0.2">
      <c r="O11325" s="67">
        <v>39073</v>
      </c>
      <c r="P11325">
        <v>37.89</v>
      </c>
      <c r="Q11325">
        <v>37.9</v>
      </c>
      <c r="R11325">
        <v>37.51</v>
      </c>
      <c r="S11325">
        <v>37.57</v>
      </c>
      <c r="T11325">
        <v>15578900</v>
      </c>
      <c r="U11325">
        <v>28.4</v>
      </c>
    </row>
    <row r="11326" spans="15:21" x14ac:dyDescent="0.2">
      <c r="O11326" s="67">
        <v>39077</v>
      </c>
      <c r="P11326">
        <v>37.6</v>
      </c>
      <c r="Q11326">
        <v>37.74</v>
      </c>
      <c r="R11326">
        <v>37.43</v>
      </c>
      <c r="S11326">
        <v>37.71</v>
      </c>
      <c r="T11326">
        <v>11997100</v>
      </c>
      <c r="U11326">
        <v>28.5</v>
      </c>
    </row>
    <row r="11327" spans="15:21" x14ac:dyDescent="0.2">
      <c r="O11327" s="67">
        <v>39078</v>
      </c>
      <c r="P11327">
        <v>37.79</v>
      </c>
      <c r="Q11327">
        <v>38.03</v>
      </c>
      <c r="R11327">
        <v>37.57</v>
      </c>
      <c r="S11327">
        <v>37.79</v>
      </c>
      <c r="T11327">
        <v>16016200</v>
      </c>
      <c r="U11327">
        <v>28.56</v>
      </c>
    </row>
    <row r="11328" spans="15:21" x14ac:dyDescent="0.2">
      <c r="O11328" s="67">
        <v>39079</v>
      </c>
      <c r="P11328">
        <v>37.76</v>
      </c>
      <c r="Q11328">
        <v>37.76</v>
      </c>
      <c r="R11328">
        <v>37.450000000000003</v>
      </c>
      <c r="S11328">
        <v>37.479999999999997</v>
      </c>
      <c r="T11328">
        <v>16862500</v>
      </c>
      <c r="U11328">
        <v>28.33</v>
      </c>
    </row>
    <row r="11329" spans="15:21" x14ac:dyDescent="0.2">
      <c r="O11329" s="67">
        <v>39080</v>
      </c>
      <c r="P11329">
        <v>37.479999999999997</v>
      </c>
      <c r="Q11329">
        <v>37.520000000000003</v>
      </c>
      <c r="R11329">
        <v>37.159999999999997</v>
      </c>
      <c r="S11329">
        <v>37.21</v>
      </c>
      <c r="T11329">
        <v>25271100</v>
      </c>
      <c r="U11329">
        <v>28.13</v>
      </c>
    </row>
    <row r="11330" spans="15:21" x14ac:dyDescent="0.2">
      <c r="O11330" s="67">
        <v>39085</v>
      </c>
      <c r="P11330">
        <v>37.409999999999997</v>
      </c>
      <c r="Q11330">
        <v>38.15</v>
      </c>
      <c r="R11330">
        <v>37.380000000000003</v>
      </c>
      <c r="S11330">
        <v>37.97</v>
      </c>
      <c r="T11330">
        <v>43222800</v>
      </c>
      <c r="U11330">
        <v>28.7</v>
      </c>
    </row>
    <row r="11331" spans="15:21" x14ac:dyDescent="0.2">
      <c r="O11331" s="67">
        <v>39086</v>
      </c>
      <c r="P11331">
        <v>37.97</v>
      </c>
      <c r="Q11331">
        <v>38</v>
      </c>
      <c r="R11331">
        <v>37.450000000000003</v>
      </c>
      <c r="S11331">
        <v>37.75</v>
      </c>
      <c r="T11331">
        <v>31288800</v>
      </c>
      <c r="U11331">
        <v>28.53</v>
      </c>
    </row>
    <row r="11332" spans="15:21" x14ac:dyDescent="0.2">
      <c r="O11332" s="67">
        <v>39087</v>
      </c>
      <c r="P11332">
        <v>37.57</v>
      </c>
      <c r="Q11332">
        <v>37.76</v>
      </c>
      <c r="R11332">
        <v>37.31</v>
      </c>
      <c r="S11332">
        <v>37.56</v>
      </c>
      <c r="T11332">
        <v>27027200</v>
      </c>
      <c r="U11332">
        <v>28.39</v>
      </c>
    </row>
    <row r="11333" spans="15:21" x14ac:dyDescent="0.2">
      <c r="O11333" s="67">
        <v>39090</v>
      </c>
      <c r="P11333">
        <v>37.450000000000003</v>
      </c>
      <c r="Q11333">
        <v>37.67</v>
      </c>
      <c r="R11333">
        <v>37.25</v>
      </c>
      <c r="S11333">
        <v>37.549999999999997</v>
      </c>
      <c r="T11333">
        <v>23713700</v>
      </c>
      <c r="U11333">
        <v>28.38</v>
      </c>
    </row>
    <row r="11334" spans="15:21" x14ac:dyDescent="0.2">
      <c r="O11334" s="67">
        <v>39091</v>
      </c>
      <c r="P11334">
        <v>37.78</v>
      </c>
      <c r="Q11334">
        <v>37.99</v>
      </c>
      <c r="R11334">
        <v>37.36</v>
      </c>
      <c r="S11334">
        <v>37.549999999999997</v>
      </c>
      <c r="T11334">
        <v>24597400</v>
      </c>
      <c r="U11334">
        <v>28.38</v>
      </c>
    </row>
    <row r="11335" spans="15:21" x14ac:dyDescent="0.2">
      <c r="O11335" s="67">
        <v>39092</v>
      </c>
      <c r="P11335">
        <v>37.380000000000003</v>
      </c>
      <c r="Q11335">
        <v>37.61</v>
      </c>
      <c r="R11335">
        <v>37.340000000000003</v>
      </c>
      <c r="S11335">
        <v>37.56</v>
      </c>
      <c r="T11335">
        <v>23996600</v>
      </c>
      <c r="U11335">
        <v>28.39</v>
      </c>
    </row>
    <row r="11336" spans="15:21" x14ac:dyDescent="0.2">
      <c r="O11336" s="67">
        <v>39093</v>
      </c>
      <c r="P11336">
        <v>37.5</v>
      </c>
      <c r="Q11336">
        <v>37.96</v>
      </c>
      <c r="R11336">
        <v>37.42</v>
      </c>
      <c r="S11336">
        <v>37.92</v>
      </c>
      <c r="T11336">
        <v>30831700</v>
      </c>
      <c r="U11336">
        <v>28.66</v>
      </c>
    </row>
    <row r="11337" spans="15:21" x14ac:dyDescent="0.2">
      <c r="O11337" s="67">
        <v>39094</v>
      </c>
      <c r="P11337">
        <v>37.840000000000003</v>
      </c>
      <c r="Q11337">
        <v>38</v>
      </c>
      <c r="R11337">
        <v>37.67</v>
      </c>
      <c r="S11337">
        <v>37.89</v>
      </c>
      <c r="T11337">
        <v>25944000</v>
      </c>
      <c r="U11337">
        <v>28.64</v>
      </c>
    </row>
    <row r="11338" spans="15:21" x14ac:dyDescent="0.2">
      <c r="O11338" s="67">
        <v>39098</v>
      </c>
      <c r="P11338">
        <v>38</v>
      </c>
      <c r="Q11338">
        <v>38.25</v>
      </c>
      <c r="R11338">
        <v>37.93</v>
      </c>
      <c r="S11338">
        <v>38.11</v>
      </c>
      <c r="T11338">
        <v>31118200</v>
      </c>
      <c r="U11338">
        <v>28.81</v>
      </c>
    </row>
    <row r="11339" spans="15:21" x14ac:dyDescent="0.2">
      <c r="O11339" s="67">
        <v>39099</v>
      </c>
      <c r="P11339">
        <v>38.18</v>
      </c>
      <c r="Q11339">
        <v>38.28</v>
      </c>
      <c r="R11339">
        <v>37.85</v>
      </c>
      <c r="S11339">
        <v>37.979999999999997</v>
      </c>
      <c r="T11339">
        <v>30462800</v>
      </c>
      <c r="U11339">
        <v>28.71</v>
      </c>
    </row>
    <row r="11340" spans="15:21" x14ac:dyDescent="0.2">
      <c r="O11340" s="67">
        <v>39100</v>
      </c>
      <c r="P11340">
        <v>38.01</v>
      </c>
      <c r="Q11340">
        <v>38.17</v>
      </c>
      <c r="R11340">
        <v>37.26</v>
      </c>
      <c r="S11340">
        <v>38</v>
      </c>
      <c r="T11340">
        <v>41603000</v>
      </c>
      <c r="U11340">
        <v>28.72</v>
      </c>
    </row>
    <row r="11341" spans="15:21" x14ac:dyDescent="0.2">
      <c r="O11341" s="67">
        <v>39101</v>
      </c>
      <c r="P11341">
        <v>37.15</v>
      </c>
      <c r="Q11341">
        <v>37.5</v>
      </c>
      <c r="R11341">
        <v>36.85</v>
      </c>
      <c r="S11341">
        <v>36.950000000000003</v>
      </c>
      <c r="T11341">
        <v>62906000</v>
      </c>
      <c r="U11341">
        <v>27.93</v>
      </c>
    </row>
    <row r="11342" spans="15:21" x14ac:dyDescent="0.2">
      <c r="O11342" s="67">
        <v>39104</v>
      </c>
      <c r="P11342">
        <v>37.130000000000003</v>
      </c>
      <c r="Q11342">
        <v>37.33</v>
      </c>
      <c r="R11342">
        <v>36.590000000000003</v>
      </c>
      <c r="S11342">
        <v>36.75</v>
      </c>
      <c r="T11342">
        <v>41384700</v>
      </c>
      <c r="U11342">
        <v>27.78</v>
      </c>
    </row>
    <row r="11343" spans="15:21" x14ac:dyDescent="0.2">
      <c r="O11343" s="67">
        <v>39105</v>
      </c>
      <c r="P11343">
        <v>36.68</v>
      </c>
      <c r="Q11343">
        <v>36.74</v>
      </c>
      <c r="R11343">
        <v>36.380000000000003</v>
      </c>
      <c r="S11343">
        <v>36.549999999999997</v>
      </c>
      <c r="T11343">
        <v>35136000</v>
      </c>
      <c r="U11343">
        <v>27.63</v>
      </c>
    </row>
    <row r="11344" spans="15:21" x14ac:dyDescent="0.2">
      <c r="O11344" s="67">
        <v>39106</v>
      </c>
      <c r="P11344">
        <v>36.700000000000003</v>
      </c>
      <c r="Q11344">
        <v>36.75</v>
      </c>
      <c r="R11344">
        <v>36.520000000000003</v>
      </c>
      <c r="S11344">
        <v>36.64</v>
      </c>
      <c r="T11344">
        <v>21458500</v>
      </c>
      <c r="U11344">
        <v>27.69</v>
      </c>
    </row>
    <row r="11345" spans="15:21" x14ac:dyDescent="0.2">
      <c r="O11345" s="67">
        <v>39107</v>
      </c>
      <c r="P11345">
        <v>36.65</v>
      </c>
      <c r="Q11345">
        <v>36.700000000000003</v>
      </c>
      <c r="R11345">
        <v>36.26</v>
      </c>
      <c r="S11345">
        <v>36.340000000000003</v>
      </c>
      <c r="T11345">
        <v>25830200</v>
      </c>
      <c r="U11345">
        <v>27.47</v>
      </c>
    </row>
    <row r="11346" spans="15:21" x14ac:dyDescent="0.2">
      <c r="O11346" s="67">
        <v>39108</v>
      </c>
      <c r="P11346">
        <v>36.450000000000003</v>
      </c>
      <c r="Q11346">
        <v>36.549999999999997</v>
      </c>
      <c r="R11346">
        <v>36.01</v>
      </c>
      <c r="S11346">
        <v>36.07</v>
      </c>
      <c r="T11346">
        <v>25923800</v>
      </c>
      <c r="U11346">
        <v>27.26</v>
      </c>
    </row>
    <row r="11347" spans="15:21" x14ac:dyDescent="0.2">
      <c r="O11347" s="67">
        <v>39111</v>
      </c>
      <c r="P11347">
        <v>36.07</v>
      </c>
      <c r="Q11347">
        <v>36.35</v>
      </c>
      <c r="R11347">
        <v>36.03</v>
      </c>
      <c r="S11347">
        <v>36.19</v>
      </c>
      <c r="T11347">
        <v>24947500</v>
      </c>
      <c r="U11347">
        <v>27.35</v>
      </c>
    </row>
    <row r="11348" spans="15:21" x14ac:dyDescent="0.2">
      <c r="O11348" s="67">
        <v>39112</v>
      </c>
      <c r="P11348">
        <v>36.200000000000003</v>
      </c>
      <c r="Q11348">
        <v>36.340000000000003</v>
      </c>
      <c r="R11348">
        <v>35.76</v>
      </c>
      <c r="S11348">
        <v>36.03</v>
      </c>
      <c r="T11348">
        <v>43142100</v>
      </c>
      <c r="U11348">
        <v>27.23</v>
      </c>
    </row>
    <row r="11349" spans="15:21" x14ac:dyDescent="0.2">
      <c r="O11349" s="67">
        <v>39113</v>
      </c>
      <c r="P11349">
        <v>36</v>
      </c>
      <c r="Q11349">
        <v>36.22</v>
      </c>
      <c r="R11349">
        <v>35.83</v>
      </c>
      <c r="S11349">
        <v>36.049999999999997</v>
      </c>
      <c r="T11349">
        <v>36164300</v>
      </c>
      <c r="U11349">
        <v>27.25</v>
      </c>
    </row>
    <row r="11350" spans="15:21" x14ac:dyDescent="0.2">
      <c r="O11350" s="67">
        <v>39114</v>
      </c>
      <c r="P11350">
        <v>36.18</v>
      </c>
      <c r="Q11350">
        <v>36.24</v>
      </c>
      <c r="R11350">
        <v>35.76</v>
      </c>
      <c r="S11350">
        <v>36.229999999999997</v>
      </c>
      <c r="T11350">
        <v>37868900</v>
      </c>
      <c r="U11350">
        <v>27.38</v>
      </c>
    </row>
    <row r="11351" spans="15:21" x14ac:dyDescent="0.2">
      <c r="O11351" s="67">
        <v>39115</v>
      </c>
      <c r="P11351">
        <v>36.26</v>
      </c>
      <c r="Q11351">
        <v>36.4</v>
      </c>
      <c r="R11351">
        <v>36.119999999999997</v>
      </c>
      <c r="S11351">
        <v>36.270000000000003</v>
      </c>
      <c r="T11351">
        <v>25107200</v>
      </c>
      <c r="U11351">
        <v>27.42</v>
      </c>
    </row>
    <row r="11352" spans="15:21" x14ac:dyDescent="0.2">
      <c r="O11352" s="67">
        <v>39118</v>
      </c>
      <c r="P11352">
        <v>36.270000000000003</v>
      </c>
      <c r="Q11352">
        <v>36.479999999999997</v>
      </c>
      <c r="R11352">
        <v>36.200000000000003</v>
      </c>
      <c r="S11352">
        <v>36.369999999999997</v>
      </c>
      <c r="T11352">
        <v>26202100</v>
      </c>
      <c r="U11352">
        <v>27.49</v>
      </c>
    </row>
    <row r="11353" spans="15:21" x14ac:dyDescent="0.2">
      <c r="O11353" s="67">
        <v>39119</v>
      </c>
      <c r="P11353">
        <v>36.4</v>
      </c>
      <c r="Q11353">
        <v>36.44</v>
      </c>
      <c r="R11353">
        <v>36.229999999999997</v>
      </c>
      <c r="S11353">
        <v>36.31</v>
      </c>
      <c r="T11353">
        <v>22730000</v>
      </c>
      <c r="U11353">
        <v>27.45</v>
      </c>
    </row>
    <row r="11354" spans="15:21" x14ac:dyDescent="0.2">
      <c r="O11354" s="67">
        <v>39120</v>
      </c>
      <c r="P11354">
        <v>36.32</v>
      </c>
      <c r="Q11354">
        <v>36.35</v>
      </c>
      <c r="R11354">
        <v>36.06</v>
      </c>
      <c r="S11354">
        <v>36.1</v>
      </c>
      <c r="T11354">
        <v>21371700</v>
      </c>
      <c r="U11354">
        <v>27.29</v>
      </c>
    </row>
    <row r="11355" spans="15:21" x14ac:dyDescent="0.2">
      <c r="O11355" s="67">
        <v>39121</v>
      </c>
      <c r="P11355">
        <v>36.06</v>
      </c>
      <c r="Q11355">
        <v>36.06</v>
      </c>
      <c r="R11355">
        <v>35.6</v>
      </c>
      <c r="S11355">
        <v>35.74</v>
      </c>
      <c r="T11355">
        <v>33678200</v>
      </c>
      <c r="U11355">
        <v>27.01</v>
      </c>
    </row>
    <row r="11356" spans="15:21" x14ac:dyDescent="0.2">
      <c r="O11356" s="67">
        <v>39122</v>
      </c>
      <c r="P11356">
        <v>35.71</v>
      </c>
      <c r="Q11356">
        <v>35.840000000000003</v>
      </c>
      <c r="R11356">
        <v>35.479999999999997</v>
      </c>
      <c r="S11356">
        <v>35.53</v>
      </c>
      <c r="T11356">
        <v>29808800</v>
      </c>
      <c r="U11356">
        <v>26.86</v>
      </c>
    </row>
    <row r="11357" spans="15:21" x14ac:dyDescent="0.2">
      <c r="O11357" s="67">
        <v>39125</v>
      </c>
      <c r="P11357">
        <v>35.549999999999997</v>
      </c>
      <c r="Q11357">
        <v>35.880000000000003</v>
      </c>
      <c r="R11357">
        <v>35.549999999999997</v>
      </c>
      <c r="S11357">
        <v>35.64</v>
      </c>
      <c r="T11357">
        <v>19010300</v>
      </c>
      <c r="U11357">
        <v>26.94</v>
      </c>
    </row>
    <row r="11358" spans="15:21" x14ac:dyDescent="0.2">
      <c r="O11358" s="67">
        <v>39126</v>
      </c>
      <c r="P11358">
        <v>35.64</v>
      </c>
      <c r="Q11358">
        <v>35.9</v>
      </c>
      <c r="R11358">
        <v>35.64</v>
      </c>
      <c r="S11358">
        <v>35.770000000000003</v>
      </c>
      <c r="T11358">
        <v>22963000</v>
      </c>
      <c r="U11358">
        <v>27.04</v>
      </c>
    </row>
    <row r="11359" spans="15:21" x14ac:dyDescent="0.2">
      <c r="O11359" s="67">
        <v>39127</v>
      </c>
      <c r="P11359">
        <v>35.93</v>
      </c>
      <c r="Q11359">
        <v>36.5</v>
      </c>
      <c r="R11359">
        <v>35.79</v>
      </c>
      <c r="S11359">
        <v>36.47</v>
      </c>
      <c r="T11359">
        <v>31908100</v>
      </c>
      <c r="U11359">
        <v>27.57</v>
      </c>
    </row>
    <row r="11360" spans="15:21" x14ac:dyDescent="0.2">
      <c r="O11360" s="67">
        <v>39128</v>
      </c>
      <c r="P11360">
        <v>36.36</v>
      </c>
      <c r="Q11360">
        <v>36.47</v>
      </c>
      <c r="R11360">
        <v>36.06</v>
      </c>
      <c r="S11360">
        <v>36.14</v>
      </c>
      <c r="T11360">
        <v>28618800</v>
      </c>
      <c r="U11360">
        <v>27.32</v>
      </c>
    </row>
    <row r="11361" spans="15:21" x14ac:dyDescent="0.2">
      <c r="O11361" s="67">
        <v>39129</v>
      </c>
      <c r="P11361">
        <v>36.07</v>
      </c>
      <c r="Q11361">
        <v>36.1</v>
      </c>
      <c r="R11361">
        <v>35.869999999999997</v>
      </c>
      <c r="S11361">
        <v>35.869999999999997</v>
      </c>
      <c r="T11361">
        <v>31049400</v>
      </c>
      <c r="U11361">
        <v>27.11</v>
      </c>
    </row>
    <row r="11362" spans="15:21" x14ac:dyDescent="0.2">
      <c r="O11362" s="67">
        <v>39133</v>
      </c>
      <c r="P11362">
        <v>35.86</v>
      </c>
      <c r="Q11362">
        <v>36.130000000000003</v>
      </c>
      <c r="R11362">
        <v>35.75</v>
      </c>
      <c r="S11362">
        <v>36.11</v>
      </c>
      <c r="T11362">
        <v>23545600</v>
      </c>
      <c r="U11362">
        <v>27.29</v>
      </c>
    </row>
    <row r="11363" spans="15:21" x14ac:dyDescent="0.2">
      <c r="O11363" s="67">
        <v>39134</v>
      </c>
      <c r="P11363">
        <v>35.99</v>
      </c>
      <c r="Q11363">
        <v>36.1</v>
      </c>
      <c r="R11363">
        <v>35.82</v>
      </c>
      <c r="S11363">
        <v>35.909999999999997</v>
      </c>
      <c r="T11363">
        <v>34670300</v>
      </c>
      <c r="U11363">
        <v>27.14</v>
      </c>
    </row>
    <row r="11364" spans="15:21" x14ac:dyDescent="0.2">
      <c r="O11364" s="67">
        <v>39135</v>
      </c>
      <c r="P11364">
        <v>35.82</v>
      </c>
      <c r="Q11364">
        <v>35.880000000000003</v>
      </c>
      <c r="R11364">
        <v>35.31</v>
      </c>
      <c r="S11364">
        <v>35.4</v>
      </c>
      <c r="T11364">
        <v>37663800</v>
      </c>
      <c r="U11364">
        <v>26.97</v>
      </c>
    </row>
    <row r="11365" spans="15:21" x14ac:dyDescent="0.2">
      <c r="O11365" s="67">
        <v>39136</v>
      </c>
      <c r="P11365">
        <v>35.33</v>
      </c>
      <c r="Q11365">
        <v>35.35</v>
      </c>
      <c r="R11365">
        <v>35.090000000000003</v>
      </c>
      <c r="S11365">
        <v>35.1</v>
      </c>
      <c r="T11365">
        <v>38152200</v>
      </c>
      <c r="U11365">
        <v>26.74</v>
      </c>
    </row>
    <row r="11366" spans="15:21" x14ac:dyDescent="0.2">
      <c r="O11366" s="67">
        <v>39139</v>
      </c>
      <c r="P11366">
        <v>35.26</v>
      </c>
      <c r="Q11366">
        <v>35.380000000000003</v>
      </c>
      <c r="R11366">
        <v>35.15</v>
      </c>
      <c r="S11366">
        <v>35.340000000000003</v>
      </c>
      <c r="T11366">
        <v>28910600</v>
      </c>
      <c r="U11366">
        <v>26.92</v>
      </c>
    </row>
    <row r="11367" spans="15:21" x14ac:dyDescent="0.2">
      <c r="O11367" s="67">
        <v>39140</v>
      </c>
      <c r="P11367">
        <v>35.299999999999997</v>
      </c>
      <c r="Q11367">
        <v>35.69</v>
      </c>
      <c r="R11367">
        <v>34.5</v>
      </c>
      <c r="S11367">
        <v>34.659999999999997</v>
      </c>
      <c r="T11367">
        <v>62678500</v>
      </c>
      <c r="U11367">
        <v>26.4</v>
      </c>
    </row>
    <row r="11368" spans="15:21" x14ac:dyDescent="0.2">
      <c r="O11368" s="67">
        <v>39141</v>
      </c>
      <c r="P11368">
        <v>34.799999999999997</v>
      </c>
      <c r="Q11368">
        <v>35.08</v>
      </c>
      <c r="R11368">
        <v>34.65</v>
      </c>
      <c r="S11368">
        <v>34.909999999999997</v>
      </c>
      <c r="T11368">
        <v>50719300</v>
      </c>
      <c r="U11368">
        <v>26.59</v>
      </c>
    </row>
    <row r="11369" spans="15:21" x14ac:dyDescent="0.2">
      <c r="O11369" s="67">
        <v>39142</v>
      </c>
      <c r="P11369">
        <v>34.61</v>
      </c>
      <c r="Q11369">
        <v>35.22</v>
      </c>
      <c r="R11369">
        <v>34.32</v>
      </c>
      <c r="S11369">
        <v>35</v>
      </c>
      <c r="T11369">
        <v>51383500</v>
      </c>
      <c r="U11369">
        <v>26.66</v>
      </c>
    </row>
    <row r="11370" spans="15:21" x14ac:dyDescent="0.2">
      <c r="O11370" s="67">
        <v>39143</v>
      </c>
      <c r="P11370">
        <v>34.93</v>
      </c>
      <c r="Q11370">
        <v>35.15</v>
      </c>
      <c r="R11370">
        <v>34.700000000000003</v>
      </c>
      <c r="S11370">
        <v>34.869999999999997</v>
      </c>
      <c r="T11370">
        <v>45176900</v>
      </c>
      <c r="U11370">
        <v>26.56</v>
      </c>
    </row>
    <row r="11371" spans="15:21" x14ac:dyDescent="0.2">
      <c r="O11371" s="67">
        <v>39146</v>
      </c>
      <c r="P11371">
        <v>34.74</v>
      </c>
      <c r="Q11371">
        <v>34.97</v>
      </c>
      <c r="R11371">
        <v>34.520000000000003</v>
      </c>
      <c r="S11371">
        <v>34.549999999999997</v>
      </c>
      <c r="T11371">
        <v>32849400</v>
      </c>
      <c r="U11371">
        <v>26.32</v>
      </c>
    </row>
    <row r="11372" spans="15:21" x14ac:dyDescent="0.2">
      <c r="O11372" s="67">
        <v>39147</v>
      </c>
      <c r="P11372">
        <v>34.729999999999997</v>
      </c>
      <c r="Q11372">
        <v>34.840000000000003</v>
      </c>
      <c r="R11372">
        <v>34.520000000000003</v>
      </c>
      <c r="S11372">
        <v>34.72</v>
      </c>
      <c r="T11372">
        <v>33997500</v>
      </c>
      <c r="U11372">
        <v>26.45</v>
      </c>
    </row>
    <row r="11373" spans="15:21" x14ac:dyDescent="0.2">
      <c r="O11373" s="67">
        <v>39148</v>
      </c>
      <c r="P11373">
        <v>34.74</v>
      </c>
      <c r="Q11373">
        <v>34.75</v>
      </c>
      <c r="R11373">
        <v>34.32</v>
      </c>
      <c r="S11373">
        <v>34.33</v>
      </c>
      <c r="T11373">
        <v>38987200</v>
      </c>
      <c r="U11373">
        <v>26.15</v>
      </c>
    </row>
    <row r="11374" spans="15:21" x14ac:dyDescent="0.2">
      <c r="O11374" s="67">
        <v>39149</v>
      </c>
      <c r="P11374">
        <v>34.6</v>
      </c>
      <c r="Q11374">
        <v>34.64</v>
      </c>
      <c r="R11374">
        <v>34.35</v>
      </c>
      <c r="S11374">
        <v>34.450000000000003</v>
      </c>
      <c r="T11374">
        <v>29124500</v>
      </c>
      <c r="U11374">
        <v>26.24</v>
      </c>
    </row>
    <row r="11375" spans="15:21" x14ac:dyDescent="0.2">
      <c r="O11375" s="67">
        <v>39150</v>
      </c>
      <c r="P11375">
        <v>34.57</v>
      </c>
      <c r="Q11375">
        <v>34.64</v>
      </c>
      <c r="R11375">
        <v>34.22</v>
      </c>
      <c r="S11375">
        <v>34.32</v>
      </c>
      <c r="T11375">
        <v>34229800</v>
      </c>
      <c r="U11375">
        <v>26.15</v>
      </c>
    </row>
    <row r="11376" spans="15:21" x14ac:dyDescent="0.2">
      <c r="O11376" s="67">
        <v>39153</v>
      </c>
      <c r="P11376">
        <v>34.28</v>
      </c>
      <c r="Q11376">
        <v>34.630000000000003</v>
      </c>
      <c r="R11376">
        <v>34.01</v>
      </c>
      <c r="S11376">
        <v>34.44</v>
      </c>
      <c r="T11376">
        <v>30206600</v>
      </c>
      <c r="U11376">
        <v>26.24</v>
      </c>
    </row>
    <row r="11377" spans="15:21" x14ac:dyDescent="0.2">
      <c r="O11377" s="67">
        <v>39154</v>
      </c>
      <c r="P11377">
        <v>34.270000000000003</v>
      </c>
      <c r="Q11377">
        <v>34.380000000000003</v>
      </c>
      <c r="R11377">
        <v>34.01</v>
      </c>
      <c r="S11377">
        <v>34.090000000000003</v>
      </c>
      <c r="T11377">
        <v>38898100</v>
      </c>
      <c r="U11377">
        <v>25.97</v>
      </c>
    </row>
    <row r="11378" spans="15:21" x14ac:dyDescent="0.2">
      <c r="O11378" s="67">
        <v>39155</v>
      </c>
      <c r="P11378">
        <v>34.090000000000003</v>
      </c>
      <c r="Q11378">
        <v>34.4</v>
      </c>
      <c r="R11378">
        <v>33.9</v>
      </c>
      <c r="S11378">
        <v>34.31</v>
      </c>
      <c r="T11378">
        <v>40571200</v>
      </c>
      <c r="U11378">
        <v>26.14</v>
      </c>
    </row>
    <row r="11379" spans="15:21" x14ac:dyDescent="0.2">
      <c r="O11379" s="67">
        <v>39156</v>
      </c>
      <c r="P11379">
        <v>34.200000000000003</v>
      </c>
      <c r="Q11379">
        <v>34.68</v>
      </c>
      <c r="R11379">
        <v>34.11</v>
      </c>
      <c r="S11379">
        <v>34.520000000000003</v>
      </c>
      <c r="T11379">
        <v>35824800</v>
      </c>
      <c r="U11379">
        <v>26.3</v>
      </c>
    </row>
    <row r="11380" spans="15:21" x14ac:dyDescent="0.2">
      <c r="O11380" s="67">
        <v>39157</v>
      </c>
      <c r="P11380">
        <v>34.6</v>
      </c>
      <c r="Q11380">
        <v>34.840000000000003</v>
      </c>
      <c r="R11380">
        <v>34.25</v>
      </c>
      <c r="S11380">
        <v>34.36</v>
      </c>
      <c r="T11380">
        <v>44797300</v>
      </c>
      <c r="U11380">
        <v>26.18</v>
      </c>
    </row>
    <row r="11381" spans="15:21" x14ac:dyDescent="0.2">
      <c r="O11381" s="67">
        <v>39160</v>
      </c>
      <c r="P11381">
        <v>34.5</v>
      </c>
      <c r="Q11381">
        <v>34.67</v>
      </c>
      <c r="R11381">
        <v>34.43</v>
      </c>
      <c r="S11381">
        <v>34.67</v>
      </c>
      <c r="T11381">
        <v>26529200</v>
      </c>
      <c r="U11381">
        <v>26.41</v>
      </c>
    </row>
    <row r="11382" spans="15:21" x14ac:dyDescent="0.2">
      <c r="O11382" s="67">
        <v>39161</v>
      </c>
      <c r="P11382">
        <v>34.630000000000003</v>
      </c>
      <c r="Q11382">
        <v>34.85</v>
      </c>
      <c r="R11382">
        <v>34.5</v>
      </c>
      <c r="S11382">
        <v>34.770000000000003</v>
      </c>
      <c r="T11382">
        <v>28264400</v>
      </c>
      <c r="U11382">
        <v>26.49</v>
      </c>
    </row>
    <row r="11383" spans="15:21" x14ac:dyDescent="0.2">
      <c r="O11383" s="67">
        <v>39162</v>
      </c>
      <c r="P11383">
        <v>34.75</v>
      </c>
      <c r="Q11383">
        <v>35.700000000000003</v>
      </c>
      <c r="R11383">
        <v>34.729999999999997</v>
      </c>
      <c r="S11383">
        <v>35.479999999999997</v>
      </c>
      <c r="T11383">
        <v>50433800</v>
      </c>
      <c r="U11383">
        <v>27.03</v>
      </c>
    </row>
    <row r="11384" spans="15:21" x14ac:dyDescent="0.2">
      <c r="O11384" s="67">
        <v>39163</v>
      </c>
      <c r="P11384">
        <v>35.44</v>
      </c>
      <c r="Q11384">
        <v>35.840000000000003</v>
      </c>
      <c r="R11384">
        <v>35.4</v>
      </c>
      <c r="S11384">
        <v>35.81</v>
      </c>
      <c r="T11384">
        <v>33626200</v>
      </c>
      <c r="U11384">
        <v>27.28</v>
      </c>
    </row>
    <row r="11385" spans="15:21" x14ac:dyDescent="0.2">
      <c r="O11385" s="67">
        <v>39164</v>
      </c>
      <c r="P11385">
        <v>35.79</v>
      </c>
      <c r="Q11385">
        <v>35.909999999999997</v>
      </c>
      <c r="R11385">
        <v>35.6</v>
      </c>
      <c r="S11385">
        <v>35.82</v>
      </c>
      <c r="T11385">
        <v>33463800</v>
      </c>
      <c r="U11385">
        <v>27.29</v>
      </c>
    </row>
    <row r="11386" spans="15:21" x14ac:dyDescent="0.2">
      <c r="O11386" s="67">
        <v>39167</v>
      </c>
      <c r="P11386">
        <v>35.85</v>
      </c>
      <c r="Q11386">
        <v>36</v>
      </c>
      <c r="R11386">
        <v>35.44</v>
      </c>
      <c r="S11386">
        <v>36</v>
      </c>
      <c r="T11386">
        <v>29675300</v>
      </c>
      <c r="U11386">
        <v>27.42</v>
      </c>
    </row>
    <row r="11387" spans="15:21" x14ac:dyDescent="0.2">
      <c r="O11387" s="67">
        <v>39168</v>
      </c>
      <c r="P11387">
        <v>35.799999999999997</v>
      </c>
      <c r="Q11387">
        <v>35.9</v>
      </c>
      <c r="R11387">
        <v>35.659999999999997</v>
      </c>
      <c r="S11387">
        <v>35.79</v>
      </c>
      <c r="T11387">
        <v>29677300</v>
      </c>
      <c r="U11387">
        <v>27.26</v>
      </c>
    </row>
    <row r="11388" spans="15:21" x14ac:dyDescent="0.2">
      <c r="O11388" s="67">
        <v>39169</v>
      </c>
      <c r="P11388">
        <v>35.700000000000003</v>
      </c>
      <c r="Q11388">
        <v>35.729999999999997</v>
      </c>
      <c r="R11388">
        <v>35.299999999999997</v>
      </c>
      <c r="S11388">
        <v>35.549999999999997</v>
      </c>
      <c r="T11388">
        <v>41421500</v>
      </c>
      <c r="U11388">
        <v>27.08</v>
      </c>
    </row>
    <row r="11389" spans="15:21" x14ac:dyDescent="0.2">
      <c r="O11389" s="67">
        <v>39170</v>
      </c>
      <c r="P11389">
        <v>35.6</v>
      </c>
      <c r="Q11389">
        <v>35.729999999999997</v>
      </c>
      <c r="R11389">
        <v>35.340000000000003</v>
      </c>
      <c r="S11389">
        <v>35.549999999999997</v>
      </c>
      <c r="T11389">
        <v>27471800</v>
      </c>
      <c r="U11389">
        <v>27.08</v>
      </c>
    </row>
    <row r="11390" spans="15:21" x14ac:dyDescent="0.2">
      <c r="O11390" s="67">
        <v>39171</v>
      </c>
      <c r="P11390">
        <v>35.56</v>
      </c>
      <c r="Q11390">
        <v>35.58</v>
      </c>
      <c r="R11390">
        <v>35</v>
      </c>
      <c r="S11390">
        <v>35.36</v>
      </c>
      <c r="T11390">
        <v>34170100</v>
      </c>
      <c r="U11390">
        <v>26.94</v>
      </c>
    </row>
    <row r="11391" spans="15:21" x14ac:dyDescent="0.2">
      <c r="O11391" s="67">
        <v>39174</v>
      </c>
      <c r="P11391">
        <v>35.36</v>
      </c>
      <c r="Q11391">
        <v>35.53</v>
      </c>
      <c r="R11391">
        <v>35.11</v>
      </c>
      <c r="S11391">
        <v>35.29</v>
      </c>
      <c r="T11391">
        <v>23496200</v>
      </c>
      <c r="U11391">
        <v>26.88</v>
      </c>
    </row>
    <row r="11392" spans="15:21" x14ac:dyDescent="0.2">
      <c r="O11392" s="67">
        <v>39175</v>
      </c>
      <c r="P11392">
        <v>35.43</v>
      </c>
      <c r="Q11392">
        <v>35.6</v>
      </c>
      <c r="R11392">
        <v>35.17</v>
      </c>
      <c r="S11392">
        <v>35.32</v>
      </c>
      <c r="T11392">
        <v>30965900</v>
      </c>
      <c r="U11392">
        <v>26.91</v>
      </c>
    </row>
    <row r="11393" spans="15:21" x14ac:dyDescent="0.2">
      <c r="O11393" s="67">
        <v>39176</v>
      </c>
      <c r="P11393">
        <v>35.369999999999997</v>
      </c>
      <c r="Q11393">
        <v>35.380000000000003</v>
      </c>
      <c r="R11393">
        <v>35.07</v>
      </c>
      <c r="S11393">
        <v>35.11</v>
      </c>
      <c r="T11393">
        <v>34697400</v>
      </c>
      <c r="U11393">
        <v>26.75</v>
      </c>
    </row>
    <row r="11394" spans="15:21" x14ac:dyDescent="0.2">
      <c r="O11394" s="67">
        <v>39177</v>
      </c>
      <c r="P11394">
        <v>35.130000000000003</v>
      </c>
      <c r="Q11394">
        <v>35.19</v>
      </c>
      <c r="R11394">
        <v>34.94</v>
      </c>
      <c r="S11394">
        <v>35.020000000000003</v>
      </c>
      <c r="T11394">
        <v>26625300</v>
      </c>
      <c r="U11394">
        <v>26.68</v>
      </c>
    </row>
    <row r="11395" spans="15:21" x14ac:dyDescent="0.2">
      <c r="O11395" s="67">
        <v>39181</v>
      </c>
      <c r="P11395">
        <v>35.1</v>
      </c>
      <c r="Q11395">
        <v>35.15</v>
      </c>
      <c r="R11395">
        <v>34.75</v>
      </c>
      <c r="S11395">
        <v>34.78</v>
      </c>
      <c r="T11395">
        <v>26455900</v>
      </c>
      <c r="U11395">
        <v>26.5</v>
      </c>
    </row>
    <row r="11396" spans="15:21" x14ac:dyDescent="0.2">
      <c r="O11396" s="67">
        <v>39182</v>
      </c>
      <c r="P11396">
        <v>34.799999999999997</v>
      </c>
      <c r="Q11396">
        <v>34.99</v>
      </c>
      <c r="R11396">
        <v>34.75</v>
      </c>
      <c r="S11396">
        <v>34.880000000000003</v>
      </c>
      <c r="T11396">
        <v>29279000</v>
      </c>
      <c r="U11396">
        <v>26.57</v>
      </c>
    </row>
    <row r="11397" spans="15:21" x14ac:dyDescent="0.2">
      <c r="O11397" s="67">
        <v>39183</v>
      </c>
      <c r="P11397">
        <v>35</v>
      </c>
      <c r="Q11397">
        <v>35.200000000000003</v>
      </c>
      <c r="R11397">
        <v>34.86</v>
      </c>
      <c r="S11397">
        <v>34.950000000000003</v>
      </c>
      <c r="T11397">
        <v>30476200</v>
      </c>
      <c r="U11397">
        <v>26.62</v>
      </c>
    </row>
    <row r="11398" spans="15:21" x14ac:dyDescent="0.2">
      <c r="O11398" s="67">
        <v>39184</v>
      </c>
      <c r="P11398">
        <v>35.159999999999997</v>
      </c>
      <c r="Q11398">
        <v>35.24</v>
      </c>
      <c r="R11398">
        <v>34.86</v>
      </c>
      <c r="S11398">
        <v>35.18</v>
      </c>
      <c r="T11398">
        <v>30793700</v>
      </c>
      <c r="U11398">
        <v>26.8</v>
      </c>
    </row>
    <row r="11399" spans="15:21" x14ac:dyDescent="0.2">
      <c r="O11399" s="67">
        <v>39185</v>
      </c>
      <c r="P11399">
        <v>35.6</v>
      </c>
      <c r="Q11399">
        <v>35.6</v>
      </c>
      <c r="R11399">
        <v>35.25</v>
      </c>
      <c r="S11399">
        <v>35.380000000000003</v>
      </c>
      <c r="T11399">
        <v>35642900</v>
      </c>
      <c r="U11399">
        <v>26.95</v>
      </c>
    </row>
    <row r="11400" spans="15:21" x14ac:dyDescent="0.2">
      <c r="O11400" s="67">
        <v>39188</v>
      </c>
      <c r="P11400">
        <v>35.5</v>
      </c>
      <c r="Q11400">
        <v>35.6</v>
      </c>
      <c r="R11400">
        <v>35.200000000000003</v>
      </c>
      <c r="S11400">
        <v>35.36</v>
      </c>
      <c r="T11400">
        <v>33804400</v>
      </c>
      <c r="U11400">
        <v>26.94</v>
      </c>
    </row>
    <row r="11401" spans="15:21" x14ac:dyDescent="0.2">
      <c r="O11401" s="67">
        <v>39189</v>
      </c>
      <c r="P11401">
        <v>35.369999999999997</v>
      </c>
      <c r="Q11401">
        <v>35.369999999999997</v>
      </c>
      <c r="R11401">
        <v>35.06</v>
      </c>
      <c r="S11401">
        <v>35.200000000000003</v>
      </c>
      <c r="T11401">
        <v>38380300</v>
      </c>
      <c r="U11401">
        <v>26.82</v>
      </c>
    </row>
    <row r="11402" spans="15:21" x14ac:dyDescent="0.2">
      <c r="O11402" s="67">
        <v>39190</v>
      </c>
      <c r="P11402">
        <v>35.159999999999997</v>
      </c>
      <c r="Q11402">
        <v>35.25</v>
      </c>
      <c r="R11402">
        <v>34.9</v>
      </c>
      <c r="S11402">
        <v>35.130000000000003</v>
      </c>
      <c r="T11402">
        <v>37991100</v>
      </c>
      <c r="U11402">
        <v>26.76</v>
      </c>
    </row>
    <row r="11403" spans="15:21" x14ac:dyDescent="0.2">
      <c r="O11403" s="67">
        <v>39191</v>
      </c>
      <c r="P11403">
        <v>35.049999999999997</v>
      </c>
      <c r="Q11403">
        <v>35.380000000000003</v>
      </c>
      <c r="R11403">
        <v>34.9</v>
      </c>
      <c r="S11403">
        <v>35</v>
      </c>
      <c r="T11403">
        <v>40445800</v>
      </c>
      <c r="U11403">
        <v>26.66</v>
      </c>
    </row>
    <row r="11404" spans="15:21" x14ac:dyDescent="0.2">
      <c r="O11404" s="67">
        <v>39192</v>
      </c>
      <c r="P11404">
        <v>35.229999999999997</v>
      </c>
      <c r="Q11404">
        <v>35.24</v>
      </c>
      <c r="R11404">
        <v>34.93</v>
      </c>
      <c r="S11404">
        <v>35.130000000000003</v>
      </c>
      <c r="T11404">
        <v>58379100</v>
      </c>
      <c r="U11404">
        <v>26.76</v>
      </c>
    </row>
    <row r="11405" spans="15:21" x14ac:dyDescent="0.2">
      <c r="O11405" s="67">
        <v>39195</v>
      </c>
      <c r="P11405">
        <v>35.130000000000003</v>
      </c>
      <c r="Q11405">
        <v>35.15</v>
      </c>
      <c r="R11405">
        <v>34.78</v>
      </c>
      <c r="S11405">
        <v>34.799999999999997</v>
      </c>
      <c r="T11405">
        <v>35156300</v>
      </c>
      <c r="U11405">
        <v>26.51</v>
      </c>
    </row>
    <row r="11406" spans="15:21" x14ac:dyDescent="0.2">
      <c r="O11406" s="67">
        <v>39196</v>
      </c>
      <c r="P11406">
        <v>34.799999999999997</v>
      </c>
      <c r="Q11406">
        <v>34.94</v>
      </c>
      <c r="R11406">
        <v>34.549999999999997</v>
      </c>
      <c r="S11406">
        <v>34.76</v>
      </c>
      <c r="T11406">
        <v>37428300</v>
      </c>
      <c r="U11406">
        <v>26.48</v>
      </c>
    </row>
    <row r="11407" spans="15:21" x14ac:dyDescent="0.2">
      <c r="O11407" s="67">
        <v>39197</v>
      </c>
      <c r="P11407">
        <v>34.979999999999997</v>
      </c>
      <c r="Q11407">
        <v>35.450000000000003</v>
      </c>
      <c r="R11407">
        <v>34.909999999999997</v>
      </c>
      <c r="S11407">
        <v>35.409999999999997</v>
      </c>
      <c r="T11407">
        <v>45024200</v>
      </c>
      <c r="U11407">
        <v>26.98</v>
      </c>
    </row>
    <row r="11408" spans="15:21" x14ac:dyDescent="0.2">
      <c r="O11408" s="67">
        <v>39198</v>
      </c>
      <c r="P11408">
        <v>35.46</v>
      </c>
      <c r="Q11408">
        <v>35.85</v>
      </c>
      <c r="R11408">
        <v>35.46</v>
      </c>
      <c r="S11408">
        <v>35.840000000000003</v>
      </c>
      <c r="T11408">
        <v>46165000</v>
      </c>
      <c r="U11408">
        <v>27.3</v>
      </c>
    </row>
    <row r="11409" spans="15:21" x14ac:dyDescent="0.2">
      <c r="O11409" s="67">
        <v>39199</v>
      </c>
      <c r="P11409">
        <v>36.1</v>
      </c>
      <c r="Q11409">
        <v>37.22</v>
      </c>
      <c r="R11409">
        <v>36.020000000000003</v>
      </c>
      <c r="S11409">
        <v>36.840000000000003</v>
      </c>
      <c r="T11409">
        <v>91716200</v>
      </c>
      <c r="U11409">
        <v>28.06</v>
      </c>
    </row>
    <row r="11410" spans="15:21" x14ac:dyDescent="0.2">
      <c r="O11410" s="67">
        <v>39202</v>
      </c>
      <c r="P11410">
        <v>36.9</v>
      </c>
      <c r="Q11410">
        <v>37.24</v>
      </c>
      <c r="R11410">
        <v>36.61</v>
      </c>
      <c r="S11410">
        <v>36.86</v>
      </c>
      <c r="T11410">
        <v>50198700</v>
      </c>
      <c r="U11410">
        <v>28.08</v>
      </c>
    </row>
    <row r="11411" spans="15:21" x14ac:dyDescent="0.2">
      <c r="O11411" s="67">
        <v>39203</v>
      </c>
      <c r="P11411">
        <v>36.82</v>
      </c>
      <c r="Q11411">
        <v>37.18</v>
      </c>
      <c r="R11411">
        <v>36.72</v>
      </c>
      <c r="S11411">
        <v>37.1</v>
      </c>
      <c r="T11411">
        <v>43961300</v>
      </c>
      <c r="U11411">
        <v>28.26</v>
      </c>
    </row>
    <row r="11412" spans="15:21" x14ac:dyDescent="0.2">
      <c r="O11412" s="67">
        <v>39204</v>
      </c>
      <c r="P11412">
        <v>37.119999999999997</v>
      </c>
      <c r="Q11412">
        <v>37.56</v>
      </c>
      <c r="R11412">
        <v>37.119999999999997</v>
      </c>
      <c r="S11412">
        <v>37.31</v>
      </c>
      <c r="T11412">
        <v>40259500</v>
      </c>
      <c r="U11412">
        <v>28.42</v>
      </c>
    </row>
    <row r="11413" spans="15:21" x14ac:dyDescent="0.2">
      <c r="O11413" s="67">
        <v>39205</v>
      </c>
      <c r="P11413">
        <v>37.340000000000003</v>
      </c>
      <c r="Q11413">
        <v>37.42</v>
      </c>
      <c r="R11413">
        <v>37.130000000000003</v>
      </c>
      <c r="S11413">
        <v>37.340000000000003</v>
      </c>
      <c r="T11413">
        <v>28153700</v>
      </c>
      <c r="U11413">
        <v>28.45</v>
      </c>
    </row>
    <row r="11414" spans="15:21" x14ac:dyDescent="0.2">
      <c r="O11414" s="67">
        <v>39206</v>
      </c>
      <c r="P11414">
        <v>37.44</v>
      </c>
      <c r="Q11414">
        <v>37.44</v>
      </c>
      <c r="R11414">
        <v>37.06</v>
      </c>
      <c r="S11414">
        <v>37.15</v>
      </c>
      <c r="T11414">
        <v>30037900</v>
      </c>
      <c r="U11414">
        <v>28.3</v>
      </c>
    </row>
    <row r="11415" spans="15:21" x14ac:dyDescent="0.2">
      <c r="O11415" s="67">
        <v>39209</v>
      </c>
      <c r="P11415">
        <v>37.229999999999997</v>
      </c>
      <c r="Q11415">
        <v>37.43</v>
      </c>
      <c r="R11415">
        <v>37.15</v>
      </c>
      <c r="S11415">
        <v>37.24</v>
      </c>
      <c r="T11415">
        <v>20777200</v>
      </c>
      <c r="U11415">
        <v>28.37</v>
      </c>
    </row>
    <row r="11416" spans="15:21" x14ac:dyDescent="0.2">
      <c r="O11416" s="67">
        <v>39210</v>
      </c>
      <c r="P11416">
        <v>37.090000000000003</v>
      </c>
      <c r="Q11416">
        <v>37.19</v>
      </c>
      <c r="R11416">
        <v>36.950000000000003</v>
      </c>
      <c r="S11416">
        <v>37.08</v>
      </c>
      <c r="T11416">
        <v>26647400</v>
      </c>
      <c r="U11416">
        <v>28.25</v>
      </c>
    </row>
    <row r="11417" spans="15:21" x14ac:dyDescent="0.2">
      <c r="O11417" s="67">
        <v>39211</v>
      </c>
      <c r="P11417">
        <v>36.92</v>
      </c>
      <c r="Q11417">
        <v>37.33</v>
      </c>
      <c r="R11417">
        <v>36.86</v>
      </c>
      <c r="S11417">
        <v>37.26</v>
      </c>
      <c r="T11417">
        <v>29427300</v>
      </c>
      <c r="U11417">
        <v>28.38</v>
      </c>
    </row>
    <row r="11418" spans="15:21" x14ac:dyDescent="0.2">
      <c r="O11418" s="67">
        <v>39212</v>
      </c>
      <c r="P11418">
        <v>37.1</v>
      </c>
      <c r="Q11418">
        <v>37.1</v>
      </c>
      <c r="R11418">
        <v>36.700000000000003</v>
      </c>
      <c r="S11418">
        <v>36.78</v>
      </c>
      <c r="T11418">
        <v>27343200</v>
      </c>
      <c r="U11418">
        <v>28.02</v>
      </c>
    </row>
    <row r="11419" spans="15:21" x14ac:dyDescent="0.2">
      <c r="O11419" s="67">
        <v>39213</v>
      </c>
      <c r="P11419">
        <v>36.799999999999997</v>
      </c>
      <c r="Q11419">
        <v>37.04</v>
      </c>
      <c r="R11419">
        <v>36.799999999999997</v>
      </c>
      <c r="S11419">
        <v>36.97</v>
      </c>
      <c r="T11419">
        <v>20651300</v>
      </c>
      <c r="U11419">
        <v>28.16</v>
      </c>
    </row>
    <row r="11420" spans="15:21" x14ac:dyDescent="0.2">
      <c r="O11420" s="67">
        <v>39216</v>
      </c>
      <c r="P11420">
        <v>37</v>
      </c>
      <c r="Q11420">
        <v>37</v>
      </c>
      <c r="R11420">
        <v>36.5</v>
      </c>
      <c r="S11420">
        <v>36.6</v>
      </c>
      <c r="T11420">
        <v>27717300</v>
      </c>
      <c r="U11420">
        <v>27.88</v>
      </c>
    </row>
    <row r="11421" spans="15:21" x14ac:dyDescent="0.2">
      <c r="O11421" s="67">
        <v>39217</v>
      </c>
      <c r="P11421">
        <v>36.67</v>
      </c>
      <c r="Q11421">
        <v>37.200000000000003</v>
      </c>
      <c r="R11421">
        <v>36.61</v>
      </c>
      <c r="S11421">
        <v>36.64</v>
      </c>
      <c r="T11421">
        <v>27736000</v>
      </c>
      <c r="U11421">
        <v>27.91</v>
      </c>
    </row>
    <row r="11422" spans="15:21" x14ac:dyDescent="0.2">
      <c r="O11422" s="67">
        <v>39218</v>
      </c>
      <c r="P11422">
        <v>36.72</v>
      </c>
      <c r="Q11422">
        <v>36.89</v>
      </c>
      <c r="R11422">
        <v>36.520000000000003</v>
      </c>
      <c r="S11422">
        <v>36.83</v>
      </c>
      <c r="T11422">
        <v>26256900</v>
      </c>
      <c r="U11422">
        <v>28.06</v>
      </c>
    </row>
    <row r="11423" spans="15:21" x14ac:dyDescent="0.2">
      <c r="O11423" s="67">
        <v>39219</v>
      </c>
      <c r="P11423">
        <v>36.75</v>
      </c>
      <c r="Q11423">
        <v>36.83</v>
      </c>
      <c r="R11423">
        <v>36.450000000000003</v>
      </c>
      <c r="S11423">
        <v>36.53</v>
      </c>
      <c r="T11423">
        <v>24368900</v>
      </c>
      <c r="U11423">
        <v>27.83</v>
      </c>
    </row>
    <row r="11424" spans="15:21" x14ac:dyDescent="0.2">
      <c r="O11424" s="67">
        <v>39220</v>
      </c>
      <c r="P11424">
        <v>36.799999999999997</v>
      </c>
      <c r="Q11424">
        <v>37.270000000000003</v>
      </c>
      <c r="R11424">
        <v>36.700000000000003</v>
      </c>
      <c r="S11424">
        <v>36.96</v>
      </c>
      <c r="T11424">
        <v>41488700</v>
      </c>
      <c r="U11424">
        <v>28.16</v>
      </c>
    </row>
    <row r="11425" spans="15:21" x14ac:dyDescent="0.2">
      <c r="O11425" s="67">
        <v>39223</v>
      </c>
      <c r="P11425">
        <v>37.31</v>
      </c>
      <c r="Q11425">
        <v>37.450000000000003</v>
      </c>
      <c r="R11425">
        <v>37</v>
      </c>
      <c r="S11425">
        <v>37.1</v>
      </c>
      <c r="T11425">
        <v>40597400</v>
      </c>
      <c r="U11425">
        <v>28.26</v>
      </c>
    </row>
    <row r="11426" spans="15:21" x14ac:dyDescent="0.2">
      <c r="O11426" s="67">
        <v>39224</v>
      </c>
      <c r="P11426">
        <v>37.22</v>
      </c>
      <c r="Q11426">
        <v>37.56</v>
      </c>
      <c r="R11426">
        <v>37.11</v>
      </c>
      <c r="S11426">
        <v>37.340000000000003</v>
      </c>
      <c r="T11426">
        <v>30558500</v>
      </c>
      <c r="U11426">
        <v>28.45</v>
      </c>
    </row>
    <row r="11427" spans="15:21" x14ac:dyDescent="0.2">
      <c r="O11427" s="67">
        <v>39225</v>
      </c>
      <c r="P11427">
        <v>37.5</v>
      </c>
      <c r="Q11427">
        <v>37.799999999999997</v>
      </c>
      <c r="R11427">
        <v>37.340000000000003</v>
      </c>
      <c r="S11427">
        <v>37.6</v>
      </c>
      <c r="T11427">
        <v>34278400</v>
      </c>
      <c r="U11427">
        <v>28.64</v>
      </c>
    </row>
    <row r="11428" spans="15:21" x14ac:dyDescent="0.2">
      <c r="O11428" s="67">
        <v>39226</v>
      </c>
      <c r="P11428">
        <v>37.74</v>
      </c>
      <c r="Q11428">
        <v>37.81</v>
      </c>
      <c r="R11428">
        <v>37.28</v>
      </c>
      <c r="S11428">
        <v>37.380000000000003</v>
      </c>
      <c r="T11428">
        <v>30739700</v>
      </c>
      <c r="U11428">
        <v>28.48</v>
      </c>
    </row>
    <row r="11429" spans="15:21" x14ac:dyDescent="0.2">
      <c r="O11429" s="67">
        <v>39227</v>
      </c>
      <c r="P11429">
        <v>37.43</v>
      </c>
      <c r="Q11429">
        <v>37.630000000000003</v>
      </c>
      <c r="R11429">
        <v>37.32</v>
      </c>
      <c r="S11429">
        <v>37.56</v>
      </c>
      <c r="T11429">
        <v>23889400</v>
      </c>
      <c r="U11429">
        <v>28.61</v>
      </c>
    </row>
    <row r="11430" spans="15:21" x14ac:dyDescent="0.2">
      <c r="O11430" s="67">
        <v>39231</v>
      </c>
      <c r="P11430">
        <v>37.61</v>
      </c>
      <c r="Q11430">
        <v>37.69</v>
      </c>
      <c r="R11430">
        <v>37.14</v>
      </c>
      <c r="S11430">
        <v>37.4</v>
      </c>
      <c r="T11430">
        <v>29198000</v>
      </c>
      <c r="U11430">
        <v>28.49</v>
      </c>
    </row>
    <row r="11431" spans="15:21" x14ac:dyDescent="0.2">
      <c r="O11431" s="67">
        <v>39232</v>
      </c>
      <c r="P11431">
        <v>37.19</v>
      </c>
      <c r="Q11431">
        <v>37.75</v>
      </c>
      <c r="R11431">
        <v>37.159999999999997</v>
      </c>
      <c r="S11431">
        <v>37.729999999999997</v>
      </c>
      <c r="T11431">
        <v>27003600</v>
      </c>
      <c r="U11431">
        <v>28.74</v>
      </c>
    </row>
    <row r="11432" spans="15:21" x14ac:dyDescent="0.2">
      <c r="O11432" s="67">
        <v>39233</v>
      </c>
      <c r="P11432">
        <v>37.78</v>
      </c>
      <c r="Q11432">
        <v>37.79</v>
      </c>
      <c r="R11432">
        <v>37.51</v>
      </c>
      <c r="S11432">
        <v>37.58</v>
      </c>
      <c r="T11432">
        <v>31646500</v>
      </c>
      <c r="U11432">
        <v>28.63</v>
      </c>
    </row>
    <row r="11433" spans="15:21" x14ac:dyDescent="0.2">
      <c r="O11433" s="67">
        <v>39234</v>
      </c>
      <c r="P11433">
        <v>37.68</v>
      </c>
      <c r="Q11433">
        <v>37.75</v>
      </c>
      <c r="R11433">
        <v>37.24</v>
      </c>
      <c r="S11433">
        <v>37.450000000000003</v>
      </c>
      <c r="T11433">
        <v>33109200</v>
      </c>
      <c r="U11433">
        <v>28.53</v>
      </c>
    </row>
    <row r="11434" spans="15:21" x14ac:dyDescent="0.2">
      <c r="O11434" s="67">
        <v>39237</v>
      </c>
      <c r="P11434">
        <v>37.79</v>
      </c>
      <c r="Q11434">
        <v>38.020000000000003</v>
      </c>
      <c r="R11434">
        <v>37.68</v>
      </c>
      <c r="S11434">
        <v>37.81</v>
      </c>
      <c r="T11434">
        <v>34911500</v>
      </c>
      <c r="U11434">
        <v>28.8</v>
      </c>
    </row>
    <row r="11435" spans="15:21" x14ac:dyDescent="0.2">
      <c r="O11435" s="67">
        <v>39238</v>
      </c>
      <c r="P11435">
        <v>37.81</v>
      </c>
      <c r="Q11435">
        <v>37.81</v>
      </c>
      <c r="R11435">
        <v>37.369999999999997</v>
      </c>
      <c r="S11435">
        <v>37.4</v>
      </c>
      <c r="T11435">
        <v>40635100</v>
      </c>
      <c r="U11435">
        <v>28.49</v>
      </c>
    </row>
    <row r="11436" spans="15:21" x14ac:dyDescent="0.2">
      <c r="O11436" s="67">
        <v>39239</v>
      </c>
      <c r="P11436">
        <v>37.299999999999997</v>
      </c>
      <c r="Q11436">
        <v>37.4</v>
      </c>
      <c r="R11436">
        <v>37.119999999999997</v>
      </c>
      <c r="S11436">
        <v>37.29</v>
      </c>
      <c r="T11436">
        <v>34084300</v>
      </c>
      <c r="U11436">
        <v>28.41</v>
      </c>
    </row>
    <row r="11437" spans="15:21" x14ac:dyDescent="0.2">
      <c r="O11437" s="67">
        <v>39240</v>
      </c>
      <c r="P11437">
        <v>37.21</v>
      </c>
      <c r="Q11437">
        <v>37.369999999999997</v>
      </c>
      <c r="R11437">
        <v>36.729999999999997</v>
      </c>
      <c r="S11437">
        <v>36.76</v>
      </c>
      <c r="T11437">
        <v>39377900</v>
      </c>
      <c r="U11437">
        <v>28</v>
      </c>
    </row>
    <row r="11438" spans="15:21" x14ac:dyDescent="0.2">
      <c r="O11438" s="67">
        <v>39241</v>
      </c>
      <c r="P11438">
        <v>36.799999999999997</v>
      </c>
      <c r="Q11438">
        <v>37.340000000000003</v>
      </c>
      <c r="R11438">
        <v>36.65</v>
      </c>
      <c r="S11438">
        <v>37.32</v>
      </c>
      <c r="T11438">
        <v>29990000</v>
      </c>
      <c r="U11438">
        <v>28.43</v>
      </c>
    </row>
    <row r="11439" spans="15:21" x14ac:dyDescent="0.2">
      <c r="O11439" s="67">
        <v>39244</v>
      </c>
      <c r="P11439">
        <v>37.07</v>
      </c>
      <c r="Q11439">
        <v>37.619999999999997</v>
      </c>
      <c r="R11439">
        <v>37.049999999999997</v>
      </c>
      <c r="S11439">
        <v>37.46</v>
      </c>
      <c r="T11439">
        <v>26469600</v>
      </c>
      <c r="U11439">
        <v>28.54</v>
      </c>
    </row>
    <row r="11440" spans="15:21" x14ac:dyDescent="0.2">
      <c r="O11440" s="67">
        <v>39245</v>
      </c>
      <c r="P11440">
        <v>37.35</v>
      </c>
      <c r="Q11440">
        <v>37.49</v>
      </c>
      <c r="R11440">
        <v>37.049999999999997</v>
      </c>
      <c r="S11440">
        <v>37.049999999999997</v>
      </c>
      <c r="T11440">
        <v>32060000</v>
      </c>
      <c r="U11440">
        <v>28.22</v>
      </c>
    </row>
    <row r="11441" spans="15:21" x14ac:dyDescent="0.2">
      <c r="O11441" s="67">
        <v>39246</v>
      </c>
      <c r="P11441">
        <v>37.25</v>
      </c>
      <c r="Q11441">
        <v>37.659999999999997</v>
      </c>
      <c r="R11441">
        <v>37.1</v>
      </c>
      <c r="S11441">
        <v>37.64</v>
      </c>
      <c r="T11441">
        <v>33337800</v>
      </c>
      <c r="U11441">
        <v>28.67</v>
      </c>
    </row>
    <row r="11442" spans="15:21" x14ac:dyDescent="0.2">
      <c r="O11442" s="67">
        <v>39247</v>
      </c>
      <c r="P11442">
        <v>37.6</v>
      </c>
      <c r="Q11442">
        <v>37.979999999999997</v>
      </c>
      <c r="R11442">
        <v>37.6</v>
      </c>
      <c r="S11442">
        <v>37.799999999999997</v>
      </c>
      <c r="T11442">
        <v>34712900</v>
      </c>
      <c r="U11442">
        <v>28.8</v>
      </c>
    </row>
    <row r="11443" spans="15:21" x14ac:dyDescent="0.2">
      <c r="O11443" s="67">
        <v>39248</v>
      </c>
      <c r="P11443">
        <v>37.96</v>
      </c>
      <c r="Q11443">
        <v>38.159999999999997</v>
      </c>
      <c r="R11443">
        <v>37.96</v>
      </c>
      <c r="S11443">
        <v>38.119999999999997</v>
      </c>
      <c r="T11443">
        <v>47601000</v>
      </c>
      <c r="U11443">
        <v>29.04</v>
      </c>
    </row>
    <row r="11444" spans="15:21" x14ac:dyDescent="0.2">
      <c r="O11444" s="67">
        <v>39251</v>
      </c>
      <c r="P11444">
        <v>38.18</v>
      </c>
      <c r="Q11444">
        <v>38.18</v>
      </c>
      <c r="R11444">
        <v>37.96</v>
      </c>
      <c r="S11444">
        <v>38.07</v>
      </c>
      <c r="T11444">
        <v>25513400</v>
      </c>
      <c r="U11444">
        <v>29</v>
      </c>
    </row>
    <row r="11445" spans="15:21" x14ac:dyDescent="0.2">
      <c r="O11445" s="67">
        <v>39252</v>
      </c>
      <c r="P11445">
        <v>37.950000000000003</v>
      </c>
      <c r="Q11445">
        <v>39.6</v>
      </c>
      <c r="R11445">
        <v>37.909999999999997</v>
      </c>
      <c r="S11445">
        <v>39.29</v>
      </c>
      <c r="T11445">
        <v>77668000</v>
      </c>
      <c r="U11445">
        <v>29.93</v>
      </c>
    </row>
    <row r="11446" spans="15:21" x14ac:dyDescent="0.2">
      <c r="O11446" s="67">
        <v>39253</v>
      </c>
      <c r="P11446">
        <v>39.450000000000003</v>
      </c>
      <c r="Q11446">
        <v>39.770000000000003</v>
      </c>
      <c r="R11446">
        <v>38.96</v>
      </c>
      <c r="S11446">
        <v>39.07</v>
      </c>
      <c r="T11446">
        <v>60170600</v>
      </c>
      <c r="U11446">
        <v>29.76</v>
      </c>
    </row>
    <row r="11447" spans="15:21" x14ac:dyDescent="0.2">
      <c r="O11447" s="67">
        <v>39254</v>
      </c>
      <c r="P11447">
        <v>38.950000000000003</v>
      </c>
      <c r="Q11447">
        <v>38.950000000000003</v>
      </c>
      <c r="R11447">
        <v>38.5</v>
      </c>
      <c r="S11447">
        <v>38.799999999999997</v>
      </c>
      <c r="T11447">
        <v>44395000</v>
      </c>
      <c r="U11447">
        <v>29.77</v>
      </c>
    </row>
    <row r="11448" spans="15:21" x14ac:dyDescent="0.2">
      <c r="O11448" s="67">
        <v>39255</v>
      </c>
      <c r="P11448">
        <v>38.71</v>
      </c>
      <c r="Q11448">
        <v>39.15</v>
      </c>
      <c r="R11448">
        <v>38.24</v>
      </c>
      <c r="S11448">
        <v>38.24</v>
      </c>
      <c r="T11448">
        <v>68234100</v>
      </c>
      <c r="U11448">
        <v>29.34</v>
      </c>
    </row>
    <row r="11449" spans="15:21" x14ac:dyDescent="0.2">
      <c r="O11449" s="67">
        <v>39258</v>
      </c>
      <c r="P11449">
        <v>38.33</v>
      </c>
      <c r="Q11449">
        <v>38.6</v>
      </c>
      <c r="R11449">
        <v>37.93</v>
      </c>
      <c r="S11449">
        <v>38.21</v>
      </c>
      <c r="T11449">
        <v>49237500</v>
      </c>
      <c r="U11449">
        <v>29.32</v>
      </c>
    </row>
    <row r="11450" spans="15:21" x14ac:dyDescent="0.2">
      <c r="O11450" s="67">
        <v>39259</v>
      </c>
      <c r="P11450">
        <v>38.299999999999997</v>
      </c>
      <c r="Q11450">
        <v>38.32</v>
      </c>
      <c r="R11450">
        <v>37.869999999999997</v>
      </c>
      <c r="S11450">
        <v>38.020000000000003</v>
      </c>
      <c r="T11450">
        <v>44628400</v>
      </c>
      <c r="U11450">
        <v>29.17</v>
      </c>
    </row>
    <row r="11451" spans="15:21" x14ac:dyDescent="0.2">
      <c r="O11451" s="67">
        <v>39260</v>
      </c>
      <c r="P11451">
        <v>37.82</v>
      </c>
      <c r="Q11451">
        <v>38.090000000000003</v>
      </c>
      <c r="R11451">
        <v>37.64</v>
      </c>
      <c r="S11451">
        <v>38.06</v>
      </c>
      <c r="T11451">
        <v>41402000</v>
      </c>
      <c r="U11451">
        <v>29.2</v>
      </c>
    </row>
    <row r="11452" spans="15:21" x14ac:dyDescent="0.2">
      <c r="O11452" s="67">
        <v>39261</v>
      </c>
      <c r="P11452">
        <v>38.15</v>
      </c>
      <c r="Q11452">
        <v>38.380000000000003</v>
      </c>
      <c r="R11452">
        <v>37.78</v>
      </c>
      <c r="S11452">
        <v>38.119999999999997</v>
      </c>
      <c r="T11452">
        <v>34142200</v>
      </c>
      <c r="U11452">
        <v>29.25</v>
      </c>
    </row>
    <row r="11453" spans="15:21" x14ac:dyDescent="0.2">
      <c r="O11453" s="67">
        <v>39262</v>
      </c>
      <c r="P11453">
        <v>38.229999999999997</v>
      </c>
      <c r="Q11453">
        <v>38.700000000000003</v>
      </c>
      <c r="R11453">
        <v>38</v>
      </c>
      <c r="S11453">
        <v>38.28</v>
      </c>
      <c r="T11453">
        <v>44692300</v>
      </c>
      <c r="U11453">
        <v>29.37</v>
      </c>
    </row>
    <row r="11454" spans="15:21" x14ac:dyDescent="0.2">
      <c r="O11454" s="67">
        <v>39265</v>
      </c>
      <c r="P11454">
        <v>38.42</v>
      </c>
      <c r="Q11454">
        <v>38.54</v>
      </c>
      <c r="R11454">
        <v>38.020000000000003</v>
      </c>
      <c r="S11454">
        <v>38.26</v>
      </c>
      <c r="T11454">
        <v>29638100</v>
      </c>
      <c r="U11454">
        <v>29.36</v>
      </c>
    </row>
    <row r="11455" spans="15:21" x14ac:dyDescent="0.2">
      <c r="O11455" s="67">
        <v>39266</v>
      </c>
      <c r="P11455">
        <v>38.36</v>
      </c>
      <c r="Q11455">
        <v>38.79</v>
      </c>
      <c r="R11455">
        <v>38.36</v>
      </c>
      <c r="S11455">
        <v>38.700000000000003</v>
      </c>
      <c r="T11455">
        <v>21840100</v>
      </c>
      <c r="U11455">
        <v>29.69</v>
      </c>
    </row>
    <row r="11456" spans="15:21" x14ac:dyDescent="0.2">
      <c r="O11456" s="67">
        <v>39268</v>
      </c>
      <c r="P11456">
        <v>38.58</v>
      </c>
      <c r="Q11456">
        <v>38.67</v>
      </c>
      <c r="R11456">
        <v>38.369999999999997</v>
      </c>
      <c r="S11456">
        <v>38.54</v>
      </c>
      <c r="T11456">
        <v>25965900</v>
      </c>
      <c r="U11456">
        <v>29.57</v>
      </c>
    </row>
    <row r="11457" spans="15:21" x14ac:dyDescent="0.2">
      <c r="O11457" s="67">
        <v>39269</v>
      </c>
      <c r="P11457">
        <v>38.479999999999997</v>
      </c>
      <c r="Q11457">
        <v>38.6</v>
      </c>
      <c r="R11457">
        <v>38.369999999999997</v>
      </c>
      <c r="S11457">
        <v>38.479999999999997</v>
      </c>
      <c r="T11457">
        <v>29816600</v>
      </c>
      <c r="U11457">
        <v>29.53</v>
      </c>
    </row>
    <row r="11458" spans="15:21" x14ac:dyDescent="0.2">
      <c r="O11458" s="67">
        <v>39272</v>
      </c>
      <c r="P11458">
        <v>38.56</v>
      </c>
      <c r="Q11458">
        <v>38.68</v>
      </c>
      <c r="R11458">
        <v>38.369999999999997</v>
      </c>
      <c r="S11458">
        <v>38.619999999999997</v>
      </c>
      <c r="T11458">
        <v>30673000</v>
      </c>
      <c r="U11458">
        <v>29.63</v>
      </c>
    </row>
    <row r="11459" spans="15:21" x14ac:dyDescent="0.2">
      <c r="O11459" s="67">
        <v>39273</v>
      </c>
      <c r="P11459">
        <v>38.450000000000003</v>
      </c>
      <c r="Q11459">
        <v>38.49</v>
      </c>
      <c r="R11459">
        <v>37.89</v>
      </c>
      <c r="S11459">
        <v>37.9</v>
      </c>
      <c r="T11459">
        <v>39454000</v>
      </c>
      <c r="U11459">
        <v>29.08</v>
      </c>
    </row>
    <row r="11460" spans="15:21" x14ac:dyDescent="0.2">
      <c r="O11460" s="67">
        <v>39274</v>
      </c>
      <c r="P11460">
        <v>37.799999999999997</v>
      </c>
      <c r="Q11460">
        <v>38.24</v>
      </c>
      <c r="R11460">
        <v>37.729999999999997</v>
      </c>
      <c r="S11460">
        <v>38.200000000000003</v>
      </c>
      <c r="T11460">
        <v>33287400</v>
      </c>
      <c r="U11460">
        <v>29.31</v>
      </c>
    </row>
    <row r="11461" spans="15:21" x14ac:dyDescent="0.2">
      <c r="O11461" s="67">
        <v>39275</v>
      </c>
      <c r="P11461">
        <v>38.44</v>
      </c>
      <c r="Q11461">
        <v>39</v>
      </c>
      <c r="R11461">
        <v>38.200000000000003</v>
      </c>
      <c r="S11461">
        <v>39</v>
      </c>
      <c r="T11461">
        <v>45038400</v>
      </c>
      <c r="U11461">
        <v>29.92</v>
      </c>
    </row>
    <row r="11462" spans="15:21" x14ac:dyDescent="0.2">
      <c r="O11462" s="67">
        <v>39276</v>
      </c>
      <c r="P11462">
        <v>39.630000000000003</v>
      </c>
      <c r="Q11462">
        <v>40.17</v>
      </c>
      <c r="R11462">
        <v>39.5</v>
      </c>
      <c r="S11462">
        <v>39.5</v>
      </c>
      <c r="T11462">
        <v>76036800</v>
      </c>
      <c r="U11462">
        <v>30.31</v>
      </c>
    </row>
    <row r="11463" spans="15:21" x14ac:dyDescent="0.2">
      <c r="O11463" s="67">
        <v>39279</v>
      </c>
      <c r="P11463">
        <v>39.6</v>
      </c>
      <c r="Q11463">
        <v>40.200000000000003</v>
      </c>
      <c r="R11463">
        <v>39.54</v>
      </c>
      <c r="S11463">
        <v>40.119999999999997</v>
      </c>
      <c r="T11463">
        <v>40421500</v>
      </c>
      <c r="U11463">
        <v>30.78</v>
      </c>
    </row>
    <row r="11464" spans="15:21" x14ac:dyDescent="0.2">
      <c r="O11464" s="67">
        <v>39280</v>
      </c>
      <c r="P11464">
        <v>40.01</v>
      </c>
      <c r="Q11464">
        <v>40.950000000000003</v>
      </c>
      <c r="R11464">
        <v>40</v>
      </c>
      <c r="S11464">
        <v>40.71</v>
      </c>
      <c r="T11464">
        <v>58070800</v>
      </c>
      <c r="U11464">
        <v>31.24</v>
      </c>
    </row>
    <row r="11465" spans="15:21" x14ac:dyDescent="0.2">
      <c r="O11465" s="67">
        <v>39281</v>
      </c>
      <c r="P11465">
        <v>40.32</v>
      </c>
      <c r="Q11465">
        <v>40.78</v>
      </c>
      <c r="R11465">
        <v>39.93</v>
      </c>
      <c r="S11465">
        <v>40.450000000000003</v>
      </c>
      <c r="T11465">
        <v>49818000</v>
      </c>
      <c r="U11465">
        <v>31.04</v>
      </c>
    </row>
    <row r="11466" spans="15:21" x14ac:dyDescent="0.2">
      <c r="O11466" s="67">
        <v>39282</v>
      </c>
      <c r="P11466">
        <v>40.58</v>
      </c>
      <c r="Q11466">
        <v>40.79</v>
      </c>
      <c r="R11466">
        <v>40.479999999999997</v>
      </c>
      <c r="S11466">
        <v>40.71</v>
      </c>
      <c r="T11466">
        <v>29766400</v>
      </c>
      <c r="U11466">
        <v>31.24</v>
      </c>
    </row>
    <row r="11467" spans="15:21" x14ac:dyDescent="0.2">
      <c r="O11467" s="67">
        <v>39283</v>
      </c>
      <c r="P11467">
        <v>40.44</v>
      </c>
      <c r="Q11467">
        <v>40.82</v>
      </c>
      <c r="R11467">
        <v>40</v>
      </c>
      <c r="S11467">
        <v>40.119999999999997</v>
      </c>
      <c r="T11467">
        <v>49281100</v>
      </c>
      <c r="U11467">
        <v>30.78</v>
      </c>
    </row>
    <row r="11468" spans="15:21" x14ac:dyDescent="0.2">
      <c r="O11468" s="67">
        <v>39286</v>
      </c>
      <c r="P11468">
        <v>40.299999999999997</v>
      </c>
      <c r="Q11468">
        <v>40.96</v>
      </c>
      <c r="R11468">
        <v>40.299999999999997</v>
      </c>
      <c r="S11468">
        <v>40.82</v>
      </c>
      <c r="T11468">
        <v>33443200</v>
      </c>
      <c r="U11468">
        <v>31.32</v>
      </c>
    </row>
    <row r="11469" spans="15:21" x14ac:dyDescent="0.2">
      <c r="O11469" s="67">
        <v>39287</v>
      </c>
      <c r="P11469">
        <v>40.630000000000003</v>
      </c>
      <c r="Q11469">
        <v>40.98</v>
      </c>
      <c r="R11469">
        <v>40.15</v>
      </c>
      <c r="S11469">
        <v>40.22</v>
      </c>
      <c r="T11469">
        <v>46059200</v>
      </c>
      <c r="U11469">
        <v>30.86</v>
      </c>
    </row>
    <row r="11470" spans="15:21" x14ac:dyDescent="0.2">
      <c r="O11470" s="67">
        <v>39288</v>
      </c>
      <c r="P11470">
        <v>40.57</v>
      </c>
      <c r="Q11470">
        <v>40.72</v>
      </c>
      <c r="R11470">
        <v>39.94</v>
      </c>
      <c r="S11470">
        <v>40.42</v>
      </c>
      <c r="T11470">
        <v>42112100</v>
      </c>
      <c r="U11470">
        <v>31.01</v>
      </c>
    </row>
    <row r="11471" spans="15:21" x14ac:dyDescent="0.2">
      <c r="O11471" s="67">
        <v>39289</v>
      </c>
      <c r="P11471">
        <v>40.01</v>
      </c>
      <c r="Q11471">
        <v>40.64</v>
      </c>
      <c r="R11471">
        <v>39.35</v>
      </c>
      <c r="S11471">
        <v>39.53</v>
      </c>
      <c r="T11471">
        <v>62534800</v>
      </c>
      <c r="U11471">
        <v>30.33</v>
      </c>
    </row>
    <row r="11472" spans="15:21" x14ac:dyDescent="0.2">
      <c r="O11472" s="67">
        <v>39290</v>
      </c>
      <c r="P11472">
        <v>39.61</v>
      </c>
      <c r="Q11472">
        <v>39.74</v>
      </c>
      <c r="R11472">
        <v>38.79</v>
      </c>
      <c r="S11472">
        <v>38.79</v>
      </c>
      <c r="T11472">
        <v>48117000</v>
      </c>
      <c r="U11472">
        <v>29.76</v>
      </c>
    </row>
    <row r="11473" spans="15:21" x14ac:dyDescent="0.2">
      <c r="O11473" s="67">
        <v>39293</v>
      </c>
      <c r="P11473">
        <v>39.03</v>
      </c>
      <c r="Q11473">
        <v>39.44</v>
      </c>
      <c r="R11473">
        <v>38.65</v>
      </c>
      <c r="S11473">
        <v>39.270000000000003</v>
      </c>
      <c r="T11473">
        <v>40083100</v>
      </c>
      <c r="U11473">
        <v>30.13</v>
      </c>
    </row>
    <row r="11474" spans="15:21" x14ac:dyDescent="0.2">
      <c r="O11474" s="67">
        <v>39294</v>
      </c>
      <c r="P11474">
        <v>39.54</v>
      </c>
      <c r="Q11474">
        <v>39.75</v>
      </c>
      <c r="R11474">
        <v>38.729999999999997</v>
      </c>
      <c r="S11474">
        <v>38.76</v>
      </c>
      <c r="T11474">
        <v>42776700</v>
      </c>
      <c r="U11474">
        <v>29.74</v>
      </c>
    </row>
    <row r="11475" spans="15:21" x14ac:dyDescent="0.2">
      <c r="O11475" s="67">
        <v>39295</v>
      </c>
      <c r="P11475">
        <v>38.6</v>
      </c>
      <c r="Q11475">
        <v>39.29</v>
      </c>
      <c r="R11475">
        <v>38.450000000000003</v>
      </c>
      <c r="S11475">
        <v>38.950000000000003</v>
      </c>
      <c r="T11475">
        <v>53567800</v>
      </c>
      <c r="U11475">
        <v>29.89</v>
      </c>
    </row>
    <row r="11476" spans="15:21" x14ac:dyDescent="0.2">
      <c r="O11476" s="67">
        <v>39296</v>
      </c>
      <c r="P11476">
        <v>39</v>
      </c>
      <c r="Q11476">
        <v>39.18</v>
      </c>
      <c r="R11476">
        <v>38.64</v>
      </c>
      <c r="S11476">
        <v>39.03</v>
      </c>
      <c r="T11476">
        <v>37044300</v>
      </c>
      <c r="U11476">
        <v>29.95</v>
      </c>
    </row>
    <row r="11477" spans="15:21" x14ac:dyDescent="0.2">
      <c r="O11477" s="67">
        <v>39297</v>
      </c>
      <c r="P11477">
        <v>38.85</v>
      </c>
      <c r="Q11477">
        <v>39.090000000000003</v>
      </c>
      <c r="R11477">
        <v>38.06</v>
      </c>
      <c r="S11477">
        <v>38.06</v>
      </c>
      <c r="T11477">
        <v>47529100</v>
      </c>
      <c r="U11477">
        <v>29.2</v>
      </c>
    </row>
    <row r="11478" spans="15:21" x14ac:dyDescent="0.2">
      <c r="O11478" s="67">
        <v>39300</v>
      </c>
      <c r="P11478">
        <v>38.229999999999997</v>
      </c>
      <c r="Q11478">
        <v>39.229999999999997</v>
      </c>
      <c r="R11478">
        <v>38.01</v>
      </c>
      <c r="S11478">
        <v>39.1</v>
      </c>
      <c r="T11478">
        <v>52644000</v>
      </c>
      <c r="U11478">
        <v>30</v>
      </c>
    </row>
    <row r="11479" spans="15:21" x14ac:dyDescent="0.2">
      <c r="O11479" s="67">
        <v>39301</v>
      </c>
      <c r="P11479">
        <v>38.89</v>
      </c>
      <c r="Q11479">
        <v>39.729999999999997</v>
      </c>
      <c r="R11479">
        <v>38.74</v>
      </c>
      <c r="S11479">
        <v>39.479999999999997</v>
      </c>
      <c r="T11479">
        <v>46746500</v>
      </c>
      <c r="U11479">
        <v>30.29</v>
      </c>
    </row>
    <row r="11480" spans="15:21" x14ac:dyDescent="0.2">
      <c r="O11480" s="67">
        <v>39302</v>
      </c>
      <c r="P11480">
        <v>39.5</v>
      </c>
      <c r="Q11480">
        <v>40.46</v>
      </c>
      <c r="R11480">
        <v>39.46</v>
      </c>
      <c r="S11480">
        <v>40.46</v>
      </c>
      <c r="T11480">
        <v>46489800</v>
      </c>
      <c r="U11480">
        <v>31.04</v>
      </c>
    </row>
    <row r="11481" spans="15:21" x14ac:dyDescent="0.2">
      <c r="O11481" s="67">
        <v>39303</v>
      </c>
      <c r="P11481">
        <v>39.67</v>
      </c>
      <c r="Q11481">
        <v>40.130000000000003</v>
      </c>
      <c r="R11481">
        <v>38.869999999999997</v>
      </c>
      <c r="S11481">
        <v>38.94</v>
      </c>
      <c r="T11481">
        <v>59968600</v>
      </c>
      <c r="U11481">
        <v>29.88</v>
      </c>
    </row>
    <row r="11482" spans="15:21" x14ac:dyDescent="0.2">
      <c r="O11482" s="67">
        <v>39304</v>
      </c>
      <c r="P11482">
        <v>38.5</v>
      </c>
      <c r="Q11482">
        <v>38.630000000000003</v>
      </c>
      <c r="R11482">
        <v>37.19</v>
      </c>
      <c r="S11482">
        <v>38.229999999999997</v>
      </c>
      <c r="T11482">
        <v>85565300</v>
      </c>
      <c r="U11482">
        <v>29.33</v>
      </c>
    </row>
    <row r="11483" spans="15:21" x14ac:dyDescent="0.2">
      <c r="O11483" s="67">
        <v>39307</v>
      </c>
      <c r="P11483">
        <v>38.57</v>
      </c>
      <c r="Q11483">
        <v>38.799999999999997</v>
      </c>
      <c r="R11483">
        <v>38</v>
      </c>
      <c r="S11483">
        <v>38.17</v>
      </c>
      <c r="T11483">
        <v>42033200</v>
      </c>
      <c r="U11483">
        <v>29.29</v>
      </c>
    </row>
    <row r="11484" spans="15:21" x14ac:dyDescent="0.2">
      <c r="O11484" s="67">
        <v>39308</v>
      </c>
      <c r="P11484">
        <v>38.17</v>
      </c>
      <c r="Q11484">
        <v>38.19</v>
      </c>
      <c r="R11484">
        <v>37.51</v>
      </c>
      <c r="S11484">
        <v>37.68</v>
      </c>
      <c r="T11484">
        <v>44154300</v>
      </c>
      <c r="U11484">
        <v>28.91</v>
      </c>
    </row>
    <row r="11485" spans="15:21" x14ac:dyDescent="0.2">
      <c r="O11485" s="67">
        <v>39309</v>
      </c>
      <c r="P11485">
        <v>37.58</v>
      </c>
      <c r="Q11485">
        <v>37.93</v>
      </c>
      <c r="R11485">
        <v>36.72</v>
      </c>
      <c r="S11485">
        <v>36.9</v>
      </c>
      <c r="T11485">
        <v>54278800</v>
      </c>
      <c r="U11485">
        <v>28.31</v>
      </c>
    </row>
    <row r="11486" spans="15:21" x14ac:dyDescent="0.2">
      <c r="O11486" s="67">
        <v>39310</v>
      </c>
      <c r="P11486">
        <v>36.51</v>
      </c>
      <c r="Q11486">
        <v>37.29</v>
      </c>
      <c r="R11486">
        <v>36.200000000000003</v>
      </c>
      <c r="S11486">
        <v>37.200000000000003</v>
      </c>
      <c r="T11486">
        <v>65690100</v>
      </c>
      <c r="U11486">
        <v>28.54</v>
      </c>
    </row>
    <row r="11487" spans="15:21" x14ac:dyDescent="0.2">
      <c r="O11487" s="67">
        <v>39311</v>
      </c>
      <c r="P11487">
        <v>38.11</v>
      </c>
      <c r="Q11487">
        <v>38.64</v>
      </c>
      <c r="R11487">
        <v>37.72</v>
      </c>
      <c r="S11487">
        <v>38.450000000000003</v>
      </c>
      <c r="T11487">
        <v>62381500</v>
      </c>
      <c r="U11487">
        <v>29.5</v>
      </c>
    </row>
    <row r="11488" spans="15:21" x14ac:dyDescent="0.2">
      <c r="O11488" s="67">
        <v>39314</v>
      </c>
      <c r="P11488">
        <v>38.49</v>
      </c>
      <c r="Q11488">
        <v>38.5</v>
      </c>
      <c r="R11488">
        <v>37.75</v>
      </c>
      <c r="S11488">
        <v>38.22</v>
      </c>
      <c r="T11488">
        <v>40280900</v>
      </c>
      <c r="U11488">
        <v>29.33</v>
      </c>
    </row>
    <row r="11489" spans="15:21" x14ac:dyDescent="0.2">
      <c r="O11489" s="67">
        <v>39315</v>
      </c>
      <c r="P11489">
        <v>38.03</v>
      </c>
      <c r="Q11489">
        <v>38.770000000000003</v>
      </c>
      <c r="R11489">
        <v>37.979999999999997</v>
      </c>
      <c r="S11489">
        <v>38.35</v>
      </c>
      <c r="T11489">
        <v>35179100</v>
      </c>
      <c r="U11489">
        <v>29.43</v>
      </c>
    </row>
    <row r="11490" spans="15:21" x14ac:dyDescent="0.2">
      <c r="O11490" s="67">
        <v>39316</v>
      </c>
      <c r="P11490">
        <v>38.65</v>
      </c>
      <c r="Q11490">
        <v>39.28</v>
      </c>
      <c r="R11490">
        <v>38.5</v>
      </c>
      <c r="S11490">
        <v>39.14</v>
      </c>
      <c r="T11490">
        <v>38506200</v>
      </c>
      <c r="U11490">
        <v>30.03</v>
      </c>
    </row>
    <row r="11491" spans="15:21" x14ac:dyDescent="0.2">
      <c r="O11491" s="67">
        <v>39317</v>
      </c>
      <c r="P11491">
        <v>39.21</v>
      </c>
      <c r="Q11491">
        <v>39.42</v>
      </c>
      <c r="R11491">
        <v>38.6</v>
      </c>
      <c r="S11491">
        <v>39.119999999999997</v>
      </c>
      <c r="T11491">
        <v>33114200</v>
      </c>
      <c r="U11491">
        <v>30.02</v>
      </c>
    </row>
    <row r="11492" spans="15:21" x14ac:dyDescent="0.2">
      <c r="O11492" s="67">
        <v>39318</v>
      </c>
      <c r="P11492">
        <v>39.04</v>
      </c>
      <c r="Q11492">
        <v>39.47</v>
      </c>
      <c r="R11492">
        <v>38.979999999999997</v>
      </c>
      <c r="S11492">
        <v>39.409999999999997</v>
      </c>
      <c r="T11492">
        <v>34819900</v>
      </c>
      <c r="U11492">
        <v>30.24</v>
      </c>
    </row>
    <row r="11493" spans="15:21" x14ac:dyDescent="0.2">
      <c r="O11493" s="67">
        <v>39321</v>
      </c>
      <c r="P11493">
        <v>39.26</v>
      </c>
      <c r="Q11493">
        <v>39.26</v>
      </c>
      <c r="R11493">
        <v>38.9</v>
      </c>
      <c r="S11493">
        <v>39</v>
      </c>
      <c r="T11493">
        <v>22993100</v>
      </c>
      <c r="U11493">
        <v>29.92</v>
      </c>
    </row>
    <row r="11494" spans="15:21" x14ac:dyDescent="0.2">
      <c r="O11494" s="67">
        <v>39322</v>
      </c>
      <c r="P11494">
        <v>38.83</v>
      </c>
      <c r="Q11494">
        <v>38.92</v>
      </c>
      <c r="R11494">
        <v>38.049999999999997</v>
      </c>
      <c r="S11494">
        <v>38.049999999999997</v>
      </c>
      <c r="T11494">
        <v>37497900</v>
      </c>
      <c r="U11494">
        <v>29.2</v>
      </c>
    </row>
    <row r="11495" spans="15:21" x14ac:dyDescent="0.2">
      <c r="O11495" s="67">
        <v>39323</v>
      </c>
      <c r="P11495">
        <v>38.24</v>
      </c>
      <c r="Q11495">
        <v>38.75</v>
      </c>
      <c r="R11495">
        <v>38.15</v>
      </c>
      <c r="S11495">
        <v>38.71</v>
      </c>
      <c r="T11495">
        <v>41461200</v>
      </c>
      <c r="U11495">
        <v>29.7</v>
      </c>
    </row>
    <row r="11496" spans="15:21" x14ac:dyDescent="0.2">
      <c r="O11496" s="67">
        <v>39324</v>
      </c>
      <c r="P11496">
        <v>38.32</v>
      </c>
      <c r="Q11496">
        <v>38.72</v>
      </c>
      <c r="R11496">
        <v>38.25</v>
      </c>
      <c r="S11496">
        <v>38.4</v>
      </c>
      <c r="T11496">
        <v>23134600</v>
      </c>
      <c r="U11496">
        <v>29.46</v>
      </c>
    </row>
    <row r="11497" spans="15:21" x14ac:dyDescent="0.2">
      <c r="O11497" s="67">
        <v>39325</v>
      </c>
      <c r="P11497">
        <v>38.799999999999997</v>
      </c>
      <c r="Q11497">
        <v>39.090000000000003</v>
      </c>
      <c r="R11497">
        <v>38.49</v>
      </c>
      <c r="S11497">
        <v>38.869999999999997</v>
      </c>
      <c r="T11497">
        <v>37353000</v>
      </c>
      <c r="U11497">
        <v>29.82</v>
      </c>
    </row>
    <row r="11498" spans="15:21" x14ac:dyDescent="0.2">
      <c r="O11498" s="67">
        <v>39329</v>
      </c>
      <c r="P11498">
        <v>38.840000000000003</v>
      </c>
      <c r="Q11498">
        <v>39.299999999999997</v>
      </c>
      <c r="R11498">
        <v>38.51</v>
      </c>
      <c r="S11498">
        <v>39.04</v>
      </c>
      <c r="T11498">
        <v>33307800</v>
      </c>
      <c r="U11498">
        <v>29.96</v>
      </c>
    </row>
    <row r="11499" spans="15:21" x14ac:dyDescent="0.2">
      <c r="O11499" s="67">
        <v>39330</v>
      </c>
      <c r="P11499">
        <v>38.770000000000003</v>
      </c>
      <c r="Q11499">
        <v>38.97</v>
      </c>
      <c r="R11499">
        <v>38.450000000000003</v>
      </c>
      <c r="S11499">
        <v>38.75</v>
      </c>
      <c r="T11499">
        <v>37526500</v>
      </c>
      <c r="U11499">
        <v>29.73</v>
      </c>
    </row>
    <row r="11500" spans="15:21" x14ac:dyDescent="0.2">
      <c r="O11500" s="67">
        <v>39331</v>
      </c>
      <c r="P11500">
        <v>38.81</v>
      </c>
      <c r="Q11500">
        <v>39.450000000000003</v>
      </c>
      <c r="R11500">
        <v>38.51</v>
      </c>
      <c r="S11500">
        <v>39.4</v>
      </c>
      <c r="T11500">
        <v>39434400</v>
      </c>
      <c r="U11500">
        <v>30.23</v>
      </c>
    </row>
    <row r="11501" spans="15:21" x14ac:dyDescent="0.2">
      <c r="O11501" s="67">
        <v>39332</v>
      </c>
      <c r="P11501">
        <v>38.909999999999997</v>
      </c>
      <c r="Q11501">
        <v>39</v>
      </c>
      <c r="R11501">
        <v>38.61</v>
      </c>
      <c r="S11501">
        <v>38.75</v>
      </c>
      <c r="T11501">
        <v>44963200</v>
      </c>
      <c r="U11501">
        <v>29.73</v>
      </c>
    </row>
    <row r="11502" spans="15:21" x14ac:dyDescent="0.2">
      <c r="O11502" s="67">
        <v>39335</v>
      </c>
      <c r="P11502">
        <v>38.799999999999997</v>
      </c>
      <c r="Q11502">
        <v>39.53</v>
      </c>
      <c r="R11502">
        <v>38.51</v>
      </c>
      <c r="S11502">
        <v>39.19</v>
      </c>
      <c r="T11502">
        <v>38022400</v>
      </c>
      <c r="U11502">
        <v>30.07</v>
      </c>
    </row>
    <row r="11503" spans="15:21" x14ac:dyDescent="0.2">
      <c r="O11503" s="67">
        <v>39336</v>
      </c>
      <c r="P11503">
        <v>39.200000000000003</v>
      </c>
      <c r="Q11503">
        <v>39.74</v>
      </c>
      <c r="R11503">
        <v>39.049999999999997</v>
      </c>
      <c r="S11503">
        <v>39.5</v>
      </c>
      <c r="T11503">
        <v>33884900</v>
      </c>
      <c r="U11503">
        <v>30.31</v>
      </c>
    </row>
    <row r="11504" spans="15:21" x14ac:dyDescent="0.2">
      <c r="O11504" s="67">
        <v>39337</v>
      </c>
      <c r="P11504">
        <v>39.39</v>
      </c>
      <c r="Q11504">
        <v>40.25</v>
      </c>
      <c r="R11504">
        <v>39.31</v>
      </c>
      <c r="S11504">
        <v>39.9</v>
      </c>
      <c r="T11504">
        <v>42074100</v>
      </c>
      <c r="U11504">
        <v>30.62</v>
      </c>
    </row>
    <row r="11505" spans="15:21" x14ac:dyDescent="0.2">
      <c r="O11505" s="67">
        <v>39338</v>
      </c>
      <c r="P11505">
        <v>40.01</v>
      </c>
      <c r="Q11505">
        <v>40.799999999999997</v>
      </c>
      <c r="R11505">
        <v>39.94</v>
      </c>
      <c r="S11505">
        <v>40.51</v>
      </c>
      <c r="T11505">
        <v>44912600</v>
      </c>
      <c r="U11505">
        <v>31.08</v>
      </c>
    </row>
    <row r="11506" spans="15:21" x14ac:dyDescent="0.2">
      <c r="O11506" s="67">
        <v>39339</v>
      </c>
      <c r="P11506">
        <v>40.24</v>
      </c>
      <c r="Q11506">
        <v>40.630000000000003</v>
      </c>
      <c r="R11506">
        <v>39.94</v>
      </c>
      <c r="S11506">
        <v>40.35</v>
      </c>
      <c r="T11506">
        <v>35863400</v>
      </c>
      <c r="U11506">
        <v>30.96</v>
      </c>
    </row>
    <row r="11507" spans="15:21" x14ac:dyDescent="0.2">
      <c r="O11507" s="67">
        <v>39342</v>
      </c>
      <c r="P11507">
        <v>40.08</v>
      </c>
      <c r="Q11507">
        <v>40.35</v>
      </c>
      <c r="R11507">
        <v>40.04</v>
      </c>
      <c r="S11507">
        <v>40.18</v>
      </c>
      <c r="T11507">
        <v>24279200</v>
      </c>
      <c r="U11507">
        <v>30.83</v>
      </c>
    </row>
    <row r="11508" spans="15:21" x14ac:dyDescent="0.2">
      <c r="O11508" s="67">
        <v>39343</v>
      </c>
      <c r="P11508">
        <v>40.36</v>
      </c>
      <c r="Q11508">
        <v>41.75</v>
      </c>
      <c r="R11508">
        <v>40.200000000000003</v>
      </c>
      <c r="S11508">
        <v>41.68</v>
      </c>
      <c r="T11508">
        <v>51485000</v>
      </c>
      <c r="U11508">
        <v>31.98</v>
      </c>
    </row>
    <row r="11509" spans="15:21" x14ac:dyDescent="0.2">
      <c r="O11509" s="67">
        <v>39344</v>
      </c>
      <c r="P11509">
        <v>41.77</v>
      </c>
      <c r="Q11509">
        <v>42.07</v>
      </c>
      <c r="R11509">
        <v>41.64</v>
      </c>
      <c r="S11509">
        <v>41.77</v>
      </c>
      <c r="T11509">
        <v>44474000</v>
      </c>
      <c r="U11509">
        <v>32.049999999999997</v>
      </c>
    </row>
    <row r="11510" spans="15:21" x14ac:dyDescent="0.2">
      <c r="O11510" s="67">
        <v>39345</v>
      </c>
      <c r="P11510">
        <v>41.5</v>
      </c>
      <c r="Q11510">
        <v>41.5</v>
      </c>
      <c r="R11510">
        <v>41.05</v>
      </c>
      <c r="S11510">
        <v>41.24</v>
      </c>
      <c r="T11510">
        <v>32488600</v>
      </c>
      <c r="U11510">
        <v>31.86</v>
      </c>
    </row>
    <row r="11511" spans="15:21" x14ac:dyDescent="0.2">
      <c r="O11511" s="67">
        <v>39346</v>
      </c>
      <c r="P11511">
        <v>41.61</v>
      </c>
      <c r="Q11511">
        <v>41.73</v>
      </c>
      <c r="R11511">
        <v>41.18</v>
      </c>
      <c r="S11511">
        <v>41.25</v>
      </c>
      <c r="T11511">
        <v>38359500</v>
      </c>
      <c r="U11511">
        <v>31.86</v>
      </c>
    </row>
    <row r="11512" spans="15:21" x14ac:dyDescent="0.2">
      <c r="O11512" s="67">
        <v>39349</v>
      </c>
      <c r="P11512">
        <v>41.25</v>
      </c>
      <c r="Q11512">
        <v>41.34</v>
      </c>
      <c r="R11512">
        <v>40.770000000000003</v>
      </c>
      <c r="S11512">
        <v>40.85</v>
      </c>
      <c r="T11512">
        <v>28985800</v>
      </c>
      <c r="U11512">
        <v>31.56</v>
      </c>
    </row>
    <row r="11513" spans="15:21" x14ac:dyDescent="0.2">
      <c r="O11513" s="67">
        <v>39350</v>
      </c>
      <c r="P11513">
        <v>40.75</v>
      </c>
      <c r="Q11513">
        <v>41.34</v>
      </c>
      <c r="R11513">
        <v>40.56</v>
      </c>
      <c r="S11513">
        <v>41.1</v>
      </c>
      <c r="T11513">
        <v>26637500</v>
      </c>
      <c r="U11513">
        <v>31.75</v>
      </c>
    </row>
    <row r="11514" spans="15:21" x14ac:dyDescent="0.2">
      <c r="O11514" s="67">
        <v>39351</v>
      </c>
      <c r="P11514">
        <v>41.18</v>
      </c>
      <c r="Q11514">
        <v>41.5</v>
      </c>
      <c r="R11514">
        <v>40.96</v>
      </c>
      <c r="S11514">
        <v>41.27</v>
      </c>
      <c r="T11514">
        <v>31994100</v>
      </c>
      <c r="U11514">
        <v>31.88</v>
      </c>
    </row>
    <row r="11515" spans="15:21" x14ac:dyDescent="0.2">
      <c r="O11515" s="67">
        <v>39352</v>
      </c>
      <c r="P11515">
        <v>41.4</v>
      </c>
      <c r="Q11515">
        <v>41.53</v>
      </c>
      <c r="R11515">
        <v>41.13</v>
      </c>
      <c r="S11515">
        <v>41.39</v>
      </c>
      <c r="T11515">
        <v>22972100</v>
      </c>
      <c r="U11515">
        <v>31.97</v>
      </c>
    </row>
    <row r="11516" spans="15:21" x14ac:dyDescent="0.2">
      <c r="O11516" s="67">
        <v>39353</v>
      </c>
      <c r="P11516">
        <v>41.26</v>
      </c>
      <c r="Q11516">
        <v>41.5</v>
      </c>
      <c r="R11516">
        <v>41.1</v>
      </c>
      <c r="S11516">
        <v>41.4</v>
      </c>
      <c r="T11516">
        <v>29719900</v>
      </c>
      <c r="U11516">
        <v>31.98</v>
      </c>
    </row>
    <row r="11517" spans="15:21" x14ac:dyDescent="0.2">
      <c r="O11517" s="67">
        <v>39356</v>
      </c>
      <c r="P11517">
        <v>41.28</v>
      </c>
      <c r="Q11517">
        <v>42.09</v>
      </c>
      <c r="R11517">
        <v>41.28</v>
      </c>
      <c r="S11517">
        <v>42.02</v>
      </c>
      <c r="T11517">
        <v>43856400</v>
      </c>
      <c r="U11517">
        <v>32.46</v>
      </c>
    </row>
    <row r="11518" spans="15:21" x14ac:dyDescent="0.2">
      <c r="O11518" s="67">
        <v>39357</v>
      </c>
      <c r="P11518">
        <v>42.03</v>
      </c>
      <c r="Q11518">
        <v>42.15</v>
      </c>
      <c r="R11518">
        <v>41.8</v>
      </c>
      <c r="S11518">
        <v>42.12</v>
      </c>
      <c r="T11518">
        <v>19289600</v>
      </c>
      <c r="U11518">
        <v>32.54</v>
      </c>
    </row>
    <row r="11519" spans="15:21" x14ac:dyDescent="0.2">
      <c r="O11519" s="67">
        <v>39358</v>
      </c>
      <c r="P11519">
        <v>41.95</v>
      </c>
      <c r="Q11519">
        <v>42.11</v>
      </c>
      <c r="R11519">
        <v>41.5</v>
      </c>
      <c r="S11519">
        <v>41.55</v>
      </c>
      <c r="T11519">
        <v>26324400</v>
      </c>
      <c r="U11519">
        <v>32.1</v>
      </c>
    </row>
    <row r="11520" spans="15:21" x14ac:dyDescent="0.2">
      <c r="O11520" s="67">
        <v>39359</v>
      </c>
      <c r="P11520">
        <v>41.71</v>
      </c>
      <c r="Q11520">
        <v>41.87</v>
      </c>
      <c r="R11520">
        <v>41.45</v>
      </c>
      <c r="S11520">
        <v>41.7</v>
      </c>
      <c r="T11520">
        <v>16047500</v>
      </c>
      <c r="U11520">
        <v>32.21</v>
      </c>
    </row>
    <row r="11521" spans="15:21" x14ac:dyDescent="0.2">
      <c r="O11521" s="67">
        <v>39360</v>
      </c>
      <c r="P11521">
        <v>41.93</v>
      </c>
      <c r="Q11521">
        <v>42.05</v>
      </c>
      <c r="R11521">
        <v>41.69</v>
      </c>
      <c r="S11521">
        <v>41.77</v>
      </c>
      <c r="T11521">
        <v>21788300</v>
      </c>
      <c r="U11521">
        <v>32.270000000000003</v>
      </c>
    </row>
    <row r="11522" spans="15:21" x14ac:dyDescent="0.2">
      <c r="O11522" s="67">
        <v>39363</v>
      </c>
      <c r="P11522">
        <v>41.74</v>
      </c>
      <c r="Q11522">
        <v>41.8</v>
      </c>
      <c r="R11522">
        <v>41.41</v>
      </c>
      <c r="S11522">
        <v>41.53</v>
      </c>
      <c r="T11522">
        <v>14509600</v>
      </c>
      <c r="U11522">
        <v>32.08</v>
      </c>
    </row>
    <row r="11523" spans="15:21" x14ac:dyDescent="0.2">
      <c r="O11523" s="67">
        <v>39364</v>
      </c>
      <c r="P11523">
        <v>41.51</v>
      </c>
      <c r="Q11523">
        <v>42.03</v>
      </c>
      <c r="R11523">
        <v>41.5</v>
      </c>
      <c r="S11523">
        <v>42.02</v>
      </c>
      <c r="T11523">
        <v>19546800</v>
      </c>
      <c r="U11523">
        <v>32.46</v>
      </c>
    </row>
    <row r="11524" spans="15:21" x14ac:dyDescent="0.2">
      <c r="O11524" s="67">
        <v>39365</v>
      </c>
      <c r="P11524">
        <v>41.92</v>
      </c>
      <c r="Q11524">
        <v>42.08</v>
      </c>
      <c r="R11524">
        <v>41.7</v>
      </c>
      <c r="S11524">
        <v>41.81</v>
      </c>
      <c r="T11524">
        <v>19224100</v>
      </c>
      <c r="U11524">
        <v>32.299999999999997</v>
      </c>
    </row>
    <row r="11525" spans="15:21" x14ac:dyDescent="0.2">
      <c r="O11525" s="67">
        <v>39366</v>
      </c>
      <c r="P11525">
        <v>41.95</v>
      </c>
      <c r="Q11525">
        <v>42.09</v>
      </c>
      <c r="R11525">
        <v>41.37</v>
      </c>
      <c r="S11525">
        <v>41.6</v>
      </c>
      <c r="T11525">
        <v>29735500</v>
      </c>
      <c r="U11525">
        <v>32.14</v>
      </c>
    </row>
    <row r="11526" spans="15:21" x14ac:dyDescent="0.2">
      <c r="O11526" s="67">
        <v>39367</v>
      </c>
      <c r="P11526">
        <v>40.86</v>
      </c>
      <c r="Q11526">
        <v>41.04</v>
      </c>
      <c r="R11526">
        <v>40.119999999999997</v>
      </c>
      <c r="S11526">
        <v>41.03</v>
      </c>
      <c r="T11526">
        <v>51405700</v>
      </c>
      <c r="U11526">
        <v>31.69</v>
      </c>
    </row>
    <row r="11527" spans="15:21" x14ac:dyDescent="0.2">
      <c r="O11527" s="67">
        <v>39370</v>
      </c>
      <c r="P11527">
        <v>40.9</v>
      </c>
      <c r="Q11527">
        <v>40.94</v>
      </c>
      <c r="R11527">
        <v>40.409999999999997</v>
      </c>
      <c r="S11527">
        <v>40.82</v>
      </c>
      <c r="T11527">
        <v>39797900</v>
      </c>
      <c r="U11527">
        <v>31.53</v>
      </c>
    </row>
    <row r="11528" spans="15:21" x14ac:dyDescent="0.2">
      <c r="O11528" s="67">
        <v>39371</v>
      </c>
      <c r="P11528">
        <v>40.78</v>
      </c>
      <c r="Q11528">
        <v>40.86</v>
      </c>
      <c r="R11528">
        <v>40.58</v>
      </c>
      <c r="S11528">
        <v>40.770000000000003</v>
      </c>
      <c r="T11528">
        <v>35265300</v>
      </c>
      <c r="U11528">
        <v>31.49</v>
      </c>
    </row>
    <row r="11529" spans="15:21" x14ac:dyDescent="0.2">
      <c r="O11529" s="67">
        <v>39372</v>
      </c>
      <c r="P11529">
        <v>40.93</v>
      </c>
      <c r="Q11529">
        <v>41.14</v>
      </c>
      <c r="R11529">
        <v>40.770000000000003</v>
      </c>
      <c r="S11529">
        <v>41</v>
      </c>
      <c r="T11529">
        <v>44148000</v>
      </c>
      <c r="U11529">
        <v>31.67</v>
      </c>
    </row>
    <row r="11530" spans="15:21" x14ac:dyDescent="0.2">
      <c r="O11530" s="67">
        <v>39373</v>
      </c>
      <c r="P11530">
        <v>40.93</v>
      </c>
      <c r="Q11530">
        <v>41</v>
      </c>
      <c r="R11530">
        <v>40.520000000000003</v>
      </c>
      <c r="S11530">
        <v>40.79</v>
      </c>
      <c r="T11530">
        <v>32216900</v>
      </c>
      <c r="U11530">
        <v>31.51</v>
      </c>
    </row>
    <row r="11531" spans="15:21" x14ac:dyDescent="0.2">
      <c r="O11531" s="67">
        <v>39374</v>
      </c>
      <c r="P11531">
        <v>40.53</v>
      </c>
      <c r="Q11531">
        <v>40.79</v>
      </c>
      <c r="R11531">
        <v>39.869999999999997</v>
      </c>
      <c r="S11531">
        <v>40.04</v>
      </c>
      <c r="T11531">
        <v>56690600</v>
      </c>
      <c r="U11531">
        <v>30.93</v>
      </c>
    </row>
    <row r="11532" spans="15:21" x14ac:dyDescent="0.2">
      <c r="O11532" s="67">
        <v>39377</v>
      </c>
      <c r="P11532">
        <v>39.840000000000003</v>
      </c>
      <c r="Q11532">
        <v>40.24</v>
      </c>
      <c r="R11532">
        <v>39.68</v>
      </c>
      <c r="S11532">
        <v>40.17</v>
      </c>
      <c r="T11532">
        <v>28506600</v>
      </c>
      <c r="U11532">
        <v>31.03</v>
      </c>
    </row>
    <row r="11533" spans="15:21" x14ac:dyDescent="0.2">
      <c r="O11533" s="67">
        <v>39378</v>
      </c>
      <c r="P11533">
        <v>40.26</v>
      </c>
      <c r="Q11533">
        <v>40.590000000000003</v>
      </c>
      <c r="R11533">
        <v>40.020000000000003</v>
      </c>
      <c r="S11533">
        <v>40.479999999999997</v>
      </c>
      <c r="T11533">
        <v>26887100</v>
      </c>
      <c r="U11533">
        <v>31.27</v>
      </c>
    </row>
    <row r="11534" spans="15:21" x14ac:dyDescent="0.2">
      <c r="O11534" s="67">
        <v>39379</v>
      </c>
      <c r="P11534">
        <v>40.42</v>
      </c>
      <c r="Q11534">
        <v>40.479999999999997</v>
      </c>
      <c r="R11534">
        <v>39.4</v>
      </c>
      <c r="S11534">
        <v>40.229999999999997</v>
      </c>
      <c r="T11534">
        <v>41178800</v>
      </c>
      <c r="U11534">
        <v>31.08</v>
      </c>
    </row>
    <row r="11535" spans="15:21" x14ac:dyDescent="0.2">
      <c r="O11535" s="67">
        <v>39380</v>
      </c>
      <c r="P11535">
        <v>40.380000000000003</v>
      </c>
      <c r="Q11535">
        <v>40.549999999999997</v>
      </c>
      <c r="R11535">
        <v>39.72</v>
      </c>
      <c r="S11535">
        <v>40.159999999999997</v>
      </c>
      <c r="T11535">
        <v>43908200</v>
      </c>
      <c r="U11535">
        <v>31.02</v>
      </c>
    </row>
    <row r="11536" spans="15:21" x14ac:dyDescent="0.2">
      <c r="O11536" s="67">
        <v>39381</v>
      </c>
      <c r="P11536">
        <v>40.35</v>
      </c>
      <c r="Q11536">
        <v>40.5</v>
      </c>
      <c r="R11536">
        <v>39.96</v>
      </c>
      <c r="S11536">
        <v>40.380000000000003</v>
      </c>
      <c r="T11536">
        <v>25715200</v>
      </c>
      <c r="U11536">
        <v>31.19</v>
      </c>
    </row>
    <row r="11537" spans="15:21" x14ac:dyDescent="0.2">
      <c r="O11537" s="67">
        <v>39384</v>
      </c>
      <c r="P11537">
        <v>40.47</v>
      </c>
      <c r="Q11537">
        <v>40.68</v>
      </c>
      <c r="R11537">
        <v>40.32</v>
      </c>
      <c r="S11537">
        <v>40.56</v>
      </c>
      <c r="T11537">
        <v>26741300</v>
      </c>
      <c r="U11537">
        <v>31.33</v>
      </c>
    </row>
    <row r="11538" spans="15:21" x14ac:dyDescent="0.2">
      <c r="O11538" s="67">
        <v>39385</v>
      </c>
      <c r="P11538">
        <v>40.49</v>
      </c>
      <c r="Q11538">
        <v>40.65</v>
      </c>
      <c r="R11538">
        <v>40.31</v>
      </c>
      <c r="S11538">
        <v>40.479999999999997</v>
      </c>
      <c r="T11538">
        <v>25866500</v>
      </c>
      <c r="U11538">
        <v>31.27</v>
      </c>
    </row>
    <row r="11539" spans="15:21" x14ac:dyDescent="0.2">
      <c r="O11539" s="67">
        <v>39386</v>
      </c>
      <c r="P11539">
        <v>40.619999999999997</v>
      </c>
      <c r="Q11539">
        <v>41.22</v>
      </c>
      <c r="R11539">
        <v>40.46</v>
      </c>
      <c r="S11539">
        <v>41.16</v>
      </c>
      <c r="T11539">
        <v>34248500</v>
      </c>
      <c r="U11539">
        <v>31.8</v>
      </c>
    </row>
    <row r="11540" spans="15:21" x14ac:dyDescent="0.2">
      <c r="O11540" s="67">
        <v>39387</v>
      </c>
      <c r="P11540">
        <v>40.89</v>
      </c>
      <c r="Q11540">
        <v>40.98</v>
      </c>
      <c r="R11540">
        <v>40.17</v>
      </c>
      <c r="S11540">
        <v>40.340000000000003</v>
      </c>
      <c r="T11540">
        <v>38069200</v>
      </c>
      <c r="U11540">
        <v>31.16</v>
      </c>
    </row>
    <row r="11541" spans="15:21" x14ac:dyDescent="0.2">
      <c r="O11541" s="67">
        <v>39388</v>
      </c>
      <c r="P11541">
        <v>40.5</v>
      </c>
      <c r="Q11541">
        <v>40.53</v>
      </c>
      <c r="R11541">
        <v>39.97</v>
      </c>
      <c r="S11541">
        <v>40.33</v>
      </c>
      <c r="T11541">
        <v>36934300</v>
      </c>
      <c r="U11541">
        <v>31.15</v>
      </c>
    </row>
    <row r="11542" spans="15:21" x14ac:dyDescent="0.2">
      <c r="O11542" s="67">
        <v>39391</v>
      </c>
      <c r="P11542">
        <v>39.950000000000003</v>
      </c>
      <c r="Q11542">
        <v>40.54</v>
      </c>
      <c r="R11542">
        <v>39.950000000000003</v>
      </c>
      <c r="S11542">
        <v>40.200000000000003</v>
      </c>
      <c r="T11542">
        <v>29697000</v>
      </c>
      <c r="U11542">
        <v>31.05</v>
      </c>
    </row>
    <row r="11543" spans="15:21" x14ac:dyDescent="0.2">
      <c r="O11543" s="67">
        <v>39392</v>
      </c>
      <c r="P11543">
        <v>40.200000000000003</v>
      </c>
      <c r="Q11543">
        <v>40.49</v>
      </c>
      <c r="R11543">
        <v>39.97</v>
      </c>
      <c r="S11543">
        <v>40.18</v>
      </c>
      <c r="T11543">
        <v>42131000</v>
      </c>
      <c r="U11543">
        <v>31.04</v>
      </c>
    </row>
    <row r="11544" spans="15:21" x14ac:dyDescent="0.2">
      <c r="O11544" s="67">
        <v>39393</v>
      </c>
      <c r="P11544">
        <v>39.9</v>
      </c>
      <c r="Q11544">
        <v>39.93</v>
      </c>
      <c r="R11544">
        <v>38.99</v>
      </c>
      <c r="S11544">
        <v>39.08</v>
      </c>
      <c r="T11544">
        <v>46720100</v>
      </c>
      <c r="U11544">
        <v>30.19</v>
      </c>
    </row>
    <row r="11545" spans="15:21" x14ac:dyDescent="0.2">
      <c r="O11545" s="67">
        <v>39394</v>
      </c>
      <c r="P11545">
        <v>39.200000000000003</v>
      </c>
      <c r="Q11545">
        <v>39.32</v>
      </c>
      <c r="R11545">
        <v>37.5</v>
      </c>
      <c r="S11545">
        <v>39.020000000000003</v>
      </c>
      <c r="T11545">
        <v>52970300</v>
      </c>
      <c r="U11545">
        <v>30.14</v>
      </c>
    </row>
    <row r="11546" spans="15:21" x14ac:dyDescent="0.2">
      <c r="O11546" s="67">
        <v>39395</v>
      </c>
      <c r="P11546">
        <v>38.520000000000003</v>
      </c>
      <c r="Q11546">
        <v>38.75</v>
      </c>
      <c r="R11546">
        <v>38.11</v>
      </c>
      <c r="S11546">
        <v>38.380000000000003</v>
      </c>
      <c r="T11546">
        <v>42681300</v>
      </c>
      <c r="U11546">
        <v>29.65</v>
      </c>
    </row>
    <row r="11547" spans="15:21" x14ac:dyDescent="0.2">
      <c r="O11547" s="67">
        <v>39398</v>
      </c>
      <c r="P11547">
        <v>38.24</v>
      </c>
      <c r="Q11547">
        <v>39.04</v>
      </c>
      <c r="R11547">
        <v>38.17</v>
      </c>
      <c r="S11547">
        <v>38.25</v>
      </c>
      <c r="T11547">
        <v>36968000</v>
      </c>
      <c r="U11547">
        <v>29.55</v>
      </c>
    </row>
    <row r="11548" spans="15:21" x14ac:dyDescent="0.2">
      <c r="O11548" s="67">
        <v>39399</v>
      </c>
      <c r="P11548">
        <v>38.5</v>
      </c>
      <c r="Q11548">
        <v>39.25</v>
      </c>
      <c r="R11548">
        <v>38.25</v>
      </c>
      <c r="S11548">
        <v>39.21</v>
      </c>
      <c r="T11548">
        <v>42053400</v>
      </c>
      <c r="U11548">
        <v>30.29</v>
      </c>
    </row>
    <row r="11549" spans="15:21" x14ac:dyDescent="0.2">
      <c r="O11549" s="67">
        <v>39400</v>
      </c>
      <c r="P11549">
        <v>39.9</v>
      </c>
      <c r="Q11549">
        <v>39.950000000000003</v>
      </c>
      <c r="R11549">
        <v>38.82</v>
      </c>
      <c r="S11549">
        <v>39.01</v>
      </c>
      <c r="T11549">
        <v>39739700</v>
      </c>
      <c r="U11549">
        <v>30.13</v>
      </c>
    </row>
    <row r="11550" spans="15:21" x14ac:dyDescent="0.2">
      <c r="O11550" s="67">
        <v>39401</v>
      </c>
      <c r="P11550">
        <v>38.93</v>
      </c>
      <c r="Q11550">
        <v>38.93</v>
      </c>
      <c r="R11550">
        <v>38.130000000000003</v>
      </c>
      <c r="S11550">
        <v>38.31</v>
      </c>
      <c r="T11550">
        <v>41590000</v>
      </c>
      <c r="U11550">
        <v>29.59</v>
      </c>
    </row>
    <row r="11551" spans="15:21" x14ac:dyDescent="0.2">
      <c r="O11551" s="67">
        <v>39402</v>
      </c>
      <c r="P11551">
        <v>38.5</v>
      </c>
      <c r="Q11551">
        <v>38.67</v>
      </c>
      <c r="R11551">
        <v>37.869999999999997</v>
      </c>
      <c r="S11551">
        <v>38.65</v>
      </c>
      <c r="T11551">
        <v>50181100</v>
      </c>
      <c r="U11551">
        <v>29.86</v>
      </c>
    </row>
    <row r="11552" spans="15:21" x14ac:dyDescent="0.2">
      <c r="O11552" s="67">
        <v>39405</v>
      </c>
      <c r="P11552">
        <v>38.479999999999997</v>
      </c>
      <c r="Q11552">
        <v>38.51</v>
      </c>
      <c r="R11552">
        <v>38</v>
      </c>
      <c r="S11552">
        <v>38.159999999999997</v>
      </c>
      <c r="T11552">
        <v>35415000</v>
      </c>
      <c r="U11552">
        <v>29.48</v>
      </c>
    </row>
    <row r="11553" spans="15:21" x14ac:dyDescent="0.2">
      <c r="O11553" s="67">
        <v>39406</v>
      </c>
      <c r="P11553">
        <v>38.15</v>
      </c>
      <c r="Q11553">
        <v>38.61</v>
      </c>
      <c r="R11553">
        <v>37.5</v>
      </c>
      <c r="S11553">
        <v>38.04</v>
      </c>
      <c r="T11553">
        <v>43297000</v>
      </c>
      <c r="U11553">
        <v>29.39</v>
      </c>
    </row>
    <row r="11554" spans="15:21" x14ac:dyDescent="0.2">
      <c r="O11554" s="67">
        <v>39407</v>
      </c>
      <c r="P11554">
        <v>37.65</v>
      </c>
      <c r="Q11554">
        <v>37.99</v>
      </c>
      <c r="R11554">
        <v>36.94</v>
      </c>
      <c r="S11554">
        <v>37.17</v>
      </c>
      <c r="T11554">
        <v>64494100</v>
      </c>
      <c r="U11554">
        <v>28.71</v>
      </c>
    </row>
    <row r="11555" spans="15:21" x14ac:dyDescent="0.2">
      <c r="O11555" s="67">
        <v>39409</v>
      </c>
      <c r="P11555">
        <v>37.369999999999997</v>
      </c>
      <c r="Q11555">
        <v>37.869999999999997</v>
      </c>
      <c r="R11555">
        <v>37.159999999999997</v>
      </c>
      <c r="S11555">
        <v>37.67</v>
      </c>
      <c r="T11555">
        <v>23497800</v>
      </c>
      <c r="U11555">
        <v>29.1</v>
      </c>
    </row>
    <row r="11556" spans="15:21" x14ac:dyDescent="0.2">
      <c r="O11556" s="67">
        <v>39412</v>
      </c>
      <c r="P11556">
        <v>37.75</v>
      </c>
      <c r="Q11556">
        <v>37.75</v>
      </c>
      <c r="R11556">
        <v>36.520000000000003</v>
      </c>
      <c r="S11556">
        <v>36.729999999999997</v>
      </c>
      <c r="T11556">
        <v>41991200</v>
      </c>
      <c r="U11556">
        <v>28.37</v>
      </c>
    </row>
    <row r="11557" spans="15:21" x14ac:dyDescent="0.2">
      <c r="O11557" s="67">
        <v>39413</v>
      </c>
      <c r="P11557">
        <v>36.85</v>
      </c>
      <c r="Q11557">
        <v>37.67</v>
      </c>
      <c r="R11557">
        <v>36.799999999999997</v>
      </c>
      <c r="S11557">
        <v>37.450000000000003</v>
      </c>
      <c r="T11557">
        <v>44439800</v>
      </c>
      <c r="U11557">
        <v>28.93</v>
      </c>
    </row>
    <row r="11558" spans="15:21" x14ac:dyDescent="0.2">
      <c r="O11558" s="67">
        <v>39414</v>
      </c>
      <c r="P11558">
        <v>37.69</v>
      </c>
      <c r="Q11558">
        <v>38.659999999999997</v>
      </c>
      <c r="R11558">
        <v>37.56</v>
      </c>
      <c r="S11558">
        <v>38.46</v>
      </c>
      <c r="T11558">
        <v>51944300</v>
      </c>
      <c r="U11558">
        <v>29.71</v>
      </c>
    </row>
    <row r="11559" spans="15:21" x14ac:dyDescent="0.2">
      <c r="O11559" s="67">
        <v>39415</v>
      </c>
      <c r="P11559">
        <v>38.29</v>
      </c>
      <c r="Q11559">
        <v>38.32</v>
      </c>
      <c r="R11559">
        <v>37.799999999999997</v>
      </c>
      <c r="S11559">
        <v>38.14</v>
      </c>
      <c r="T11559">
        <v>35714300</v>
      </c>
      <c r="U11559">
        <v>29.46</v>
      </c>
    </row>
    <row r="11560" spans="15:21" x14ac:dyDescent="0.2">
      <c r="O11560" s="67">
        <v>39416</v>
      </c>
      <c r="P11560">
        <v>38.67</v>
      </c>
      <c r="Q11560">
        <v>38.67</v>
      </c>
      <c r="R11560">
        <v>37.65</v>
      </c>
      <c r="S11560">
        <v>38.29</v>
      </c>
      <c r="T11560">
        <v>54198600</v>
      </c>
      <c r="U11560">
        <v>29.58</v>
      </c>
    </row>
    <row r="11561" spans="15:21" x14ac:dyDescent="0.2">
      <c r="O11561" s="67">
        <v>39419</v>
      </c>
      <c r="P11561">
        <v>38.200000000000003</v>
      </c>
      <c r="Q11561">
        <v>38.200000000000003</v>
      </c>
      <c r="R11561">
        <v>36.6</v>
      </c>
      <c r="S11561">
        <v>36.93</v>
      </c>
      <c r="T11561">
        <v>68397100</v>
      </c>
      <c r="U11561">
        <v>28.53</v>
      </c>
    </row>
    <row r="11562" spans="15:21" x14ac:dyDescent="0.2">
      <c r="O11562" s="67">
        <v>39420</v>
      </c>
      <c r="P11562">
        <v>36.72</v>
      </c>
      <c r="Q11562">
        <v>36.82</v>
      </c>
      <c r="R11562">
        <v>36.07</v>
      </c>
      <c r="S11562">
        <v>36.25</v>
      </c>
      <c r="T11562">
        <v>58806700</v>
      </c>
      <c r="U11562">
        <v>28</v>
      </c>
    </row>
    <row r="11563" spans="15:21" x14ac:dyDescent="0.2">
      <c r="O11563" s="67">
        <v>39421</v>
      </c>
      <c r="P11563">
        <v>36.6</v>
      </c>
      <c r="Q11563">
        <v>36.840000000000003</v>
      </c>
      <c r="R11563">
        <v>36.24</v>
      </c>
      <c r="S11563">
        <v>36.71</v>
      </c>
      <c r="T11563">
        <v>57624400</v>
      </c>
      <c r="U11563">
        <v>28.36</v>
      </c>
    </row>
    <row r="11564" spans="15:21" x14ac:dyDescent="0.2">
      <c r="O11564" s="67">
        <v>39422</v>
      </c>
      <c r="P11564">
        <v>36.700000000000003</v>
      </c>
      <c r="Q11564">
        <v>37.29</v>
      </c>
      <c r="R11564">
        <v>36.54</v>
      </c>
      <c r="S11564">
        <v>37.26</v>
      </c>
      <c r="T11564">
        <v>35574000</v>
      </c>
      <c r="U11564">
        <v>28.78</v>
      </c>
    </row>
    <row r="11565" spans="15:21" x14ac:dyDescent="0.2">
      <c r="O11565" s="67">
        <v>39423</v>
      </c>
      <c r="P11565">
        <v>37.25</v>
      </c>
      <c r="Q11565">
        <v>37.5</v>
      </c>
      <c r="R11565">
        <v>36.950000000000003</v>
      </c>
      <c r="S11565">
        <v>37.229999999999997</v>
      </c>
      <c r="T11565">
        <v>32599900</v>
      </c>
      <c r="U11565">
        <v>28.76</v>
      </c>
    </row>
    <row r="11566" spans="15:21" x14ac:dyDescent="0.2">
      <c r="O11566" s="67">
        <v>39426</v>
      </c>
      <c r="P11566">
        <v>37.26</v>
      </c>
      <c r="Q11566">
        <v>37.49</v>
      </c>
      <c r="R11566">
        <v>37.049999999999997</v>
      </c>
      <c r="S11566">
        <v>37.409999999999997</v>
      </c>
      <c r="T11566">
        <v>44738200</v>
      </c>
      <c r="U11566">
        <v>28.9</v>
      </c>
    </row>
    <row r="11567" spans="15:21" x14ac:dyDescent="0.2">
      <c r="O11567" s="67">
        <v>39427</v>
      </c>
      <c r="P11567">
        <v>37.4</v>
      </c>
      <c r="Q11567">
        <v>37.950000000000003</v>
      </c>
      <c r="R11567">
        <v>36.15</v>
      </c>
      <c r="S11567">
        <v>37.03</v>
      </c>
      <c r="T11567">
        <v>66540600</v>
      </c>
      <c r="U11567">
        <v>28.6</v>
      </c>
    </row>
    <row r="11568" spans="15:21" x14ac:dyDescent="0.2">
      <c r="O11568" s="67">
        <v>39428</v>
      </c>
      <c r="P11568">
        <v>37.950000000000003</v>
      </c>
      <c r="Q11568">
        <v>38.14</v>
      </c>
      <c r="R11568">
        <v>36.85</v>
      </c>
      <c r="S11568">
        <v>37.25</v>
      </c>
      <c r="T11568">
        <v>51360800</v>
      </c>
      <c r="U11568">
        <v>28.77</v>
      </c>
    </row>
    <row r="11569" spans="15:21" x14ac:dyDescent="0.2">
      <c r="O11569" s="67">
        <v>39429</v>
      </c>
      <c r="P11569">
        <v>37</v>
      </c>
      <c r="Q11569">
        <v>37.79</v>
      </c>
      <c r="R11569">
        <v>36.75</v>
      </c>
      <c r="S11569">
        <v>37.58</v>
      </c>
      <c r="T11569">
        <v>35986600</v>
      </c>
      <c r="U11569">
        <v>29.03</v>
      </c>
    </row>
    <row r="11570" spans="15:21" x14ac:dyDescent="0.2">
      <c r="O11570" s="67">
        <v>39430</v>
      </c>
      <c r="P11570">
        <v>37.479999999999997</v>
      </c>
      <c r="Q11570">
        <v>37.51</v>
      </c>
      <c r="R11570">
        <v>36.869999999999997</v>
      </c>
      <c r="S11570">
        <v>36.909999999999997</v>
      </c>
      <c r="T11570">
        <v>41837600</v>
      </c>
      <c r="U11570">
        <v>28.51</v>
      </c>
    </row>
    <row r="11571" spans="15:21" x14ac:dyDescent="0.2">
      <c r="O11571" s="67">
        <v>39433</v>
      </c>
      <c r="P11571">
        <v>36.82</v>
      </c>
      <c r="Q11571">
        <v>36.9</v>
      </c>
      <c r="R11571">
        <v>36.28</v>
      </c>
      <c r="S11571">
        <v>36.479999999999997</v>
      </c>
      <c r="T11571">
        <v>40371800</v>
      </c>
      <c r="U11571">
        <v>28.18</v>
      </c>
    </row>
    <row r="11572" spans="15:21" x14ac:dyDescent="0.2">
      <c r="O11572" s="67">
        <v>39434</v>
      </c>
      <c r="P11572">
        <v>36.68</v>
      </c>
      <c r="Q11572">
        <v>36.93</v>
      </c>
      <c r="R11572">
        <v>36.24</v>
      </c>
      <c r="S11572">
        <v>36.799999999999997</v>
      </c>
      <c r="T11572">
        <v>42218800</v>
      </c>
      <c r="U11572">
        <v>28.43</v>
      </c>
    </row>
    <row r="11573" spans="15:21" x14ac:dyDescent="0.2">
      <c r="O11573" s="67">
        <v>39435</v>
      </c>
      <c r="P11573">
        <v>36.78</v>
      </c>
      <c r="Q11573">
        <v>37.020000000000003</v>
      </c>
      <c r="R11573">
        <v>36.32</v>
      </c>
      <c r="S11573">
        <v>36.57</v>
      </c>
      <c r="T11573">
        <v>40027000</v>
      </c>
      <c r="U11573">
        <v>28.25</v>
      </c>
    </row>
    <row r="11574" spans="15:21" x14ac:dyDescent="0.2">
      <c r="O11574" s="67">
        <v>39436</v>
      </c>
      <c r="P11574">
        <v>36.6</v>
      </c>
      <c r="Q11574">
        <v>36.65</v>
      </c>
      <c r="R11574">
        <v>36.22</v>
      </c>
      <c r="S11574">
        <v>36.520000000000003</v>
      </c>
      <c r="T11574">
        <v>33661900</v>
      </c>
      <c r="U11574">
        <v>28.45</v>
      </c>
    </row>
    <row r="11575" spans="15:21" x14ac:dyDescent="0.2">
      <c r="O11575" s="67">
        <v>39437</v>
      </c>
      <c r="P11575">
        <v>36.71</v>
      </c>
      <c r="Q11575">
        <v>37.6</v>
      </c>
      <c r="R11575">
        <v>36.65</v>
      </c>
      <c r="S11575">
        <v>37.14</v>
      </c>
      <c r="T11575">
        <v>75990100</v>
      </c>
      <c r="U11575">
        <v>28.94</v>
      </c>
    </row>
    <row r="11576" spans="15:21" x14ac:dyDescent="0.2">
      <c r="O11576" s="67">
        <v>39440</v>
      </c>
      <c r="P11576">
        <v>37.4</v>
      </c>
      <c r="Q11576">
        <v>37.770000000000003</v>
      </c>
      <c r="R11576">
        <v>37.15</v>
      </c>
      <c r="S11576">
        <v>37.53</v>
      </c>
      <c r="T11576">
        <v>16966100</v>
      </c>
      <c r="U11576">
        <v>29.24</v>
      </c>
    </row>
    <row r="11577" spans="15:21" x14ac:dyDescent="0.2">
      <c r="O11577" s="67">
        <v>39442</v>
      </c>
      <c r="P11577">
        <v>37.409999999999997</v>
      </c>
      <c r="Q11577">
        <v>37.69</v>
      </c>
      <c r="R11577">
        <v>37.4</v>
      </c>
      <c r="S11577">
        <v>37.549999999999997</v>
      </c>
      <c r="T11577">
        <v>21648600</v>
      </c>
      <c r="U11577">
        <v>29.25</v>
      </c>
    </row>
    <row r="11578" spans="15:21" x14ac:dyDescent="0.2">
      <c r="O11578" s="67">
        <v>39443</v>
      </c>
      <c r="P11578">
        <v>37.4</v>
      </c>
      <c r="Q11578">
        <v>37.54</v>
      </c>
      <c r="R11578">
        <v>37.11</v>
      </c>
      <c r="S11578">
        <v>37.19</v>
      </c>
      <c r="T11578">
        <v>23369600</v>
      </c>
      <c r="U11578">
        <v>28.97</v>
      </c>
    </row>
    <row r="11579" spans="15:21" x14ac:dyDescent="0.2">
      <c r="O11579" s="67">
        <v>39444</v>
      </c>
      <c r="P11579">
        <v>37.35</v>
      </c>
      <c r="Q11579">
        <v>37.58</v>
      </c>
      <c r="R11579">
        <v>37.06</v>
      </c>
      <c r="S11579">
        <v>37.340000000000003</v>
      </c>
      <c r="T11579">
        <v>22747000</v>
      </c>
      <c r="U11579">
        <v>29.09</v>
      </c>
    </row>
    <row r="11580" spans="15:21" x14ac:dyDescent="0.2">
      <c r="O11580" s="67">
        <v>39447</v>
      </c>
      <c r="P11580">
        <v>37.299999999999997</v>
      </c>
      <c r="Q11580">
        <v>37.299999999999997</v>
      </c>
      <c r="R11580">
        <v>36.96</v>
      </c>
      <c r="S11580">
        <v>37.07</v>
      </c>
      <c r="T11580">
        <v>24131400</v>
      </c>
      <c r="U11580">
        <v>28.88</v>
      </c>
    </row>
    <row r="11581" spans="15:21" x14ac:dyDescent="0.2">
      <c r="O11581" s="67">
        <v>39449</v>
      </c>
      <c r="P11581">
        <v>37.1</v>
      </c>
      <c r="Q11581">
        <v>37.450000000000003</v>
      </c>
      <c r="R11581">
        <v>36.549999999999997</v>
      </c>
      <c r="S11581">
        <v>36.76</v>
      </c>
      <c r="T11581">
        <v>38914400</v>
      </c>
      <c r="U11581">
        <v>28.64</v>
      </c>
    </row>
    <row r="11582" spans="15:21" x14ac:dyDescent="0.2">
      <c r="O11582" s="67">
        <v>39450</v>
      </c>
      <c r="P11582">
        <v>36.81</v>
      </c>
      <c r="Q11582">
        <v>37.22</v>
      </c>
      <c r="R11582">
        <v>36.700000000000003</v>
      </c>
      <c r="S11582">
        <v>36.799999999999997</v>
      </c>
      <c r="T11582">
        <v>26976200</v>
      </c>
      <c r="U11582">
        <v>28.67</v>
      </c>
    </row>
    <row r="11583" spans="15:21" x14ac:dyDescent="0.2">
      <c r="O11583" s="67">
        <v>39451</v>
      </c>
      <c r="P11583">
        <v>36.54</v>
      </c>
      <c r="Q11583">
        <v>36.67</v>
      </c>
      <c r="R11583">
        <v>35.979999999999997</v>
      </c>
      <c r="S11583">
        <v>36.04</v>
      </c>
      <c r="T11583">
        <v>40730900</v>
      </c>
      <c r="U11583">
        <v>28.08</v>
      </c>
    </row>
    <row r="11584" spans="15:21" x14ac:dyDescent="0.2">
      <c r="O11584" s="67">
        <v>39454</v>
      </c>
      <c r="P11584">
        <v>36.21</v>
      </c>
      <c r="Q11584">
        <v>36.5</v>
      </c>
      <c r="R11584">
        <v>35.909999999999997</v>
      </c>
      <c r="S11584">
        <v>36.18</v>
      </c>
      <c r="T11584">
        <v>47510100</v>
      </c>
      <c r="U11584">
        <v>28.19</v>
      </c>
    </row>
    <row r="11585" spans="15:21" x14ac:dyDescent="0.2">
      <c r="O11585" s="67">
        <v>39455</v>
      </c>
      <c r="P11585">
        <v>36.43</v>
      </c>
      <c r="Q11585">
        <v>36.43</v>
      </c>
      <c r="R11585">
        <v>35.200000000000003</v>
      </c>
      <c r="S11585">
        <v>35.4</v>
      </c>
      <c r="T11585">
        <v>45067500</v>
      </c>
      <c r="U11585">
        <v>27.58</v>
      </c>
    </row>
    <row r="11586" spans="15:21" x14ac:dyDescent="0.2">
      <c r="O11586" s="67">
        <v>39456</v>
      </c>
      <c r="P11586">
        <v>35.479999999999997</v>
      </c>
      <c r="Q11586">
        <v>35.94</v>
      </c>
      <c r="R11586">
        <v>35.15</v>
      </c>
      <c r="S11586">
        <v>35.799999999999997</v>
      </c>
      <c r="T11586">
        <v>48701300</v>
      </c>
      <c r="U11586">
        <v>27.89</v>
      </c>
    </row>
    <row r="11587" spans="15:21" x14ac:dyDescent="0.2">
      <c r="O11587" s="67">
        <v>39457</v>
      </c>
      <c r="P11587">
        <v>35.6</v>
      </c>
      <c r="Q11587">
        <v>36.229999999999997</v>
      </c>
      <c r="R11587">
        <v>35.369999999999997</v>
      </c>
      <c r="S11587">
        <v>35.92</v>
      </c>
      <c r="T11587">
        <v>45325800</v>
      </c>
      <c r="U11587">
        <v>27.98</v>
      </c>
    </row>
    <row r="11588" spans="15:21" x14ac:dyDescent="0.2">
      <c r="O11588" s="67">
        <v>39458</v>
      </c>
      <c r="P11588">
        <v>35.56</v>
      </c>
      <c r="Q11588">
        <v>35.6</v>
      </c>
      <c r="R11588">
        <v>34.979999999999997</v>
      </c>
      <c r="S11588">
        <v>35.17</v>
      </c>
      <c r="T11588">
        <v>46017900</v>
      </c>
      <c r="U11588">
        <v>27.4</v>
      </c>
    </row>
    <row r="11589" spans="15:21" x14ac:dyDescent="0.2">
      <c r="O11589" s="67">
        <v>39461</v>
      </c>
      <c r="P11589">
        <v>35.76</v>
      </c>
      <c r="Q11589">
        <v>35.76</v>
      </c>
      <c r="R11589">
        <v>35.25</v>
      </c>
      <c r="S11589">
        <v>35.46</v>
      </c>
      <c r="T11589">
        <v>34006000</v>
      </c>
      <c r="U11589">
        <v>27.63</v>
      </c>
    </row>
    <row r="11590" spans="15:21" x14ac:dyDescent="0.2">
      <c r="O11590" s="67">
        <v>39462</v>
      </c>
      <c r="P11590">
        <v>35.26</v>
      </c>
      <c r="Q11590">
        <v>35.270000000000003</v>
      </c>
      <c r="R11590">
        <v>34.35</v>
      </c>
      <c r="S11590">
        <v>34.53</v>
      </c>
      <c r="T11590">
        <v>53907300</v>
      </c>
      <c r="U11590">
        <v>26.9</v>
      </c>
    </row>
    <row r="11591" spans="15:21" x14ac:dyDescent="0.2">
      <c r="O11591" s="67">
        <v>39463</v>
      </c>
      <c r="P11591">
        <v>34.33</v>
      </c>
      <c r="Q11591">
        <v>35.08</v>
      </c>
      <c r="R11591">
        <v>34.31</v>
      </c>
      <c r="S11591">
        <v>34.56</v>
      </c>
      <c r="T11591">
        <v>60361800</v>
      </c>
      <c r="U11591">
        <v>26.93</v>
      </c>
    </row>
    <row r="11592" spans="15:21" x14ac:dyDescent="0.2">
      <c r="O11592" s="67">
        <v>39464</v>
      </c>
      <c r="P11592">
        <v>34.74</v>
      </c>
      <c r="Q11592">
        <v>34.799999999999997</v>
      </c>
      <c r="R11592">
        <v>32.92</v>
      </c>
      <c r="S11592">
        <v>33.21</v>
      </c>
      <c r="T11592">
        <v>81513800</v>
      </c>
      <c r="U11592">
        <v>25.87</v>
      </c>
    </row>
    <row r="11593" spans="15:21" x14ac:dyDescent="0.2">
      <c r="O11593" s="67">
        <v>39465</v>
      </c>
      <c r="P11593">
        <v>33.92</v>
      </c>
      <c r="Q11593">
        <v>34.979999999999997</v>
      </c>
      <c r="R11593">
        <v>33.799999999999997</v>
      </c>
      <c r="S11593">
        <v>34.31</v>
      </c>
      <c r="T11593">
        <v>92276300</v>
      </c>
      <c r="U11593">
        <v>26.73</v>
      </c>
    </row>
    <row r="11594" spans="15:21" x14ac:dyDescent="0.2">
      <c r="O11594" s="67">
        <v>39469</v>
      </c>
      <c r="P11594">
        <v>33.200000000000003</v>
      </c>
      <c r="Q11594">
        <v>34.700000000000003</v>
      </c>
      <c r="R11594">
        <v>33.19</v>
      </c>
      <c r="S11594">
        <v>34.049999999999997</v>
      </c>
      <c r="T11594">
        <v>73592200</v>
      </c>
      <c r="U11594">
        <v>26.53</v>
      </c>
    </row>
    <row r="11595" spans="15:21" x14ac:dyDescent="0.2">
      <c r="O11595" s="67">
        <v>39470</v>
      </c>
      <c r="P11595">
        <v>33.75</v>
      </c>
      <c r="Q11595">
        <v>34.700000000000003</v>
      </c>
      <c r="R11595">
        <v>33.25</v>
      </c>
      <c r="S11595">
        <v>34.590000000000003</v>
      </c>
      <c r="T11595">
        <v>79938200</v>
      </c>
      <c r="U11595">
        <v>26.95</v>
      </c>
    </row>
    <row r="11596" spans="15:21" x14ac:dyDescent="0.2">
      <c r="O11596" s="67">
        <v>39471</v>
      </c>
      <c r="P11596">
        <v>34.65</v>
      </c>
      <c r="Q11596">
        <v>34.76</v>
      </c>
      <c r="R11596">
        <v>33.950000000000003</v>
      </c>
      <c r="S11596">
        <v>34.65</v>
      </c>
      <c r="T11596">
        <v>53582700</v>
      </c>
      <c r="U11596">
        <v>27</v>
      </c>
    </row>
    <row r="11597" spans="15:21" x14ac:dyDescent="0.2">
      <c r="O11597" s="67">
        <v>39472</v>
      </c>
      <c r="P11597">
        <v>34.950000000000003</v>
      </c>
      <c r="Q11597">
        <v>35.090000000000003</v>
      </c>
      <c r="R11597">
        <v>33.869999999999997</v>
      </c>
      <c r="S11597">
        <v>34</v>
      </c>
      <c r="T11597">
        <v>52849200</v>
      </c>
      <c r="U11597">
        <v>26.49</v>
      </c>
    </row>
    <row r="11598" spans="15:21" x14ac:dyDescent="0.2">
      <c r="O11598" s="67">
        <v>39475</v>
      </c>
      <c r="P11598">
        <v>34.31</v>
      </c>
      <c r="Q11598">
        <v>34.75</v>
      </c>
      <c r="R11598">
        <v>34.14</v>
      </c>
      <c r="S11598">
        <v>34.72</v>
      </c>
      <c r="T11598">
        <v>37850500</v>
      </c>
      <c r="U11598">
        <v>27.05</v>
      </c>
    </row>
    <row r="11599" spans="15:21" x14ac:dyDescent="0.2">
      <c r="O11599" s="67">
        <v>39476</v>
      </c>
      <c r="P11599">
        <v>34.97</v>
      </c>
      <c r="Q11599">
        <v>35.07</v>
      </c>
      <c r="R11599">
        <v>34.5</v>
      </c>
      <c r="S11599">
        <v>34.76</v>
      </c>
      <c r="T11599">
        <v>35936000</v>
      </c>
      <c r="U11599">
        <v>27.08</v>
      </c>
    </row>
    <row r="11600" spans="15:21" x14ac:dyDescent="0.2">
      <c r="O11600" s="67">
        <v>39477</v>
      </c>
      <c r="P11600">
        <v>34.68</v>
      </c>
      <c r="Q11600">
        <v>35.72</v>
      </c>
      <c r="R11600">
        <v>34.57</v>
      </c>
      <c r="S11600">
        <v>34.94</v>
      </c>
      <c r="T11600">
        <v>51439400</v>
      </c>
      <c r="U11600">
        <v>27.22</v>
      </c>
    </row>
    <row r="11601" spans="15:21" x14ac:dyDescent="0.2">
      <c r="O11601" s="67">
        <v>39478</v>
      </c>
      <c r="P11601">
        <v>34.61</v>
      </c>
      <c r="Q11601">
        <v>35.67</v>
      </c>
      <c r="R11601">
        <v>34.5</v>
      </c>
      <c r="S11601">
        <v>35.36</v>
      </c>
      <c r="T11601">
        <v>55551200</v>
      </c>
      <c r="U11601">
        <v>27.55</v>
      </c>
    </row>
    <row r="11602" spans="15:21" x14ac:dyDescent="0.2">
      <c r="O11602" s="67">
        <v>39479</v>
      </c>
      <c r="P11602">
        <v>35.590000000000003</v>
      </c>
      <c r="Q11602">
        <v>36.299999999999997</v>
      </c>
      <c r="R11602">
        <v>35.36</v>
      </c>
      <c r="S11602">
        <v>36.159999999999997</v>
      </c>
      <c r="T11602">
        <v>56243100</v>
      </c>
      <c r="U11602">
        <v>28.17</v>
      </c>
    </row>
    <row r="11603" spans="15:21" x14ac:dyDescent="0.2">
      <c r="O11603" s="67">
        <v>39482</v>
      </c>
      <c r="P11603">
        <v>36.17</v>
      </c>
      <c r="Q11603">
        <v>36.25</v>
      </c>
      <c r="R11603">
        <v>35.19</v>
      </c>
      <c r="S11603">
        <v>35.369999999999997</v>
      </c>
      <c r="T11603">
        <v>43849100</v>
      </c>
      <c r="U11603">
        <v>27.56</v>
      </c>
    </row>
    <row r="11604" spans="15:21" x14ac:dyDescent="0.2">
      <c r="O11604" s="67">
        <v>39483</v>
      </c>
      <c r="P11604">
        <v>35.090000000000003</v>
      </c>
      <c r="Q11604">
        <v>35.090000000000003</v>
      </c>
      <c r="R11604">
        <v>34.18</v>
      </c>
      <c r="S11604">
        <v>34.21</v>
      </c>
      <c r="T11604">
        <v>55197200</v>
      </c>
      <c r="U11604">
        <v>26.65</v>
      </c>
    </row>
    <row r="11605" spans="15:21" x14ac:dyDescent="0.2">
      <c r="O11605" s="67">
        <v>39484</v>
      </c>
      <c r="P11605">
        <v>34.46</v>
      </c>
      <c r="Q11605">
        <v>34.619999999999997</v>
      </c>
      <c r="R11605">
        <v>34</v>
      </c>
      <c r="S11605">
        <v>34.200000000000003</v>
      </c>
      <c r="T11605">
        <v>37867000</v>
      </c>
      <c r="U11605">
        <v>26.64</v>
      </c>
    </row>
    <row r="11606" spans="15:21" x14ac:dyDescent="0.2">
      <c r="O11606" s="67">
        <v>39485</v>
      </c>
      <c r="P11606">
        <v>34.08</v>
      </c>
      <c r="Q11606">
        <v>34.49</v>
      </c>
      <c r="R11606">
        <v>34.020000000000003</v>
      </c>
      <c r="S11606">
        <v>34.229999999999997</v>
      </c>
      <c r="T11606">
        <v>51615300</v>
      </c>
      <c r="U11606">
        <v>26.67</v>
      </c>
    </row>
    <row r="11607" spans="15:21" x14ac:dyDescent="0.2">
      <c r="O11607" s="67">
        <v>39486</v>
      </c>
      <c r="P11607">
        <v>34.11</v>
      </c>
      <c r="Q11607">
        <v>34.19</v>
      </c>
      <c r="R11607">
        <v>33.54</v>
      </c>
      <c r="S11607">
        <v>33.840000000000003</v>
      </c>
      <c r="T11607">
        <v>41029400</v>
      </c>
      <c r="U11607">
        <v>26.36</v>
      </c>
    </row>
    <row r="11608" spans="15:21" x14ac:dyDescent="0.2">
      <c r="O11608" s="67">
        <v>39489</v>
      </c>
      <c r="P11608">
        <v>33.94</v>
      </c>
      <c r="Q11608">
        <v>34.19</v>
      </c>
      <c r="R11608">
        <v>33.549999999999997</v>
      </c>
      <c r="S11608">
        <v>34.01</v>
      </c>
      <c r="T11608">
        <v>32198200</v>
      </c>
      <c r="U11608">
        <v>26.5</v>
      </c>
    </row>
    <row r="11609" spans="15:21" x14ac:dyDescent="0.2">
      <c r="O11609" s="67">
        <v>39490</v>
      </c>
      <c r="P11609">
        <v>34.25</v>
      </c>
      <c r="Q11609">
        <v>34.65</v>
      </c>
      <c r="R11609">
        <v>34.1</v>
      </c>
      <c r="S11609">
        <v>34.369999999999997</v>
      </c>
      <c r="T11609">
        <v>37617600</v>
      </c>
      <c r="U11609">
        <v>26.78</v>
      </c>
    </row>
    <row r="11610" spans="15:21" x14ac:dyDescent="0.2">
      <c r="O11610" s="67">
        <v>39491</v>
      </c>
      <c r="P11610">
        <v>34.65</v>
      </c>
      <c r="Q11610">
        <v>35.1</v>
      </c>
      <c r="R11610">
        <v>34.590000000000003</v>
      </c>
      <c r="S11610">
        <v>34.979999999999997</v>
      </c>
      <c r="T11610">
        <v>42974500</v>
      </c>
      <c r="U11610">
        <v>27.25</v>
      </c>
    </row>
    <row r="11611" spans="15:21" x14ac:dyDescent="0.2">
      <c r="O11611" s="67">
        <v>39492</v>
      </c>
      <c r="P11611">
        <v>34.99</v>
      </c>
      <c r="Q11611">
        <v>35.01</v>
      </c>
      <c r="R11611">
        <v>34.270000000000003</v>
      </c>
      <c r="S11611">
        <v>34.39</v>
      </c>
      <c r="T11611">
        <v>41881800</v>
      </c>
      <c r="U11611">
        <v>26.79</v>
      </c>
    </row>
    <row r="11612" spans="15:21" x14ac:dyDescent="0.2">
      <c r="O11612" s="67">
        <v>39493</v>
      </c>
      <c r="P11612">
        <v>34.36</v>
      </c>
      <c r="Q11612">
        <v>34.51</v>
      </c>
      <c r="R11612">
        <v>34.1</v>
      </c>
      <c r="S11612">
        <v>34.369999999999997</v>
      </c>
      <c r="T11612">
        <v>39871600</v>
      </c>
      <c r="U11612">
        <v>26.78</v>
      </c>
    </row>
    <row r="11613" spans="15:21" x14ac:dyDescent="0.2">
      <c r="O11613" s="67">
        <v>39497</v>
      </c>
      <c r="P11613">
        <v>34.56</v>
      </c>
      <c r="Q11613">
        <v>34.869999999999997</v>
      </c>
      <c r="R11613">
        <v>34.11</v>
      </c>
      <c r="S11613">
        <v>34.28</v>
      </c>
      <c r="T11613">
        <v>33349800</v>
      </c>
      <c r="U11613">
        <v>26.71</v>
      </c>
    </row>
    <row r="11614" spans="15:21" x14ac:dyDescent="0.2">
      <c r="O11614" s="67">
        <v>39498</v>
      </c>
      <c r="P11614">
        <v>34.049999999999997</v>
      </c>
      <c r="Q11614">
        <v>34.450000000000003</v>
      </c>
      <c r="R11614">
        <v>33.799999999999997</v>
      </c>
      <c r="S11614">
        <v>34.36</v>
      </c>
      <c r="T11614">
        <v>36223200</v>
      </c>
      <c r="U11614">
        <v>26.77</v>
      </c>
    </row>
    <row r="11615" spans="15:21" x14ac:dyDescent="0.2">
      <c r="O11615" s="67">
        <v>39499</v>
      </c>
      <c r="P11615">
        <v>34.36</v>
      </c>
      <c r="Q11615">
        <v>34.36</v>
      </c>
      <c r="R11615">
        <v>33.47</v>
      </c>
      <c r="S11615">
        <v>33.69</v>
      </c>
      <c r="T11615">
        <v>54414000</v>
      </c>
      <c r="U11615">
        <v>26.49</v>
      </c>
    </row>
    <row r="11616" spans="15:21" x14ac:dyDescent="0.2">
      <c r="O11616" s="67">
        <v>39500</v>
      </c>
      <c r="P11616">
        <v>33.71</v>
      </c>
      <c r="Q11616">
        <v>33.799999999999997</v>
      </c>
      <c r="R11616">
        <v>33.15</v>
      </c>
      <c r="S11616">
        <v>33.549999999999997</v>
      </c>
      <c r="T11616">
        <v>40004800</v>
      </c>
      <c r="U11616">
        <v>26.38</v>
      </c>
    </row>
    <row r="11617" spans="15:21" x14ac:dyDescent="0.2">
      <c r="O11617" s="67">
        <v>39503</v>
      </c>
      <c r="P11617">
        <v>33.549999999999997</v>
      </c>
      <c r="Q11617">
        <v>34.270000000000003</v>
      </c>
      <c r="R11617">
        <v>33.549999999999997</v>
      </c>
      <c r="S11617">
        <v>34.21</v>
      </c>
      <c r="T11617">
        <v>39120700</v>
      </c>
      <c r="U11617">
        <v>26.9</v>
      </c>
    </row>
    <row r="11618" spans="15:21" x14ac:dyDescent="0.2">
      <c r="O11618" s="67">
        <v>39504</v>
      </c>
      <c r="P11618">
        <v>34.07</v>
      </c>
      <c r="Q11618">
        <v>34.15</v>
      </c>
      <c r="R11618">
        <v>33.770000000000003</v>
      </c>
      <c r="S11618">
        <v>33.94</v>
      </c>
      <c r="T11618">
        <v>46641600</v>
      </c>
      <c r="U11618">
        <v>26.68</v>
      </c>
    </row>
    <row r="11619" spans="15:21" x14ac:dyDescent="0.2">
      <c r="O11619" s="67">
        <v>39505</v>
      </c>
      <c r="P11619">
        <v>33.799999999999997</v>
      </c>
      <c r="Q11619">
        <v>34.28</v>
      </c>
      <c r="R11619">
        <v>33.729999999999997</v>
      </c>
      <c r="S11619">
        <v>34.020000000000003</v>
      </c>
      <c r="T11619">
        <v>32838900</v>
      </c>
      <c r="U11619">
        <v>26.75</v>
      </c>
    </row>
    <row r="11620" spans="15:21" x14ac:dyDescent="0.2">
      <c r="O11620" s="67">
        <v>39506</v>
      </c>
      <c r="P11620">
        <v>33.979999999999997</v>
      </c>
      <c r="Q11620">
        <v>34</v>
      </c>
      <c r="R11620">
        <v>33.619999999999997</v>
      </c>
      <c r="S11620">
        <v>33.85</v>
      </c>
      <c r="T11620">
        <v>32803700</v>
      </c>
      <c r="U11620">
        <v>26.61</v>
      </c>
    </row>
    <row r="11621" spans="15:21" x14ac:dyDescent="0.2">
      <c r="O11621" s="67">
        <v>39507</v>
      </c>
      <c r="P11621">
        <v>33.74</v>
      </c>
      <c r="Q11621">
        <v>33.75</v>
      </c>
      <c r="R11621">
        <v>33.090000000000003</v>
      </c>
      <c r="S11621">
        <v>33.14</v>
      </c>
      <c r="T11621">
        <v>52144500</v>
      </c>
      <c r="U11621">
        <v>26.05</v>
      </c>
    </row>
    <row r="11622" spans="15:21" x14ac:dyDescent="0.2">
      <c r="O11622" s="67">
        <v>39510</v>
      </c>
      <c r="P11622">
        <v>33.340000000000003</v>
      </c>
      <c r="Q11622">
        <v>33.5</v>
      </c>
      <c r="R11622">
        <v>33.14</v>
      </c>
      <c r="S11622">
        <v>33.4</v>
      </c>
      <c r="T11622">
        <v>34505900</v>
      </c>
      <c r="U11622">
        <v>26.26</v>
      </c>
    </row>
    <row r="11623" spans="15:21" x14ac:dyDescent="0.2">
      <c r="O11623" s="67">
        <v>39511</v>
      </c>
      <c r="P11623">
        <v>33.17</v>
      </c>
      <c r="Q11623">
        <v>33.6</v>
      </c>
      <c r="R11623">
        <v>33.14</v>
      </c>
      <c r="S11623">
        <v>33.520000000000003</v>
      </c>
      <c r="T11623">
        <v>44904400</v>
      </c>
      <c r="U11623">
        <v>26.35</v>
      </c>
    </row>
    <row r="11624" spans="15:21" x14ac:dyDescent="0.2">
      <c r="O11624" s="67">
        <v>39512</v>
      </c>
      <c r="P11624">
        <v>33.729999999999997</v>
      </c>
      <c r="Q11624">
        <v>33.950000000000003</v>
      </c>
      <c r="R11624">
        <v>33.29</v>
      </c>
      <c r="S11624">
        <v>33.67</v>
      </c>
      <c r="T11624">
        <v>43523900</v>
      </c>
      <c r="U11624">
        <v>26.47</v>
      </c>
    </row>
    <row r="11625" spans="15:21" x14ac:dyDescent="0.2">
      <c r="O11625" s="67">
        <v>39513</v>
      </c>
      <c r="P11625">
        <v>33.54</v>
      </c>
      <c r="Q11625">
        <v>33.590000000000003</v>
      </c>
      <c r="R11625">
        <v>32.799999999999997</v>
      </c>
      <c r="S11625">
        <v>32.86</v>
      </c>
      <c r="T11625">
        <v>52336700</v>
      </c>
      <c r="U11625">
        <v>25.83</v>
      </c>
    </row>
    <row r="11626" spans="15:21" x14ac:dyDescent="0.2">
      <c r="O11626" s="67">
        <v>39514</v>
      </c>
      <c r="P11626">
        <v>32.67</v>
      </c>
      <c r="Q11626">
        <v>32.950000000000003</v>
      </c>
      <c r="R11626">
        <v>32.01</v>
      </c>
      <c r="S11626">
        <v>32.229999999999997</v>
      </c>
      <c r="T11626">
        <v>56931400</v>
      </c>
      <c r="U11626">
        <v>25.34</v>
      </c>
    </row>
    <row r="11627" spans="15:21" x14ac:dyDescent="0.2">
      <c r="O11627" s="67">
        <v>39517</v>
      </c>
      <c r="P11627">
        <v>32.44</v>
      </c>
      <c r="Q11627">
        <v>32.450000000000003</v>
      </c>
      <c r="R11627">
        <v>31.65</v>
      </c>
      <c r="S11627">
        <v>31.7</v>
      </c>
      <c r="T11627">
        <v>55586400</v>
      </c>
      <c r="U11627">
        <v>24.92</v>
      </c>
    </row>
    <row r="11628" spans="15:21" x14ac:dyDescent="0.2">
      <c r="O11628" s="67">
        <v>39518</v>
      </c>
      <c r="P11628">
        <v>32.409999999999997</v>
      </c>
      <c r="Q11628">
        <v>33.4</v>
      </c>
      <c r="R11628">
        <v>32.31</v>
      </c>
      <c r="S11628">
        <v>33.4</v>
      </c>
      <c r="T11628">
        <v>66877900</v>
      </c>
      <c r="U11628">
        <v>26.26</v>
      </c>
    </row>
    <row r="11629" spans="15:21" x14ac:dyDescent="0.2">
      <c r="O11629" s="67">
        <v>39519</v>
      </c>
      <c r="P11629">
        <v>33.450000000000003</v>
      </c>
      <c r="Q11629">
        <v>34.46</v>
      </c>
      <c r="R11629">
        <v>33.450000000000003</v>
      </c>
      <c r="S11629">
        <v>33.96</v>
      </c>
      <c r="T11629">
        <v>70645100</v>
      </c>
      <c r="U11629">
        <v>26.7</v>
      </c>
    </row>
    <row r="11630" spans="15:21" x14ac:dyDescent="0.2">
      <c r="O11630" s="67">
        <v>39520</v>
      </c>
      <c r="P11630">
        <v>33.51</v>
      </c>
      <c r="Q11630">
        <v>34.51</v>
      </c>
      <c r="R11630">
        <v>33.31</v>
      </c>
      <c r="S11630">
        <v>34.25</v>
      </c>
      <c r="T11630">
        <v>64531100</v>
      </c>
      <c r="U11630">
        <v>26.93</v>
      </c>
    </row>
    <row r="11631" spans="15:21" x14ac:dyDescent="0.2">
      <c r="O11631" s="67">
        <v>39521</v>
      </c>
      <c r="P11631">
        <v>34.520000000000003</v>
      </c>
      <c r="Q11631">
        <v>34.57</v>
      </c>
      <c r="R11631">
        <v>33.06</v>
      </c>
      <c r="S11631">
        <v>33.82</v>
      </c>
      <c r="T11631">
        <v>73099500</v>
      </c>
      <c r="U11631">
        <v>26.59</v>
      </c>
    </row>
    <row r="11632" spans="15:21" x14ac:dyDescent="0.2">
      <c r="O11632" s="67">
        <v>39524</v>
      </c>
      <c r="P11632">
        <v>32.99</v>
      </c>
      <c r="Q11632">
        <v>34.729999999999997</v>
      </c>
      <c r="R11632">
        <v>32.83</v>
      </c>
      <c r="S11632">
        <v>34.33</v>
      </c>
      <c r="T11632">
        <v>81454800</v>
      </c>
      <c r="U11632">
        <v>26.99</v>
      </c>
    </row>
    <row r="11633" spans="15:21" x14ac:dyDescent="0.2">
      <c r="O11633" s="67">
        <v>39525</v>
      </c>
      <c r="P11633">
        <v>34.909999999999997</v>
      </c>
      <c r="Q11633">
        <v>36.22</v>
      </c>
      <c r="R11633">
        <v>34.71</v>
      </c>
      <c r="S11633">
        <v>36.14</v>
      </c>
      <c r="T11633">
        <v>83685800</v>
      </c>
      <c r="U11633">
        <v>28.41</v>
      </c>
    </row>
    <row r="11634" spans="15:21" x14ac:dyDescent="0.2">
      <c r="O11634" s="67">
        <v>39526</v>
      </c>
      <c r="P11634">
        <v>36.200000000000003</v>
      </c>
      <c r="Q11634">
        <v>36.630000000000003</v>
      </c>
      <c r="R11634">
        <v>35.549999999999997</v>
      </c>
      <c r="S11634">
        <v>35.590000000000003</v>
      </c>
      <c r="T11634">
        <v>69448700</v>
      </c>
      <c r="U11634">
        <v>27.98</v>
      </c>
    </row>
    <row r="11635" spans="15:21" x14ac:dyDescent="0.2">
      <c r="O11635" s="67">
        <v>39527</v>
      </c>
      <c r="P11635">
        <v>36.54</v>
      </c>
      <c r="Q11635">
        <v>37.74</v>
      </c>
      <c r="R11635">
        <v>36.4</v>
      </c>
      <c r="S11635">
        <v>37.49</v>
      </c>
      <c r="T11635">
        <v>110784500</v>
      </c>
      <c r="U11635">
        <v>29.47</v>
      </c>
    </row>
    <row r="11636" spans="15:21" x14ac:dyDescent="0.2">
      <c r="O11636" s="67">
        <v>39531</v>
      </c>
      <c r="P11636">
        <v>37.630000000000003</v>
      </c>
      <c r="Q11636">
        <v>37.67</v>
      </c>
      <c r="R11636">
        <v>37.04</v>
      </c>
      <c r="S11636">
        <v>37.4</v>
      </c>
      <c r="T11636">
        <v>46996900</v>
      </c>
      <c r="U11636">
        <v>29.4</v>
      </c>
    </row>
    <row r="11637" spans="15:21" x14ac:dyDescent="0.2">
      <c r="O11637" s="67">
        <v>39532</v>
      </c>
      <c r="P11637">
        <v>37.25</v>
      </c>
      <c r="Q11637">
        <v>37.53</v>
      </c>
      <c r="R11637">
        <v>36.92</v>
      </c>
      <c r="S11637">
        <v>37.270000000000003</v>
      </c>
      <c r="T11637">
        <v>45103300</v>
      </c>
      <c r="U11637">
        <v>29.3</v>
      </c>
    </row>
    <row r="11638" spans="15:21" x14ac:dyDescent="0.2">
      <c r="O11638" s="67">
        <v>39533</v>
      </c>
      <c r="P11638">
        <v>37.020000000000003</v>
      </c>
      <c r="Q11638">
        <v>37.25</v>
      </c>
      <c r="R11638">
        <v>36.79</v>
      </c>
      <c r="S11638">
        <v>37.130000000000003</v>
      </c>
      <c r="T11638">
        <v>44478600</v>
      </c>
      <c r="U11638">
        <v>29.19</v>
      </c>
    </row>
    <row r="11639" spans="15:21" x14ac:dyDescent="0.2">
      <c r="O11639" s="67">
        <v>39534</v>
      </c>
      <c r="P11639">
        <v>37.26</v>
      </c>
      <c r="Q11639">
        <v>37.35</v>
      </c>
      <c r="R11639">
        <v>36.72</v>
      </c>
      <c r="S11639">
        <v>36.83</v>
      </c>
      <c r="T11639">
        <v>37343700</v>
      </c>
      <c r="U11639">
        <v>28.95</v>
      </c>
    </row>
    <row r="11640" spans="15:21" x14ac:dyDescent="0.2">
      <c r="O11640" s="67">
        <v>39535</v>
      </c>
      <c r="P11640">
        <v>36.869999999999997</v>
      </c>
      <c r="Q11640">
        <v>37.06</v>
      </c>
      <c r="R11640">
        <v>36.51</v>
      </c>
      <c r="S11640">
        <v>36.61</v>
      </c>
      <c r="T11640">
        <v>34308600</v>
      </c>
      <c r="U11640">
        <v>28.78</v>
      </c>
    </row>
    <row r="11641" spans="15:21" x14ac:dyDescent="0.2">
      <c r="O11641" s="67">
        <v>39538</v>
      </c>
      <c r="P11641">
        <v>36.58</v>
      </c>
      <c r="Q11641">
        <v>37.28</v>
      </c>
      <c r="R11641">
        <v>36.54</v>
      </c>
      <c r="S11641">
        <v>37.01</v>
      </c>
      <c r="T11641">
        <v>41004100</v>
      </c>
      <c r="U11641">
        <v>29.1</v>
      </c>
    </row>
    <row r="11642" spans="15:21" x14ac:dyDescent="0.2">
      <c r="O11642" s="67">
        <v>39539</v>
      </c>
      <c r="P11642">
        <v>37.36</v>
      </c>
      <c r="Q11642">
        <v>38.43</v>
      </c>
      <c r="R11642">
        <v>37.32</v>
      </c>
      <c r="S11642">
        <v>38.43</v>
      </c>
      <c r="T11642">
        <v>50656000</v>
      </c>
      <c r="U11642">
        <v>30.21</v>
      </c>
    </row>
    <row r="11643" spans="15:21" x14ac:dyDescent="0.2">
      <c r="O11643" s="67">
        <v>39540</v>
      </c>
      <c r="P11643">
        <v>38.26</v>
      </c>
      <c r="Q11643">
        <v>38.520000000000003</v>
      </c>
      <c r="R11643">
        <v>37.71</v>
      </c>
      <c r="S11643">
        <v>38.020000000000003</v>
      </c>
      <c r="T11643">
        <v>37222400</v>
      </c>
      <c r="U11643">
        <v>29.89</v>
      </c>
    </row>
    <row r="11644" spans="15:21" x14ac:dyDescent="0.2">
      <c r="O11644" s="67">
        <v>39541</v>
      </c>
      <c r="P11644">
        <v>37.74</v>
      </c>
      <c r="Q11644">
        <v>38.03</v>
      </c>
      <c r="R11644">
        <v>37.57</v>
      </c>
      <c r="S11644">
        <v>37.840000000000003</v>
      </c>
      <c r="T11644">
        <v>32391400</v>
      </c>
      <c r="U11644">
        <v>29.75</v>
      </c>
    </row>
    <row r="11645" spans="15:21" x14ac:dyDescent="0.2">
      <c r="O11645" s="67">
        <v>39542</v>
      </c>
      <c r="P11645">
        <v>37.82</v>
      </c>
      <c r="Q11645">
        <v>37.880000000000003</v>
      </c>
      <c r="R11645">
        <v>37.32</v>
      </c>
      <c r="S11645">
        <v>37.56</v>
      </c>
      <c r="T11645">
        <v>30281700</v>
      </c>
      <c r="U11645">
        <v>29.53</v>
      </c>
    </row>
    <row r="11646" spans="15:21" x14ac:dyDescent="0.2">
      <c r="O11646" s="67">
        <v>39545</v>
      </c>
      <c r="P11646">
        <v>37.869999999999997</v>
      </c>
      <c r="Q11646">
        <v>37.9</v>
      </c>
      <c r="R11646">
        <v>37.1</v>
      </c>
      <c r="S11646">
        <v>37.26</v>
      </c>
      <c r="T11646">
        <v>39465400</v>
      </c>
      <c r="U11646">
        <v>29.29</v>
      </c>
    </row>
    <row r="11647" spans="15:21" x14ac:dyDescent="0.2">
      <c r="O11647" s="67">
        <v>39546</v>
      </c>
      <c r="P11647">
        <v>36.9</v>
      </c>
      <c r="Q11647">
        <v>37.08</v>
      </c>
      <c r="R11647">
        <v>36.549999999999997</v>
      </c>
      <c r="S11647">
        <v>36.950000000000003</v>
      </c>
      <c r="T11647">
        <v>37093000</v>
      </c>
      <c r="U11647">
        <v>29.05</v>
      </c>
    </row>
    <row r="11648" spans="15:21" x14ac:dyDescent="0.2">
      <c r="O11648" s="67">
        <v>39547</v>
      </c>
      <c r="P11648">
        <v>36.9</v>
      </c>
      <c r="Q11648">
        <v>36.9</v>
      </c>
      <c r="R11648">
        <v>36.21</v>
      </c>
      <c r="S11648">
        <v>36.44</v>
      </c>
      <c r="T11648">
        <v>34580000</v>
      </c>
      <c r="U11648">
        <v>28.65</v>
      </c>
    </row>
    <row r="11649" spans="15:21" x14ac:dyDescent="0.2">
      <c r="O11649" s="67">
        <v>39548</v>
      </c>
      <c r="P11649">
        <v>36.4</v>
      </c>
      <c r="Q11649">
        <v>37.07</v>
      </c>
      <c r="R11649">
        <v>36.159999999999997</v>
      </c>
      <c r="S11649">
        <v>36.75</v>
      </c>
      <c r="T11649">
        <v>44406400</v>
      </c>
      <c r="U11649">
        <v>28.89</v>
      </c>
    </row>
    <row r="11650" spans="15:21" x14ac:dyDescent="0.2">
      <c r="O11650" s="67">
        <v>39549</v>
      </c>
      <c r="P11650">
        <v>32.5</v>
      </c>
      <c r="Q11650">
        <v>33.01</v>
      </c>
      <c r="R11650">
        <v>31.81</v>
      </c>
      <c r="S11650">
        <v>32.049999999999997</v>
      </c>
      <c r="T11650">
        <v>366198000</v>
      </c>
      <c r="U11650">
        <v>25.2</v>
      </c>
    </row>
    <row r="11651" spans="15:21" x14ac:dyDescent="0.2">
      <c r="O11651" s="67">
        <v>39552</v>
      </c>
      <c r="P11651">
        <v>32.380000000000003</v>
      </c>
      <c r="Q11651">
        <v>32.42</v>
      </c>
      <c r="R11651">
        <v>31.75</v>
      </c>
      <c r="S11651">
        <v>31.75</v>
      </c>
      <c r="T11651">
        <v>98058400</v>
      </c>
      <c r="U11651">
        <v>24.96</v>
      </c>
    </row>
    <row r="11652" spans="15:21" x14ac:dyDescent="0.2">
      <c r="O11652" s="67">
        <v>39553</v>
      </c>
      <c r="P11652">
        <v>32.04</v>
      </c>
      <c r="Q11652">
        <v>32.11</v>
      </c>
      <c r="R11652">
        <v>31.55</v>
      </c>
      <c r="S11652">
        <v>31.98</v>
      </c>
      <c r="T11652">
        <v>64924600</v>
      </c>
      <c r="U11652">
        <v>25.14</v>
      </c>
    </row>
    <row r="11653" spans="15:21" x14ac:dyDescent="0.2">
      <c r="O11653" s="67">
        <v>39554</v>
      </c>
      <c r="P11653">
        <v>32.340000000000003</v>
      </c>
      <c r="Q11653">
        <v>32.35</v>
      </c>
      <c r="R11653">
        <v>32.020000000000003</v>
      </c>
      <c r="S11653">
        <v>32.229999999999997</v>
      </c>
      <c r="T11653">
        <v>79480500</v>
      </c>
      <c r="U11653">
        <v>25.34</v>
      </c>
    </row>
    <row r="11654" spans="15:21" x14ac:dyDescent="0.2">
      <c r="O11654" s="67">
        <v>39555</v>
      </c>
      <c r="P11654">
        <v>32.11</v>
      </c>
      <c r="Q11654">
        <v>32.4</v>
      </c>
      <c r="R11654">
        <v>32</v>
      </c>
      <c r="S11654">
        <v>32.020000000000003</v>
      </c>
      <c r="T11654">
        <v>61062000</v>
      </c>
      <c r="U11654">
        <v>25.17</v>
      </c>
    </row>
    <row r="11655" spans="15:21" x14ac:dyDescent="0.2">
      <c r="O11655" s="67">
        <v>39556</v>
      </c>
      <c r="P11655">
        <v>32.42</v>
      </c>
      <c r="Q11655">
        <v>32.97</v>
      </c>
      <c r="R11655">
        <v>32.270000000000003</v>
      </c>
      <c r="S11655">
        <v>32.69</v>
      </c>
      <c r="T11655">
        <v>72044300</v>
      </c>
      <c r="U11655">
        <v>25.7</v>
      </c>
    </row>
    <row r="11656" spans="15:21" x14ac:dyDescent="0.2">
      <c r="O11656" s="67">
        <v>39559</v>
      </c>
      <c r="P11656">
        <v>32.700000000000003</v>
      </c>
      <c r="Q11656">
        <v>32.74</v>
      </c>
      <c r="R11656">
        <v>32.380000000000003</v>
      </c>
      <c r="S11656">
        <v>32.46</v>
      </c>
      <c r="T11656">
        <v>33366200</v>
      </c>
      <c r="U11656">
        <v>25.52</v>
      </c>
    </row>
    <row r="11657" spans="15:21" x14ac:dyDescent="0.2">
      <c r="O11657" s="67">
        <v>39560</v>
      </c>
      <c r="P11657">
        <v>32.5</v>
      </c>
      <c r="Q11657">
        <v>32.700000000000003</v>
      </c>
      <c r="R11657">
        <v>32.200000000000003</v>
      </c>
      <c r="S11657">
        <v>32.33</v>
      </c>
      <c r="T11657">
        <v>41002400</v>
      </c>
      <c r="U11657">
        <v>25.42</v>
      </c>
    </row>
    <row r="11658" spans="15:21" x14ac:dyDescent="0.2">
      <c r="O11658" s="67">
        <v>39561</v>
      </c>
      <c r="P11658">
        <v>32.49</v>
      </c>
      <c r="Q11658">
        <v>32.72</v>
      </c>
      <c r="R11658">
        <v>32.28</v>
      </c>
      <c r="S11658">
        <v>32.36</v>
      </c>
      <c r="T11658">
        <v>41880000</v>
      </c>
      <c r="U11658">
        <v>25.44</v>
      </c>
    </row>
    <row r="11659" spans="15:21" x14ac:dyDescent="0.2">
      <c r="O11659" s="67">
        <v>39562</v>
      </c>
      <c r="P11659">
        <v>32.44</v>
      </c>
      <c r="Q11659">
        <v>33.369999999999997</v>
      </c>
      <c r="R11659">
        <v>32.43</v>
      </c>
      <c r="S11659">
        <v>32.81</v>
      </c>
      <c r="T11659">
        <v>54555400</v>
      </c>
      <c r="U11659">
        <v>25.79</v>
      </c>
    </row>
    <row r="11660" spans="15:21" x14ac:dyDescent="0.2">
      <c r="O11660" s="67">
        <v>39563</v>
      </c>
      <c r="P11660">
        <v>33.01</v>
      </c>
      <c r="Q11660">
        <v>33.39</v>
      </c>
      <c r="R11660">
        <v>32.81</v>
      </c>
      <c r="S11660">
        <v>33.33</v>
      </c>
      <c r="T11660">
        <v>41483500</v>
      </c>
      <c r="U11660">
        <v>26.2</v>
      </c>
    </row>
    <row r="11661" spans="15:21" x14ac:dyDescent="0.2">
      <c r="O11661" s="67">
        <v>39566</v>
      </c>
      <c r="P11661">
        <v>33.47</v>
      </c>
      <c r="Q11661">
        <v>33.659999999999997</v>
      </c>
      <c r="R11661">
        <v>33.03</v>
      </c>
      <c r="S11661">
        <v>33.17</v>
      </c>
      <c r="T11661">
        <v>37636100</v>
      </c>
      <c r="U11661">
        <v>26.08</v>
      </c>
    </row>
    <row r="11662" spans="15:21" x14ac:dyDescent="0.2">
      <c r="O11662" s="67">
        <v>39567</v>
      </c>
      <c r="P11662">
        <v>33.19</v>
      </c>
      <c r="Q11662">
        <v>33.26</v>
      </c>
      <c r="R11662">
        <v>32.75</v>
      </c>
      <c r="S11662">
        <v>32.82</v>
      </c>
      <c r="T11662">
        <v>40096400</v>
      </c>
      <c r="U11662">
        <v>25.8</v>
      </c>
    </row>
    <row r="11663" spans="15:21" x14ac:dyDescent="0.2">
      <c r="O11663" s="67">
        <v>39568</v>
      </c>
      <c r="P11663">
        <v>32.85</v>
      </c>
      <c r="Q11663">
        <v>33.28</v>
      </c>
      <c r="R11663">
        <v>32.6</v>
      </c>
      <c r="S11663">
        <v>32.700000000000003</v>
      </c>
      <c r="T11663">
        <v>40399300</v>
      </c>
      <c r="U11663">
        <v>25.71</v>
      </c>
    </row>
    <row r="11664" spans="15:21" x14ac:dyDescent="0.2">
      <c r="O11664" s="67">
        <v>39569</v>
      </c>
      <c r="P11664">
        <v>32.799999999999997</v>
      </c>
      <c r="Q11664">
        <v>33.29</v>
      </c>
      <c r="R11664">
        <v>32.64</v>
      </c>
      <c r="S11664">
        <v>33.119999999999997</v>
      </c>
      <c r="T11664">
        <v>42001700</v>
      </c>
      <c r="U11664">
        <v>26.04</v>
      </c>
    </row>
    <row r="11665" spans="15:21" x14ac:dyDescent="0.2">
      <c r="O11665" s="67">
        <v>39570</v>
      </c>
      <c r="P11665">
        <v>33.409999999999997</v>
      </c>
      <c r="Q11665">
        <v>33.619999999999997</v>
      </c>
      <c r="R11665">
        <v>33.17</v>
      </c>
      <c r="S11665">
        <v>33.340000000000003</v>
      </c>
      <c r="T11665">
        <v>40669700</v>
      </c>
      <c r="U11665">
        <v>26.21</v>
      </c>
    </row>
    <row r="11666" spans="15:21" x14ac:dyDescent="0.2">
      <c r="O11666" s="67">
        <v>39573</v>
      </c>
      <c r="P11666">
        <v>33.36</v>
      </c>
      <c r="Q11666">
        <v>33.36</v>
      </c>
      <c r="R11666">
        <v>32.96</v>
      </c>
      <c r="S11666">
        <v>33.18</v>
      </c>
      <c r="T11666">
        <v>27482400</v>
      </c>
      <c r="U11666">
        <v>26.09</v>
      </c>
    </row>
    <row r="11667" spans="15:21" x14ac:dyDescent="0.2">
      <c r="O11667" s="67">
        <v>39574</v>
      </c>
      <c r="P11667">
        <v>33.07</v>
      </c>
      <c r="Q11667">
        <v>33.17</v>
      </c>
      <c r="R11667">
        <v>32.619999999999997</v>
      </c>
      <c r="S11667">
        <v>33</v>
      </c>
      <c r="T11667">
        <v>42568900</v>
      </c>
      <c r="U11667">
        <v>25.94</v>
      </c>
    </row>
    <row r="11668" spans="15:21" x14ac:dyDescent="0.2">
      <c r="O11668" s="67">
        <v>39575</v>
      </c>
      <c r="P11668">
        <v>33.01</v>
      </c>
      <c r="Q11668">
        <v>33.1</v>
      </c>
      <c r="R11668">
        <v>32.5</v>
      </c>
      <c r="S11668">
        <v>32.57</v>
      </c>
      <c r="T11668">
        <v>38067200</v>
      </c>
      <c r="U11668">
        <v>25.61</v>
      </c>
    </row>
    <row r="11669" spans="15:21" x14ac:dyDescent="0.2">
      <c r="O11669" s="67">
        <v>39576</v>
      </c>
      <c r="P11669">
        <v>32.72</v>
      </c>
      <c r="Q11669">
        <v>32.799999999999997</v>
      </c>
      <c r="R11669">
        <v>32.450000000000003</v>
      </c>
      <c r="S11669">
        <v>32.590000000000003</v>
      </c>
      <c r="T11669">
        <v>34432000</v>
      </c>
      <c r="U11669">
        <v>25.62</v>
      </c>
    </row>
    <row r="11670" spans="15:21" x14ac:dyDescent="0.2">
      <c r="O11670" s="67">
        <v>39577</v>
      </c>
      <c r="P11670">
        <v>32.46</v>
      </c>
      <c r="Q11670">
        <v>32.46</v>
      </c>
      <c r="R11670">
        <v>32.14</v>
      </c>
      <c r="S11670">
        <v>32.270000000000003</v>
      </c>
      <c r="T11670">
        <v>38847200</v>
      </c>
      <c r="U11670">
        <v>25.37</v>
      </c>
    </row>
    <row r="11671" spans="15:21" x14ac:dyDescent="0.2">
      <c r="O11671" s="67">
        <v>39580</v>
      </c>
      <c r="P11671">
        <v>32.33</v>
      </c>
      <c r="Q11671">
        <v>32.53</v>
      </c>
      <c r="R11671">
        <v>32.200000000000003</v>
      </c>
      <c r="S11671">
        <v>32.4</v>
      </c>
      <c r="T11671">
        <v>30681400</v>
      </c>
      <c r="U11671">
        <v>25.47</v>
      </c>
    </row>
    <row r="11672" spans="15:21" x14ac:dyDescent="0.2">
      <c r="O11672" s="67">
        <v>39581</v>
      </c>
      <c r="P11672">
        <v>32.53</v>
      </c>
      <c r="Q11672">
        <v>32.700000000000003</v>
      </c>
      <c r="R11672">
        <v>32.26</v>
      </c>
      <c r="S11672">
        <v>32.33</v>
      </c>
      <c r="T11672">
        <v>36961400</v>
      </c>
      <c r="U11672">
        <v>25.42</v>
      </c>
    </row>
    <row r="11673" spans="15:21" x14ac:dyDescent="0.2">
      <c r="O11673" s="67">
        <v>39582</v>
      </c>
      <c r="P11673">
        <v>32.42</v>
      </c>
      <c r="Q11673">
        <v>32.72</v>
      </c>
      <c r="R11673">
        <v>32.33</v>
      </c>
      <c r="S11673">
        <v>32.51</v>
      </c>
      <c r="T11673">
        <v>35486000</v>
      </c>
      <c r="U11673">
        <v>25.56</v>
      </c>
    </row>
    <row r="11674" spans="15:21" x14ac:dyDescent="0.2">
      <c r="O11674" s="67">
        <v>39583</v>
      </c>
      <c r="P11674">
        <v>32.659999999999997</v>
      </c>
      <c r="Q11674">
        <v>32.71</v>
      </c>
      <c r="R11674">
        <v>32.17</v>
      </c>
      <c r="S11674">
        <v>32.369999999999997</v>
      </c>
      <c r="T11674">
        <v>54385400</v>
      </c>
      <c r="U11674">
        <v>25.45</v>
      </c>
    </row>
    <row r="11675" spans="15:21" x14ac:dyDescent="0.2">
      <c r="O11675" s="67">
        <v>39584</v>
      </c>
      <c r="P11675">
        <v>32.450000000000003</v>
      </c>
      <c r="Q11675">
        <v>32.46</v>
      </c>
      <c r="R11675">
        <v>31.97</v>
      </c>
      <c r="S11675">
        <v>32.130000000000003</v>
      </c>
      <c r="T11675">
        <v>56821400</v>
      </c>
      <c r="U11675">
        <v>25.26</v>
      </c>
    </row>
    <row r="11676" spans="15:21" x14ac:dyDescent="0.2">
      <c r="O11676" s="67">
        <v>39587</v>
      </c>
      <c r="P11676">
        <v>32.130000000000003</v>
      </c>
      <c r="Q11676">
        <v>32.700000000000003</v>
      </c>
      <c r="R11676">
        <v>32</v>
      </c>
      <c r="S11676">
        <v>32.4</v>
      </c>
      <c r="T11676">
        <v>58122000</v>
      </c>
      <c r="U11676">
        <v>25.47</v>
      </c>
    </row>
    <row r="11677" spans="15:21" x14ac:dyDescent="0.2">
      <c r="O11677" s="67">
        <v>39588</v>
      </c>
      <c r="P11677">
        <v>32.25</v>
      </c>
      <c r="Q11677">
        <v>32.270000000000003</v>
      </c>
      <c r="R11677">
        <v>31.55</v>
      </c>
      <c r="S11677">
        <v>31.72</v>
      </c>
      <c r="T11677">
        <v>68577600</v>
      </c>
      <c r="U11677">
        <v>24.94</v>
      </c>
    </row>
    <row r="11678" spans="15:21" x14ac:dyDescent="0.2">
      <c r="O11678" s="67">
        <v>39589</v>
      </c>
      <c r="P11678">
        <v>31.77</v>
      </c>
      <c r="Q11678">
        <v>31.78</v>
      </c>
      <c r="R11678">
        <v>30.91</v>
      </c>
      <c r="S11678">
        <v>30.99</v>
      </c>
      <c r="T11678">
        <v>95310500</v>
      </c>
      <c r="U11678">
        <v>24.36</v>
      </c>
    </row>
    <row r="11679" spans="15:21" x14ac:dyDescent="0.2">
      <c r="O11679" s="67">
        <v>39590</v>
      </c>
      <c r="P11679">
        <v>31.01</v>
      </c>
      <c r="Q11679">
        <v>31.25</v>
      </c>
      <c r="R11679">
        <v>30.8</v>
      </c>
      <c r="S11679">
        <v>31.01</v>
      </c>
      <c r="T11679">
        <v>54242800</v>
      </c>
      <c r="U11679">
        <v>24.38</v>
      </c>
    </row>
    <row r="11680" spans="15:21" x14ac:dyDescent="0.2">
      <c r="O11680" s="67">
        <v>39591</v>
      </c>
      <c r="P11680">
        <v>30.96</v>
      </c>
      <c r="Q11680">
        <v>30.97</v>
      </c>
      <c r="R11680">
        <v>30.35</v>
      </c>
      <c r="S11680">
        <v>30.43</v>
      </c>
      <c r="T11680">
        <v>62469000</v>
      </c>
      <c r="U11680">
        <v>23.92</v>
      </c>
    </row>
    <row r="11681" spans="15:21" x14ac:dyDescent="0.2">
      <c r="O11681" s="67">
        <v>39595</v>
      </c>
      <c r="P11681">
        <v>30.42</v>
      </c>
      <c r="Q11681">
        <v>30.79</v>
      </c>
      <c r="R11681">
        <v>30.21</v>
      </c>
      <c r="S11681">
        <v>30.4</v>
      </c>
      <c r="T11681">
        <v>65734700</v>
      </c>
      <c r="U11681">
        <v>23.9</v>
      </c>
    </row>
    <row r="11682" spans="15:21" x14ac:dyDescent="0.2">
      <c r="O11682" s="67">
        <v>39596</v>
      </c>
      <c r="P11682">
        <v>30.57</v>
      </c>
      <c r="Q11682">
        <v>30.68</v>
      </c>
      <c r="R11682">
        <v>30.21</v>
      </c>
      <c r="S11682">
        <v>30.55</v>
      </c>
      <c r="T11682">
        <v>63402800</v>
      </c>
      <c r="U11682">
        <v>24.02</v>
      </c>
    </row>
    <row r="11683" spans="15:21" x14ac:dyDescent="0.2">
      <c r="O11683" s="67">
        <v>39597</v>
      </c>
      <c r="P11683">
        <v>30.45</v>
      </c>
      <c r="Q11683">
        <v>30.98</v>
      </c>
      <c r="R11683">
        <v>30.26</v>
      </c>
      <c r="S11683">
        <v>30.64</v>
      </c>
      <c r="T11683">
        <v>63543100</v>
      </c>
      <c r="U11683">
        <v>24.09</v>
      </c>
    </row>
    <row r="11684" spans="15:21" x14ac:dyDescent="0.2">
      <c r="O11684" s="67">
        <v>39598</v>
      </c>
      <c r="P11684">
        <v>30.79</v>
      </c>
      <c r="Q11684">
        <v>30.93</v>
      </c>
      <c r="R11684">
        <v>30.57</v>
      </c>
      <c r="S11684">
        <v>30.72</v>
      </c>
      <c r="T11684">
        <v>50036800</v>
      </c>
      <c r="U11684">
        <v>24.15</v>
      </c>
    </row>
    <row r="11685" spans="15:21" x14ac:dyDescent="0.2">
      <c r="O11685" s="67">
        <v>39601</v>
      </c>
      <c r="P11685">
        <v>30.75</v>
      </c>
      <c r="Q11685">
        <v>30.89</v>
      </c>
      <c r="R11685">
        <v>30.18</v>
      </c>
      <c r="S11685">
        <v>30.41</v>
      </c>
      <c r="T11685">
        <v>50870700</v>
      </c>
      <c r="U11685">
        <v>23.91</v>
      </c>
    </row>
    <row r="11686" spans="15:21" x14ac:dyDescent="0.2">
      <c r="O11686" s="67">
        <v>39602</v>
      </c>
      <c r="P11686">
        <v>30.56</v>
      </c>
      <c r="Q11686">
        <v>30.8</v>
      </c>
      <c r="R11686">
        <v>30.25</v>
      </c>
      <c r="S11686">
        <v>30.46</v>
      </c>
      <c r="T11686">
        <v>52433200</v>
      </c>
      <c r="U11686">
        <v>23.95</v>
      </c>
    </row>
    <row r="11687" spans="15:21" x14ac:dyDescent="0.2">
      <c r="O11687" s="67">
        <v>39603</v>
      </c>
      <c r="P11687">
        <v>30.46</v>
      </c>
      <c r="Q11687">
        <v>30.73</v>
      </c>
      <c r="R11687">
        <v>30.3</v>
      </c>
      <c r="S11687">
        <v>30.45</v>
      </c>
      <c r="T11687">
        <v>44918800</v>
      </c>
      <c r="U11687">
        <v>23.94</v>
      </c>
    </row>
    <row r="11688" spans="15:21" x14ac:dyDescent="0.2">
      <c r="O11688" s="67">
        <v>39604</v>
      </c>
      <c r="P11688">
        <v>30.56</v>
      </c>
      <c r="Q11688">
        <v>31.14</v>
      </c>
      <c r="R11688">
        <v>30.46</v>
      </c>
      <c r="S11688">
        <v>31.06</v>
      </c>
      <c r="T11688">
        <v>55406000</v>
      </c>
      <c r="U11688">
        <v>24.42</v>
      </c>
    </row>
    <row r="11689" spans="15:21" x14ac:dyDescent="0.2">
      <c r="O11689" s="67">
        <v>39605</v>
      </c>
      <c r="P11689">
        <v>30.86</v>
      </c>
      <c r="Q11689">
        <v>30.86</v>
      </c>
      <c r="R11689">
        <v>30</v>
      </c>
      <c r="S11689">
        <v>30.02</v>
      </c>
      <c r="T11689">
        <v>69543400</v>
      </c>
      <c r="U11689">
        <v>23.6</v>
      </c>
    </row>
    <row r="11690" spans="15:21" x14ac:dyDescent="0.2">
      <c r="O11690" s="67">
        <v>39608</v>
      </c>
      <c r="P11690">
        <v>30.23</v>
      </c>
      <c r="Q11690">
        <v>30.35</v>
      </c>
      <c r="R11690">
        <v>29.88</v>
      </c>
      <c r="S11690">
        <v>30.06</v>
      </c>
      <c r="T11690">
        <v>58850100</v>
      </c>
      <c r="U11690">
        <v>23.63</v>
      </c>
    </row>
    <row r="11691" spans="15:21" x14ac:dyDescent="0.2">
      <c r="O11691" s="67">
        <v>39609</v>
      </c>
      <c r="P11691">
        <v>29.93</v>
      </c>
      <c r="Q11691">
        <v>30.74</v>
      </c>
      <c r="R11691">
        <v>29.78</v>
      </c>
      <c r="S11691">
        <v>30.33</v>
      </c>
      <c r="T11691">
        <v>49331000</v>
      </c>
      <c r="U11691">
        <v>23.84</v>
      </c>
    </row>
    <row r="11692" spans="15:21" x14ac:dyDescent="0.2">
      <c r="O11692" s="67">
        <v>39610</v>
      </c>
      <c r="P11692">
        <v>30.38</v>
      </c>
      <c r="Q11692">
        <v>30.45</v>
      </c>
      <c r="R11692">
        <v>29.8</v>
      </c>
      <c r="S11692">
        <v>29.83</v>
      </c>
      <c r="T11692">
        <v>67139600</v>
      </c>
      <c r="U11692">
        <v>23.45</v>
      </c>
    </row>
    <row r="11693" spans="15:21" x14ac:dyDescent="0.2">
      <c r="O11693" s="67">
        <v>39611</v>
      </c>
      <c r="P11693">
        <v>29.97</v>
      </c>
      <c r="Q11693">
        <v>30.31</v>
      </c>
      <c r="R11693">
        <v>28.89</v>
      </c>
      <c r="S11693">
        <v>29.05</v>
      </c>
      <c r="T11693">
        <v>95606000</v>
      </c>
      <c r="U11693">
        <v>22.84</v>
      </c>
    </row>
    <row r="11694" spans="15:21" x14ac:dyDescent="0.2">
      <c r="O11694" s="67">
        <v>39612</v>
      </c>
      <c r="P11694">
        <v>29.36</v>
      </c>
      <c r="Q11694">
        <v>29.4</v>
      </c>
      <c r="R11694">
        <v>28.49</v>
      </c>
      <c r="S11694">
        <v>29.15</v>
      </c>
      <c r="T11694">
        <v>115775800</v>
      </c>
      <c r="U11694">
        <v>22.92</v>
      </c>
    </row>
    <row r="11695" spans="15:21" x14ac:dyDescent="0.2">
      <c r="O11695" s="67">
        <v>39615</v>
      </c>
      <c r="P11695">
        <v>28.69</v>
      </c>
      <c r="Q11695">
        <v>29.25</v>
      </c>
      <c r="R11695">
        <v>28.38</v>
      </c>
      <c r="S11695">
        <v>28.97</v>
      </c>
      <c r="T11695">
        <v>86637900</v>
      </c>
      <c r="U11695">
        <v>22.78</v>
      </c>
    </row>
    <row r="11696" spans="15:21" x14ac:dyDescent="0.2">
      <c r="O11696" s="67">
        <v>39616</v>
      </c>
      <c r="P11696">
        <v>29.18</v>
      </c>
      <c r="Q11696">
        <v>29.24</v>
      </c>
      <c r="R11696">
        <v>28.77</v>
      </c>
      <c r="S11696">
        <v>28.86</v>
      </c>
      <c r="T11696">
        <v>63432000</v>
      </c>
      <c r="U11696">
        <v>22.69</v>
      </c>
    </row>
    <row r="11697" spans="15:21" x14ac:dyDescent="0.2">
      <c r="O11697" s="67">
        <v>39617</v>
      </c>
      <c r="P11697">
        <v>28.7</v>
      </c>
      <c r="Q11697">
        <v>28.77</v>
      </c>
      <c r="R11697">
        <v>28.16</v>
      </c>
      <c r="S11697">
        <v>28.21</v>
      </c>
      <c r="T11697">
        <v>88029300</v>
      </c>
      <c r="U11697">
        <v>22.18</v>
      </c>
    </row>
    <row r="11698" spans="15:21" x14ac:dyDescent="0.2">
      <c r="O11698" s="67">
        <v>39618</v>
      </c>
      <c r="P11698">
        <v>28.17</v>
      </c>
      <c r="Q11698">
        <v>28.23</v>
      </c>
      <c r="R11698">
        <v>27.8</v>
      </c>
      <c r="S11698">
        <v>27.91</v>
      </c>
      <c r="T11698">
        <v>56739900</v>
      </c>
      <c r="U11698">
        <v>22.19</v>
      </c>
    </row>
    <row r="11699" spans="15:21" x14ac:dyDescent="0.2">
      <c r="O11699" s="67">
        <v>39619</v>
      </c>
      <c r="P11699">
        <v>27.86</v>
      </c>
      <c r="Q11699">
        <v>28.02</v>
      </c>
      <c r="R11699">
        <v>27.27</v>
      </c>
      <c r="S11699">
        <v>27.38</v>
      </c>
      <c r="T11699">
        <v>89703400</v>
      </c>
      <c r="U11699">
        <v>21.76</v>
      </c>
    </row>
    <row r="11700" spans="15:21" x14ac:dyDescent="0.2">
      <c r="O11700" s="67">
        <v>39622</v>
      </c>
      <c r="P11700">
        <v>27.59</v>
      </c>
      <c r="Q11700">
        <v>27.8</v>
      </c>
      <c r="R11700">
        <v>27.28</v>
      </c>
      <c r="S11700">
        <v>27.4</v>
      </c>
      <c r="T11700">
        <v>61132800</v>
      </c>
      <c r="U11700">
        <v>21.78</v>
      </c>
    </row>
    <row r="11701" spans="15:21" x14ac:dyDescent="0.2">
      <c r="O11701" s="67">
        <v>39623</v>
      </c>
      <c r="P11701">
        <v>27.37</v>
      </c>
      <c r="Q11701">
        <v>27.86</v>
      </c>
      <c r="R11701">
        <v>27.2</v>
      </c>
      <c r="S11701">
        <v>27.59</v>
      </c>
      <c r="T11701">
        <v>57193000</v>
      </c>
      <c r="U11701">
        <v>21.93</v>
      </c>
    </row>
    <row r="11702" spans="15:21" x14ac:dyDescent="0.2">
      <c r="O11702" s="67">
        <v>39624</v>
      </c>
      <c r="P11702">
        <v>27.74</v>
      </c>
      <c r="Q11702">
        <v>28.64</v>
      </c>
      <c r="R11702">
        <v>27.65</v>
      </c>
      <c r="S11702">
        <v>27.99</v>
      </c>
      <c r="T11702">
        <v>82004900</v>
      </c>
      <c r="U11702">
        <v>22.25</v>
      </c>
    </row>
    <row r="11703" spans="15:21" x14ac:dyDescent="0.2">
      <c r="O11703" s="67">
        <v>39625</v>
      </c>
      <c r="P11703">
        <v>27.59</v>
      </c>
      <c r="Q11703">
        <v>27.66</v>
      </c>
      <c r="R11703">
        <v>26.51</v>
      </c>
      <c r="S11703">
        <v>26.53</v>
      </c>
      <c r="T11703">
        <v>87446700</v>
      </c>
      <c r="U11703">
        <v>21.09</v>
      </c>
    </row>
    <row r="11704" spans="15:21" x14ac:dyDescent="0.2">
      <c r="O11704" s="67">
        <v>39626</v>
      </c>
      <c r="P11704">
        <v>26.81</v>
      </c>
      <c r="Q11704">
        <v>26.83</v>
      </c>
      <c r="R11704">
        <v>26.15</v>
      </c>
      <c r="S11704">
        <v>26.26</v>
      </c>
      <c r="T11704">
        <v>91285500</v>
      </c>
      <c r="U11704">
        <v>20.87</v>
      </c>
    </row>
    <row r="11705" spans="15:21" x14ac:dyDescent="0.2">
      <c r="O11705" s="67">
        <v>39629</v>
      </c>
      <c r="P11705">
        <v>26.35</v>
      </c>
      <c r="Q11705">
        <v>26.76</v>
      </c>
      <c r="R11705">
        <v>26.31</v>
      </c>
      <c r="S11705">
        <v>26.69</v>
      </c>
      <c r="T11705">
        <v>78051400</v>
      </c>
      <c r="U11705">
        <v>21.22</v>
      </c>
    </row>
    <row r="11706" spans="15:21" x14ac:dyDescent="0.2">
      <c r="O11706" s="67">
        <v>39630</v>
      </c>
      <c r="P11706">
        <v>26.42</v>
      </c>
      <c r="Q11706">
        <v>27.21</v>
      </c>
      <c r="R11706">
        <v>26.3</v>
      </c>
      <c r="S11706">
        <v>27.12</v>
      </c>
      <c r="T11706">
        <v>89241000</v>
      </c>
      <c r="U11706">
        <v>21.56</v>
      </c>
    </row>
    <row r="11707" spans="15:21" x14ac:dyDescent="0.2">
      <c r="O11707" s="67">
        <v>39631</v>
      </c>
      <c r="P11707">
        <v>27.2</v>
      </c>
      <c r="Q11707">
        <v>27.26</v>
      </c>
      <c r="R11707">
        <v>26.46</v>
      </c>
      <c r="S11707">
        <v>26.51</v>
      </c>
      <c r="T11707">
        <v>61265100</v>
      </c>
      <c r="U11707">
        <v>21.07</v>
      </c>
    </row>
    <row r="11708" spans="15:21" x14ac:dyDescent="0.2">
      <c r="O11708" s="67">
        <v>39632</v>
      </c>
      <c r="P11708">
        <v>26.75</v>
      </c>
      <c r="Q11708">
        <v>27.09</v>
      </c>
      <c r="R11708">
        <v>26.5</v>
      </c>
      <c r="S11708">
        <v>26.91</v>
      </c>
      <c r="T11708">
        <v>38662800</v>
      </c>
      <c r="U11708">
        <v>21.39</v>
      </c>
    </row>
    <row r="11709" spans="15:21" x14ac:dyDescent="0.2">
      <c r="O11709" s="67">
        <v>39636</v>
      </c>
      <c r="P11709">
        <v>27.1</v>
      </c>
      <c r="Q11709">
        <v>27.47</v>
      </c>
      <c r="R11709">
        <v>26.84</v>
      </c>
      <c r="S11709">
        <v>27.1</v>
      </c>
      <c r="T11709">
        <v>77499600</v>
      </c>
      <c r="U11709">
        <v>21.54</v>
      </c>
    </row>
    <row r="11710" spans="15:21" x14ac:dyDescent="0.2">
      <c r="O11710" s="67">
        <v>39637</v>
      </c>
      <c r="P11710">
        <v>27.18</v>
      </c>
      <c r="Q11710">
        <v>28.23</v>
      </c>
      <c r="R11710">
        <v>27.11</v>
      </c>
      <c r="S11710">
        <v>28.06</v>
      </c>
      <c r="T11710">
        <v>89080000</v>
      </c>
      <c r="U11710">
        <v>22.31</v>
      </c>
    </row>
    <row r="11711" spans="15:21" x14ac:dyDescent="0.2">
      <c r="O11711" s="67">
        <v>39638</v>
      </c>
      <c r="P11711">
        <v>28.14</v>
      </c>
      <c r="Q11711">
        <v>28.34</v>
      </c>
      <c r="R11711">
        <v>27.14</v>
      </c>
      <c r="S11711">
        <v>27.19</v>
      </c>
      <c r="T11711">
        <v>65630100</v>
      </c>
      <c r="U11711">
        <v>21.61</v>
      </c>
    </row>
    <row r="11712" spans="15:21" x14ac:dyDescent="0.2">
      <c r="O11712" s="67">
        <v>39639</v>
      </c>
      <c r="P11712">
        <v>27.55</v>
      </c>
      <c r="Q11712">
        <v>27.73</v>
      </c>
      <c r="R11712">
        <v>27.07</v>
      </c>
      <c r="S11712">
        <v>27.64</v>
      </c>
      <c r="T11712">
        <v>92588900</v>
      </c>
      <c r="U11712">
        <v>21.97</v>
      </c>
    </row>
    <row r="11713" spans="15:21" x14ac:dyDescent="0.2">
      <c r="O11713" s="67">
        <v>39640</v>
      </c>
      <c r="P11713">
        <v>27.6</v>
      </c>
      <c r="Q11713">
        <v>28.25</v>
      </c>
      <c r="R11713">
        <v>27.3</v>
      </c>
      <c r="S11713">
        <v>27.66</v>
      </c>
      <c r="T11713">
        <v>97934000</v>
      </c>
      <c r="U11713">
        <v>21.99</v>
      </c>
    </row>
    <row r="11714" spans="15:21" x14ac:dyDescent="0.2">
      <c r="O11714" s="67">
        <v>39643</v>
      </c>
      <c r="P11714">
        <v>28.13</v>
      </c>
      <c r="Q11714">
        <v>28.13</v>
      </c>
      <c r="R11714">
        <v>27.02</v>
      </c>
      <c r="S11714">
        <v>27.18</v>
      </c>
      <c r="T11714">
        <v>59421700</v>
      </c>
      <c r="U11714">
        <v>21.61</v>
      </c>
    </row>
    <row r="11715" spans="15:21" x14ac:dyDescent="0.2">
      <c r="O11715" s="67">
        <v>39644</v>
      </c>
      <c r="P11715">
        <v>27.05</v>
      </c>
      <c r="Q11715">
        <v>27.2</v>
      </c>
      <c r="R11715">
        <v>25.6</v>
      </c>
      <c r="S11715">
        <v>26.65</v>
      </c>
      <c r="T11715">
        <v>94214700</v>
      </c>
      <c r="U11715">
        <v>21.18</v>
      </c>
    </row>
    <row r="11716" spans="15:21" x14ac:dyDescent="0.2">
      <c r="O11716" s="67">
        <v>39645</v>
      </c>
      <c r="P11716">
        <v>26.8</v>
      </c>
      <c r="Q11716">
        <v>27.83</v>
      </c>
      <c r="R11716">
        <v>26.42</v>
      </c>
      <c r="S11716">
        <v>27.68</v>
      </c>
      <c r="T11716">
        <v>82911600</v>
      </c>
      <c r="U11716">
        <v>22</v>
      </c>
    </row>
    <row r="11717" spans="15:21" x14ac:dyDescent="0.2">
      <c r="O11717" s="67">
        <v>39646</v>
      </c>
      <c r="P11717">
        <v>28.1</v>
      </c>
      <c r="Q11717">
        <v>28.42</v>
      </c>
      <c r="R11717">
        <v>27.69</v>
      </c>
      <c r="S11717">
        <v>28</v>
      </c>
      <c r="T11717">
        <v>73534400</v>
      </c>
      <c r="U11717">
        <v>22.26</v>
      </c>
    </row>
    <row r="11718" spans="15:21" x14ac:dyDescent="0.2">
      <c r="O11718" s="67">
        <v>39647</v>
      </c>
      <c r="P11718">
        <v>28.12</v>
      </c>
      <c r="Q11718">
        <v>28.19</v>
      </c>
      <c r="R11718">
        <v>27.58</v>
      </c>
      <c r="S11718">
        <v>28</v>
      </c>
      <c r="T11718">
        <v>55345200</v>
      </c>
      <c r="U11718">
        <v>22.26</v>
      </c>
    </row>
    <row r="11719" spans="15:21" x14ac:dyDescent="0.2">
      <c r="O11719" s="67">
        <v>39650</v>
      </c>
      <c r="P11719">
        <v>28.12</v>
      </c>
      <c r="Q11719">
        <v>28.18</v>
      </c>
      <c r="R11719">
        <v>27.61</v>
      </c>
      <c r="S11719">
        <v>27.69</v>
      </c>
      <c r="T11719">
        <v>42072200</v>
      </c>
      <c r="U11719">
        <v>22.01</v>
      </c>
    </row>
    <row r="11720" spans="15:21" x14ac:dyDescent="0.2">
      <c r="O11720" s="67">
        <v>39651</v>
      </c>
      <c r="P11720">
        <v>27.82</v>
      </c>
      <c r="Q11720">
        <v>28.53</v>
      </c>
      <c r="R11720">
        <v>27.6</v>
      </c>
      <c r="S11720">
        <v>28.5</v>
      </c>
      <c r="T11720">
        <v>71750500</v>
      </c>
      <c r="U11720">
        <v>22.65</v>
      </c>
    </row>
    <row r="11721" spans="15:21" x14ac:dyDescent="0.2">
      <c r="O11721" s="67">
        <v>39652</v>
      </c>
      <c r="P11721">
        <v>28.78</v>
      </c>
      <c r="Q11721">
        <v>29.39</v>
      </c>
      <c r="R11721">
        <v>28.55</v>
      </c>
      <c r="S11721">
        <v>29.33</v>
      </c>
      <c r="T11721">
        <v>78374500</v>
      </c>
      <c r="U11721">
        <v>23.31</v>
      </c>
    </row>
    <row r="11722" spans="15:21" x14ac:dyDescent="0.2">
      <c r="O11722" s="67">
        <v>39653</v>
      </c>
      <c r="P11722">
        <v>29.74</v>
      </c>
      <c r="Q11722">
        <v>29.89</v>
      </c>
      <c r="R11722">
        <v>28.68</v>
      </c>
      <c r="S11722">
        <v>28.71</v>
      </c>
      <c r="T11722">
        <v>61159800</v>
      </c>
      <c r="U11722">
        <v>22.82</v>
      </c>
    </row>
    <row r="11723" spans="15:21" x14ac:dyDescent="0.2">
      <c r="O11723" s="67">
        <v>39654</v>
      </c>
      <c r="P11723">
        <v>28.95</v>
      </c>
      <c r="Q11723">
        <v>29.23</v>
      </c>
      <c r="R11723">
        <v>28.35</v>
      </c>
      <c r="S11723">
        <v>28.71</v>
      </c>
      <c r="T11723">
        <v>47994600</v>
      </c>
      <c r="U11723">
        <v>22.82</v>
      </c>
    </row>
    <row r="11724" spans="15:21" x14ac:dyDescent="0.2">
      <c r="O11724" s="67">
        <v>39657</v>
      </c>
      <c r="P11724">
        <v>28.7</v>
      </c>
      <c r="Q11724">
        <v>28.95</v>
      </c>
      <c r="R11724">
        <v>27.65</v>
      </c>
      <c r="S11724">
        <v>27.69</v>
      </c>
      <c r="T11724">
        <v>49270400</v>
      </c>
      <c r="U11724">
        <v>22.01</v>
      </c>
    </row>
    <row r="11725" spans="15:21" x14ac:dyDescent="0.2">
      <c r="O11725" s="67">
        <v>39658</v>
      </c>
      <c r="P11725">
        <v>27.78</v>
      </c>
      <c r="Q11725">
        <v>28.4</v>
      </c>
      <c r="R11725">
        <v>27.75</v>
      </c>
      <c r="S11725">
        <v>28.4</v>
      </c>
      <c r="T11725">
        <v>45743500</v>
      </c>
      <c r="U11725">
        <v>22.58</v>
      </c>
    </row>
    <row r="11726" spans="15:21" x14ac:dyDescent="0.2">
      <c r="O11726" s="67">
        <v>39659</v>
      </c>
      <c r="P11726">
        <v>28.73</v>
      </c>
      <c r="Q11726">
        <v>29.35</v>
      </c>
      <c r="R11726">
        <v>28.56</v>
      </c>
      <c r="S11726">
        <v>28.97</v>
      </c>
      <c r="T11726">
        <v>55431800</v>
      </c>
      <c r="U11726">
        <v>23.03</v>
      </c>
    </row>
    <row r="11727" spans="15:21" x14ac:dyDescent="0.2">
      <c r="O11727" s="67">
        <v>39660</v>
      </c>
      <c r="P11727">
        <v>28.7</v>
      </c>
      <c r="Q11727">
        <v>28.96</v>
      </c>
      <c r="R11727">
        <v>28.29</v>
      </c>
      <c r="S11727">
        <v>28.29</v>
      </c>
      <c r="T11727">
        <v>54810600</v>
      </c>
      <c r="U11727">
        <v>22.49</v>
      </c>
    </row>
    <row r="11728" spans="15:21" x14ac:dyDescent="0.2">
      <c r="O11728" s="67">
        <v>39661</v>
      </c>
      <c r="P11728">
        <v>28.43</v>
      </c>
      <c r="Q11728">
        <v>28.7</v>
      </c>
      <c r="R11728">
        <v>28.1</v>
      </c>
      <c r="S11728">
        <v>28.21</v>
      </c>
      <c r="T11728">
        <v>37449600</v>
      </c>
      <c r="U11728">
        <v>22.42</v>
      </c>
    </row>
    <row r="11729" spans="15:21" x14ac:dyDescent="0.2">
      <c r="O11729" s="67">
        <v>39664</v>
      </c>
      <c r="P11729">
        <v>28.14</v>
      </c>
      <c r="Q11729">
        <v>28.43</v>
      </c>
      <c r="R11729">
        <v>27.76</v>
      </c>
      <c r="S11729">
        <v>28.17</v>
      </c>
      <c r="T11729">
        <v>36857500</v>
      </c>
      <c r="U11729">
        <v>22.39</v>
      </c>
    </row>
    <row r="11730" spans="15:21" x14ac:dyDescent="0.2">
      <c r="O11730" s="67">
        <v>39665</v>
      </c>
      <c r="P11730">
        <v>28.38</v>
      </c>
      <c r="Q11730">
        <v>29.25</v>
      </c>
      <c r="R11730">
        <v>28.38</v>
      </c>
      <c r="S11730">
        <v>29.25</v>
      </c>
      <c r="T11730">
        <v>52238200</v>
      </c>
      <c r="U11730">
        <v>23.25</v>
      </c>
    </row>
    <row r="11731" spans="15:21" x14ac:dyDescent="0.2">
      <c r="O11731" s="67">
        <v>39666</v>
      </c>
      <c r="P11731">
        <v>29.17</v>
      </c>
      <c r="Q11731">
        <v>29.18</v>
      </c>
      <c r="R11731">
        <v>28.73</v>
      </c>
      <c r="S11731">
        <v>29</v>
      </c>
      <c r="T11731">
        <v>38915800</v>
      </c>
      <c r="U11731">
        <v>23.05</v>
      </c>
    </row>
    <row r="11732" spans="15:21" x14ac:dyDescent="0.2">
      <c r="O11732" s="67">
        <v>39667</v>
      </c>
      <c r="P11732">
        <v>28.77</v>
      </c>
      <c r="Q11732">
        <v>29.08</v>
      </c>
      <c r="R11732">
        <v>28.49</v>
      </c>
      <c r="S11732">
        <v>28.57</v>
      </c>
      <c r="T11732">
        <v>41542400</v>
      </c>
      <c r="U11732">
        <v>22.71</v>
      </c>
    </row>
    <row r="11733" spans="15:21" x14ac:dyDescent="0.2">
      <c r="O11733" s="67">
        <v>39668</v>
      </c>
      <c r="P11733">
        <v>28.58</v>
      </c>
      <c r="Q11733">
        <v>29.74</v>
      </c>
      <c r="R11733">
        <v>28.57</v>
      </c>
      <c r="S11733">
        <v>29.64</v>
      </c>
      <c r="T11733">
        <v>60996100</v>
      </c>
      <c r="U11733">
        <v>23.56</v>
      </c>
    </row>
    <row r="11734" spans="15:21" x14ac:dyDescent="0.2">
      <c r="O11734" s="67">
        <v>39671</v>
      </c>
      <c r="P11734">
        <v>29.62</v>
      </c>
      <c r="Q11734">
        <v>30.39</v>
      </c>
      <c r="R11734">
        <v>29.47</v>
      </c>
      <c r="S11734">
        <v>29.95</v>
      </c>
      <c r="T11734">
        <v>49166000</v>
      </c>
      <c r="U11734">
        <v>23.81</v>
      </c>
    </row>
    <row r="11735" spans="15:21" x14ac:dyDescent="0.2">
      <c r="O11735" s="67">
        <v>39672</v>
      </c>
      <c r="P11735">
        <v>29.92</v>
      </c>
      <c r="Q11735">
        <v>30.18</v>
      </c>
      <c r="R11735">
        <v>29.57</v>
      </c>
      <c r="S11735">
        <v>29.74</v>
      </c>
      <c r="T11735">
        <v>37802100</v>
      </c>
      <c r="U11735">
        <v>23.64</v>
      </c>
    </row>
    <row r="11736" spans="15:21" x14ac:dyDescent="0.2">
      <c r="O11736" s="67">
        <v>39673</v>
      </c>
      <c r="P11736">
        <v>29.58</v>
      </c>
      <c r="Q11736">
        <v>29.66</v>
      </c>
      <c r="R11736">
        <v>29.08</v>
      </c>
      <c r="S11736">
        <v>29.31</v>
      </c>
      <c r="T11736">
        <v>38708500</v>
      </c>
      <c r="U11736">
        <v>23.3</v>
      </c>
    </row>
    <row r="11737" spans="15:21" x14ac:dyDescent="0.2">
      <c r="O11737" s="67">
        <v>39674</v>
      </c>
      <c r="P11737">
        <v>29.12</v>
      </c>
      <c r="Q11737">
        <v>29.89</v>
      </c>
      <c r="R11737">
        <v>29.01</v>
      </c>
      <c r="S11737">
        <v>29.52</v>
      </c>
      <c r="T11737">
        <v>35885800</v>
      </c>
      <c r="U11737">
        <v>23.47</v>
      </c>
    </row>
    <row r="11738" spans="15:21" x14ac:dyDescent="0.2">
      <c r="O11738" s="67">
        <v>39675</v>
      </c>
      <c r="P11738">
        <v>29.66</v>
      </c>
      <c r="Q11738">
        <v>30.05</v>
      </c>
      <c r="R11738">
        <v>29.52</v>
      </c>
      <c r="S11738">
        <v>29.8</v>
      </c>
      <c r="T11738">
        <v>40192200</v>
      </c>
      <c r="U11738">
        <v>23.69</v>
      </c>
    </row>
    <row r="11739" spans="15:21" x14ac:dyDescent="0.2">
      <c r="O11739" s="67">
        <v>39678</v>
      </c>
      <c r="P11739">
        <v>29.97</v>
      </c>
      <c r="Q11739">
        <v>30.31</v>
      </c>
      <c r="R11739">
        <v>29.15</v>
      </c>
      <c r="S11739">
        <v>29.35</v>
      </c>
      <c r="T11739">
        <v>42057800</v>
      </c>
      <c r="U11739">
        <v>23.33</v>
      </c>
    </row>
    <row r="11740" spans="15:21" x14ac:dyDescent="0.2">
      <c r="O11740" s="67">
        <v>39679</v>
      </c>
      <c r="P11740">
        <v>29.2</v>
      </c>
      <c r="Q11740">
        <v>29.25</v>
      </c>
      <c r="R11740">
        <v>28.44</v>
      </c>
      <c r="S11740">
        <v>28.71</v>
      </c>
      <c r="T11740">
        <v>42069600</v>
      </c>
      <c r="U11740">
        <v>22.82</v>
      </c>
    </row>
    <row r="11741" spans="15:21" x14ac:dyDescent="0.2">
      <c r="O11741" s="67">
        <v>39680</v>
      </c>
      <c r="P11741">
        <v>28.74</v>
      </c>
      <c r="Q11741">
        <v>28.93</v>
      </c>
      <c r="R11741">
        <v>28.09</v>
      </c>
      <c r="S11741">
        <v>28.65</v>
      </c>
      <c r="T11741">
        <v>40667500</v>
      </c>
      <c r="U11741">
        <v>22.77</v>
      </c>
    </row>
    <row r="11742" spans="15:21" x14ac:dyDescent="0.2">
      <c r="O11742" s="67">
        <v>39681</v>
      </c>
      <c r="P11742">
        <v>28.3</v>
      </c>
      <c r="Q11742">
        <v>28.82</v>
      </c>
      <c r="R11742">
        <v>28.2</v>
      </c>
      <c r="S11742">
        <v>28.75</v>
      </c>
      <c r="T11742">
        <v>37627500</v>
      </c>
      <c r="U11742">
        <v>22.85</v>
      </c>
    </row>
    <row r="11743" spans="15:21" x14ac:dyDescent="0.2">
      <c r="O11743" s="67">
        <v>39682</v>
      </c>
      <c r="P11743">
        <v>28.91</v>
      </c>
      <c r="Q11743">
        <v>29.24</v>
      </c>
      <c r="R11743">
        <v>28.85</v>
      </c>
      <c r="S11743">
        <v>29.12</v>
      </c>
      <c r="T11743">
        <v>29851200</v>
      </c>
      <c r="U11743">
        <v>23.15</v>
      </c>
    </row>
    <row r="11744" spans="15:21" x14ac:dyDescent="0.2">
      <c r="O11744" s="67">
        <v>39685</v>
      </c>
      <c r="P11744">
        <v>29.04</v>
      </c>
      <c r="Q11744">
        <v>29.04</v>
      </c>
      <c r="R11744">
        <v>28.18</v>
      </c>
      <c r="S11744">
        <v>28.32</v>
      </c>
      <c r="T11744">
        <v>43075200</v>
      </c>
      <c r="U11744">
        <v>22.51</v>
      </c>
    </row>
    <row r="11745" spans="15:21" x14ac:dyDescent="0.2">
      <c r="O11745" s="67">
        <v>39686</v>
      </c>
      <c r="P11745">
        <v>28.49</v>
      </c>
      <c r="Q11745">
        <v>28.49</v>
      </c>
      <c r="R11745">
        <v>27.98</v>
      </c>
      <c r="S11745">
        <v>28.27</v>
      </c>
      <c r="T11745">
        <v>40291500</v>
      </c>
      <c r="U11745">
        <v>22.47</v>
      </c>
    </row>
    <row r="11746" spans="15:21" x14ac:dyDescent="0.2">
      <c r="O11746" s="67">
        <v>39687</v>
      </c>
      <c r="P11746">
        <v>28.27</v>
      </c>
      <c r="Q11746">
        <v>28.59</v>
      </c>
      <c r="R11746">
        <v>28.06</v>
      </c>
      <c r="S11746">
        <v>28.22</v>
      </c>
      <c r="T11746">
        <v>33445000</v>
      </c>
      <c r="U11746">
        <v>22.43</v>
      </c>
    </row>
    <row r="11747" spans="15:21" x14ac:dyDescent="0.2">
      <c r="O11747" s="67">
        <v>39688</v>
      </c>
      <c r="P11747">
        <v>28.35</v>
      </c>
      <c r="Q11747">
        <v>28.91</v>
      </c>
      <c r="R11747">
        <v>28.3</v>
      </c>
      <c r="S11747">
        <v>28.83</v>
      </c>
      <c r="T11747">
        <v>42686100</v>
      </c>
      <c r="U11747">
        <v>22.92</v>
      </c>
    </row>
    <row r="11748" spans="15:21" x14ac:dyDescent="0.2">
      <c r="O11748" s="67">
        <v>39689</v>
      </c>
      <c r="P11748">
        <v>28.78</v>
      </c>
      <c r="Q11748">
        <v>28.88</v>
      </c>
      <c r="R11748">
        <v>28.08</v>
      </c>
      <c r="S11748">
        <v>28.1</v>
      </c>
      <c r="T11748">
        <v>47087100</v>
      </c>
      <c r="U11748">
        <v>22.34</v>
      </c>
    </row>
    <row r="11749" spans="15:21" x14ac:dyDescent="0.2">
      <c r="O11749" s="67">
        <v>39693</v>
      </c>
      <c r="P11749">
        <v>28.54</v>
      </c>
      <c r="Q11749">
        <v>29.15</v>
      </c>
      <c r="R11749">
        <v>28.44</v>
      </c>
      <c r="S11749">
        <v>28.53</v>
      </c>
      <c r="T11749">
        <v>58791200</v>
      </c>
      <c r="U11749">
        <v>22.68</v>
      </c>
    </row>
    <row r="11750" spans="15:21" x14ac:dyDescent="0.2">
      <c r="O11750" s="67">
        <v>39694</v>
      </c>
      <c r="P11750">
        <v>28.45</v>
      </c>
      <c r="Q11750">
        <v>28.69</v>
      </c>
      <c r="R11750">
        <v>28.3</v>
      </c>
      <c r="S11750">
        <v>28.57</v>
      </c>
      <c r="T11750">
        <v>37100200</v>
      </c>
      <c r="U11750">
        <v>22.71</v>
      </c>
    </row>
    <row r="11751" spans="15:21" x14ac:dyDescent="0.2">
      <c r="O11751" s="67">
        <v>39695</v>
      </c>
      <c r="P11751">
        <v>28.39</v>
      </c>
      <c r="Q11751">
        <v>28.49</v>
      </c>
      <c r="R11751">
        <v>27.6</v>
      </c>
      <c r="S11751">
        <v>27.7</v>
      </c>
      <c r="T11751">
        <v>60287000</v>
      </c>
      <c r="U11751">
        <v>22.02</v>
      </c>
    </row>
    <row r="11752" spans="15:21" x14ac:dyDescent="0.2">
      <c r="O11752" s="67">
        <v>39696</v>
      </c>
      <c r="P11752">
        <v>27.49</v>
      </c>
      <c r="Q11752">
        <v>27.93</v>
      </c>
      <c r="R11752">
        <v>27.39</v>
      </c>
      <c r="S11752">
        <v>27.88</v>
      </c>
      <c r="T11752">
        <v>50080000</v>
      </c>
      <c r="U11752">
        <v>22.16</v>
      </c>
    </row>
    <row r="11753" spans="15:21" x14ac:dyDescent="0.2">
      <c r="O11753" s="67">
        <v>39699</v>
      </c>
      <c r="P11753">
        <v>28.88</v>
      </c>
      <c r="Q11753">
        <v>29.17</v>
      </c>
      <c r="R11753">
        <v>28.25</v>
      </c>
      <c r="S11753">
        <v>29.09</v>
      </c>
      <c r="T11753">
        <v>84526600</v>
      </c>
      <c r="U11753">
        <v>23.12</v>
      </c>
    </row>
    <row r="11754" spans="15:21" x14ac:dyDescent="0.2">
      <c r="O11754" s="67">
        <v>39700</v>
      </c>
      <c r="P11754">
        <v>28.96</v>
      </c>
      <c r="Q11754">
        <v>29.28</v>
      </c>
      <c r="R11754">
        <v>28.06</v>
      </c>
      <c r="S11754">
        <v>28.12</v>
      </c>
      <c r="T11754">
        <v>72509100</v>
      </c>
      <c r="U11754">
        <v>22.35</v>
      </c>
    </row>
    <row r="11755" spans="15:21" x14ac:dyDescent="0.2">
      <c r="O11755" s="67">
        <v>39701</v>
      </c>
      <c r="P11755">
        <v>28.37</v>
      </c>
      <c r="Q11755">
        <v>28.43</v>
      </c>
      <c r="R11755">
        <v>27.75</v>
      </c>
      <c r="S11755">
        <v>28.09</v>
      </c>
      <c r="T11755">
        <v>55856000</v>
      </c>
      <c r="U11755">
        <v>22.33</v>
      </c>
    </row>
    <row r="11756" spans="15:21" x14ac:dyDescent="0.2">
      <c r="O11756" s="67">
        <v>39702</v>
      </c>
      <c r="P11756">
        <v>27.7</v>
      </c>
      <c r="Q11756">
        <v>28.33</v>
      </c>
      <c r="R11756">
        <v>26.85</v>
      </c>
      <c r="S11756">
        <v>28.16</v>
      </c>
      <c r="T11756">
        <v>82096000</v>
      </c>
      <c r="U11756">
        <v>22.38</v>
      </c>
    </row>
    <row r="11757" spans="15:21" x14ac:dyDescent="0.2">
      <c r="O11757" s="67">
        <v>39703</v>
      </c>
      <c r="P11757">
        <v>27.73</v>
      </c>
      <c r="Q11757">
        <v>27.74</v>
      </c>
      <c r="R11757">
        <v>26.33</v>
      </c>
      <c r="S11757">
        <v>26.75</v>
      </c>
      <c r="T11757">
        <v>154573200</v>
      </c>
      <c r="U11757">
        <v>21.26</v>
      </c>
    </row>
    <row r="11758" spans="15:21" x14ac:dyDescent="0.2">
      <c r="O11758" s="67">
        <v>39706</v>
      </c>
      <c r="P11758">
        <v>24.82</v>
      </c>
      <c r="Q11758">
        <v>26.05</v>
      </c>
      <c r="R11758">
        <v>23.91</v>
      </c>
      <c r="S11758">
        <v>24.6</v>
      </c>
      <c r="T11758">
        <v>172834600</v>
      </c>
      <c r="U11758">
        <v>19.55</v>
      </c>
    </row>
    <row r="11759" spans="15:21" x14ac:dyDescent="0.2">
      <c r="O11759" s="67">
        <v>39707</v>
      </c>
      <c r="P11759">
        <v>22.17</v>
      </c>
      <c r="Q11759">
        <v>25.43</v>
      </c>
      <c r="R11759">
        <v>22.16</v>
      </c>
      <c r="S11759">
        <v>25.06</v>
      </c>
      <c r="T11759">
        <v>183393100</v>
      </c>
      <c r="U11759">
        <v>19.920000000000002</v>
      </c>
    </row>
    <row r="11760" spans="15:21" x14ac:dyDescent="0.2">
      <c r="O11760" s="67">
        <v>39708</v>
      </c>
      <c r="P11760">
        <v>23.99</v>
      </c>
      <c r="Q11760">
        <v>24.38</v>
      </c>
      <c r="R11760">
        <v>22.3</v>
      </c>
      <c r="S11760">
        <v>23.39</v>
      </c>
      <c r="T11760">
        <v>227944700</v>
      </c>
      <c r="U11760">
        <v>18.59</v>
      </c>
    </row>
    <row r="11761" spans="15:21" x14ac:dyDescent="0.2">
      <c r="O11761" s="67">
        <v>39709</v>
      </c>
      <c r="P11761">
        <v>23.74</v>
      </c>
      <c r="Q11761">
        <v>25.53</v>
      </c>
      <c r="R11761">
        <v>22.19</v>
      </c>
      <c r="S11761">
        <v>24.79</v>
      </c>
      <c r="T11761">
        <v>208575100</v>
      </c>
      <c r="U11761">
        <v>19.97</v>
      </c>
    </row>
    <row r="11762" spans="15:21" x14ac:dyDescent="0.2">
      <c r="O11762" s="67">
        <v>39710</v>
      </c>
      <c r="P11762">
        <v>29.12</v>
      </c>
      <c r="Q11762">
        <v>29.2</v>
      </c>
      <c r="R11762">
        <v>25.52</v>
      </c>
      <c r="S11762">
        <v>26.62</v>
      </c>
      <c r="T11762">
        <v>210892000</v>
      </c>
      <c r="U11762">
        <v>21.44</v>
      </c>
    </row>
    <row r="11763" spans="15:21" x14ac:dyDescent="0.2">
      <c r="O11763" s="67">
        <v>39713</v>
      </c>
      <c r="P11763">
        <v>27.38</v>
      </c>
      <c r="Q11763">
        <v>27.48</v>
      </c>
      <c r="R11763">
        <v>25.65</v>
      </c>
      <c r="S11763">
        <v>26.15</v>
      </c>
      <c r="T11763">
        <v>55978700</v>
      </c>
      <c r="U11763">
        <v>21.07</v>
      </c>
    </row>
    <row r="11764" spans="15:21" x14ac:dyDescent="0.2">
      <c r="O11764" s="67">
        <v>39714</v>
      </c>
      <c r="P11764">
        <v>25.36</v>
      </c>
      <c r="Q11764">
        <v>25.64</v>
      </c>
      <c r="R11764">
        <v>24.66</v>
      </c>
      <c r="S11764">
        <v>24.95</v>
      </c>
      <c r="T11764">
        <v>64102900</v>
      </c>
      <c r="U11764">
        <v>20.100000000000001</v>
      </c>
    </row>
    <row r="11765" spans="15:21" x14ac:dyDescent="0.2">
      <c r="O11765" s="67">
        <v>39715</v>
      </c>
      <c r="P11765">
        <v>25.08</v>
      </c>
      <c r="Q11765">
        <v>25.08</v>
      </c>
      <c r="R11765">
        <v>23.81</v>
      </c>
      <c r="S11765">
        <v>24.59</v>
      </c>
      <c r="T11765">
        <v>60735200</v>
      </c>
      <c r="U11765">
        <v>19.809999999999999</v>
      </c>
    </row>
    <row r="11766" spans="15:21" x14ac:dyDescent="0.2">
      <c r="O11766" s="67">
        <v>39716</v>
      </c>
      <c r="P11766">
        <v>23.66</v>
      </c>
      <c r="Q11766">
        <v>26.24</v>
      </c>
      <c r="R11766">
        <v>23.5</v>
      </c>
      <c r="S11766">
        <v>25.68</v>
      </c>
      <c r="T11766">
        <v>104902900</v>
      </c>
      <c r="U11766">
        <v>20.69</v>
      </c>
    </row>
    <row r="11767" spans="15:21" x14ac:dyDescent="0.2">
      <c r="O11767" s="67">
        <v>39717</v>
      </c>
      <c r="P11767">
        <v>24.75</v>
      </c>
      <c r="Q11767">
        <v>25.81</v>
      </c>
      <c r="R11767">
        <v>24.52</v>
      </c>
      <c r="S11767">
        <v>25.25</v>
      </c>
      <c r="T11767">
        <v>47357800</v>
      </c>
      <c r="U11767">
        <v>20.34</v>
      </c>
    </row>
    <row r="11768" spans="15:21" x14ac:dyDescent="0.2">
      <c r="O11768" s="67">
        <v>39720</v>
      </c>
      <c r="P11768">
        <v>25.12</v>
      </c>
      <c r="Q11768">
        <v>25.64</v>
      </c>
      <c r="R11768">
        <v>23.1</v>
      </c>
      <c r="S11768">
        <v>23.1</v>
      </c>
      <c r="T11768">
        <v>76669800</v>
      </c>
      <c r="U11768">
        <v>18.61</v>
      </c>
    </row>
    <row r="11769" spans="15:21" x14ac:dyDescent="0.2">
      <c r="O11769" s="67">
        <v>39721</v>
      </c>
      <c r="P11769">
        <v>23.87</v>
      </c>
      <c r="Q11769">
        <v>26.05</v>
      </c>
      <c r="R11769">
        <v>23.87</v>
      </c>
      <c r="S11769">
        <v>25.5</v>
      </c>
      <c r="T11769">
        <v>75973500</v>
      </c>
      <c r="U11769">
        <v>20.54</v>
      </c>
    </row>
    <row r="11770" spans="15:21" x14ac:dyDescent="0.2">
      <c r="O11770" s="67">
        <v>39722</v>
      </c>
      <c r="P11770">
        <v>24</v>
      </c>
      <c r="Q11770">
        <v>25.75</v>
      </c>
      <c r="R11770">
        <v>21.65</v>
      </c>
      <c r="S11770">
        <v>24.5</v>
      </c>
      <c r="T11770">
        <v>181916700</v>
      </c>
      <c r="U11770">
        <v>19.739999999999998</v>
      </c>
    </row>
    <row r="11771" spans="15:21" x14ac:dyDescent="0.2">
      <c r="O11771" s="67">
        <v>39723</v>
      </c>
      <c r="P11771">
        <v>22.83</v>
      </c>
      <c r="Q11771">
        <v>22.89</v>
      </c>
      <c r="R11771">
        <v>22.01</v>
      </c>
      <c r="S11771">
        <v>22.15</v>
      </c>
      <c r="T11771">
        <v>519738000</v>
      </c>
      <c r="U11771">
        <v>17.84</v>
      </c>
    </row>
    <row r="11772" spans="15:21" x14ac:dyDescent="0.2">
      <c r="O11772" s="67">
        <v>39724</v>
      </c>
      <c r="P11772">
        <v>22.7</v>
      </c>
      <c r="Q11772">
        <v>23</v>
      </c>
      <c r="R11772">
        <v>21.49</v>
      </c>
      <c r="S11772">
        <v>21.57</v>
      </c>
      <c r="T11772">
        <v>214866700</v>
      </c>
      <c r="U11772">
        <v>17.38</v>
      </c>
    </row>
    <row r="11773" spans="15:21" x14ac:dyDescent="0.2">
      <c r="O11773" s="67">
        <v>39727</v>
      </c>
      <c r="P11773">
        <v>20.54</v>
      </c>
      <c r="Q11773">
        <v>21.87</v>
      </c>
      <c r="R11773">
        <v>19.690000000000001</v>
      </c>
      <c r="S11773">
        <v>21.38</v>
      </c>
      <c r="T11773">
        <v>184559000</v>
      </c>
      <c r="U11773">
        <v>17.22</v>
      </c>
    </row>
    <row r="11774" spans="15:21" x14ac:dyDescent="0.2">
      <c r="O11774" s="67">
        <v>39728</v>
      </c>
      <c r="P11774">
        <v>22.28</v>
      </c>
      <c r="Q11774">
        <v>22.65</v>
      </c>
      <c r="R11774">
        <v>20.190000000000001</v>
      </c>
      <c r="S11774">
        <v>20.3</v>
      </c>
      <c r="T11774">
        <v>158017200</v>
      </c>
      <c r="U11774">
        <v>16.350000000000001</v>
      </c>
    </row>
    <row r="11775" spans="15:21" x14ac:dyDescent="0.2">
      <c r="O11775" s="67">
        <v>39729</v>
      </c>
      <c r="P11775">
        <v>20.02</v>
      </c>
      <c r="Q11775">
        <v>21.99</v>
      </c>
      <c r="R11775">
        <v>19.899999999999999</v>
      </c>
      <c r="S11775">
        <v>20.65</v>
      </c>
      <c r="T11775">
        <v>138778200</v>
      </c>
      <c r="U11775">
        <v>16.64</v>
      </c>
    </row>
    <row r="11776" spans="15:21" x14ac:dyDescent="0.2">
      <c r="O11776" s="67">
        <v>39730</v>
      </c>
      <c r="P11776">
        <v>21.4</v>
      </c>
      <c r="Q11776">
        <v>21.62</v>
      </c>
      <c r="R11776">
        <v>19</v>
      </c>
      <c r="S11776">
        <v>19.010000000000002</v>
      </c>
      <c r="T11776">
        <v>157121700</v>
      </c>
      <c r="U11776">
        <v>15.31</v>
      </c>
    </row>
    <row r="11777" spans="15:21" x14ac:dyDescent="0.2">
      <c r="O11777" s="67">
        <v>39731</v>
      </c>
      <c r="P11777">
        <v>18.7</v>
      </c>
      <c r="Q11777">
        <v>21.5</v>
      </c>
      <c r="R11777">
        <v>18.399999999999999</v>
      </c>
      <c r="S11777">
        <v>21.5</v>
      </c>
      <c r="T11777">
        <v>275210200</v>
      </c>
      <c r="U11777">
        <v>17.32</v>
      </c>
    </row>
    <row r="11778" spans="15:21" x14ac:dyDescent="0.2">
      <c r="O11778" s="67">
        <v>39734</v>
      </c>
      <c r="P11778">
        <v>22.27</v>
      </c>
      <c r="Q11778">
        <v>22.33</v>
      </c>
      <c r="R11778">
        <v>20.350000000000001</v>
      </c>
      <c r="S11778">
        <v>21</v>
      </c>
      <c r="T11778">
        <v>142320600</v>
      </c>
      <c r="U11778">
        <v>16.920000000000002</v>
      </c>
    </row>
    <row r="11779" spans="15:21" x14ac:dyDescent="0.2">
      <c r="O11779" s="67">
        <v>39735</v>
      </c>
      <c r="P11779">
        <v>22.31</v>
      </c>
      <c r="Q11779">
        <v>22.39</v>
      </c>
      <c r="R11779">
        <v>19.75</v>
      </c>
      <c r="S11779">
        <v>20.85</v>
      </c>
      <c r="T11779">
        <v>153145300</v>
      </c>
      <c r="U11779">
        <v>16.8</v>
      </c>
    </row>
    <row r="11780" spans="15:21" x14ac:dyDescent="0.2">
      <c r="O11780" s="67">
        <v>39736</v>
      </c>
      <c r="P11780">
        <v>20.46</v>
      </c>
      <c r="Q11780">
        <v>20.66</v>
      </c>
      <c r="R11780">
        <v>19.05</v>
      </c>
      <c r="S11780">
        <v>19.25</v>
      </c>
      <c r="T11780">
        <v>114541800</v>
      </c>
      <c r="U11780">
        <v>15.51</v>
      </c>
    </row>
    <row r="11781" spans="15:21" x14ac:dyDescent="0.2">
      <c r="O11781" s="67">
        <v>39737</v>
      </c>
      <c r="P11781">
        <v>19.510000000000002</v>
      </c>
      <c r="Q11781">
        <v>19.96</v>
      </c>
      <c r="R11781">
        <v>18.309999999999999</v>
      </c>
      <c r="S11781">
        <v>19.89</v>
      </c>
      <c r="T11781">
        <v>151082500</v>
      </c>
      <c r="U11781">
        <v>16.02</v>
      </c>
    </row>
    <row r="11782" spans="15:21" x14ac:dyDescent="0.2">
      <c r="O11782" s="67">
        <v>39738</v>
      </c>
      <c r="P11782">
        <v>19.350000000000001</v>
      </c>
      <c r="Q11782">
        <v>20.53</v>
      </c>
      <c r="R11782">
        <v>19</v>
      </c>
      <c r="S11782">
        <v>19.63</v>
      </c>
      <c r="T11782">
        <v>124568500</v>
      </c>
      <c r="U11782">
        <v>15.81</v>
      </c>
    </row>
    <row r="11783" spans="15:21" x14ac:dyDescent="0.2">
      <c r="O11783" s="67">
        <v>39741</v>
      </c>
      <c r="P11783">
        <v>20.260000000000002</v>
      </c>
      <c r="Q11783">
        <v>20.37</v>
      </c>
      <c r="R11783">
        <v>19.43</v>
      </c>
      <c r="S11783">
        <v>20.14</v>
      </c>
      <c r="T11783">
        <v>94589400</v>
      </c>
      <c r="U11783">
        <v>16.22</v>
      </c>
    </row>
    <row r="11784" spans="15:21" x14ac:dyDescent="0.2">
      <c r="O11784" s="67">
        <v>39742</v>
      </c>
      <c r="P11784">
        <v>19.93</v>
      </c>
      <c r="Q11784">
        <v>21.03</v>
      </c>
      <c r="R11784">
        <v>19.899999999999999</v>
      </c>
      <c r="S11784">
        <v>20.350000000000001</v>
      </c>
      <c r="T11784">
        <v>102884300</v>
      </c>
      <c r="U11784">
        <v>16.39</v>
      </c>
    </row>
    <row r="11785" spans="15:21" x14ac:dyDescent="0.2">
      <c r="O11785" s="67">
        <v>39743</v>
      </c>
      <c r="P11785">
        <v>20.04</v>
      </c>
      <c r="Q11785">
        <v>20.2</v>
      </c>
      <c r="R11785">
        <v>18.5</v>
      </c>
      <c r="S11785">
        <v>18.96</v>
      </c>
      <c r="T11785">
        <v>118266200</v>
      </c>
      <c r="U11785">
        <v>15.27</v>
      </c>
    </row>
    <row r="11786" spans="15:21" x14ac:dyDescent="0.2">
      <c r="O11786" s="67">
        <v>39744</v>
      </c>
      <c r="P11786">
        <v>19.239999999999998</v>
      </c>
      <c r="Q11786">
        <v>19.239999999999998</v>
      </c>
      <c r="R11786">
        <v>17.97</v>
      </c>
      <c r="S11786">
        <v>18.8</v>
      </c>
      <c r="T11786">
        <v>153260500</v>
      </c>
      <c r="U11786">
        <v>15.15</v>
      </c>
    </row>
    <row r="11787" spans="15:21" x14ac:dyDescent="0.2">
      <c r="O11787" s="67">
        <v>39745</v>
      </c>
      <c r="P11787">
        <v>17.46</v>
      </c>
      <c r="Q11787">
        <v>18.23</v>
      </c>
      <c r="R11787">
        <v>17.27</v>
      </c>
      <c r="S11787">
        <v>17.829999999999998</v>
      </c>
      <c r="T11787">
        <v>129087500</v>
      </c>
      <c r="U11787">
        <v>14.36</v>
      </c>
    </row>
    <row r="11788" spans="15:21" x14ac:dyDescent="0.2">
      <c r="O11788" s="67">
        <v>39748</v>
      </c>
      <c r="P11788">
        <v>18.04</v>
      </c>
      <c r="Q11788">
        <v>18.850000000000001</v>
      </c>
      <c r="R11788">
        <v>17.52</v>
      </c>
      <c r="S11788">
        <v>17.73</v>
      </c>
      <c r="T11788">
        <v>120732600</v>
      </c>
      <c r="U11788">
        <v>14.28</v>
      </c>
    </row>
    <row r="11789" spans="15:21" x14ac:dyDescent="0.2">
      <c r="O11789" s="67">
        <v>39749</v>
      </c>
      <c r="P11789">
        <v>18.37</v>
      </c>
      <c r="Q11789">
        <v>19.600000000000001</v>
      </c>
      <c r="R11789">
        <v>17.73</v>
      </c>
      <c r="S11789">
        <v>19.489999999999998</v>
      </c>
      <c r="T11789">
        <v>139577500</v>
      </c>
      <c r="U11789">
        <v>15.7</v>
      </c>
    </row>
    <row r="11790" spans="15:21" x14ac:dyDescent="0.2">
      <c r="O11790" s="67">
        <v>39750</v>
      </c>
      <c r="P11790">
        <v>19.54</v>
      </c>
      <c r="Q11790">
        <v>20</v>
      </c>
      <c r="R11790">
        <v>18.7</v>
      </c>
      <c r="S11790">
        <v>19.2</v>
      </c>
      <c r="T11790">
        <v>137167100</v>
      </c>
      <c r="U11790">
        <v>15.47</v>
      </c>
    </row>
    <row r="11791" spans="15:21" x14ac:dyDescent="0.2">
      <c r="O11791" s="67">
        <v>39751</v>
      </c>
      <c r="P11791">
        <v>19.79</v>
      </c>
      <c r="Q11791">
        <v>19.97</v>
      </c>
      <c r="R11791">
        <v>18.93</v>
      </c>
      <c r="S11791">
        <v>19.350000000000001</v>
      </c>
      <c r="T11791">
        <v>91667900</v>
      </c>
      <c r="U11791">
        <v>15.59</v>
      </c>
    </row>
    <row r="11792" spans="15:21" x14ac:dyDescent="0.2">
      <c r="O11792" s="67">
        <v>39752</v>
      </c>
      <c r="P11792">
        <v>19.27</v>
      </c>
      <c r="Q11792">
        <v>19.8</v>
      </c>
      <c r="R11792">
        <v>19.12</v>
      </c>
      <c r="S11792">
        <v>19.510000000000002</v>
      </c>
      <c r="T11792">
        <v>91933200</v>
      </c>
      <c r="U11792">
        <v>15.72</v>
      </c>
    </row>
    <row r="11793" spans="15:21" x14ac:dyDescent="0.2">
      <c r="O11793" s="67">
        <v>39755</v>
      </c>
      <c r="P11793">
        <v>19.78</v>
      </c>
      <c r="Q11793">
        <v>19.88</v>
      </c>
      <c r="R11793">
        <v>19.2</v>
      </c>
      <c r="S11793">
        <v>19.3</v>
      </c>
      <c r="T11793">
        <v>56409600</v>
      </c>
      <c r="U11793">
        <v>15.55</v>
      </c>
    </row>
    <row r="11794" spans="15:21" x14ac:dyDescent="0.2">
      <c r="O11794" s="67">
        <v>39756</v>
      </c>
      <c r="P11794">
        <v>19.829999999999998</v>
      </c>
      <c r="Q11794">
        <v>21.04</v>
      </c>
      <c r="R11794">
        <v>19.75</v>
      </c>
      <c r="S11794">
        <v>20.77</v>
      </c>
      <c r="T11794">
        <v>116859000</v>
      </c>
      <c r="U11794">
        <v>16.73</v>
      </c>
    </row>
    <row r="11795" spans="15:21" x14ac:dyDescent="0.2">
      <c r="O11795" s="67">
        <v>39757</v>
      </c>
      <c r="P11795">
        <v>20.69</v>
      </c>
      <c r="Q11795">
        <v>20.98</v>
      </c>
      <c r="R11795">
        <v>19.8</v>
      </c>
      <c r="S11795">
        <v>19.93</v>
      </c>
      <c r="T11795">
        <v>87070900</v>
      </c>
      <c r="U11795">
        <v>16.059999999999999</v>
      </c>
    </row>
    <row r="11796" spans="15:21" x14ac:dyDescent="0.2">
      <c r="O11796" s="67">
        <v>39758</v>
      </c>
      <c r="P11796">
        <v>19.75</v>
      </c>
      <c r="Q11796">
        <v>19.75</v>
      </c>
      <c r="R11796">
        <v>18</v>
      </c>
      <c r="S11796">
        <v>18.34</v>
      </c>
      <c r="T11796">
        <v>127357500</v>
      </c>
      <c r="U11796">
        <v>14.77</v>
      </c>
    </row>
    <row r="11797" spans="15:21" x14ac:dyDescent="0.2">
      <c r="O11797" s="67">
        <v>39759</v>
      </c>
      <c r="P11797">
        <v>18.62</v>
      </c>
      <c r="Q11797">
        <v>19.100000000000001</v>
      </c>
      <c r="R11797">
        <v>18.28</v>
      </c>
      <c r="S11797">
        <v>18.86</v>
      </c>
      <c r="T11797">
        <v>78974300</v>
      </c>
      <c r="U11797">
        <v>15.19</v>
      </c>
    </row>
    <row r="11798" spans="15:21" x14ac:dyDescent="0.2">
      <c r="O11798" s="67">
        <v>39762</v>
      </c>
      <c r="P11798">
        <v>19.34</v>
      </c>
      <c r="Q11798">
        <v>19.39</v>
      </c>
      <c r="R11798">
        <v>18.100000000000001</v>
      </c>
      <c r="S11798">
        <v>18.45</v>
      </c>
      <c r="T11798">
        <v>80927900</v>
      </c>
      <c r="U11798">
        <v>14.86</v>
      </c>
    </row>
    <row r="11799" spans="15:21" x14ac:dyDescent="0.2">
      <c r="O11799" s="67">
        <v>39763</v>
      </c>
      <c r="P11799">
        <v>18.27</v>
      </c>
      <c r="Q11799">
        <v>18.3</v>
      </c>
      <c r="R11799">
        <v>17.36</v>
      </c>
      <c r="S11799">
        <v>17.809999999999999</v>
      </c>
      <c r="T11799">
        <v>104019300</v>
      </c>
      <c r="U11799">
        <v>14.35</v>
      </c>
    </row>
    <row r="11800" spans="15:21" x14ac:dyDescent="0.2">
      <c r="O11800" s="67">
        <v>39764</v>
      </c>
      <c r="P11800">
        <v>17.48</v>
      </c>
      <c r="Q11800">
        <v>17.55</v>
      </c>
      <c r="R11800">
        <v>16.05</v>
      </c>
      <c r="S11800">
        <v>16.29</v>
      </c>
      <c r="T11800">
        <v>177128900</v>
      </c>
      <c r="U11800">
        <v>13.12</v>
      </c>
    </row>
    <row r="11801" spans="15:21" x14ac:dyDescent="0.2">
      <c r="O11801" s="67">
        <v>39765</v>
      </c>
      <c r="P11801">
        <v>16.41</v>
      </c>
      <c r="Q11801">
        <v>16.93</v>
      </c>
      <c r="R11801">
        <v>14.58</v>
      </c>
      <c r="S11801">
        <v>16.86</v>
      </c>
      <c r="T11801">
        <v>300885200</v>
      </c>
      <c r="U11801">
        <v>13.58</v>
      </c>
    </row>
    <row r="11802" spans="15:21" x14ac:dyDescent="0.2">
      <c r="O11802" s="67">
        <v>39766</v>
      </c>
      <c r="P11802">
        <v>16.36</v>
      </c>
      <c r="Q11802">
        <v>17.09</v>
      </c>
      <c r="R11802">
        <v>15.95</v>
      </c>
      <c r="S11802">
        <v>16.02</v>
      </c>
      <c r="T11802">
        <v>128296200</v>
      </c>
      <c r="U11802">
        <v>12.91</v>
      </c>
    </row>
    <row r="11803" spans="15:21" x14ac:dyDescent="0.2">
      <c r="O11803" s="67">
        <v>39769</v>
      </c>
      <c r="P11803">
        <v>15.95</v>
      </c>
      <c r="Q11803">
        <v>16.5</v>
      </c>
      <c r="R11803">
        <v>15.4</v>
      </c>
      <c r="S11803">
        <v>16.11</v>
      </c>
      <c r="T11803">
        <v>97462100</v>
      </c>
      <c r="U11803">
        <v>12.98</v>
      </c>
    </row>
    <row r="11804" spans="15:21" x14ac:dyDescent="0.2">
      <c r="O11804" s="67">
        <v>39770</v>
      </c>
      <c r="P11804">
        <v>16.03</v>
      </c>
      <c r="Q11804">
        <v>16.350000000000001</v>
      </c>
      <c r="R11804">
        <v>15.27</v>
      </c>
      <c r="S11804">
        <v>16.059999999999999</v>
      </c>
      <c r="T11804">
        <v>135118000</v>
      </c>
      <c r="U11804">
        <v>12.94</v>
      </c>
    </row>
    <row r="11805" spans="15:21" x14ac:dyDescent="0.2">
      <c r="O11805" s="67">
        <v>39771</v>
      </c>
      <c r="P11805">
        <v>15.87</v>
      </c>
      <c r="Q11805">
        <v>16.2</v>
      </c>
      <c r="R11805">
        <v>14.45</v>
      </c>
      <c r="S11805">
        <v>14.45</v>
      </c>
      <c r="T11805">
        <v>181540200</v>
      </c>
      <c r="U11805">
        <v>11.64</v>
      </c>
    </row>
    <row r="11806" spans="15:21" x14ac:dyDescent="0.2">
      <c r="O11806" s="67">
        <v>39772</v>
      </c>
      <c r="P11806">
        <v>14.1</v>
      </c>
      <c r="Q11806">
        <v>14.45</v>
      </c>
      <c r="R11806">
        <v>12.58</v>
      </c>
      <c r="S11806">
        <v>12.84</v>
      </c>
      <c r="T11806">
        <v>235124300</v>
      </c>
      <c r="U11806">
        <v>10.34</v>
      </c>
    </row>
    <row r="11807" spans="15:21" x14ac:dyDescent="0.2">
      <c r="O11807" s="67">
        <v>39773</v>
      </c>
      <c r="P11807">
        <v>13.56</v>
      </c>
      <c r="Q11807">
        <v>14.06</v>
      </c>
      <c r="R11807">
        <v>12.8</v>
      </c>
      <c r="S11807">
        <v>14.03</v>
      </c>
      <c r="T11807">
        <v>172470200</v>
      </c>
      <c r="U11807">
        <v>11.3</v>
      </c>
    </row>
    <row r="11808" spans="15:21" x14ac:dyDescent="0.2">
      <c r="O11808" s="67">
        <v>39776</v>
      </c>
      <c r="P11808">
        <v>14.63</v>
      </c>
      <c r="Q11808">
        <v>15.91</v>
      </c>
      <c r="R11808">
        <v>14.26</v>
      </c>
      <c r="S11808">
        <v>15.26</v>
      </c>
      <c r="T11808">
        <v>159213800</v>
      </c>
      <c r="U11808">
        <v>12.29</v>
      </c>
    </row>
    <row r="11809" spans="15:21" x14ac:dyDescent="0.2">
      <c r="O11809" s="67">
        <v>39777</v>
      </c>
      <c r="P11809">
        <v>15.94</v>
      </c>
      <c r="Q11809">
        <v>16.079999999999998</v>
      </c>
      <c r="R11809">
        <v>15.09</v>
      </c>
      <c r="S11809">
        <v>15.77</v>
      </c>
      <c r="T11809">
        <v>122283000</v>
      </c>
      <c r="U11809">
        <v>12.7</v>
      </c>
    </row>
    <row r="11810" spans="15:21" x14ac:dyDescent="0.2">
      <c r="O11810" s="67">
        <v>39778</v>
      </c>
      <c r="P11810">
        <v>15.44</v>
      </c>
      <c r="Q11810">
        <v>16.25</v>
      </c>
      <c r="R11810">
        <v>15.2</v>
      </c>
      <c r="S11810">
        <v>16.190000000000001</v>
      </c>
      <c r="T11810">
        <v>82835900</v>
      </c>
      <c r="U11810">
        <v>13.04</v>
      </c>
    </row>
    <row r="11811" spans="15:21" x14ac:dyDescent="0.2">
      <c r="O11811" s="67">
        <v>39780</v>
      </c>
      <c r="P11811">
        <v>16.37</v>
      </c>
      <c r="Q11811">
        <v>17.190000000000001</v>
      </c>
      <c r="R11811">
        <v>16.2</v>
      </c>
      <c r="S11811">
        <v>17.170000000000002</v>
      </c>
      <c r="T11811">
        <v>59008100</v>
      </c>
      <c r="U11811">
        <v>13.83</v>
      </c>
    </row>
    <row r="11812" spans="15:21" x14ac:dyDescent="0.2">
      <c r="O11812" s="67">
        <v>39783</v>
      </c>
      <c r="P11812">
        <v>16.36</v>
      </c>
      <c r="Q11812">
        <v>16.38</v>
      </c>
      <c r="R11812">
        <v>15.42</v>
      </c>
      <c r="S11812">
        <v>15.5</v>
      </c>
      <c r="T11812">
        <v>104553500</v>
      </c>
      <c r="U11812">
        <v>12.49</v>
      </c>
    </row>
    <row r="11813" spans="15:21" x14ac:dyDescent="0.2">
      <c r="O11813" s="67">
        <v>39784</v>
      </c>
      <c r="P11813">
        <v>16.14</v>
      </c>
      <c r="Q11813">
        <v>17.79</v>
      </c>
      <c r="R11813">
        <v>15.77</v>
      </c>
      <c r="S11813">
        <v>17.61</v>
      </c>
      <c r="T11813">
        <v>219088200</v>
      </c>
      <c r="U11813">
        <v>14.19</v>
      </c>
    </row>
    <row r="11814" spans="15:21" x14ac:dyDescent="0.2">
      <c r="O11814" s="67">
        <v>39785</v>
      </c>
      <c r="P11814">
        <v>17.07</v>
      </c>
      <c r="Q11814">
        <v>18.27</v>
      </c>
      <c r="R11814">
        <v>16.86</v>
      </c>
      <c r="S11814">
        <v>18.13</v>
      </c>
      <c r="T11814">
        <v>157206000</v>
      </c>
      <c r="U11814">
        <v>14.61</v>
      </c>
    </row>
    <row r="11815" spans="15:21" x14ac:dyDescent="0.2">
      <c r="O11815" s="67">
        <v>39786</v>
      </c>
      <c r="P11815">
        <v>17.829999999999998</v>
      </c>
      <c r="Q11815">
        <v>18.21</v>
      </c>
      <c r="R11815">
        <v>17.12</v>
      </c>
      <c r="S11815">
        <v>17.55</v>
      </c>
      <c r="T11815">
        <v>112136200</v>
      </c>
      <c r="U11815">
        <v>14.14</v>
      </c>
    </row>
    <row r="11816" spans="15:21" x14ac:dyDescent="0.2">
      <c r="O11816" s="67">
        <v>39787</v>
      </c>
      <c r="P11816">
        <v>17.38</v>
      </c>
      <c r="Q11816">
        <v>18.3</v>
      </c>
      <c r="R11816">
        <v>16.98</v>
      </c>
      <c r="S11816">
        <v>17.850000000000001</v>
      </c>
      <c r="T11816">
        <v>107208700</v>
      </c>
      <c r="U11816">
        <v>14.38</v>
      </c>
    </row>
    <row r="11817" spans="15:21" x14ac:dyDescent="0.2">
      <c r="O11817" s="67">
        <v>39790</v>
      </c>
      <c r="P11817">
        <v>18.420000000000002</v>
      </c>
      <c r="Q11817">
        <v>19.3</v>
      </c>
      <c r="R11817">
        <v>18.350000000000001</v>
      </c>
      <c r="S11817">
        <v>18.88</v>
      </c>
      <c r="T11817">
        <v>131411900</v>
      </c>
      <c r="U11817">
        <v>15.21</v>
      </c>
    </row>
    <row r="11818" spans="15:21" x14ac:dyDescent="0.2">
      <c r="O11818" s="67">
        <v>39791</v>
      </c>
      <c r="P11818">
        <v>18.28</v>
      </c>
      <c r="Q11818">
        <v>18.66</v>
      </c>
      <c r="R11818">
        <v>17.59</v>
      </c>
      <c r="S11818">
        <v>17.78</v>
      </c>
      <c r="T11818">
        <v>110700000</v>
      </c>
      <c r="U11818">
        <v>14.32</v>
      </c>
    </row>
    <row r="11819" spans="15:21" x14ac:dyDescent="0.2">
      <c r="O11819" s="67">
        <v>39792</v>
      </c>
      <c r="P11819">
        <v>18.03</v>
      </c>
      <c r="Q11819">
        <v>18.45</v>
      </c>
      <c r="R11819">
        <v>17.670000000000002</v>
      </c>
      <c r="S11819">
        <v>18</v>
      </c>
      <c r="T11819">
        <v>76936200</v>
      </c>
      <c r="U11819">
        <v>14.5</v>
      </c>
    </row>
    <row r="11820" spans="15:21" x14ac:dyDescent="0.2">
      <c r="O11820" s="67">
        <v>39793</v>
      </c>
      <c r="P11820">
        <v>17.399999999999999</v>
      </c>
      <c r="Q11820">
        <v>17.61</v>
      </c>
      <c r="R11820">
        <v>16.989999999999998</v>
      </c>
      <c r="S11820">
        <v>17.05</v>
      </c>
      <c r="T11820">
        <v>80597400</v>
      </c>
      <c r="U11820">
        <v>13.74</v>
      </c>
    </row>
    <row r="11821" spans="15:21" x14ac:dyDescent="0.2">
      <c r="O11821" s="67">
        <v>39794</v>
      </c>
      <c r="P11821">
        <v>16.600000000000001</v>
      </c>
      <c r="Q11821">
        <v>17.29</v>
      </c>
      <c r="R11821">
        <v>16.399999999999999</v>
      </c>
      <c r="S11821">
        <v>17.11</v>
      </c>
      <c r="T11821">
        <v>72073600</v>
      </c>
      <c r="U11821">
        <v>13.78</v>
      </c>
    </row>
    <row r="11822" spans="15:21" x14ac:dyDescent="0.2">
      <c r="O11822" s="67">
        <v>39797</v>
      </c>
      <c r="P11822">
        <v>16.95</v>
      </c>
      <c r="Q11822">
        <v>17.11</v>
      </c>
      <c r="R11822">
        <v>16.66</v>
      </c>
      <c r="S11822">
        <v>16.95</v>
      </c>
      <c r="T11822">
        <v>63729200</v>
      </c>
      <c r="U11822">
        <v>13.65</v>
      </c>
    </row>
    <row r="11823" spans="15:21" x14ac:dyDescent="0.2">
      <c r="O11823" s="67">
        <v>39798</v>
      </c>
      <c r="P11823">
        <v>17.13</v>
      </c>
      <c r="Q11823">
        <v>18.13</v>
      </c>
      <c r="R11823">
        <v>17.010000000000002</v>
      </c>
      <c r="S11823">
        <v>17.920000000000002</v>
      </c>
      <c r="T11823">
        <v>118802500</v>
      </c>
      <c r="U11823">
        <v>14.44</v>
      </c>
    </row>
    <row r="11824" spans="15:21" x14ac:dyDescent="0.2">
      <c r="O11824" s="67">
        <v>39799</v>
      </c>
      <c r="P11824">
        <v>17.62</v>
      </c>
      <c r="Q11824">
        <v>17.79</v>
      </c>
      <c r="R11824">
        <v>17.12</v>
      </c>
      <c r="S11824">
        <v>17.39</v>
      </c>
      <c r="T11824">
        <v>100986600</v>
      </c>
      <c r="U11824">
        <v>14.01</v>
      </c>
    </row>
    <row r="11825" spans="15:21" x14ac:dyDescent="0.2">
      <c r="O11825" s="67">
        <v>39800</v>
      </c>
      <c r="P11825">
        <v>17.54</v>
      </c>
      <c r="Q11825">
        <v>17.559999999999999</v>
      </c>
      <c r="R11825">
        <v>15.77</v>
      </c>
      <c r="S11825">
        <v>15.96</v>
      </c>
      <c r="T11825">
        <v>153634400</v>
      </c>
      <c r="U11825">
        <v>12.86</v>
      </c>
    </row>
    <row r="11826" spans="15:21" x14ac:dyDescent="0.2">
      <c r="O11826" s="67">
        <v>39801</v>
      </c>
      <c r="P11826">
        <v>16.16</v>
      </c>
      <c r="Q11826">
        <v>16.55</v>
      </c>
      <c r="R11826">
        <v>16</v>
      </c>
      <c r="S11826">
        <v>16.5</v>
      </c>
      <c r="T11826">
        <v>136313400</v>
      </c>
      <c r="U11826">
        <v>13.29</v>
      </c>
    </row>
    <row r="11827" spans="15:21" x14ac:dyDescent="0.2">
      <c r="O11827" s="67">
        <v>39804</v>
      </c>
      <c r="P11827">
        <v>16.559999999999999</v>
      </c>
      <c r="Q11827">
        <v>16.63</v>
      </c>
      <c r="R11827">
        <v>15.75</v>
      </c>
      <c r="S11827">
        <v>16.07</v>
      </c>
      <c r="T11827">
        <v>72543200</v>
      </c>
      <c r="U11827">
        <v>12.95</v>
      </c>
    </row>
    <row r="11828" spans="15:21" x14ac:dyDescent="0.2">
      <c r="O11828" s="67">
        <v>39805</v>
      </c>
      <c r="P11828">
        <v>16.27</v>
      </c>
      <c r="Q11828">
        <v>16.5</v>
      </c>
      <c r="R11828">
        <v>16.18</v>
      </c>
      <c r="S11828">
        <v>16.43</v>
      </c>
      <c r="T11828">
        <v>65147900</v>
      </c>
      <c r="U11828">
        <v>13.24</v>
      </c>
    </row>
    <row r="11829" spans="15:21" x14ac:dyDescent="0.2">
      <c r="O11829" s="67">
        <v>39806</v>
      </c>
      <c r="P11829">
        <v>16.100000000000001</v>
      </c>
      <c r="Q11829">
        <v>16.23</v>
      </c>
      <c r="R11829">
        <v>15.92</v>
      </c>
      <c r="S11829">
        <v>16.11</v>
      </c>
      <c r="T11829">
        <v>23390900</v>
      </c>
      <c r="U11829">
        <v>13.23</v>
      </c>
    </row>
    <row r="11830" spans="15:21" x14ac:dyDescent="0.2">
      <c r="O11830" s="67">
        <v>39808</v>
      </c>
      <c r="P11830">
        <v>16.05</v>
      </c>
      <c r="Q11830">
        <v>16.13</v>
      </c>
      <c r="R11830">
        <v>15.78</v>
      </c>
      <c r="S11830">
        <v>15.97</v>
      </c>
      <c r="T11830">
        <v>29673500</v>
      </c>
      <c r="U11830">
        <v>13.11</v>
      </c>
    </row>
    <row r="11831" spans="15:21" x14ac:dyDescent="0.2">
      <c r="O11831" s="67">
        <v>39811</v>
      </c>
      <c r="P11831">
        <v>15.95</v>
      </c>
      <c r="Q11831">
        <v>16</v>
      </c>
      <c r="R11831">
        <v>15.35</v>
      </c>
      <c r="S11831">
        <v>15.66</v>
      </c>
      <c r="T11831">
        <v>55903000</v>
      </c>
      <c r="U11831">
        <v>12.86</v>
      </c>
    </row>
    <row r="11832" spans="15:21" x14ac:dyDescent="0.2">
      <c r="O11832" s="67">
        <v>39812</v>
      </c>
      <c r="P11832">
        <v>15.8</v>
      </c>
      <c r="Q11832">
        <v>15.85</v>
      </c>
      <c r="R11832">
        <v>15.55</v>
      </c>
      <c r="S11832">
        <v>15.82</v>
      </c>
      <c r="T11832">
        <v>58410400</v>
      </c>
      <c r="U11832">
        <v>12.99</v>
      </c>
    </row>
    <row r="11833" spans="15:21" x14ac:dyDescent="0.2">
      <c r="O11833" s="67">
        <v>39813</v>
      </c>
      <c r="P11833">
        <v>15.82</v>
      </c>
      <c r="Q11833">
        <v>16.34</v>
      </c>
      <c r="R11833">
        <v>15.77</v>
      </c>
      <c r="S11833">
        <v>16.2</v>
      </c>
      <c r="T11833">
        <v>60298400</v>
      </c>
      <c r="U11833">
        <v>13.3</v>
      </c>
    </row>
    <row r="11834" spans="15:21" x14ac:dyDescent="0.2">
      <c r="O11834" s="67">
        <v>39815</v>
      </c>
      <c r="P11834">
        <v>16.510000000000002</v>
      </c>
      <c r="Q11834">
        <v>17.07</v>
      </c>
      <c r="R11834">
        <v>16.27</v>
      </c>
      <c r="S11834">
        <v>17.07</v>
      </c>
      <c r="T11834">
        <v>57112100</v>
      </c>
      <c r="U11834">
        <v>14.02</v>
      </c>
    </row>
    <row r="11835" spans="15:21" x14ac:dyDescent="0.2">
      <c r="O11835" s="67">
        <v>39818</v>
      </c>
      <c r="P11835">
        <v>17.170000000000002</v>
      </c>
      <c r="Q11835">
        <v>17.239999999999998</v>
      </c>
      <c r="R11835">
        <v>16.5</v>
      </c>
      <c r="S11835">
        <v>16.63</v>
      </c>
      <c r="T11835">
        <v>72526800</v>
      </c>
      <c r="U11835">
        <v>13.65</v>
      </c>
    </row>
    <row r="11836" spans="15:21" x14ac:dyDescent="0.2">
      <c r="O11836" s="67">
        <v>39819</v>
      </c>
      <c r="P11836">
        <v>16.86</v>
      </c>
      <c r="Q11836">
        <v>16.98</v>
      </c>
      <c r="R11836">
        <v>16.46</v>
      </c>
      <c r="S11836">
        <v>16.86</v>
      </c>
      <c r="T11836">
        <v>71187500</v>
      </c>
      <c r="U11836">
        <v>13.84</v>
      </c>
    </row>
    <row r="11837" spans="15:21" x14ac:dyDescent="0.2">
      <c r="O11837" s="67">
        <v>39820</v>
      </c>
      <c r="P11837">
        <v>16.670000000000002</v>
      </c>
      <c r="Q11837">
        <v>16.7</v>
      </c>
      <c r="R11837">
        <v>16.010000000000002</v>
      </c>
      <c r="S11837">
        <v>16.11</v>
      </c>
      <c r="T11837">
        <v>70807700</v>
      </c>
      <c r="U11837">
        <v>13.23</v>
      </c>
    </row>
    <row r="11838" spans="15:21" x14ac:dyDescent="0.2">
      <c r="O11838" s="67">
        <v>39821</v>
      </c>
      <c r="P11838">
        <v>16.05</v>
      </c>
      <c r="Q11838">
        <v>16.2</v>
      </c>
      <c r="R11838">
        <v>15.72</v>
      </c>
      <c r="S11838">
        <v>16.14</v>
      </c>
      <c r="T11838">
        <v>62139500</v>
      </c>
      <c r="U11838">
        <v>13.25</v>
      </c>
    </row>
    <row r="11839" spans="15:21" x14ac:dyDescent="0.2">
      <c r="O11839" s="67">
        <v>39822</v>
      </c>
      <c r="P11839">
        <v>16.21</v>
      </c>
      <c r="Q11839">
        <v>16.39</v>
      </c>
      <c r="R11839">
        <v>15.83</v>
      </c>
      <c r="S11839">
        <v>16</v>
      </c>
      <c r="T11839">
        <v>53153300</v>
      </c>
      <c r="U11839">
        <v>13.14</v>
      </c>
    </row>
    <row r="11840" spans="15:21" x14ac:dyDescent="0.2">
      <c r="O11840" s="67">
        <v>39825</v>
      </c>
      <c r="P11840">
        <v>15.97</v>
      </c>
      <c r="Q11840">
        <v>16.2</v>
      </c>
      <c r="R11840">
        <v>15.68</v>
      </c>
      <c r="S11840">
        <v>15.83</v>
      </c>
      <c r="T11840">
        <v>65366500</v>
      </c>
      <c r="U11840">
        <v>13</v>
      </c>
    </row>
    <row r="11841" spans="15:21" x14ac:dyDescent="0.2">
      <c r="O11841" s="67">
        <v>39826</v>
      </c>
      <c r="P11841">
        <v>15.65</v>
      </c>
      <c r="Q11841">
        <v>15.69</v>
      </c>
      <c r="R11841">
        <v>14.72</v>
      </c>
      <c r="S11841">
        <v>14.94</v>
      </c>
      <c r="T11841">
        <v>129101400</v>
      </c>
      <c r="U11841">
        <v>12.27</v>
      </c>
    </row>
    <row r="11842" spans="15:21" x14ac:dyDescent="0.2">
      <c r="O11842" s="67">
        <v>39827</v>
      </c>
      <c r="P11842">
        <v>14.59</v>
      </c>
      <c r="Q11842">
        <v>14.64</v>
      </c>
      <c r="R11842">
        <v>14.02</v>
      </c>
      <c r="S11842">
        <v>14.11</v>
      </c>
      <c r="T11842">
        <v>100750600</v>
      </c>
      <c r="U11842">
        <v>11.59</v>
      </c>
    </row>
    <row r="11843" spans="15:21" x14ac:dyDescent="0.2">
      <c r="O11843" s="67">
        <v>39828</v>
      </c>
      <c r="P11843">
        <v>14.08</v>
      </c>
      <c r="Q11843">
        <v>14.14</v>
      </c>
      <c r="R11843">
        <v>13.25</v>
      </c>
      <c r="S11843">
        <v>13.77</v>
      </c>
      <c r="T11843">
        <v>140464400</v>
      </c>
      <c r="U11843">
        <v>11.31</v>
      </c>
    </row>
    <row r="11844" spans="15:21" x14ac:dyDescent="0.2">
      <c r="O11844" s="67">
        <v>39829</v>
      </c>
      <c r="P11844">
        <v>14.2</v>
      </c>
      <c r="Q11844">
        <v>14.34</v>
      </c>
      <c r="R11844">
        <v>13.06</v>
      </c>
      <c r="S11844">
        <v>13.96</v>
      </c>
      <c r="T11844">
        <v>128992900</v>
      </c>
      <c r="U11844">
        <v>11.46</v>
      </c>
    </row>
    <row r="11845" spans="15:21" x14ac:dyDescent="0.2">
      <c r="O11845" s="67">
        <v>39833</v>
      </c>
      <c r="P11845">
        <v>13.95</v>
      </c>
      <c r="Q11845">
        <v>14.09</v>
      </c>
      <c r="R11845">
        <v>12.8</v>
      </c>
      <c r="S11845">
        <v>12.93</v>
      </c>
      <c r="T11845">
        <v>118771800</v>
      </c>
      <c r="U11845">
        <v>10.62</v>
      </c>
    </row>
    <row r="11846" spans="15:21" x14ac:dyDescent="0.2">
      <c r="O11846" s="67">
        <v>39834</v>
      </c>
      <c r="P11846">
        <v>11.88</v>
      </c>
      <c r="Q11846">
        <v>13.23</v>
      </c>
      <c r="R11846">
        <v>11.88</v>
      </c>
      <c r="S11846">
        <v>13.03</v>
      </c>
      <c r="T11846">
        <v>147443700</v>
      </c>
      <c r="U11846">
        <v>10.7</v>
      </c>
    </row>
    <row r="11847" spans="15:21" x14ac:dyDescent="0.2">
      <c r="O11847" s="67">
        <v>39835</v>
      </c>
      <c r="P11847">
        <v>12.39</v>
      </c>
      <c r="Q11847">
        <v>13.56</v>
      </c>
      <c r="R11847">
        <v>12.07</v>
      </c>
      <c r="S11847">
        <v>13.48</v>
      </c>
      <c r="T11847">
        <v>151556700</v>
      </c>
      <c r="U11847">
        <v>11.07</v>
      </c>
    </row>
    <row r="11848" spans="15:21" x14ac:dyDescent="0.2">
      <c r="O11848" s="67">
        <v>39836</v>
      </c>
      <c r="P11848">
        <v>12.69</v>
      </c>
      <c r="Q11848">
        <v>13.19</v>
      </c>
      <c r="R11848">
        <v>11.87</v>
      </c>
      <c r="S11848">
        <v>12.03</v>
      </c>
      <c r="T11848">
        <v>326452700</v>
      </c>
      <c r="U11848">
        <v>9.8800000000000008</v>
      </c>
    </row>
    <row r="11849" spans="15:21" x14ac:dyDescent="0.2">
      <c r="O11849" s="67">
        <v>39839</v>
      </c>
      <c r="P11849">
        <v>12.48</v>
      </c>
      <c r="Q11849">
        <v>12.65</v>
      </c>
      <c r="R11849">
        <v>12.17</v>
      </c>
      <c r="S11849">
        <v>12.42</v>
      </c>
      <c r="T11849">
        <v>124256800</v>
      </c>
      <c r="U11849">
        <v>10.199999999999999</v>
      </c>
    </row>
    <row r="11850" spans="15:21" x14ac:dyDescent="0.2">
      <c r="O11850" s="67">
        <v>39840</v>
      </c>
      <c r="P11850">
        <v>12.73</v>
      </c>
      <c r="Q11850">
        <v>13.19</v>
      </c>
      <c r="R11850">
        <v>12.65</v>
      </c>
      <c r="S11850">
        <v>13.06</v>
      </c>
      <c r="T11850">
        <v>119281300</v>
      </c>
      <c r="U11850">
        <v>10.72</v>
      </c>
    </row>
    <row r="11851" spans="15:21" x14ac:dyDescent="0.2">
      <c r="O11851" s="67">
        <v>39841</v>
      </c>
      <c r="P11851">
        <v>13.31</v>
      </c>
      <c r="Q11851">
        <v>13.75</v>
      </c>
      <c r="R11851">
        <v>13.17</v>
      </c>
      <c r="S11851">
        <v>13.5</v>
      </c>
      <c r="T11851">
        <v>115415400</v>
      </c>
      <c r="U11851">
        <v>11.08</v>
      </c>
    </row>
    <row r="11852" spans="15:21" x14ac:dyDescent="0.2">
      <c r="O11852" s="67">
        <v>39842</v>
      </c>
      <c r="P11852">
        <v>13.33</v>
      </c>
      <c r="Q11852">
        <v>13.35</v>
      </c>
      <c r="R11852">
        <v>12.69</v>
      </c>
      <c r="S11852">
        <v>12.72</v>
      </c>
      <c r="T11852">
        <v>79385900</v>
      </c>
      <c r="U11852">
        <v>10.44</v>
      </c>
    </row>
    <row r="11853" spans="15:21" x14ac:dyDescent="0.2">
      <c r="O11853" s="67">
        <v>39843</v>
      </c>
      <c r="P11853">
        <v>12.72</v>
      </c>
      <c r="Q11853">
        <v>12.8</v>
      </c>
      <c r="R11853">
        <v>12.01</v>
      </c>
      <c r="S11853">
        <v>12.13</v>
      </c>
      <c r="T11853">
        <v>111388900</v>
      </c>
      <c r="U11853">
        <v>9.9600000000000009</v>
      </c>
    </row>
    <row r="11854" spans="15:21" x14ac:dyDescent="0.2">
      <c r="O11854" s="67">
        <v>39846</v>
      </c>
      <c r="P11854">
        <v>12.03</v>
      </c>
      <c r="Q11854">
        <v>12.03</v>
      </c>
      <c r="R11854">
        <v>11.51</v>
      </c>
      <c r="S11854">
        <v>11.62</v>
      </c>
      <c r="T11854">
        <v>140524700</v>
      </c>
      <c r="U11854">
        <v>9.5399999999999991</v>
      </c>
    </row>
    <row r="11855" spans="15:21" x14ac:dyDescent="0.2">
      <c r="O11855" s="67">
        <v>39847</v>
      </c>
      <c r="P11855">
        <v>11.88</v>
      </c>
      <c r="Q11855">
        <v>11.88</v>
      </c>
      <c r="R11855">
        <v>11.32</v>
      </c>
      <c r="S11855">
        <v>11.37</v>
      </c>
      <c r="T11855">
        <v>125949900</v>
      </c>
      <c r="U11855">
        <v>9.34</v>
      </c>
    </row>
    <row r="11856" spans="15:21" x14ac:dyDescent="0.2">
      <c r="O11856" s="67">
        <v>39848</v>
      </c>
      <c r="P11856">
        <v>11.56</v>
      </c>
      <c r="Q11856">
        <v>11.78</v>
      </c>
      <c r="R11856">
        <v>11.19</v>
      </c>
      <c r="S11856">
        <v>11.26</v>
      </c>
      <c r="T11856">
        <v>103109700</v>
      </c>
      <c r="U11856">
        <v>9.25</v>
      </c>
    </row>
    <row r="11857" spans="15:21" x14ac:dyDescent="0.2">
      <c r="O11857" s="67">
        <v>39849</v>
      </c>
      <c r="P11857">
        <v>11.09</v>
      </c>
      <c r="Q11857">
        <v>11.28</v>
      </c>
      <c r="R11857">
        <v>10.66</v>
      </c>
      <c r="S11857">
        <v>10.85</v>
      </c>
      <c r="T11857">
        <v>194796300</v>
      </c>
      <c r="U11857">
        <v>8.91</v>
      </c>
    </row>
    <row r="11858" spans="15:21" x14ac:dyDescent="0.2">
      <c r="O11858" s="67">
        <v>39850</v>
      </c>
      <c r="P11858">
        <v>10.9</v>
      </c>
      <c r="Q11858">
        <v>11.45</v>
      </c>
      <c r="R11858">
        <v>10.75</v>
      </c>
      <c r="S11858">
        <v>11.1</v>
      </c>
      <c r="T11858">
        <v>218787600</v>
      </c>
      <c r="U11858">
        <v>9.11</v>
      </c>
    </row>
    <row r="11859" spans="15:21" x14ac:dyDescent="0.2">
      <c r="O11859" s="67">
        <v>39853</v>
      </c>
      <c r="P11859">
        <v>11.34</v>
      </c>
      <c r="Q11859">
        <v>12.9</v>
      </c>
      <c r="R11859">
        <v>11.12</v>
      </c>
      <c r="S11859">
        <v>12.64</v>
      </c>
      <c r="T11859">
        <v>232937400</v>
      </c>
      <c r="U11859">
        <v>10.38</v>
      </c>
    </row>
    <row r="11860" spans="15:21" x14ac:dyDescent="0.2">
      <c r="O11860" s="67">
        <v>39854</v>
      </c>
      <c r="P11860">
        <v>12.54</v>
      </c>
      <c r="Q11860">
        <v>12.64</v>
      </c>
      <c r="R11860">
        <v>11.36</v>
      </c>
      <c r="S11860">
        <v>11.62</v>
      </c>
      <c r="T11860">
        <v>196306000</v>
      </c>
      <c r="U11860">
        <v>9.5399999999999991</v>
      </c>
    </row>
    <row r="11861" spans="15:21" x14ac:dyDescent="0.2">
      <c r="O11861" s="67">
        <v>39855</v>
      </c>
      <c r="P11861">
        <v>11.95</v>
      </c>
      <c r="Q11861">
        <v>12.05</v>
      </c>
      <c r="R11861">
        <v>11.71</v>
      </c>
      <c r="S11861">
        <v>11.94</v>
      </c>
      <c r="T11861">
        <v>87560100</v>
      </c>
      <c r="U11861">
        <v>9.8000000000000007</v>
      </c>
    </row>
    <row r="11862" spans="15:21" x14ac:dyDescent="0.2">
      <c r="O11862" s="67">
        <v>39856</v>
      </c>
      <c r="P11862">
        <v>11.75</v>
      </c>
      <c r="Q11862">
        <v>11.75</v>
      </c>
      <c r="R11862">
        <v>11.2</v>
      </c>
      <c r="S11862">
        <v>11.68</v>
      </c>
      <c r="T11862">
        <v>132083900</v>
      </c>
      <c r="U11862">
        <v>9.59</v>
      </c>
    </row>
    <row r="11863" spans="15:21" x14ac:dyDescent="0.2">
      <c r="O11863" s="67">
        <v>39857</v>
      </c>
      <c r="P11863">
        <v>11.55</v>
      </c>
      <c r="Q11863">
        <v>11.74</v>
      </c>
      <c r="R11863">
        <v>11.35</v>
      </c>
      <c r="S11863">
        <v>11.44</v>
      </c>
      <c r="T11863">
        <v>86595000</v>
      </c>
      <c r="U11863">
        <v>9.39</v>
      </c>
    </row>
    <row r="11864" spans="15:21" x14ac:dyDescent="0.2">
      <c r="O11864" s="67">
        <v>39861</v>
      </c>
      <c r="P11864">
        <v>11.2</v>
      </c>
      <c r="Q11864">
        <v>11.2</v>
      </c>
      <c r="R11864">
        <v>10.71</v>
      </c>
      <c r="S11864">
        <v>10.81</v>
      </c>
      <c r="T11864">
        <v>133780600</v>
      </c>
      <c r="U11864">
        <v>8.8800000000000008</v>
      </c>
    </row>
    <row r="11865" spans="15:21" x14ac:dyDescent="0.2">
      <c r="O11865" s="67">
        <v>39862</v>
      </c>
      <c r="P11865">
        <v>11.07</v>
      </c>
      <c r="Q11865">
        <v>11.15</v>
      </c>
      <c r="R11865">
        <v>10.68</v>
      </c>
      <c r="S11865">
        <v>10.86</v>
      </c>
      <c r="T11865">
        <v>95278500</v>
      </c>
      <c r="U11865">
        <v>8.92</v>
      </c>
    </row>
    <row r="11866" spans="15:21" x14ac:dyDescent="0.2">
      <c r="O11866" s="67">
        <v>39863</v>
      </c>
      <c r="P11866">
        <v>10.94</v>
      </c>
      <c r="Q11866">
        <v>10.98</v>
      </c>
      <c r="R11866">
        <v>9.9499999999999993</v>
      </c>
      <c r="S11866">
        <v>10.06</v>
      </c>
      <c r="T11866">
        <v>156967800</v>
      </c>
      <c r="U11866">
        <v>8.5</v>
      </c>
    </row>
    <row r="11867" spans="15:21" x14ac:dyDescent="0.2">
      <c r="O11867" s="67">
        <v>39864</v>
      </c>
      <c r="P11867">
        <v>9.7100000000000009</v>
      </c>
      <c r="Q11867">
        <v>9.84</v>
      </c>
      <c r="R11867">
        <v>8.98</v>
      </c>
      <c r="S11867">
        <v>9.3800000000000008</v>
      </c>
      <c r="T11867">
        <v>324897100</v>
      </c>
      <c r="U11867">
        <v>7.93</v>
      </c>
    </row>
    <row r="11868" spans="15:21" x14ac:dyDescent="0.2">
      <c r="O11868" s="67">
        <v>39867</v>
      </c>
      <c r="P11868">
        <v>9.58</v>
      </c>
      <c r="Q11868">
        <v>9.6</v>
      </c>
      <c r="R11868">
        <v>8.7799999999999994</v>
      </c>
      <c r="S11868">
        <v>8.85</v>
      </c>
      <c r="T11868">
        <v>224010400</v>
      </c>
      <c r="U11868">
        <v>7.48</v>
      </c>
    </row>
    <row r="11869" spans="15:21" x14ac:dyDescent="0.2">
      <c r="O11869" s="67">
        <v>39868</v>
      </c>
      <c r="P11869">
        <v>8.9499999999999993</v>
      </c>
      <c r="Q11869">
        <v>9.26</v>
      </c>
      <c r="R11869">
        <v>8.43</v>
      </c>
      <c r="S11869">
        <v>9.08</v>
      </c>
      <c r="T11869">
        <v>261491600</v>
      </c>
      <c r="U11869">
        <v>7.67</v>
      </c>
    </row>
    <row r="11870" spans="15:21" x14ac:dyDescent="0.2">
      <c r="O11870" s="67">
        <v>39869</v>
      </c>
      <c r="P11870">
        <v>9.09</v>
      </c>
      <c r="Q11870">
        <v>9.4600000000000009</v>
      </c>
      <c r="R11870">
        <v>8.7100000000000009</v>
      </c>
      <c r="S11870">
        <v>9.01</v>
      </c>
      <c r="T11870">
        <v>191828800</v>
      </c>
      <c r="U11870">
        <v>7.62</v>
      </c>
    </row>
    <row r="11871" spans="15:21" x14ac:dyDescent="0.2">
      <c r="O11871" s="67">
        <v>39870</v>
      </c>
      <c r="P11871">
        <v>9.2799999999999994</v>
      </c>
      <c r="Q11871">
        <v>9.75</v>
      </c>
      <c r="R11871">
        <v>9.01</v>
      </c>
      <c r="S11871">
        <v>9.1</v>
      </c>
      <c r="T11871">
        <v>155327900</v>
      </c>
      <c r="U11871">
        <v>7.69</v>
      </c>
    </row>
    <row r="11872" spans="15:21" x14ac:dyDescent="0.2">
      <c r="O11872" s="67">
        <v>39871</v>
      </c>
      <c r="P11872">
        <v>8.6</v>
      </c>
      <c r="Q11872">
        <v>9.1999999999999993</v>
      </c>
      <c r="R11872">
        <v>8.4</v>
      </c>
      <c r="S11872">
        <v>8.51</v>
      </c>
      <c r="T11872">
        <v>320707200</v>
      </c>
      <c r="U11872">
        <v>7.19</v>
      </c>
    </row>
    <row r="11873" spans="15:21" x14ac:dyDescent="0.2">
      <c r="O11873" s="67">
        <v>39874</v>
      </c>
      <c r="P11873">
        <v>8.2899999999999991</v>
      </c>
      <c r="Q11873">
        <v>8.3000000000000007</v>
      </c>
      <c r="R11873">
        <v>7.51</v>
      </c>
      <c r="S11873">
        <v>7.6</v>
      </c>
      <c r="T11873">
        <v>295776400</v>
      </c>
      <c r="U11873">
        <v>6.42</v>
      </c>
    </row>
    <row r="11874" spans="15:21" x14ac:dyDescent="0.2">
      <c r="O11874" s="67">
        <v>39875</v>
      </c>
      <c r="P11874">
        <v>7.84</v>
      </c>
      <c r="Q11874">
        <v>7.89</v>
      </c>
      <c r="R11874">
        <v>6.85</v>
      </c>
      <c r="S11874">
        <v>7.01</v>
      </c>
      <c r="T11874">
        <v>414437200</v>
      </c>
      <c r="U11874">
        <v>5.92</v>
      </c>
    </row>
    <row r="11875" spans="15:21" x14ac:dyDescent="0.2">
      <c r="O11875" s="67">
        <v>39876</v>
      </c>
      <c r="P11875">
        <v>7.24</v>
      </c>
      <c r="Q11875">
        <v>7.25</v>
      </c>
      <c r="R11875">
        <v>5.87</v>
      </c>
      <c r="S11875">
        <v>6.69</v>
      </c>
      <c r="T11875">
        <v>752904400</v>
      </c>
      <c r="U11875">
        <v>5.65</v>
      </c>
    </row>
    <row r="11876" spans="15:21" x14ac:dyDescent="0.2">
      <c r="O11876" s="67">
        <v>39877</v>
      </c>
      <c r="P11876">
        <v>6.75</v>
      </c>
      <c r="Q11876">
        <v>7.17</v>
      </c>
      <c r="R11876">
        <v>6.53</v>
      </c>
      <c r="S11876">
        <v>6.66</v>
      </c>
      <c r="T11876">
        <v>445315100</v>
      </c>
      <c r="U11876">
        <v>5.63</v>
      </c>
    </row>
    <row r="11877" spans="15:21" x14ac:dyDescent="0.2">
      <c r="O11877" s="67">
        <v>39878</v>
      </c>
      <c r="P11877">
        <v>7</v>
      </c>
      <c r="Q11877">
        <v>7.25</v>
      </c>
      <c r="R11877">
        <v>6.66</v>
      </c>
      <c r="S11877">
        <v>7.06</v>
      </c>
      <c r="T11877">
        <v>319456000</v>
      </c>
      <c r="U11877">
        <v>5.97</v>
      </c>
    </row>
    <row r="11878" spans="15:21" x14ac:dyDescent="0.2">
      <c r="O11878" s="67">
        <v>39881</v>
      </c>
      <c r="P11878">
        <v>6.95</v>
      </c>
      <c r="Q11878">
        <v>7.83</v>
      </c>
      <c r="R11878">
        <v>6.88</v>
      </c>
      <c r="S11878">
        <v>7.41</v>
      </c>
      <c r="T11878">
        <v>265046000</v>
      </c>
      <c r="U11878">
        <v>6.26</v>
      </c>
    </row>
    <row r="11879" spans="15:21" x14ac:dyDescent="0.2">
      <c r="O11879" s="67">
        <v>39882</v>
      </c>
      <c r="P11879">
        <v>8.01</v>
      </c>
      <c r="Q11879">
        <v>8.99</v>
      </c>
      <c r="R11879">
        <v>7.95</v>
      </c>
      <c r="S11879">
        <v>8.8699999999999992</v>
      </c>
      <c r="T11879">
        <v>368705700</v>
      </c>
      <c r="U11879">
        <v>7.5</v>
      </c>
    </row>
    <row r="11880" spans="15:21" x14ac:dyDescent="0.2">
      <c r="O11880" s="67">
        <v>39883</v>
      </c>
      <c r="P11880">
        <v>9.23</v>
      </c>
      <c r="Q11880">
        <v>9.36</v>
      </c>
      <c r="R11880">
        <v>8.31</v>
      </c>
      <c r="S11880">
        <v>8.49</v>
      </c>
      <c r="T11880">
        <v>251329800</v>
      </c>
      <c r="U11880">
        <v>7.18</v>
      </c>
    </row>
    <row r="11881" spans="15:21" x14ac:dyDescent="0.2">
      <c r="O11881" s="67">
        <v>39884</v>
      </c>
      <c r="P11881">
        <v>8.73</v>
      </c>
      <c r="Q11881">
        <v>9.7799999999999994</v>
      </c>
      <c r="R11881">
        <v>8.43</v>
      </c>
      <c r="S11881">
        <v>9.57</v>
      </c>
      <c r="T11881">
        <v>355002000</v>
      </c>
      <c r="U11881">
        <v>8.09</v>
      </c>
    </row>
    <row r="11882" spans="15:21" x14ac:dyDescent="0.2">
      <c r="O11882" s="67">
        <v>39885</v>
      </c>
      <c r="P11882">
        <v>9.9</v>
      </c>
      <c r="Q11882">
        <v>9.98</v>
      </c>
      <c r="R11882">
        <v>9.3000000000000007</v>
      </c>
      <c r="S11882">
        <v>9.6199999999999992</v>
      </c>
      <c r="T11882">
        <v>216287500</v>
      </c>
      <c r="U11882">
        <v>8.1300000000000008</v>
      </c>
    </row>
    <row r="11883" spans="15:21" x14ac:dyDescent="0.2">
      <c r="O11883" s="67">
        <v>39888</v>
      </c>
      <c r="P11883">
        <v>9.9700000000000006</v>
      </c>
      <c r="Q11883">
        <v>10.36</v>
      </c>
      <c r="R11883">
        <v>9.6</v>
      </c>
      <c r="S11883">
        <v>9.66</v>
      </c>
      <c r="T11883">
        <v>226193300</v>
      </c>
      <c r="U11883">
        <v>8.16</v>
      </c>
    </row>
    <row r="11884" spans="15:21" x14ac:dyDescent="0.2">
      <c r="O11884" s="67">
        <v>39889</v>
      </c>
      <c r="P11884">
        <v>9.85</v>
      </c>
      <c r="Q11884">
        <v>10.050000000000001</v>
      </c>
      <c r="R11884">
        <v>9.44</v>
      </c>
      <c r="S11884">
        <v>10</v>
      </c>
      <c r="T11884">
        <v>150399000</v>
      </c>
      <c r="U11884">
        <v>8.4499999999999993</v>
      </c>
    </row>
    <row r="11885" spans="15:21" x14ac:dyDescent="0.2">
      <c r="O11885" s="67">
        <v>39890</v>
      </c>
      <c r="P11885">
        <v>9.93</v>
      </c>
      <c r="Q11885">
        <v>10.69</v>
      </c>
      <c r="R11885">
        <v>9.6999999999999993</v>
      </c>
      <c r="S11885">
        <v>10.32</v>
      </c>
      <c r="T11885">
        <v>199404500</v>
      </c>
      <c r="U11885">
        <v>8.7200000000000006</v>
      </c>
    </row>
    <row r="11886" spans="15:21" x14ac:dyDescent="0.2">
      <c r="O11886" s="67">
        <v>39891</v>
      </c>
      <c r="P11886">
        <v>11.2</v>
      </c>
      <c r="Q11886">
        <v>11.35</v>
      </c>
      <c r="R11886">
        <v>9.9499999999999993</v>
      </c>
      <c r="S11886">
        <v>10.130000000000001</v>
      </c>
      <c r="T11886">
        <v>287714100</v>
      </c>
      <c r="U11886">
        <v>8.56</v>
      </c>
    </row>
    <row r="11887" spans="15:21" x14ac:dyDescent="0.2">
      <c r="O11887" s="67">
        <v>39892</v>
      </c>
      <c r="P11887">
        <v>10.050000000000001</v>
      </c>
      <c r="Q11887">
        <v>10.07</v>
      </c>
      <c r="R11887">
        <v>9.26</v>
      </c>
      <c r="S11887">
        <v>9.5399999999999991</v>
      </c>
      <c r="T11887">
        <v>252763800</v>
      </c>
      <c r="U11887">
        <v>8.06</v>
      </c>
    </row>
    <row r="11888" spans="15:21" x14ac:dyDescent="0.2">
      <c r="O11888" s="67">
        <v>39895</v>
      </c>
      <c r="P11888">
        <v>10.28</v>
      </c>
      <c r="Q11888">
        <v>10.45</v>
      </c>
      <c r="R11888">
        <v>9.7799999999999994</v>
      </c>
      <c r="S11888">
        <v>10.43</v>
      </c>
      <c r="T11888">
        <v>212850400</v>
      </c>
      <c r="U11888">
        <v>8.82</v>
      </c>
    </row>
    <row r="11889" spans="15:21" x14ac:dyDescent="0.2">
      <c r="O11889" s="67">
        <v>39896</v>
      </c>
      <c r="P11889">
        <v>10.220000000000001</v>
      </c>
      <c r="Q11889">
        <v>10.91</v>
      </c>
      <c r="R11889">
        <v>10.050000000000001</v>
      </c>
      <c r="S11889">
        <v>10.41</v>
      </c>
      <c r="T11889">
        <v>196493900</v>
      </c>
      <c r="U11889">
        <v>8.8000000000000007</v>
      </c>
    </row>
    <row r="11890" spans="15:21" x14ac:dyDescent="0.2">
      <c r="O11890" s="67">
        <v>39897</v>
      </c>
      <c r="P11890">
        <v>10.74</v>
      </c>
      <c r="Q11890">
        <v>11.09</v>
      </c>
      <c r="R11890">
        <v>10.09</v>
      </c>
      <c r="S11890">
        <v>10.49</v>
      </c>
      <c r="T11890">
        <v>209540000</v>
      </c>
      <c r="U11890">
        <v>8.8699999999999992</v>
      </c>
    </row>
    <row r="11891" spans="15:21" x14ac:dyDescent="0.2">
      <c r="O11891" s="67">
        <v>39898</v>
      </c>
      <c r="P11891">
        <v>10.85</v>
      </c>
      <c r="Q11891">
        <v>11</v>
      </c>
      <c r="R11891">
        <v>10.65</v>
      </c>
      <c r="S11891">
        <v>10.9</v>
      </c>
      <c r="T11891">
        <v>159652400</v>
      </c>
      <c r="U11891">
        <v>9.2100000000000009</v>
      </c>
    </row>
    <row r="11892" spans="15:21" x14ac:dyDescent="0.2">
      <c r="O11892" s="67">
        <v>39899</v>
      </c>
      <c r="P11892">
        <v>10.77</v>
      </c>
      <c r="Q11892">
        <v>11.03</v>
      </c>
      <c r="R11892">
        <v>10.65</v>
      </c>
      <c r="S11892">
        <v>10.78</v>
      </c>
      <c r="T11892">
        <v>104646600</v>
      </c>
      <c r="U11892">
        <v>9.11</v>
      </c>
    </row>
    <row r="11893" spans="15:21" x14ac:dyDescent="0.2">
      <c r="O11893" s="67">
        <v>39902</v>
      </c>
      <c r="P11893">
        <v>10.33</v>
      </c>
      <c r="Q11893">
        <v>11.17</v>
      </c>
      <c r="R11893">
        <v>9.7799999999999994</v>
      </c>
      <c r="S11893">
        <v>9.93</v>
      </c>
      <c r="T11893">
        <v>154240800</v>
      </c>
      <c r="U11893">
        <v>8.39</v>
      </c>
    </row>
    <row r="11894" spans="15:21" x14ac:dyDescent="0.2">
      <c r="O11894" s="67">
        <v>39903</v>
      </c>
      <c r="P11894">
        <v>10.33</v>
      </c>
      <c r="Q11894">
        <v>10.46</v>
      </c>
      <c r="R11894">
        <v>9.93</v>
      </c>
      <c r="S11894">
        <v>10.11</v>
      </c>
      <c r="T11894">
        <v>132740300</v>
      </c>
      <c r="U11894">
        <v>8.5500000000000007</v>
      </c>
    </row>
    <row r="11895" spans="15:21" x14ac:dyDescent="0.2">
      <c r="O11895" s="67">
        <v>39904</v>
      </c>
      <c r="P11895">
        <v>9.91</v>
      </c>
      <c r="Q11895">
        <v>10.26</v>
      </c>
      <c r="R11895">
        <v>9.8000000000000007</v>
      </c>
      <c r="S11895">
        <v>10.17</v>
      </c>
      <c r="T11895">
        <v>113956500</v>
      </c>
      <c r="U11895">
        <v>8.6</v>
      </c>
    </row>
    <row r="11896" spans="15:21" x14ac:dyDescent="0.2">
      <c r="O11896" s="67">
        <v>39905</v>
      </c>
      <c r="P11896">
        <v>10.75</v>
      </c>
      <c r="Q11896">
        <v>11</v>
      </c>
      <c r="R11896">
        <v>10.57</v>
      </c>
      <c r="S11896">
        <v>10.74</v>
      </c>
      <c r="T11896">
        <v>146649900</v>
      </c>
      <c r="U11896">
        <v>9.08</v>
      </c>
    </row>
    <row r="11897" spans="15:21" x14ac:dyDescent="0.2">
      <c r="O11897" s="67">
        <v>39906</v>
      </c>
      <c r="P11897">
        <v>10.81</v>
      </c>
      <c r="Q11897">
        <v>10.99</v>
      </c>
      <c r="R11897">
        <v>10.71</v>
      </c>
      <c r="S11897">
        <v>10.94</v>
      </c>
      <c r="T11897">
        <v>123701500</v>
      </c>
      <c r="U11897">
        <v>9.25</v>
      </c>
    </row>
    <row r="11898" spans="15:21" x14ac:dyDescent="0.2">
      <c r="O11898" s="67">
        <v>39909</v>
      </c>
      <c r="P11898">
        <v>10.85</v>
      </c>
      <c r="Q11898">
        <v>11.23</v>
      </c>
      <c r="R11898">
        <v>10.66</v>
      </c>
      <c r="S11898">
        <v>11.19</v>
      </c>
      <c r="T11898">
        <v>131579900</v>
      </c>
      <c r="U11898">
        <v>9.4600000000000009</v>
      </c>
    </row>
    <row r="11899" spans="15:21" x14ac:dyDescent="0.2">
      <c r="O11899" s="67">
        <v>39910</v>
      </c>
      <c r="P11899">
        <v>10.9</v>
      </c>
      <c r="Q11899">
        <v>10.91</v>
      </c>
      <c r="R11899">
        <v>10.57</v>
      </c>
      <c r="S11899">
        <v>10.65</v>
      </c>
      <c r="T11899">
        <v>107503100</v>
      </c>
      <c r="U11899">
        <v>9</v>
      </c>
    </row>
    <row r="11900" spans="15:21" x14ac:dyDescent="0.2">
      <c r="O11900" s="67">
        <v>39911</v>
      </c>
      <c r="P11900">
        <v>10.73</v>
      </c>
      <c r="Q11900">
        <v>10.77</v>
      </c>
      <c r="R11900">
        <v>10.41</v>
      </c>
      <c r="S11900">
        <v>10.64</v>
      </c>
      <c r="T11900">
        <v>95852800</v>
      </c>
      <c r="U11900">
        <v>8.99</v>
      </c>
    </row>
    <row r="11901" spans="15:21" x14ac:dyDescent="0.2">
      <c r="O11901" s="67">
        <v>39912</v>
      </c>
      <c r="P11901">
        <v>11.24</v>
      </c>
      <c r="Q11901">
        <v>11.63</v>
      </c>
      <c r="R11901">
        <v>11.09</v>
      </c>
      <c r="S11901">
        <v>11.33</v>
      </c>
      <c r="T11901">
        <v>150453500</v>
      </c>
      <c r="U11901">
        <v>9.58</v>
      </c>
    </row>
    <row r="11902" spans="15:21" x14ac:dyDescent="0.2">
      <c r="O11902" s="67">
        <v>39916</v>
      </c>
      <c r="P11902">
        <v>11.44</v>
      </c>
      <c r="Q11902">
        <v>12.42</v>
      </c>
      <c r="R11902">
        <v>11.25</v>
      </c>
      <c r="S11902">
        <v>12.13</v>
      </c>
      <c r="T11902">
        <v>190532200</v>
      </c>
      <c r="U11902">
        <v>10.25</v>
      </c>
    </row>
    <row r="11903" spans="15:21" x14ac:dyDescent="0.2">
      <c r="O11903" s="67">
        <v>39917</v>
      </c>
      <c r="P11903">
        <v>12.49</v>
      </c>
      <c r="Q11903">
        <v>12.5</v>
      </c>
      <c r="R11903">
        <v>11.42</v>
      </c>
      <c r="S11903">
        <v>11.51</v>
      </c>
      <c r="T11903">
        <v>183572400</v>
      </c>
      <c r="U11903">
        <v>9.73</v>
      </c>
    </row>
    <row r="11904" spans="15:21" x14ac:dyDescent="0.2">
      <c r="O11904" s="67">
        <v>39918</v>
      </c>
      <c r="P11904">
        <v>11.49</v>
      </c>
      <c r="Q11904">
        <v>11.95</v>
      </c>
      <c r="R11904">
        <v>11.14</v>
      </c>
      <c r="S11904">
        <v>11.83</v>
      </c>
      <c r="T11904">
        <v>120205500</v>
      </c>
      <c r="U11904">
        <v>10</v>
      </c>
    </row>
    <row r="11905" spans="15:21" x14ac:dyDescent="0.2">
      <c r="O11905" s="67">
        <v>39919</v>
      </c>
      <c r="P11905">
        <v>12.06</v>
      </c>
      <c r="Q11905">
        <v>12.43</v>
      </c>
      <c r="R11905">
        <v>11.71</v>
      </c>
      <c r="S11905">
        <v>12.27</v>
      </c>
      <c r="T11905">
        <v>132513500</v>
      </c>
      <c r="U11905">
        <v>10.37</v>
      </c>
    </row>
    <row r="11906" spans="15:21" x14ac:dyDescent="0.2">
      <c r="O11906" s="67">
        <v>39920</v>
      </c>
      <c r="P11906">
        <v>12.4</v>
      </c>
      <c r="Q11906">
        <v>12.73</v>
      </c>
      <c r="R11906">
        <v>11.75</v>
      </c>
      <c r="S11906">
        <v>12.39</v>
      </c>
      <c r="T11906">
        <v>223472800</v>
      </c>
      <c r="U11906">
        <v>10.47</v>
      </c>
    </row>
    <row r="11907" spans="15:21" x14ac:dyDescent="0.2">
      <c r="O11907" s="67">
        <v>39923</v>
      </c>
      <c r="P11907">
        <v>12</v>
      </c>
      <c r="Q11907">
        <v>12.12</v>
      </c>
      <c r="R11907">
        <v>11.25</v>
      </c>
      <c r="S11907">
        <v>11.35</v>
      </c>
      <c r="T11907">
        <v>143579200</v>
      </c>
      <c r="U11907">
        <v>9.59</v>
      </c>
    </row>
    <row r="11908" spans="15:21" x14ac:dyDescent="0.2">
      <c r="O11908" s="67">
        <v>39924</v>
      </c>
      <c r="P11908">
        <v>10.99</v>
      </c>
      <c r="Q11908">
        <v>11.89</v>
      </c>
      <c r="R11908">
        <v>10.85</v>
      </c>
      <c r="S11908">
        <v>11.7</v>
      </c>
      <c r="T11908">
        <v>123408400</v>
      </c>
      <c r="U11908">
        <v>9.89</v>
      </c>
    </row>
    <row r="11909" spans="15:21" x14ac:dyDescent="0.2">
      <c r="O11909" s="67">
        <v>39925</v>
      </c>
      <c r="P11909">
        <v>11.66</v>
      </c>
      <c r="Q11909">
        <v>12.48</v>
      </c>
      <c r="R11909">
        <v>11.52</v>
      </c>
      <c r="S11909">
        <v>11.8</v>
      </c>
      <c r="T11909">
        <v>130202800</v>
      </c>
      <c r="U11909">
        <v>9.9700000000000006</v>
      </c>
    </row>
    <row r="11910" spans="15:21" x14ac:dyDescent="0.2">
      <c r="O11910" s="67">
        <v>39926</v>
      </c>
      <c r="P11910">
        <v>12.16</v>
      </c>
      <c r="Q11910">
        <v>12.19</v>
      </c>
      <c r="R11910">
        <v>11.57</v>
      </c>
      <c r="S11910">
        <v>11.88</v>
      </c>
      <c r="T11910">
        <v>94890000</v>
      </c>
      <c r="U11910">
        <v>10.039999999999999</v>
      </c>
    </row>
    <row r="11911" spans="15:21" x14ac:dyDescent="0.2">
      <c r="O11911" s="67">
        <v>39927</v>
      </c>
      <c r="P11911">
        <v>12.03</v>
      </c>
      <c r="Q11911">
        <v>12.35</v>
      </c>
      <c r="R11911">
        <v>11.95</v>
      </c>
      <c r="S11911">
        <v>12.11</v>
      </c>
      <c r="T11911">
        <v>97434100</v>
      </c>
      <c r="U11911">
        <v>10.24</v>
      </c>
    </row>
    <row r="11912" spans="15:21" x14ac:dyDescent="0.2">
      <c r="O11912" s="67">
        <v>39930</v>
      </c>
      <c r="P11912">
        <v>12.13</v>
      </c>
      <c r="Q11912">
        <v>12.35</v>
      </c>
      <c r="R11912">
        <v>11.85</v>
      </c>
      <c r="S11912">
        <v>12.09</v>
      </c>
      <c r="T11912">
        <v>81725400</v>
      </c>
      <c r="U11912">
        <v>10.220000000000001</v>
      </c>
    </row>
    <row r="11913" spans="15:21" x14ac:dyDescent="0.2">
      <c r="O11913" s="67">
        <v>39931</v>
      </c>
      <c r="P11913">
        <v>11.95</v>
      </c>
      <c r="Q11913">
        <v>12.28</v>
      </c>
      <c r="R11913">
        <v>11.78</v>
      </c>
      <c r="S11913">
        <v>12</v>
      </c>
      <c r="T11913">
        <v>82536500</v>
      </c>
      <c r="U11913">
        <v>10.14</v>
      </c>
    </row>
    <row r="11914" spans="15:21" x14ac:dyDescent="0.2">
      <c r="O11914" s="67">
        <v>39932</v>
      </c>
      <c r="P11914">
        <v>12.17</v>
      </c>
      <c r="Q11914">
        <v>12.57</v>
      </c>
      <c r="R11914">
        <v>12.11</v>
      </c>
      <c r="S11914">
        <v>12.22</v>
      </c>
      <c r="T11914">
        <v>101896600</v>
      </c>
      <c r="U11914">
        <v>10.33</v>
      </c>
    </row>
    <row r="11915" spans="15:21" x14ac:dyDescent="0.2">
      <c r="O11915" s="67">
        <v>39933</v>
      </c>
      <c r="P11915">
        <v>12.53</v>
      </c>
      <c r="Q11915">
        <v>12.81</v>
      </c>
      <c r="R11915">
        <v>12.52</v>
      </c>
      <c r="S11915">
        <v>12.65</v>
      </c>
      <c r="T11915">
        <v>114419200</v>
      </c>
      <c r="U11915">
        <v>10.69</v>
      </c>
    </row>
    <row r="11916" spans="15:21" x14ac:dyDescent="0.2">
      <c r="O11916" s="67">
        <v>39934</v>
      </c>
      <c r="P11916">
        <v>12.74</v>
      </c>
      <c r="Q11916">
        <v>12.85</v>
      </c>
      <c r="R11916">
        <v>12.5</v>
      </c>
      <c r="S11916">
        <v>12.69</v>
      </c>
      <c r="T11916">
        <v>80027300</v>
      </c>
      <c r="U11916">
        <v>10.73</v>
      </c>
    </row>
    <row r="11917" spans="15:21" x14ac:dyDescent="0.2">
      <c r="O11917" s="67">
        <v>39937</v>
      </c>
      <c r="P11917">
        <v>12.96</v>
      </c>
      <c r="Q11917">
        <v>13.17</v>
      </c>
      <c r="R11917">
        <v>12.81</v>
      </c>
      <c r="S11917">
        <v>13.1</v>
      </c>
      <c r="T11917">
        <v>117408200</v>
      </c>
      <c r="U11917">
        <v>11.07</v>
      </c>
    </row>
    <row r="11918" spans="15:21" x14ac:dyDescent="0.2">
      <c r="O11918" s="67">
        <v>39938</v>
      </c>
      <c r="P11918">
        <v>13.25</v>
      </c>
      <c r="Q11918">
        <v>13.49</v>
      </c>
      <c r="R11918">
        <v>13</v>
      </c>
      <c r="S11918">
        <v>13.1</v>
      </c>
      <c r="T11918">
        <v>105418300</v>
      </c>
      <c r="U11918">
        <v>11.07</v>
      </c>
    </row>
    <row r="11919" spans="15:21" x14ac:dyDescent="0.2">
      <c r="O11919" s="67">
        <v>39939</v>
      </c>
      <c r="P11919">
        <v>13.47</v>
      </c>
      <c r="Q11919">
        <v>13.8</v>
      </c>
      <c r="R11919">
        <v>13.31</v>
      </c>
      <c r="S11919">
        <v>13.67</v>
      </c>
      <c r="T11919">
        <v>128908400</v>
      </c>
      <c r="U11919">
        <v>11.55</v>
      </c>
    </row>
    <row r="11920" spans="15:21" x14ac:dyDescent="0.2">
      <c r="O11920" s="67">
        <v>39940</v>
      </c>
      <c r="P11920">
        <v>14.3</v>
      </c>
      <c r="Q11920">
        <v>14.39</v>
      </c>
      <c r="R11920">
        <v>13.77</v>
      </c>
      <c r="S11920">
        <v>13.96</v>
      </c>
      <c r="T11920">
        <v>142137400</v>
      </c>
      <c r="U11920">
        <v>11.8</v>
      </c>
    </row>
    <row r="11921" spans="15:21" x14ac:dyDescent="0.2">
      <c r="O11921" s="67">
        <v>39941</v>
      </c>
      <c r="P11921">
        <v>14.38</v>
      </c>
      <c r="Q11921">
        <v>14.55</v>
      </c>
      <c r="R11921">
        <v>14.14</v>
      </c>
      <c r="S11921">
        <v>14.53</v>
      </c>
      <c r="T11921">
        <v>128026200</v>
      </c>
      <c r="U11921">
        <v>12.28</v>
      </c>
    </row>
    <row r="11922" spans="15:21" x14ac:dyDescent="0.2">
      <c r="O11922" s="67">
        <v>39944</v>
      </c>
      <c r="P11922">
        <v>14.38</v>
      </c>
      <c r="Q11922">
        <v>14.42</v>
      </c>
      <c r="R11922">
        <v>14.1</v>
      </c>
      <c r="S11922">
        <v>14.19</v>
      </c>
      <c r="T11922">
        <v>93490800</v>
      </c>
      <c r="U11922">
        <v>11.99</v>
      </c>
    </row>
    <row r="11923" spans="15:21" x14ac:dyDescent="0.2">
      <c r="O11923" s="67">
        <v>39945</v>
      </c>
      <c r="P11923">
        <v>14.24</v>
      </c>
      <c r="Q11923">
        <v>14.31</v>
      </c>
      <c r="R11923">
        <v>13.26</v>
      </c>
      <c r="S11923">
        <v>13.68</v>
      </c>
      <c r="T11923">
        <v>118114500</v>
      </c>
      <c r="U11923">
        <v>11.56</v>
      </c>
    </row>
    <row r="11924" spans="15:21" x14ac:dyDescent="0.2">
      <c r="O11924" s="67">
        <v>39946</v>
      </c>
      <c r="P11924">
        <v>13.21</v>
      </c>
      <c r="Q11924">
        <v>13.25</v>
      </c>
      <c r="R11924">
        <v>12.75</v>
      </c>
      <c r="S11924">
        <v>12.91</v>
      </c>
      <c r="T11924">
        <v>106630500</v>
      </c>
      <c r="U11924">
        <v>10.91</v>
      </c>
    </row>
    <row r="11925" spans="15:21" x14ac:dyDescent="0.2">
      <c r="O11925" s="67">
        <v>39947</v>
      </c>
      <c r="P11925">
        <v>12.77</v>
      </c>
      <c r="Q11925">
        <v>13.18</v>
      </c>
      <c r="R11925">
        <v>12.5</v>
      </c>
      <c r="S11925">
        <v>13.04</v>
      </c>
      <c r="T11925">
        <v>90244500</v>
      </c>
      <c r="U11925">
        <v>11.02</v>
      </c>
    </row>
    <row r="11926" spans="15:21" x14ac:dyDescent="0.2">
      <c r="O11926" s="67">
        <v>39948</v>
      </c>
      <c r="P11926">
        <v>13.07</v>
      </c>
      <c r="Q11926">
        <v>13.26</v>
      </c>
      <c r="R11926">
        <v>12.7</v>
      </c>
      <c r="S11926">
        <v>12.86</v>
      </c>
      <c r="T11926">
        <v>83378400</v>
      </c>
      <c r="U11926">
        <v>10.87</v>
      </c>
    </row>
    <row r="11927" spans="15:21" x14ac:dyDescent="0.2">
      <c r="O11927" s="67">
        <v>39951</v>
      </c>
      <c r="P11927">
        <v>13.11</v>
      </c>
      <c r="Q11927">
        <v>13.5</v>
      </c>
      <c r="R11927">
        <v>13.08</v>
      </c>
      <c r="S11927">
        <v>13.47</v>
      </c>
      <c r="T11927">
        <v>76849700</v>
      </c>
      <c r="U11927">
        <v>11.38</v>
      </c>
    </row>
    <row r="11928" spans="15:21" x14ac:dyDescent="0.2">
      <c r="O11928" s="67">
        <v>39952</v>
      </c>
      <c r="P11928">
        <v>13.64</v>
      </c>
      <c r="Q11928">
        <v>13.96</v>
      </c>
      <c r="R11928">
        <v>13.49</v>
      </c>
      <c r="S11928">
        <v>13.7</v>
      </c>
      <c r="T11928">
        <v>92104200</v>
      </c>
      <c r="U11928">
        <v>11.58</v>
      </c>
    </row>
    <row r="11929" spans="15:21" x14ac:dyDescent="0.2">
      <c r="O11929" s="67">
        <v>39953</v>
      </c>
      <c r="P11929">
        <v>14.03</v>
      </c>
      <c r="Q11929">
        <v>14.38</v>
      </c>
      <c r="R11929">
        <v>13.74</v>
      </c>
      <c r="S11929">
        <v>13.77</v>
      </c>
      <c r="T11929">
        <v>113547700</v>
      </c>
      <c r="U11929">
        <v>11.64</v>
      </c>
    </row>
    <row r="11930" spans="15:21" x14ac:dyDescent="0.2">
      <c r="O11930" s="67">
        <v>39954</v>
      </c>
      <c r="P11930">
        <v>13.51</v>
      </c>
      <c r="Q11930">
        <v>13.53</v>
      </c>
      <c r="R11930">
        <v>13.05</v>
      </c>
      <c r="S11930">
        <v>13.24</v>
      </c>
      <c r="T11930">
        <v>105432600</v>
      </c>
      <c r="U11930">
        <v>11.19</v>
      </c>
    </row>
    <row r="11931" spans="15:21" x14ac:dyDescent="0.2">
      <c r="O11931" s="67">
        <v>39955</v>
      </c>
      <c r="P11931">
        <v>13.36</v>
      </c>
      <c r="Q11931">
        <v>13.4</v>
      </c>
      <c r="R11931">
        <v>13.02</v>
      </c>
      <c r="S11931">
        <v>13.1</v>
      </c>
      <c r="T11931">
        <v>54029800</v>
      </c>
      <c r="U11931">
        <v>11.07</v>
      </c>
    </row>
    <row r="11932" spans="15:21" x14ac:dyDescent="0.2">
      <c r="O11932" s="67">
        <v>39959</v>
      </c>
      <c r="P11932">
        <v>13.02</v>
      </c>
      <c r="Q11932">
        <v>13.61</v>
      </c>
      <c r="R11932">
        <v>12.85</v>
      </c>
      <c r="S11932">
        <v>13.39</v>
      </c>
      <c r="T11932">
        <v>95899400</v>
      </c>
      <c r="U11932">
        <v>11.32</v>
      </c>
    </row>
    <row r="11933" spans="15:21" x14ac:dyDescent="0.2">
      <c r="O11933" s="67">
        <v>39960</v>
      </c>
      <c r="P11933">
        <v>13.47</v>
      </c>
      <c r="Q11933">
        <v>13.5</v>
      </c>
      <c r="R11933">
        <v>12.86</v>
      </c>
      <c r="S11933">
        <v>12.99</v>
      </c>
      <c r="T11933">
        <v>107476800</v>
      </c>
      <c r="U11933">
        <v>10.98</v>
      </c>
    </row>
    <row r="11934" spans="15:21" x14ac:dyDescent="0.2">
      <c r="O11934" s="67">
        <v>39961</v>
      </c>
      <c r="P11934">
        <v>13.23</v>
      </c>
      <c r="Q11934">
        <v>13.28</v>
      </c>
      <c r="R11934">
        <v>12.81</v>
      </c>
      <c r="S11934">
        <v>13.19</v>
      </c>
      <c r="T11934">
        <v>82480100</v>
      </c>
      <c r="U11934">
        <v>11.15</v>
      </c>
    </row>
    <row r="11935" spans="15:21" x14ac:dyDescent="0.2">
      <c r="O11935" s="67">
        <v>39962</v>
      </c>
      <c r="P11935">
        <v>13.33</v>
      </c>
      <c r="Q11935">
        <v>13.53</v>
      </c>
      <c r="R11935">
        <v>12.22</v>
      </c>
      <c r="S11935">
        <v>13.48</v>
      </c>
      <c r="T11935">
        <v>84888300</v>
      </c>
      <c r="U11935">
        <v>11.39</v>
      </c>
    </row>
    <row r="11936" spans="15:21" x14ac:dyDescent="0.2">
      <c r="O11936" s="67">
        <v>39965</v>
      </c>
      <c r="P11936">
        <v>13.82</v>
      </c>
      <c r="Q11936">
        <v>13.99</v>
      </c>
      <c r="R11936">
        <v>13.51</v>
      </c>
      <c r="S11936">
        <v>13.86</v>
      </c>
      <c r="T11936">
        <v>86398700</v>
      </c>
      <c r="U11936">
        <v>11.71</v>
      </c>
    </row>
    <row r="11937" spans="15:21" x14ac:dyDescent="0.2">
      <c r="O11937" s="67">
        <v>39966</v>
      </c>
      <c r="P11937">
        <v>13.7</v>
      </c>
      <c r="Q11937">
        <v>13.85</v>
      </c>
      <c r="R11937">
        <v>13.55</v>
      </c>
      <c r="S11937">
        <v>13.8</v>
      </c>
      <c r="T11937">
        <v>66116100</v>
      </c>
      <c r="U11937">
        <v>11.66</v>
      </c>
    </row>
    <row r="11938" spans="15:21" x14ac:dyDescent="0.2">
      <c r="O11938" s="67">
        <v>39967</v>
      </c>
      <c r="P11938">
        <v>13.65</v>
      </c>
      <c r="Q11938">
        <v>13.7</v>
      </c>
      <c r="R11938">
        <v>13.3</v>
      </c>
      <c r="S11938">
        <v>13.5</v>
      </c>
      <c r="T11938">
        <v>68343000</v>
      </c>
      <c r="U11938">
        <v>11.41</v>
      </c>
    </row>
    <row r="11939" spans="15:21" x14ac:dyDescent="0.2">
      <c r="O11939" s="67">
        <v>39968</v>
      </c>
      <c r="P11939">
        <v>13.62</v>
      </c>
      <c r="Q11939">
        <v>13.75</v>
      </c>
      <c r="R11939">
        <v>13.43</v>
      </c>
      <c r="S11939">
        <v>13.75</v>
      </c>
      <c r="T11939">
        <v>58371700</v>
      </c>
      <c r="U11939">
        <v>11.62</v>
      </c>
    </row>
    <row r="11940" spans="15:21" x14ac:dyDescent="0.2">
      <c r="O11940" s="67">
        <v>39969</v>
      </c>
      <c r="P11940">
        <v>13.96</v>
      </c>
      <c r="Q11940">
        <v>13.98</v>
      </c>
      <c r="R11940">
        <v>13.51</v>
      </c>
      <c r="S11940">
        <v>13.54</v>
      </c>
      <c r="T11940">
        <v>75656100</v>
      </c>
      <c r="U11940">
        <v>11.44</v>
      </c>
    </row>
    <row r="11941" spans="15:21" x14ac:dyDescent="0.2">
      <c r="O11941" s="67">
        <v>39972</v>
      </c>
      <c r="P11941">
        <v>13.5</v>
      </c>
      <c r="Q11941">
        <v>13.69</v>
      </c>
      <c r="R11941">
        <v>13.34</v>
      </c>
      <c r="S11941">
        <v>13.56</v>
      </c>
      <c r="T11941">
        <v>58481200</v>
      </c>
      <c r="U11941">
        <v>11.46</v>
      </c>
    </row>
    <row r="11942" spans="15:21" x14ac:dyDescent="0.2">
      <c r="O11942" s="67">
        <v>39973</v>
      </c>
      <c r="P11942">
        <v>13.56</v>
      </c>
      <c r="Q11942">
        <v>13.69</v>
      </c>
      <c r="R11942">
        <v>13.4</v>
      </c>
      <c r="S11942">
        <v>13.57</v>
      </c>
      <c r="T11942">
        <v>54367400</v>
      </c>
      <c r="U11942">
        <v>11.47</v>
      </c>
    </row>
    <row r="11943" spans="15:21" x14ac:dyDescent="0.2">
      <c r="O11943" s="67">
        <v>39974</v>
      </c>
      <c r="P11943">
        <v>13.72</v>
      </c>
      <c r="Q11943">
        <v>13.77</v>
      </c>
      <c r="R11943">
        <v>13.12</v>
      </c>
      <c r="S11943">
        <v>13.4</v>
      </c>
      <c r="T11943">
        <v>81913400</v>
      </c>
      <c r="U11943">
        <v>11.33</v>
      </c>
    </row>
    <row r="11944" spans="15:21" x14ac:dyDescent="0.2">
      <c r="O11944" s="67">
        <v>39975</v>
      </c>
      <c r="P11944">
        <v>13.43</v>
      </c>
      <c r="Q11944">
        <v>13.75</v>
      </c>
      <c r="R11944">
        <v>13.34</v>
      </c>
      <c r="S11944">
        <v>13.46</v>
      </c>
      <c r="T11944">
        <v>71429700</v>
      </c>
      <c r="U11944">
        <v>11.38</v>
      </c>
    </row>
    <row r="11945" spans="15:21" x14ac:dyDescent="0.2">
      <c r="O11945" s="67">
        <v>39976</v>
      </c>
      <c r="P11945">
        <v>13.45</v>
      </c>
      <c r="Q11945">
        <v>13.52</v>
      </c>
      <c r="R11945">
        <v>13.29</v>
      </c>
      <c r="S11945">
        <v>13.51</v>
      </c>
      <c r="T11945">
        <v>57438500</v>
      </c>
      <c r="U11945">
        <v>11.42</v>
      </c>
    </row>
    <row r="11946" spans="15:21" x14ac:dyDescent="0.2">
      <c r="O11946" s="67">
        <v>39979</v>
      </c>
      <c r="P11946">
        <v>13.36</v>
      </c>
      <c r="Q11946">
        <v>13.36</v>
      </c>
      <c r="R11946">
        <v>13.01</v>
      </c>
      <c r="S11946">
        <v>13.15</v>
      </c>
      <c r="T11946">
        <v>75502500</v>
      </c>
      <c r="U11946">
        <v>11.11</v>
      </c>
    </row>
    <row r="11947" spans="15:21" x14ac:dyDescent="0.2">
      <c r="O11947" s="67">
        <v>39980</v>
      </c>
      <c r="P11947">
        <v>13.18</v>
      </c>
      <c r="Q11947">
        <v>13.23</v>
      </c>
      <c r="R11947">
        <v>12.72</v>
      </c>
      <c r="S11947">
        <v>12.78</v>
      </c>
      <c r="T11947">
        <v>91392700</v>
      </c>
      <c r="U11947">
        <v>10.8</v>
      </c>
    </row>
    <row r="11948" spans="15:21" x14ac:dyDescent="0.2">
      <c r="O11948" s="67">
        <v>39981</v>
      </c>
      <c r="P11948">
        <v>12.71</v>
      </c>
      <c r="Q11948">
        <v>12.73</v>
      </c>
      <c r="R11948">
        <v>12.14</v>
      </c>
      <c r="S11948">
        <v>12.25</v>
      </c>
      <c r="T11948">
        <v>129681500</v>
      </c>
      <c r="U11948">
        <v>10.35</v>
      </c>
    </row>
    <row r="11949" spans="15:21" x14ac:dyDescent="0.2">
      <c r="O11949" s="67">
        <v>39982</v>
      </c>
      <c r="P11949">
        <v>12.19</v>
      </c>
      <c r="Q11949">
        <v>12.19</v>
      </c>
      <c r="R11949">
        <v>11.46</v>
      </c>
      <c r="S11949">
        <v>11.97</v>
      </c>
      <c r="T11949">
        <v>176126000</v>
      </c>
      <c r="U11949">
        <v>10.199999999999999</v>
      </c>
    </row>
    <row r="11950" spans="15:21" x14ac:dyDescent="0.2">
      <c r="O11950" s="67">
        <v>39983</v>
      </c>
      <c r="P11950">
        <v>12.13</v>
      </c>
      <c r="Q11950">
        <v>12.27</v>
      </c>
      <c r="R11950">
        <v>11.93</v>
      </c>
      <c r="S11950">
        <v>12.1</v>
      </c>
      <c r="T11950">
        <v>124481000</v>
      </c>
      <c r="U11950">
        <v>10.31</v>
      </c>
    </row>
    <row r="11951" spans="15:21" x14ac:dyDescent="0.2">
      <c r="O11951" s="67">
        <v>39986</v>
      </c>
      <c r="P11951">
        <v>11.86</v>
      </c>
      <c r="Q11951">
        <v>11.9</v>
      </c>
      <c r="R11951">
        <v>11.5</v>
      </c>
      <c r="S11951">
        <v>11.52</v>
      </c>
      <c r="T11951">
        <v>102436900</v>
      </c>
      <c r="U11951">
        <v>9.82</v>
      </c>
    </row>
    <row r="11952" spans="15:21" x14ac:dyDescent="0.2">
      <c r="O11952" s="67">
        <v>39987</v>
      </c>
      <c r="P11952">
        <v>11.53</v>
      </c>
      <c r="Q11952">
        <v>11.66</v>
      </c>
      <c r="R11952">
        <v>11.25</v>
      </c>
      <c r="S11952">
        <v>11.6</v>
      </c>
      <c r="T11952">
        <v>86975200</v>
      </c>
      <c r="U11952">
        <v>9.89</v>
      </c>
    </row>
    <row r="11953" spans="15:21" x14ac:dyDescent="0.2">
      <c r="O11953" s="67">
        <v>39988</v>
      </c>
      <c r="P11953">
        <v>11.77</v>
      </c>
      <c r="Q11953">
        <v>12.03</v>
      </c>
      <c r="R11953">
        <v>11.62</v>
      </c>
      <c r="S11953">
        <v>11.7</v>
      </c>
      <c r="T11953">
        <v>82638800</v>
      </c>
      <c r="U11953">
        <v>9.9700000000000006</v>
      </c>
    </row>
    <row r="11954" spans="15:21" x14ac:dyDescent="0.2">
      <c r="O11954" s="67">
        <v>39989</v>
      </c>
      <c r="P11954">
        <v>11.62</v>
      </c>
      <c r="Q11954">
        <v>11.93</v>
      </c>
      <c r="R11954">
        <v>11.52</v>
      </c>
      <c r="S11954">
        <v>11.86</v>
      </c>
      <c r="T11954">
        <v>75782100</v>
      </c>
      <c r="U11954">
        <v>10.11</v>
      </c>
    </row>
    <row r="11955" spans="15:21" x14ac:dyDescent="0.2">
      <c r="O11955" s="67">
        <v>39990</v>
      </c>
      <c r="P11955">
        <v>11.9</v>
      </c>
      <c r="Q11955">
        <v>12</v>
      </c>
      <c r="R11955">
        <v>11.7</v>
      </c>
      <c r="S11955">
        <v>11.75</v>
      </c>
      <c r="T11955">
        <v>68111900</v>
      </c>
      <c r="U11955">
        <v>10.01</v>
      </c>
    </row>
    <row r="11956" spans="15:21" x14ac:dyDescent="0.2">
      <c r="O11956" s="67">
        <v>39993</v>
      </c>
      <c r="P11956">
        <v>11.82</v>
      </c>
      <c r="Q11956">
        <v>11.83</v>
      </c>
      <c r="R11956">
        <v>11.64</v>
      </c>
      <c r="S11956">
        <v>11.76</v>
      </c>
      <c r="T11956">
        <v>52697300</v>
      </c>
      <c r="U11956">
        <v>10.02</v>
      </c>
    </row>
    <row r="11957" spans="15:21" x14ac:dyDescent="0.2">
      <c r="O11957" s="67">
        <v>39994</v>
      </c>
      <c r="P11957">
        <v>11.84</v>
      </c>
      <c r="Q11957">
        <v>11.94</v>
      </c>
      <c r="R11957">
        <v>11.55</v>
      </c>
      <c r="S11957">
        <v>11.72</v>
      </c>
      <c r="T11957">
        <v>87682600</v>
      </c>
      <c r="U11957">
        <v>9.99</v>
      </c>
    </row>
    <row r="11958" spans="15:21" x14ac:dyDescent="0.2">
      <c r="O11958" s="67">
        <v>39995</v>
      </c>
      <c r="P11958">
        <v>11.76</v>
      </c>
      <c r="Q11958">
        <v>11.9</v>
      </c>
      <c r="R11958">
        <v>11.64</v>
      </c>
      <c r="S11958">
        <v>11.78</v>
      </c>
      <c r="T11958">
        <v>64177600</v>
      </c>
      <c r="U11958">
        <v>10.039999999999999</v>
      </c>
    </row>
    <row r="11959" spans="15:21" x14ac:dyDescent="0.2">
      <c r="O11959" s="67">
        <v>39996</v>
      </c>
      <c r="P11959">
        <v>11.64</v>
      </c>
      <c r="Q11959">
        <v>11.78</v>
      </c>
      <c r="R11959">
        <v>11.46</v>
      </c>
      <c r="S11959">
        <v>11.46</v>
      </c>
      <c r="T11959">
        <v>71625500</v>
      </c>
      <c r="U11959">
        <v>9.77</v>
      </c>
    </row>
    <row r="11960" spans="15:21" x14ac:dyDescent="0.2">
      <c r="O11960" s="67">
        <v>40000</v>
      </c>
      <c r="P11960">
        <v>11.37</v>
      </c>
      <c r="Q11960">
        <v>11.52</v>
      </c>
      <c r="R11960">
        <v>11.27</v>
      </c>
      <c r="S11960">
        <v>11.48</v>
      </c>
      <c r="T11960">
        <v>65477000</v>
      </c>
      <c r="U11960">
        <v>9.7799999999999994</v>
      </c>
    </row>
    <row r="11961" spans="15:21" x14ac:dyDescent="0.2">
      <c r="O11961" s="67">
        <v>40001</v>
      </c>
      <c r="P11961">
        <v>11.47</v>
      </c>
      <c r="Q11961">
        <v>11.54</v>
      </c>
      <c r="R11961">
        <v>10.96</v>
      </c>
      <c r="S11961">
        <v>11.01</v>
      </c>
      <c r="T11961">
        <v>99265400</v>
      </c>
      <c r="U11961">
        <v>9.3800000000000008</v>
      </c>
    </row>
    <row r="11962" spans="15:21" x14ac:dyDescent="0.2">
      <c r="O11962" s="67">
        <v>40002</v>
      </c>
      <c r="P11962">
        <v>10.99</v>
      </c>
      <c r="Q11962">
        <v>11.06</v>
      </c>
      <c r="R11962">
        <v>10.5</v>
      </c>
      <c r="S11962">
        <v>10.71</v>
      </c>
      <c r="T11962">
        <v>139675600</v>
      </c>
      <c r="U11962">
        <v>9.1300000000000008</v>
      </c>
    </row>
    <row r="11963" spans="15:21" x14ac:dyDescent="0.2">
      <c r="O11963" s="67">
        <v>40003</v>
      </c>
      <c r="P11963">
        <v>10.94</v>
      </c>
      <c r="Q11963">
        <v>10.99</v>
      </c>
      <c r="R11963">
        <v>10.63</v>
      </c>
      <c r="S11963">
        <v>10.86</v>
      </c>
      <c r="T11963">
        <v>81580800</v>
      </c>
      <c r="U11963">
        <v>9.25</v>
      </c>
    </row>
    <row r="11964" spans="15:21" x14ac:dyDescent="0.2">
      <c r="O11964" s="67">
        <v>40004</v>
      </c>
      <c r="P11964">
        <v>10.74</v>
      </c>
      <c r="Q11964">
        <v>10.85</v>
      </c>
      <c r="R11964">
        <v>10.6</v>
      </c>
      <c r="S11964">
        <v>10.78</v>
      </c>
      <c r="T11964">
        <v>70115100</v>
      </c>
      <c r="U11964">
        <v>9.19</v>
      </c>
    </row>
    <row r="11965" spans="15:21" x14ac:dyDescent="0.2">
      <c r="O11965" s="67">
        <v>40007</v>
      </c>
      <c r="P11965">
        <v>10.88</v>
      </c>
      <c r="Q11965">
        <v>11.5</v>
      </c>
      <c r="R11965">
        <v>10.87</v>
      </c>
      <c r="S11965">
        <v>11.46</v>
      </c>
      <c r="T11965">
        <v>101759200</v>
      </c>
      <c r="U11965">
        <v>9.77</v>
      </c>
    </row>
    <row r="11966" spans="15:21" x14ac:dyDescent="0.2">
      <c r="O11966" s="67">
        <v>40008</v>
      </c>
      <c r="P11966">
        <v>11.57</v>
      </c>
      <c r="Q11966">
        <v>11.73</v>
      </c>
      <c r="R11966">
        <v>11.46</v>
      </c>
      <c r="S11966">
        <v>11.64</v>
      </c>
      <c r="T11966">
        <v>71587300</v>
      </c>
      <c r="U11966">
        <v>9.92</v>
      </c>
    </row>
    <row r="11967" spans="15:21" x14ac:dyDescent="0.2">
      <c r="O11967" s="67">
        <v>40009</v>
      </c>
      <c r="P11967">
        <v>11.92</v>
      </c>
      <c r="Q11967">
        <v>12.28</v>
      </c>
      <c r="R11967">
        <v>11.86</v>
      </c>
      <c r="S11967">
        <v>12.24</v>
      </c>
      <c r="T11967">
        <v>92244900</v>
      </c>
      <c r="U11967">
        <v>10.43</v>
      </c>
    </row>
    <row r="11968" spans="15:21" x14ac:dyDescent="0.2">
      <c r="O11968" s="67">
        <v>40010</v>
      </c>
      <c r="P11968">
        <v>12.07</v>
      </c>
      <c r="Q11968">
        <v>12.5</v>
      </c>
      <c r="R11968">
        <v>11.9</v>
      </c>
      <c r="S11968">
        <v>12.4</v>
      </c>
      <c r="T11968">
        <v>92452400</v>
      </c>
      <c r="U11968">
        <v>10.57</v>
      </c>
    </row>
    <row r="11969" spans="15:21" x14ac:dyDescent="0.2">
      <c r="O11969" s="67">
        <v>40011</v>
      </c>
      <c r="P11969">
        <v>11.91</v>
      </c>
      <c r="Q11969">
        <v>11.98</v>
      </c>
      <c r="R11969">
        <v>11.55</v>
      </c>
      <c r="S11969">
        <v>11.65</v>
      </c>
      <c r="T11969">
        <v>180910100</v>
      </c>
      <c r="U11969">
        <v>9.93</v>
      </c>
    </row>
    <row r="11970" spans="15:21" x14ac:dyDescent="0.2">
      <c r="O11970" s="67">
        <v>40014</v>
      </c>
      <c r="P11970">
        <v>11.71</v>
      </c>
      <c r="Q11970">
        <v>11.93</v>
      </c>
      <c r="R11970">
        <v>11.58</v>
      </c>
      <c r="S11970">
        <v>11.67</v>
      </c>
      <c r="T11970">
        <v>94415500</v>
      </c>
      <c r="U11970">
        <v>9.94</v>
      </c>
    </row>
    <row r="11971" spans="15:21" x14ac:dyDescent="0.2">
      <c r="O11971" s="67">
        <v>40015</v>
      </c>
      <c r="P11971">
        <v>11.78</v>
      </c>
      <c r="Q11971">
        <v>11.81</v>
      </c>
      <c r="R11971">
        <v>11.32</v>
      </c>
      <c r="S11971">
        <v>11.47</v>
      </c>
      <c r="T11971">
        <v>101208000</v>
      </c>
      <c r="U11971">
        <v>9.77</v>
      </c>
    </row>
    <row r="11972" spans="15:21" x14ac:dyDescent="0.2">
      <c r="O11972" s="67">
        <v>40016</v>
      </c>
      <c r="P11972">
        <v>11.36</v>
      </c>
      <c r="Q11972">
        <v>11.74</v>
      </c>
      <c r="R11972">
        <v>11.25</v>
      </c>
      <c r="S11972">
        <v>11.63</v>
      </c>
      <c r="T11972">
        <v>78154900</v>
      </c>
      <c r="U11972">
        <v>9.91</v>
      </c>
    </row>
    <row r="11973" spans="15:21" x14ac:dyDescent="0.2">
      <c r="O11973" s="67">
        <v>40017</v>
      </c>
      <c r="P11973">
        <v>11.65</v>
      </c>
      <c r="Q11973">
        <v>12.08</v>
      </c>
      <c r="R11973">
        <v>11.57</v>
      </c>
      <c r="S11973">
        <v>11.95</v>
      </c>
      <c r="T11973">
        <v>102342500</v>
      </c>
      <c r="U11973">
        <v>10.18</v>
      </c>
    </row>
    <row r="11974" spans="15:21" x14ac:dyDescent="0.2">
      <c r="O11974" s="67">
        <v>40018</v>
      </c>
      <c r="P11974">
        <v>11.89</v>
      </c>
      <c r="Q11974">
        <v>12.05</v>
      </c>
      <c r="R11974">
        <v>11.78</v>
      </c>
      <c r="S11974">
        <v>12.03</v>
      </c>
      <c r="T11974">
        <v>59733800</v>
      </c>
      <c r="U11974">
        <v>10.25</v>
      </c>
    </row>
    <row r="11975" spans="15:21" x14ac:dyDescent="0.2">
      <c r="O11975" s="67">
        <v>40021</v>
      </c>
      <c r="P11975">
        <v>12.17</v>
      </c>
      <c r="Q11975">
        <v>12.38</v>
      </c>
      <c r="R11975">
        <v>12.03</v>
      </c>
      <c r="S11975">
        <v>12.32</v>
      </c>
      <c r="T11975">
        <v>76994500</v>
      </c>
      <c r="U11975">
        <v>10.5</v>
      </c>
    </row>
    <row r="11976" spans="15:21" x14ac:dyDescent="0.2">
      <c r="O11976" s="67">
        <v>40022</v>
      </c>
      <c r="P11976">
        <v>12.25</v>
      </c>
      <c r="Q11976">
        <v>12.7</v>
      </c>
      <c r="R11976">
        <v>12.18</v>
      </c>
      <c r="S11976">
        <v>12.52</v>
      </c>
      <c r="T11976">
        <v>105512900</v>
      </c>
      <c r="U11976">
        <v>10.67</v>
      </c>
    </row>
    <row r="11977" spans="15:21" x14ac:dyDescent="0.2">
      <c r="O11977" s="67">
        <v>40023</v>
      </c>
      <c r="P11977">
        <v>12.44</v>
      </c>
      <c r="Q11977">
        <v>12.44</v>
      </c>
      <c r="R11977">
        <v>12.11</v>
      </c>
      <c r="S11977">
        <v>12.26</v>
      </c>
      <c r="T11977">
        <v>80036300</v>
      </c>
      <c r="U11977">
        <v>10.45</v>
      </c>
    </row>
    <row r="11978" spans="15:21" x14ac:dyDescent="0.2">
      <c r="O11978" s="67">
        <v>40024</v>
      </c>
      <c r="P11978">
        <v>13.01</v>
      </c>
      <c r="Q11978">
        <v>13.37</v>
      </c>
      <c r="R11978">
        <v>12.97</v>
      </c>
      <c r="S11978">
        <v>13.11</v>
      </c>
      <c r="T11978">
        <v>169052800</v>
      </c>
      <c r="U11978">
        <v>11.17</v>
      </c>
    </row>
    <row r="11979" spans="15:21" x14ac:dyDescent="0.2">
      <c r="O11979" s="67">
        <v>40025</v>
      </c>
      <c r="P11979">
        <v>13.24</v>
      </c>
      <c r="Q11979">
        <v>13.45</v>
      </c>
      <c r="R11979">
        <v>13.15</v>
      </c>
      <c r="S11979">
        <v>13.4</v>
      </c>
      <c r="T11979">
        <v>109292200</v>
      </c>
      <c r="U11979">
        <v>11.42</v>
      </c>
    </row>
    <row r="11980" spans="15:21" x14ac:dyDescent="0.2">
      <c r="O11980" s="67">
        <v>40028</v>
      </c>
      <c r="P11980">
        <v>13.65</v>
      </c>
      <c r="Q11980">
        <v>13.84</v>
      </c>
      <c r="R11980">
        <v>13.45</v>
      </c>
      <c r="S11980">
        <v>13.72</v>
      </c>
      <c r="T11980">
        <v>99030700</v>
      </c>
      <c r="U11980">
        <v>11.69</v>
      </c>
    </row>
    <row r="11981" spans="15:21" x14ac:dyDescent="0.2">
      <c r="O11981" s="67">
        <v>40029</v>
      </c>
      <c r="P11981">
        <v>13.66</v>
      </c>
      <c r="Q11981">
        <v>13.82</v>
      </c>
      <c r="R11981">
        <v>13.39</v>
      </c>
      <c r="S11981">
        <v>13.82</v>
      </c>
      <c r="T11981">
        <v>114349500</v>
      </c>
      <c r="U11981">
        <v>11.78</v>
      </c>
    </row>
    <row r="11982" spans="15:21" x14ac:dyDescent="0.2">
      <c r="O11982" s="67">
        <v>40030</v>
      </c>
      <c r="P11982">
        <v>13.85</v>
      </c>
      <c r="Q11982">
        <v>14.1</v>
      </c>
      <c r="R11982">
        <v>13.83</v>
      </c>
      <c r="S11982">
        <v>13.99</v>
      </c>
      <c r="T11982">
        <v>99715600</v>
      </c>
      <c r="U11982">
        <v>11.92</v>
      </c>
    </row>
    <row r="11983" spans="15:21" x14ac:dyDescent="0.2">
      <c r="O11983" s="67">
        <v>40031</v>
      </c>
      <c r="P11983">
        <v>14.19</v>
      </c>
      <c r="Q11983">
        <v>14.43</v>
      </c>
      <c r="R11983">
        <v>14.02</v>
      </c>
      <c r="S11983">
        <v>14.31</v>
      </c>
      <c r="T11983">
        <v>120219600</v>
      </c>
      <c r="U11983">
        <v>12.19</v>
      </c>
    </row>
    <row r="11984" spans="15:21" x14ac:dyDescent="0.2">
      <c r="O11984" s="67">
        <v>40032</v>
      </c>
      <c r="P11984">
        <v>14.53</v>
      </c>
      <c r="Q11984">
        <v>14.88</v>
      </c>
      <c r="R11984">
        <v>14.39</v>
      </c>
      <c r="S11984">
        <v>14.7</v>
      </c>
      <c r="T11984">
        <v>95766000</v>
      </c>
      <c r="U11984">
        <v>12.53</v>
      </c>
    </row>
    <row r="11985" spans="15:21" x14ac:dyDescent="0.2">
      <c r="O11985" s="67">
        <v>40035</v>
      </c>
      <c r="P11985">
        <v>14.62</v>
      </c>
      <c r="Q11985">
        <v>14.83</v>
      </c>
      <c r="R11985">
        <v>14.39</v>
      </c>
      <c r="S11985">
        <v>14.57</v>
      </c>
      <c r="T11985">
        <v>85713100</v>
      </c>
      <c r="U11985">
        <v>12.42</v>
      </c>
    </row>
    <row r="11986" spans="15:21" x14ac:dyDescent="0.2">
      <c r="O11986" s="67">
        <v>40036</v>
      </c>
      <c r="P11986">
        <v>14.44</v>
      </c>
      <c r="Q11986">
        <v>14.49</v>
      </c>
      <c r="R11986">
        <v>13.87</v>
      </c>
      <c r="S11986">
        <v>13.99</v>
      </c>
      <c r="T11986">
        <v>102723200</v>
      </c>
      <c r="U11986">
        <v>11.92</v>
      </c>
    </row>
    <row r="11987" spans="15:21" x14ac:dyDescent="0.2">
      <c r="O11987" s="67">
        <v>40037</v>
      </c>
      <c r="P11987">
        <v>13.8</v>
      </c>
      <c r="Q11987">
        <v>14.34</v>
      </c>
      <c r="R11987">
        <v>13.68</v>
      </c>
      <c r="S11987">
        <v>14.13</v>
      </c>
      <c r="T11987">
        <v>92351500</v>
      </c>
      <c r="U11987">
        <v>12.04</v>
      </c>
    </row>
    <row r="11988" spans="15:21" x14ac:dyDescent="0.2">
      <c r="O11988" s="67">
        <v>40038</v>
      </c>
      <c r="P11988">
        <v>14.38</v>
      </c>
      <c r="Q11988">
        <v>14.42</v>
      </c>
      <c r="R11988">
        <v>13.94</v>
      </c>
      <c r="S11988">
        <v>14.1</v>
      </c>
      <c r="T11988">
        <v>83782400</v>
      </c>
      <c r="U11988">
        <v>12.02</v>
      </c>
    </row>
    <row r="11989" spans="15:21" x14ac:dyDescent="0.2">
      <c r="O11989" s="67">
        <v>40039</v>
      </c>
      <c r="P11989">
        <v>14.11</v>
      </c>
      <c r="Q11989">
        <v>14.15</v>
      </c>
      <c r="R11989">
        <v>13.77</v>
      </c>
      <c r="S11989">
        <v>13.92</v>
      </c>
      <c r="T11989">
        <v>65673400</v>
      </c>
      <c r="U11989">
        <v>11.86</v>
      </c>
    </row>
    <row r="11990" spans="15:21" x14ac:dyDescent="0.2">
      <c r="O11990" s="67">
        <v>40042</v>
      </c>
      <c r="P11990">
        <v>13.35</v>
      </c>
      <c r="Q11990">
        <v>13.42</v>
      </c>
      <c r="R11990">
        <v>13.16</v>
      </c>
      <c r="S11990">
        <v>13.36</v>
      </c>
      <c r="T11990">
        <v>81281100</v>
      </c>
      <c r="U11990">
        <v>11.38</v>
      </c>
    </row>
    <row r="11991" spans="15:21" x14ac:dyDescent="0.2">
      <c r="O11991" s="67">
        <v>40043</v>
      </c>
      <c r="P11991">
        <v>13.53</v>
      </c>
      <c r="Q11991">
        <v>13.65</v>
      </c>
      <c r="R11991">
        <v>13.45</v>
      </c>
      <c r="S11991">
        <v>13.59</v>
      </c>
      <c r="T11991">
        <v>60136500</v>
      </c>
      <c r="U11991">
        <v>11.58</v>
      </c>
    </row>
    <row r="11992" spans="15:21" x14ac:dyDescent="0.2">
      <c r="O11992" s="67">
        <v>40044</v>
      </c>
      <c r="P11992">
        <v>13.33</v>
      </c>
      <c r="Q11992">
        <v>13.62</v>
      </c>
      <c r="R11992">
        <v>13.29</v>
      </c>
      <c r="S11992">
        <v>13.53</v>
      </c>
      <c r="T11992">
        <v>60359900</v>
      </c>
      <c r="U11992">
        <v>11.53</v>
      </c>
    </row>
    <row r="11993" spans="15:21" x14ac:dyDescent="0.2">
      <c r="O11993" s="67">
        <v>40045</v>
      </c>
      <c r="P11993">
        <v>13.66</v>
      </c>
      <c r="Q11993">
        <v>13.88</v>
      </c>
      <c r="R11993">
        <v>13.57</v>
      </c>
      <c r="S11993">
        <v>13.81</v>
      </c>
      <c r="T11993">
        <v>63880800</v>
      </c>
      <c r="U11993">
        <v>11.77</v>
      </c>
    </row>
    <row r="11994" spans="15:21" x14ac:dyDescent="0.2">
      <c r="O11994" s="67">
        <v>40046</v>
      </c>
      <c r="P11994">
        <v>14.16</v>
      </c>
      <c r="Q11994">
        <v>14.28</v>
      </c>
      <c r="R11994">
        <v>14</v>
      </c>
      <c r="S11994">
        <v>14.21</v>
      </c>
      <c r="T11994">
        <v>90618300</v>
      </c>
      <c r="U11994">
        <v>12.11</v>
      </c>
    </row>
    <row r="11995" spans="15:21" x14ac:dyDescent="0.2">
      <c r="O11995" s="67">
        <v>40049</v>
      </c>
      <c r="P11995">
        <v>14.36</v>
      </c>
      <c r="Q11995">
        <v>14.5</v>
      </c>
      <c r="R11995">
        <v>14.05</v>
      </c>
      <c r="S11995">
        <v>14.2</v>
      </c>
      <c r="T11995">
        <v>85598000</v>
      </c>
      <c r="U11995">
        <v>12.1</v>
      </c>
    </row>
    <row r="11996" spans="15:21" x14ac:dyDescent="0.2">
      <c r="O11996" s="67">
        <v>40050</v>
      </c>
      <c r="P11996">
        <v>14.23</v>
      </c>
      <c r="Q11996">
        <v>14.44</v>
      </c>
      <c r="R11996">
        <v>14.2</v>
      </c>
      <c r="S11996">
        <v>14.3</v>
      </c>
      <c r="T11996">
        <v>77119300</v>
      </c>
      <c r="U11996">
        <v>12.19</v>
      </c>
    </row>
    <row r="11997" spans="15:21" x14ac:dyDescent="0.2">
      <c r="O11997" s="67">
        <v>40051</v>
      </c>
      <c r="P11997">
        <v>14.24</v>
      </c>
      <c r="Q11997">
        <v>14.3</v>
      </c>
      <c r="R11997">
        <v>14.01</v>
      </c>
      <c r="S11997">
        <v>14.11</v>
      </c>
      <c r="T11997">
        <v>66641500</v>
      </c>
      <c r="U11997">
        <v>12.02</v>
      </c>
    </row>
    <row r="11998" spans="15:21" x14ac:dyDescent="0.2">
      <c r="O11998" s="67">
        <v>40052</v>
      </c>
      <c r="P11998">
        <v>14.11</v>
      </c>
      <c r="Q11998">
        <v>14.25</v>
      </c>
      <c r="R11998">
        <v>13.95</v>
      </c>
      <c r="S11998">
        <v>14.19</v>
      </c>
      <c r="T11998">
        <v>63817000</v>
      </c>
      <c r="U11998">
        <v>12.09</v>
      </c>
    </row>
    <row r="11999" spans="15:21" x14ac:dyDescent="0.2">
      <c r="O11999" s="67">
        <v>40053</v>
      </c>
      <c r="P11999">
        <v>14.35</v>
      </c>
      <c r="Q11999">
        <v>14.37</v>
      </c>
      <c r="R11999">
        <v>13.98</v>
      </c>
      <c r="S11999">
        <v>14.08</v>
      </c>
      <c r="T11999">
        <v>73884400</v>
      </c>
      <c r="U11999">
        <v>12</v>
      </c>
    </row>
    <row r="12000" spans="15:21" x14ac:dyDescent="0.2">
      <c r="O12000" s="67">
        <v>40056</v>
      </c>
      <c r="P12000">
        <v>13.94</v>
      </c>
      <c r="Q12000">
        <v>13.98</v>
      </c>
      <c r="R12000">
        <v>13.75</v>
      </c>
      <c r="S12000">
        <v>13.9</v>
      </c>
      <c r="T12000">
        <v>67090000</v>
      </c>
      <c r="U12000">
        <v>11.85</v>
      </c>
    </row>
    <row r="12001" spans="15:21" x14ac:dyDescent="0.2">
      <c r="O12001" s="67">
        <v>40057</v>
      </c>
      <c r="P12001">
        <v>13.74</v>
      </c>
      <c r="Q12001">
        <v>13.88</v>
      </c>
      <c r="R12001">
        <v>13.29</v>
      </c>
      <c r="S12001">
        <v>13.34</v>
      </c>
      <c r="T12001">
        <v>103474500</v>
      </c>
      <c r="U12001">
        <v>11.37</v>
      </c>
    </row>
    <row r="12002" spans="15:21" x14ac:dyDescent="0.2">
      <c r="O12002" s="67">
        <v>40058</v>
      </c>
      <c r="P12002">
        <v>13.21</v>
      </c>
      <c r="Q12002">
        <v>13.32</v>
      </c>
      <c r="R12002">
        <v>13.03</v>
      </c>
      <c r="S12002">
        <v>13.2</v>
      </c>
      <c r="T12002">
        <v>70407200</v>
      </c>
      <c r="U12002">
        <v>11.25</v>
      </c>
    </row>
    <row r="12003" spans="15:21" x14ac:dyDescent="0.2">
      <c r="O12003" s="67">
        <v>40059</v>
      </c>
      <c r="P12003">
        <v>13.35</v>
      </c>
      <c r="Q12003">
        <v>13.48</v>
      </c>
      <c r="R12003">
        <v>13.29</v>
      </c>
      <c r="S12003">
        <v>13.45</v>
      </c>
      <c r="T12003">
        <v>54457600</v>
      </c>
      <c r="U12003">
        <v>11.46</v>
      </c>
    </row>
    <row r="12004" spans="15:21" x14ac:dyDescent="0.2">
      <c r="O12004" s="67">
        <v>40060</v>
      </c>
      <c r="P12004">
        <v>13.48</v>
      </c>
      <c r="Q12004">
        <v>13.9</v>
      </c>
      <c r="R12004">
        <v>13.3</v>
      </c>
      <c r="S12004">
        <v>13.87</v>
      </c>
      <c r="T12004">
        <v>77231300</v>
      </c>
      <c r="U12004">
        <v>11.82</v>
      </c>
    </row>
    <row r="12005" spans="15:21" x14ac:dyDescent="0.2">
      <c r="O12005" s="67">
        <v>40064</v>
      </c>
      <c r="P12005">
        <v>14.52</v>
      </c>
      <c r="Q12005">
        <v>14.69</v>
      </c>
      <c r="R12005">
        <v>14.36</v>
      </c>
      <c r="S12005">
        <v>14.5</v>
      </c>
      <c r="T12005">
        <v>142954300</v>
      </c>
      <c r="U12005">
        <v>12.36</v>
      </c>
    </row>
    <row r="12006" spans="15:21" x14ac:dyDescent="0.2">
      <c r="O12006" s="67">
        <v>40065</v>
      </c>
      <c r="P12006">
        <v>14.78</v>
      </c>
      <c r="Q12006">
        <v>15.03</v>
      </c>
      <c r="R12006">
        <v>14.61</v>
      </c>
      <c r="S12006">
        <v>14.87</v>
      </c>
      <c r="T12006">
        <v>154055500</v>
      </c>
      <c r="U12006">
        <v>12.67</v>
      </c>
    </row>
    <row r="12007" spans="15:21" x14ac:dyDescent="0.2">
      <c r="O12007" s="67">
        <v>40066</v>
      </c>
      <c r="P12007">
        <v>14.92</v>
      </c>
      <c r="Q12007">
        <v>14.94</v>
      </c>
      <c r="R12007">
        <v>14.52</v>
      </c>
      <c r="S12007">
        <v>14.8</v>
      </c>
      <c r="T12007">
        <v>119880100</v>
      </c>
      <c r="U12007">
        <v>12.61</v>
      </c>
    </row>
    <row r="12008" spans="15:21" x14ac:dyDescent="0.2">
      <c r="O12008" s="67">
        <v>40067</v>
      </c>
      <c r="P12008">
        <v>14.87</v>
      </c>
      <c r="Q12008">
        <v>14.98</v>
      </c>
      <c r="R12008">
        <v>14.63</v>
      </c>
      <c r="S12008">
        <v>14.67</v>
      </c>
      <c r="T12008">
        <v>101219100</v>
      </c>
      <c r="U12008">
        <v>12.5</v>
      </c>
    </row>
    <row r="12009" spans="15:21" x14ac:dyDescent="0.2">
      <c r="O12009" s="67">
        <v>40070</v>
      </c>
      <c r="P12009">
        <v>14.55</v>
      </c>
      <c r="Q12009">
        <v>15.41</v>
      </c>
      <c r="R12009">
        <v>14.4</v>
      </c>
      <c r="S12009">
        <v>15.35</v>
      </c>
      <c r="T12009">
        <v>139284100</v>
      </c>
      <c r="U12009">
        <v>13.08</v>
      </c>
    </row>
    <row r="12010" spans="15:21" x14ac:dyDescent="0.2">
      <c r="O12010" s="67">
        <v>40071</v>
      </c>
      <c r="P12010">
        <v>15.49</v>
      </c>
      <c r="Q12010">
        <v>16.149999999999999</v>
      </c>
      <c r="R12010">
        <v>15.48</v>
      </c>
      <c r="S12010">
        <v>16</v>
      </c>
      <c r="T12010">
        <v>209198600</v>
      </c>
      <c r="U12010">
        <v>13.63</v>
      </c>
    </row>
    <row r="12011" spans="15:21" x14ac:dyDescent="0.2">
      <c r="O12011" s="67">
        <v>40072</v>
      </c>
      <c r="P12011">
        <v>16.39</v>
      </c>
      <c r="Q12011">
        <v>17.18</v>
      </c>
      <c r="R12011">
        <v>16.329999999999998</v>
      </c>
      <c r="S12011">
        <v>17</v>
      </c>
      <c r="T12011">
        <v>268968200</v>
      </c>
      <c r="U12011">
        <v>14.49</v>
      </c>
    </row>
    <row r="12012" spans="15:21" x14ac:dyDescent="0.2">
      <c r="O12012" s="67">
        <v>40073</v>
      </c>
      <c r="P12012">
        <v>16.97</v>
      </c>
      <c r="Q12012">
        <v>17.52</v>
      </c>
      <c r="R12012">
        <v>16.350000000000001</v>
      </c>
      <c r="S12012">
        <v>16.66</v>
      </c>
      <c r="T12012">
        <v>255066600</v>
      </c>
      <c r="U12012">
        <v>14.28</v>
      </c>
    </row>
    <row r="12013" spans="15:21" x14ac:dyDescent="0.2">
      <c r="O12013" s="67">
        <v>40074</v>
      </c>
      <c r="P12013">
        <v>16.88</v>
      </c>
      <c r="Q12013">
        <v>16.88</v>
      </c>
      <c r="R12013">
        <v>16.43</v>
      </c>
      <c r="S12013">
        <v>16.5</v>
      </c>
      <c r="T12013">
        <v>123024100</v>
      </c>
      <c r="U12013">
        <v>14.14</v>
      </c>
    </row>
    <row r="12014" spans="15:21" x14ac:dyDescent="0.2">
      <c r="O12014" s="67">
        <v>40077</v>
      </c>
      <c r="P12014">
        <v>16.43</v>
      </c>
      <c r="Q12014">
        <v>16.89</v>
      </c>
      <c r="R12014">
        <v>16.239999999999998</v>
      </c>
      <c r="S12014">
        <v>16.760000000000002</v>
      </c>
      <c r="T12014">
        <v>109299100</v>
      </c>
      <c r="U12014">
        <v>14.37</v>
      </c>
    </row>
    <row r="12015" spans="15:21" x14ac:dyDescent="0.2">
      <c r="O12015" s="67">
        <v>40078</v>
      </c>
      <c r="P12015">
        <v>17.059999999999999</v>
      </c>
      <c r="Q12015">
        <v>17.190000000000001</v>
      </c>
      <c r="R12015">
        <v>16.91</v>
      </c>
      <c r="S12015">
        <v>17.010000000000002</v>
      </c>
      <c r="T12015">
        <v>95910500</v>
      </c>
      <c r="U12015">
        <v>14.58</v>
      </c>
    </row>
    <row r="12016" spans="15:21" x14ac:dyDescent="0.2">
      <c r="O12016" s="67">
        <v>40079</v>
      </c>
      <c r="P12016">
        <v>17.170000000000002</v>
      </c>
      <c r="Q12016">
        <v>17.5</v>
      </c>
      <c r="R12016">
        <v>16.95</v>
      </c>
      <c r="S12016">
        <v>17</v>
      </c>
      <c r="T12016">
        <v>134308100</v>
      </c>
      <c r="U12016">
        <v>14.57</v>
      </c>
    </row>
    <row r="12017" spans="15:21" x14ac:dyDescent="0.2">
      <c r="O12017" s="67">
        <v>40080</v>
      </c>
      <c r="P12017">
        <v>17.059999999999999</v>
      </c>
      <c r="Q12017">
        <v>17.170000000000002</v>
      </c>
      <c r="R12017">
        <v>16.34</v>
      </c>
      <c r="S12017">
        <v>16.579999999999998</v>
      </c>
      <c r="T12017">
        <v>123229300</v>
      </c>
      <c r="U12017">
        <v>14.21</v>
      </c>
    </row>
    <row r="12018" spans="15:21" x14ac:dyDescent="0.2">
      <c r="O12018" s="67">
        <v>40081</v>
      </c>
      <c r="P12018">
        <v>16.350000000000001</v>
      </c>
      <c r="Q12018">
        <v>16.57</v>
      </c>
      <c r="R12018">
        <v>16.059999999999999</v>
      </c>
      <c r="S12018">
        <v>16.37</v>
      </c>
      <c r="T12018">
        <v>103735800</v>
      </c>
      <c r="U12018">
        <v>14.03</v>
      </c>
    </row>
    <row r="12019" spans="15:21" x14ac:dyDescent="0.2">
      <c r="O12019" s="67">
        <v>40084</v>
      </c>
      <c r="P12019">
        <v>16.47</v>
      </c>
      <c r="Q12019">
        <v>16.91</v>
      </c>
      <c r="R12019">
        <v>16.440000000000001</v>
      </c>
      <c r="S12019">
        <v>16.760000000000002</v>
      </c>
      <c r="T12019">
        <v>73786600</v>
      </c>
      <c r="U12019">
        <v>14.37</v>
      </c>
    </row>
    <row r="12020" spans="15:21" x14ac:dyDescent="0.2">
      <c r="O12020" s="67">
        <v>40085</v>
      </c>
      <c r="P12020">
        <v>16.91</v>
      </c>
      <c r="Q12020">
        <v>17.09</v>
      </c>
      <c r="R12020">
        <v>16.670000000000002</v>
      </c>
      <c r="S12020">
        <v>16.71</v>
      </c>
      <c r="T12020">
        <v>80778200</v>
      </c>
      <c r="U12020">
        <v>14.32</v>
      </c>
    </row>
    <row r="12021" spans="15:21" x14ac:dyDescent="0.2">
      <c r="O12021" s="67">
        <v>40086</v>
      </c>
      <c r="P12021">
        <v>16.829999999999998</v>
      </c>
      <c r="Q12021">
        <v>16.86</v>
      </c>
      <c r="R12021">
        <v>16.309999999999999</v>
      </c>
      <c r="S12021">
        <v>16.420000000000002</v>
      </c>
      <c r="T12021">
        <v>120763600</v>
      </c>
      <c r="U12021">
        <v>14.08</v>
      </c>
    </row>
    <row r="12022" spans="15:21" x14ac:dyDescent="0.2">
      <c r="O12022" s="67">
        <v>40087</v>
      </c>
      <c r="P12022">
        <v>16.309999999999999</v>
      </c>
      <c r="Q12022">
        <v>16.39</v>
      </c>
      <c r="R12022">
        <v>15.95</v>
      </c>
      <c r="S12022">
        <v>15.97</v>
      </c>
      <c r="T12022">
        <v>113494100</v>
      </c>
      <c r="U12022">
        <v>13.69</v>
      </c>
    </row>
    <row r="12023" spans="15:21" x14ac:dyDescent="0.2">
      <c r="O12023" s="67">
        <v>40088</v>
      </c>
      <c r="P12023">
        <v>15.45</v>
      </c>
      <c r="Q12023">
        <v>15.66</v>
      </c>
      <c r="R12023">
        <v>15.15</v>
      </c>
      <c r="S12023">
        <v>15.36</v>
      </c>
      <c r="T12023">
        <v>133091800</v>
      </c>
      <c r="U12023">
        <v>13.17</v>
      </c>
    </row>
    <row r="12024" spans="15:21" x14ac:dyDescent="0.2">
      <c r="O12024" s="67">
        <v>40091</v>
      </c>
      <c r="P12024">
        <v>15.59</v>
      </c>
      <c r="Q12024">
        <v>15.91</v>
      </c>
      <c r="R12024">
        <v>15.51</v>
      </c>
      <c r="S12024">
        <v>15.83</v>
      </c>
      <c r="T12024">
        <v>74099100</v>
      </c>
      <c r="U12024">
        <v>13.57</v>
      </c>
    </row>
    <row r="12025" spans="15:21" x14ac:dyDescent="0.2">
      <c r="O12025" s="67">
        <v>40092</v>
      </c>
      <c r="P12025">
        <v>16.14</v>
      </c>
      <c r="Q12025">
        <v>16.399999999999999</v>
      </c>
      <c r="R12025">
        <v>16</v>
      </c>
      <c r="S12025">
        <v>16.079999999999998</v>
      </c>
      <c r="T12025">
        <v>95698000</v>
      </c>
      <c r="U12025">
        <v>13.78</v>
      </c>
    </row>
    <row r="12026" spans="15:21" x14ac:dyDescent="0.2">
      <c r="O12026" s="67">
        <v>40093</v>
      </c>
      <c r="P12026">
        <v>16.03</v>
      </c>
      <c r="Q12026">
        <v>16.32</v>
      </c>
      <c r="R12026">
        <v>15.91</v>
      </c>
      <c r="S12026">
        <v>16.16</v>
      </c>
      <c r="T12026">
        <v>60911500</v>
      </c>
      <c r="U12026">
        <v>13.85</v>
      </c>
    </row>
    <row r="12027" spans="15:21" x14ac:dyDescent="0.2">
      <c r="O12027" s="67">
        <v>40094</v>
      </c>
      <c r="P12027">
        <v>16.46</v>
      </c>
      <c r="Q12027">
        <v>16.55</v>
      </c>
      <c r="R12027">
        <v>16.2</v>
      </c>
      <c r="S12027">
        <v>16.22</v>
      </c>
      <c r="T12027">
        <v>77369500</v>
      </c>
      <c r="U12027">
        <v>13.9</v>
      </c>
    </row>
    <row r="12028" spans="15:21" x14ac:dyDescent="0.2">
      <c r="O12028" s="67">
        <v>40095</v>
      </c>
      <c r="P12028">
        <v>16.2</v>
      </c>
      <c r="Q12028">
        <v>16.37</v>
      </c>
      <c r="R12028">
        <v>16.100000000000001</v>
      </c>
      <c r="S12028">
        <v>16.18</v>
      </c>
      <c r="T12028">
        <v>70406900</v>
      </c>
      <c r="U12028">
        <v>13.87</v>
      </c>
    </row>
    <row r="12029" spans="15:21" x14ac:dyDescent="0.2">
      <c r="O12029" s="67">
        <v>40098</v>
      </c>
      <c r="P12029">
        <v>16.36</v>
      </c>
      <c r="Q12029">
        <v>16.489999999999998</v>
      </c>
      <c r="R12029">
        <v>16.27</v>
      </c>
      <c r="S12029">
        <v>16.329999999999998</v>
      </c>
      <c r="T12029">
        <v>58627300</v>
      </c>
      <c r="U12029">
        <v>14</v>
      </c>
    </row>
    <row r="12030" spans="15:21" x14ac:dyDescent="0.2">
      <c r="O12030" s="67">
        <v>40099</v>
      </c>
      <c r="P12030">
        <v>16.32</v>
      </c>
      <c r="Q12030">
        <v>16.54</v>
      </c>
      <c r="R12030">
        <v>16.079999999999998</v>
      </c>
      <c r="S12030">
        <v>16.39</v>
      </c>
      <c r="T12030">
        <v>70643000</v>
      </c>
      <c r="U12030">
        <v>14.05</v>
      </c>
    </row>
    <row r="12031" spans="15:21" x14ac:dyDescent="0.2">
      <c r="O12031" s="67">
        <v>40100</v>
      </c>
      <c r="P12031">
        <v>16.77</v>
      </c>
      <c r="Q12031">
        <v>16.87</v>
      </c>
      <c r="R12031">
        <v>16.559999999999999</v>
      </c>
      <c r="S12031">
        <v>16.84</v>
      </c>
      <c r="T12031">
        <v>92569500</v>
      </c>
      <c r="U12031">
        <v>14.44</v>
      </c>
    </row>
    <row r="12032" spans="15:21" x14ac:dyDescent="0.2">
      <c r="O12032" s="67">
        <v>40101</v>
      </c>
      <c r="P12032">
        <v>16.79</v>
      </c>
      <c r="Q12032">
        <v>16.84</v>
      </c>
      <c r="R12032">
        <v>16.48</v>
      </c>
      <c r="S12032">
        <v>16.79</v>
      </c>
      <c r="T12032">
        <v>92328900</v>
      </c>
      <c r="U12032">
        <v>14.39</v>
      </c>
    </row>
    <row r="12033" spans="15:21" x14ac:dyDescent="0.2">
      <c r="O12033" s="67">
        <v>40102</v>
      </c>
      <c r="P12033">
        <v>16.350000000000001</v>
      </c>
      <c r="Q12033">
        <v>16.41</v>
      </c>
      <c r="R12033">
        <v>15.85</v>
      </c>
      <c r="S12033">
        <v>16.079999999999998</v>
      </c>
      <c r="T12033">
        <v>182334800</v>
      </c>
      <c r="U12033">
        <v>13.78</v>
      </c>
    </row>
    <row r="12034" spans="15:21" x14ac:dyDescent="0.2">
      <c r="O12034" s="67">
        <v>40105</v>
      </c>
      <c r="P12034">
        <v>16.05</v>
      </c>
      <c r="Q12034">
        <v>16.13</v>
      </c>
      <c r="R12034">
        <v>15.8</v>
      </c>
      <c r="S12034">
        <v>15.84</v>
      </c>
      <c r="T12034">
        <v>99245700</v>
      </c>
      <c r="U12034">
        <v>13.58</v>
      </c>
    </row>
    <row r="12035" spans="15:21" x14ac:dyDescent="0.2">
      <c r="O12035" s="67">
        <v>40106</v>
      </c>
      <c r="P12035">
        <v>15.8</v>
      </c>
      <c r="Q12035">
        <v>15.82</v>
      </c>
      <c r="R12035">
        <v>15.47</v>
      </c>
      <c r="S12035">
        <v>15.58</v>
      </c>
      <c r="T12035">
        <v>101087500</v>
      </c>
      <c r="U12035">
        <v>13.36</v>
      </c>
    </row>
    <row r="12036" spans="15:21" x14ac:dyDescent="0.2">
      <c r="O12036" s="67">
        <v>40107</v>
      </c>
      <c r="P12036">
        <v>15.51</v>
      </c>
      <c r="Q12036">
        <v>15.95</v>
      </c>
      <c r="R12036">
        <v>15.5</v>
      </c>
      <c r="S12036">
        <v>15.53</v>
      </c>
      <c r="T12036">
        <v>96683600</v>
      </c>
      <c r="U12036">
        <v>13.31</v>
      </c>
    </row>
    <row r="12037" spans="15:21" x14ac:dyDescent="0.2">
      <c r="O12037" s="67">
        <v>40108</v>
      </c>
      <c r="P12037">
        <v>15.5</v>
      </c>
      <c r="Q12037">
        <v>15.58</v>
      </c>
      <c r="R12037">
        <v>15.11</v>
      </c>
      <c r="S12037">
        <v>15.34</v>
      </c>
      <c r="T12037">
        <v>125121400</v>
      </c>
      <c r="U12037">
        <v>13.15</v>
      </c>
    </row>
    <row r="12038" spans="15:21" x14ac:dyDescent="0.2">
      <c r="O12038" s="67">
        <v>40109</v>
      </c>
      <c r="P12038">
        <v>15.37</v>
      </c>
      <c r="Q12038">
        <v>15.4</v>
      </c>
      <c r="R12038">
        <v>15.11</v>
      </c>
      <c r="S12038">
        <v>15.2</v>
      </c>
      <c r="T12038">
        <v>88086700</v>
      </c>
      <c r="U12038">
        <v>13.03</v>
      </c>
    </row>
    <row r="12039" spans="15:21" x14ac:dyDescent="0.2">
      <c r="O12039" s="67">
        <v>40112</v>
      </c>
      <c r="P12039">
        <v>15.24</v>
      </c>
      <c r="Q12039">
        <v>15.45</v>
      </c>
      <c r="R12039">
        <v>14.83</v>
      </c>
      <c r="S12039">
        <v>15.01</v>
      </c>
      <c r="T12039">
        <v>96270900</v>
      </c>
      <c r="U12039">
        <v>12.87</v>
      </c>
    </row>
    <row r="12040" spans="15:21" x14ac:dyDescent="0.2">
      <c r="O12040" s="67">
        <v>40113</v>
      </c>
      <c r="P12040">
        <v>15.07</v>
      </c>
      <c r="Q12040">
        <v>15.14</v>
      </c>
      <c r="R12040">
        <v>14.86</v>
      </c>
      <c r="S12040">
        <v>14.93</v>
      </c>
      <c r="T12040">
        <v>87465200</v>
      </c>
      <c r="U12040">
        <v>12.8</v>
      </c>
    </row>
    <row r="12041" spans="15:21" x14ac:dyDescent="0.2">
      <c r="O12041" s="67">
        <v>40114</v>
      </c>
      <c r="P12041">
        <v>14.77</v>
      </c>
      <c r="Q12041">
        <v>14.82</v>
      </c>
      <c r="R12041">
        <v>14.35</v>
      </c>
      <c r="S12041">
        <v>14.42</v>
      </c>
      <c r="T12041">
        <v>107272800</v>
      </c>
      <c r="U12041">
        <v>12.36</v>
      </c>
    </row>
    <row r="12042" spans="15:21" x14ac:dyDescent="0.2">
      <c r="O12042" s="67">
        <v>40115</v>
      </c>
      <c r="P12042">
        <v>14.54</v>
      </c>
      <c r="Q12042">
        <v>14.99</v>
      </c>
      <c r="R12042">
        <v>14.46</v>
      </c>
      <c r="S12042">
        <v>14.87</v>
      </c>
      <c r="T12042">
        <v>83654200</v>
      </c>
      <c r="U12042">
        <v>12.75</v>
      </c>
    </row>
    <row r="12043" spans="15:21" x14ac:dyDescent="0.2">
      <c r="O12043" s="67">
        <v>40116</v>
      </c>
      <c r="P12043">
        <v>14.93</v>
      </c>
      <c r="Q12043">
        <v>14.94</v>
      </c>
      <c r="R12043">
        <v>14.15</v>
      </c>
      <c r="S12043">
        <v>14.26</v>
      </c>
      <c r="T12043">
        <v>129847100</v>
      </c>
      <c r="U12043">
        <v>12.22</v>
      </c>
    </row>
    <row r="12044" spans="15:21" x14ac:dyDescent="0.2">
      <c r="O12044" s="67">
        <v>40119</v>
      </c>
      <c r="P12044">
        <v>14.3</v>
      </c>
      <c r="Q12044">
        <v>14.59</v>
      </c>
      <c r="R12044">
        <v>14.19</v>
      </c>
      <c r="S12044">
        <v>14.47</v>
      </c>
      <c r="T12044">
        <v>101128000</v>
      </c>
      <c r="U12044">
        <v>12.4</v>
      </c>
    </row>
    <row r="12045" spans="15:21" x14ac:dyDescent="0.2">
      <c r="O12045" s="67">
        <v>40120</v>
      </c>
      <c r="P12045">
        <v>14.2</v>
      </c>
      <c r="Q12045">
        <v>14.47</v>
      </c>
      <c r="R12045">
        <v>14.17</v>
      </c>
      <c r="S12045">
        <v>14.32</v>
      </c>
      <c r="T12045">
        <v>77081700</v>
      </c>
      <c r="U12045">
        <v>12.28</v>
      </c>
    </row>
    <row r="12046" spans="15:21" x14ac:dyDescent="0.2">
      <c r="O12046" s="67">
        <v>40121</v>
      </c>
      <c r="P12046">
        <v>14.44</v>
      </c>
      <c r="Q12046">
        <v>14.59</v>
      </c>
      <c r="R12046">
        <v>14.15</v>
      </c>
      <c r="S12046">
        <v>14.19</v>
      </c>
      <c r="T12046">
        <v>80303600</v>
      </c>
      <c r="U12046">
        <v>12.16</v>
      </c>
    </row>
    <row r="12047" spans="15:21" x14ac:dyDescent="0.2">
      <c r="O12047" s="67">
        <v>40122</v>
      </c>
      <c r="P12047">
        <v>14.28</v>
      </c>
      <c r="Q12047">
        <v>14.55</v>
      </c>
      <c r="R12047">
        <v>14.21</v>
      </c>
      <c r="S12047">
        <v>14.43</v>
      </c>
      <c r="T12047">
        <v>70544100</v>
      </c>
      <c r="U12047">
        <v>12.37</v>
      </c>
    </row>
    <row r="12048" spans="15:21" x14ac:dyDescent="0.2">
      <c r="O12048" s="67">
        <v>40123</v>
      </c>
      <c r="P12048">
        <v>14.98</v>
      </c>
      <c r="Q12048">
        <v>15.49</v>
      </c>
      <c r="R12048">
        <v>14.83</v>
      </c>
      <c r="S12048">
        <v>15.33</v>
      </c>
      <c r="T12048">
        <v>165053400</v>
      </c>
      <c r="U12048">
        <v>13.14</v>
      </c>
    </row>
    <row r="12049" spans="15:21" x14ac:dyDescent="0.2">
      <c r="O12049" s="67">
        <v>40126</v>
      </c>
      <c r="P12049">
        <v>15.7</v>
      </c>
      <c r="Q12049">
        <v>15.92</v>
      </c>
      <c r="R12049">
        <v>15.6</v>
      </c>
      <c r="S12049">
        <v>15.85</v>
      </c>
      <c r="T12049">
        <v>102908900</v>
      </c>
      <c r="U12049">
        <v>13.59</v>
      </c>
    </row>
    <row r="12050" spans="15:21" x14ac:dyDescent="0.2">
      <c r="O12050" s="67">
        <v>40127</v>
      </c>
      <c r="P12050">
        <v>15.95</v>
      </c>
      <c r="Q12050">
        <v>15.99</v>
      </c>
      <c r="R12050">
        <v>15.48</v>
      </c>
      <c r="S12050">
        <v>15.78</v>
      </c>
      <c r="T12050">
        <v>73600100</v>
      </c>
      <c r="U12050">
        <v>13.53</v>
      </c>
    </row>
    <row r="12051" spans="15:21" x14ac:dyDescent="0.2">
      <c r="O12051" s="67">
        <v>40128</v>
      </c>
      <c r="P12051">
        <v>15.94</v>
      </c>
      <c r="Q12051">
        <v>15.97</v>
      </c>
      <c r="R12051">
        <v>15.65</v>
      </c>
      <c r="S12051">
        <v>15.83</v>
      </c>
      <c r="T12051">
        <v>71297400</v>
      </c>
      <c r="U12051">
        <v>13.57</v>
      </c>
    </row>
    <row r="12052" spans="15:21" x14ac:dyDescent="0.2">
      <c r="O12052" s="67">
        <v>40129</v>
      </c>
      <c r="P12052">
        <v>15.8</v>
      </c>
      <c r="Q12052">
        <v>15.94</v>
      </c>
      <c r="R12052">
        <v>15.66</v>
      </c>
      <c r="S12052">
        <v>15.75</v>
      </c>
      <c r="T12052">
        <v>65682000</v>
      </c>
      <c r="U12052">
        <v>13.5</v>
      </c>
    </row>
    <row r="12053" spans="15:21" x14ac:dyDescent="0.2">
      <c r="O12053" s="67">
        <v>40130</v>
      </c>
      <c r="P12053">
        <v>15.76</v>
      </c>
      <c r="Q12053">
        <v>15.8</v>
      </c>
      <c r="R12053">
        <v>15.56</v>
      </c>
      <c r="S12053">
        <v>15.66</v>
      </c>
      <c r="T12053">
        <v>65429800</v>
      </c>
      <c r="U12053">
        <v>13.42</v>
      </c>
    </row>
    <row r="12054" spans="15:21" x14ac:dyDescent="0.2">
      <c r="O12054" s="67">
        <v>40133</v>
      </c>
      <c r="P12054">
        <v>15.8</v>
      </c>
      <c r="Q12054">
        <v>16.190000000000001</v>
      </c>
      <c r="R12054">
        <v>15.77</v>
      </c>
      <c r="S12054">
        <v>16</v>
      </c>
      <c r="T12054">
        <v>98229400</v>
      </c>
      <c r="U12054">
        <v>13.72</v>
      </c>
    </row>
    <row r="12055" spans="15:21" x14ac:dyDescent="0.2">
      <c r="O12055" s="67">
        <v>40134</v>
      </c>
      <c r="P12055">
        <v>15.96</v>
      </c>
      <c r="Q12055">
        <v>16.079999999999998</v>
      </c>
      <c r="R12055">
        <v>15.89</v>
      </c>
      <c r="S12055">
        <v>16.02</v>
      </c>
      <c r="T12055">
        <v>52038500</v>
      </c>
      <c r="U12055">
        <v>13.73</v>
      </c>
    </row>
    <row r="12056" spans="15:21" x14ac:dyDescent="0.2">
      <c r="O12056" s="67">
        <v>40135</v>
      </c>
      <c r="P12056">
        <v>16.010000000000002</v>
      </c>
      <c r="Q12056">
        <v>16.14</v>
      </c>
      <c r="R12056">
        <v>15.95</v>
      </c>
      <c r="S12056">
        <v>16.09</v>
      </c>
      <c r="T12056">
        <v>47568800</v>
      </c>
      <c r="U12056">
        <v>13.79</v>
      </c>
    </row>
    <row r="12057" spans="15:21" x14ac:dyDescent="0.2">
      <c r="O12057" s="67">
        <v>40136</v>
      </c>
      <c r="P12057">
        <v>15.92</v>
      </c>
      <c r="Q12057">
        <v>15.96</v>
      </c>
      <c r="R12057">
        <v>15.57</v>
      </c>
      <c r="S12057">
        <v>15.76</v>
      </c>
      <c r="T12057">
        <v>69771300</v>
      </c>
      <c r="U12057">
        <v>13.51</v>
      </c>
    </row>
    <row r="12058" spans="15:21" x14ac:dyDescent="0.2">
      <c r="O12058" s="67">
        <v>40137</v>
      </c>
      <c r="P12058">
        <v>15.66</v>
      </c>
      <c r="Q12058">
        <v>15.72</v>
      </c>
      <c r="R12058">
        <v>15.45</v>
      </c>
      <c r="S12058">
        <v>15.59</v>
      </c>
      <c r="T12058">
        <v>63916000</v>
      </c>
      <c r="U12058">
        <v>13.36</v>
      </c>
    </row>
    <row r="12059" spans="15:21" x14ac:dyDescent="0.2">
      <c r="O12059" s="67">
        <v>40140</v>
      </c>
      <c r="P12059">
        <v>15.83</v>
      </c>
      <c r="Q12059">
        <v>16.04</v>
      </c>
      <c r="R12059">
        <v>15.83</v>
      </c>
      <c r="S12059">
        <v>16.02</v>
      </c>
      <c r="T12059">
        <v>73905500</v>
      </c>
      <c r="U12059">
        <v>13.73</v>
      </c>
    </row>
    <row r="12060" spans="15:21" x14ac:dyDescent="0.2">
      <c r="O12060" s="67">
        <v>40141</v>
      </c>
      <c r="P12060">
        <v>16.079999999999998</v>
      </c>
      <c r="Q12060">
        <v>16.2</v>
      </c>
      <c r="R12060">
        <v>15.92</v>
      </c>
      <c r="S12060">
        <v>16.12</v>
      </c>
      <c r="T12060">
        <v>80705400</v>
      </c>
      <c r="U12060">
        <v>13.82</v>
      </c>
    </row>
    <row r="12061" spans="15:21" x14ac:dyDescent="0.2">
      <c r="O12061" s="67">
        <v>40142</v>
      </c>
      <c r="P12061">
        <v>16.239999999999998</v>
      </c>
      <c r="Q12061">
        <v>16.25</v>
      </c>
      <c r="R12061">
        <v>16.04</v>
      </c>
      <c r="S12061">
        <v>16.18</v>
      </c>
      <c r="T12061">
        <v>48165600</v>
      </c>
      <c r="U12061">
        <v>13.87</v>
      </c>
    </row>
    <row r="12062" spans="15:21" x14ac:dyDescent="0.2">
      <c r="O12062" s="67">
        <v>40144</v>
      </c>
      <c r="P12062">
        <v>15.49</v>
      </c>
      <c r="Q12062">
        <v>16.079999999999998</v>
      </c>
      <c r="R12062">
        <v>15.3</v>
      </c>
      <c r="S12062">
        <v>15.94</v>
      </c>
      <c r="T12062">
        <v>60917600</v>
      </c>
      <c r="U12062">
        <v>13.66</v>
      </c>
    </row>
    <row r="12063" spans="15:21" x14ac:dyDescent="0.2">
      <c r="O12063" s="67">
        <v>40147</v>
      </c>
      <c r="P12063">
        <v>15.82</v>
      </c>
      <c r="Q12063">
        <v>16.059999999999999</v>
      </c>
      <c r="R12063">
        <v>15.81</v>
      </c>
      <c r="S12063">
        <v>16.02</v>
      </c>
      <c r="T12063">
        <v>70168500</v>
      </c>
      <c r="U12063">
        <v>13.73</v>
      </c>
    </row>
    <row r="12064" spans="15:21" x14ac:dyDescent="0.2">
      <c r="O12064" s="67">
        <v>40148</v>
      </c>
      <c r="P12064">
        <v>16.27</v>
      </c>
      <c r="Q12064">
        <v>16.350000000000001</v>
      </c>
      <c r="R12064">
        <v>15.96</v>
      </c>
      <c r="S12064">
        <v>16.170000000000002</v>
      </c>
      <c r="T12064">
        <v>98034300</v>
      </c>
      <c r="U12064">
        <v>13.86</v>
      </c>
    </row>
    <row r="12065" spans="15:21" x14ac:dyDescent="0.2">
      <c r="O12065" s="67">
        <v>40149</v>
      </c>
      <c r="P12065">
        <v>16.12</v>
      </c>
      <c r="Q12065">
        <v>16.22</v>
      </c>
      <c r="R12065">
        <v>15.96</v>
      </c>
      <c r="S12065">
        <v>16.07</v>
      </c>
      <c r="T12065">
        <v>65324700</v>
      </c>
      <c r="U12065">
        <v>13.78</v>
      </c>
    </row>
    <row r="12066" spans="15:21" x14ac:dyDescent="0.2">
      <c r="O12066" s="67">
        <v>40150</v>
      </c>
      <c r="P12066">
        <v>16.12</v>
      </c>
      <c r="Q12066">
        <v>16.309999999999999</v>
      </c>
      <c r="R12066">
        <v>16</v>
      </c>
      <c r="S12066">
        <v>16</v>
      </c>
      <c r="T12066">
        <v>74555800</v>
      </c>
      <c r="U12066">
        <v>13.72</v>
      </c>
    </row>
    <row r="12067" spans="15:21" x14ac:dyDescent="0.2">
      <c r="O12067" s="67">
        <v>40151</v>
      </c>
      <c r="P12067">
        <v>16.34</v>
      </c>
      <c r="Q12067">
        <v>16.489999999999998</v>
      </c>
      <c r="R12067">
        <v>16.059999999999999</v>
      </c>
      <c r="S12067">
        <v>16.2</v>
      </c>
      <c r="T12067">
        <v>88401700</v>
      </c>
      <c r="U12067">
        <v>13.89</v>
      </c>
    </row>
    <row r="12068" spans="15:21" x14ac:dyDescent="0.2">
      <c r="O12068" s="67">
        <v>40154</v>
      </c>
      <c r="P12068">
        <v>16.07</v>
      </c>
      <c r="Q12068">
        <v>16.239999999999998</v>
      </c>
      <c r="R12068">
        <v>16.010000000000002</v>
      </c>
      <c r="S12068">
        <v>16.079999999999998</v>
      </c>
      <c r="T12068">
        <v>64417400</v>
      </c>
      <c r="U12068">
        <v>13.78</v>
      </c>
    </row>
    <row r="12069" spans="15:21" x14ac:dyDescent="0.2">
      <c r="O12069" s="67">
        <v>40155</v>
      </c>
      <c r="P12069">
        <v>15.9</v>
      </c>
      <c r="Q12069">
        <v>15.93</v>
      </c>
      <c r="R12069">
        <v>15.65</v>
      </c>
      <c r="S12069">
        <v>15.72</v>
      </c>
      <c r="T12069">
        <v>78852200</v>
      </c>
      <c r="U12069">
        <v>13.48</v>
      </c>
    </row>
    <row r="12070" spans="15:21" x14ac:dyDescent="0.2">
      <c r="O12070" s="67">
        <v>40156</v>
      </c>
      <c r="P12070">
        <v>15.73</v>
      </c>
      <c r="Q12070">
        <v>15.79</v>
      </c>
      <c r="R12070">
        <v>15.52</v>
      </c>
      <c r="S12070">
        <v>15.66</v>
      </c>
      <c r="T12070">
        <v>58696600</v>
      </c>
      <c r="U12070">
        <v>13.42</v>
      </c>
    </row>
    <row r="12071" spans="15:21" x14ac:dyDescent="0.2">
      <c r="O12071" s="67">
        <v>40157</v>
      </c>
      <c r="P12071">
        <v>15.81</v>
      </c>
      <c r="Q12071">
        <v>15.85</v>
      </c>
      <c r="R12071">
        <v>15.55</v>
      </c>
      <c r="S12071">
        <v>15.61</v>
      </c>
      <c r="T12071">
        <v>55782100</v>
      </c>
      <c r="U12071">
        <v>13.38</v>
      </c>
    </row>
    <row r="12072" spans="15:21" x14ac:dyDescent="0.2">
      <c r="O12072" s="67">
        <v>40158</v>
      </c>
      <c r="P12072">
        <v>15.72</v>
      </c>
      <c r="Q12072">
        <v>16</v>
      </c>
      <c r="R12072">
        <v>15.69</v>
      </c>
      <c r="S12072">
        <v>15.92</v>
      </c>
      <c r="T12072">
        <v>56448700</v>
      </c>
      <c r="U12072">
        <v>13.65</v>
      </c>
    </row>
    <row r="12073" spans="15:21" x14ac:dyDescent="0.2">
      <c r="O12073" s="67">
        <v>40161</v>
      </c>
      <c r="P12073">
        <v>15.98</v>
      </c>
      <c r="Q12073">
        <v>16.07</v>
      </c>
      <c r="R12073">
        <v>15.92</v>
      </c>
      <c r="S12073">
        <v>15.95</v>
      </c>
      <c r="T12073">
        <v>43857500</v>
      </c>
      <c r="U12073">
        <v>13.67</v>
      </c>
    </row>
    <row r="12074" spans="15:21" x14ac:dyDescent="0.2">
      <c r="O12074" s="67">
        <v>40162</v>
      </c>
      <c r="P12074">
        <v>15.83</v>
      </c>
      <c r="Q12074">
        <v>16.02</v>
      </c>
      <c r="R12074">
        <v>15.65</v>
      </c>
      <c r="S12074">
        <v>15.75</v>
      </c>
      <c r="T12074">
        <v>79241300</v>
      </c>
      <c r="U12074">
        <v>13.5</v>
      </c>
    </row>
    <row r="12075" spans="15:21" x14ac:dyDescent="0.2">
      <c r="O12075" s="67">
        <v>40163</v>
      </c>
      <c r="P12075">
        <v>15.8</v>
      </c>
      <c r="Q12075">
        <v>15.85</v>
      </c>
      <c r="R12075">
        <v>15.66</v>
      </c>
      <c r="S12075">
        <v>15.69</v>
      </c>
      <c r="T12075">
        <v>72544500</v>
      </c>
      <c r="U12075">
        <v>13.45</v>
      </c>
    </row>
    <row r="12076" spans="15:21" x14ac:dyDescent="0.2">
      <c r="O12076" s="67">
        <v>40164</v>
      </c>
      <c r="P12076">
        <v>15.59</v>
      </c>
      <c r="Q12076">
        <v>15.95</v>
      </c>
      <c r="R12076">
        <v>15.55</v>
      </c>
      <c r="S12076">
        <v>15.79</v>
      </c>
      <c r="T12076">
        <v>68273700</v>
      </c>
      <c r="U12076">
        <v>13.54</v>
      </c>
    </row>
    <row r="12077" spans="15:21" x14ac:dyDescent="0.2">
      <c r="O12077" s="67">
        <v>40165</v>
      </c>
      <c r="P12077">
        <v>15.91</v>
      </c>
      <c r="Q12077">
        <v>15.91</v>
      </c>
      <c r="R12077">
        <v>15.59</v>
      </c>
      <c r="S12077">
        <v>15.59</v>
      </c>
      <c r="T12077">
        <v>79202500</v>
      </c>
      <c r="U12077">
        <v>13.36</v>
      </c>
    </row>
    <row r="12078" spans="15:21" x14ac:dyDescent="0.2">
      <c r="O12078" s="67">
        <v>40168</v>
      </c>
      <c r="P12078">
        <v>15.69</v>
      </c>
      <c r="Q12078">
        <v>15.79</v>
      </c>
      <c r="R12078">
        <v>15.54</v>
      </c>
      <c r="S12078">
        <v>15.57</v>
      </c>
      <c r="T12078">
        <v>53132700</v>
      </c>
      <c r="U12078">
        <v>13.35</v>
      </c>
    </row>
    <row r="12079" spans="15:21" x14ac:dyDescent="0.2">
      <c r="O12079" s="67">
        <v>40169</v>
      </c>
      <c r="P12079">
        <v>15.57</v>
      </c>
      <c r="Q12079">
        <v>15.69</v>
      </c>
      <c r="R12079">
        <v>15.43</v>
      </c>
      <c r="S12079">
        <v>15.48</v>
      </c>
      <c r="T12079">
        <v>48167300</v>
      </c>
      <c r="U12079">
        <v>13.27</v>
      </c>
    </row>
    <row r="12080" spans="15:21" x14ac:dyDescent="0.2">
      <c r="O12080" s="67">
        <v>40170</v>
      </c>
      <c r="P12080">
        <v>15.46</v>
      </c>
      <c r="Q12080">
        <v>15.48</v>
      </c>
      <c r="R12080">
        <v>15.31</v>
      </c>
      <c r="S12080">
        <v>15.41</v>
      </c>
      <c r="T12080">
        <v>42340800</v>
      </c>
      <c r="U12080">
        <v>13.3</v>
      </c>
    </row>
    <row r="12081" spans="15:21" x14ac:dyDescent="0.2">
      <c r="O12081" s="67">
        <v>40171</v>
      </c>
      <c r="P12081">
        <v>15.38</v>
      </c>
      <c r="Q12081">
        <v>15.48</v>
      </c>
      <c r="R12081">
        <v>15.36</v>
      </c>
      <c r="S12081">
        <v>15.44</v>
      </c>
      <c r="T12081">
        <v>18580200</v>
      </c>
      <c r="U12081">
        <v>13.32</v>
      </c>
    </row>
    <row r="12082" spans="15:21" x14ac:dyDescent="0.2">
      <c r="O12082" s="67">
        <v>40175</v>
      </c>
      <c r="P12082">
        <v>15.38</v>
      </c>
      <c r="Q12082">
        <v>15.43</v>
      </c>
      <c r="R12082">
        <v>15.26</v>
      </c>
      <c r="S12082">
        <v>15.34</v>
      </c>
      <c r="T12082">
        <v>45744800</v>
      </c>
      <c r="U12082">
        <v>13.24</v>
      </c>
    </row>
    <row r="12083" spans="15:21" x14ac:dyDescent="0.2">
      <c r="O12083" s="67">
        <v>40176</v>
      </c>
      <c r="P12083">
        <v>15.36</v>
      </c>
      <c r="Q12083">
        <v>15.53</v>
      </c>
      <c r="R12083">
        <v>15.3</v>
      </c>
      <c r="S12083">
        <v>15.44</v>
      </c>
      <c r="T12083">
        <v>48387300</v>
      </c>
      <c r="U12083">
        <v>13.32</v>
      </c>
    </row>
    <row r="12084" spans="15:21" x14ac:dyDescent="0.2">
      <c r="O12084" s="67">
        <v>40177</v>
      </c>
      <c r="P12084">
        <v>15.3</v>
      </c>
      <c r="Q12084">
        <v>15.37</v>
      </c>
      <c r="R12084">
        <v>15.26</v>
      </c>
      <c r="S12084">
        <v>15.35</v>
      </c>
      <c r="T12084">
        <v>44950100</v>
      </c>
      <c r="U12084">
        <v>13.24</v>
      </c>
    </row>
    <row r="12085" spans="15:21" x14ac:dyDescent="0.2">
      <c r="O12085" s="67">
        <v>40178</v>
      </c>
      <c r="P12085">
        <v>15.27</v>
      </c>
      <c r="Q12085">
        <v>15.34</v>
      </c>
      <c r="R12085">
        <v>15.13</v>
      </c>
      <c r="S12085">
        <v>15.13</v>
      </c>
      <c r="T12085">
        <v>44531600</v>
      </c>
      <c r="U12085">
        <v>13.05</v>
      </c>
    </row>
    <row r="12086" spans="15:21" x14ac:dyDescent="0.2">
      <c r="O12086" s="67">
        <v>40182</v>
      </c>
      <c r="P12086">
        <v>15.22</v>
      </c>
      <c r="Q12086">
        <v>15.64</v>
      </c>
      <c r="R12086">
        <v>15.15</v>
      </c>
      <c r="S12086">
        <v>15.45</v>
      </c>
      <c r="T12086">
        <v>67079900</v>
      </c>
      <c r="U12086">
        <v>13.33</v>
      </c>
    </row>
    <row r="12087" spans="15:21" x14ac:dyDescent="0.2">
      <c r="O12087" s="67">
        <v>40183</v>
      </c>
      <c r="P12087">
        <v>15.46</v>
      </c>
      <c r="Q12087">
        <v>15.67</v>
      </c>
      <c r="R12087">
        <v>15.45</v>
      </c>
      <c r="S12087">
        <v>15.53</v>
      </c>
      <c r="T12087">
        <v>64550600</v>
      </c>
      <c r="U12087">
        <v>13.4</v>
      </c>
    </row>
    <row r="12088" spans="15:21" x14ac:dyDescent="0.2">
      <c r="O12088" s="67">
        <v>40184</v>
      </c>
      <c r="P12088">
        <v>15.53</v>
      </c>
      <c r="Q12088">
        <v>15.62</v>
      </c>
      <c r="R12088">
        <v>15.44</v>
      </c>
      <c r="S12088">
        <v>15.45</v>
      </c>
      <c r="T12088">
        <v>55464900</v>
      </c>
      <c r="U12088">
        <v>13.33</v>
      </c>
    </row>
    <row r="12089" spans="15:21" x14ac:dyDescent="0.2">
      <c r="O12089" s="67">
        <v>40185</v>
      </c>
      <c r="P12089">
        <v>15.48</v>
      </c>
      <c r="Q12089">
        <v>16.48</v>
      </c>
      <c r="R12089">
        <v>15.43</v>
      </c>
      <c r="S12089">
        <v>16.25</v>
      </c>
      <c r="T12089">
        <v>185472300</v>
      </c>
      <c r="U12089">
        <v>14.02</v>
      </c>
    </row>
    <row r="12090" spans="15:21" x14ac:dyDescent="0.2">
      <c r="O12090" s="67">
        <v>40186</v>
      </c>
      <c r="P12090">
        <v>16.309999999999999</v>
      </c>
      <c r="Q12090">
        <v>16.690000000000001</v>
      </c>
      <c r="R12090">
        <v>16.27</v>
      </c>
      <c r="S12090">
        <v>16.600000000000001</v>
      </c>
      <c r="T12090">
        <v>115112600</v>
      </c>
      <c r="U12090">
        <v>14.32</v>
      </c>
    </row>
    <row r="12091" spans="15:21" x14ac:dyDescent="0.2">
      <c r="O12091" s="67">
        <v>40189</v>
      </c>
      <c r="P12091">
        <v>16.829999999999998</v>
      </c>
      <c r="Q12091">
        <v>16.88</v>
      </c>
      <c r="R12091">
        <v>16.54</v>
      </c>
      <c r="S12091">
        <v>16.760000000000002</v>
      </c>
      <c r="T12091">
        <v>76675400</v>
      </c>
      <c r="U12091">
        <v>14.46</v>
      </c>
    </row>
    <row r="12092" spans="15:21" x14ac:dyDescent="0.2">
      <c r="O12092" s="67">
        <v>40190</v>
      </c>
      <c r="P12092">
        <v>16.579999999999998</v>
      </c>
      <c r="Q12092">
        <v>16.84</v>
      </c>
      <c r="R12092">
        <v>16.57</v>
      </c>
      <c r="S12092">
        <v>16.77</v>
      </c>
      <c r="T12092">
        <v>64622800</v>
      </c>
      <c r="U12092">
        <v>14.47</v>
      </c>
    </row>
    <row r="12093" spans="15:21" x14ac:dyDescent="0.2">
      <c r="O12093" s="67">
        <v>40191</v>
      </c>
      <c r="P12093">
        <v>16.760000000000002</v>
      </c>
      <c r="Q12093">
        <v>16.920000000000002</v>
      </c>
      <c r="R12093">
        <v>16.57</v>
      </c>
      <c r="S12093">
        <v>16.829999999999998</v>
      </c>
      <c r="T12093">
        <v>65342400</v>
      </c>
      <c r="U12093">
        <v>14.52</v>
      </c>
    </row>
    <row r="12094" spans="15:21" x14ac:dyDescent="0.2">
      <c r="O12094" s="67">
        <v>40192</v>
      </c>
      <c r="P12094">
        <v>16.79</v>
      </c>
      <c r="Q12094">
        <v>16.87</v>
      </c>
      <c r="R12094">
        <v>16.68</v>
      </c>
      <c r="S12094">
        <v>16.7</v>
      </c>
      <c r="T12094">
        <v>57361500</v>
      </c>
      <c r="U12094">
        <v>14.41</v>
      </c>
    </row>
    <row r="12095" spans="15:21" x14ac:dyDescent="0.2">
      <c r="O12095" s="67">
        <v>40193</v>
      </c>
      <c r="P12095">
        <v>16.68</v>
      </c>
      <c r="Q12095">
        <v>16.75</v>
      </c>
      <c r="R12095">
        <v>16.350000000000001</v>
      </c>
      <c r="S12095">
        <v>16.440000000000001</v>
      </c>
      <c r="T12095">
        <v>74108100</v>
      </c>
      <c r="U12095">
        <v>14.18</v>
      </c>
    </row>
    <row r="12096" spans="15:21" x14ac:dyDescent="0.2">
      <c r="O12096" s="67">
        <v>40197</v>
      </c>
      <c r="P12096">
        <v>16.350000000000001</v>
      </c>
      <c r="Q12096">
        <v>16.75</v>
      </c>
      <c r="R12096">
        <v>16.34</v>
      </c>
      <c r="S12096">
        <v>16.54</v>
      </c>
      <c r="T12096">
        <v>60697400</v>
      </c>
      <c r="U12096">
        <v>14.27</v>
      </c>
    </row>
    <row r="12097" spans="15:21" x14ac:dyDescent="0.2">
      <c r="O12097" s="67">
        <v>40198</v>
      </c>
      <c r="P12097">
        <v>16.5</v>
      </c>
      <c r="Q12097">
        <v>16.68</v>
      </c>
      <c r="R12097">
        <v>16.329999999999998</v>
      </c>
      <c r="S12097">
        <v>16.5</v>
      </c>
      <c r="T12097">
        <v>64495600</v>
      </c>
      <c r="U12097">
        <v>14.24</v>
      </c>
    </row>
    <row r="12098" spans="15:21" x14ac:dyDescent="0.2">
      <c r="O12098" s="67">
        <v>40199</v>
      </c>
      <c r="P12098">
        <v>16.47</v>
      </c>
      <c r="Q12098">
        <v>16.48</v>
      </c>
      <c r="R12098">
        <v>15.95</v>
      </c>
      <c r="S12098">
        <v>16.02</v>
      </c>
      <c r="T12098">
        <v>99151200</v>
      </c>
      <c r="U12098">
        <v>13.82</v>
      </c>
    </row>
    <row r="12099" spans="15:21" x14ac:dyDescent="0.2">
      <c r="O12099" s="67">
        <v>40200</v>
      </c>
      <c r="P12099">
        <v>16.55</v>
      </c>
      <c r="Q12099">
        <v>16.760000000000002</v>
      </c>
      <c r="R12099">
        <v>16.09</v>
      </c>
      <c r="S12099">
        <v>16.11</v>
      </c>
      <c r="T12099">
        <v>162677700</v>
      </c>
      <c r="U12099">
        <v>13.9</v>
      </c>
    </row>
    <row r="12100" spans="15:21" x14ac:dyDescent="0.2">
      <c r="O12100" s="67">
        <v>40203</v>
      </c>
      <c r="P12100">
        <v>16.46</v>
      </c>
      <c r="Q12100">
        <v>16.53</v>
      </c>
      <c r="R12100">
        <v>16.22</v>
      </c>
      <c r="S12100">
        <v>16.37</v>
      </c>
      <c r="T12100">
        <v>75160400</v>
      </c>
      <c r="U12100">
        <v>14.12</v>
      </c>
    </row>
    <row r="12101" spans="15:21" x14ac:dyDescent="0.2">
      <c r="O12101" s="67">
        <v>40204</v>
      </c>
      <c r="P12101">
        <v>16.329999999999998</v>
      </c>
      <c r="Q12101">
        <v>16.7</v>
      </c>
      <c r="R12101">
        <v>16.260000000000002</v>
      </c>
      <c r="S12101">
        <v>16.350000000000001</v>
      </c>
      <c r="T12101">
        <v>78017000</v>
      </c>
      <c r="U12101">
        <v>14.11</v>
      </c>
    </row>
    <row r="12102" spans="15:21" x14ac:dyDescent="0.2">
      <c r="O12102" s="67">
        <v>40205</v>
      </c>
      <c r="P12102">
        <v>16.29</v>
      </c>
      <c r="Q12102">
        <v>16.39</v>
      </c>
      <c r="R12102">
        <v>16.03</v>
      </c>
      <c r="S12102">
        <v>16.3</v>
      </c>
      <c r="T12102">
        <v>76850600</v>
      </c>
      <c r="U12102">
        <v>14.06</v>
      </c>
    </row>
    <row r="12103" spans="15:21" x14ac:dyDescent="0.2">
      <c r="O12103" s="67">
        <v>40206</v>
      </c>
      <c r="P12103">
        <v>16.43</v>
      </c>
      <c r="Q12103">
        <v>16.45</v>
      </c>
      <c r="R12103">
        <v>16.010000000000002</v>
      </c>
      <c r="S12103">
        <v>16.16</v>
      </c>
      <c r="T12103">
        <v>79136000</v>
      </c>
      <c r="U12103">
        <v>13.94</v>
      </c>
    </row>
    <row r="12104" spans="15:21" x14ac:dyDescent="0.2">
      <c r="O12104" s="67">
        <v>40207</v>
      </c>
      <c r="P12104">
        <v>16.22</v>
      </c>
      <c r="Q12104">
        <v>16.5</v>
      </c>
      <c r="R12104">
        <v>16.07</v>
      </c>
      <c r="S12104">
        <v>16.079999999999998</v>
      </c>
      <c r="T12104">
        <v>81158600</v>
      </c>
      <c r="U12104">
        <v>13.87</v>
      </c>
    </row>
    <row r="12105" spans="15:21" x14ac:dyDescent="0.2">
      <c r="O12105" s="67">
        <v>40210</v>
      </c>
      <c r="P12105">
        <v>16.2</v>
      </c>
      <c r="Q12105">
        <v>16.34</v>
      </c>
      <c r="R12105">
        <v>16.100000000000001</v>
      </c>
      <c r="S12105">
        <v>16.25</v>
      </c>
      <c r="T12105">
        <v>56940500</v>
      </c>
      <c r="U12105">
        <v>14.02</v>
      </c>
    </row>
    <row r="12106" spans="15:21" x14ac:dyDescent="0.2">
      <c r="O12106" s="67">
        <v>40211</v>
      </c>
      <c r="P12106">
        <v>16.27</v>
      </c>
      <c r="Q12106">
        <v>16.95</v>
      </c>
      <c r="R12106">
        <v>16.239999999999998</v>
      </c>
      <c r="S12106">
        <v>16.850000000000001</v>
      </c>
      <c r="T12106">
        <v>115749400</v>
      </c>
      <c r="U12106">
        <v>14.54</v>
      </c>
    </row>
    <row r="12107" spans="15:21" x14ac:dyDescent="0.2">
      <c r="O12107" s="67">
        <v>40212</v>
      </c>
      <c r="P12107">
        <v>16.79</v>
      </c>
      <c r="Q12107">
        <v>17.03</v>
      </c>
      <c r="R12107">
        <v>16.62</v>
      </c>
      <c r="S12107">
        <v>16.68</v>
      </c>
      <c r="T12107">
        <v>70778200</v>
      </c>
      <c r="U12107">
        <v>14.39</v>
      </c>
    </row>
    <row r="12108" spans="15:21" x14ac:dyDescent="0.2">
      <c r="O12108" s="67">
        <v>40213</v>
      </c>
      <c r="P12108">
        <v>16.48</v>
      </c>
      <c r="Q12108">
        <v>16.5</v>
      </c>
      <c r="R12108">
        <v>16.010000000000002</v>
      </c>
      <c r="S12108">
        <v>16.04</v>
      </c>
      <c r="T12108">
        <v>110099200</v>
      </c>
      <c r="U12108">
        <v>13.84</v>
      </c>
    </row>
    <row r="12109" spans="15:21" x14ac:dyDescent="0.2">
      <c r="O12109" s="67">
        <v>40214</v>
      </c>
      <c r="P12109">
        <v>16.04</v>
      </c>
      <c r="Q12109">
        <v>16.190000000000001</v>
      </c>
      <c r="R12109">
        <v>15.25</v>
      </c>
      <c r="S12109">
        <v>15.79</v>
      </c>
      <c r="T12109">
        <v>143503200</v>
      </c>
      <c r="U12109">
        <v>13.62</v>
      </c>
    </row>
    <row r="12110" spans="15:21" x14ac:dyDescent="0.2">
      <c r="O12110" s="67">
        <v>40217</v>
      </c>
      <c r="P12110">
        <v>15.83</v>
      </c>
      <c r="Q12110">
        <v>15.84</v>
      </c>
      <c r="R12110">
        <v>15.47</v>
      </c>
      <c r="S12110">
        <v>15.6</v>
      </c>
      <c r="T12110">
        <v>70487000</v>
      </c>
      <c r="U12110">
        <v>13.46</v>
      </c>
    </row>
    <row r="12111" spans="15:21" x14ac:dyDescent="0.2">
      <c r="O12111" s="67">
        <v>40218</v>
      </c>
      <c r="P12111">
        <v>15.76</v>
      </c>
      <c r="Q12111">
        <v>15.89</v>
      </c>
      <c r="R12111">
        <v>15.43</v>
      </c>
      <c r="S12111">
        <v>15.6</v>
      </c>
      <c r="T12111">
        <v>97580300</v>
      </c>
      <c r="U12111">
        <v>13.46</v>
      </c>
    </row>
    <row r="12112" spans="15:21" x14ac:dyDescent="0.2">
      <c r="O12112" s="67">
        <v>40219</v>
      </c>
      <c r="P12112">
        <v>15.57</v>
      </c>
      <c r="Q12112">
        <v>15.87</v>
      </c>
      <c r="R12112">
        <v>15.5</v>
      </c>
      <c r="S12112">
        <v>15.69</v>
      </c>
      <c r="T12112">
        <v>68377100</v>
      </c>
      <c r="U12112">
        <v>13.54</v>
      </c>
    </row>
    <row r="12113" spans="15:21" x14ac:dyDescent="0.2">
      <c r="O12113" s="67">
        <v>40220</v>
      </c>
      <c r="P12113">
        <v>15.62</v>
      </c>
      <c r="Q12113">
        <v>15.79</v>
      </c>
      <c r="R12113">
        <v>15.48</v>
      </c>
      <c r="S12113">
        <v>15.77</v>
      </c>
      <c r="T12113">
        <v>66896700</v>
      </c>
      <c r="U12113">
        <v>13.61</v>
      </c>
    </row>
    <row r="12114" spans="15:21" x14ac:dyDescent="0.2">
      <c r="O12114" s="67">
        <v>40221</v>
      </c>
      <c r="P12114">
        <v>15.59</v>
      </c>
      <c r="Q12114">
        <v>15.75</v>
      </c>
      <c r="R12114">
        <v>15.35</v>
      </c>
      <c r="S12114">
        <v>15.55</v>
      </c>
      <c r="T12114">
        <v>76503100</v>
      </c>
      <c r="U12114">
        <v>13.42</v>
      </c>
    </row>
    <row r="12115" spans="15:21" x14ac:dyDescent="0.2">
      <c r="O12115" s="67">
        <v>40225</v>
      </c>
      <c r="P12115">
        <v>15.7</v>
      </c>
      <c r="Q12115">
        <v>16.12</v>
      </c>
      <c r="R12115">
        <v>15.68</v>
      </c>
      <c r="S12115">
        <v>16.04</v>
      </c>
      <c r="T12115">
        <v>69444800</v>
      </c>
      <c r="U12115">
        <v>13.84</v>
      </c>
    </row>
    <row r="12116" spans="15:21" x14ac:dyDescent="0.2">
      <c r="O12116" s="67">
        <v>40226</v>
      </c>
      <c r="P12116">
        <v>16.190000000000001</v>
      </c>
      <c r="Q12116">
        <v>16.22</v>
      </c>
      <c r="R12116">
        <v>16.059999999999999</v>
      </c>
      <c r="S12116">
        <v>16.149999999999999</v>
      </c>
      <c r="T12116">
        <v>60553900</v>
      </c>
      <c r="U12116">
        <v>13.93</v>
      </c>
    </row>
    <row r="12117" spans="15:21" x14ac:dyDescent="0.2">
      <c r="O12117" s="67">
        <v>40227</v>
      </c>
      <c r="P12117">
        <v>16.100000000000001</v>
      </c>
      <c r="Q12117">
        <v>16.29</v>
      </c>
      <c r="R12117">
        <v>16.079999999999998</v>
      </c>
      <c r="S12117">
        <v>16.239999999999998</v>
      </c>
      <c r="T12117">
        <v>47333500</v>
      </c>
      <c r="U12117">
        <v>14.01</v>
      </c>
    </row>
    <row r="12118" spans="15:21" x14ac:dyDescent="0.2">
      <c r="O12118" s="67">
        <v>40228</v>
      </c>
      <c r="P12118">
        <v>16.14</v>
      </c>
      <c r="Q12118">
        <v>16.25</v>
      </c>
      <c r="R12118">
        <v>16</v>
      </c>
      <c r="S12118">
        <v>16.170000000000002</v>
      </c>
      <c r="T12118">
        <v>65201600</v>
      </c>
      <c r="U12118">
        <v>13.95</v>
      </c>
    </row>
    <row r="12119" spans="15:21" x14ac:dyDescent="0.2">
      <c r="O12119" s="67">
        <v>40231</v>
      </c>
      <c r="P12119">
        <v>16.23</v>
      </c>
      <c r="Q12119">
        <v>16.34</v>
      </c>
      <c r="R12119">
        <v>16.16</v>
      </c>
      <c r="S12119">
        <v>16.25</v>
      </c>
      <c r="T12119">
        <v>44988000</v>
      </c>
      <c r="U12119">
        <v>14.02</v>
      </c>
    </row>
    <row r="12120" spans="15:21" x14ac:dyDescent="0.2">
      <c r="O12120" s="67">
        <v>40232</v>
      </c>
      <c r="P12120">
        <v>16.190000000000001</v>
      </c>
      <c r="Q12120">
        <v>16.32</v>
      </c>
      <c r="R12120">
        <v>15.86</v>
      </c>
      <c r="S12120">
        <v>15.95</v>
      </c>
      <c r="T12120">
        <v>63371100</v>
      </c>
      <c r="U12120">
        <v>13.76</v>
      </c>
    </row>
    <row r="12121" spans="15:21" x14ac:dyDescent="0.2">
      <c r="O12121" s="67">
        <v>40233</v>
      </c>
      <c r="P12121">
        <v>15.98</v>
      </c>
      <c r="Q12121">
        <v>16.14</v>
      </c>
      <c r="R12121">
        <v>15.88</v>
      </c>
      <c r="S12121">
        <v>16.12</v>
      </c>
      <c r="T12121">
        <v>56650600</v>
      </c>
      <c r="U12121">
        <v>13.91</v>
      </c>
    </row>
    <row r="12122" spans="15:21" x14ac:dyDescent="0.2">
      <c r="O12122" s="67">
        <v>40234</v>
      </c>
      <c r="P12122">
        <v>15.76</v>
      </c>
      <c r="Q12122">
        <v>15.95</v>
      </c>
      <c r="R12122">
        <v>15.71</v>
      </c>
      <c r="S12122">
        <v>15.92</v>
      </c>
      <c r="T12122">
        <v>63364500</v>
      </c>
      <c r="U12122">
        <v>13.82</v>
      </c>
    </row>
    <row r="12123" spans="15:21" x14ac:dyDescent="0.2">
      <c r="O12123" s="67">
        <v>40235</v>
      </c>
      <c r="P12123">
        <v>16</v>
      </c>
      <c r="Q12123">
        <v>16.149999999999999</v>
      </c>
      <c r="R12123">
        <v>15.95</v>
      </c>
      <c r="S12123">
        <v>16.059999999999999</v>
      </c>
      <c r="T12123">
        <v>60564400</v>
      </c>
      <c r="U12123">
        <v>13.94</v>
      </c>
    </row>
    <row r="12124" spans="15:21" x14ac:dyDescent="0.2">
      <c r="O12124" s="67">
        <v>40238</v>
      </c>
      <c r="P12124">
        <v>16.100000000000001</v>
      </c>
      <c r="Q12124">
        <v>16.149999999999999</v>
      </c>
      <c r="R12124">
        <v>15.83</v>
      </c>
      <c r="S12124">
        <v>15.9</v>
      </c>
      <c r="T12124">
        <v>62798300</v>
      </c>
      <c r="U12124">
        <v>13.8</v>
      </c>
    </row>
    <row r="12125" spans="15:21" x14ac:dyDescent="0.2">
      <c r="O12125" s="67">
        <v>40239</v>
      </c>
      <c r="P12125">
        <v>15.92</v>
      </c>
      <c r="Q12125">
        <v>15.95</v>
      </c>
      <c r="R12125">
        <v>15.83</v>
      </c>
      <c r="S12125">
        <v>15.9</v>
      </c>
      <c r="T12125">
        <v>52587600</v>
      </c>
      <c r="U12125">
        <v>13.8</v>
      </c>
    </row>
    <row r="12126" spans="15:21" x14ac:dyDescent="0.2">
      <c r="O12126" s="67">
        <v>40240</v>
      </c>
      <c r="P12126">
        <v>15.98</v>
      </c>
      <c r="Q12126">
        <v>16.29</v>
      </c>
      <c r="R12126">
        <v>15.95</v>
      </c>
      <c r="S12126">
        <v>16.03</v>
      </c>
      <c r="T12126">
        <v>83817400</v>
      </c>
      <c r="U12126">
        <v>13.92</v>
      </c>
    </row>
    <row r="12127" spans="15:21" x14ac:dyDescent="0.2">
      <c r="O12127" s="67">
        <v>40241</v>
      </c>
      <c r="P12127">
        <v>16.07</v>
      </c>
      <c r="Q12127">
        <v>16.16</v>
      </c>
      <c r="R12127">
        <v>15.97</v>
      </c>
      <c r="S12127">
        <v>16.11</v>
      </c>
      <c r="T12127">
        <v>47132200</v>
      </c>
      <c r="U12127">
        <v>13.99</v>
      </c>
    </row>
    <row r="12128" spans="15:21" x14ac:dyDescent="0.2">
      <c r="O12128" s="67">
        <v>40242</v>
      </c>
      <c r="P12128">
        <v>16.190000000000001</v>
      </c>
      <c r="Q12128">
        <v>16.37</v>
      </c>
      <c r="R12128">
        <v>16.149999999999999</v>
      </c>
      <c r="S12128">
        <v>16.350000000000001</v>
      </c>
      <c r="T12128">
        <v>65183900</v>
      </c>
      <c r="U12128">
        <v>14.19</v>
      </c>
    </row>
    <row r="12129" spans="15:21" x14ac:dyDescent="0.2">
      <c r="O12129" s="67">
        <v>40245</v>
      </c>
      <c r="P12129">
        <v>16.37</v>
      </c>
      <c r="Q12129">
        <v>16.47</v>
      </c>
      <c r="R12129">
        <v>16.239999999999998</v>
      </c>
      <c r="S12129">
        <v>16.27</v>
      </c>
      <c r="T12129">
        <v>53676900</v>
      </c>
      <c r="U12129">
        <v>14.13</v>
      </c>
    </row>
    <row r="12130" spans="15:21" x14ac:dyDescent="0.2">
      <c r="O12130" s="67">
        <v>40246</v>
      </c>
      <c r="P12130">
        <v>16.3</v>
      </c>
      <c r="Q12130">
        <v>16.62</v>
      </c>
      <c r="R12130">
        <v>16.25</v>
      </c>
      <c r="S12130">
        <v>16.489999999999998</v>
      </c>
      <c r="T12130">
        <v>83685600</v>
      </c>
      <c r="U12130">
        <v>14.32</v>
      </c>
    </row>
    <row r="12131" spans="15:21" x14ac:dyDescent="0.2">
      <c r="O12131" s="67">
        <v>40247</v>
      </c>
      <c r="P12131">
        <v>16.489999999999998</v>
      </c>
      <c r="Q12131">
        <v>16.61</v>
      </c>
      <c r="R12131">
        <v>16.420000000000002</v>
      </c>
      <c r="S12131">
        <v>16.510000000000002</v>
      </c>
      <c r="T12131">
        <v>67843400</v>
      </c>
      <c r="U12131">
        <v>14.33</v>
      </c>
    </row>
    <row r="12132" spans="15:21" x14ac:dyDescent="0.2">
      <c r="O12132" s="67">
        <v>40248</v>
      </c>
      <c r="P12132">
        <v>16.489999999999998</v>
      </c>
      <c r="Q12132">
        <v>16.55</v>
      </c>
      <c r="R12132">
        <v>16.32</v>
      </c>
      <c r="S12132">
        <v>16.48</v>
      </c>
      <c r="T12132">
        <v>64905500</v>
      </c>
      <c r="U12132">
        <v>14.31</v>
      </c>
    </row>
    <row r="12133" spans="15:21" x14ac:dyDescent="0.2">
      <c r="O12133" s="67">
        <v>40249</v>
      </c>
      <c r="P12133">
        <v>16.59</v>
      </c>
      <c r="Q12133">
        <v>17.059999999999999</v>
      </c>
      <c r="R12133">
        <v>16.5</v>
      </c>
      <c r="S12133">
        <v>17.04</v>
      </c>
      <c r="T12133">
        <v>112875400</v>
      </c>
      <c r="U12133">
        <v>14.79</v>
      </c>
    </row>
    <row r="12134" spans="15:21" x14ac:dyDescent="0.2">
      <c r="O12134" s="67">
        <v>40252</v>
      </c>
      <c r="P12134">
        <v>17.02</v>
      </c>
      <c r="Q12134">
        <v>17.350000000000001</v>
      </c>
      <c r="R12134">
        <v>16.940000000000001</v>
      </c>
      <c r="S12134">
        <v>17.29</v>
      </c>
      <c r="T12134">
        <v>117951100</v>
      </c>
      <c r="U12134">
        <v>15.01</v>
      </c>
    </row>
    <row r="12135" spans="15:21" x14ac:dyDescent="0.2">
      <c r="O12135" s="67">
        <v>40253</v>
      </c>
      <c r="P12135">
        <v>17.489999999999998</v>
      </c>
      <c r="Q12135">
        <v>18.16</v>
      </c>
      <c r="R12135">
        <v>17.45</v>
      </c>
      <c r="S12135">
        <v>18.07</v>
      </c>
      <c r="T12135">
        <v>228571100</v>
      </c>
      <c r="U12135">
        <v>15.69</v>
      </c>
    </row>
    <row r="12136" spans="15:21" x14ac:dyDescent="0.2">
      <c r="O12136" s="67">
        <v>40254</v>
      </c>
      <c r="P12136">
        <v>18.32</v>
      </c>
      <c r="Q12136">
        <v>18.399999999999999</v>
      </c>
      <c r="R12136">
        <v>17.97</v>
      </c>
      <c r="S12136">
        <v>18.04</v>
      </c>
      <c r="T12136">
        <v>160499800</v>
      </c>
      <c r="U12136">
        <v>15.66</v>
      </c>
    </row>
    <row r="12137" spans="15:21" x14ac:dyDescent="0.2">
      <c r="O12137" s="67">
        <v>40255</v>
      </c>
      <c r="P12137">
        <v>18.09</v>
      </c>
      <c r="Q12137">
        <v>18.260000000000002</v>
      </c>
      <c r="R12137">
        <v>17.91</v>
      </c>
      <c r="S12137">
        <v>18.190000000000001</v>
      </c>
      <c r="T12137">
        <v>88515400</v>
      </c>
      <c r="U12137">
        <v>15.79</v>
      </c>
    </row>
    <row r="12138" spans="15:21" x14ac:dyDescent="0.2">
      <c r="O12138" s="67">
        <v>40256</v>
      </c>
      <c r="P12138">
        <v>18.07</v>
      </c>
      <c r="Q12138">
        <v>18.34</v>
      </c>
      <c r="R12138">
        <v>17.93</v>
      </c>
      <c r="S12138">
        <v>18.07</v>
      </c>
      <c r="T12138">
        <v>114796600</v>
      </c>
      <c r="U12138">
        <v>15.69</v>
      </c>
    </row>
    <row r="12139" spans="15:21" x14ac:dyDescent="0.2">
      <c r="O12139" s="67">
        <v>40259</v>
      </c>
      <c r="P12139">
        <v>17.86</v>
      </c>
      <c r="Q12139">
        <v>18.13</v>
      </c>
      <c r="R12139">
        <v>17.8</v>
      </c>
      <c r="S12139">
        <v>18.07</v>
      </c>
      <c r="T12139">
        <v>64940700</v>
      </c>
      <c r="U12139">
        <v>15.69</v>
      </c>
    </row>
    <row r="12140" spans="15:21" x14ac:dyDescent="0.2">
      <c r="O12140" s="67">
        <v>40260</v>
      </c>
      <c r="P12140">
        <v>18.16</v>
      </c>
      <c r="Q12140">
        <v>18.45</v>
      </c>
      <c r="R12140">
        <v>18.149999999999999</v>
      </c>
      <c r="S12140">
        <v>18.329999999999998</v>
      </c>
      <c r="T12140">
        <v>107580100</v>
      </c>
      <c r="U12140">
        <v>15.91</v>
      </c>
    </row>
    <row r="12141" spans="15:21" x14ac:dyDescent="0.2">
      <c r="O12141" s="67">
        <v>40261</v>
      </c>
      <c r="P12141">
        <v>18.36</v>
      </c>
      <c r="Q12141">
        <v>18.940000000000001</v>
      </c>
      <c r="R12141">
        <v>18.27</v>
      </c>
      <c r="S12141">
        <v>18.45</v>
      </c>
      <c r="T12141">
        <v>124241100</v>
      </c>
      <c r="U12141">
        <v>16.02</v>
      </c>
    </row>
    <row r="12142" spans="15:21" x14ac:dyDescent="0.2">
      <c r="O12142" s="67">
        <v>40262</v>
      </c>
      <c r="P12142">
        <v>18.71</v>
      </c>
      <c r="Q12142">
        <v>18.760000000000002</v>
      </c>
      <c r="R12142">
        <v>18.260000000000002</v>
      </c>
      <c r="S12142">
        <v>18.3</v>
      </c>
      <c r="T12142">
        <v>97668400</v>
      </c>
      <c r="U12142">
        <v>15.89</v>
      </c>
    </row>
    <row r="12143" spans="15:21" x14ac:dyDescent="0.2">
      <c r="O12143" s="67">
        <v>40263</v>
      </c>
      <c r="P12143">
        <v>18.32</v>
      </c>
      <c r="Q12143">
        <v>18.63</v>
      </c>
      <c r="R12143">
        <v>18.18</v>
      </c>
      <c r="S12143">
        <v>18.34</v>
      </c>
      <c r="T12143">
        <v>84380500</v>
      </c>
      <c r="U12143">
        <v>15.92</v>
      </c>
    </row>
    <row r="12144" spans="15:21" x14ac:dyDescent="0.2">
      <c r="O12144" s="67">
        <v>40266</v>
      </c>
      <c r="P12144">
        <v>18.52</v>
      </c>
      <c r="Q12144">
        <v>18.559999999999999</v>
      </c>
      <c r="R12144">
        <v>18.25</v>
      </c>
      <c r="S12144">
        <v>18.399999999999999</v>
      </c>
      <c r="T12144">
        <v>83916800</v>
      </c>
      <c r="U12144">
        <v>15.97</v>
      </c>
    </row>
    <row r="12145" spans="15:21" x14ac:dyDescent="0.2">
      <c r="O12145" s="67">
        <v>40267</v>
      </c>
      <c r="P12145">
        <v>18.47</v>
      </c>
      <c r="Q12145">
        <v>18.48</v>
      </c>
      <c r="R12145">
        <v>18.25</v>
      </c>
      <c r="S12145">
        <v>18.3</v>
      </c>
      <c r="T12145">
        <v>53168700</v>
      </c>
      <c r="U12145">
        <v>15.89</v>
      </c>
    </row>
    <row r="12146" spans="15:21" x14ac:dyDescent="0.2">
      <c r="O12146" s="67">
        <v>40268</v>
      </c>
      <c r="P12146">
        <v>18.21</v>
      </c>
      <c r="Q12146">
        <v>18.36</v>
      </c>
      <c r="R12146">
        <v>18.13</v>
      </c>
      <c r="S12146">
        <v>18.2</v>
      </c>
      <c r="T12146">
        <v>59216500</v>
      </c>
      <c r="U12146">
        <v>15.8</v>
      </c>
    </row>
    <row r="12147" spans="15:21" x14ac:dyDescent="0.2">
      <c r="O12147" s="67">
        <v>40269</v>
      </c>
      <c r="P12147">
        <v>18.27</v>
      </c>
      <c r="Q12147">
        <v>18.399999999999999</v>
      </c>
      <c r="R12147">
        <v>18.18</v>
      </c>
      <c r="S12147">
        <v>18.329999999999998</v>
      </c>
      <c r="T12147">
        <v>45478000</v>
      </c>
      <c r="U12147">
        <v>15.91</v>
      </c>
    </row>
    <row r="12148" spans="15:21" x14ac:dyDescent="0.2">
      <c r="O12148" s="67">
        <v>40273</v>
      </c>
      <c r="P12148">
        <v>18.420000000000002</v>
      </c>
      <c r="Q12148">
        <v>18.649999999999999</v>
      </c>
      <c r="R12148">
        <v>18.329999999999998</v>
      </c>
      <c r="S12148">
        <v>18.53</v>
      </c>
      <c r="T12148">
        <v>55879400</v>
      </c>
      <c r="U12148">
        <v>16.09</v>
      </c>
    </row>
    <row r="12149" spans="15:21" x14ac:dyDescent="0.2">
      <c r="O12149" s="67">
        <v>40274</v>
      </c>
      <c r="P12149">
        <v>18.45</v>
      </c>
      <c r="Q12149">
        <v>18.649999999999999</v>
      </c>
      <c r="R12149">
        <v>18.41</v>
      </c>
      <c r="S12149">
        <v>18.600000000000001</v>
      </c>
      <c r="T12149">
        <v>54106500</v>
      </c>
      <c r="U12149">
        <v>16.149999999999999</v>
      </c>
    </row>
    <row r="12150" spans="15:21" x14ac:dyDescent="0.2">
      <c r="O12150" s="67">
        <v>40275</v>
      </c>
      <c r="P12150">
        <v>18.57</v>
      </c>
      <c r="Q12150">
        <v>18.75</v>
      </c>
      <c r="R12150">
        <v>18.39</v>
      </c>
      <c r="S12150">
        <v>18.5</v>
      </c>
      <c r="T12150">
        <v>60464200</v>
      </c>
      <c r="U12150">
        <v>16.059999999999999</v>
      </c>
    </row>
    <row r="12151" spans="15:21" x14ac:dyDescent="0.2">
      <c r="O12151" s="67">
        <v>40276</v>
      </c>
      <c r="P12151">
        <v>18.39</v>
      </c>
      <c r="Q12151">
        <v>18.649999999999999</v>
      </c>
      <c r="R12151">
        <v>18.25</v>
      </c>
      <c r="S12151">
        <v>18.559999999999999</v>
      </c>
      <c r="T12151">
        <v>60592900</v>
      </c>
      <c r="U12151">
        <v>16.11</v>
      </c>
    </row>
    <row r="12152" spans="15:21" x14ac:dyDescent="0.2">
      <c r="O12152" s="67">
        <v>40277</v>
      </c>
      <c r="P12152">
        <v>18.59</v>
      </c>
      <c r="Q12152">
        <v>18.670000000000002</v>
      </c>
      <c r="R12152">
        <v>18.399999999999999</v>
      </c>
      <c r="S12152">
        <v>18.52</v>
      </c>
      <c r="T12152">
        <v>54612700</v>
      </c>
      <c r="U12152">
        <v>16.079999999999998</v>
      </c>
    </row>
    <row r="12153" spans="15:21" x14ac:dyDescent="0.2">
      <c r="O12153" s="67">
        <v>40280</v>
      </c>
      <c r="P12153">
        <v>18.559999999999999</v>
      </c>
      <c r="Q12153">
        <v>18.98</v>
      </c>
      <c r="R12153">
        <v>18.54</v>
      </c>
      <c r="S12153">
        <v>18.71</v>
      </c>
      <c r="T12153">
        <v>71700500</v>
      </c>
      <c r="U12153">
        <v>16.239999999999998</v>
      </c>
    </row>
    <row r="12154" spans="15:21" x14ac:dyDescent="0.2">
      <c r="O12154" s="67">
        <v>40281</v>
      </c>
      <c r="P12154">
        <v>18.75</v>
      </c>
      <c r="Q12154">
        <v>19.13</v>
      </c>
      <c r="R12154">
        <v>18.72</v>
      </c>
      <c r="S12154">
        <v>18.95</v>
      </c>
      <c r="T12154">
        <v>92585100</v>
      </c>
      <c r="U12154">
        <v>16.45</v>
      </c>
    </row>
    <row r="12155" spans="15:21" x14ac:dyDescent="0.2">
      <c r="O12155" s="67">
        <v>40282</v>
      </c>
      <c r="P12155">
        <v>19.21</v>
      </c>
      <c r="Q12155">
        <v>19.399999999999999</v>
      </c>
      <c r="R12155">
        <v>19.010000000000002</v>
      </c>
      <c r="S12155">
        <v>19.350000000000001</v>
      </c>
      <c r="T12155">
        <v>81959000</v>
      </c>
      <c r="U12155">
        <v>16.8</v>
      </c>
    </row>
    <row r="12156" spans="15:21" x14ac:dyDescent="0.2">
      <c r="O12156" s="67">
        <v>40283</v>
      </c>
      <c r="P12156">
        <v>19.45</v>
      </c>
      <c r="Q12156">
        <v>19.690000000000001</v>
      </c>
      <c r="R12156">
        <v>19.37</v>
      </c>
      <c r="S12156">
        <v>19.5</v>
      </c>
      <c r="T12156">
        <v>103121900</v>
      </c>
      <c r="U12156">
        <v>16.93</v>
      </c>
    </row>
    <row r="12157" spans="15:21" x14ac:dyDescent="0.2">
      <c r="O12157" s="67">
        <v>40284</v>
      </c>
      <c r="P12157">
        <v>19.440000000000001</v>
      </c>
      <c r="Q12157">
        <v>19.45</v>
      </c>
      <c r="R12157">
        <v>18.649999999999999</v>
      </c>
      <c r="S12157">
        <v>18.97</v>
      </c>
      <c r="T12157">
        <v>172374900</v>
      </c>
      <c r="U12157">
        <v>16.47</v>
      </c>
    </row>
    <row r="12158" spans="15:21" x14ac:dyDescent="0.2">
      <c r="O12158" s="67">
        <v>40287</v>
      </c>
      <c r="P12158">
        <v>18.64</v>
      </c>
      <c r="Q12158">
        <v>18.97</v>
      </c>
      <c r="R12158">
        <v>18.64</v>
      </c>
      <c r="S12158">
        <v>18.940000000000001</v>
      </c>
      <c r="T12158">
        <v>78156200</v>
      </c>
      <c r="U12158">
        <v>16.440000000000001</v>
      </c>
    </row>
    <row r="12159" spans="15:21" x14ac:dyDescent="0.2">
      <c r="O12159" s="67">
        <v>40288</v>
      </c>
      <c r="P12159">
        <v>19.04</v>
      </c>
      <c r="Q12159">
        <v>19.2</v>
      </c>
      <c r="R12159">
        <v>18.98</v>
      </c>
      <c r="S12159">
        <v>19</v>
      </c>
      <c r="T12159">
        <v>57666500</v>
      </c>
      <c r="U12159">
        <v>16.5</v>
      </c>
    </row>
    <row r="12160" spans="15:21" x14ac:dyDescent="0.2">
      <c r="O12160" s="67">
        <v>40289</v>
      </c>
      <c r="P12160">
        <v>19.100000000000001</v>
      </c>
      <c r="Q12160">
        <v>19.18</v>
      </c>
      <c r="R12160">
        <v>18.89</v>
      </c>
      <c r="S12160">
        <v>19.03</v>
      </c>
      <c r="T12160">
        <v>58407000</v>
      </c>
      <c r="U12160">
        <v>16.52</v>
      </c>
    </row>
    <row r="12161" spans="15:21" x14ac:dyDescent="0.2">
      <c r="O12161" s="67">
        <v>40290</v>
      </c>
      <c r="P12161">
        <v>18.91</v>
      </c>
      <c r="Q12161">
        <v>19.010000000000002</v>
      </c>
      <c r="R12161">
        <v>18.61</v>
      </c>
      <c r="S12161">
        <v>18.95</v>
      </c>
      <c r="T12161">
        <v>73044600</v>
      </c>
      <c r="U12161">
        <v>16.45</v>
      </c>
    </row>
    <row r="12162" spans="15:21" x14ac:dyDescent="0.2">
      <c r="O12162" s="67">
        <v>40291</v>
      </c>
      <c r="P12162">
        <v>18.86</v>
      </c>
      <c r="Q12162">
        <v>19.100000000000001</v>
      </c>
      <c r="R12162">
        <v>18.8</v>
      </c>
      <c r="S12162">
        <v>19.07</v>
      </c>
      <c r="T12162">
        <v>57777500</v>
      </c>
      <c r="U12162">
        <v>16.559999999999999</v>
      </c>
    </row>
    <row r="12163" spans="15:21" x14ac:dyDescent="0.2">
      <c r="O12163" s="67">
        <v>40294</v>
      </c>
      <c r="P12163">
        <v>19.190000000000001</v>
      </c>
      <c r="Q12163">
        <v>19.37</v>
      </c>
      <c r="R12163">
        <v>19.100000000000001</v>
      </c>
      <c r="S12163">
        <v>19.3</v>
      </c>
      <c r="T12163">
        <v>65712900</v>
      </c>
      <c r="U12163">
        <v>16.760000000000002</v>
      </c>
    </row>
    <row r="12164" spans="15:21" x14ac:dyDescent="0.2">
      <c r="O12164" s="67">
        <v>40295</v>
      </c>
      <c r="P12164">
        <v>19.239999999999998</v>
      </c>
      <c r="Q12164">
        <v>19.489999999999998</v>
      </c>
      <c r="R12164">
        <v>18.59</v>
      </c>
      <c r="S12164">
        <v>18.7</v>
      </c>
      <c r="T12164">
        <v>109629100</v>
      </c>
      <c r="U12164">
        <v>16.23</v>
      </c>
    </row>
    <row r="12165" spans="15:21" x14ac:dyDescent="0.2">
      <c r="O12165" s="67">
        <v>40296</v>
      </c>
      <c r="P12165">
        <v>18.670000000000002</v>
      </c>
      <c r="Q12165">
        <v>19.09</v>
      </c>
      <c r="R12165">
        <v>18.649999999999999</v>
      </c>
      <c r="S12165">
        <v>18.95</v>
      </c>
      <c r="T12165">
        <v>85006400</v>
      </c>
      <c r="U12165">
        <v>16.45</v>
      </c>
    </row>
    <row r="12166" spans="15:21" x14ac:dyDescent="0.2">
      <c r="O12166" s="67">
        <v>40297</v>
      </c>
      <c r="P12166">
        <v>19.04</v>
      </c>
      <c r="Q12166">
        <v>19.489999999999998</v>
      </c>
      <c r="R12166">
        <v>19.03</v>
      </c>
      <c r="S12166">
        <v>19.489999999999998</v>
      </c>
      <c r="T12166">
        <v>70066400</v>
      </c>
      <c r="U12166">
        <v>16.920000000000002</v>
      </c>
    </row>
    <row r="12167" spans="15:21" x14ac:dyDescent="0.2">
      <c r="O12167" s="67">
        <v>40298</v>
      </c>
      <c r="P12167">
        <v>19.46</v>
      </c>
      <c r="Q12167">
        <v>19.7</v>
      </c>
      <c r="R12167">
        <v>18.79</v>
      </c>
      <c r="S12167">
        <v>18.86</v>
      </c>
      <c r="T12167">
        <v>112133100</v>
      </c>
      <c r="U12167">
        <v>16.37</v>
      </c>
    </row>
    <row r="12168" spans="15:21" x14ac:dyDescent="0.2">
      <c r="O12168" s="67">
        <v>40301</v>
      </c>
      <c r="P12168">
        <v>18.97</v>
      </c>
      <c r="Q12168">
        <v>19.34</v>
      </c>
      <c r="R12168">
        <v>18.96</v>
      </c>
      <c r="S12168">
        <v>19.260000000000002</v>
      </c>
      <c r="T12168">
        <v>60157700</v>
      </c>
      <c r="U12168">
        <v>16.72</v>
      </c>
    </row>
    <row r="12169" spans="15:21" x14ac:dyDescent="0.2">
      <c r="O12169" s="67">
        <v>40302</v>
      </c>
      <c r="P12169">
        <v>19.059999999999999</v>
      </c>
      <c r="Q12169">
        <v>19.07</v>
      </c>
      <c r="R12169">
        <v>18.350000000000001</v>
      </c>
      <c r="S12169">
        <v>18.579999999999998</v>
      </c>
      <c r="T12169">
        <v>94123700</v>
      </c>
      <c r="U12169">
        <v>16.13</v>
      </c>
    </row>
    <row r="12170" spans="15:21" x14ac:dyDescent="0.2">
      <c r="O12170" s="67">
        <v>40303</v>
      </c>
      <c r="P12170">
        <v>18.22</v>
      </c>
      <c r="Q12170">
        <v>18.489999999999998</v>
      </c>
      <c r="R12170">
        <v>17.93</v>
      </c>
      <c r="S12170">
        <v>18.100000000000001</v>
      </c>
      <c r="T12170">
        <v>106999600</v>
      </c>
      <c r="U12170">
        <v>15.71</v>
      </c>
    </row>
    <row r="12171" spans="15:21" x14ac:dyDescent="0.2">
      <c r="O12171" s="67">
        <v>40304</v>
      </c>
      <c r="P12171">
        <v>18</v>
      </c>
      <c r="Q12171">
        <v>18.149999999999999</v>
      </c>
      <c r="R12171">
        <v>15.15</v>
      </c>
      <c r="S12171">
        <v>17.309999999999999</v>
      </c>
      <c r="T12171">
        <v>182122800</v>
      </c>
      <c r="U12171">
        <v>15.03</v>
      </c>
    </row>
    <row r="12172" spans="15:21" x14ac:dyDescent="0.2">
      <c r="O12172" s="67">
        <v>40305</v>
      </c>
      <c r="P12172">
        <v>17.510000000000002</v>
      </c>
      <c r="Q12172">
        <v>17.690000000000001</v>
      </c>
      <c r="R12172">
        <v>16.52</v>
      </c>
      <c r="S12172">
        <v>16.88</v>
      </c>
      <c r="T12172">
        <v>165465900</v>
      </c>
      <c r="U12172">
        <v>14.65</v>
      </c>
    </row>
    <row r="12173" spans="15:21" x14ac:dyDescent="0.2">
      <c r="O12173" s="67">
        <v>40308</v>
      </c>
      <c r="P12173">
        <v>18.04</v>
      </c>
      <c r="Q12173">
        <v>18.37</v>
      </c>
      <c r="R12173">
        <v>17.88</v>
      </c>
      <c r="S12173">
        <v>18.04</v>
      </c>
      <c r="T12173">
        <v>138171300</v>
      </c>
      <c r="U12173">
        <v>15.66</v>
      </c>
    </row>
    <row r="12174" spans="15:21" x14ac:dyDescent="0.2">
      <c r="O12174" s="67">
        <v>40309</v>
      </c>
      <c r="P12174">
        <v>17.850000000000001</v>
      </c>
      <c r="Q12174">
        <v>18.34</v>
      </c>
      <c r="R12174">
        <v>17.82</v>
      </c>
      <c r="S12174">
        <v>18</v>
      </c>
      <c r="T12174">
        <v>83503800</v>
      </c>
      <c r="U12174">
        <v>15.63</v>
      </c>
    </row>
    <row r="12175" spans="15:21" x14ac:dyDescent="0.2">
      <c r="O12175" s="67">
        <v>40310</v>
      </c>
      <c r="P12175">
        <v>18.09</v>
      </c>
      <c r="Q12175">
        <v>18.5</v>
      </c>
      <c r="R12175">
        <v>18.07</v>
      </c>
      <c r="S12175">
        <v>18.440000000000001</v>
      </c>
      <c r="T12175">
        <v>67907500</v>
      </c>
      <c r="U12175">
        <v>16.010000000000002</v>
      </c>
    </row>
    <row r="12176" spans="15:21" x14ac:dyDescent="0.2">
      <c r="O12176" s="67">
        <v>40311</v>
      </c>
      <c r="P12176">
        <v>18.41</v>
      </c>
      <c r="Q12176">
        <v>18.43</v>
      </c>
      <c r="R12176">
        <v>17.96</v>
      </c>
      <c r="S12176">
        <v>18.05</v>
      </c>
      <c r="T12176">
        <v>64312600</v>
      </c>
      <c r="U12176">
        <v>15.67</v>
      </c>
    </row>
    <row r="12177" spans="15:21" x14ac:dyDescent="0.2">
      <c r="O12177" s="67">
        <v>40312</v>
      </c>
      <c r="P12177">
        <v>17.97</v>
      </c>
      <c r="Q12177">
        <v>18.04</v>
      </c>
      <c r="R12177">
        <v>17.41</v>
      </c>
      <c r="S12177">
        <v>17.64</v>
      </c>
      <c r="T12177">
        <v>83715700</v>
      </c>
      <c r="U12177">
        <v>15.31</v>
      </c>
    </row>
    <row r="12178" spans="15:21" x14ac:dyDescent="0.2">
      <c r="O12178" s="67">
        <v>40315</v>
      </c>
      <c r="P12178">
        <v>17.61</v>
      </c>
      <c r="Q12178">
        <v>17.72</v>
      </c>
      <c r="R12178">
        <v>17.09</v>
      </c>
      <c r="S12178">
        <v>17.559999999999999</v>
      </c>
      <c r="T12178">
        <v>78754500</v>
      </c>
      <c r="U12178">
        <v>15.24</v>
      </c>
    </row>
    <row r="12179" spans="15:21" x14ac:dyDescent="0.2">
      <c r="O12179" s="67">
        <v>40316</v>
      </c>
      <c r="P12179">
        <v>17.72</v>
      </c>
      <c r="Q12179">
        <v>17.87</v>
      </c>
      <c r="R12179">
        <v>17.05</v>
      </c>
      <c r="S12179">
        <v>17.23</v>
      </c>
      <c r="T12179">
        <v>79492500</v>
      </c>
      <c r="U12179">
        <v>14.96</v>
      </c>
    </row>
    <row r="12180" spans="15:21" x14ac:dyDescent="0.2">
      <c r="O12180" s="67">
        <v>40317</v>
      </c>
      <c r="P12180">
        <v>17.07</v>
      </c>
      <c r="Q12180">
        <v>17.38</v>
      </c>
      <c r="R12180">
        <v>16.75</v>
      </c>
      <c r="S12180">
        <v>17.260000000000002</v>
      </c>
      <c r="T12180">
        <v>134943000</v>
      </c>
      <c r="U12180">
        <v>14.98</v>
      </c>
    </row>
    <row r="12181" spans="15:21" x14ac:dyDescent="0.2">
      <c r="O12181" s="67">
        <v>40318</v>
      </c>
      <c r="P12181">
        <v>16.809999999999999</v>
      </c>
      <c r="Q12181">
        <v>16.829999999999998</v>
      </c>
      <c r="R12181">
        <v>16.25</v>
      </c>
      <c r="S12181">
        <v>16.260000000000002</v>
      </c>
      <c r="T12181">
        <v>154436300</v>
      </c>
      <c r="U12181">
        <v>14.12</v>
      </c>
    </row>
    <row r="12182" spans="15:21" x14ac:dyDescent="0.2">
      <c r="O12182" s="67">
        <v>40319</v>
      </c>
      <c r="P12182">
        <v>15.7</v>
      </c>
      <c r="Q12182">
        <v>16.43</v>
      </c>
      <c r="R12182">
        <v>15.65</v>
      </c>
      <c r="S12182">
        <v>16.420000000000002</v>
      </c>
      <c r="T12182">
        <v>146375300</v>
      </c>
      <c r="U12182">
        <v>14.26</v>
      </c>
    </row>
    <row r="12183" spans="15:21" x14ac:dyDescent="0.2">
      <c r="O12183" s="67">
        <v>40322</v>
      </c>
      <c r="P12183">
        <v>16.32</v>
      </c>
      <c r="Q12183">
        <v>16.39</v>
      </c>
      <c r="R12183">
        <v>15.97</v>
      </c>
      <c r="S12183">
        <v>16.010000000000002</v>
      </c>
      <c r="T12183">
        <v>74129700</v>
      </c>
      <c r="U12183">
        <v>13.9</v>
      </c>
    </row>
    <row r="12184" spans="15:21" x14ac:dyDescent="0.2">
      <c r="O12184" s="67">
        <v>40323</v>
      </c>
      <c r="P12184">
        <v>15.5</v>
      </c>
      <c r="Q12184">
        <v>15.97</v>
      </c>
      <c r="R12184">
        <v>15.25</v>
      </c>
      <c r="S12184">
        <v>15.95</v>
      </c>
      <c r="T12184">
        <v>122232900</v>
      </c>
      <c r="U12184">
        <v>13.85</v>
      </c>
    </row>
    <row r="12185" spans="15:21" x14ac:dyDescent="0.2">
      <c r="O12185" s="67">
        <v>40324</v>
      </c>
      <c r="P12185">
        <v>16.350000000000001</v>
      </c>
      <c r="Q12185">
        <v>16.489999999999998</v>
      </c>
      <c r="R12185">
        <v>15.97</v>
      </c>
      <c r="S12185">
        <v>16.010000000000002</v>
      </c>
      <c r="T12185">
        <v>83279500</v>
      </c>
      <c r="U12185">
        <v>13.9</v>
      </c>
    </row>
    <row r="12186" spans="15:21" x14ac:dyDescent="0.2">
      <c r="O12186" s="67">
        <v>40325</v>
      </c>
      <c r="P12186">
        <v>16.420000000000002</v>
      </c>
      <c r="Q12186">
        <v>16.68</v>
      </c>
      <c r="R12186">
        <v>16.14</v>
      </c>
      <c r="S12186">
        <v>16.66</v>
      </c>
      <c r="T12186">
        <v>70118300</v>
      </c>
      <c r="U12186">
        <v>14.46</v>
      </c>
    </row>
    <row r="12187" spans="15:21" x14ac:dyDescent="0.2">
      <c r="O12187" s="67">
        <v>40326</v>
      </c>
      <c r="P12187">
        <v>16.66</v>
      </c>
      <c r="Q12187">
        <v>16.690000000000001</v>
      </c>
      <c r="R12187">
        <v>16.16</v>
      </c>
      <c r="S12187">
        <v>16.350000000000001</v>
      </c>
      <c r="T12187">
        <v>70383300</v>
      </c>
      <c r="U12187">
        <v>14.19</v>
      </c>
    </row>
    <row r="12188" spans="15:21" x14ac:dyDescent="0.2">
      <c r="O12188" s="67">
        <v>40330</v>
      </c>
      <c r="P12188">
        <v>16.239999999999998</v>
      </c>
      <c r="Q12188">
        <v>16.510000000000002</v>
      </c>
      <c r="R12188">
        <v>15.93</v>
      </c>
      <c r="S12188">
        <v>15.98</v>
      </c>
      <c r="T12188">
        <v>73128000</v>
      </c>
      <c r="U12188">
        <v>13.87</v>
      </c>
    </row>
    <row r="12189" spans="15:21" x14ac:dyDescent="0.2">
      <c r="O12189" s="67">
        <v>40331</v>
      </c>
      <c r="P12189">
        <v>16.16</v>
      </c>
      <c r="Q12189">
        <v>16.39</v>
      </c>
      <c r="R12189">
        <v>15.95</v>
      </c>
      <c r="S12189">
        <v>16.350000000000001</v>
      </c>
      <c r="T12189">
        <v>62848900</v>
      </c>
      <c r="U12189">
        <v>14.19</v>
      </c>
    </row>
    <row r="12190" spans="15:21" x14ac:dyDescent="0.2">
      <c r="O12190" s="67">
        <v>40332</v>
      </c>
      <c r="P12190">
        <v>16.41</v>
      </c>
      <c r="Q12190">
        <v>16.48</v>
      </c>
      <c r="R12190">
        <v>16.23</v>
      </c>
      <c r="S12190">
        <v>16.45</v>
      </c>
      <c r="T12190">
        <v>51837000</v>
      </c>
      <c r="U12190">
        <v>14.28</v>
      </c>
    </row>
    <row r="12191" spans="15:21" x14ac:dyDescent="0.2">
      <c r="O12191" s="67">
        <v>40333</v>
      </c>
      <c r="P12191">
        <v>16.079999999999998</v>
      </c>
      <c r="Q12191">
        <v>16.079999999999998</v>
      </c>
      <c r="R12191">
        <v>15.56</v>
      </c>
      <c r="S12191">
        <v>15.71</v>
      </c>
      <c r="T12191">
        <v>114420100</v>
      </c>
      <c r="U12191">
        <v>13.64</v>
      </c>
    </row>
    <row r="12192" spans="15:21" x14ac:dyDescent="0.2">
      <c r="O12192" s="67">
        <v>40336</v>
      </c>
      <c r="P12192">
        <v>15.73</v>
      </c>
      <c r="Q12192">
        <v>15.75</v>
      </c>
      <c r="R12192">
        <v>15.37</v>
      </c>
      <c r="S12192">
        <v>15.41</v>
      </c>
      <c r="T12192">
        <v>73216100</v>
      </c>
      <c r="U12192">
        <v>13.38</v>
      </c>
    </row>
    <row r="12193" spans="15:21" x14ac:dyDescent="0.2">
      <c r="O12193" s="67">
        <v>40337</v>
      </c>
      <c r="P12193">
        <v>15.46</v>
      </c>
      <c r="Q12193">
        <v>15.55</v>
      </c>
      <c r="R12193">
        <v>15.05</v>
      </c>
      <c r="S12193">
        <v>15.48</v>
      </c>
      <c r="T12193">
        <v>89376600</v>
      </c>
      <c r="U12193">
        <v>13.44</v>
      </c>
    </row>
    <row r="12194" spans="15:21" x14ac:dyDescent="0.2">
      <c r="O12194" s="67">
        <v>40338</v>
      </c>
      <c r="P12194">
        <v>15.58</v>
      </c>
      <c r="Q12194">
        <v>15.7</v>
      </c>
      <c r="R12194">
        <v>15.22</v>
      </c>
      <c r="S12194">
        <v>15.32</v>
      </c>
      <c r="T12194">
        <v>66853600</v>
      </c>
      <c r="U12194">
        <v>13.3</v>
      </c>
    </row>
    <row r="12195" spans="15:21" x14ac:dyDescent="0.2">
      <c r="O12195" s="67">
        <v>40339</v>
      </c>
      <c r="P12195">
        <v>15.59</v>
      </c>
      <c r="Q12195">
        <v>15.87</v>
      </c>
      <c r="R12195">
        <v>15.52</v>
      </c>
      <c r="S12195">
        <v>15.68</v>
      </c>
      <c r="T12195">
        <v>78615900</v>
      </c>
      <c r="U12195">
        <v>13.61</v>
      </c>
    </row>
    <row r="12196" spans="15:21" x14ac:dyDescent="0.2">
      <c r="O12196" s="67">
        <v>40340</v>
      </c>
      <c r="P12196">
        <v>15.53</v>
      </c>
      <c r="Q12196">
        <v>15.61</v>
      </c>
      <c r="R12196">
        <v>15.37</v>
      </c>
      <c r="S12196">
        <v>15.56</v>
      </c>
      <c r="T12196">
        <v>70851700</v>
      </c>
      <c r="U12196">
        <v>13.51</v>
      </c>
    </row>
    <row r="12197" spans="15:21" x14ac:dyDescent="0.2">
      <c r="O12197" s="67">
        <v>40343</v>
      </c>
      <c r="P12197">
        <v>15.77</v>
      </c>
      <c r="Q12197">
        <v>15.88</v>
      </c>
      <c r="R12197">
        <v>15.35</v>
      </c>
      <c r="S12197">
        <v>15.39</v>
      </c>
      <c r="T12197">
        <v>75734400</v>
      </c>
      <c r="U12197">
        <v>13.36</v>
      </c>
    </row>
    <row r="12198" spans="15:21" x14ac:dyDescent="0.2">
      <c r="O12198" s="67">
        <v>40344</v>
      </c>
      <c r="P12198">
        <v>15.52</v>
      </c>
      <c r="Q12198">
        <v>15.85</v>
      </c>
      <c r="R12198">
        <v>15.36</v>
      </c>
      <c r="S12198">
        <v>15.79</v>
      </c>
      <c r="T12198">
        <v>79088400</v>
      </c>
      <c r="U12198">
        <v>13.71</v>
      </c>
    </row>
    <row r="12199" spans="15:21" x14ac:dyDescent="0.2">
      <c r="O12199" s="67">
        <v>40345</v>
      </c>
      <c r="P12199">
        <v>15.71</v>
      </c>
      <c r="Q12199">
        <v>16.09</v>
      </c>
      <c r="R12199">
        <v>15.62</v>
      </c>
      <c r="S12199">
        <v>15.85</v>
      </c>
      <c r="T12199">
        <v>86647800</v>
      </c>
      <c r="U12199">
        <v>13.76</v>
      </c>
    </row>
    <row r="12200" spans="15:21" x14ac:dyDescent="0.2">
      <c r="O12200" s="67">
        <v>40346</v>
      </c>
      <c r="P12200">
        <v>15.87</v>
      </c>
      <c r="Q12200">
        <v>15.93</v>
      </c>
      <c r="R12200">
        <v>15.65</v>
      </c>
      <c r="S12200">
        <v>15.91</v>
      </c>
      <c r="T12200">
        <v>57041100</v>
      </c>
      <c r="U12200">
        <v>13.9</v>
      </c>
    </row>
    <row r="12201" spans="15:21" x14ac:dyDescent="0.2">
      <c r="O12201" s="67">
        <v>40347</v>
      </c>
      <c r="P12201">
        <v>16</v>
      </c>
      <c r="Q12201">
        <v>16.05</v>
      </c>
      <c r="R12201">
        <v>15.86</v>
      </c>
      <c r="S12201">
        <v>15.95</v>
      </c>
      <c r="T12201">
        <v>59328800</v>
      </c>
      <c r="U12201">
        <v>13.94</v>
      </c>
    </row>
    <row r="12202" spans="15:21" x14ac:dyDescent="0.2">
      <c r="O12202" s="67">
        <v>40350</v>
      </c>
      <c r="P12202">
        <v>16.21</v>
      </c>
      <c r="Q12202">
        <v>16.45</v>
      </c>
      <c r="R12202">
        <v>16.03</v>
      </c>
      <c r="S12202">
        <v>16.100000000000001</v>
      </c>
      <c r="T12202">
        <v>71221500</v>
      </c>
      <c r="U12202">
        <v>14.07</v>
      </c>
    </row>
    <row r="12203" spans="15:21" x14ac:dyDescent="0.2">
      <c r="O12203" s="67">
        <v>40351</v>
      </c>
      <c r="P12203">
        <v>16.09</v>
      </c>
      <c r="Q12203">
        <v>16.170000000000002</v>
      </c>
      <c r="R12203">
        <v>15.77</v>
      </c>
      <c r="S12203">
        <v>15.79</v>
      </c>
      <c r="T12203">
        <v>64982700</v>
      </c>
      <c r="U12203">
        <v>13.8</v>
      </c>
    </row>
    <row r="12204" spans="15:21" x14ac:dyDescent="0.2">
      <c r="O12204" s="67">
        <v>40352</v>
      </c>
      <c r="P12204">
        <v>15.76</v>
      </c>
      <c r="Q12204">
        <v>15.89</v>
      </c>
      <c r="R12204">
        <v>15.37</v>
      </c>
      <c r="S12204">
        <v>15.39</v>
      </c>
      <c r="T12204">
        <v>97574100</v>
      </c>
      <c r="U12204">
        <v>13.45</v>
      </c>
    </row>
    <row r="12205" spans="15:21" x14ac:dyDescent="0.2">
      <c r="O12205" s="67">
        <v>40353</v>
      </c>
      <c r="P12205">
        <v>15.38</v>
      </c>
      <c r="Q12205">
        <v>15.45</v>
      </c>
      <c r="R12205">
        <v>15</v>
      </c>
      <c r="S12205">
        <v>15.08</v>
      </c>
      <c r="T12205">
        <v>96299000</v>
      </c>
      <c r="U12205">
        <v>13.18</v>
      </c>
    </row>
    <row r="12206" spans="15:21" x14ac:dyDescent="0.2">
      <c r="O12206" s="67">
        <v>40354</v>
      </c>
      <c r="P12206">
        <v>15.12</v>
      </c>
      <c r="Q12206">
        <v>15.15</v>
      </c>
      <c r="R12206">
        <v>14.82</v>
      </c>
      <c r="S12206">
        <v>14.91</v>
      </c>
      <c r="T12206">
        <v>134229600</v>
      </c>
      <c r="U12206">
        <v>13.03</v>
      </c>
    </row>
    <row r="12207" spans="15:21" x14ac:dyDescent="0.2">
      <c r="O12207" s="67">
        <v>40357</v>
      </c>
      <c r="P12207">
        <v>14.96</v>
      </c>
      <c r="Q12207">
        <v>15.21</v>
      </c>
      <c r="R12207">
        <v>14.91</v>
      </c>
      <c r="S12207">
        <v>15</v>
      </c>
      <c r="T12207">
        <v>60445900</v>
      </c>
      <c r="U12207">
        <v>13.11</v>
      </c>
    </row>
    <row r="12208" spans="15:21" x14ac:dyDescent="0.2">
      <c r="O12208" s="67">
        <v>40358</v>
      </c>
      <c r="P12208">
        <v>14.75</v>
      </c>
      <c r="Q12208">
        <v>14.79</v>
      </c>
      <c r="R12208">
        <v>14.27</v>
      </c>
      <c r="S12208">
        <v>14.48</v>
      </c>
      <c r="T12208">
        <v>114904900</v>
      </c>
      <c r="U12208">
        <v>12.65</v>
      </c>
    </row>
    <row r="12209" spans="15:21" x14ac:dyDescent="0.2">
      <c r="O12209" s="67">
        <v>40359</v>
      </c>
      <c r="P12209">
        <v>14.47</v>
      </c>
      <c r="Q12209">
        <v>14.69</v>
      </c>
      <c r="R12209">
        <v>14.35</v>
      </c>
      <c r="S12209">
        <v>14.42</v>
      </c>
      <c r="T12209">
        <v>81568200</v>
      </c>
      <c r="U12209">
        <v>12.6</v>
      </c>
    </row>
    <row r="12210" spans="15:21" x14ac:dyDescent="0.2">
      <c r="O12210" s="67">
        <v>40360</v>
      </c>
      <c r="P12210">
        <v>14.33</v>
      </c>
      <c r="Q12210">
        <v>14.43</v>
      </c>
      <c r="R12210">
        <v>13.87</v>
      </c>
      <c r="S12210">
        <v>14.12</v>
      </c>
      <c r="T12210">
        <v>107077700</v>
      </c>
      <c r="U12210">
        <v>12.34</v>
      </c>
    </row>
    <row r="12211" spans="15:21" x14ac:dyDescent="0.2">
      <c r="O12211" s="67">
        <v>40361</v>
      </c>
      <c r="P12211">
        <v>14.16</v>
      </c>
      <c r="Q12211">
        <v>14.26</v>
      </c>
      <c r="R12211">
        <v>13.75</v>
      </c>
      <c r="S12211">
        <v>13.88</v>
      </c>
      <c r="T12211">
        <v>78544600</v>
      </c>
      <c r="U12211">
        <v>12.13</v>
      </c>
    </row>
    <row r="12212" spans="15:21" x14ac:dyDescent="0.2">
      <c r="O12212" s="67">
        <v>40365</v>
      </c>
      <c r="P12212">
        <v>14.11</v>
      </c>
      <c r="Q12212">
        <v>14.31</v>
      </c>
      <c r="R12212">
        <v>13.81</v>
      </c>
      <c r="S12212">
        <v>13.97</v>
      </c>
      <c r="T12212">
        <v>77154700</v>
      </c>
      <c r="U12212">
        <v>12.21</v>
      </c>
    </row>
    <row r="12213" spans="15:21" x14ac:dyDescent="0.2">
      <c r="O12213" s="67">
        <v>40366</v>
      </c>
      <c r="P12213">
        <v>13.99</v>
      </c>
      <c r="Q12213">
        <v>14.66</v>
      </c>
      <c r="R12213">
        <v>13.96</v>
      </c>
      <c r="S12213">
        <v>14.62</v>
      </c>
      <c r="T12213">
        <v>91711400</v>
      </c>
      <c r="U12213">
        <v>12.77</v>
      </c>
    </row>
    <row r="12214" spans="15:21" x14ac:dyDescent="0.2">
      <c r="O12214" s="67">
        <v>40367</v>
      </c>
      <c r="P12214">
        <v>14.87</v>
      </c>
      <c r="Q12214">
        <v>15.17</v>
      </c>
      <c r="R12214">
        <v>14.57</v>
      </c>
      <c r="S12214">
        <v>14.83</v>
      </c>
      <c r="T12214">
        <v>88427100</v>
      </c>
      <c r="U12214">
        <v>12.96</v>
      </c>
    </row>
    <row r="12215" spans="15:21" x14ac:dyDescent="0.2">
      <c r="O12215" s="67">
        <v>40368</v>
      </c>
      <c r="P12215">
        <v>14.95</v>
      </c>
      <c r="Q12215">
        <v>14.99</v>
      </c>
      <c r="R12215">
        <v>14.75</v>
      </c>
      <c r="S12215">
        <v>14.95</v>
      </c>
      <c r="T12215">
        <v>46094200</v>
      </c>
      <c r="U12215">
        <v>13.06</v>
      </c>
    </row>
    <row r="12216" spans="15:21" x14ac:dyDescent="0.2">
      <c r="O12216" s="67">
        <v>40371</v>
      </c>
      <c r="P12216">
        <v>14.9</v>
      </c>
      <c r="Q12216">
        <v>14.99</v>
      </c>
      <c r="R12216">
        <v>14.78</v>
      </c>
      <c r="S12216">
        <v>14.93</v>
      </c>
      <c r="T12216">
        <v>38390800</v>
      </c>
      <c r="U12216">
        <v>13.04</v>
      </c>
    </row>
    <row r="12217" spans="15:21" x14ac:dyDescent="0.2">
      <c r="O12217" s="67">
        <v>40372</v>
      </c>
      <c r="P12217">
        <v>15.22</v>
      </c>
      <c r="Q12217">
        <v>15.35</v>
      </c>
      <c r="R12217">
        <v>15.16</v>
      </c>
      <c r="S12217">
        <v>15.21</v>
      </c>
      <c r="T12217">
        <v>57860800</v>
      </c>
      <c r="U12217">
        <v>13.29</v>
      </c>
    </row>
    <row r="12218" spans="15:21" x14ac:dyDescent="0.2">
      <c r="O12218" s="67">
        <v>40373</v>
      </c>
      <c r="P12218">
        <v>15.26</v>
      </c>
      <c r="Q12218">
        <v>15.3</v>
      </c>
      <c r="R12218">
        <v>15.06</v>
      </c>
      <c r="S12218">
        <v>15.2</v>
      </c>
      <c r="T12218">
        <v>45725200</v>
      </c>
      <c r="U12218">
        <v>13.28</v>
      </c>
    </row>
    <row r="12219" spans="15:21" x14ac:dyDescent="0.2">
      <c r="O12219" s="67">
        <v>40374</v>
      </c>
      <c r="P12219">
        <v>15.16</v>
      </c>
      <c r="Q12219">
        <v>15.28</v>
      </c>
      <c r="R12219">
        <v>14.88</v>
      </c>
      <c r="S12219">
        <v>15.25</v>
      </c>
      <c r="T12219">
        <v>79329000</v>
      </c>
      <c r="U12219">
        <v>13.32</v>
      </c>
    </row>
    <row r="12220" spans="15:21" x14ac:dyDescent="0.2">
      <c r="O12220" s="67">
        <v>40375</v>
      </c>
      <c r="P12220">
        <v>15</v>
      </c>
      <c r="Q12220">
        <v>15.06</v>
      </c>
      <c r="R12220">
        <v>14.5</v>
      </c>
      <c r="S12220">
        <v>14.55</v>
      </c>
      <c r="T12220">
        <v>125415000</v>
      </c>
      <c r="U12220">
        <v>12.71</v>
      </c>
    </row>
    <row r="12221" spans="15:21" x14ac:dyDescent="0.2">
      <c r="O12221" s="67">
        <v>40378</v>
      </c>
      <c r="P12221">
        <v>14.64</v>
      </c>
      <c r="Q12221">
        <v>14.74</v>
      </c>
      <c r="R12221">
        <v>14.47</v>
      </c>
      <c r="S12221">
        <v>14.62</v>
      </c>
      <c r="T12221">
        <v>49073000</v>
      </c>
      <c r="U12221">
        <v>12.77</v>
      </c>
    </row>
    <row r="12222" spans="15:21" x14ac:dyDescent="0.2">
      <c r="O12222" s="67">
        <v>40379</v>
      </c>
      <c r="P12222">
        <v>14.36</v>
      </c>
      <c r="Q12222">
        <v>15.01</v>
      </c>
      <c r="R12222">
        <v>14.36</v>
      </c>
      <c r="S12222">
        <v>14.94</v>
      </c>
      <c r="T12222">
        <v>67279400</v>
      </c>
      <c r="U12222">
        <v>13.05</v>
      </c>
    </row>
    <row r="12223" spans="15:21" x14ac:dyDescent="0.2">
      <c r="O12223" s="67">
        <v>40380</v>
      </c>
      <c r="P12223">
        <v>15.11</v>
      </c>
      <c r="Q12223">
        <v>15.2</v>
      </c>
      <c r="R12223">
        <v>14.64</v>
      </c>
      <c r="S12223">
        <v>14.84</v>
      </c>
      <c r="T12223">
        <v>65021900</v>
      </c>
      <c r="U12223">
        <v>12.97</v>
      </c>
    </row>
    <row r="12224" spans="15:21" x14ac:dyDescent="0.2">
      <c r="O12224" s="67">
        <v>40381</v>
      </c>
      <c r="P12224">
        <v>15.08</v>
      </c>
      <c r="Q12224">
        <v>15.29</v>
      </c>
      <c r="R12224">
        <v>14.97</v>
      </c>
      <c r="S12224">
        <v>15.21</v>
      </c>
      <c r="T12224">
        <v>64300700</v>
      </c>
      <c r="U12224">
        <v>13.29</v>
      </c>
    </row>
    <row r="12225" spans="15:21" x14ac:dyDescent="0.2">
      <c r="O12225" s="67">
        <v>40382</v>
      </c>
      <c r="P12225">
        <v>15.21</v>
      </c>
      <c r="Q12225">
        <v>15.85</v>
      </c>
      <c r="R12225">
        <v>15.03</v>
      </c>
      <c r="S12225">
        <v>15.71</v>
      </c>
      <c r="T12225">
        <v>112735300</v>
      </c>
      <c r="U12225">
        <v>13.73</v>
      </c>
    </row>
    <row r="12226" spans="15:21" x14ac:dyDescent="0.2">
      <c r="O12226" s="67">
        <v>40385</v>
      </c>
      <c r="P12226">
        <v>15.91</v>
      </c>
      <c r="Q12226">
        <v>16.16</v>
      </c>
      <c r="R12226">
        <v>15.7</v>
      </c>
      <c r="S12226">
        <v>16.14</v>
      </c>
      <c r="T12226">
        <v>80950300</v>
      </c>
      <c r="U12226">
        <v>14.1</v>
      </c>
    </row>
    <row r="12227" spans="15:21" x14ac:dyDescent="0.2">
      <c r="O12227" s="67">
        <v>40386</v>
      </c>
      <c r="P12227">
        <v>16.3</v>
      </c>
      <c r="Q12227">
        <v>16.57</v>
      </c>
      <c r="R12227">
        <v>16.100000000000001</v>
      </c>
      <c r="S12227">
        <v>16.18</v>
      </c>
      <c r="T12227">
        <v>69942100</v>
      </c>
      <c r="U12227">
        <v>14.14</v>
      </c>
    </row>
    <row r="12228" spans="15:21" x14ac:dyDescent="0.2">
      <c r="O12228" s="67">
        <v>40387</v>
      </c>
      <c r="P12228">
        <v>16.100000000000001</v>
      </c>
      <c r="Q12228">
        <v>16.18</v>
      </c>
      <c r="R12228">
        <v>15.95</v>
      </c>
      <c r="S12228">
        <v>16.05</v>
      </c>
      <c r="T12228">
        <v>52479100</v>
      </c>
      <c r="U12228">
        <v>14.02</v>
      </c>
    </row>
    <row r="12229" spans="15:21" x14ac:dyDescent="0.2">
      <c r="O12229" s="67">
        <v>40388</v>
      </c>
      <c r="P12229">
        <v>16.149999999999999</v>
      </c>
      <c r="Q12229">
        <v>16.239999999999998</v>
      </c>
      <c r="R12229">
        <v>15.94</v>
      </c>
      <c r="S12229">
        <v>16.149999999999999</v>
      </c>
      <c r="T12229">
        <v>69783700</v>
      </c>
      <c r="U12229">
        <v>14.11</v>
      </c>
    </row>
    <row r="12230" spans="15:21" x14ac:dyDescent="0.2">
      <c r="O12230" s="67">
        <v>40389</v>
      </c>
      <c r="P12230">
        <v>15.92</v>
      </c>
      <c r="Q12230">
        <v>16.239999999999998</v>
      </c>
      <c r="R12230">
        <v>15.91</v>
      </c>
      <c r="S12230">
        <v>16.12</v>
      </c>
      <c r="T12230">
        <v>60130400</v>
      </c>
      <c r="U12230">
        <v>14.08</v>
      </c>
    </row>
    <row r="12231" spans="15:21" x14ac:dyDescent="0.2">
      <c r="O12231" s="67">
        <v>40392</v>
      </c>
      <c r="P12231">
        <v>16.32</v>
      </c>
      <c r="Q12231">
        <v>16.47</v>
      </c>
      <c r="R12231">
        <v>16.309999999999999</v>
      </c>
      <c r="S12231">
        <v>16.41</v>
      </c>
      <c r="T12231">
        <v>67412000</v>
      </c>
      <c r="U12231">
        <v>14.34</v>
      </c>
    </row>
    <row r="12232" spans="15:21" x14ac:dyDescent="0.2">
      <c r="O12232" s="67">
        <v>40393</v>
      </c>
      <c r="P12232">
        <v>16.39</v>
      </c>
      <c r="Q12232">
        <v>16.52</v>
      </c>
      <c r="R12232">
        <v>16.36</v>
      </c>
      <c r="S12232">
        <v>16.399999999999999</v>
      </c>
      <c r="T12232">
        <v>55092900</v>
      </c>
      <c r="U12232">
        <v>14.33</v>
      </c>
    </row>
    <row r="12233" spans="15:21" x14ac:dyDescent="0.2">
      <c r="O12233" s="67">
        <v>40394</v>
      </c>
      <c r="P12233">
        <v>16.41</v>
      </c>
      <c r="Q12233">
        <v>16.510000000000002</v>
      </c>
      <c r="R12233">
        <v>16.37</v>
      </c>
      <c r="S12233">
        <v>16.48</v>
      </c>
      <c r="T12233">
        <v>46124000</v>
      </c>
      <c r="U12233">
        <v>14.4</v>
      </c>
    </row>
    <row r="12234" spans="15:21" x14ac:dyDescent="0.2">
      <c r="O12234" s="67">
        <v>40395</v>
      </c>
      <c r="P12234">
        <v>16.350000000000001</v>
      </c>
      <c r="Q12234">
        <v>16.54</v>
      </c>
      <c r="R12234">
        <v>16.27</v>
      </c>
      <c r="S12234">
        <v>16.52</v>
      </c>
      <c r="T12234">
        <v>46596900</v>
      </c>
      <c r="U12234">
        <v>14.43</v>
      </c>
    </row>
    <row r="12235" spans="15:21" x14ac:dyDescent="0.2">
      <c r="O12235" s="67">
        <v>40396</v>
      </c>
      <c r="P12235">
        <v>16.32</v>
      </c>
      <c r="Q12235">
        <v>16.45</v>
      </c>
      <c r="R12235">
        <v>16.09</v>
      </c>
      <c r="S12235">
        <v>16.45</v>
      </c>
      <c r="T12235">
        <v>58954200</v>
      </c>
      <c r="U12235">
        <v>14.37</v>
      </c>
    </row>
    <row r="12236" spans="15:21" x14ac:dyDescent="0.2">
      <c r="O12236" s="67">
        <v>40399</v>
      </c>
      <c r="P12236">
        <v>16.420000000000002</v>
      </c>
      <c r="Q12236">
        <v>16.46</v>
      </c>
      <c r="R12236">
        <v>16.3</v>
      </c>
      <c r="S12236">
        <v>16.38</v>
      </c>
      <c r="T12236">
        <v>39918800</v>
      </c>
      <c r="U12236">
        <v>14.31</v>
      </c>
    </row>
    <row r="12237" spans="15:21" x14ac:dyDescent="0.2">
      <c r="O12237" s="67">
        <v>40400</v>
      </c>
      <c r="P12237">
        <v>16.190000000000001</v>
      </c>
      <c r="Q12237">
        <v>16.34</v>
      </c>
      <c r="R12237">
        <v>15.96</v>
      </c>
      <c r="S12237">
        <v>16.25</v>
      </c>
      <c r="T12237">
        <v>53236400</v>
      </c>
      <c r="U12237">
        <v>14.2</v>
      </c>
    </row>
    <row r="12238" spans="15:21" x14ac:dyDescent="0.2">
      <c r="O12238" s="67">
        <v>40401</v>
      </c>
      <c r="P12238">
        <v>15.98</v>
      </c>
      <c r="Q12238">
        <v>16.03</v>
      </c>
      <c r="R12238">
        <v>15.54</v>
      </c>
      <c r="S12238">
        <v>15.7</v>
      </c>
      <c r="T12238">
        <v>77164000</v>
      </c>
      <c r="U12238">
        <v>13.72</v>
      </c>
    </row>
    <row r="12239" spans="15:21" x14ac:dyDescent="0.2">
      <c r="O12239" s="67">
        <v>40402</v>
      </c>
      <c r="P12239">
        <v>15.42</v>
      </c>
      <c r="Q12239">
        <v>15.68</v>
      </c>
      <c r="R12239">
        <v>15.34</v>
      </c>
      <c r="S12239">
        <v>15.5</v>
      </c>
      <c r="T12239">
        <v>58243300</v>
      </c>
      <c r="U12239">
        <v>13.54</v>
      </c>
    </row>
    <row r="12240" spans="15:21" x14ac:dyDescent="0.2">
      <c r="O12240" s="67">
        <v>40403</v>
      </c>
      <c r="P12240">
        <v>15.34</v>
      </c>
      <c r="Q12240">
        <v>15.52</v>
      </c>
      <c r="R12240">
        <v>15.34</v>
      </c>
      <c r="S12240">
        <v>15.38</v>
      </c>
      <c r="T12240">
        <v>41650800</v>
      </c>
      <c r="U12240">
        <v>13.44</v>
      </c>
    </row>
    <row r="12241" spans="15:21" x14ac:dyDescent="0.2">
      <c r="O12241" s="67">
        <v>40406</v>
      </c>
      <c r="P12241">
        <v>15.29</v>
      </c>
      <c r="Q12241">
        <v>15.49</v>
      </c>
      <c r="R12241">
        <v>15.15</v>
      </c>
      <c r="S12241">
        <v>15.46</v>
      </c>
      <c r="T12241">
        <v>56429600</v>
      </c>
      <c r="U12241">
        <v>13.51</v>
      </c>
    </row>
    <row r="12242" spans="15:21" x14ac:dyDescent="0.2">
      <c r="O12242" s="67">
        <v>40407</v>
      </c>
      <c r="P12242">
        <v>15.66</v>
      </c>
      <c r="Q12242">
        <v>15.74</v>
      </c>
      <c r="R12242">
        <v>15.5</v>
      </c>
      <c r="S12242">
        <v>15.58</v>
      </c>
      <c r="T12242">
        <v>60908200</v>
      </c>
      <c r="U12242">
        <v>13.61</v>
      </c>
    </row>
    <row r="12243" spans="15:21" x14ac:dyDescent="0.2">
      <c r="O12243" s="67">
        <v>40408</v>
      </c>
      <c r="P12243">
        <v>15.58</v>
      </c>
      <c r="Q12243">
        <v>15.74</v>
      </c>
      <c r="R12243">
        <v>15.51</v>
      </c>
      <c r="S12243">
        <v>15.7</v>
      </c>
      <c r="T12243">
        <v>42302800</v>
      </c>
      <c r="U12243">
        <v>13.72</v>
      </c>
    </row>
    <row r="12244" spans="15:21" x14ac:dyDescent="0.2">
      <c r="O12244" s="67">
        <v>40409</v>
      </c>
      <c r="P12244">
        <v>15.56</v>
      </c>
      <c r="Q12244">
        <v>15.64</v>
      </c>
      <c r="R12244">
        <v>15.05</v>
      </c>
      <c r="S12244">
        <v>15.25</v>
      </c>
      <c r="T12244">
        <v>82336800</v>
      </c>
      <c r="U12244">
        <v>13.32</v>
      </c>
    </row>
    <row r="12245" spans="15:21" x14ac:dyDescent="0.2">
      <c r="O12245" s="67">
        <v>40410</v>
      </c>
      <c r="P12245">
        <v>15.18</v>
      </c>
      <c r="Q12245">
        <v>15.18</v>
      </c>
      <c r="R12245">
        <v>14.89</v>
      </c>
      <c r="S12245">
        <v>15.03</v>
      </c>
      <c r="T12245">
        <v>65402900</v>
      </c>
      <c r="U12245">
        <v>13.13</v>
      </c>
    </row>
    <row r="12246" spans="15:21" x14ac:dyDescent="0.2">
      <c r="O12246" s="67">
        <v>40413</v>
      </c>
      <c r="P12246">
        <v>15.22</v>
      </c>
      <c r="Q12246">
        <v>15.27</v>
      </c>
      <c r="R12246">
        <v>14.85</v>
      </c>
      <c r="S12246">
        <v>14.89</v>
      </c>
      <c r="T12246">
        <v>55581000</v>
      </c>
      <c r="U12246">
        <v>13.01</v>
      </c>
    </row>
    <row r="12247" spans="15:21" x14ac:dyDescent="0.2">
      <c r="O12247" s="67">
        <v>40414</v>
      </c>
      <c r="P12247">
        <v>14.74</v>
      </c>
      <c r="Q12247">
        <v>14.75</v>
      </c>
      <c r="R12247">
        <v>14.41</v>
      </c>
      <c r="S12247">
        <v>14.57</v>
      </c>
      <c r="T12247">
        <v>89666100</v>
      </c>
      <c r="U12247">
        <v>12.73</v>
      </c>
    </row>
    <row r="12248" spans="15:21" x14ac:dyDescent="0.2">
      <c r="O12248" s="67">
        <v>40415</v>
      </c>
      <c r="P12248">
        <v>14.46</v>
      </c>
      <c r="Q12248">
        <v>14.68</v>
      </c>
      <c r="R12248">
        <v>14.25</v>
      </c>
      <c r="S12248">
        <v>14.57</v>
      </c>
      <c r="T12248">
        <v>76783100</v>
      </c>
      <c r="U12248">
        <v>12.73</v>
      </c>
    </row>
    <row r="12249" spans="15:21" x14ac:dyDescent="0.2">
      <c r="O12249" s="67">
        <v>40416</v>
      </c>
      <c r="P12249">
        <v>14.66</v>
      </c>
      <c r="Q12249">
        <v>14.81</v>
      </c>
      <c r="R12249">
        <v>14.44</v>
      </c>
      <c r="S12249">
        <v>14.5</v>
      </c>
      <c r="T12249">
        <v>58285300</v>
      </c>
      <c r="U12249">
        <v>12.67</v>
      </c>
    </row>
    <row r="12250" spans="15:21" x14ac:dyDescent="0.2">
      <c r="O12250" s="67">
        <v>40417</v>
      </c>
      <c r="P12250">
        <v>14.61</v>
      </c>
      <c r="Q12250">
        <v>14.76</v>
      </c>
      <c r="R12250">
        <v>14.37</v>
      </c>
      <c r="S12250">
        <v>14.71</v>
      </c>
      <c r="T12250">
        <v>46473000</v>
      </c>
      <c r="U12250">
        <v>12.85</v>
      </c>
    </row>
    <row r="12251" spans="15:21" x14ac:dyDescent="0.2">
      <c r="O12251" s="67">
        <v>40420</v>
      </c>
      <c r="P12251">
        <v>14.67</v>
      </c>
      <c r="Q12251">
        <v>14.72</v>
      </c>
      <c r="R12251">
        <v>14.51</v>
      </c>
      <c r="S12251">
        <v>14.52</v>
      </c>
      <c r="T12251">
        <v>36583300</v>
      </c>
      <c r="U12251">
        <v>12.69</v>
      </c>
    </row>
    <row r="12252" spans="15:21" x14ac:dyDescent="0.2">
      <c r="O12252" s="67">
        <v>40421</v>
      </c>
      <c r="P12252">
        <v>14.36</v>
      </c>
      <c r="Q12252">
        <v>14.58</v>
      </c>
      <c r="R12252">
        <v>14.31</v>
      </c>
      <c r="S12252">
        <v>14.48</v>
      </c>
      <c r="T12252">
        <v>59224700</v>
      </c>
      <c r="U12252">
        <v>12.65</v>
      </c>
    </row>
    <row r="12253" spans="15:21" x14ac:dyDescent="0.2">
      <c r="O12253" s="67">
        <v>40422</v>
      </c>
      <c r="P12253">
        <v>14.73</v>
      </c>
      <c r="Q12253">
        <v>15.1</v>
      </c>
      <c r="R12253">
        <v>14.6</v>
      </c>
      <c r="S12253">
        <v>15.01</v>
      </c>
      <c r="T12253">
        <v>78042700</v>
      </c>
      <c r="U12253">
        <v>13.11</v>
      </c>
    </row>
    <row r="12254" spans="15:21" x14ac:dyDescent="0.2">
      <c r="O12254" s="67">
        <v>40423</v>
      </c>
      <c r="P12254">
        <v>15.1</v>
      </c>
      <c r="Q12254">
        <v>15.2</v>
      </c>
      <c r="R12254">
        <v>14.94</v>
      </c>
      <c r="S12254">
        <v>15.15</v>
      </c>
      <c r="T12254">
        <v>54433600</v>
      </c>
      <c r="U12254">
        <v>13.24</v>
      </c>
    </row>
    <row r="12255" spans="15:21" x14ac:dyDescent="0.2">
      <c r="O12255" s="67">
        <v>40424</v>
      </c>
      <c r="P12255">
        <v>15.39</v>
      </c>
      <c r="Q12255">
        <v>15.56</v>
      </c>
      <c r="R12255">
        <v>15.2</v>
      </c>
      <c r="S12255">
        <v>15.39</v>
      </c>
      <c r="T12255">
        <v>64341100</v>
      </c>
      <c r="U12255">
        <v>13.45</v>
      </c>
    </row>
    <row r="12256" spans="15:21" x14ac:dyDescent="0.2">
      <c r="O12256" s="67">
        <v>40428</v>
      </c>
      <c r="P12256">
        <v>15.28</v>
      </c>
      <c r="Q12256">
        <v>15.5</v>
      </c>
      <c r="R12256">
        <v>15.21</v>
      </c>
      <c r="S12256">
        <v>15.44</v>
      </c>
      <c r="T12256">
        <v>55365800</v>
      </c>
      <c r="U12256">
        <v>13.49</v>
      </c>
    </row>
    <row r="12257" spans="15:21" x14ac:dyDescent="0.2">
      <c r="O12257" s="67">
        <v>40429</v>
      </c>
      <c r="P12257">
        <v>15.39</v>
      </c>
      <c r="Q12257">
        <v>15.79</v>
      </c>
      <c r="R12257">
        <v>15.32</v>
      </c>
      <c r="S12257">
        <v>15.7</v>
      </c>
      <c r="T12257">
        <v>75069900</v>
      </c>
      <c r="U12257">
        <v>13.72</v>
      </c>
    </row>
    <row r="12258" spans="15:21" x14ac:dyDescent="0.2">
      <c r="O12258" s="67">
        <v>40430</v>
      </c>
      <c r="P12258">
        <v>15.91</v>
      </c>
      <c r="Q12258">
        <v>16</v>
      </c>
      <c r="R12258">
        <v>15.82</v>
      </c>
      <c r="S12258">
        <v>15.91</v>
      </c>
      <c r="T12258">
        <v>60506200</v>
      </c>
      <c r="U12258">
        <v>13.9</v>
      </c>
    </row>
    <row r="12259" spans="15:21" x14ac:dyDescent="0.2">
      <c r="O12259" s="67">
        <v>40431</v>
      </c>
      <c r="P12259">
        <v>15.96</v>
      </c>
      <c r="Q12259">
        <v>16.079999999999998</v>
      </c>
      <c r="R12259">
        <v>15.81</v>
      </c>
      <c r="S12259">
        <v>15.98</v>
      </c>
      <c r="T12259">
        <v>46637800</v>
      </c>
      <c r="U12259">
        <v>13.96</v>
      </c>
    </row>
    <row r="12260" spans="15:21" x14ac:dyDescent="0.2">
      <c r="O12260" s="67">
        <v>40434</v>
      </c>
      <c r="P12260">
        <v>16.190000000000001</v>
      </c>
      <c r="Q12260">
        <v>16.309999999999999</v>
      </c>
      <c r="R12260">
        <v>16.05</v>
      </c>
      <c r="S12260">
        <v>16.25</v>
      </c>
      <c r="T12260">
        <v>56310500</v>
      </c>
      <c r="U12260">
        <v>14.2</v>
      </c>
    </row>
    <row r="12261" spans="15:21" x14ac:dyDescent="0.2">
      <c r="O12261" s="67">
        <v>40435</v>
      </c>
      <c r="P12261">
        <v>16.18</v>
      </c>
      <c r="Q12261">
        <v>16.28</v>
      </c>
      <c r="R12261">
        <v>16.11</v>
      </c>
      <c r="S12261">
        <v>16.16</v>
      </c>
      <c r="T12261">
        <v>48159600</v>
      </c>
      <c r="U12261">
        <v>14.12</v>
      </c>
    </row>
    <row r="12262" spans="15:21" x14ac:dyDescent="0.2">
      <c r="O12262" s="67">
        <v>40436</v>
      </c>
      <c r="P12262">
        <v>16.07</v>
      </c>
      <c r="Q12262">
        <v>16.47</v>
      </c>
      <c r="R12262">
        <v>15.97</v>
      </c>
      <c r="S12262">
        <v>16.34</v>
      </c>
      <c r="T12262">
        <v>68556000</v>
      </c>
      <c r="U12262">
        <v>14.28</v>
      </c>
    </row>
    <row r="12263" spans="15:21" x14ac:dyDescent="0.2">
      <c r="O12263" s="67">
        <v>40437</v>
      </c>
      <c r="P12263">
        <v>16.18</v>
      </c>
      <c r="Q12263">
        <v>16.309999999999999</v>
      </c>
      <c r="R12263">
        <v>16.11</v>
      </c>
      <c r="S12263">
        <v>16.23</v>
      </c>
      <c r="T12263">
        <v>47072000</v>
      </c>
      <c r="U12263">
        <v>14.28</v>
      </c>
    </row>
    <row r="12264" spans="15:21" x14ac:dyDescent="0.2">
      <c r="O12264" s="67">
        <v>40438</v>
      </c>
      <c r="P12264">
        <v>16.309999999999999</v>
      </c>
      <c r="Q12264">
        <v>16.420000000000002</v>
      </c>
      <c r="R12264">
        <v>16.079999999999998</v>
      </c>
      <c r="S12264">
        <v>16.29</v>
      </c>
      <c r="T12264">
        <v>72500600</v>
      </c>
      <c r="U12264">
        <v>14.34</v>
      </c>
    </row>
    <row r="12265" spans="15:21" x14ac:dyDescent="0.2">
      <c r="O12265" s="67">
        <v>40441</v>
      </c>
      <c r="P12265">
        <v>16.27</v>
      </c>
      <c r="Q12265">
        <v>16.600000000000001</v>
      </c>
      <c r="R12265">
        <v>16.23</v>
      </c>
      <c r="S12265">
        <v>16.55</v>
      </c>
      <c r="T12265">
        <v>46091300</v>
      </c>
      <c r="U12265">
        <v>14.57</v>
      </c>
    </row>
    <row r="12266" spans="15:21" x14ac:dyDescent="0.2">
      <c r="O12266" s="67">
        <v>40442</v>
      </c>
      <c r="P12266">
        <v>16.52</v>
      </c>
      <c r="Q12266">
        <v>16.7</v>
      </c>
      <c r="R12266">
        <v>16.420000000000002</v>
      </c>
      <c r="S12266">
        <v>16.52</v>
      </c>
      <c r="T12266">
        <v>54155500</v>
      </c>
      <c r="U12266">
        <v>14.54</v>
      </c>
    </row>
    <row r="12267" spans="15:21" x14ac:dyDescent="0.2">
      <c r="O12267" s="67">
        <v>40443</v>
      </c>
      <c r="P12267">
        <v>16.510000000000002</v>
      </c>
      <c r="Q12267">
        <v>16.670000000000002</v>
      </c>
      <c r="R12267">
        <v>16.399999999999999</v>
      </c>
      <c r="S12267">
        <v>16.5</v>
      </c>
      <c r="T12267">
        <v>47439900</v>
      </c>
      <c r="U12267">
        <v>14.52</v>
      </c>
    </row>
    <row r="12268" spans="15:21" x14ac:dyDescent="0.2">
      <c r="O12268" s="67">
        <v>40444</v>
      </c>
      <c r="P12268">
        <v>16.27</v>
      </c>
      <c r="Q12268">
        <v>16.39</v>
      </c>
      <c r="R12268">
        <v>16.05</v>
      </c>
      <c r="S12268">
        <v>16.14</v>
      </c>
      <c r="T12268">
        <v>53179800</v>
      </c>
      <c r="U12268">
        <v>14.21</v>
      </c>
    </row>
    <row r="12269" spans="15:21" x14ac:dyDescent="0.2">
      <c r="O12269" s="67">
        <v>40445</v>
      </c>
      <c r="P12269">
        <v>16.329999999999998</v>
      </c>
      <c r="Q12269">
        <v>16.66</v>
      </c>
      <c r="R12269">
        <v>16.3</v>
      </c>
      <c r="S12269">
        <v>16.66</v>
      </c>
      <c r="T12269">
        <v>85029900</v>
      </c>
      <c r="U12269">
        <v>14.66</v>
      </c>
    </row>
    <row r="12270" spans="15:21" x14ac:dyDescent="0.2">
      <c r="O12270" s="67">
        <v>40448</v>
      </c>
      <c r="P12270">
        <v>16.649999999999999</v>
      </c>
      <c r="Q12270">
        <v>16.649999999999999</v>
      </c>
      <c r="R12270">
        <v>16.399999999999999</v>
      </c>
      <c r="S12270">
        <v>16.43</v>
      </c>
      <c r="T12270">
        <v>40568000</v>
      </c>
      <c r="U12270">
        <v>14.46</v>
      </c>
    </row>
    <row r="12271" spans="15:21" x14ac:dyDescent="0.2">
      <c r="O12271" s="67">
        <v>40449</v>
      </c>
      <c r="P12271">
        <v>16.43</v>
      </c>
      <c r="Q12271">
        <v>16.52</v>
      </c>
      <c r="R12271">
        <v>16.14</v>
      </c>
      <c r="S12271">
        <v>16.440000000000001</v>
      </c>
      <c r="T12271">
        <v>53876900</v>
      </c>
      <c r="U12271">
        <v>14.47</v>
      </c>
    </row>
    <row r="12272" spans="15:21" x14ac:dyDescent="0.2">
      <c r="O12272" s="67">
        <v>40450</v>
      </c>
      <c r="P12272">
        <v>16.34</v>
      </c>
      <c r="Q12272">
        <v>16.46</v>
      </c>
      <c r="R12272">
        <v>16.239999999999998</v>
      </c>
      <c r="S12272">
        <v>16.36</v>
      </c>
      <c r="T12272">
        <v>44123900</v>
      </c>
      <c r="U12272">
        <v>14.4</v>
      </c>
    </row>
    <row r="12273" spans="15:21" x14ac:dyDescent="0.2">
      <c r="O12273" s="67">
        <v>40451</v>
      </c>
      <c r="P12273">
        <v>16.46</v>
      </c>
      <c r="Q12273">
        <v>16.690000000000001</v>
      </c>
      <c r="R12273">
        <v>16.149999999999999</v>
      </c>
      <c r="S12273">
        <v>16.25</v>
      </c>
      <c r="T12273">
        <v>59002500</v>
      </c>
      <c r="U12273">
        <v>14.3</v>
      </c>
    </row>
    <row r="12274" spans="15:21" x14ac:dyDescent="0.2">
      <c r="O12274" s="67">
        <v>40452</v>
      </c>
      <c r="P12274">
        <v>16.399999999999999</v>
      </c>
      <c r="Q12274">
        <v>16.53</v>
      </c>
      <c r="R12274">
        <v>16.260000000000002</v>
      </c>
      <c r="S12274">
        <v>16.36</v>
      </c>
      <c r="T12274">
        <v>48433400</v>
      </c>
      <c r="U12274">
        <v>14.4</v>
      </c>
    </row>
    <row r="12275" spans="15:21" x14ac:dyDescent="0.2">
      <c r="O12275" s="67">
        <v>40455</v>
      </c>
      <c r="P12275">
        <v>16.309999999999999</v>
      </c>
      <c r="Q12275">
        <v>16.37</v>
      </c>
      <c r="R12275">
        <v>16</v>
      </c>
      <c r="S12275">
        <v>16.100000000000001</v>
      </c>
      <c r="T12275">
        <v>45834600</v>
      </c>
      <c r="U12275">
        <v>14.17</v>
      </c>
    </row>
    <row r="12276" spans="15:21" x14ac:dyDescent="0.2">
      <c r="O12276" s="67">
        <v>40456</v>
      </c>
      <c r="P12276">
        <v>16.25</v>
      </c>
      <c r="Q12276">
        <v>16.579999999999998</v>
      </c>
      <c r="R12276">
        <v>16.190000000000001</v>
      </c>
      <c r="S12276">
        <v>16.510000000000002</v>
      </c>
      <c r="T12276">
        <v>62611900</v>
      </c>
      <c r="U12276">
        <v>14.53</v>
      </c>
    </row>
    <row r="12277" spans="15:21" x14ac:dyDescent="0.2">
      <c r="O12277" s="67">
        <v>40457</v>
      </c>
      <c r="P12277">
        <v>16.489999999999998</v>
      </c>
      <c r="Q12277">
        <v>17</v>
      </c>
      <c r="R12277">
        <v>16.46</v>
      </c>
      <c r="S12277">
        <v>16.899999999999999</v>
      </c>
      <c r="T12277">
        <v>74000100</v>
      </c>
      <c r="U12277">
        <v>14.87</v>
      </c>
    </row>
    <row r="12278" spans="15:21" x14ac:dyDescent="0.2">
      <c r="O12278" s="67">
        <v>40458</v>
      </c>
      <c r="P12278">
        <v>17</v>
      </c>
      <c r="Q12278">
        <v>17.12</v>
      </c>
      <c r="R12278">
        <v>16.850000000000001</v>
      </c>
      <c r="S12278">
        <v>17.05</v>
      </c>
      <c r="T12278">
        <v>58598400</v>
      </c>
      <c r="U12278">
        <v>15.01</v>
      </c>
    </row>
    <row r="12279" spans="15:21" x14ac:dyDescent="0.2">
      <c r="O12279" s="67">
        <v>40459</v>
      </c>
      <c r="P12279">
        <v>17.13</v>
      </c>
      <c r="Q12279">
        <v>17.29</v>
      </c>
      <c r="R12279">
        <v>17.03</v>
      </c>
      <c r="S12279">
        <v>17.12</v>
      </c>
      <c r="T12279">
        <v>51548400</v>
      </c>
      <c r="U12279">
        <v>15.07</v>
      </c>
    </row>
    <row r="12280" spans="15:21" x14ac:dyDescent="0.2">
      <c r="O12280" s="67">
        <v>40462</v>
      </c>
      <c r="P12280">
        <v>17.239999999999998</v>
      </c>
      <c r="Q12280">
        <v>17.260000000000002</v>
      </c>
      <c r="R12280">
        <v>16.920000000000002</v>
      </c>
      <c r="S12280">
        <v>16.96</v>
      </c>
      <c r="T12280">
        <v>52275300</v>
      </c>
      <c r="U12280">
        <v>14.93</v>
      </c>
    </row>
    <row r="12281" spans="15:21" x14ac:dyDescent="0.2">
      <c r="O12281" s="67">
        <v>40463</v>
      </c>
      <c r="P12281">
        <v>16.97</v>
      </c>
      <c r="Q12281">
        <v>17.3</v>
      </c>
      <c r="R12281">
        <v>16.940000000000001</v>
      </c>
      <c r="S12281">
        <v>17.190000000000001</v>
      </c>
      <c r="T12281">
        <v>64773500</v>
      </c>
      <c r="U12281">
        <v>15.13</v>
      </c>
    </row>
    <row r="12282" spans="15:21" x14ac:dyDescent="0.2">
      <c r="O12282" s="67">
        <v>40464</v>
      </c>
      <c r="P12282">
        <v>17.3</v>
      </c>
      <c r="Q12282">
        <v>17.489999999999998</v>
      </c>
      <c r="R12282">
        <v>17.18</v>
      </c>
      <c r="S12282">
        <v>17.28</v>
      </c>
      <c r="T12282">
        <v>60806900</v>
      </c>
      <c r="U12282">
        <v>15.21</v>
      </c>
    </row>
    <row r="12283" spans="15:21" x14ac:dyDescent="0.2">
      <c r="O12283" s="67">
        <v>40465</v>
      </c>
      <c r="P12283">
        <v>17.39</v>
      </c>
      <c r="Q12283">
        <v>17.39</v>
      </c>
      <c r="R12283">
        <v>16.97</v>
      </c>
      <c r="S12283">
        <v>17.16</v>
      </c>
      <c r="T12283">
        <v>57886000</v>
      </c>
      <c r="U12283">
        <v>15.1</v>
      </c>
    </row>
    <row r="12284" spans="15:21" x14ac:dyDescent="0.2">
      <c r="O12284" s="67">
        <v>40466</v>
      </c>
      <c r="P12284">
        <v>16.78</v>
      </c>
      <c r="Q12284">
        <v>16.79</v>
      </c>
      <c r="R12284">
        <v>16.149999999999999</v>
      </c>
      <c r="S12284">
        <v>16.3</v>
      </c>
      <c r="T12284">
        <v>205160900</v>
      </c>
      <c r="U12284">
        <v>14.35</v>
      </c>
    </row>
    <row r="12285" spans="15:21" x14ac:dyDescent="0.2">
      <c r="O12285" s="67">
        <v>40469</v>
      </c>
      <c r="P12285">
        <v>16.309999999999999</v>
      </c>
      <c r="Q12285">
        <v>16.34</v>
      </c>
      <c r="R12285">
        <v>16.100000000000001</v>
      </c>
      <c r="S12285">
        <v>16.25</v>
      </c>
      <c r="T12285">
        <v>67489100</v>
      </c>
      <c r="U12285">
        <v>14.3</v>
      </c>
    </row>
    <row r="12286" spans="15:21" x14ac:dyDescent="0.2">
      <c r="O12286" s="67">
        <v>40470</v>
      </c>
      <c r="P12286">
        <v>16.100000000000001</v>
      </c>
      <c r="Q12286">
        <v>16.260000000000002</v>
      </c>
      <c r="R12286">
        <v>15.98</v>
      </c>
      <c r="S12286">
        <v>16.07</v>
      </c>
      <c r="T12286">
        <v>74162600</v>
      </c>
      <c r="U12286">
        <v>14.14</v>
      </c>
    </row>
    <row r="12287" spans="15:21" x14ac:dyDescent="0.2">
      <c r="O12287" s="67">
        <v>40471</v>
      </c>
      <c r="P12287">
        <v>16.190000000000001</v>
      </c>
      <c r="Q12287">
        <v>16.2</v>
      </c>
      <c r="R12287">
        <v>15.88</v>
      </c>
      <c r="S12287">
        <v>16.05</v>
      </c>
      <c r="T12287">
        <v>69654600</v>
      </c>
      <c r="U12287">
        <v>14.13</v>
      </c>
    </row>
    <row r="12288" spans="15:21" x14ac:dyDescent="0.2">
      <c r="O12288" s="67">
        <v>40472</v>
      </c>
      <c r="P12288">
        <v>16.09</v>
      </c>
      <c r="Q12288">
        <v>16.37</v>
      </c>
      <c r="R12288">
        <v>16.02</v>
      </c>
      <c r="S12288">
        <v>16.100000000000001</v>
      </c>
      <c r="T12288">
        <v>59414700</v>
      </c>
      <c r="U12288">
        <v>14.17</v>
      </c>
    </row>
    <row r="12289" spans="15:21" x14ac:dyDescent="0.2">
      <c r="O12289" s="67">
        <v>40473</v>
      </c>
      <c r="P12289">
        <v>16.11</v>
      </c>
      <c r="Q12289">
        <v>16.2</v>
      </c>
      <c r="R12289">
        <v>16.010000000000002</v>
      </c>
      <c r="S12289">
        <v>16.059999999999999</v>
      </c>
      <c r="T12289">
        <v>31318800</v>
      </c>
      <c r="U12289">
        <v>14.14</v>
      </c>
    </row>
    <row r="12290" spans="15:21" x14ac:dyDescent="0.2">
      <c r="O12290" s="67">
        <v>40476</v>
      </c>
      <c r="P12290">
        <v>16.260000000000002</v>
      </c>
      <c r="Q12290">
        <v>16.32</v>
      </c>
      <c r="R12290">
        <v>16.059999999999999</v>
      </c>
      <c r="S12290">
        <v>16.059999999999999</v>
      </c>
      <c r="T12290">
        <v>53601800</v>
      </c>
      <c r="U12290">
        <v>14.14</v>
      </c>
    </row>
    <row r="12291" spans="15:21" x14ac:dyDescent="0.2">
      <c r="O12291" s="67">
        <v>40477</v>
      </c>
      <c r="P12291">
        <v>16.059999999999999</v>
      </c>
      <c r="Q12291">
        <v>16.32</v>
      </c>
      <c r="R12291">
        <v>16.03</v>
      </c>
      <c r="S12291">
        <v>16.16</v>
      </c>
      <c r="T12291">
        <v>49392700</v>
      </c>
      <c r="U12291">
        <v>14.22</v>
      </c>
    </row>
    <row r="12292" spans="15:21" x14ac:dyDescent="0.2">
      <c r="O12292" s="67">
        <v>40478</v>
      </c>
      <c r="P12292">
        <v>16.059999999999999</v>
      </c>
      <c r="Q12292">
        <v>16.14</v>
      </c>
      <c r="R12292">
        <v>15.99</v>
      </c>
      <c r="S12292">
        <v>16.11</v>
      </c>
      <c r="T12292">
        <v>50623000</v>
      </c>
      <c r="U12292">
        <v>14.18</v>
      </c>
    </row>
    <row r="12293" spans="15:21" x14ac:dyDescent="0.2">
      <c r="O12293" s="67">
        <v>40479</v>
      </c>
      <c r="P12293">
        <v>16.22</v>
      </c>
      <c r="Q12293">
        <v>16.3</v>
      </c>
      <c r="R12293">
        <v>16.03</v>
      </c>
      <c r="S12293">
        <v>16.079999999999998</v>
      </c>
      <c r="T12293">
        <v>44263400</v>
      </c>
      <c r="U12293">
        <v>14.15</v>
      </c>
    </row>
    <row r="12294" spans="15:21" x14ac:dyDescent="0.2">
      <c r="O12294" s="67">
        <v>40480</v>
      </c>
      <c r="P12294">
        <v>16.07</v>
      </c>
      <c r="Q12294">
        <v>16.13</v>
      </c>
      <c r="R12294">
        <v>15.98</v>
      </c>
      <c r="S12294">
        <v>16.02</v>
      </c>
      <c r="T12294">
        <v>38174400</v>
      </c>
      <c r="U12294">
        <v>14.1</v>
      </c>
    </row>
    <row r="12295" spans="15:21" x14ac:dyDescent="0.2">
      <c r="O12295" s="67">
        <v>40483</v>
      </c>
      <c r="P12295">
        <v>16.09</v>
      </c>
      <c r="Q12295">
        <v>16.18</v>
      </c>
      <c r="R12295">
        <v>15.88</v>
      </c>
      <c r="S12295">
        <v>15.95</v>
      </c>
      <c r="T12295">
        <v>52855400</v>
      </c>
      <c r="U12295">
        <v>14.04</v>
      </c>
    </row>
    <row r="12296" spans="15:21" x14ac:dyDescent="0.2">
      <c r="O12296" s="67">
        <v>40484</v>
      </c>
      <c r="P12296">
        <v>16</v>
      </c>
      <c r="Q12296">
        <v>16.07</v>
      </c>
      <c r="R12296">
        <v>15.88</v>
      </c>
      <c r="S12296">
        <v>15.94</v>
      </c>
      <c r="T12296">
        <v>50545400</v>
      </c>
      <c r="U12296">
        <v>14.03</v>
      </c>
    </row>
    <row r="12297" spans="15:21" x14ac:dyDescent="0.2">
      <c r="O12297" s="67">
        <v>40485</v>
      </c>
      <c r="P12297">
        <v>15.96</v>
      </c>
      <c r="Q12297">
        <v>16.100000000000001</v>
      </c>
      <c r="R12297">
        <v>15.88</v>
      </c>
      <c r="S12297">
        <v>16.059999999999999</v>
      </c>
      <c r="T12297">
        <v>65760400</v>
      </c>
      <c r="U12297">
        <v>14.14</v>
      </c>
    </row>
    <row r="12298" spans="15:21" x14ac:dyDescent="0.2">
      <c r="O12298" s="67">
        <v>40486</v>
      </c>
      <c r="P12298">
        <v>16.2</v>
      </c>
      <c r="Q12298">
        <v>16.59</v>
      </c>
      <c r="R12298">
        <v>16.18</v>
      </c>
      <c r="S12298">
        <v>16.510000000000002</v>
      </c>
      <c r="T12298">
        <v>87201200</v>
      </c>
      <c r="U12298">
        <v>14.53</v>
      </c>
    </row>
    <row r="12299" spans="15:21" x14ac:dyDescent="0.2">
      <c r="O12299" s="67">
        <v>40487</v>
      </c>
      <c r="P12299">
        <v>16.52</v>
      </c>
      <c r="Q12299">
        <v>16.86</v>
      </c>
      <c r="R12299">
        <v>16.510000000000002</v>
      </c>
      <c r="S12299">
        <v>16.73</v>
      </c>
      <c r="T12299">
        <v>69827400</v>
      </c>
      <c r="U12299">
        <v>14.72</v>
      </c>
    </row>
    <row r="12300" spans="15:21" x14ac:dyDescent="0.2">
      <c r="O12300" s="67">
        <v>40490</v>
      </c>
      <c r="P12300">
        <v>16.62</v>
      </c>
      <c r="Q12300">
        <v>16.84</v>
      </c>
      <c r="R12300">
        <v>16.62</v>
      </c>
      <c r="S12300">
        <v>16.71</v>
      </c>
      <c r="T12300">
        <v>47818100</v>
      </c>
      <c r="U12300">
        <v>14.71</v>
      </c>
    </row>
    <row r="12301" spans="15:21" x14ac:dyDescent="0.2">
      <c r="O12301" s="67">
        <v>40491</v>
      </c>
      <c r="P12301">
        <v>16.82</v>
      </c>
      <c r="Q12301">
        <v>16.82</v>
      </c>
      <c r="R12301">
        <v>16.54</v>
      </c>
      <c r="S12301">
        <v>16.62</v>
      </c>
      <c r="T12301">
        <v>49927700</v>
      </c>
      <c r="U12301">
        <v>14.63</v>
      </c>
    </row>
    <row r="12302" spans="15:21" x14ac:dyDescent="0.2">
      <c r="O12302" s="67">
        <v>40492</v>
      </c>
      <c r="P12302">
        <v>16.64</v>
      </c>
      <c r="Q12302">
        <v>16.670000000000002</v>
      </c>
      <c r="R12302">
        <v>16.37</v>
      </c>
      <c r="S12302">
        <v>16.55</v>
      </c>
      <c r="T12302">
        <v>49697700</v>
      </c>
      <c r="U12302">
        <v>14.57</v>
      </c>
    </row>
    <row r="12303" spans="15:21" x14ac:dyDescent="0.2">
      <c r="O12303" s="67">
        <v>40493</v>
      </c>
      <c r="P12303">
        <v>16.440000000000001</v>
      </c>
      <c r="Q12303">
        <v>16.52</v>
      </c>
      <c r="R12303">
        <v>16.22</v>
      </c>
      <c r="S12303">
        <v>16.350000000000001</v>
      </c>
      <c r="T12303">
        <v>46617600</v>
      </c>
      <c r="U12303">
        <v>14.39</v>
      </c>
    </row>
    <row r="12304" spans="15:21" x14ac:dyDescent="0.2">
      <c r="O12304" s="67">
        <v>40494</v>
      </c>
      <c r="P12304">
        <v>16.25</v>
      </c>
      <c r="Q12304">
        <v>16.39</v>
      </c>
      <c r="R12304">
        <v>16.11</v>
      </c>
      <c r="S12304">
        <v>16.25</v>
      </c>
      <c r="T12304">
        <v>48319000</v>
      </c>
      <c r="U12304">
        <v>14.3</v>
      </c>
    </row>
    <row r="12305" spans="15:21" x14ac:dyDescent="0.2">
      <c r="O12305" s="67">
        <v>40497</v>
      </c>
      <c r="P12305">
        <v>16.23</v>
      </c>
      <c r="Q12305">
        <v>16.43</v>
      </c>
      <c r="R12305">
        <v>16.18</v>
      </c>
      <c r="S12305">
        <v>16.2</v>
      </c>
      <c r="T12305">
        <v>39185900</v>
      </c>
      <c r="U12305">
        <v>14.26</v>
      </c>
    </row>
    <row r="12306" spans="15:21" x14ac:dyDescent="0.2">
      <c r="O12306" s="67">
        <v>40498</v>
      </c>
      <c r="P12306">
        <v>16.14</v>
      </c>
      <c r="Q12306">
        <v>16.16</v>
      </c>
      <c r="R12306">
        <v>15.76</v>
      </c>
      <c r="S12306">
        <v>15.86</v>
      </c>
      <c r="T12306">
        <v>73949100</v>
      </c>
      <c r="U12306">
        <v>13.96</v>
      </c>
    </row>
    <row r="12307" spans="15:21" x14ac:dyDescent="0.2">
      <c r="O12307" s="67">
        <v>40499</v>
      </c>
      <c r="P12307">
        <v>15.87</v>
      </c>
      <c r="Q12307">
        <v>15.92</v>
      </c>
      <c r="R12307">
        <v>15.76</v>
      </c>
      <c r="S12307">
        <v>15.81</v>
      </c>
      <c r="T12307">
        <v>36296500</v>
      </c>
      <c r="U12307">
        <v>13.92</v>
      </c>
    </row>
    <row r="12308" spans="15:21" x14ac:dyDescent="0.2">
      <c r="O12308" s="67">
        <v>40500</v>
      </c>
      <c r="P12308">
        <v>16</v>
      </c>
      <c r="Q12308">
        <v>16.2</v>
      </c>
      <c r="R12308">
        <v>16</v>
      </c>
      <c r="S12308">
        <v>16.04</v>
      </c>
      <c r="T12308">
        <v>50090500</v>
      </c>
      <c r="U12308">
        <v>14.12</v>
      </c>
    </row>
    <row r="12309" spans="15:21" x14ac:dyDescent="0.2">
      <c r="O12309" s="67">
        <v>40501</v>
      </c>
      <c r="P12309">
        <v>16.059999999999999</v>
      </c>
      <c r="Q12309">
        <v>16.23</v>
      </c>
      <c r="R12309">
        <v>15.95</v>
      </c>
      <c r="S12309">
        <v>16.22</v>
      </c>
      <c r="T12309">
        <v>49262500</v>
      </c>
      <c r="U12309">
        <v>14.28</v>
      </c>
    </row>
    <row r="12310" spans="15:21" x14ac:dyDescent="0.2">
      <c r="O12310" s="67">
        <v>40504</v>
      </c>
      <c r="P12310">
        <v>16.14</v>
      </c>
      <c r="Q12310">
        <v>16.14</v>
      </c>
      <c r="R12310">
        <v>15.78</v>
      </c>
      <c r="S12310">
        <v>16.03</v>
      </c>
      <c r="T12310">
        <v>65706700</v>
      </c>
      <c r="U12310">
        <v>14.11</v>
      </c>
    </row>
    <row r="12311" spans="15:21" x14ac:dyDescent="0.2">
      <c r="O12311" s="67">
        <v>40505</v>
      </c>
      <c r="P12311">
        <v>15.83</v>
      </c>
      <c r="Q12311">
        <v>15.89</v>
      </c>
      <c r="R12311">
        <v>15.63</v>
      </c>
      <c r="S12311">
        <v>15.76</v>
      </c>
      <c r="T12311">
        <v>55949000</v>
      </c>
      <c r="U12311">
        <v>13.87</v>
      </c>
    </row>
    <row r="12312" spans="15:21" x14ac:dyDescent="0.2">
      <c r="O12312" s="67">
        <v>40506</v>
      </c>
      <c r="P12312">
        <v>15.81</v>
      </c>
      <c r="Q12312">
        <v>15.98</v>
      </c>
      <c r="R12312">
        <v>15.78</v>
      </c>
      <c r="S12312">
        <v>15.94</v>
      </c>
      <c r="T12312">
        <v>42404100</v>
      </c>
      <c r="U12312">
        <v>14.03</v>
      </c>
    </row>
    <row r="12313" spans="15:21" x14ac:dyDescent="0.2">
      <c r="O12313" s="67">
        <v>40508</v>
      </c>
      <c r="P12313">
        <v>15.78</v>
      </c>
      <c r="Q12313">
        <v>15.88</v>
      </c>
      <c r="R12313">
        <v>15.75</v>
      </c>
      <c r="S12313">
        <v>15.8</v>
      </c>
      <c r="T12313">
        <v>17440100</v>
      </c>
      <c r="U12313">
        <v>13.91</v>
      </c>
    </row>
    <row r="12314" spans="15:21" x14ac:dyDescent="0.2">
      <c r="O12314" s="67">
        <v>40511</v>
      </c>
      <c r="P12314">
        <v>15.73</v>
      </c>
      <c r="Q12314">
        <v>16.05</v>
      </c>
      <c r="R12314">
        <v>15.68</v>
      </c>
      <c r="S12314">
        <v>15.97</v>
      </c>
      <c r="T12314">
        <v>56507800</v>
      </c>
      <c r="U12314">
        <v>14.06</v>
      </c>
    </row>
    <row r="12315" spans="15:21" x14ac:dyDescent="0.2">
      <c r="O12315" s="67">
        <v>40512</v>
      </c>
      <c r="P12315">
        <v>15.75</v>
      </c>
      <c r="Q12315">
        <v>15.95</v>
      </c>
      <c r="R12315">
        <v>15.72</v>
      </c>
      <c r="S12315">
        <v>15.83</v>
      </c>
      <c r="T12315">
        <v>53884800</v>
      </c>
      <c r="U12315">
        <v>13.93</v>
      </c>
    </row>
    <row r="12316" spans="15:21" x14ac:dyDescent="0.2">
      <c r="O12316" s="67">
        <v>40513</v>
      </c>
      <c r="P12316">
        <v>16.03</v>
      </c>
      <c r="Q12316">
        <v>16.3</v>
      </c>
      <c r="R12316">
        <v>16.03</v>
      </c>
      <c r="S12316">
        <v>16.3</v>
      </c>
      <c r="T12316">
        <v>68945200</v>
      </c>
      <c r="U12316">
        <v>14.35</v>
      </c>
    </row>
    <row r="12317" spans="15:21" x14ac:dyDescent="0.2">
      <c r="O12317" s="67">
        <v>40514</v>
      </c>
      <c r="P12317">
        <v>16.29</v>
      </c>
      <c r="Q12317">
        <v>16.68</v>
      </c>
      <c r="R12317">
        <v>16.28</v>
      </c>
      <c r="S12317">
        <v>16.68</v>
      </c>
      <c r="T12317">
        <v>80788100</v>
      </c>
      <c r="U12317">
        <v>14.68</v>
      </c>
    </row>
    <row r="12318" spans="15:21" x14ac:dyDescent="0.2">
      <c r="O12318" s="67">
        <v>40515</v>
      </c>
      <c r="P12318">
        <v>16.489999999999998</v>
      </c>
      <c r="Q12318">
        <v>16.8</v>
      </c>
      <c r="R12318">
        <v>16.46</v>
      </c>
      <c r="S12318">
        <v>16.78</v>
      </c>
      <c r="T12318">
        <v>50259400</v>
      </c>
      <c r="U12318">
        <v>14.77</v>
      </c>
    </row>
    <row r="12319" spans="15:21" x14ac:dyDescent="0.2">
      <c r="O12319" s="67">
        <v>40518</v>
      </c>
      <c r="P12319">
        <v>16.7</v>
      </c>
      <c r="Q12319">
        <v>16.86</v>
      </c>
      <c r="R12319">
        <v>16.63</v>
      </c>
      <c r="S12319">
        <v>16.7</v>
      </c>
      <c r="T12319">
        <v>58776400</v>
      </c>
      <c r="U12319">
        <v>14.7</v>
      </c>
    </row>
    <row r="12320" spans="15:21" x14ac:dyDescent="0.2">
      <c r="O12320" s="67">
        <v>40519</v>
      </c>
      <c r="P12320">
        <v>16.920000000000002</v>
      </c>
      <c r="Q12320">
        <v>17.28</v>
      </c>
      <c r="R12320">
        <v>16.88</v>
      </c>
      <c r="S12320">
        <v>17.03</v>
      </c>
      <c r="T12320">
        <v>96459900</v>
      </c>
      <c r="U12320">
        <v>14.99</v>
      </c>
    </row>
    <row r="12321" spans="15:21" x14ac:dyDescent="0.2">
      <c r="O12321" s="67">
        <v>40520</v>
      </c>
      <c r="P12321">
        <v>17.010000000000002</v>
      </c>
      <c r="Q12321">
        <v>17.13</v>
      </c>
      <c r="R12321">
        <v>16.86</v>
      </c>
      <c r="S12321">
        <v>17.04</v>
      </c>
      <c r="T12321">
        <v>47551200</v>
      </c>
      <c r="U12321">
        <v>15</v>
      </c>
    </row>
    <row r="12322" spans="15:21" x14ac:dyDescent="0.2">
      <c r="O12322" s="67">
        <v>40521</v>
      </c>
      <c r="P12322">
        <v>17.21</v>
      </c>
      <c r="Q12322">
        <v>17.23</v>
      </c>
      <c r="R12322">
        <v>17.059999999999999</v>
      </c>
      <c r="S12322">
        <v>17.13</v>
      </c>
      <c r="T12322">
        <v>39089700</v>
      </c>
      <c r="U12322">
        <v>15.08</v>
      </c>
    </row>
    <row r="12323" spans="15:21" x14ac:dyDescent="0.2">
      <c r="O12323" s="67">
        <v>40522</v>
      </c>
      <c r="P12323">
        <v>17.22</v>
      </c>
      <c r="Q12323">
        <v>17.88</v>
      </c>
      <c r="R12323">
        <v>17.2</v>
      </c>
      <c r="S12323">
        <v>17.72</v>
      </c>
      <c r="T12323">
        <v>125890700</v>
      </c>
      <c r="U12323">
        <v>15.6</v>
      </c>
    </row>
    <row r="12324" spans="15:21" x14ac:dyDescent="0.2">
      <c r="O12324" s="67">
        <v>40525</v>
      </c>
      <c r="P12324">
        <v>17.89</v>
      </c>
      <c r="Q12324">
        <v>17.899999999999999</v>
      </c>
      <c r="R12324">
        <v>17.55</v>
      </c>
      <c r="S12324">
        <v>17.62</v>
      </c>
      <c r="T12324">
        <v>67875600</v>
      </c>
      <c r="U12324">
        <v>15.51</v>
      </c>
    </row>
    <row r="12325" spans="15:21" x14ac:dyDescent="0.2">
      <c r="O12325" s="67">
        <v>40526</v>
      </c>
      <c r="P12325">
        <v>17.66</v>
      </c>
      <c r="Q12325">
        <v>17.899999999999999</v>
      </c>
      <c r="R12325">
        <v>17.579999999999998</v>
      </c>
      <c r="S12325">
        <v>17.690000000000001</v>
      </c>
      <c r="T12325">
        <v>76366600</v>
      </c>
      <c r="U12325">
        <v>15.57</v>
      </c>
    </row>
    <row r="12326" spans="15:21" x14ac:dyDescent="0.2">
      <c r="O12326" s="67">
        <v>40527</v>
      </c>
      <c r="P12326">
        <v>17.64</v>
      </c>
      <c r="Q12326">
        <v>17.71</v>
      </c>
      <c r="R12326">
        <v>17.37</v>
      </c>
      <c r="S12326">
        <v>17.489999999999998</v>
      </c>
      <c r="T12326">
        <v>70749600</v>
      </c>
      <c r="U12326">
        <v>15.39</v>
      </c>
    </row>
    <row r="12327" spans="15:21" x14ac:dyDescent="0.2">
      <c r="O12327" s="67">
        <v>40528</v>
      </c>
      <c r="P12327">
        <v>17.53</v>
      </c>
      <c r="Q12327">
        <v>17.87</v>
      </c>
      <c r="R12327">
        <v>17.47</v>
      </c>
      <c r="S12327">
        <v>17.77</v>
      </c>
      <c r="T12327">
        <v>53915300</v>
      </c>
      <c r="U12327">
        <v>15.64</v>
      </c>
    </row>
    <row r="12328" spans="15:21" x14ac:dyDescent="0.2">
      <c r="O12328" s="67">
        <v>40529</v>
      </c>
      <c r="P12328">
        <v>17.73</v>
      </c>
      <c r="Q12328">
        <v>17.77</v>
      </c>
      <c r="R12328">
        <v>17.57</v>
      </c>
      <c r="S12328">
        <v>17.7</v>
      </c>
      <c r="T12328">
        <v>65250600</v>
      </c>
      <c r="U12328">
        <v>15.58</v>
      </c>
    </row>
    <row r="12329" spans="15:21" x14ac:dyDescent="0.2">
      <c r="O12329" s="67">
        <v>40532</v>
      </c>
      <c r="P12329">
        <v>17.77</v>
      </c>
      <c r="Q12329">
        <v>17.8</v>
      </c>
      <c r="R12329">
        <v>17.649999999999999</v>
      </c>
      <c r="S12329">
        <v>17.7</v>
      </c>
      <c r="T12329">
        <v>40548600</v>
      </c>
      <c r="U12329">
        <v>15.58</v>
      </c>
    </row>
    <row r="12330" spans="15:21" x14ac:dyDescent="0.2">
      <c r="O12330" s="67">
        <v>40533</v>
      </c>
      <c r="P12330">
        <v>17.78</v>
      </c>
      <c r="Q12330">
        <v>18</v>
      </c>
      <c r="R12330">
        <v>17.739999999999998</v>
      </c>
      <c r="S12330">
        <v>17.899999999999999</v>
      </c>
      <c r="T12330">
        <v>41837000</v>
      </c>
      <c r="U12330">
        <v>15.75</v>
      </c>
    </row>
    <row r="12331" spans="15:21" x14ac:dyDescent="0.2">
      <c r="O12331" s="67">
        <v>40534</v>
      </c>
      <c r="P12331">
        <v>17.829999999999998</v>
      </c>
      <c r="Q12331">
        <v>18.079999999999998</v>
      </c>
      <c r="R12331">
        <v>17.82</v>
      </c>
      <c r="S12331">
        <v>18.059999999999999</v>
      </c>
      <c r="T12331">
        <v>42977200</v>
      </c>
      <c r="U12331">
        <v>16.02</v>
      </c>
    </row>
    <row r="12332" spans="15:21" x14ac:dyDescent="0.2">
      <c r="O12332" s="67">
        <v>40535</v>
      </c>
      <c r="P12332">
        <v>18</v>
      </c>
      <c r="Q12332">
        <v>18.149999999999999</v>
      </c>
      <c r="R12332">
        <v>17.98</v>
      </c>
      <c r="S12332">
        <v>18.04</v>
      </c>
      <c r="T12332">
        <v>30958900</v>
      </c>
      <c r="U12332">
        <v>16</v>
      </c>
    </row>
    <row r="12333" spans="15:21" x14ac:dyDescent="0.2">
      <c r="O12333" s="67">
        <v>40539</v>
      </c>
      <c r="P12333">
        <v>17.920000000000002</v>
      </c>
      <c r="Q12333">
        <v>18.23</v>
      </c>
      <c r="R12333">
        <v>17.920000000000002</v>
      </c>
      <c r="S12333">
        <v>18.190000000000001</v>
      </c>
      <c r="T12333">
        <v>33318000</v>
      </c>
      <c r="U12333">
        <v>16.14</v>
      </c>
    </row>
    <row r="12334" spans="15:21" x14ac:dyDescent="0.2">
      <c r="O12334" s="67">
        <v>40540</v>
      </c>
      <c r="P12334">
        <v>18.21</v>
      </c>
      <c r="Q12334">
        <v>18.41</v>
      </c>
      <c r="R12334">
        <v>18.16</v>
      </c>
      <c r="S12334">
        <v>18.32</v>
      </c>
      <c r="T12334">
        <v>47724000</v>
      </c>
      <c r="U12334">
        <v>16.25</v>
      </c>
    </row>
    <row r="12335" spans="15:21" x14ac:dyDescent="0.2">
      <c r="O12335" s="67">
        <v>40541</v>
      </c>
      <c r="P12335">
        <v>18.37</v>
      </c>
      <c r="Q12335">
        <v>18.489999999999998</v>
      </c>
      <c r="R12335">
        <v>18.260000000000002</v>
      </c>
      <c r="S12335">
        <v>18.27</v>
      </c>
      <c r="T12335">
        <v>34569300</v>
      </c>
      <c r="U12335">
        <v>16.21</v>
      </c>
    </row>
    <row r="12336" spans="15:21" x14ac:dyDescent="0.2">
      <c r="O12336" s="67">
        <v>40542</v>
      </c>
      <c r="P12336">
        <v>18.28</v>
      </c>
      <c r="Q12336">
        <v>18.350000000000001</v>
      </c>
      <c r="R12336">
        <v>18.16</v>
      </c>
      <c r="S12336">
        <v>18.190000000000001</v>
      </c>
      <c r="T12336">
        <v>28894300</v>
      </c>
      <c r="U12336">
        <v>16.14</v>
      </c>
    </row>
    <row r="12337" spans="15:21" x14ac:dyDescent="0.2">
      <c r="O12337" s="67">
        <v>40543</v>
      </c>
      <c r="P12337">
        <v>18.149999999999999</v>
      </c>
      <c r="Q12337">
        <v>18.350000000000001</v>
      </c>
      <c r="R12337">
        <v>18.13</v>
      </c>
      <c r="S12337">
        <v>18.29</v>
      </c>
      <c r="T12337">
        <v>27074100</v>
      </c>
      <c r="U12337">
        <v>16.22</v>
      </c>
    </row>
    <row r="12338" spans="15:21" x14ac:dyDescent="0.2">
      <c r="O12338" s="67">
        <v>40546</v>
      </c>
      <c r="P12338">
        <v>18.489999999999998</v>
      </c>
      <c r="Q12338">
        <v>18.5</v>
      </c>
      <c r="R12338">
        <v>18.22</v>
      </c>
      <c r="S12338">
        <v>18.28</v>
      </c>
      <c r="T12338">
        <v>52828200</v>
      </c>
      <c r="U12338">
        <v>16.22</v>
      </c>
    </row>
    <row r="12339" spans="15:21" x14ac:dyDescent="0.2">
      <c r="O12339" s="67">
        <v>40547</v>
      </c>
      <c r="P12339">
        <v>18.34</v>
      </c>
      <c r="Q12339">
        <v>18.61</v>
      </c>
      <c r="R12339">
        <v>18.12</v>
      </c>
      <c r="S12339">
        <v>18.61</v>
      </c>
      <c r="T12339">
        <v>79019500</v>
      </c>
      <c r="U12339">
        <v>16.510000000000002</v>
      </c>
    </row>
    <row r="12340" spans="15:21" x14ac:dyDescent="0.2">
      <c r="O12340" s="67">
        <v>40548</v>
      </c>
      <c r="P12340">
        <v>18.52</v>
      </c>
      <c r="Q12340">
        <v>18.72</v>
      </c>
      <c r="R12340">
        <v>18.420000000000002</v>
      </c>
      <c r="S12340">
        <v>18.64</v>
      </c>
      <c r="T12340">
        <v>51322400</v>
      </c>
      <c r="U12340">
        <v>16.54</v>
      </c>
    </row>
    <row r="12341" spans="15:21" x14ac:dyDescent="0.2">
      <c r="O12341" s="67">
        <v>40549</v>
      </c>
      <c r="P12341">
        <v>18.690000000000001</v>
      </c>
      <c r="Q12341">
        <v>18.72</v>
      </c>
      <c r="R12341">
        <v>18.420000000000002</v>
      </c>
      <c r="S12341">
        <v>18.559999999999999</v>
      </c>
      <c r="T12341">
        <v>39640100</v>
      </c>
      <c r="U12341">
        <v>16.46</v>
      </c>
    </row>
    <row r="12342" spans="15:21" x14ac:dyDescent="0.2">
      <c r="O12342" s="67">
        <v>40550</v>
      </c>
      <c r="P12342">
        <v>18.579999999999998</v>
      </c>
      <c r="Q12342">
        <v>18.66</v>
      </c>
      <c r="R12342">
        <v>18.2</v>
      </c>
      <c r="S12342">
        <v>18.43</v>
      </c>
      <c r="T12342">
        <v>57336500</v>
      </c>
      <c r="U12342">
        <v>16.350000000000001</v>
      </c>
    </row>
    <row r="12343" spans="15:21" x14ac:dyDescent="0.2">
      <c r="O12343" s="67">
        <v>40553</v>
      </c>
      <c r="P12343">
        <v>18.61</v>
      </c>
      <c r="Q12343">
        <v>18.75</v>
      </c>
      <c r="R12343">
        <v>18.46</v>
      </c>
      <c r="S12343">
        <v>18.510000000000002</v>
      </c>
      <c r="T12343">
        <v>62996500</v>
      </c>
      <c r="U12343">
        <v>16.420000000000002</v>
      </c>
    </row>
    <row r="12344" spans="15:21" x14ac:dyDescent="0.2">
      <c r="O12344" s="67">
        <v>40554</v>
      </c>
      <c r="P12344">
        <v>18.71</v>
      </c>
      <c r="Q12344">
        <v>18.809999999999999</v>
      </c>
      <c r="R12344">
        <v>18.579999999999998</v>
      </c>
      <c r="S12344">
        <v>18.63</v>
      </c>
      <c r="T12344">
        <v>46593300</v>
      </c>
      <c r="U12344">
        <v>16.53</v>
      </c>
    </row>
    <row r="12345" spans="15:21" x14ac:dyDescent="0.2">
      <c r="O12345" s="67">
        <v>40555</v>
      </c>
      <c r="P12345">
        <v>18.57</v>
      </c>
      <c r="Q12345">
        <v>18.73</v>
      </c>
      <c r="R12345">
        <v>18.48</v>
      </c>
      <c r="S12345">
        <v>18.670000000000002</v>
      </c>
      <c r="T12345">
        <v>61213300</v>
      </c>
      <c r="U12345">
        <v>16.559999999999999</v>
      </c>
    </row>
    <row r="12346" spans="15:21" x14ac:dyDescent="0.2">
      <c r="O12346" s="67">
        <v>40556</v>
      </c>
      <c r="P12346">
        <v>18.73</v>
      </c>
      <c r="Q12346">
        <v>18.8</v>
      </c>
      <c r="R12346">
        <v>18.559999999999999</v>
      </c>
      <c r="S12346">
        <v>18.600000000000001</v>
      </c>
      <c r="T12346">
        <v>44802900</v>
      </c>
      <c r="U12346">
        <v>16.5</v>
      </c>
    </row>
    <row r="12347" spans="15:21" x14ac:dyDescent="0.2">
      <c r="O12347" s="67">
        <v>40557</v>
      </c>
      <c r="P12347">
        <v>18.61</v>
      </c>
      <c r="Q12347">
        <v>18.84</v>
      </c>
      <c r="R12347">
        <v>18.55</v>
      </c>
      <c r="S12347">
        <v>18.82</v>
      </c>
      <c r="T12347">
        <v>42235700</v>
      </c>
      <c r="U12347">
        <v>16.690000000000001</v>
      </c>
    </row>
    <row r="12348" spans="15:21" x14ac:dyDescent="0.2">
      <c r="O12348" s="67">
        <v>40561</v>
      </c>
      <c r="P12348">
        <v>18.98</v>
      </c>
      <c r="Q12348">
        <v>18.989999999999998</v>
      </c>
      <c r="R12348">
        <v>18.559999999999999</v>
      </c>
      <c r="S12348">
        <v>18.600000000000001</v>
      </c>
      <c r="T12348">
        <v>70505900</v>
      </c>
      <c r="U12348">
        <v>16.5</v>
      </c>
    </row>
    <row r="12349" spans="15:21" x14ac:dyDescent="0.2">
      <c r="O12349" s="67">
        <v>40562</v>
      </c>
      <c r="P12349">
        <v>18.61</v>
      </c>
      <c r="Q12349">
        <v>18.64</v>
      </c>
      <c r="R12349">
        <v>18.190000000000001</v>
      </c>
      <c r="S12349">
        <v>18.329999999999998</v>
      </c>
      <c r="T12349">
        <v>82190100</v>
      </c>
      <c r="U12349">
        <v>16.260000000000002</v>
      </c>
    </row>
    <row r="12350" spans="15:21" x14ac:dyDescent="0.2">
      <c r="O12350" s="67">
        <v>40563</v>
      </c>
      <c r="P12350">
        <v>18.46</v>
      </c>
      <c r="Q12350">
        <v>18.59</v>
      </c>
      <c r="R12350">
        <v>18.170000000000002</v>
      </c>
      <c r="S12350">
        <v>18.43</v>
      </c>
      <c r="T12350">
        <v>67732800</v>
      </c>
      <c r="U12350">
        <v>16.350000000000001</v>
      </c>
    </row>
    <row r="12351" spans="15:21" x14ac:dyDescent="0.2">
      <c r="O12351" s="67">
        <v>40564</v>
      </c>
      <c r="P12351">
        <v>19.309999999999999</v>
      </c>
      <c r="Q12351">
        <v>19.97</v>
      </c>
      <c r="R12351">
        <v>19.25</v>
      </c>
      <c r="S12351">
        <v>19.739999999999998</v>
      </c>
      <c r="T12351">
        <v>229080200</v>
      </c>
      <c r="U12351">
        <v>17.510000000000002</v>
      </c>
    </row>
    <row r="12352" spans="15:21" x14ac:dyDescent="0.2">
      <c r="O12352" s="67">
        <v>40567</v>
      </c>
      <c r="P12352">
        <v>19.93</v>
      </c>
      <c r="Q12352">
        <v>20.12</v>
      </c>
      <c r="R12352">
        <v>19.739999999999998</v>
      </c>
      <c r="S12352">
        <v>20.04</v>
      </c>
      <c r="T12352">
        <v>98547300</v>
      </c>
      <c r="U12352">
        <v>17.78</v>
      </c>
    </row>
    <row r="12353" spans="15:21" x14ac:dyDescent="0.2">
      <c r="O12353" s="67">
        <v>40568</v>
      </c>
      <c r="P12353">
        <v>19.98</v>
      </c>
      <c r="Q12353">
        <v>20.28</v>
      </c>
      <c r="R12353">
        <v>19.8</v>
      </c>
      <c r="S12353">
        <v>19.98</v>
      </c>
      <c r="T12353">
        <v>100987100</v>
      </c>
      <c r="U12353">
        <v>17.72</v>
      </c>
    </row>
    <row r="12354" spans="15:21" x14ac:dyDescent="0.2">
      <c r="O12354" s="67">
        <v>40569</v>
      </c>
      <c r="P12354">
        <v>20.18</v>
      </c>
      <c r="Q12354">
        <v>20.2</v>
      </c>
      <c r="R12354">
        <v>19.920000000000002</v>
      </c>
      <c r="S12354">
        <v>19.920000000000002</v>
      </c>
      <c r="T12354">
        <v>67753600</v>
      </c>
      <c r="U12354">
        <v>17.670000000000002</v>
      </c>
    </row>
    <row r="12355" spans="15:21" x14ac:dyDescent="0.2">
      <c r="O12355" s="67">
        <v>40570</v>
      </c>
      <c r="P12355">
        <v>19.96</v>
      </c>
      <c r="Q12355">
        <v>20.329999999999998</v>
      </c>
      <c r="R12355">
        <v>19.899999999999999</v>
      </c>
      <c r="S12355">
        <v>20.28</v>
      </c>
      <c r="T12355">
        <v>67840600</v>
      </c>
      <c r="U12355">
        <v>17.989999999999998</v>
      </c>
    </row>
    <row r="12356" spans="15:21" x14ac:dyDescent="0.2">
      <c r="O12356" s="67">
        <v>40571</v>
      </c>
      <c r="P12356">
        <v>20.39</v>
      </c>
      <c r="Q12356">
        <v>20.74</v>
      </c>
      <c r="R12356">
        <v>20.12</v>
      </c>
      <c r="S12356">
        <v>20.2</v>
      </c>
      <c r="T12356">
        <v>102189700</v>
      </c>
      <c r="U12356">
        <v>17.920000000000002</v>
      </c>
    </row>
    <row r="12357" spans="15:21" x14ac:dyDescent="0.2">
      <c r="O12357" s="67">
        <v>40574</v>
      </c>
      <c r="P12357">
        <v>20.13</v>
      </c>
      <c r="Q12357">
        <v>20.29</v>
      </c>
      <c r="R12357">
        <v>20.100000000000001</v>
      </c>
      <c r="S12357">
        <v>20.14</v>
      </c>
      <c r="T12357">
        <v>51723400</v>
      </c>
      <c r="U12357">
        <v>17.87</v>
      </c>
    </row>
    <row r="12358" spans="15:21" x14ac:dyDescent="0.2">
      <c r="O12358" s="67">
        <v>40575</v>
      </c>
      <c r="P12358">
        <v>20.38</v>
      </c>
      <c r="Q12358">
        <v>20.9</v>
      </c>
      <c r="R12358">
        <v>20.3</v>
      </c>
      <c r="S12358">
        <v>20.8</v>
      </c>
      <c r="T12358">
        <v>68304300</v>
      </c>
      <c r="U12358">
        <v>18.45</v>
      </c>
    </row>
    <row r="12359" spans="15:21" x14ac:dyDescent="0.2">
      <c r="O12359" s="67">
        <v>40576</v>
      </c>
      <c r="P12359">
        <v>20.84</v>
      </c>
      <c r="Q12359">
        <v>20.96</v>
      </c>
      <c r="R12359">
        <v>20.65</v>
      </c>
      <c r="S12359">
        <v>20.71</v>
      </c>
      <c r="T12359">
        <v>42276300</v>
      </c>
      <c r="U12359">
        <v>18.37</v>
      </c>
    </row>
    <row r="12360" spans="15:21" x14ac:dyDescent="0.2">
      <c r="O12360" s="67">
        <v>40577</v>
      </c>
      <c r="P12360">
        <v>20.65</v>
      </c>
      <c r="Q12360">
        <v>20.77</v>
      </c>
      <c r="R12360">
        <v>20.420000000000002</v>
      </c>
      <c r="S12360">
        <v>20.75</v>
      </c>
      <c r="T12360">
        <v>41117700</v>
      </c>
      <c r="U12360">
        <v>18.41</v>
      </c>
    </row>
    <row r="12361" spans="15:21" x14ac:dyDescent="0.2">
      <c r="O12361" s="67">
        <v>40578</v>
      </c>
      <c r="P12361">
        <v>20.79</v>
      </c>
      <c r="Q12361">
        <v>20.8</v>
      </c>
      <c r="R12361">
        <v>20.399999999999999</v>
      </c>
      <c r="S12361">
        <v>20.56</v>
      </c>
      <c r="T12361">
        <v>43108100</v>
      </c>
      <c r="U12361">
        <v>18.239999999999998</v>
      </c>
    </row>
    <row r="12362" spans="15:21" x14ac:dyDescent="0.2">
      <c r="O12362" s="67">
        <v>40581</v>
      </c>
      <c r="P12362">
        <v>20.77</v>
      </c>
      <c r="Q12362">
        <v>21</v>
      </c>
      <c r="R12362">
        <v>20.73</v>
      </c>
      <c r="S12362">
        <v>20.87</v>
      </c>
      <c r="T12362">
        <v>45386900</v>
      </c>
      <c r="U12362">
        <v>18.510000000000002</v>
      </c>
    </row>
    <row r="12363" spans="15:21" x14ac:dyDescent="0.2">
      <c r="O12363" s="67">
        <v>40582</v>
      </c>
      <c r="P12363">
        <v>20.96</v>
      </c>
      <c r="Q12363">
        <v>21.31</v>
      </c>
      <c r="R12363">
        <v>20.91</v>
      </c>
      <c r="S12363">
        <v>21.28</v>
      </c>
      <c r="T12363">
        <v>54940300</v>
      </c>
      <c r="U12363">
        <v>18.88</v>
      </c>
    </row>
    <row r="12364" spans="15:21" x14ac:dyDescent="0.2">
      <c r="O12364" s="67">
        <v>40583</v>
      </c>
      <c r="P12364">
        <v>21.3</v>
      </c>
      <c r="Q12364">
        <v>21.43</v>
      </c>
      <c r="R12364">
        <v>21.06</v>
      </c>
      <c r="S12364">
        <v>21.31</v>
      </c>
      <c r="T12364">
        <v>61056600</v>
      </c>
      <c r="U12364">
        <v>18.899999999999999</v>
      </c>
    </row>
    <row r="12365" spans="15:21" x14ac:dyDescent="0.2">
      <c r="O12365" s="67">
        <v>40584</v>
      </c>
      <c r="P12365">
        <v>21.17</v>
      </c>
      <c r="Q12365">
        <v>21.31</v>
      </c>
      <c r="R12365">
        <v>20.94</v>
      </c>
      <c r="S12365">
        <v>21.27</v>
      </c>
      <c r="T12365">
        <v>50215400</v>
      </c>
      <c r="U12365">
        <v>18.87</v>
      </c>
    </row>
    <row r="12366" spans="15:21" x14ac:dyDescent="0.2">
      <c r="O12366" s="67">
        <v>40585</v>
      </c>
      <c r="P12366">
        <v>21.04</v>
      </c>
      <c r="Q12366">
        <v>21.44</v>
      </c>
      <c r="R12366">
        <v>21.03</v>
      </c>
      <c r="S12366">
        <v>21.33</v>
      </c>
      <c r="T12366">
        <v>40655400</v>
      </c>
      <c r="U12366">
        <v>18.920000000000002</v>
      </c>
    </row>
    <row r="12367" spans="15:21" x14ac:dyDescent="0.2">
      <c r="O12367" s="67">
        <v>40588</v>
      </c>
      <c r="P12367">
        <v>21.51</v>
      </c>
      <c r="Q12367">
        <v>21.65</v>
      </c>
      <c r="R12367">
        <v>21.45</v>
      </c>
      <c r="S12367">
        <v>21.5</v>
      </c>
      <c r="T12367">
        <v>43403200</v>
      </c>
      <c r="U12367">
        <v>19.07</v>
      </c>
    </row>
    <row r="12368" spans="15:21" x14ac:dyDescent="0.2">
      <c r="O12368" s="67">
        <v>40589</v>
      </c>
      <c r="P12368">
        <v>21.45</v>
      </c>
      <c r="Q12368">
        <v>21.49</v>
      </c>
      <c r="R12368">
        <v>21.24</v>
      </c>
      <c r="S12368">
        <v>21.46</v>
      </c>
      <c r="T12368">
        <v>39619000</v>
      </c>
      <c r="U12368">
        <v>19.04</v>
      </c>
    </row>
    <row r="12369" spans="15:21" x14ac:dyDescent="0.2">
      <c r="O12369" s="67">
        <v>40590</v>
      </c>
      <c r="P12369">
        <v>21.42</v>
      </c>
      <c r="Q12369">
        <v>21.49</v>
      </c>
      <c r="R12369">
        <v>21.25</v>
      </c>
      <c r="S12369">
        <v>21.44</v>
      </c>
      <c r="T12369">
        <v>39009500</v>
      </c>
      <c r="U12369">
        <v>19.02</v>
      </c>
    </row>
    <row r="12370" spans="15:21" x14ac:dyDescent="0.2">
      <c r="O12370" s="67">
        <v>40591</v>
      </c>
      <c r="P12370">
        <v>21.28</v>
      </c>
      <c r="Q12370">
        <v>21.58</v>
      </c>
      <c r="R12370">
        <v>21.26</v>
      </c>
      <c r="S12370">
        <v>21.52</v>
      </c>
      <c r="T12370">
        <v>36657900</v>
      </c>
      <c r="U12370">
        <v>19.09</v>
      </c>
    </row>
    <row r="12371" spans="15:21" x14ac:dyDescent="0.2">
      <c r="O12371" s="67">
        <v>40592</v>
      </c>
      <c r="P12371">
        <v>21.54</v>
      </c>
      <c r="Q12371">
        <v>21.6</v>
      </c>
      <c r="R12371">
        <v>21.3</v>
      </c>
      <c r="S12371">
        <v>21.44</v>
      </c>
      <c r="T12371">
        <v>45484200</v>
      </c>
      <c r="U12371">
        <v>19.02</v>
      </c>
    </row>
    <row r="12372" spans="15:21" x14ac:dyDescent="0.2">
      <c r="O12372" s="67">
        <v>40596</v>
      </c>
      <c r="P12372">
        <v>20.88</v>
      </c>
      <c r="Q12372">
        <v>21.21</v>
      </c>
      <c r="R12372">
        <v>20.66</v>
      </c>
      <c r="S12372">
        <v>20.82</v>
      </c>
      <c r="T12372">
        <v>72520300</v>
      </c>
      <c r="U12372">
        <v>18.47</v>
      </c>
    </row>
    <row r="12373" spans="15:21" x14ac:dyDescent="0.2">
      <c r="O12373" s="67">
        <v>40597</v>
      </c>
      <c r="P12373">
        <v>20.52</v>
      </c>
      <c r="Q12373">
        <v>20.69</v>
      </c>
      <c r="R12373">
        <v>20.079999999999998</v>
      </c>
      <c r="S12373">
        <v>20.37</v>
      </c>
      <c r="T12373">
        <v>84940300</v>
      </c>
      <c r="U12373">
        <v>18.07</v>
      </c>
    </row>
    <row r="12374" spans="15:21" x14ac:dyDescent="0.2">
      <c r="O12374" s="67">
        <v>40598</v>
      </c>
      <c r="P12374">
        <v>20.12</v>
      </c>
      <c r="Q12374">
        <v>20.65</v>
      </c>
      <c r="R12374">
        <v>20.100000000000001</v>
      </c>
      <c r="S12374">
        <v>20.58</v>
      </c>
      <c r="T12374">
        <v>65330200</v>
      </c>
      <c r="U12374">
        <v>18.38</v>
      </c>
    </row>
    <row r="12375" spans="15:21" x14ac:dyDescent="0.2">
      <c r="O12375" s="67">
        <v>40599</v>
      </c>
      <c r="P12375">
        <v>20.71</v>
      </c>
      <c r="Q12375">
        <v>20.88</v>
      </c>
      <c r="R12375">
        <v>20.5</v>
      </c>
      <c r="S12375">
        <v>20.82</v>
      </c>
      <c r="T12375">
        <v>45687200</v>
      </c>
      <c r="U12375">
        <v>18.600000000000001</v>
      </c>
    </row>
    <row r="12376" spans="15:21" x14ac:dyDescent="0.2">
      <c r="O12376" s="67">
        <v>40602</v>
      </c>
      <c r="P12376">
        <v>20.95</v>
      </c>
      <c r="Q12376">
        <v>21.07</v>
      </c>
      <c r="R12376">
        <v>20.82</v>
      </c>
      <c r="S12376">
        <v>20.92</v>
      </c>
      <c r="T12376">
        <v>42652700</v>
      </c>
      <c r="U12376">
        <v>18.690000000000001</v>
      </c>
    </row>
    <row r="12377" spans="15:21" x14ac:dyDescent="0.2">
      <c r="O12377" s="67">
        <v>40603</v>
      </c>
      <c r="P12377">
        <v>21.12</v>
      </c>
      <c r="Q12377">
        <v>21.17</v>
      </c>
      <c r="R12377">
        <v>20.239999999999998</v>
      </c>
      <c r="S12377">
        <v>20.25</v>
      </c>
      <c r="T12377">
        <v>61993100</v>
      </c>
      <c r="U12377">
        <v>18.09</v>
      </c>
    </row>
    <row r="12378" spans="15:21" x14ac:dyDescent="0.2">
      <c r="O12378" s="67">
        <v>40604</v>
      </c>
      <c r="P12378">
        <v>20.18</v>
      </c>
      <c r="Q12378">
        <v>20.64</v>
      </c>
      <c r="R12378">
        <v>20.16</v>
      </c>
      <c r="S12378">
        <v>20.32</v>
      </c>
      <c r="T12378">
        <v>49105000</v>
      </c>
      <c r="U12378">
        <v>18.149999999999999</v>
      </c>
    </row>
    <row r="12379" spans="15:21" x14ac:dyDescent="0.2">
      <c r="O12379" s="67">
        <v>40605</v>
      </c>
      <c r="P12379">
        <v>20.88</v>
      </c>
      <c r="Q12379">
        <v>20.93</v>
      </c>
      <c r="R12379">
        <v>20.7</v>
      </c>
      <c r="S12379">
        <v>20.75</v>
      </c>
      <c r="T12379">
        <v>46217400</v>
      </c>
      <c r="U12379">
        <v>18.53</v>
      </c>
    </row>
    <row r="12380" spans="15:21" x14ac:dyDescent="0.2">
      <c r="O12380" s="67">
        <v>40606</v>
      </c>
      <c r="P12380">
        <v>20.85</v>
      </c>
      <c r="Q12380">
        <v>20.86</v>
      </c>
      <c r="R12380">
        <v>20.190000000000001</v>
      </c>
      <c r="S12380">
        <v>20.37</v>
      </c>
      <c r="T12380">
        <v>61144400</v>
      </c>
      <c r="U12380">
        <v>18.190000000000001</v>
      </c>
    </row>
    <row r="12381" spans="15:21" x14ac:dyDescent="0.2">
      <c r="O12381" s="67">
        <v>40609</v>
      </c>
      <c r="P12381">
        <v>20.399999999999999</v>
      </c>
      <c r="Q12381">
        <v>20.59</v>
      </c>
      <c r="R12381">
        <v>20.010000000000002</v>
      </c>
      <c r="S12381">
        <v>20.38</v>
      </c>
      <c r="T12381">
        <v>66376800</v>
      </c>
      <c r="U12381">
        <v>18.2</v>
      </c>
    </row>
    <row r="12382" spans="15:21" x14ac:dyDescent="0.2">
      <c r="O12382" s="67">
        <v>40610</v>
      </c>
      <c r="P12382">
        <v>20.43</v>
      </c>
      <c r="Q12382">
        <v>20.79</v>
      </c>
      <c r="R12382">
        <v>20.260000000000002</v>
      </c>
      <c r="S12382">
        <v>20.63</v>
      </c>
      <c r="T12382">
        <v>50341600</v>
      </c>
      <c r="U12382">
        <v>18.43</v>
      </c>
    </row>
    <row r="12383" spans="15:21" x14ac:dyDescent="0.2">
      <c r="O12383" s="67">
        <v>40611</v>
      </c>
      <c r="P12383">
        <v>20.58</v>
      </c>
      <c r="Q12383">
        <v>20.71</v>
      </c>
      <c r="R12383">
        <v>20.3</v>
      </c>
      <c r="S12383">
        <v>20.63</v>
      </c>
      <c r="T12383">
        <v>49719800</v>
      </c>
      <c r="U12383">
        <v>18.43</v>
      </c>
    </row>
    <row r="12384" spans="15:21" x14ac:dyDescent="0.2">
      <c r="O12384" s="67">
        <v>40612</v>
      </c>
      <c r="P12384">
        <v>20.260000000000002</v>
      </c>
      <c r="Q12384">
        <v>20.53</v>
      </c>
      <c r="R12384">
        <v>20.03</v>
      </c>
      <c r="S12384">
        <v>20.100000000000001</v>
      </c>
      <c r="T12384">
        <v>80762600</v>
      </c>
      <c r="U12384">
        <v>17.95</v>
      </c>
    </row>
    <row r="12385" spans="15:21" x14ac:dyDescent="0.2">
      <c r="O12385" s="67">
        <v>40613</v>
      </c>
      <c r="P12385">
        <v>19.95</v>
      </c>
      <c r="Q12385">
        <v>20.48</v>
      </c>
      <c r="R12385">
        <v>19.940000000000001</v>
      </c>
      <c r="S12385">
        <v>20.36</v>
      </c>
      <c r="T12385">
        <v>56137100</v>
      </c>
      <c r="U12385">
        <v>18.190000000000001</v>
      </c>
    </row>
    <row r="12386" spans="15:21" x14ac:dyDescent="0.2">
      <c r="O12386" s="67">
        <v>40616</v>
      </c>
      <c r="P12386">
        <v>19.96</v>
      </c>
      <c r="Q12386">
        <v>20.09</v>
      </c>
      <c r="R12386">
        <v>19.45</v>
      </c>
      <c r="S12386">
        <v>19.920000000000002</v>
      </c>
      <c r="T12386">
        <v>91174400</v>
      </c>
      <c r="U12386">
        <v>17.79</v>
      </c>
    </row>
    <row r="12387" spans="15:21" x14ac:dyDescent="0.2">
      <c r="O12387" s="67">
        <v>40617</v>
      </c>
      <c r="P12387">
        <v>18.84</v>
      </c>
      <c r="Q12387">
        <v>19.760000000000002</v>
      </c>
      <c r="R12387">
        <v>18.600000000000001</v>
      </c>
      <c r="S12387">
        <v>19.61</v>
      </c>
      <c r="T12387">
        <v>133519100</v>
      </c>
      <c r="U12387">
        <v>17.52</v>
      </c>
    </row>
    <row r="12388" spans="15:21" x14ac:dyDescent="0.2">
      <c r="O12388" s="67">
        <v>40618</v>
      </c>
      <c r="P12388">
        <v>19.38</v>
      </c>
      <c r="Q12388">
        <v>19.510000000000002</v>
      </c>
      <c r="R12388">
        <v>18.71</v>
      </c>
      <c r="S12388">
        <v>18.95</v>
      </c>
      <c r="T12388">
        <v>132048700</v>
      </c>
      <c r="U12388">
        <v>16.93</v>
      </c>
    </row>
    <row r="12389" spans="15:21" x14ac:dyDescent="0.2">
      <c r="O12389" s="67">
        <v>40619</v>
      </c>
      <c r="P12389">
        <v>19.27</v>
      </c>
      <c r="Q12389">
        <v>19.63</v>
      </c>
      <c r="R12389">
        <v>19.059999999999999</v>
      </c>
      <c r="S12389">
        <v>19.22</v>
      </c>
      <c r="T12389">
        <v>83550600</v>
      </c>
      <c r="U12389">
        <v>17.170000000000002</v>
      </c>
    </row>
    <row r="12390" spans="15:21" x14ac:dyDescent="0.2">
      <c r="O12390" s="67">
        <v>40620</v>
      </c>
      <c r="P12390">
        <v>19.64</v>
      </c>
      <c r="Q12390">
        <v>19.75</v>
      </c>
      <c r="R12390">
        <v>19.22</v>
      </c>
      <c r="S12390">
        <v>19.25</v>
      </c>
      <c r="T12390">
        <v>79966100</v>
      </c>
      <c r="U12390">
        <v>17.190000000000001</v>
      </c>
    </row>
    <row r="12391" spans="15:21" x14ac:dyDescent="0.2">
      <c r="O12391" s="67">
        <v>40623</v>
      </c>
      <c r="P12391">
        <v>19.68</v>
      </c>
      <c r="Q12391">
        <v>19.8</v>
      </c>
      <c r="R12391">
        <v>19.55</v>
      </c>
      <c r="S12391">
        <v>19.72</v>
      </c>
      <c r="T12391">
        <v>53008400</v>
      </c>
      <c r="U12391">
        <v>17.61</v>
      </c>
    </row>
    <row r="12392" spans="15:21" x14ac:dyDescent="0.2">
      <c r="O12392" s="67">
        <v>40624</v>
      </c>
      <c r="P12392">
        <v>19.77</v>
      </c>
      <c r="Q12392">
        <v>19.77</v>
      </c>
      <c r="R12392">
        <v>19.47</v>
      </c>
      <c r="S12392">
        <v>19.489999999999998</v>
      </c>
      <c r="T12392">
        <v>46497100</v>
      </c>
      <c r="U12392">
        <v>17.41</v>
      </c>
    </row>
    <row r="12393" spans="15:21" x14ac:dyDescent="0.2">
      <c r="O12393" s="67">
        <v>40625</v>
      </c>
      <c r="P12393">
        <v>19.45</v>
      </c>
      <c r="Q12393">
        <v>19.559999999999999</v>
      </c>
      <c r="R12393">
        <v>19.25</v>
      </c>
      <c r="S12393">
        <v>19.53</v>
      </c>
      <c r="T12393">
        <v>44283900</v>
      </c>
      <c r="U12393">
        <v>17.440000000000001</v>
      </c>
    </row>
    <row r="12394" spans="15:21" x14ac:dyDescent="0.2">
      <c r="O12394" s="67">
        <v>40626</v>
      </c>
      <c r="P12394">
        <v>19.68</v>
      </c>
      <c r="Q12394">
        <v>19.8</v>
      </c>
      <c r="R12394">
        <v>19.48</v>
      </c>
      <c r="S12394">
        <v>19.78</v>
      </c>
      <c r="T12394">
        <v>43792700</v>
      </c>
      <c r="U12394">
        <v>17.670000000000002</v>
      </c>
    </row>
    <row r="12395" spans="15:21" x14ac:dyDescent="0.2">
      <c r="O12395" s="67">
        <v>40627</v>
      </c>
      <c r="P12395">
        <v>19.850000000000001</v>
      </c>
      <c r="Q12395">
        <v>19.93</v>
      </c>
      <c r="R12395">
        <v>19.690000000000001</v>
      </c>
      <c r="S12395">
        <v>19.75</v>
      </c>
      <c r="T12395">
        <v>40071500</v>
      </c>
      <c r="U12395">
        <v>17.64</v>
      </c>
    </row>
    <row r="12396" spans="15:21" x14ac:dyDescent="0.2">
      <c r="O12396" s="67">
        <v>40630</v>
      </c>
      <c r="P12396">
        <v>19.809999999999999</v>
      </c>
      <c r="Q12396">
        <v>19.88</v>
      </c>
      <c r="R12396">
        <v>19.66</v>
      </c>
      <c r="S12396">
        <v>19.75</v>
      </c>
      <c r="T12396">
        <v>35446300</v>
      </c>
      <c r="U12396">
        <v>17.64</v>
      </c>
    </row>
    <row r="12397" spans="15:21" x14ac:dyDescent="0.2">
      <c r="O12397" s="67">
        <v>40631</v>
      </c>
      <c r="P12397">
        <v>19.66</v>
      </c>
      <c r="Q12397">
        <v>19.91</v>
      </c>
      <c r="R12397">
        <v>19.53</v>
      </c>
      <c r="S12397">
        <v>19.86</v>
      </c>
      <c r="T12397">
        <v>36038700</v>
      </c>
      <c r="U12397">
        <v>17.739999999999998</v>
      </c>
    </row>
    <row r="12398" spans="15:21" x14ac:dyDescent="0.2">
      <c r="O12398" s="67">
        <v>40632</v>
      </c>
      <c r="P12398">
        <v>19.98</v>
      </c>
      <c r="Q12398">
        <v>20.28</v>
      </c>
      <c r="R12398">
        <v>19.93</v>
      </c>
      <c r="S12398">
        <v>20.11</v>
      </c>
      <c r="T12398">
        <v>46951900</v>
      </c>
      <c r="U12398">
        <v>17.96</v>
      </c>
    </row>
    <row r="12399" spans="15:21" x14ac:dyDescent="0.2">
      <c r="O12399" s="67">
        <v>40633</v>
      </c>
      <c r="P12399">
        <v>20.079999999999998</v>
      </c>
      <c r="Q12399">
        <v>20.149999999999999</v>
      </c>
      <c r="R12399">
        <v>19.96</v>
      </c>
      <c r="S12399">
        <v>20.05</v>
      </c>
      <c r="T12399">
        <v>40940200</v>
      </c>
      <c r="U12399">
        <v>17.91</v>
      </c>
    </row>
    <row r="12400" spans="15:21" x14ac:dyDescent="0.2">
      <c r="O12400" s="67">
        <v>40634</v>
      </c>
      <c r="P12400">
        <v>20.14</v>
      </c>
      <c r="Q12400">
        <v>20.5</v>
      </c>
      <c r="R12400">
        <v>20.12</v>
      </c>
      <c r="S12400">
        <v>20.34</v>
      </c>
      <c r="T12400">
        <v>48400000</v>
      </c>
      <c r="U12400">
        <v>18.170000000000002</v>
      </c>
    </row>
    <row r="12401" spans="15:21" x14ac:dyDescent="0.2">
      <c r="O12401" s="67">
        <v>40637</v>
      </c>
      <c r="P12401">
        <v>20.73</v>
      </c>
      <c r="Q12401">
        <v>20.75</v>
      </c>
      <c r="R12401">
        <v>20.440000000000001</v>
      </c>
      <c r="S12401">
        <v>20.53</v>
      </c>
      <c r="T12401">
        <v>45418200</v>
      </c>
      <c r="U12401">
        <v>18.34</v>
      </c>
    </row>
    <row r="12402" spans="15:21" x14ac:dyDescent="0.2">
      <c r="O12402" s="67">
        <v>40638</v>
      </c>
      <c r="P12402">
        <v>20.48</v>
      </c>
      <c r="Q12402">
        <v>20.63</v>
      </c>
      <c r="R12402">
        <v>20.3</v>
      </c>
      <c r="S12402">
        <v>20.329999999999998</v>
      </c>
      <c r="T12402">
        <v>41566800</v>
      </c>
      <c r="U12402">
        <v>18.16</v>
      </c>
    </row>
    <row r="12403" spans="15:21" x14ac:dyDescent="0.2">
      <c r="O12403" s="67">
        <v>40639</v>
      </c>
      <c r="P12403">
        <v>20.57</v>
      </c>
      <c r="Q12403">
        <v>20.62</v>
      </c>
      <c r="R12403">
        <v>20.37</v>
      </c>
      <c r="S12403">
        <v>20.55</v>
      </c>
      <c r="T12403">
        <v>50881300</v>
      </c>
      <c r="U12403">
        <v>18.36</v>
      </c>
    </row>
    <row r="12404" spans="15:21" x14ac:dyDescent="0.2">
      <c r="O12404" s="67">
        <v>40640</v>
      </c>
      <c r="P12404">
        <v>20.49</v>
      </c>
      <c r="Q12404">
        <v>20.5</v>
      </c>
      <c r="R12404">
        <v>20.190000000000001</v>
      </c>
      <c r="S12404">
        <v>20.350000000000001</v>
      </c>
      <c r="T12404">
        <v>52143500</v>
      </c>
      <c r="U12404">
        <v>18.18</v>
      </c>
    </row>
    <row r="12405" spans="15:21" x14ac:dyDescent="0.2">
      <c r="O12405" s="67">
        <v>40641</v>
      </c>
      <c r="P12405">
        <v>20.49</v>
      </c>
      <c r="Q12405">
        <v>20.52</v>
      </c>
      <c r="R12405">
        <v>20.07</v>
      </c>
      <c r="S12405">
        <v>20.190000000000001</v>
      </c>
      <c r="T12405">
        <v>48510400</v>
      </c>
      <c r="U12405">
        <v>18.03</v>
      </c>
    </row>
    <row r="12406" spans="15:21" x14ac:dyDescent="0.2">
      <c r="O12406" s="67">
        <v>40644</v>
      </c>
      <c r="P12406">
        <v>20.239999999999998</v>
      </c>
      <c r="Q12406">
        <v>20.37</v>
      </c>
      <c r="R12406">
        <v>20.079999999999998</v>
      </c>
      <c r="S12406">
        <v>20.18</v>
      </c>
      <c r="T12406">
        <v>29291200</v>
      </c>
      <c r="U12406">
        <v>18.03</v>
      </c>
    </row>
    <row r="12407" spans="15:21" x14ac:dyDescent="0.2">
      <c r="O12407" s="67">
        <v>40645</v>
      </c>
      <c r="P12407">
        <v>20.02</v>
      </c>
      <c r="Q12407">
        <v>20.16</v>
      </c>
      <c r="R12407">
        <v>19.8</v>
      </c>
      <c r="S12407">
        <v>20.010000000000002</v>
      </c>
      <c r="T12407">
        <v>48751300</v>
      </c>
      <c r="U12407">
        <v>17.87</v>
      </c>
    </row>
    <row r="12408" spans="15:21" x14ac:dyDescent="0.2">
      <c r="O12408" s="67">
        <v>40646</v>
      </c>
      <c r="P12408">
        <v>20.05</v>
      </c>
      <c r="Q12408">
        <v>20.11</v>
      </c>
      <c r="R12408">
        <v>19.87</v>
      </c>
      <c r="S12408">
        <v>19.940000000000001</v>
      </c>
      <c r="T12408">
        <v>40049000</v>
      </c>
      <c r="U12408">
        <v>17.809999999999999</v>
      </c>
    </row>
    <row r="12409" spans="15:21" x14ac:dyDescent="0.2">
      <c r="O12409" s="67">
        <v>40647</v>
      </c>
      <c r="P12409">
        <v>19.850000000000001</v>
      </c>
      <c r="Q12409">
        <v>20.079999999999998</v>
      </c>
      <c r="R12409">
        <v>19.600000000000001</v>
      </c>
      <c r="S12409">
        <v>20</v>
      </c>
      <c r="T12409">
        <v>43989000</v>
      </c>
      <c r="U12409">
        <v>17.86</v>
      </c>
    </row>
    <row r="12410" spans="15:21" x14ac:dyDescent="0.2">
      <c r="O12410" s="67">
        <v>40648</v>
      </c>
      <c r="P12410">
        <v>20.05</v>
      </c>
      <c r="Q12410">
        <v>20.3</v>
      </c>
      <c r="R12410">
        <v>19.989999999999998</v>
      </c>
      <c r="S12410">
        <v>20.04</v>
      </c>
      <c r="T12410">
        <v>50138700</v>
      </c>
      <c r="U12410">
        <v>17.899999999999999</v>
      </c>
    </row>
    <row r="12411" spans="15:21" x14ac:dyDescent="0.2">
      <c r="O12411" s="67">
        <v>40651</v>
      </c>
      <c r="P12411">
        <v>19.77</v>
      </c>
      <c r="Q12411">
        <v>20</v>
      </c>
      <c r="R12411">
        <v>19.510000000000002</v>
      </c>
      <c r="S12411">
        <v>19.98</v>
      </c>
      <c r="T12411">
        <v>63596100</v>
      </c>
      <c r="U12411">
        <v>17.850000000000001</v>
      </c>
    </row>
    <row r="12412" spans="15:21" x14ac:dyDescent="0.2">
      <c r="O12412" s="67">
        <v>40652</v>
      </c>
      <c r="P12412">
        <v>19.989999999999998</v>
      </c>
      <c r="Q12412">
        <v>20.34</v>
      </c>
      <c r="R12412">
        <v>19.93</v>
      </c>
      <c r="S12412">
        <v>20.27</v>
      </c>
      <c r="T12412">
        <v>63496100</v>
      </c>
      <c r="U12412">
        <v>18.11</v>
      </c>
    </row>
    <row r="12413" spans="15:21" x14ac:dyDescent="0.2">
      <c r="O12413" s="67">
        <v>40653</v>
      </c>
      <c r="P12413">
        <v>20.52</v>
      </c>
      <c r="Q12413">
        <v>20.54</v>
      </c>
      <c r="R12413">
        <v>20.28</v>
      </c>
      <c r="S12413">
        <v>20.399999999999999</v>
      </c>
      <c r="T12413">
        <v>55587400</v>
      </c>
      <c r="U12413">
        <v>18.22</v>
      </c>
    </row>
    <row r="12414" spans="15:21" x14ac:dyDescent="0.2">
      <c r="O12414" s="67">
        <v>40654</v>
      </c>
      <c r="P12414">
        <v>20.78</v>
      </c>
      <c r="Q12414">
        <v>20.8</v>
      </c>
      <c r="R12414">
        <v>19.73</v>
      </c>
      <c r="S12414">
        <v>19.95</v>
      </c>
      <c r="T12414">
        <v>121690100</v>
      </c>
      <c r="U12414">
        <v>17.82</v>
      </c>
    </row>
    <row r="12415" spans="15:21" x14ac:dyDescent="0.2">
      <c r="O12415" s="67">
        <v>40658</v>
      </c>
      <c r="P12415">
        <v>20.14</v>
      </c>
      <c r="Q12415">
        <v>20.149999999999999</v>
      </c>
      <c r="R12415">
        <v>19.89</v>
      </c>
      <c r="S12415">
        <v>19.89</v>
      </c>
      <c r="T12415">
        <v>55752100</v>
      </c>
      <c r="U12415">
        <v>17.77</v>
      </c>
    </row>
    <row r="12416" spans="15:21" x14ac:dyDescent="0.2">
      <c r="O12416" s="67">
        <v>40659</v>
      </c>
      <c r="P12416">
        <v>20.04</v>
      </c>
      <c r="Q12416">
        <v>20.329999999999998</v>
      </c>
      <c r="R12416">
        <v>20</v>
      </c>
      <c r="S12416">
        <v>20.100000000000001</v>
      </c>
      <c r="T12416">
        <v>52508200</v>
      </c>
      <c r="U12416">
        <v>17.95</v>
      </c>
    </row>
    <row r="12417" spans="15:21" x14ac:dyDescent="0.2">
      <c r="O12417" s="67">
        <v>40660</v>
      </c>
      <c r="P12417">
        <v>20.190000000000001</v>
      </c>
      <c r="Q12417">
        <v>20.85</v>
      </c>
      <c r="R12417">
        <v>20.149999999999999</v>
      </c>
      <c r="S12417">
        <v>20.65</v>
      </c>
      <c r="T12417">
        <v>88328000</v>
      </c>
      <c r="U12417">
        <v>18.440000000000001</v>
      </c>
    </row>
    <row r="12418" spans="15:21" x14ac:dyDescent="0.2">
      <c r="O12418" s="67">
        <v>40661</v>
      </c>
      <c r="P12418">
        <v>20.69</v>
      </c>
      <c r="Q12418">
        <v>20.77</v>
      </c>
      <c r="R12418">
        <v>20.47</v>
      </c>
      <c r="S12418">
        <v>20.6</v>
      </c>
      <c r="T12418">
        <v>42110500</v>
      </c>
      <c r="U12418">
        <v>18.399999999999999</v>
      </c>
    </row>
    <row r="12419" spans="15:21" x14ac:dyDescent="0.2">
      <c r="O12419" s="67">
        <v>40662</v>
      </c>
      <c r="P12419">
        <v>20.72</v>
      </c>
      <c r="Q12419">
        <v>20.74</v>
      </c>
      <c r="R12419">
        <v>20.399999999999999</v>
      </c>
      <c r="S12419">
        <v>20.45</v>
      </c>
      <c r="T12419">
        <v>41487900</v>
      </c>
      <c r="U12419">
        <v>18.27</v>
      </c>
    </row>
    <row r="12420" spans="15:21" x14ac:dyDescent="0.2">
      <c r="O12420" s="67">
        <v>40665</v>
      </c>
      <c r="P12420">
        <v>20.7</v>
      </c>
      <c r="Q12420">
        <v>20.71</v>
      </c>
      <c r="R12420">
        <v>20.43</v>
      </c>
      <c r="S12420">
        <v>20.48</v>
      </c>
      <c r="T12420">
        <v>36122600</v>
      </c>
      <c r="U12420">
        <v>18.29</v>
      </c>
    </row>
    <row r="12421" spans="15:21" x14ac:dyDescent="0.2">
      <c r="O12421" s="67">
        <v>40666</v>
      </c>
      <c r="P12421">
        <v>20.36</v>
      </c>
      <c r="Q12421">
        <v>20.65</v>
      </c>
      <c r="R12421">
        <v>20.350000000000001</v>
      </c>
      <c r="S12421">
        <v>20.64</v>
      </c>
      <c r="T12421">
        <v>40067700</v>
      </c>
      <c r="U12421">
        <v>18.440000000000001</v>
      </c>
    </row>
    <row r="12422" spans="15:21" x14ac:dyDescent="0.2">
      <c r="O12422" s="67">
        <v>40667</v>
      </c>
      <c r="P12422">
        <v>20.56</v>
      </c>
      <c r="Q12422">
        <v>20.66</v>
      </c>
      <c r="R12422">
        <v>20.149999999999999</v>
      </c>
      <c r="S12422">
        <v>20.27</v>
      </c>
      <c r="T12422">
        <v>57890700</v>
      </c>
      <c r="U12422">
        <v>18.11</v>
      </c>
    </row>
    <row r="12423" spans="15:21" x14ac:dyDescent="0.2">
      <c r="O12423" s="67">
        <v>40668</v>
      </c>
      <c r="P12423">
        <v>20.23</v>
      </c>
      <c r="Q12423">
        <v>20.3</v>
      </c>
      <c r="R12423">
        <v>19.809999999999999</v>
      </c>
      <c r="S12423">
        <v>19.899999999999999</v>
      </c>
      <c r="T12423">
        <v>57273500</v>
      </c>
      <c r="U12423">
        <v>17.78</v>
      </c>
    </row>
    <row r="12424" spans="15:21" x14ac:dyDescent="0.2">
      <c r="O12424" s="67">
        <v>40669</v>
      </c>
      <c r="P12424">
        <v>20.190000000000001</v>
      </c>
      <c r="Q12424">
        <v>20.25</v>
      </c>
      <c r="R12424">
        <v>19.95</v>
      </c>
      <c r="S12424">
        <v>20.010000000000002</v>
      </c>
      <c r="T12424">
        <v>43648000</v>
      </c>
      <c r="U12424">
        <v>17.87</v>
      </c>
    </row>
    <row r="12425" spans="15:21" x14ac:dyDescent="0.2">
      <c r="O12425" s="67">
        <v>40672</v>
      </c>
      <c r="P12425">
        <v>19.97</v>
      </c>
      <c r="Q12425">
        <v>20.11</v>
      </c>
      <c r="R12425">
        <v>19.899999999999999</v>
      </c>
      <c r="S12425">
        <v>20.07</v>
      </c>
      <c r="T12425">
        <v>38193600</v>
      </c>
      <c r="U12425">
        <v>17.93</v>
      </c>
    </row>
    <row r="12426" spans="15:21" x14ac:dyDescent="0.2">
      <c r="O12426" s="67">
        <v>40673</v>
      </c>
      <c r="P12426">
        <v>20.14</v>
      </c>
      <c r="Q12426">
        <v>20.420000000000002</v>
      </c>
      <c r="R12426">
        <v>20.12</v>
      </c>
      <c r="S12426">
        <v>20.3</v>
      </c>
      <c r="T12426">
        <v>38180800</v>
      </c>
      <c r="U12426">
        <v>18.13</v>
      </c>
    </row>
    <row r="12427" spans="15:21" x14ac:dyDescent="0.2">
      <c r="O12427" s="67">
        <v>40674</v>
      </c>
      <c r="P12427">
        <v>20.21</v>
      </c>
      <c r="Q12427">
        <v>20.41</v>
      </c>
      <c r="R12427">
        <v>20</v>
      </c>
      <c r="S12427">
        <v>20.09</v>
      </c>
      <c r="T12427">
        <v>38489000</v>
      </c>
      <c r="U12427">
        <v>17.940000000000001</v>
      </c>
    </row>
    <row r="12428" spans="15:21" x14ac:dyDescent="0.2">
      <c r="O12428" s="67">
        <v>40675</v>
      </c>
      <c r="P12428">
        <v>20</v>
      </c>
      <c r="Q12428">
        <v>20.18</v>
      </c>
      <c r="R12428">
        <v>19.899999999999999</v>
      </c>
      <c r="S12428">
        <v>20.14</v>
      </c>
      <c r="T12428">
        <v>38329400</v>
      </c>
      <c r="U12428">
        <v>17.989999999999998</v>
      </c>
    </row>
    <row r="12429" spans="15:21" x14ac:dyDescent="0.2">
      <c r="O12429" s="67">
        <v>40676</v>
      </c>
      <c r="P12429">
        <v>20.12</v>
      </c>
      <c r="Q12429">
        <v>20.14</v>
      </c>
      <c r="R12429">
        <v>19.760000000000002</v>
      </c>
      <c r="S12429">
        <v>19.89</v>
      </c>
      <c r="T12429">
        <v>42200000</v>
      </c>
      <c r="U12429">
        <v>17.77</v>
      </c>
    </row>
    <row r="12430" spans="15:21" x14ac:dyDescent="0.2">
      <c r="O12430" s="67">
        <v>40679</v>
      </c>
      <c r="P12430">
        <v>19.850000000000001</v>
      </c>
      <c r="Q12430">
        <v>19.989999999999998</v>
      </c>
      <c r="R12430">
        <v>19.68</v>
      </c>
      <c r="S12430">
        <v>19.760000000000002</v>
      </c>
      <c r="T12430">
        <v>45796700</v>
      </c>
      <c r="U12430">
        <v>17.649999999999999</v>
      </c>
    </row>
    <row r="12431" spans="15:21" x14ac:dyDescent="0.2">
      <c r="O12431" s="67">
        <v>40680</v>
      </c>
      <c r="P12431">
        <v>19.62</v>
      </c>
      <c r="Q12431">
        <v>19.73</v>
      </c>
      <c r="R12431">
        <v>19.46</v>
      </c>
      <c r="S12431">
        <v>19.59</v>
      </c>
      <c r="T12431">
        <v>47528800</v>
      </c>
      <c r="U12431">
        <v>17.5</v>
      </c>
    </row>
    <row r="12432" spans="15:21" x14ac:dyDescent="0.2">
      <c r="O12432" s="67">
        <v>40681</v>
      </c>
      <c r="P12432">
        <v>19.59</v>
      </c>
      <c r="Q12432">
        <v>19.87</v>
      </c>
      <c r="R12432">
        <v>19.41</v>
      </c>
      <c r="S12432">
        <v>19.760000000000002</v>
      </c>
      <c r="T12432">
        <v>46121100</v>
      </c>
      <c r="U12432">
        <v>17.649999999999999</v>
      </c>
    </row>
    <row r="12433" spans="15:21" x14ac:dyDescent="0.2">
      <c r="O12433" s="67">
        <v>40682</v>
      </c>
      <c r="P12433">
        <v>19.87</v>
      </c>
      <c r="Q12433">
        <v>20.05</v>
      </c>
      <c r="R12433">
        <v>19.84</v>
      </c>
      <c r="S12433">
        <v>19.96</v>
      </c>
      <c r="T12433">
        <v>42815300</v>
      </c>
      <c r="U12433">
        <v>17.829999999999998</v>
      </c>
    </row>
    <row r="12434" spans="15:21" x14ac:dyDescent="0.2">
      <c r="O12434" s="67">
        <v>40683</v>
      </c>
      <c r="P12434">
        <v>19.93</v>
      </c>
      <c r="Q12434">
        <v>19.940000000000001</v>
      </c>
      <c r="R12434">
        <v>19.579999999999998</v>
      </c>
      <c r="S12434">
        <v>19.62</v>
      </c>
      <c r="T12434">
        <v>45530600</v>
      </c>
      <c r="U12434">
        <v>17.52</v>
      </c>
    </row>
    <row r="12435" spans="15:21" x14ac:dyDescent="0.2">
      <c r="O12435" s="67">
        <v>40686</v>
      </c>
      <c r="P12435">
        <v>19.32</v>
      </c>
      <c r="Q12435">
        <v>19.48</v>
      </c>
      <c r="R12435">
        <v>19.13</v>
      </c>
      <c r="S12435">
        <v>19.39</v>
      </c>
      <c r="T12435">
        <v>39020600</v>
      </c>
      <c r="U12435">
        <v>17.32</v>
      </c>
    </row>
    <row r="12436" spans="15:21" x14ac:dyDescent="0.2">
      <c r="O12436" s="67">
        <v>40687</v>
      </c>
      <c r="P12436">
        <v>19.43</v>
      </c>
      <c r="Q12436">
        <v>19.52</v>
      </c>
      <c r="R12436">
        <v>19.05</v>
      </c>
      <c r="S12436">
        <v>19.100000000000001</v>
      </c>
      <c r="T12436">
        <v>45704600</v>
      </c>
      <c r="U12436">
        <v>17.059999999999999</v>
      </c>
    </row>
    <row r="12437" spans="15:21" x14ac:dyDescent="0.2">
      <c r="O12437" s="67">
        <v>40688</v>
      </c>
      <c r="P12437">
        <v>19</v>
      </c>
      <c r="Q12437">
        <v>19.36</v>
      </c>
      <c r="R12437">
        <v>18.97</v>
      </c>
      <c r="S12437">
        <v>19.22</v>
      </c>
      <c r="T12437">
        <v>43028200</v>
      </c>
      <c r="U12437">
        <v>17.170000000000002</v>
      </c>
    </row>
    <row r="12438" spans="15:21" x14ac:dyDescent="0.2">
      <c r="O12438" s="67">
        <v>40689</v>
      </c>
      <c r="P12438">
        <v>19.13</v>
      </c>
      <c r="Q12438">
        <v>19.489999999999998</v>
      </c>
      <c r="R12438">
        <v>19.13</v>
      </c>
      <c r="S12438">
        <v>19.420000000000002</v>
      </c>
      <c r="T12438">
        <v>41607600</v>
      </c>
      <c r="U12438">
        <v>17.350000000000001</v>
      </c>
    </row>
    <row r="12439" spans="15:21" x14ac:dyDescent="0.2">
      <c r="O12439" s="67">
        <v>40690</v>
      </c>
      <c r="P12439">
        <v>19.489999999999998</v>
      </c>
      <c r="Q12439">
        <v>19.579999999999998</v>
      </c>
      <c r="R12439">
        <v>19.420000000000002</v>
      </c>
      <c r="S12439">
        <v>19.440000000000001</v>
      </c>
      <c r="T12439">
        <v>30223600</v>
      </c>
      <c r="U12439">
        <v>17.36</v>
      </c>
    </row>
    <row r="12440" spans="15:21" x14ac:dyDescent="0.2">
      <c r="O12440" s="67">
        <v>40694</v>
      </c>
      <c r="P12440">
        <v>19.68</v>
      </c>
      <c r="Q12440">
        <v>19.72</v>
      </c>
      <c r="R12440">
        <v>19.48</v>
      </c>
      <c r="S12440">
        <v>19.64</v>
      </c>
      <c r="T12440">
        <v>53175000</v>
      </c>
      <c r="U12440">
        <v>17.54</v>
      </c>
    </row>
    <row r="12441" spans="15:21" x14ac:dyDescent="0.2">
      <c r="O12441" s="67">
        <v>40695</v>
      </c>
      <c r="P12441">
        <v>19.47</v>
      </c>
      <c r="Q12441">
        <v>19.600000000000001</v>
      </c>
      <c r="R12441">
        <v>19.100000000000001</v>
      </c>
      <c r="S12441">
        <v>19.13</v>
      </c>
      <c r="T12441">
        <v>65012000</v>
      </c>
      <c r="U12441">
        <v>17.09</v>
      </c>
    </row>
    <row r="12442" spans="15:21" x14ac:dyDescent="0.2">
      <c r="O12442" s="67">
        <v>40696</v>
      </c>
      <c r="P12442">
        <v>19.16</v>
      </c>
      <c r="Q12442">
        <v>19.28</v>
      </c>
      <c r="R12442">
        <v>18.940000000000001</v>
      </c>
      <c r="S12442">
        <v>19.09</v>
      </c>
      <c r="T12442">
        <v>40259000</v>
      </c>
      <c r="U12442">
        <v>17.05</v>
      </c>
    </row>
    <row r="12443" spans="15:21" x14ac:dyDescent="0.2">
      <c r="O12443" s="67">
        <v>40697</v>
      </c>
      <c r="P12443">
        <v>18.829999999999998</v>
      </c>
      <c r="Q12443">
        <v>18.989999999999998</v>
      </c>
      <c r="R12443">
        <v>18.75</v>
      </c>
      <c r="S12443">
        <v>18.82</v>
      </c>
      <c r="T12443">
        <v>49105600</v>
      </c>
      <c r="U12443">
        <v>16.809999999999999</v>
      </c>
    </row>
    <row r="12444" spans="15:21" x14ac:dyDescent="0.2">
      <c r="O12444" s="67">
        <v>40700</v>
      </c>
      <c r="P12444">
        <v>18.71</v>
      </c>
      <c r="Q12444">
        <v>18.8</v>
      </c>
      <c r="R12444">
        <v>18.39</v>
      </c>
      <c r="S12444">
        <v>18.46</v>
      </c>
      <c r="T12444">
        <v>60470300</v>
      </c>
      <c r="U12444">
        <v>16.489999999999998</v>
      </c>
    </row>
    <row r="12445" spans="15:21" x14ac:dyDescent="0.2">
      <c r="O12445" s="67">
        <v>40701</v>
      </c>
      <c r="P12445">
        <v>18.54</v>
      </c>
      <c r="Q12445">
        <v>18.7</v>
      </c>
      <c r="R12445">
        <v>18.47</v>
      </c>
      <c r="S12445">
        <v>18.48</v>
      </c>
      <c r="T12445">
        <v>52893600</v>
      </c>
      <c r="U12445">
        <v>16.510000000000002</v>
      </c>
    </row>
    <row r="12446" spans="15:21" x14ac:dyDescent="0.2">
      <c r="O12446" s="67">
        <v>40702</v>
      </c>
      <c r="P12446">
        <v>18.489999999999998</v>
      </c>
      <c r="Q12446">
        <v>18.670000000000002</v>
      </c>
      <c r="R12446">
        <v>18.399999999999999</v>
      </c>
      <c r="S12446">
        <v>18.510000000000002</v>
      </c>
      <c r="T12446">
        <v>52213200</v>
      </c>
      <c r="U12446">
        <v>16.53</v>
      </c>
    </row>
    <row r="12447" spans="15:21" x14ac:dyDescent="0.2">
      <c r="O12447" s="67">
        <v>40703</v>
      </c>
      <c r="P12447">
        <v>18.55</v>
      </c>
      <c r="Q12447">
        <v>18.760000000000002</v>
      </c>
      <c r="R12447">
        <v>18.489999999999998</v>
      </c>
      <c r="S12447">
        <v>18.579999999999998</v>
      </c>
      <c r="T12447">
        <v>39389600</v>
      </c>
      <c r="U12447">
        <v>16.600000000000001</v>
      </c>
    </row>
    <row r="12448" spans="15:21" x14ac:dyDescent="0.2">
      <c r="O12448" s="67">
        <v>40704</v>
      </c>
      <c r="P12448">
        <v>18.510000000000002</v>
      </c>
      <c r="Q12448">
        <v>18.52</v>
      </c>
      <c r="R12448">
        <v>18.14</v>
      </c>
      <c r="S12448">
        <v>18.32</v>
      </c>
      <c r="T12448">
        <v>55838300</v>
      </c>
      <c r="U12448">
        <v>16.36</v>
      </c>
    </row>
    <row r="12449" spans="15:21" x14ac:dyDescent="0.2">
      <c r="O12449" s="67">
        <v>40707</v>
      </c>
      <c r="P12449">
        <v>18.309999999999999</v>
      </c>
      <c r="Q12449">
        <v>18.52</v>
      </c>
      <c r="R12449">
        <v>18.22</v>
      </c>
      <c r="S12449">
        <v>18.39</v>
      </c>
      <c r="T12449">
        <v>42451600</v>
      </c>
      <c r="U12449">
        <v>16.43</v>
      </c>
    </row>
    <row r="12450" spans="15:21" x14ac:dyDescent="0.2">
      <c r="O12450" s="67">
        <v>40708</v>
      </c>
      <c r="P12450">
        <v>18.53</v>
      </c>
      <c r="Q12450">
        <v>18.75</v>
      </c>
      <c r="R12450">
        <v>18.5</v>
      </c>
      <c r="S12450">
        <v>18.600000000000001</v>
      </c>
      <c r="T12450">
        <v>49358900</v>
      </c>
      <c r="U12450">
        <v>16.61</v>
      </c>
    </row>
    <row r="12451" spans="15:21" x14ac:dyDescent="0.2">
      <c r="O12451" s="67">
        <v>40709</v>
      </c>
      <c r="P12451">
        <v>18.47</v>
      </c>
      <c r="Q12451">
        <v>18.670000000000002</v>
      </c>
      <c r="R12451">
        <v>18.32</v>
      </c>
      <c r="S12451">
        <v>18.39</v>
      </c>
      <c r="T12451">
        <v>58463500</v>
      </c>
      <c r="U12451">
        <v>16.43</v>
      </c>
    </row>
    <row r="12452" spans="15:21" x14ac:dyDescent="0.2">
      <c r="O12452" s="67">
        <v>40710</v>
      </c>
      <c r="P12452">
        <v>18.21</v>
      </c>
      <c r="Q12452">
        <v>18.61</v>
      </c>
      <c r="R12452">
        <v>18.2</v>
      </c>
      <c r="S12452">
        <v>18.440000000000001</v>
      </c>
      <c r="T12452">
        <v>55083800</v>
      </c>
      <c r="U12452">
        <v>16.61</v>
      </c>
    </row>
    <row r="12453" spans="15:21" x14ac:dyDescent="0.2">
      <c r="O12453" s="67">
        <v>40711</v>
      </c>
      <c r="P12453">
        <v>18.63</v>
      </c>
      <c r="Q12453">
        <v>18.690000000000001</v>
      </c>
      <c r="R12453">
        <v>18.34</v>
      </c>
      <c r="S12453">
        <v>18.489999999999998</v>
      </c>
      <c r="T12453">
        <v>56448100</v>
      </c>
      <c r="U12453">
        <v>16.649999999999999</v>
      </c>
    </row>
    <row r="12454" spans="15:21" x14ac:dyDescent="0.2">
      <c r="O12454" s="67">
        <v>40714</v>
      </c>
      <c r="P12454">
        <v>18.34</v>
      </c>
      <c r="Q12454">
        <v>18.559999999999999</v>
      </c>
      <c r="R12454">
        <v>18.3</v>
      </c>
      <c r="S12454">
        <v>18.48</v>
      </c>
      <c r="T12454">
        <v>38897300</v>
      </c>
      <c r="U12454">
        <v>16.64</v>
      </c>
    </row>
    <row r="12455" spans="15:21" x14ac:dyDescent="0.2">
      <c r="O12455" s="67">
        <v>40715</v>
      </c>
      <c r="P12455">
        <v>18.600000000000001</v>
      </c>
      <c r="Q12455">
        <v>18.940000000000001</v>
      </c>
      <c r="R12455">
        <v>18.559999999999999</v>
      </c>
      <c r="S12455">
        <v>18.809999999999999</v>
      </c>
      <c r="T12455">
        <v>58789300</v>
      </c>
      <c r="U12455">
        <v>16.940000000000001</v>
      </c>
    </row>
    <row r="12456" spans="15:21" x14ac:dyDescent="0.2">
      <c r="O12456" s="67">
        <v>40716</v>
      </c>
      <c r="P12456">
        <v>18.690000000000001</v>
      </c>
      <c r="Q12456">
        <v>18.809999999999999</v>
      </c>
      <c r="R12456">
        <v>18.559999999999999</v>
      </c>
      <c r="S12456">
        <v>18.559999999999999</v>
      </c>
      <c r="T12456">
        <v>48077400</v>
      </c>
      <c r="U12456">
        <v>16.71</v>
      </c>
    </row>
    <row r="12457" spans="15:21" x14ac:dyDescent="0.2">
      <c r="O12457" s="67">
        <v>40717</v>
      </c>
      <c r="P12457">
        <v>18.34</v>
      </c>
      <c r="Q12457">
        <v>18.39</v>
      </c>
      <c r="R12457">
        <v>18.010000000000002</v>
      </c>
      <c r="S12457">
        <v>18.38</v>
      </c>
      <c r="T12457">
        <v>69354500</v>
      </c>
      <c r="U12457">
        <v>16.55</v>
      </c>
    </row>
    <row r="12458" spans="15:21" x14ac:dyDescent="0.2">
      <c r="O12458" s="67">
        <v>40718</v>
      </c>
      <c r="P12458">
        <v>18.420000000000002</v>
      </c>
      <c r="Q12458">
        <v>18.43</v>
      </c>
      <c r="R12458">
        <v>17.97</v>
      </c>
      <c r="S12458">
        <v>17.97</v>
      </c>
      <c r="T12458">
        <v>80824300</v>
      </c>
      <c r="U12458">
        <v>16.18</v>
      </c>
    </row>
    <row r="12459" spans="15:21" x14ac:dyDescent="0.2">
      <c r="O12459" s="67">
        <v>40721</v>
      </c>
      <c r="P12459">
        <v>18.010000000000002</v>
      </c>
      <c r="Q12459">
        <v>18.420000000000002</v>
      </c>
      <c r="R12459">
        <v>18</v>
      </c>
      <c r="S12459">
        <v>18.28</v>
      </c>
      <c r="T12459">
        <v>46444800</v>
      </c>
      <c r="U12459">
        <v>16.46</v>
      </c>
    </row>
    <row r="12460" spans="15:21" x14ac:dyDescent="0.2">
      <c r="O12460" s="67">
        <v>40722</v>
      </c>
      <c r="P12460">
        <v>18.329999999999998</v>
      </c>
      <c r="Q12460">
        <v>18.440000000000001</v>
      </c>
      <c r="R12460">
        <v>18.16</v>
      </c>
      <c r="S12460">
        <v>18.440000000000001</v>
      </c>
      <c r="T12460">
        <v>38698400</v>
      </c>
      <c r="U12460">
        <v>16.61</v>
      </c>
    </row>
    <row r="12461" spans="15:21" x14ac:dyDescent="0.2">
      <c r="O12461" s="67">
        <v>40723</v>
      </c>
      <c r="P12461">
        <v>18.54</v>
      </c>
      <c r="Q12461">
        <v>18.61</v>
      </c>
      <c r="R12461">
        <v>18.399999999999999</v>
      </c>
      <c r="S12461">
        <v>18.559999999999999</v>
      </c>
      <c r="T12461">
        <v>38788100</v>
      </c>
      <c r="U12461">
        <v>16.71</v>
      </c>
    </row>
    <row r="12462" spans="15:21" x14ac:dyDescent="0.2">
      <c r="O12462" s="67">
        <v>40724</v>
      </c>
      <c r="P12462">
        <v>18.59</v>
      </c>
      <c r="Q12462">
        <v>18.899999999999999</v>
      </c>
      <c r="R12462">
        <v>18.559999999999999</v>
      </c>
      <c r="S12462">
        <v>18.86</v>
      </c>
      <c r="T12462">
        <v>45039400</v>
      </c>
      <c r="U12462">
        <v>16.98</v>
      </c>
    </row>
    <row r="12463" spans="15:21" x14ac:dyDescent="0.2">
      <c r="O12463" s="67">
        <v>40725</v>
      </c>
      <c r="P12463">
        <v>18.86</v>
      </c>
      <c r="Q12463">
        <v>19.260000000000002</v>
      </c>
      <c r="R12463">
        <v>18.75</v>
      </c>
      <c r="S12463">
        <v>19.2</v>
      </c>
      <c r="T12463">
        <v>55868500</v>
      </c>
      <c r="U12463">
        <v>17.29</v>
      </c>
    </row>
    <row r="12464" spans="15:21" x14ac:dyDescent="0.2">
      <c r="O12464" s="67">
        <v>40729</v>
      </c>
      <c r="P12464">
        <v>19.22</v>
      </c>
      <c r="Q12464">
        <v>19.25</v>
      </c>
      <c r="R12464">
        <v>18.91</v>
      </c>
      <c r="S12464">
        <v>19.04</v>
      </c>
      <c r="T12464">
        <v>41903800</v>
      </c>
      <c r="U12464">
        <v>17.149999999999999</v>
      </c>
    </row>
    <row r="12465" spans="15:21" x14ac:dyDescent="0.2">
      <c r="O12465" s="67">
        <v>40730</v>
      </c>
      <c r="P12465">
        <v>18.97</v>
      </c>
      <c r="Q12465">
        <v>19.100000000000001</v>
      </c>
      <c r="R12465">
        <v>18.96</v>
      </c>
      <c r="S12465">
        <v>19.05</v>
      </c>
      <c r="T12465">
        <v>31582100</v>
      </c>
      <c r="U12465">
        <v>17.16</v>
      </c>
    </row>
    <row r="12466" spans="15:21" x14ac:dyDescent="0.2">
      <c r="O12466" s="67">
        <v>40731</v>
      </c>
      <c r="P12466">
        <v>19.23</v>
      </c>
      <c r="Q12466">
        <v>19.45</v>
      </c>
      <c r="R12466">
        <v>19.14</v>
      </c>
      <c r="S12466">
        <v>19.3</v>
      </c>
      <c r="T12466">
        <v>44970100</v>
      </c>
      <c r="U12466">
        <v>17.38</v>
      </c>
    </row>
    <row r="12467" spans="15:21" x14ac:dyDescent="0.2">
      <c r="O12467" s="67">
        <v>40732</v>
      </c>
      <c r="P12467">
        <v>19.079999999999998</v>
      </c>
      <c r="Q12467">
        <v>19.100000000000001</v>
      </c>
      <c r="R12467">
        <v>18.850000000000001</v>
      </c>
      <c r="S12467">
        <v>18.989999999999998</v>
      </c>
      <c r="T12467">
        <v>54652200</v>
      </c>
      <c r="U12467">
        <v>17.100000000000001</v>
      </c>
    </row>
    <row r="12468" spans="15:21" x14ac:dyDescent="0.2">
      <c r="O12468" s="67">
        <v>40735</v>
      </c>
      <c r="P12468">
        <v>18.72</v>
      </c>
      <c r="Q12468">
        <v>18.78</v>
      </c>
      <c r="R12468">
        <v>18.5</v>
      </c>
      <c r="S12468">
        <v>18.63</v>
      </c>
      <c r="T12468">
        <v>46550900</v>
      </c>
      <c r="U12468">
        <v>16.78</v>
      </c>
    </row>
    <row r="12469" spans="15:21" x14ac:dyDescent="0.2">
      <c r="O12469" s="67">
        <v>40736</v>
      </c>
      <c r="P12469">
        <v>18.43</v>
      </c>
      <c r="Q12469">
        <v>18.66</v>
      </c>
      <c r="R12469">
        <v>18.38</v>
      </c>
      <c r="S12469">
        <v>18.38</v>
      </c>
      <c r="T12469">
        <v>47154100</v>
      </c>
      <c r="U12469">
        <v>16.55</v>
      </c>
    </row>
    <row r="12470" spans="15:21" x14ac:dyDescent="0.2">
      <c r="O12470" s="67">
        <v>40737</v>
      </c>
      <c r="P12470">
        <v>18.53</v>
      </c>
      <c r="Q12470">
        <v>18.829999999999998</v>
      </c>
      <c r="R12470">
        <v>18.5</v>
      </c>
      <c r="S12470">
        <v>18.510000000000002</v>
      </c>
      <c r="T12470">
        <v>57145900</v>
      </c>
      <c r="U12470">
        <v>16.670000000000002</v>
      </c>
    </row>
    <row r="12471" spans="15:21" x14ac:dyDescent="0.2">
      <c r="O12471" s="67">
        <v>40738</v>
      </c>
      <c r="P12471">
        <v>18.649999999999999</v>
      </c>
      <c r="Q12471">
        <v>18.8</v>
      </c>
      <c r="R12471">
        <v>18.47</v>
      </c>
      <c r="S12471">
        <v>18.53</v>
      </c>
      <c r="T12471">
        <v>43745500</v>
      </c>
      <c r="U12471">
        <v>16.690000000000001</v>
      </c>
    </row>
    <row r="12472" spans="15:21" x14ac:dyDescent="0.2">
      <c r="O12472" s="67">
        <v>40739</v>
      </c>
      <c r="P12472">
        <v>18.55</v>
      </c>
      <c r="Q12472">
        <v>18.68</v>
      </c>
      <c r="R12472">
        <v>18.29</v>
      </c>
      <c r="S12472">
        <v>18.41</v>
      </c>
      <c r="T12472">
        <v>50540700</v>
      </c>
      <c r="U12472">
        <v>16.579999999999998</v>
      </c>
    </row>
    <row r="12473" spans="15:21" x14ac:dyDescent="0.2">
      <c r="O12473" s="67">
        <v>40742</v>
      </c>
      <c r="P12473">
        <v>18.329999999999998</v>
      </c>
      <c r="Q12473">
        <v>18.39</v>
      </c>
      <c r="R12473">
        <v>18.16</v>
      </c>
      <c r="S12473">
        <v>18.29</v>
      </c>
      <c r="T12473">
        <v>39556500</v>
      </c>
      <c r="U12473">
        <v>16.47</v>
      </c>
    </row>
    <row r="12474" spans="15:21" x14ac:dyDescent="0.2">
      <c r="O12474" s="67">
        <v>40743</v>
      </c>
      <c r="P12474">
        <v>18.399999999999999</v>
      </c>
      <c r="Q12474">
        <v>18.64</v>
      </c>
      <c r="R12474">
        <v>18.350000000000001</v>
      </c>
      <c r="S12474">
        <v>18.579999999999998</v>
      </c>
      <c r="T12474">
        <v>45677700</v>
      </c>
      <c r="U12474">
        <v>16.73</v>
      </c>
    </row>
    <row r="12475" spans="15:21" x14ac:dyDescent="0.2">
      <c r="O12475" s="67">
        <v>40744</v>
      </c>
      <c r="P12475">
        <v>18.75</v>
      </c>
      <c r="Q12475">
        <v>18.91</v>
      </c>
      <c r="R12475">
        <v>18.600000000000001</v>
      </c>
      <c r="S12475">
        <v>18.79</v>
      </c>
      <c r="T12475">
        <v>48555100</v>
      </c>
      <c r="U12475">
        <v>16.920000000000002</v>
      </c>
    </row>
    <row r="12476" spans="15:21" x14ac:dyDescent="0.2">
      <c r="O12476" s="67">
        <v>40745</v>
      </c>
      <c r="P12476">
        <v>18.98</v>
      </c>
      <c r="Q12476">
        <v>19.28</v>
      </c>
      <c r="R12476">
        <v>18.86</v>
      </c>
      <c r="S12476">
        <v>19.16</v>
      </c>
      <c r="T12476">
        <v>67141700</v>
      </c>
      <c r="U12476">
        <v>17.25</v>
      </c>
    </row>
    <row r="12477" spans="15:21" x14ac:dyDescent="0.2">
      <c r="O12477" s="67">
        <v>40746</v>
      </c>
      <c r="P12477">
        <v>19.43</v>
      </c>
      <c r="Q12477">
        <v>19.53</v>
      </c>
      <c r="R12477">
        <v>18.95</v>
      </c>
      <c r="S12477">
        <v>19.04</v>
      </c>
      <c r="T12477">
        <v>82155400</v>
      </c>
      <c r="U12477">
        <v>17.149999999999999</v>
      </c>
    </row>
    <row r="12478" spans="15:21" x14ac:dyDescent="0.2">
      <c r="O12478" s="67">
        <v>40749</v>
      </c>
      <c r="P12478">
        <v>18.97</v>
      </c>
      <c r="Q12478">
        <v>19.14</v>
      </c>
      <c r="R12478">
        <v>18.850000000000001</v>
      </c>
      <c r="S12478">
        <v>18.96</v>
      </c>
      <c r="T12478">
        <v>43817900</v>
      </c>
      <c r="U12478">
        <v>17.07</v>
      </c>
    </row>
    <row r="12479" spans="15:21" x14ac:dyDescent="0.2">
      <c r="O12479" s="67">
        <v>40750</v>
      </c>
      <c r="P12479">
        <v>19</v>
      </c>
      <c r="Q12479">
        <v>19.04</v>
      </c>
      <c r="R12479">
        <v>18.5</v>
      </c>
      <c r="S12479">
        <v>18.559999999999999</v>
      </c>
      <c r="T12479">
        <v>68353200</v>
      </c>
      <c r="U12479">
        <v>16.71</v>
      </c>
    </row>
    <row r="12480" spans="15:21" x14ac:dyDescent="0.2">
      <c r="O12480" s="67">
        <v>40751</v>
      </c>
      <c r="P12480">
        <v>18.47</v>
      </c>
      <c r="Q12480">
        <v>18.510000000000002</v>
      </c>
      <c r="R12480">
        <v>18.05</v>
      </c>
      <c r="S12480">
        <v>18.11</v>
      </c>
      <c r="T12480">
        <v>78142300</v>
      </c>
      <c r="U12480">
        <v>16.309999999999999</v>
      </c>
    </row>
    <row r="12481" spans="15:21" x14ac:dyDescent="0.2">
      <c r="O12481" s="67">
        <v>40752</v>
      </c>
      <c r="P12481">
        <v>18.14</v>
      </c>
      <c r="Q12481">
        <v>18.46</v>
      </c>
      <c r="R12481">
        <v>18.09</v>
      </c>
      <c r="S12481">
        <v>18.11</v>
      </c>
      <c r="T12481">
        <v>48680000</v>
      </c>
      <c r="U12481">
        <v>16.309999999999999</v>
      </c>
    </row>
    <row r="12482" spans="15:21" x14ac:dyDescent="0.2">
      <c r="O12482" s="67">
        <v>40753</v>
      </c>
      <c r="P12482">
        <v>17.989999999999998</v>
      </c>
      <c r="Q12482">
        <v>18.11</v>
      </c>
      <c r="R12482">
        <v>17.78</v>
      </c>
      <c r="S12482">
        <v>17.91</v>
      </c>
      <c r="T12482">
        <v>70156400</v>
      </c>
      <c r="U12482">
        <v>16.13</v>
      </c>
    </row>
    <row r="12483" spans="15:21" x14ac:dyDescent="0.2">
      <c r="O12483" s="67">
        <v>40756</v>
      </c>
      <c r="P12483">
        <v>18.39</v>
      </c>
      <c r="Q12483">
        <v>18.420000000000002</v>
      </c>
      <c r="R12483">
        <v>17.68</v>
      </c>
      <c r="S12483">
        <v>17.97</v>
      </c>
      <c r="T12483">
        <v>69100600</v>
      </c>
      <c r="U12483">
        <v>16.18</v>
      </c>
    </row>
    <row r="12484" spans="15:21" x14ac:dyDescent="0.2">
      <c r="O12484" s="67">
        <v>40757</v>
      </c>
      <c r="P12484">
        <v>17.739999999999998</v>
      </c>
      <c r="Q12484">
        <v>17.88</v>
      </c>
      <c r="R12484">
        <v>17.16</v>
      </c>
      <c r="S12484">
        <v>17.21</v>
      </c>
      <c r="T12484">
        <v>96869900</v>
      </c>
      <c r="U12484">
        <v>15.5</v>
      </c>
    </row>
    <row r="12485" spans="15:21" x14ac:dyDescent="0.2">
      <c r="O12485" s="67">
        <v>40758</v>
      </c>
      <c r="P12485">
        <v>17.25</v>
      </c>
      <c r="Q12485">
        <v>17.5</v>
      </c>
      <c r="R12485">
        <v>17.059999999999999</v>
      </c>
      <c r="S12485">
        <v>17.47</v>
      </c>
      <c r="T12485">
        <v>86173900</v>
      </c>
      <c r="U12485">
        <v>15.73</v>
      </c>
    </row>
    <row r="12486" spans="15:21" x14ac:dyDescent="0.2">
      <c r="O12486" s="67">
        <v>40759</v>
      </c>
      <c r="P12486">
        <v>17.190000000000001</v>
      </c>
      <c r="Q12486">
        <v>17.27</v>
      </c>
      <c r="R12486">
        <v>16.420000000000002</v>
      </c>
      <c r="S12486">
        <v>16.47</v>
      </c>
      <c r="T12486">
        <v>128116500</v>
      </c>
      <c r="U12486">
        <v>14.83</v>
      </c>
    </row>
    <row r="12487" spans="15:21" x14ac:dyDescent="0.2">
      <c r="O12487" s="67">
        <v>40760</v>
      </c>
      <c r="P12487">
        <v>16.66</v>
      </c>
      <c r="Q12487">
        <v>16.95</v>
      </c>
      <c r="R12487">
        <v>16.100000000000001</v>
      </c>
      <c r="S12487">
        <v>16.510000000000002</v>
      </c>
      <c r="T12487">
        <v>124296300</v>
      </c>
      <c r="U12487">
        <v>14.87</v>
      </c>
    </row>
    <row r="12488" spans="15:21" x14ac:dyDescent="0.2">
      <c r="O12488" s="67">
        <v>40763</v>
      </c>
      <c r="P12488">
        <v>15.67</v>
      </c>
      <c r="Q12488">
        <v>16.13</v>
      </c>
      <c r="R12488">
        <v>15.3</v>
      </c>
      <c r="S12488">
        <v>15.43</v>
      </c>
      <c r="T12488">
        <v>173633800</v>
      </c>
      <c r="U12488">
        <v>13.9</v>
      </c>
    </row>
    <row r="12489" spans="15:21" x14ac:dyDescent="0.2">
      <c r="O12489" s="67">
        <v>40764</v>
      </c>
      <c r="P12489">
        <v>15.59</v>
      </c>
      <c r="Q12489">
        <v>15.96</v>
      </c>
      <c r="R12489">
        <v>14.82</v>
      </c>
      <c r="S12489">
        <v>15.96</v>
      </c>
      <c r="T12489">
        <v>198450900</v>
      </c>
      <c r="U12489">
        <v>14.37</v>
      </c>
    </row>
    <row r="12490" spans="15:21" x14ac:dyDescent="0.2">
      <c r="O12490" s="67">
        <v>40765</v>
      </c>
      <c r="P12490">
        <v>15.85</v>
      </c>
      <c r="Q12490">
        <v>15.89</v>
      </c>
      <c r="R12490">
        <v>15.01</v>
      </c>
      <c r="S12490">
        <v>15.09</v>
      </c>
      <c r="T12490">
        <v>134801200</v>
      </c>
      <c r="U12490">
        <v>13.59</v>
      </c>
    </row>
    <row r="12491" spans="15:21" x14ac:dyDescent="0.2">
      <c r="O12491" s="67">
        <v>40766</v>
      </c>
      <c r="P12491">
        <v>15.15</v>
      </c>
      <c r="Q12491">
        <v>15.92</v>
      </c>
      <c r="R12491">
        <v>15</v>
      </c>
      <c r="S12491">
        <v>15.68</v>
      </c>
      <c r="T12491">
        <v>131813100</v>
      </c>
      <c r="U12491">
        <v>14.12</v>
      </c>
    </row>
    <row r="12492" spans="15:21" x14ac:dyDescent="0.2">
      <c r="O12492" s="67">
        <v>40767</v>
      </c>
      <c r="P12492">
        <v>16.04</v>
      </c>
      <c r="Q12492">
        <v>16.12</v>
      </c>
      <c r="R12492">
        <v>15.79</v>
      </c>
      <c r="S12492">
        <v>15.88</v>
      </c>
      <c r="T12492">
        <v>74802300</v>
      </c>
      <c r="U12492">
        <v>14.3</v>
      </c>
    </row>
    <row r="12493" spans="15:21" x14ac:dyDescent="0.2">
      <c r="O12493" s="67">
        <v>40770</v>
      </c>
      <c r="P12493">
        <v>16.170000000000002</v>
      </c>
      <c r="Q12493">
        <v>16.41</v>
      </c>
      <c r="R12493">
        <v>16.079999999999998</v>
      </c>
      <c r="S12493">
        <v>16.39</v>
      </c>
      <c r="T12493">
        <v>65282900</v>
      </c>
      <c r="U12493">
        <v>14.76</v>
      </c>
    </row>
    <row r="12494" spans="15:21" x14ac:dyDescent="0.2">
      <c r="O12494" s="67">
        <v>40771</v>
      </c>
      <c r="P12494">
        <v>16.239999999999998</v>
      </c>
      <c r="Q12494">
        <v>16.27</v>
      </c>
      <c r="R12494">
        <v>15.95</v>
      </c>
      <c r="S12494">
        <v>16.149999999999999</v>
      </c>
      <c r="T12494">
        <v>59329200</v>
      </c>
      <c r="U12494">
        <v>14.54</v>
      </c>
    </row>
    <row r="12495" spans="15:21" x14ac:dyDescent="0.2">
      <c r="O12495" s="67">
        <v>40772</v>
      </c>
      <c r="P12495">
        <v>16.3</v>
      </c>
      <c r="Q12495">
        <v>16.54</v>
      </c>
      <c r="R12495">
        <v>16.079999999999998</v>
      </c>
      <c r="S12495">
        <v>16.23</v>
      </c>
      <c r="T12495">
        <v>50792600</v>
      </c>
      <c r="U12495">
        <v>14.62</v>
      </c>
    </row>
    <row r="12496" spans="15:21" x14ac:dyDescent="0.2">
      <c r="O12496" s="67">
        <v>40773</v>
      </c>
      <c r="P12496">
        <v>15.74</v>
      </c>
      <c r="Q12496">
        <v>15.78</v>
      </c>
      <c r="R12496">
        <v>15.2</v>
      </c>
      <c r="S12496">
        <v>15.34</v>
      </c>
      <c r="T12496">
        <v>118394000</v>
      </c>
      <c r="U12496">
        <v>13.81</v>
      </c>
    </row>
    <row r="12497" spans="15:21" x14ac:dyDescent="0.2">
      <c r="O12497" s="67">
        <v>40774</v>
      </c>
      <c r="P12497">
        <v>15.1</v>
      </c>
      <c r="Q12497">
        <v>15.61</v>
      </c>
      <c r="R12497">
        <v>15.03</v>
      </c>
      <c r="S12497">
        <v>15.09</v>
      </c>
      <c r="T12497">
        <v>79700900</v>
      </c>
      <c r="U12497">
        <v>13.59</v>
      </c>
    </row>
    <row r="12498" spans="15:21" x14ac:dyDescent="0.2">
      <c r="O12498" s="67">
        <v>40777</v>
      </c>
      <c r="P12498">
        <v>15.55</v>
      </c>
      <c r="Q12498">
        <v>15.55</v>
      </c>
      <c r="R12498">
        <v>15.05</v>
      </c>
      <c r="S12498">
        <v>15.11</v>
      </c>
      <c r="T12498">
        <v>69430700</v>
      </c>
      <c r="U12498">
        <v>13.61</v>
      </c>
    </row>
    <row r="12499" spans="15:21" x14ac:dyDescent="0.2">
      <c r="O12499" s="67">
        <v>40778</v>
      </c>
      <c r="P12499">
        <v>15.17</v>
      </c>
      <c r="Q12499">
        <v>15.54</v>
      </c>
      <c r="R12499">
        <v>15.11</v>
      </c>
      <c r="S12499">
        <v>15.54</v>
      </c>
      <c r="T12499">
        <v>70118500</v>
      </c>
      <c r="U12499">
        <v>13.99</v>
      </c>
    </row>
    <row r="12500" spans="15:21" x14ac:dyDescent="0.2">
      <c r="O12500" s="67">
        <v>40779</v>
      </c>
      <c r="P12500">
        <v>15.48</v>
      </c>
      <c r="Q12500">
        <v>15.75</v>
      </c>
      <c r="R12500">
        <v>15.42</v>
      </c>
      <c r="S12500">
        <v>15.72</v>
      </c>
      <c r="T12500">
        <v>65400300</v>
      </c>
      <c r="U12500">
        <v>14.16</v>
      </c>
    </row>
    <row r="12501" spans="15:21" x14ac:dyDescent="0.2">
      <c r="O12501" s="67">
        <v>40780</v>
      </c>
      <c r="P12501">
        <v>15.94</v>
      </c>
      <c r="Q12501">
        <v>16.05</v>
      </c>
      <c r="R12501">
        <v>15.34</v>
      </c>
      <c r="S12501">
        <v>15.45</v>
      </c>
      <c r="T12501">
        <v>67825000</v>
      </c>
      <c r="U12501">
        <v>13.91</v>
      </c>
    </row>
    <row r="12502" spans="15:21" x14ac:dyDescent="0.2">
      <c r="O12502" s="67">
        <v>40781</v>
      </c>
      <c r="P12502">
        <v>15.4</v>
      </c>
      <c r="Q12502">
        <v>15.68</v>
      </c>
      <c r="R12502">
        <v>15.1</v>
      </c>
      <c r="S12502">
        <v>15.54</v>
      </c>
      <c r="T12502">
        <v>62364800</v>
      </c>
      <c r="U12502">
        <v>13.99</v>
      </c>
    </row>
    <row r="12503" spans="15:21" x14ac:dyDescent="0.2">
      <c r="O12503" s="67">
        <v>40784</v>
      </c>
      <c r="P12503">
        <v>15.79</v>
      </c>
      <c r="Q12503">
        <v>16.059999999999999</v>
      </c>
      <c r="R12503">
        <v>15.75</v>
      </c>
      <c r="S12503">
        <v>16.04</v>
      </c>
      <c r="T12503">
        <v>47760700</v>
      </c>
      <c r="U12503">
        <v>14.45</v>
      </c>
    </row>
    <row r="12504" spans="15:21" x14ac:dyDescent="0.2">
      <c r="O12504" s="67">
        <v>40785</v>
      </c>
      <c r="P12504">
        <v>15.95</v>
      </c>
      <c r="Q12504">
        <v>16.239999999999998</v>
      </c>
      <c r="R12504">
        <v>15.75</v>
      </c>
      <c r="S12504">
        <v>16.12</v>
      </c>
      <c r="T12504">
        <v>48557100</v>
      </c>
      <c r="U12504">
        <v>14.52</v>
      </c>
    </row>
    <row r="12505" spans="15:21" x14ac:dyDescent="0.2">
      <c r="O12505" s="67">
        <v>40786</v>
      </c>
      <c r="P12505">
        <v>16.239999999999998</v>
      </c>
      <c r="Q12505">
        <v>16.489999999999998</v>
      </c>
      <c r="R12505">
        <v>16.16</v>
      </c>
      <c r="S12505">
        <v>16.309999999999999</v>
      </c>
      <c r="T12505">
        <v>62871400</v>
      </c>
      <c r="U12505">
        <v>14.69</v>
      </c>
    </row>
    <row r="12506" spans="15:21" x14ac:dyDescent="0.2">
      <c r="O12506" s="67">
        <v>40787</v>
      </c>
      <c r="P12506">
        <v>16.309999999999999</v>
      </c>
      <c r="Q12506">
        <v>16.45</v>
      </c>
      <c r="R12506">
        <v>16.149999999999999</v>
      </c>
      <c r="S12506">
        <v>16.2</v>
      </c>
      <c r="T12506">
        <v>61216700</v>
      </c>
      <c r="U12506">
        <v>14.59</v>
      </c>
    </row>
    <row r="12507" spans="15:21" x14ac:dyDescent="0.2">
      <c r="O12507" s="67">
        <v>40788</v>
      </c>
      <c r="P12507">
        <v>15.85</v>
      </c>
      <c r="Q12507">
        <v>15.92</v>
      </c>
      <c r="R12507">
        <v>15.55</v>
      </c>
      <c r="S12507">
        <v>15.76</v>
      </c>
      <c r="T12507">
        <v>61743900</v>
      </c>
      <c r="U12507">
        <v>14.19</v>
      </c>
    </row>
    <row r="12508" spans="15:21" x14ac:dyDescent="0.2">
      <c r="O12508" s="67">
        <v>40792</v>
      </c>
      <c r="P12508">
        <v>15.25</v>
      </c>
      <c r="Q12508">
        <v>15.29</v>
      </c>
      <c r="R12508">
        <v>15</v>
      </c>
      <c r="S12508">
        <v>15.25</v>
      </c>
      <c r="T12508">
        <v>97466600</v>
      </c>
      <c r="U12508">
        <v>13.73</v>
      </c>
    </row>
    <row r="12509" spans="15:21" x14ac:dyDescent="0.2">
      <c r="O12509" s="67">
        <v>40793</v>
      </c>
      <c r="P12509">
        <v>15.5</v>
      </c>
      <c r="Q12509">
        <v>15.85</v>
      </c>
      <c r="R12509">
        <v>15.44</v>
      </c>
      <c r="S12509">
        <v>15.8</v>
      </c>
      <c r="T12509">
        <v>60239400</v>
      </c>
      <c r="U12509">
        <v>14.23</v>
      </c>
    </row>
    <row r="12510" spans="15:21" x14ac:dyDescent="0.2">
      <c r="O12510" s="67">
        <v>40794</v>
      </c>
      <c r="P12510">
        <v>15.69</v>
      </c>
      <c r="Q12510">
        <v>15.83</v>
      </c>
      <c r="R12510">
        <v>15.49</v>
      </c>
      <c r="S12510">
        <v>15.59</v>
      </c>
      <c r="T12510">
        <v>117920800</v>
      </c>
      <c r="U12510">
        <v>14.04</v>
      </c>
    </row>
    <row r="12511" spans="15:21" x14ac:dyDescent="0.2">
      <c r="O12511" s="67">
        <v>40795</v>
      </c>
      <c r="P12511">
        <v>15.38</v>
      </c>
      <c r="Q12511">
        <v>15.46</v>
      </c>
      <c r="R12511">
        <v>15.03</v>
      </c>
      <c r="S12511">
        <v>15.09</v>
      </c>
      <c r="T12511">
        <v>144441000</v>
      </c>
      <c r="U12511">
        <v>13.59</v>
      </c>
    </row>
    <row r="12512" spans="15:21" x14ac:dyDescent="0.2">
      <c r="O12512" s="67">
        <v>40798</v>
      </c>
      <c r="P12512">
        <v>15.01</v>
      </c>
      <c r="Q12512">
        <v>15.29</v>
      </c>
      <c r="R12512">
        <v>14.72</v>
      </c>
      <c r="S12512">
        <v>15.01</v>
      </c>
      <c r="T12512">
        <v>169797200</v>
      </c>
      <c r="U12512">
        <v>13.52</v>
      </c>
    </row>
    <row r="12513" spans="15:21" x14ac:dyDescent="0.2">
      <c r="O12513" s="67">
        <v>40799</v>
      </c>
      <c r="P12513">
        <v>15.02</v>
      </c>
      <c r="Q12513">
        <v>15.46</v>
      </c>
      <c r="R12513">
        <v>14.86</v>
      </c>
      <c r="S12513">
        <v>15.41</v>
      </c>
      <c r="T12513">
        <v>83300700</v>
      </c>
      <c r="U12513">
        <v>13.88</v>
      </c>
    </row>
    <row r="12514" spans="15:21" x14ac:dyDescent="0.2">
      <c r="O12514" s="67">
        <v>40800</v>
      </c>
      <c r="P12514">
        <v>15.48</v>
      </c>
      <c r="Q12514">
        <v>16.04</v>
      </c>
      <c r="R12514">
        <v>15.2</v>
      </c>
      <c r="S12514">
        <v>15.79</v>
      </c>
      <c r="T12514">
        <v>91340600</v>
      </c>
      <c r="U12514">
        <v>14.22</v>
      </c>
    </row>
    <row r="12515" spans="15:21" x14ac:dyDescent="0.2">
      <c r="O12515" s="67">
        <v>40801</v>
      </c>
      <c r="P12515">
        <v>15.9</v>
      </c>
      <c r="Q12515">
        <v>16.100000000000001</v>
      </c>
      <c r="R12515">
        <v>15.84</v>
      </c>
      <c r="S12515">
        <v>16.079999999999998</v>
      </c>
      <c r="T12515">
        <v>67326400</v>
      </c>
      <c r="U12515">
        <v>14.62</v>
      </c>
    </row>
    <row r="12516" spans="15:21" x14ac:dyDescent="0.2">
      <c r="O12516" s="67">
        <v>40802</v>
      </c>
      <c r="P12516">
        <v>16.22</v>
      </c>
      <c r="Q12516">
        <v>16.399999999999999</v>
      </c>
      <c r="R12516">
        <v>16.07</v>
      </c>
      <c r="S12516">
        <v>16.329999999999998</v>
      </c>
      <c r="T12516">
        <v>89205000</v>
      </c>
      <c r="U12516">
        <v>14.85</v>
      </c>
    </row>
    <row r="12517" spans="15:21" x14ac:dyDescent="0.2">
      <c r="O12517" s="67">
        <v>40805</v>
      </c>
      <c r="P12517">
        <v>15.98</v>
      </c>
      <c r="Q12517">
        <v>16.27</v>
      </c>
      <c r="R12517">
        <v>15.87</v>
      </c>
      <c r="S12517">
        <v>16.18</v>
      </c>
      <c r="T12517">
        <v>54153600</v>
      </c>
      <c r="U12517">
        <v>14.71</v>
      </c>
    </row>
    <row r="12518" spans="15:21" x14ac:dyDescent="0.2">
      <c r="O12518" s="67">
        <v>40806</v>
      </c>
      <c r="P12518">
        <v>16.25</v>
      </c>
      <c r="Q12518">
        <v>16.45</v>
      </c>
      <c r="R12518">
        <v>16.04</v>
      </c>
      <c r="S12518">
        <v>16.04</v>
      </c>
      <c r="T12518">
        <v>56235500</v>
      </c>
      <c r="U12518">
        <v>14.58</v>
      </c>
    </row>
    <row r="12519" spans="15:21" x14ac:dyDescent="0.2">
      <c r="O12519" s="67">
        <v>40807</v>
      </c>
      <c r="P12519">
        <v>15.97</v>
      </c>
      <c r="Q12519">
        <v>16.07</v>
      </c>
      <c r="R12519">
        <v>15.36</v>
      </c>
      <c r="S12519">
        <v>15.38</v>
      </c>
      <c r="T12519">
        <v>74360800</v>
      </c>
      <c r="U12519">
        <v>13.98</v>
      </c>
    </row>
    <row r="12520" spans="15:21" x14ac:dyDescent="0.2">
      <c r="O12520" s="67">
        <v>40808</v>
      </c>
      <c r="P12520">
        <v>14.96</v>
      </c>
      <c r="Q12520">
        <v>15.22</v>
      </c>
      <c r="R12520">
        <v>14.82</v>
      </c>
      <c r="S12520">
        <v>15.04</v>
      </c>
      <c r="T12520">
        <v>113698400</v>
      </c>
      <c r="U12520">
        <v>13.67</v>
      </c>
    </row>
    <row r="12521" spans="15:21" x14ac:dyDescent="0.2">
      <c r="O12521" s="67">
        <v>40809</v>
      </c>
      <c r="P12521">
        <v>14.9</v>
      </c>
      <c r="Q12521">
        <v>15.25</v>
      </c>
      <c r="R12521">
        <v>14.86</v>
      </c>
      <c r="S12521">
        <v>15.21</v>
      </c>
      <c r="T12521">
        <v>65513500</v>
      </c>
      <c r="U12521">
        <v>13.83</v>
      </c>
    </row>
    <row r="12522" spans="15:21" x14ac:dyDescent="0.2">
      <c r="O12522" s="67">
        <v>40812</v>
      </c>
      <c r="P12522">
        <v>15.4</v>
      </c>
      <c r="Q12522">
        <v>15.62</v>
      </c>
      <c r="R12522">
        <v>15.07</v>
      </c>
      <c r="S12522">
        <v>15.57</v>
      </c>
      <c r="T12522">
        <v>93900700</v>
      </c>
      <c r="U12522">
        <v>14.16</v>
      </c>
    </row>
    <row r="12523" spans="15:21" x14ac:dyDescent="0.2">
      <c r="O12523" s="67">
        <v>40813</v>
      </c>
      <c r="P12523">
        <v>15.81</v>
      </c>
      <c r="Q12523">
        <v>16.07</v>
      </c>
      <c r="R12523">
        <v>15.67</v>
      </c>
      <c r="S12523">
        <v>15.76</v>
      </c>
      <c r="T12523">
        <v>80391600</v>
      </c>
      <c r="U12523">
        <v>14.33</v>
      </c>
    </row>
    <row r="12524" spans="15:21" x14ac:dyDescent="0.2">
      <c r="O12524" s="67">
        <v>40814</v>
      </c>
      <c r="P12524">
        <v>15.75</v>
      </c>
      <c r="Q12524">
        <v>16</v>
      </c>
      <c r="R12524">
        <v>15.42</v>
      </c>
      <c r="S12524">
        <v>15.45</v>
      </c>
      <c r="T12524">
        <v>57403100</v>
      </c>
      <c r="U12524">
        <v>14.05</v>
      </c>
    </row>
    <row r="12525" spans="15:21" x14ac:dyDescent="0.2">
      <c r="O12525" s="67">
        <v>40815</v>
      </c>
      <c r="P12525">
        <v>15.82</v>
      </c>
      <c r="Q12525">
        <v>15.95</v>
      </c>
      <c r="R12525">
        <v>15.5</v>
      </c>
      <c r="S12525">
        <v>15.86</v>
      </c>
      <c r="T12525">
        <v>60693300</v>
      </c>
      <c r="U12525">
        <v>14.42</v>
      </c>
    </row>
    <row r="12526" spans="15:21" x14ac:dyDescent="0.2">
      <c r="O12526" s="67">
        <v>40816</v>
      </c>
      <c r="P12526">
        <v>15.65</v>
      </c>
      <c r="Q12526">
        <v>15.73</v>
      </c>
      <c r="R12526">
        <v>15.19</v>
      </c>
      <c r="S12526">
        <v>15.22</v>
      </c>
      <c r="T12526">
        <v>75779600</v>
      </c>
      <c r="U12526">
        <v>13.84</v>
      </c>
    </row>
    <row r="12527" spans="15:21" x14ac:dyDescent="0.2">
      <c r="O12527" s="67">
        <v>40819</v>
      </c>
      <c r="P12527">
        <v>15.1</v>
      </c>
      <c r="Q12527">
        <v>15.39</v>
      </c>
      <c r="R12527">
        <v>14.68</v>
      </c>
      <c r="S12527">
        <v>14.69</v>
      </c>
      <c r="T12527">
        <v>92701600</v>
      </c>
      <c r="U12527">
        <v>13.36</v>
      </c>
    </row>
    <row r="12528" spans="15:21" x14ac:dyDescent="0.2">
      <c r="O12528" s="67">
        <v>40820</v>
      </c>
      <c r="P12528">
        <v>14.49</v>
      </c>
      <c r="Q12528">
        <v>14.91</v>
      </c>
      <c r="R12528">
        <v>14.02</v>
      </c>
      <c r="S12528">
        <v>14.86</v>
      </c>
      <c r="T12528">
        <v>112000000</v>
      </c>
      <c r="U12528">
        <v>13.51</v>
      </c>
    </row>
    <row r="12529" spans="15:21" x14ac:dyDescent="0.2">
      <c r="O12529" s="67">
        <v>40821</v>
      </c>
      <c r="P12529">
        <v>14.94</v>
      </c>
      <c r="Q12529">
        <v>15.33</v>
      </c>
      <c r="R12529">
        <v>14.75</v>
      </c>
      <c r="S12529">
        <v>15.27</v>
      </c>
      <c r="T12529">
        <v>79536800</v>
      </c>
      <c r="U12529">
        <v>13.88</v>
      </c>
    </row>
    <row r="12530" spans="15:21" x14ac:dyDescent="0.2">
      <c r="O12530" s="67">
        <v>40822</v>
      </c>
      <c r="P12530">
        <v>15.27</v>
      </c>
      <c r="Q12530">
        <v>15.54</v>
      </c>
      <c r="R12530">
        <v>14.96</v>
      </c>
      <c r="S12530">
        <v>15.53</v>
      </c>
      <c r="T12530">
        <v>64943200</v>
      </c>
      <c r="U12530">
        <v>14.12</v>
      </c>
    </row>
    <row r="12531" spans="15:21" x14ac:dyDescent="0.2">
      <c r="O12531" s="67">
        <v>40823</v>
      </c>
      <c r="P12531">
        <v>15.7</v>
      </c>
      <c r="Q12531">
        <v>15.74</v>
      </c>
      <c r="R12531">
        <v>15.24</v>
      </c>
      <c r="S12531">
        <v>15.5</v>
      </c>
      <c r="T12531">
        <v>65569100</v>
      </c>
      <c r="U12531">
        <v>14.09</v>
      </c>
    </row>
    <row r="12532" spans="15:21" x14ac:dyDescent="0.2">
      <c r="O12532" s="67">
        <v>40826</v>
      </c>
      <c r="P12532">
        <v>15.79</v>
      </c>
      <c r="Q12532">
        <v>16.14</v>
      </c>
      <c r="R12532">
        <v>15.76</v>
      </c>
      <c r="S12532">
        <v>16.14</v>
      </c>
      <c r="T12532">
        <v>56216400</v>
      </c>
      <c r="U12532">
        <v>14.67</v>
      </c>
    </row>
    <row r="12533" spans="15:21" x14ac:dyDescent="0.2">
      <c r="O12533" s="67">
        <v>40827</v>
      </c>
      <c r="P12533">
        <v>15.98</v>
      </c>
      <c r="Q12533">
        <v>16.22</v>
      </c>
      <c r="R12533">
        <v>15.96</v>
      </c>
      <c r="S12533">
        <v>16.14</v>
      </c>
      <c r="T12533">
        <v>45999500</v>
      </c>
      <c r="U12533">
        <v>14.67</v>
      </c>
    </row>
    <row r="12534" spans="15:21" x14ac:dyDescent="0.2">
      <c r="O12534" s="67">
        <v>40828</v>
      </c>
      <c r="P12534">
        <v>16.25</v>
      </c>
      <c r="Q12534">
        <v>16.579999999999998</v>
      </c>
      <c r="R12534">
        <v>16.25</v>
      </c>
      <c r="S12534">
        <v>16.399999999999999</v>
      </c>
      <c r="T12534">
        <v>61755100</v>
      </c>
      <c r="U12534">
        <v>14.91</v>
      </c>
    </row>
    <row r="12535" spans="15:21" x14ac:dyDescent="0.2">
      <c r="O12535" s="67">
        <v>40829</v>
      </c>
      <c r="P12535">
        <v>16.23</v>
      </c>
      <c r="Q12535">
        <v>16.309999999999999</v>
      </c>
      <c r="R12535">
        <v>16.02</v>
      </c>
      <c r="S12535">
        <v>16.22</v>
      </c>
      <c r="T12535">
        <v>46136100</v>
      </c>
      <c r="U12535">
        <v>14.75</v>
      </c>
    </row>
    <row r="12536" spans="15:21" x14ac:dyDescent="0.2">
      <c r="O12536" s="67">
        <v>40830</v>
      </c>
      <c r="P12536">
        <v>16.420000000000002</v>
      </c>
      <c r="Q12536">
        <v>16.649999999999999</v>
      </c>
      <c r="R12536">
        <v>16.399999999999999</v>
      </c>
      <c r="S12536">
        <v>16.600000000000001</v>
      </c>
      <c r="T12536">
        <v>45134200</v>
      </c>
      <c r="U12536">
        <v>15.09</v>
      </c>
    </row>
    <row r="12537" spans="15:21" x14ac:dyDescent="0.2">
      <c r="O12537" s="67">
        <v>40833</v>
      </c>
      <c r="P12537">
        <v>16.489999999999998</v>
      </c>
      <c r="Q12537">
        <v>16.600000000000001</v>
      </c>
      <c r="R12537">
        <v>16.190000000000001</v>
      </c>
      <c r="S12537">
        <v>16.23</v>
      </c>
      <c r="T12537">
        <v>46868400</v>
      </c>
      <c r="U12537">
        <v>14.76</v>
      </c>
    </row>
    <row r="12538" spans="15:21" x14ac:dyDescent="0.2">
      <c r="O12538" s="67">
        <v>40834</v>
      </c>
      <c r="P12538">
        <v>16.25</v>
      </c>
      <c r="Q12538">
        <v>16.98</v>
      </c>
      <c r="R12538">
        <v>16.239999999999998</v>
      </c>
      <c r="S12538">
        <v>16.71</v>
      </c>
      <c r="T12538">
        <v>65453400</v>
      </c>
      <c r="U12538">
        <v>15.19</v>
      </c>
    </row>
    <row r="12539" spans="15:21" x14ac:dyDescent="0.2">
      <c r="O12539" s="67">
        <v>40835</v>
      </c>
      <c r="P12539">
        <v>16.71</v>
      </c>
      <c r="Q12539">
        <v>16.87</v>
      </c>
      <c r="R12539">
        <v>16.41</v>
      </c>
      <c r="S12539">
        <v>16.52</v>
      </c>
      <c r="T12539">
        <v>51899200</v>
      </c>
      <c r="U12539">
        <v>15.02</v>
      </c>
    </row>
    <row r="12540" spans="15:21" x14ac:dyDescent="0.2">
      <c r="O12540" s="67">
        <v>40836</v>
      </c>
      <c r="P12540">
        <v>16.57</v>
      </c>
      <c r="Q12540">
        <v>16.8</v>
      </c>
      <c r="R12540">
        <v>16.329999999999998</v>
      </c>
      <c r="S12540">
        <v>16.63</v>
      </c>
      <c r="T12540">
        <v>55091400</v>
      </c>
      <c r="U12540">
        <v>15.12</v>
      </c>
    </row>
    <row r="12541" spans="15:21" x14ac:dyDescent="0.2">
      <c r="O12541" s="67">
        <v>40837</v>
      </c>
      <c r="P12541">
        <v>16.37</v>
      </c>
      <c r="Q12541">
        <v>16.53</v>
      </c>
      <c r="R12541">
        <v>16.13</v>
      </c>
      <c r="S12541">
        <v>16.309999999999999</v>
      </c>
      <c r="T12541">
        <v>113734400</v>
      </c>
      <c r="U12541">
        <v>14.83</v>
      </c>
    </row>
    <row r="12542" spans="15:21" x14ac:dyDescent="0.2">
      <c r="O12542" s="67">
        <v>40840</v>
      </c>
      <c r="P12542">
        <v>16.37</v>
      </c>
      <c r="Q12542">
        <v>16.690000000000001</v>
      </c>
      <c r="R12542">
        <v>16.32</v>
      </c>
      <c r="S12542">
        <v>16.45</v>
      </c>
      <c r="T12542">
        <v>67044200</v>
      </c>
      <c r="U12542">
        <v>14.96</v>
      </c>
    </row>
    <row r="12543" spans="15:21" x14ac:dyDescent="0.2">
      <c r="O12543" s="67">
        <v>40841</v>
      </c>
      <c r="P12543">
        <v>16.46</v>
      </c>
      <c r="Q12543">
        <v>16.489999999999998</v>
      </c>
      <c r="R12543">
        <v>16.05</v>
      </c>
      <c r="S12543">
        <v>16.22</v>
      </c>
      <c r="T12543">
        <v>82360800</v>
      </c>
      <c r="U12543">
        <v>14.75</v>
      </c>
    </row>
    <row r="12544" spans="15:21" x14ac:dyDescent="0.2">
      <c r="O12544" s="67">
        <v>40842</v>
      </c>
      <c r="P12544">
        <v>16.41</v>
      </c>
      <c r="Q12544">
        <v>16.510000000000002</v>
      </c>
      <c r="R12544">
        <v>16.22</v>
      </c>
      <c r="S12544">
        <v>16.350000000000001</v>
      </c>
      <c r="T12544">
        <v>66600600</v>
      </c>
      <c r="U12544">
        <v>14.87</v>
      </c>
    </row>
    <row r="12545" spans="15:21" x14ac:dyDescent="0.2">
      <c r="O12545" s="67">
        <v>40843</v>
      </c>
      <c r="P12545">
        <v>16.96</v>
      </c>
      <c r="Q12545">
        <v>17.5</v>
      </c>
      <c r="R12545">
        <v>16.809999999999999</v>
      </c>
      <c r="S12545">
        <v>17.37</v>
      </c>
      <c r="T12545">
        <v>110480000</v>
      </c>
      <c r="U12545">
        <v>15.79</v>
      </c>
    </row>
    <row r="12546" spans="15:21" x14ac:dyDescent="0.2">
      <c r="O12546" s="67">
        <v>40844</v>
      </c>
      <c r="P12546">
        <v>17.190000000000001</v>
      </c>
      <c r="Q12546">
        <v>17.34</v>
      </c>
      <c r="R12546">
        <v>17.11</v>
      </c>
      <c r="S12546">
        <v>17.25</v>
      </c>
      <c r="T12546">
        <v>57771700</v>
      </c>
      <c r="U12546">
        <v>15.68</v>
      </c>
    </row>
    <row r="12547" spans="15:21" x14ac:dyDescent="0.2">
      <c r="O12547" s="67">
        <v>40847</v>
      </c>
      <c r="P12547">
        <v>16.98</v>
      </c>
      <c r="Q12547">
        <v>17.010000000000002</v>
      </c>
      <c r="R12547">
        <v>16.7</v>
      </c>
      <c r="S12547">
        <v>16.71</v>
      </c>
      <c r="T12547">
        <v>49913000</v>
      </c>
      <c r="U12547">
        <v>15.19</v>
      </c>
    </row>
    <row r="12548" spans="15:21" x14ac:dyDescent="0.2">
      <c r="O12548" s="67">
        <v>40848</v>
      </c>
      <c r="P12548">
        <v>16.13</v>
      </c>
      <c r="Q12548">
        <v>16.350000000000001</v>
      </c>
      <c r="R12548">
        <v>15.97</v>
      </c>
      <c r="S12548">
        <v>16.02</v>
      </c>
      <c r="T12548">
        <v>89755300</v>
      </c>
      <c r="U12548">
        <v>14.57</v>
      </c>
    </row>
    <row r="12549" spans="15:21" x14ac:dyDescent="0.2">
      <c r="O12549" s="67">
        <v>40849</v>
      </c>
      <c r="P12549">
        <v>16.37</v>
      </c>
      <c r="Q12549">
        <v>16.52</v>
      </c>
      <c r="R12549">
        <v>16.16</v>
      </c>
      <c r="S12549">
        <v>16.25</v>
      </c>
      <c r="T12549">
        <v>48153200</v>
      </c>
      <c r="U12549">
        <v>14.77</v>
      </c>
    </row>
    <row r="12550" spans="15:21" x14ac:dyDescent="0.2">
      <c r="O12550" s="67">
        <v>40850</v>
      </c>
      <c r="P12550">
        <v>16.52</v>
      </c>
      <c r="Q12550">
        <v>16.690000000000001</v>
      </c>
      <c r="R12550">
        <v>16.36</v>
      </c>
      <c r="S12550">
        <v>16.670000000000002</v>
      </c>
      <c r="T12550">
        <v>54877700</v>
      </c>
      <c r="U12550">
        <v>15.16</v>
      </c>
    </row>
    <row r="12551" spans="15:21" x14ac:dyDescent="0.2">
      <c r="O12551" s="67">
        <v>40851</v>
      </c>
      <c r="P12551">
        <v>16.55</v>
      </c>
      <c r="Q12551">
        <v>16.559999999999999</v>
      </c>
      <c r="R12551">
        <v>16.23</v>
      </c>
      <c r="S12551">
        <v>16.39</v>
      </c>
      <c r="T12551">
        <v>41678500</v>
      </c>
      <c r="U12551">
        <v>14.9</v>
      </c>
    </row>
    <row r="12552" spans="15:21" x14ac:dyDescent="0.2">
      <c r="O12552" s="67">
        <v>40854</v>
      </c>
      <c r="P12552">
        <v>16.37</v>
      </c>
      <c r="Q12552">
        <v>16.43</v>
      </c>
      <c r="R12552">
        <v>16.11</v>
      </c>
      <c r="S12552">
        <v>16.39</v>
      </c>
      <c r="T12552">
        <v>41215300</v>
      </c>
      <c r="U12552">
        <v>14.9</v>
      </c>
    </row>
    <row r="12553" spans="15:21" x14ac:dyDescent="0.2">
      <c r="O12553" s="67">
        <v>40855</v>
      </c>
      <c r="P12553">
        <v>16.440000000000001</v>
      </c>
      <c r="Q12553">
        <v>16.489999999999998</v>
      </c>
      <c r="R12553">
        <v>16.260000000000002</v>
      </c>
      <c r="S12553">
        <v>16.48</v>
      </c>
      <c r="T12553">
        <v>53898500</v>
      </c>
      <c r="U12553">
        <v>14.98</v>
      </c>
    </row>
    <row r="12554" spans="15:21" x14ac:dyDescent="0.2">
      <c r="O12554" s="67">
        <v>40856</v>
      </c>
      <c r="P12554">
        <v>16.149999999999999</v>
      </c>
      <c r="Q12554">
        <v>16.190000000000001</v>
      </c>
      <c r="R12554">
        <v>15.75</v>
      </c>
      <c r="S12554">
        <v>15.85</v>
      </c>
      <c r="T12554">
        <v>78632100</v>
      </c>
      <c r="U12554">
        <v>14.41</v>
      </c>
    </row>
    <row r="12555" spans="15:21" x14ac:dyDescent="0.2">
      <c r="O12555" s="67">
        <v>40857</v>
      </c>
      <c r="P12555">
        <v>16.079999999999998</v>
      </c>
      <c r="Q12555">
        <v>16.190000000000001</v>
      </c>
      <c r="R12555">
        <v>15.97</v>
      </c>
      <c r="S12555">
        <v>16.059999999999999</v>
      </c>
      <c r="T12555">
        <v>59274100</v>
      </c>
      <c r="U12555">
        <v>14.6</v>
      </c>
    </row>
    <row r="12556" spans="15:21" x14ac:dyDescent="0.2">
      <c r="O12556" s="67">
        <v>40858</v>
      </c>
      <c r="P12556">
        <v>16.239999999999998</v>
      </c>
      <c r="Q12556">
        <v>16.47</v>
      </c>
      <c r="R12556">
        <v>16.23</v>
      </c>
      <c r="S12556">
        <v>16.3</v>
      </c>
      <c r="T12556">
        <v>50218600</v>
      </c>
      <c r="U12556">
        <v>14.82</v>
      </c>
    </row>
    <row r="12557" spans="15:21" x14ac:dyDescent="0.2">
      <c r="O12557" s="67">
        <v>40861</v>
      </c>
      <c r="P12557">
        <v>16.22</v>
      </c>
      <c r="Q12557">
        <v>16.28</v>
      </c>
      <c r="R12557">
        <v>16.02</v>
      </c>
      <c r="S12557">
        <v>16.100000000000001</v>
      </c>
      <c r="T12557">
        <v>40151400</v>
      </c>
      <c r="U12557">
        <v>14.64</v>
      </c>
    </row>
    <row r="12558" spans="15:21" x14ac:dyDescent="0.2">
      <c r="O12558" s="67">
        <v>40862</v>
      </c>
      <c r="P12558">
        <v>16.03</v>
      </c>
      <c r="Q12558">
        <v>16.32</v>
      </c>
      <c r="R12558">
        <v>16.03</v>
      </c>
      <c r="S12558">
        <v>16.2</v>
      </c>
      <c r="T12558">
        <v>39776400</v>
      </c>
      <c r="U12558">
        <v>14.73</v>
      </c>
    </row>
    <row r="12559" spans="15:21" x14ac:dyDescent="0.2">
      <c r="O12559" s="67">
        <v>40863</v>
      </c>
      <c r="P12559">
        <v>16.07</v>
      </c>
      <c r="Q12559">
        <v>16.25</v>
      </c>
      <c r="R12559">
        <v>15.92</v>
      </c>
      <c r="S12559">
        <v>15.95</v>
      </c>
      <c r="T12559">
        <v>52940400</v>
      </c>
      <c r="U12559">
        <v>14.5</v>
      </c>
    </row>
    <row r="12560" spans="15:21" x14ac:dyDescent="0.2">
      <c r="O12560" s="67">
        <v>40864</v>
      </c>
      <c r="P12560">
        <v>15.98</v>
      </c>
      <c r="Q12560">
        <v>16.05</v>
      </c>
      <c r="R12560">
        <v>15.5</v>
      </c>
      <c r="S12560">
        <v>15.64</v>
      </c>
      <c r="T12560">
        <v>67472900</v>
      </c>
      <c r="U12560">
        <v>14.22</v>
      </c>
    </row>
    <row r="12561" spans="15:21" x14ac:dyDescent="0.2">
      <c r="O12561" s="67">
        <v>40865</v>
      </c>
      <c r="P12561">
        <v>15.77</v>
      </c>
      <c r="Q12561">
        <v>15.85</v>
      </c>
      <c r="R12561">
        <v>15.62</v>
      </c>
      <c r="S12561">
        <v>15.65</v>
      </c>
      <c r="T12561">
        <v>46838700</v>
      </c>
      <c r="U12561">
        <v>14.23</v>
      </c>
    </row>
    <row r="12562" spans="15:21" x14ac:dyDescent="0.2">
      <c r="O12562" s="67">
        <v>40868</v>
      </c>
      <c r="P12562">
        <v>15.48</v>
      </c>
      <c r="Q12562">
        <v>15.49</v>
      </c>
      <c r="R12562">
        <v>15.2</v>
      </c>
      <c r="S12562">
        <v>15.24</v>
      </c>
      <c r="T12562">
        <v>67270300</v>
      </c>
      <c r="U12562">
        <v>13.86</v>
      </c>
    </row>
    <row r="12563" spans="15:21" x14ac:dyDescent="0.2">
      <c r="O12563" s="67">
        <v>40869</v>
      </c>
      <c r="P12563">
        <v>15.29</v>
      </c>
      <c r="Q12563">
        <v>15.29</v>
      </c>
      <c r="R12563">
        <v>14.98</v>
      </c>
      <c r="S12563">
        <v>14.99</v>
      </c>
      <c r="T12563">
        <v>74944700</v>
      </c>
      <c r="U12563">
        <v>13.63</v>
      </c>
    </row>
    <row r="12564" spans="15:21" x14ac:dyDescent="0.2">
      <c r="O12564" s="67">
        <v>40870</v>
      </c>
      <c r="P12564">
        <v>14.91</v>
      </c>
      <c r="Q12564">
        <v>14.95</v>
      </c>
      <c r="R12564">
        <v>14.72</v>
      </c>
      <c r="S12564">
        <v>14.73</v>
      </c>
      <c r="T12564">
        <v>66930300</v>
      </c>
      <c r="U12564">
        <v>13.39</v>
      </c>
    </row>
    <row r="12565" spans="15:21" x14ac:dyDescent="0.2">
      <c r="O12565" s="67">
        <v>40872</v>
      </c>
      <c r="P12565">
        <v>14.76</v>
      </c>
      <c r="Q12565">
        <v>15.02</v>
      </c>
      <c r="R12565">
        <v>14.7</v>
      </c>
      <c r="S12565">
        <v>14.7</v>
      </c>
      <c r="T12565">
        <v>23163700</v>
      </c>
      <c r="U12565">
        <v>13.37</v>
      </c>
    </row>
    <row r="12566" spans="15:21" x14ac:dyDescent="0.2">
      <c r="O12566" s="67">
        <v>40875</v>
      </c>
      <c r="P12566">
        <v>15.23</v>
      </c>
      <c r="Q12566">
        <v>15.25</v>
      </c>
      <c r="R12566">
        <v>14.68</v>
      </c>
      <c r="S12566">
        <v>14.8</v>
      </c>
      <c r="T12566">
        <v>77629600</v>
      </c>
      <c r="U12566">
        <v>13.46</v>
      </c>
    </row>
    <row r="12567" spans="15:21" x14ac:dyDescent="0.2">
      <c r="O12567" s="67">
        <v>40876</v>
      </c>
      <c r="P12567">
        <v>14.91</v>
      </c>
      <c r="Q12567">
        <v>15.15</v>
      </c>
      <c r="R12567">
        <v>14.82</v>
      </c>
      <c r="S12567">
        <v>14.92</v>
      </c>
      <c r="T12567">
        <v>80462600</v>
      </c>
      <c r="U12567">
        <v>13.57</v>
      </c>
    </row>
    <row r="12568" spans="15:21" x14ac:dyDescent="0.2">
      <c r="O12568" s="67">
        <v>40877</v>
      </c>
      <c r="P12568">
        <v>15.31</v>
      </c>
      <c r="Q12568">
        <v>15.91</v>
      </c>
      <c r="R12568">
        <v>15.26</v>
      </c>
      <c r="S12568">
        <v>15.91</v>
      </c>
      <c r="T12568">
        <v>98619800</v>
      </c>
      <c r="U12568">
        <v>14.47</v>
      </c>
    </row>
    <row r="12569" spans="15:21" x14ac:dyDescent="0.2">
      <c r="O12569" s="67">
        <v>40878</v>
      </c>
      <c r="P12569">
        <v>15.89</v>
      </c>
      <c r="Q12569">
        <v>16</v>
      </c>
      <c r="R12569">
        <v>15.73</v>
      </c>
      <c r="S12569">
        <v>15.91</v>
      </c>
      <c r="T12569">
        <v>58202800</v>
      </c>
      <c r="U12569">
        <v>14.47</v>
      </c>
    </row>
    <row r="12570" spans="15:21" x14ac:dyDescent="0.2">
      <c r="O12570" s="67">
        <v>40879</v>
      </c>
      <c r="P12570">
        <v>16.04</v>
      </c>
      <c r="Q12570">
        <v>16.3</v>
      </c>
      <c r="R12570">
        <v>16.04</v>
      </c>
      <c r="S12570">
        <v>16.09</v>
      </c>
      <c r="T12570">
        <v>68436300</v>
      </c>
      <c r="U12570">
        <v>14.63</v>
      </c>
    </row>
    <row r="12571" spans="15:21" x14ac:dyDescent="0.2">
      <c r="O12571" s="67">
        <v>40882</v>
      </c>
      <c r="P12571">
        <v>16.350000000000001</v>
      </c>
      <c r="Q12571">
        <v>16.5</v>
      </c>
      <c r="R12571">
        <v>16.18</v>
      </c>
      <c r="S12571">
        <v>16.329999999999998</v>
      </c>
      <c r="T12571">
        <v>61585000</v>
      </c>
      <c r="U12571">
        <v>14.85</v>
      </c>
    </row>
    <row r="12572" spans="15:21" x14ac:dyDescent="0.2">
      <c r="O12572" s="67">
        <v>40883</v>
      </c>
      <c r="P12572">
        <v>16.5</v>
      </c>
      <c r="Q12572">
        <v>16.920000000000002</v>
      </c>
      <c r="R12572">
        <v>16.47</v>
      </c>
      <c r="S12572">
        <v>16.72</v>
      </c>
      <c r="T12572">
        <v>83017300</v>
      </c>
      <c r="U12572">
        <v>15.2</v>
      </c>
    </row>
    <row r="12573" spans="15:21" x14ac:dyDescent="0.2">
      <c r="O12573" s="67">
        <v>40884</v>
      </c>
      <c r="P12573">
        <v>16.68</v>
      </c>
      <c r="Q12573">
        <v>16.829999999999998</v>
      </c>
      <c r="R12573">
        <v>16.53</v>
      </c>
      <c r="S12573">
        <v>16.739999999999998</v>
      </c>
      <c r="T12573">
        <v>65315800</v>
      </c>
      <c r="U12573">
        <v>15.22</v>
      </c>
    </row>
    <row r="12574" spans="15:21" x14ac:dyDescent="0.2">
      <c r="O12574" s="67">
        <v>40885</v>
      </c>
      <c r="P12574">
        <v>16.579999999999998</v>
      </c>
      <c r="Q12574">
        <v>16.649999999999999</v>
      </c>
      <c r="R12574">
        <v>16.25</v>
      </c>
      <c r="S12574">
        <v>16.309999999999999</v>
      </c>
      <c r="T12574">
        <v>79725100</v>
      </c>
      <c r="U12574">
        <v>14.83</v>
      </c>
    </row>
    <row r="12575" spans="15:21" x14ac:dyDescent="0.2">
      <c r="O12575" s="67">
        <v>40886</v>
      </c>
      <c r="P12575">
        <v>16.38</v>
      </c>
      <c r="Q12575">
        <v>16.98</v>
      </c>
      <c r="R12575">
        <v>16.36</v>
      </c>
      <c r="S12575">
        <v>16.84</v>
      </c>
      <c r="T12575">
        <v>85738000</v>
      </c>
      <c r="U12575">
        <v>15.31</v>
      </c>
    </row>
    <row r="12576" spans="15:21" x14ac:dyDescent="0.2">
      <c r="O12576" s="67">
        <v>40889</v>
      </c>
      <c r="P12576">
        <v>16.71</v>
      </c>
      <c r="Q12576">
        <v>16.86</v>
      </c>
      <c r="R12576">
        <v>16.32</v>
      </c>
      <c r="S12576">
        <v>16.46</v>
      </c>
      <c r="T12576">
        <v>179405500</v>
      </c>
      <c r="U12576">
        <v>14.97</v>
      </c>
    </row>
    <row r="12577" spans="15:21" x14ac:dyDescent="0.2">
      <c r="O12577" s="67">
        <v>40890</v>
      </c>
      <c r="P12577">
        <v>16.559999999999999</v>
      </c>
      <c r="Q12577">
        <v>16.72</v>
      </c>
      <c r="R12577">
        <v>16.3</v>
      </c>
      <c r="S12577">
        <v>16.420000000000002</v>
      </c>
      <c r="T12577">
        <v>73866400</v>
      </c>
      <c r="U12577">
        <v>14.93</v>
      </c>
    </row>
    <row r="12578" spans="15:21" x14ac:dyDescent="0.2">
      <c r="O12578" s="67">
        <v>40891</v>
      </c>
      <c r="P12578">
        <v>16.34</v>
      </c>
      <c r="Q12578">
        <v>16.77</v>
      </c>
      <c r="R12578">
        <v>16.3</v>
      </c>
      <c r="S12578">
        <v>16.61</v>
      </c>
      <c r="T12578">
        <v>89088200</v>
      </c>
      <c r="U12578">
        <v>15.1</v>
      </c>
    </row>
    <row r="12579" spans="15:21" x14ac:dyDescent="0.2">
      <c r="O12579" s="67">
        <v>40892</v>
      </c>
      <c r="P12579">
        <v>16.82</v>
      </c>
      <c r="Q12579">
        <v>16.87</v>
      </c>
      <c r="R12579">
        <v>16.59</v>
      </c>
      <c r="S12579">
        <v>16.79</v>
      </c>
      <c r="T12579">
        <v>61429400</v>
      </c>
      <c r="U12579">
        <v>15.27</v>
      </c>
    </row>
    <row r="12580" spans="15:21" x14ac:dyDescent="0.2">
      <c r="O12580" s="67">
        <v>40893</v>
      </c>
      <c r="P12580">
        <v>16.940000000000001</v>
      </c>
      <c r="Q12580">
        <v>17.09</v>
      </c>
      <c r="R12580">
        <v>16.91</v>
      </c>
      <c r="S12580">
        <v>17.010000000000002</v>
      </c>
      <c r="T12580">
        <v>96488000</v>
      </c>
      <c r="U12580">
        <v>15.47</v>
      </c>
    </row>
    <row r="12581" spans="15:21" x14ac:dyDescent="0.2">
      <c r="O12581" s="67">
        <v>40896</v>
      </c>
      <c r="P12581">
        <v>16.97</v>
      </c>
      <c r="Q12581">
        <v>17.100000000000001</v>
      </c>
      <c r="R12581">
        <v>16.79</v>
      </c>
      <c r="S12581">
        <v>16.86</v>
      </c>
      <c r="T12581">
        <v>66302900</v>
      </c>
      <c r="U12581">
        <v>15.33</v>
      </c>
    </row>
    <row r="12582" spans="15:21" x14ac:dyDescent="0.2">
      <c r="O12582" s="67">
        <v>40897</v>
      </c>
      <c r="P12582">
        <v>17.05</v>
      </c>
      <c r="Q12582">
        <v>17.39</v>
      </c>
      <c r="R12582">
        <v>17.04</v>
      </c>
      <c r="S12582">
        <v>17.28</v>
      </c>
      <c r="T12582">
        <v>61471300</v>
      </c>
      <c r="U12582">
        <v>15.71</v>
      </c>
    </row>
    <row r="12583" spans="15:21" x14ac:dyDescent="0.2">
      <c r="O12583" s="67">
        <v>40898</v>
      </c>
      <c r="P12583">
        <v>17.32</v>
      </c>
      <c r="Q12583">
        <v>17.77</v>
      </c>
      <c r="R12583">
        <v>17.149999999999999</v>
      </c>
      <c r="S12583">
        <v>17.690000000000001</v>
      </c>
      <c r="T12583">
        <v>80282600</v>
      </c>
      <c r="U12583">
        <v>16.079999999999998</v>
      </c>
    </row>
    <row r="12584" spans="15:21" x14ac:dyDescent="0.2">
      <c r="O12584" s="67">
        <v>40899</v>
      </c>
      <c r="P12584">
        <v>17.7</v>
      </c>
      <c r="Q12584">
        <v>18.14</v>
      </c>
      <c r="R12584">
        <v>17.649999999999999</v>
      </c>
      <c r="S12584">
        <v>18.05</v>
      </c>
      <c r="T12584">
        <v>95632600</v>
      </c>
      <c r="U12584">
        <v>16.57</v>
      </c>
    </row>
    <row r="12585" spans="15:21" x14ac:dyDescent="0.2">
      <c r="O12585" s="67">
        <v>40900</v>
      </c>
      <c r="P12585">
        <v>18.02</v>
      </c>
      <c r="Q12585">
        <v>18.28</v>
      </c>
      <c r="R12585">
        <v>17.95</v>
      </c>
      <c r="S12585">
        <v>18.23</v>
      </c>
      <c r="T12585">
        <v>47090200</v>
      </c>
      <c r="U12585">
        <v>16.739999999999998</v>
      </c>
    </row>
    <row r="12586" spans="15:21" x14ac:dyDescent="0.2">
      <c r="O12586" s="67">
        <v>40904</v>
      </c>
      <c r="P12586">
        <v>18.18</v>
      </c>
      <c r="Q12586">
        <v>18.2</v>
      </c>
      <c r="R12586">
        <v>18.010000000000002</v>
      </c>
      <c r="S12586">
        <v>18.010000000000002</v>
      </c>
      <c r="T12586">
        <v>42257500</v>
      </c>
      <c r="U12586">
        <v>16.53</v>
      </c>
    </row>
    <row r="12587" spans="15:21" x14ac:dyDescent="0.2">
      <c r="O12587" s="67">
        <v>40905</v>
      </c>
      <c r="P12587">
        <v>18</v>
      </c>
      <c r="Q12587">
        <v>18.02</v>
      </c>
      <c r="R12587">
        <v>17.72</v>
      </c>
      <c r="S12587">
        <v>17.829999999999998</v>
      </c>
      <c r="T12587">
        <v>39272600</v>
      </c>
      <c r="U12587">
        <v>16.37</v>
      </c>
    </row>
    <row r="12588" spans="15:21" x14ac:dyDescent="0.2">
      <c r="O12588" s="67">
        <v>40906</v>
      </c>
      <c r="P12588">
        <v>17.809999999999999</v>
      </c>
      <c r="Q12588">
        <v>18.12</v>
      </c>
      <c r="R12588">
        <v>17.79</v>
      </c>
      <c r="S12588">
        <v>18.07</v>
      </c>
      <c r="T12588">
        <v>43267000</v>
      </c>
      <c r="U12588">
        <v>16.59</v>
      </c>
    </row>
    <row r="12589" spans="15:21" x14ac:dyDescent="0.2">
      <c r="O12589" s="67">
        <v>40907</v>
      </c>
      <c r="P12589">
        <v>18.03</v>
      </c>
      <c r="Q12589">
        <v>18.079999999999998</v>
      </c>
      <c r="R12589">
        <v>17.88</v>
      </c>
      <c r="S12589">
        <v>17.91</v>
      </c>
      <c r="T12589">
        <v>31407800</v>
      </c>
      <c r="U12589">
        <v>16.440000000000001</v>
      </c>
    </row>
    <row r="12590" spans="15:21" x14ac:dyDescent="0.2">
      <c r="O12590" s="67">
        <v>40911</v>
      </c>
      <c r="P12590">
        <v>18.23</v>
      </c>
      <c r="Q12590">
        <v>18.5</v>
      </c>
      <c r="R12590">
        <v>18.23</v>
      </c>
      <c r="S12590">
        <v>18.36</v>
      </c>
      <c r="T12590">
        <v>58706600</v>
      </c>
      <c r="U12590">
        <v>16.850000000000001</v>
      </c>
    </row>
    <row r="12591" spans="15:21" x14ac:dyDescent="0.2">
      <c r="O12591" s="67">
        <v>40912</v>
      </c>
      <c r="P12591">
        <v>18.309999999999999</v>
      </c>
      <c r="Q12591">
        <v>18.600000000000001</v>
      </c>
      <c r="R12591">
        <v>18.28</v>
      </c>
      <c r="S12591">
        <v>18.559999999999999</v>
      </c>
      <c r="T12591">
        <v>42754700</v>
      </c>
      <c r="U12591">
        <v>17.04</v>
      </c>
    </row>
    <row r="12592" spans="15:21" x14ac:dyDescent="0.2">
      <c r="O12592" s="67">
        <v>40913</v>
      </c>
      <c r="P12592">
        <v>18.46</v>
      </c>
      <c r="Q12592">
        <v>18.600000000000001</v>
      </c>
      <c r="R12592">
        <v>18.29</v>
      </c>
      <c r="S12592">
        <v>18.55</v>
      </c>
      <c r="T12592">
        <v>45819200</v>
      </c>
      <c r="U12592">
        <v>17.03</v>
      </c>
    </row>
    <row r="12593" spans="15:21" x14ac:dyDescent="0.2">
      <c r="O12593" s="67">
        <v>40914</v>
      </c>
      <c r="P12593">
        <v>18.73</v>
      </c>
      <c r="Q12593">
        <v>18.79</v>
      </c>
      <c r="R12593">
        <v>18.559999999999999</v>
      </c>
      <c r="S12593">
        <v>18.649999999999999</v>
      </c>
      <c r="T12593">
        <v>51069400</v>
      </c>
      <c r="U12593">
        <v>17.12</v>
      </c>
    </row>
    <row r="12594" spans="15:21" x14ac:dyDescent="0.2">
      <c r="O12594" s="67">
        <v>40917</v>
      </c>
      <c r="P12594">
        <v>18.739999999999998</v>
      </c>
      <c r="Q12594">
        <v>18.88</v>
      </c>
      <c r="R12594">
        <v>18.559999999999999</v>
      </c>
      <c r="S12594">
        <v>18.86</v>
      </c>
      <c r="T12594">
        <v>46987400</v>
      </c>
      <c r="U12594">
        <v>17.309999999999999</v>
      </c>
    </row>
    <row r="12595" spans="15:21" x14ac:dyDescent="0.2">
      <c r="O12595" s="67">
        <v>40918</v>
      </c>
      <c r="P12595">
        <v>19.010000000000002</v>
      </c>
      <c r="Q12595">
        <v>19.05</v>
      </c>
      <c r="R12595">
        <v>18.62</v>
      </c>
      <c r="S12595">
        <v>18.72</v>
      </c>
      <c r="T12595">
        <v>59344400</v>
      </c>
      <c r="U12595">
        <v>17.190000000000001</v>
      </c>
    </row>
    <row r="12596" spans="15:21" x14ac:dyDescent="0.2">
      <c r="O12596" s="67">
        <v>40919</v>
      </c>
      <c r="P12596">
        <v>18.55</v>
      </c>
      <c r="Q12596">
        <v>18.95</v>
      </c>
      <c r="R12596">
        <v>18.5</v>
      </c>
      <c r="S12596">
        <v>18.88</v>
      </c>
      <c r="T12596">
        <v>47868300</v>
      </c>
      <c r="U12596">
        <v>17.329999999999998</v>
      </c>
    </row>
    <row r="12597" spans="15:21" x14ac:dyDescent="0.2">
      <c r="O12597" s="67">
        <v>40920</v>
      </c>
      <c r="P12597">
        <v>18.96</v>
      </c>
      <c r="Q12597">
        <v>19</v>
      </c>
      <c r="R12597">
        <v>18.760000000000002</v>
      </c>
      <c r="S12597">
        <v>18.93</v>
      </c>
      <c r="T12597">
        <v>38957800</v>
      </c>
      <c r="U12597">
        <v>17.38</v>
      </c>
    </row>
    <row r="12598" spans="15:21" x14ac:dyDescent="0.2">
      <c r="O12598" s="67">
        <v>40921</v>
      </c>
      <c r="P12598">
        <v>18.78</v>
      </c>
      <c r="Q12598">
        <v>18.84</v>
      </c>
      <c r="R12598">
        <v>18.600000000000001</v>
      </c>
      <c r="S12598">
        <v>18.84</v>
      </c>
      <c r="T12598">
        <v>42037300</v>
      </c>
      <c r="U12598">
        <v>17.3</v>
      </c>
    </row>
    <row r="12599" spans="15:21" x14ac:dyDescent="0.2">
      <c r="O12599" s="67">
        <v>40925</v>
      </c>
      <c r="P12599">
        <v>18.989999999999998</v>
      </c>
      <c r="Q12599">
        <v>19.100000000000001</v>
      </c>
      <c r="R12599">
        <v>18.68</v>
      </c>
      <c r="S12599">
        <v>18.739999999999998</v>
      </c>
      <c r="T12599">
        <v>49206800</v>
      </c>
      <c r="U12599">
        <v>17.2</v>
      </c>
    </row>
    <row r="12600" spans="15:21" x14ac:dyDescent="0.2">
      <c r="O12600" s="67">
        <v>40926</v>
      </c>
      <c r="P12600">
        <v>18.579999999999998</v>
      </c>
      <c r="Q12600">
        <v>19.05</v>
      </c>
      <c r="R12600">
        <v>18.559999999999999</v>
      </c>
      <c r="S12600">
        <v>19.02</v>
      </c>
      <c r="T12600">
        <v>52912600</v>
      </c>
      <c r="U12600">
        <v>17.46</v>
      </c>
    </row>
    <row r="12601" spans="15:21" x14ac:dyDescent="0.2">
      <c r="O12601" s="67">
        <v>40927</v>
      </c>
      <c r="P12601">
        <v>19.03</v>
      </c>
      <c r="Q12601">
        <v>19.190000000000001</v>
      </c>
      <c r="R12601">
        <v>18.93</v>
      </c>
      <c r="S12601">
        <v>19.149999999999999</v>
      </c>
      <c r="T12601">
        <v>53907600</v>
      </c>
      <c r="U12601">
        <v>17.579999999999998</v>
      </c>
    </row>
    <row r="12602" spans="15:21" x14ac:dyDescent="0.2">
      <c r="O12602" s="67">
        <v>40928</v>
      </c>
      <c r="P12602">
        <v>18.809999999999999</v>
      </c>
      <c r="Q12602">
        <v>19.2</v>
      </c>
      <c r="R12602">
        <v>18.68</v>
      </c>
      <c r="S12602">
        <v>19.149999999999999</v>
      </c>
      <c r="T12602">
        <v>92432300</v>
      </c>
      <c r="U12602">
        <v>17.579999999999998</v>
      </c>
    </row>
    <row r="12603" spans="15:21" x14ac:dyDescent="0.2">
      <c r="O12603" s="67">
        <v>40931</v>
      </c>
      <c r="P12603">
        <v>19.09</v>
      </c>
      <c r="Q12603">
        <v>19.239999999999998</v>
      </c>
      <c r="R12603">
        <v>18.899999999999999</v>
      </c>
      <c r="S12603">
        <v>18.940000000000001</v>
      </c>
      <c r="T12603">
        <v>50584600</v>
      </c>
      <c r="U12603">
        <v>17.39</v>
      </c>
    </row>
    <row r="12604" spans="15:21" x14ac:dyDescent="0.2">
      <c r="O12604" s="67">
        <v>40932</v>
      </c>
      <c r="P12604">
        <v>18.84</v>
      </c>
      <c r="Q12604">
        <v>18.86</v>
      </c>
      <c r="R12604">
        <v>18.75</v>
      </c>
      <c r="S12604">
        <v>18.84</v>
      </c>
      <c r="T12604">
        <v>39736700</v>
      </c>
      <c r="U12604">
        <v>17.3</v>
      </c>
    </row>
    <row r="12605" spans="15:21" x14ac:dyDescent="0.2">
      <c r="O12605" s="67">
        <v>40933</v>
      </c>
      <c r="P12605">
        <v>18.829999999999998</v>
      </c>
      <c r="Q12605">
        <v>19.16</v>
      </c>
      <c r="R12605">
        <v>18.79</v>
      </c>
      <c r="S12605">
        <v>19.13</v>
      </c>
      <c r="T12605">
        <v>51250200</v>
      </c>
      <c r="U12605">
        <v>17.559999999999999</v>
      </c>
    </row>
    <row r="12606" spans="15:21" x14ac:dyDescent="0.2">
      <c r="O12606" s="67">
        <v>40934</v>
      </c>
      <c r="P12606">
        <v>19.260000000000002</v>
      </c>
      <c r="Q12606">
        <v>19.27</v>
      </c>
      <c r="R12606">
        <v>18.98</v>
      </c>
      <c r="S12606">
        <v>19.07</v>
      </c>
      <c r="T12606">
        <v>42493500</v>
      </c>
      <c r="U12606">
        <v>17.510000000000002</v>
      </c>
    </row>
    <row r="12607" spans="15:21" x14ac:dyDescent="0.2">
      <c r="O12607" s="67">
        <v>40935</v>
      </c>
      <c r="P12607">
        <v>19</v>
      </c>
      <c r="Q12607">
        <v>19.13</v>
      </c>
      <c r="R12607">
        <v>18.920000000000002</v>
      </c>
      <c r="S12607">
        <v>19.03</v>
      </c>
      <c r="T12607">
        <v>32611800</v>
      </c>
      <c r="U12607">
        <v>17.47</v>
      </c>
    </row>
    <row r="12608" spans="15:21" x14ac:dyDescent="0.2">
      <c r="O12608" s="67">
        <v>40938</v>
      </c>
      <c r="P12608">
        <v>18.829999999999998</v>
      </c>
      <c r="Q12608">
        <v>18.93</v>
      </c>
      <c r="R12608">
        <v>18.7</v>
      </c>
      <c r="S12608">
        <v>18.899999999999999</v>
      </c>
      <c r="T12608">
        <v>37731100</v>
      </c>
      <c r="U12608">
        <v>17.350000000000001</v>
      </c>
    </row>
    <row r="12609" spans="15:21" x14ac:dyDescent="0.2">
      <c r="O12609" s="67">
        <v>40939</v>
      </c>
      <c r="P12609">
        <v>18.98</v>
      </c>
      <c r="Q12609">
        <v>19.010000000000002</v>
      </c>
      <c r="R12609">
        <v>18.690000000000001</v>
      </c>
      <c r="S12609">
        <v>18.71</v>
      </c>
      <c r="T12609">
        <v>46240600</v>
      </c>
      <c r="U12609">
        <v>17.18</v>
      </c>
    </row>
    <row r="12610" spans="15:21" x14ac:dyDescent="0.2">
      <c r="O12610" s="67">
        <v>40940</v>
      </c>
      <c r="P12610">
        <v>18.940000000000001</v>
      </c>
      <c r="Q12610">
        <v>19.059999999999999</v>
      </c>
      <c r="R12610">
        <v>18.75</v>
      </c>
      <c r="S12610">
        <v>18.77</v>
      </c>
      <c r="T12610">
        <v>52016900</v>
      </c>
      <c r="U12610">
        <v>17.23</v>
      </c>
    </row>
    <row r="12611" spans="15:21" x14ac:dyDescent="0.2">
      <c r="O12611" s="67">
        <v>40941</v>
      </c>
      <c r="P12611">
        <v>18.850000000000001</v>
      </c>
      <c r="Q12611">
        <v>18.93</v>
      </c>
      <c r="R12611">
        <v>18.7</v>
      </c>
      <c r="S12611">
        <v>18.75</v>
      </c>
      <c r="T12611">
        <v>37813000</v>
      </c>
      <c r="U12611">
        <v>17.21</v>
      </c>
    </row>
    <row r="12612" spans="15:21" x14ac:dyDescent="0.2">
      <c r="O12612" s="67">
        <v>40942</v>
      </c>
      <c r="P12612">
        <v>19</v>
      </c>
      <c r="Q12612">
        <v>19.100000000000001</v>
      </c>
      <c r="R12612">
        <v>18.920000000000002</v>
      </c>
      <c r="S12612">
        <v>19.02</v>
      </c>
      <c r="T12612">
        <v>44877800</v>
      </c>
      <c r="U12612">
        <v>17.46</v>
      </c>
    </row>
    <row r="12613" spans="15:21" x14ac:dyDescent="0.2">
      <c r="O12613" s="67">
        <v>40945</v>
      </c>
      <c r="P12613">
        <v>18.989999999999998</v>
      </c>
      <c r="Q12613">
        <v>19.149999999999999</v>
      </c>
      <c r="R12613">
        <v>18.95</v>
      </c>
      <c r="S12613">
        <v>19.05</v>
      </c>
      <c r="T12613">
        <v>42735600</v>
      </c>
      <c r="U12613">
        <v>17.489999999999998</v>
      </c>
    </row>
    <row r="12614" spans="15:21" x14ac:dyDescent="0.2">
      <c r="O12614" s="67">
        <v>40946</v>
      </c>
      <c r="P12614">
        <v>19.02</v>
      </c>
      <c r="Q12614">
        <v>19.2</v>
      </c>
      <c r="R12614">
        <v>18.91</v>
      </c>
      <c r="S12614">
        <v>19.18</v>
      </c>
      <c r="T12614">
        <v>36040900</v>
      </c>
      <c r="U12614">
        <v>17.61</v>
      </c>
    </row>
    <row r="12615" spans="15:21" x14ac:dyDescent="0.2">
      <c r="O12615" s="67">
        <v>40947</v>
      </c>
      <c r="P12615">
        <v>19.190000000000001</v>
      </c>
      <c r="Q12615">
        <v>19.309999999999999</v>
      </c>
      <c r="R12615">
        <v>19.079999999999998</v>
      </c>
      <c r="S12615">
        <v>19.239999999999998</v>
      </c>
      <c r="T12615">
        <v>33680800</v>
      </c>
      <c r="U12615">
        <v>17.66</v>
      </c>
    </row>
    <row r="12616" spans="15:21" x14ac:dyDescent="0.2">
      <c r="O12616" s="67">
        <v>40948</v>
      </c>
      <c r="P12616">
        <v>19.309999999999999</v>
      </c>
      <c r="Q12616">
        <v>19.350000000000001</v>
      </c>
      <c r="R12616">
        <v>19.11</v>
      </c>
      <c r="S12616">
        <v>19.13</v>
      </c>
      <c r="T12616">
        <v>44183500</v>
      </c>
      <c r="U12616">
        <v>17.559999999999999</v>
      </c>
    </row>
    <row r="12617" spans="15:21" x14ac:dyDescent="0.2">
      <c r="O12617" s="67">
        <v>40949</v>
      </c>
      <c r="P12617">
        <v>18.989999999999998</v>
      </c>
      <c r="Q12617">
        <v>19.010000000000002</v>
      </c>
      <c r="R12617">
        <v>18.77</v>
      </c>
      <c r="S12617">
        <v>18.88</v>
      </c>
      <c r="T12617">
        <v>109544800</v>
      </c>
      <c r="U12617">
        <v>17.329999999999998</v>
      </c>
    </row>
    <row r="12618" spans="15:21" x14ac:dyDescent="0.2">
      <c r="O12618" s="67">
        <v>40952</v>
      </c>
      <c r="P12618">
        <v>19.03</v>
      </c>
      <c r="Q12618">
        <v>19.079999999999998</v>
      </c>
      <c r="R12618">
        <v>18.899999999999999</v>
      </c>
      <c r="S12618">
        <v>19.07</v>
      </c>
      <c r="T12618">
        <v>104299100</v>
      </c>
      <c r="U12618">
        <v>17.510000000000002</v>
      </c>
    </row>
    <row r="12619" spans="15:21" x14ac:dyDescent="0.2">
      <c r="O12619" s="67">
        <v>40953</v>
      </c>
      <c r="P12619">
        <v>18.93</v>
      </c>
      <c r="Q12619">
        <v>19.09</v>
      </c>
      <c r="R12619">
        <v>18.8</v>
      </c>
      <c r="S12619">
        <v>18.940000000000001</v>
      </c>
      <c r="T12619">
        <v>39229400</v>
      </c>
      <c r="U12619">
        <v>17.39</v>
      </c>
    </row>
    <row r="12620" spans="15:21" x14ac:dyDescent="0.2">
      <c r="O12620" s="67">
        <v>40954</v>
      </c>
      <c r="P12620">
        <v>19.010000000000002</v>
      </c>
      <c r="Q12620">
        <v>19.02</v>
      </c>
      <c r="R12620">
        <v>18.7</v>
      </c>
      <c r="S12620">
        <v>18.760000000000002</v>
      </c>
      <c r="T12620">
        <v>41438800</v>
      </c>
      <c r="U12620">
        <v>17.22</v>
      </c>
    </row>
    <row r="12621" spans="15:21" x14ac:dyDescent="0.2">
      <c r="O12621" s="67">
        <v>40955</v>
      </c>
      <c r="P12621">
        <v>18.86</v>
      </c>
      <c r="Q12621">
        <v>19.03</v>
      </c>
      <c r="R12621">
        <v>18.8</v>
      </c>
      <c r="S12621">
        <v>19.010000000000002</v>
      </c>
      <c r="T12621">
        <v>40510700</v>
      </c>
      <c r="U12621">
        <v>17.45</v>
      </c>
    </row>
    <row r="12622" spans="15:21" x14ac:dyDescent="0.2">
      <c r="O12622" s="67">
        <v>40956</v>
      </c>
      <c r="P12622">
        <v>19.18</v>
      </c>
      <c r="Q12622">
        <v>19.32</v>
      </c>
      <c r="R12622">
        <v>19.11</v>
      </c>
      <c r="S12622">
        <v>19.28</v>
      </c>
      <c r="T12622">
        <v>58076800</v>
      </c>
      <c r="U12622">
        <v>17.7</v>
      </c>
    </row>
    <row r="12623" spans="15:21" x14ac:dyDescent="0.2">
      <c r="O12623" s="67">
        <v>40960</v>
      </c>
      <c r="P12623">
        <v>19.420000000000002</v>
      </c>
      <c r="Q12623">
        <v>19.5</v>
      </c>
      <c r="R12623">
        <v>19.32</v>
      </c>
      <c r="S12623">
        <v>19.41</v>
      </c>
      <c r="T12623">
        <v>41924200</v>
      </c>
      <c r="U12623">
        <v>17.82</v>
      </c>
    </row>
    <row r="12624" spans="15:21" x14ac:dyDescent="0.2">
      <c r="O12624" s="67">
        <v>40961</v>
      </c>
      <c r="P12624">
        <v>19.43</v>
      </c>
      <c r="Q12624">
        <v>19.47</v>
      </c>
      <c r="R12624">
        <v>19.18</v>
      </c>
      <c r="S12624">
        <v>19.39</v>
      </c>
      <c r="T12624">
        <v>40878800</v>
      </c>
      <c r="U12624">
        <v>17.8</v>
      </c>
    </row>
    <row r="12625" spans="15:21" x14ac:dyDescent="0.2">
      <c r="O12625" s="67">
        <v>40962</v>
      </c>
      <c r="P12625">
        <v>19.07</v>
      </c>
      <c r="Q12625">
        <v>19.37</v>
      </c>
      <c r="R12625">
        <v>19</v>
      </c>
      <c r="S12625">
        <v>19.309999999999999</v>
      </c>
      <c r="T12625">
        <v>45628400</v>
      </c>
      <c r="U12625">
        <v>17.88</v>
      </c>
    </row>
    <row r="12626" spans="15:21" x14ac:dyDescent="0.2">
      <c r="O12626" s="67">
        <v>40963</v>
      </c>
      <c r="P12626">
        <v>19.36</v>
      </c>
      <c r="Q12626">
        <v>19.37</v>
      </c>
      <c r="R12626">
        <v>19.14</v>
      </c>
      <c r="S12626">
        <v>19.239999999999998</v>
      </c>
      <c r="T12626">
        <v>23924800</v>
      </c>
      <c r="U12626">
        <v>17.82</v>
      </c>
    </row>
    <row r="12627" spans="15:21" x14ac:dyDescent="0.2">
      <c r="O12627" s="67">
        <v>40966</v>
      </c>
      <c r="P12627">
        <v>19.02</v>
      </c>
      <c r="Q12627">
        <v>19.16</v>
      </c>
      <c r="R12627">
        <v>18.98</v>
      </c>
      <c r="S12627">
        <v>19.07</v>
      </c>
      <c r="T12627">
        <v>37521900</v>
      </c>
      <c r="U12627">
        <v>17.66</v>
      </c>
    </row>
    <row r="12628" spans="15:21" x14ac:dyDescent="0.2">
      <c r="O12628" s="67">
        <v>40967</v>
      </c>
      <c r="P12628">
        <v>19.12</v>
      </c>
      <c r="Q12628">
        <v>19.190000000000001</v>
      </c>
      <c r="R12628">
        <v>18.989999999999998</v>
      </c>
      <c r="S12628">
        <v>19.16</v>
      </c>
      <c r="T12628">
        <v>35022700</v>
      </c>
      <c r="U12628">
        <v>17.739999999999998</v>
      </c>
    </row>
    <row r="12629" spans="15:21" x14ac:dyDescent="0.2">
      <c r="O12629" s="67">
        <v>40968</v>
      </c>
      <c r="P12629">
        <v>19.18</v>
      </c>
      <c r="Q12629">
        <v>19.25</v>
      </c>
      <c r="R12629">
        <v>19.010000000000002</v>
      </c>
      <c r="S12629">
        <v>19.05</v>
      </c>
      <c r="T12629">
        <v>44658100</v>
      </c>
      <c r="U12629">
        <v>17.64</v>
      </c>
    </row>
    <row r="12630" spans="15:21" x14ac:dyDescent="0.2">
      <c r="O12630" s="67">
        <v>40969</v>
      </c>
      <c r="P12630">
        <v>19.149999999999999</v>
      </c>
      <c r="Q12630">
        <v>19.190000000000001</v>
      </c>
      <c r="R12630">
        <v>19.03</v>
      </c>
      <c r="S12630">
        <v>19.12</v>
      </c>
      <c r="T12630">
        <v>37334400</v>
      </c>
      <c r="U12630">
        <v>17.71</v>
      </c>
    </row>
    <row r="12631" spans="15:21" x14ac:dyDescent="0.2">
      <c r="O12631" s="67">
        <v>40970</v>
      </c>
      <c r="P12631">
        <v>19.14</v>
      </c>
      <c r="Q12631">
        <v>19.14</v>
      </c>
      <c r="R12631">
        <v>18.899999999999999</v>
      </c>
      <c r="S12631">
        <v>18.97</v>
      </c>
      <c r="T12631">
        <v>36230500</v>
      </c>
      <c r="U12631">
        <v>17.57</v>
      </c>
    </row>
    <row r="12632" spans="15:21" x14ac:dyDescent="0.2">
      <c r="O12632" s="67">
        <v>40973</v>
      </c>
      <c r="P12632">
        <v>18.95</v>
      </c>
      <c r="Q12632">
        <v>18.98</v>
      </c>
      <c r="R12632">
        <v>18.73</v>
      </c>
      <c r="S12632">
        <v>18.850000000000001</v>
      </c>
      <c r="T12632">
        <v>35572600</v>
      </c>
      <c r="U12632">
        <v>17.46</v>
      </c>
    </row>
    <row r="12633" spans="15:21" x14ac:dyDescent="0.2">
      <c r="O12633" s="67">
        <v>40974</v>
      </c>
      <c r="P12633">
        <v>18.600000000000001</v>
      </c>
      <c r="Q12633">
        <v>18.61</v>
      </c>
      <c r="R12633">
        <v>18.32</v>
      </c>
      <c r="S12633">
        <v>18.420000000000002</v>
      </c>
      <c r="T12633">
        <v>56249000</v>
      </c>
      <c r="U12633">
        <v>17.059999999999999</v>
      </c>
    </row>
    <row r="12634" spans="15:21" x14ac:dyDescent="0.2">
      <c r="O12634" s="67">
        <v>40975</v>
      </c>
      <c r="P12634">
        <v>18.579999999999998</v>
      </c>
      <c r="Q12634">
        <v>18.850000000000001</v>
      </c>
      <c r="R12634">
        <v>18.55</v>
      </c>
      <c r="S12634">
        <v>18.77</v>
      </c>
      <c r="T12634">
        <v>54451200</v>
      </c>
      <c r="U12634">
        <v>17.38</v>
      </c>
    </row>
    <row r="12635" spans="15:21" x14ac:dyDescent="0.2">
      <c r="O12635" s="67">
        <v>40976</v>
      </c>
      <c r="P12635">
        <v>18.98</v>
      </c>
      <c r="Q12635">
        <v>19.09</v>
      </c>
      <c r="R12635">
        <v>18.920000000000002</v>
      </c>
      <c r="S12635">
        <v>19.03</v>
      </c>
      <c r="T12635">
        <v>35984900</v>
      </c>
      <c r="U12635">
        <v>17.62</v>
      </c>
    </row>
    <row r="12636" spans="15:21" x14ac:dyDescent="0.2">
      <c r="O12636" s="67">
        <v>40977</v>
      </c>
      <c r="P12636">
        <v>19.02</v>
      </c>
      <c r="Q12636">
        <v>19.18</v>
      </c>
      <c r="R12636">
        <v>18.920000000000002</v>
      </c>
      <c r="S12636">
        <v>19.04</v>
      </c>
      <c r="T12636">
        <v>37479800</v>
      </c>
      <c r="U12636">
        <v>17.63</v>
      </c>
    </row>
    <row r="12637" spans="15:21" x14ac:dyDescent="0.2">
      <c r="O12637" s="67">
        <v>40980</v>
      </c>
      <c r="P12637">
        <v>19.09</v>
      </c>
      <c r="Q12637">
        <v>19.190000000000001</v>
      </c>
      <c r="R12637">
        <v>19.04</v>
      </c>
      <c r="S12637">
        <v>19.13</v>
      </c>
      <c r="T12637">
        <v>35349400</v>
      </c>
      <c r="U12637">
        <v>17.72</v>
      </c>
    </row>
    <row r="12638" spans="15:21" x14ac:dyDescent="0.2">
      <c r="O12638" s="67">
        <v>40981</v>
      </c>
      <c r="P12638">
        <v>19.2</v>
      </c>
      <c r="Q12638">
        <v>19.66</v>
      </c>
      <c r="R12638">
        <v>19.09</v>
      </c>
      <c r="S12638">
        <v>19.59</v>
      </c>
      <c r="T12638">
        <v>63925200</v>
      </c>
      <c r="U12638">
        <v>18.14</v>
      </c>
    </row>
    <row r="12639" spans="15:21" x14ac:dyDescent="0.2">
      <c r="O12639" s="67">
        <v>40982</v>
      </c>
      <c r="P12639">
        <v>19.63</v>
      </c>
      <c r="Q12639">
        <v>19.89</v>
      </c>
      <c r="R12639">
        <v>19.579999999999998</v>
      </c>
      <c r="S12639">
        <v>19.79</v>
      </c>
      <c r="T12639">
        <v>71352600</v>
      </c>
      <c r="U12639">
        <v>18.329999999999998</v>
      </c>
    </row>
    <row r="12640" spans="15:21" x14ac:dyDescent="0.2">
      <c r="O12640" s="67">
        <v>40983</v>
      </c>
      <c r="P12640">
        <v>19.87</v>
      </c>
      <c r="Q12640">
        <v>20.2</v>
      </c>
      <c r="R12640">
        <v>19.86</v>
      </c>
      <c r="S12640">
        <v>20.16</v>
      </c>
      <c r="T12640">
        <v>76328200</v>
      </c>
      <c r="U12640">
        <v>18.670000000000002</v>
      </c>
    </row>
    <row r="12641" spans="15:21" x14ac:dyDescent="0.2">
      <c r="O12641" s="67">
        <v>40984</v>
      </c>
      <c r="P12641">
        <v>20.260000000000002</v>
      </c>
      <c r="Q12641">
        <v>20.3</v>
      </c>
      <c r="R12641">
        <v>20.010000000000002</v>
      </c>
      <c r="S12641">
        <v>20.2</v>
      </c>
      <c r="T12641">
        <v>79237400</v>
      </c>
      <c r="U12641">
        <v>18.71</v>
      </c>
    </row>
    <row r="12642" spans="15:21" x14ac:dyDescent="0.2">
      <c r="O12642" s="67">
        <v>40987</v>
      </c>
      <c r="P12642">
        <v>20.079999999999998</v>
      </c>
      <c r="Q12642">
        <v>20.36</v>
      </c>
      <c r="R12642">
        <v>20.059999999999999</v>
      </c>
      <c r="S12642">
        <v>20.21</v>
      </c>
      <c r="T12642">
        <v>42727200</v>
      </c>
      <c r="U12642">
        <v>18.72</v>
      </c>
    </row>
    <row r="12643" spans="15:21" x14ac:dyDescent="0.2">
      <c r="O12643" s="67">
        <v>40988</v>
      </c>
      <c r="P12643">
        <v>20.02</v>
      </c>
      <c r="Q12643">
        <v>20.21</v>
      </c>
      <c r="R12643">
        <v>19.98</v>
      </c>
      <c r="S12643">
        <v>20.07</v>
      </c>
      <c r="T12643">
        <v>47535600</v>
      </c>
      <c r="U12643">
        <v>18.59</v>
      </c>
    </row>
    <row r="12644" spans="15:21" x14ac:dyDescent="0.2">
      <c r="O12644" s="67">
        <v>40989</v>
      </c>
      <c r="P12644">
        <v>20.16</v>
      </c>
      <c r="Q12644">
        <v>20.32</v>
      </c>
      <c r="R12644">
        <v>20.04</v>
      </c>
      <c r="S12644">
        <v>20.07</v>
      </c>
      <c r="T12644">
        <v>51101600</v>
      </c>
      <c r="U12644">
        <v>18.59</v>
      </c>
    </row>
    <row r="12645" spans="15:21" x14ac:dyDescent="0.2">
      <c r="O12645" s="67">
        <v>40990</v>
      </c>
      <c r="P12645">
        <v>19.95</v>
      </c>
      <c r="Q12645">
        <v>19.96</v>
      </c>
      <c r="R12645">
        <v>19.690000000000001</v>
      </c>
      <c r="S12645">
        <v>19.850000000000001</v>
      </c>
      <c r="T12645">
        <v>50758900</v>
      </c>
      <c r="U12645">
        <v>18.38</v>
      </c>
    </row>
    <row r="12646" spans="15:21" x14ac:dyDescent="0.2">
      <c r="O12646" s="67">
        <v>40991</v>
      </c>
      <c r="P12646">
        <v>19.79</v>
      </c>
      <c r="Q12646">
        <v>19.91</v>
      </c>
      <c r="R12646">
        <v>19.7</v>
      </c>
      <c r="S12646">
        <v>19.78</v>
      </c>
      <c r="T12646">
        <v>34212300</v>
      </c>
      <c r="U12646">
        <v>18.32</v>
      </c>
    </row>
    <row r="12647" spans="15:21" x14ac:dyDescent="0.2">
      <c r="O12647" s="67">
        <v>40994</v>
      </c>
      <c r="P12647">
        <v>19.98</v>
      </c>
      <c r="Q12647">
        <v>20.11</v>
      </c>
      <c r="R12647">
        <v>19.920000000000002</v>
      </c>
      <c r="S12647">
        <v>20.05</v>
      </c>
      <c r="T12647">
        <v>42963600</v>
      </c>
      <c r="U12647">
        <v>18.57</v>
      </c>
    </row>
    <row r="12648" spans="15:21" x14ac:dyDescent="0.2">
      <c r="O12648" s="67">
        <v>40995</v>
      </c>
      <c r="P12648">
        <v>20.12</v>
      </c>
      <c r="Q12648">
        <v>20.14</v>
      </c>
      <c r="R12648">
        <v>20.010000000000002</v>
      </c>
      <c r="S12648">
        <v>20.04</v>
      </c>
      <c r="T12648">
        <v>38321000</v>
      </c>
      <c r="U12648">
        <v>18.559999999999999</v>
      </c>
    </row>
    <row r="12649" spans="15:21" x14ac:dyDescent="0.2">
      <c r="O12649" s="67">
        <v>40996</v>
      </c>
      <c r="P12649">
        <v>20.02</v>
      </c>
      <c r="Q12649">
        <v>21</v>
      </c>
      <c r="R12649">
        <v>19.77</v>
      </c>
      <c r="S12649">
        <v>20.010000000000002</v>
      </c>
      <c r="T12649">
        <v>55431200</v>
      </c>
      <c r="U12649">
        <v>18.53</v>
      </c>
    </row>
    <row r="12650" spans="15:21" x14ac:dyDescent="0.2">
      <c r="O12650" s="67">
        <v>40997</v>
      </c>
      <c r="P12650">
        <v>19.82</v>
      </c>
      <c r="Q12650">
        <v>19.97</v>
      </c>
      <c r="R12650">
        <v>19.71</v>
      </c>
      <c r="S12650">
        <v>19.95</v>
      </c>
      <c r="T12650">
        <v>40663100</v>
      </c>
      <c r="U12650">
        <v>18.48</v>
      </c>
    </row>
    <row r="12651" spans="15:21" x14ac:dyDescent="0.2">
      <c r="O12651" s="67">
        <v>40998</v>
      </c>
      <c r="P12651">
        <v>20.07</v>
      </c>
      <c r="Q12651">
        <v>20.13</v>
      </c>
      <c r="R12651">
        <v>19.95</v>
      </c>
      <c r="S12651">
        <v>20.07</v>
      </c>
      <c r="T12651">
        <v>40966700</v>
      </c>
      <c r="U12651">
        <v>18.59</v>
      </c>
    </row>
    <row r="12652" spans="15:21" x14ac:dyDescent="0.2">
      <c r="O12652" s="67">
        <v>41001</v>
      </c>
      <c r="P12652">
        <v>20.03</v>
      </c>
      <c r="Q12652">
        <v>20.11</v>
      </c>
      <c r="R12652">
        <v>19.899999999999999</v>
      </c>
      <c r="S12652">
        <v>20.02</v>
      </c>
      <c r="T12652">
        <v>44169100</v>
      </c>
      <c r="U12652">
        <v>18.54</v>
      </c>
    </row>
    <row r="12653" spans="15:21" x14ac:dyDescent="0.2">
      <c r="O12653" s="67">
        <v>41002</v>
      </c>
      <c r="P12653">
        <v>19.97</v>
      </c>
      <c r="Q12653">
        <v>20.02</v>
      </c>
      <c r="R12653">
        <v>19.8</v>
      </c>
      <c r="S12653">
        <v>19.96</v>
      </c>
      <c r="T12653">
        <v>43797800</v>
      </c>
      <c r="U12653">
        <v>18.489999999999998</v>
      </c>
    </row>
    <row r="12654" spans="15:21" x14ac:dyDescent="0.2">
      <c r="O12654" s="67">
        <v>41003</v>
      </c>
      <c r="P12654">
        <v>19.649999999999999</v>
      </c>
      <c r="Q12654">
        <v>19.809999999999999</v>
      </c>
      <c r="R12654">
        <v>19.62</v>
      </c>
      <c r="S12654">
        <v>19.739999999999998</v>
      </c>
      <c r="T12654">
        <v>43693100</v>
      </c>
      <c r="U12654">
        <v>18.28</v>
      </c>
    </row>
    <row r="12655" spans="15:21" x14ac:dyDescent="0.2">
      <c r="O12655" s="67">
        <v>41004</v>
      </c>
      <c r="P12655">
        <v>19.61</v>
      </c>
      <c r="Q12655">
        <v>19.71</v>
      </c>
      <c r="R12655">
        <v>19.46</v>
      </c>
      <c r="S12655">
        <v>19.489999999999998</v>
      </c>
      <c r="T12655">
        <v>39963800</v>
      </c>
      <c r="U12655">
        <v>18.05</v>
      </c>
    </row>
    <row r="12656" spans="15:21" x14ac:dyDescent="0.2">
      <c r="O12656" s="67">
        <v>41008</v>
      </c>
      <c r="P12656">
        <v>19.100000000000001</v>
      </c>
      <c r="Q12656">
        <v>19.27</v>
      </c>
      <c r="R12656">
        <v>19.07</v>
      </c>
      <c r="S12656">
        <v>19.2</v>
      </c>
      <c r="T12656">
        <v>36361300</v>
      </c>
      <c r="U12656">
        <v>17.78</v>
      </c>
    </row>
    <row r="12657" spans="15:21" x14ac:dyDescent="0.2">
      <c r="O12657" s="67">
        <v>41009</v>
      </c>
      <c r="P12657">
        <v>19.12</v>
      </c>
      <c r="Q12657">
        <v>19.13</v>
      </c>
      <c r="R12657">
        <v>18.7</v>
      </c>
      <c r="S12657">
        <v>18.739999999999998</v>
      </c>
      <c r="T12657">
        <v>54450400</v>
      </c>
      <c r="U12657">
        <v>17.36</v>
      </c>
    </row>
    <row r="12658" spans="15:21" x14ac:dyDescent="0.2">
      <c r="O12658" s="67">
        <v>41010</v>
      </c>
      <c r="P12658">
        <v>19.02</v>
      </c>
      <c r="Q12658">
        <v>19.149999999999999</v>
      </c>
      <c r="R12658">
        <v>18.98</v>
      </c>
      <c r="S12658">
        <v>19.010000000000002</v>
      </c>
      <c r="T12658">
        <v>37828100</v>
      </c>
      <c r="U12658">
        <v>17.61</v>
      </c>
    </row>
    <row r="12659" spans="15:21" x14ac:dyDescent="0.2">
      <c r="O12659" s="67">
        <v>41011</v>
      </c>
      <c r="P12659">
        <v>19.010000000000002</v>
      </c>
      <c r="Q12659">
        <v>19.32</v>
      </c>
      <c r="R12659">
        <v>18.96</v>
      </c>
      <c r="S12659">
        <v>19.3</v>
      </c>
      <c r="T12659">
        <v>28215500</v>
      </c>
      <c r="U12659">
        <v>17.87</v>
      </c>
    </row>
    <row r="12660" spans="15:21" x14ac:dyDescent="0.2">
      <c r="O12660" s="67">
        <v>41012</v>
      </c>
      <c r="P12660">
        <v>19.18</v>
      </c>
      <c r="Q12660">
        <v>19.18</v>
      </c>
      <c r="R12660">
        <v>18.86</v>
      </c>
      <c r="S12660">
        <v>18.88</v>
      </c>
      <c r="T12660">
        <v>40312700</v>
      </c>
      <c r="U12660">
        <v>17.489999999999998</v>
      </c>
    </row>
    <row r="12661" spans="15:21" x14ac:dyDescent="0.2">
      <c r="O12661" s="67">
        <v>41015</v>
      </c>
      <c r="P12661">
        <v>18.98</v>
      </c>
      <c r="Q12661">
        <v>19.13</v>
      </c>
      <c r="R12661">
        <v>18.850000000000001</v>
      </c>
      <c r="S12661">
        <v>18.899999999999999</v>
      </c>
      <c r="T12661">
        <v>30059900</v>
      </c>
      <c r="U12661">
        <v>17.5</v>
      </c>
    </row>
    <row r="12662" spans="15:21" x14ac:dyDescent="0.2">
      <c r="O12662" s="67">
        <v>41016</v>
      </c>
      <c r="P12662">
        <v>19.03</v>
      </c>
      <c r="Q12662">
        <v>19.36</v>
      </c>
      <c r="R12662">
        <v>18.920000000000002</v>
      </c>
      <c r="S12662">
        <v>19.34</v>
      </c>
      <c r="T12662">
        <v>35520200</v>
      </c>
      <c r="U12662">
        <v>17.91</v>
      </c>
    </row>
    <row r="12663" spans="15:21" x14ac:dyDescent="0.2">
      <c r="O12663" s="67">
        <v>41017</v>
      </c>
      <c r="P12663">
        <v>19.23</v>
      </c>
      <c r="Q12663">
        <v>19.34</v>
      </c>
      <c r="R12663">
        <v>19.04</v>
      </c>
      <c r="S12663">
        <v>19.100000000000001</v>
      </c>
      <c r="T12663">
        <v>33331400</v>
      </c>
      <c r="U12663">
        <v>17.690000000000001</v>
      </c>
    </row>
    <row r="12664" spans="15:21" x14ac:dyDescent="0.2">
      <c r="O12664" s="67">
        <v>41018</v>
      </c>
      <c r="P12664">
        <v>19.170000000000002</v>
      </c>
      <c r="Q12664">
        <v>19.25</v>
      </c>
      <c r="R12664">
        <v>18.97</v>
      </c>
      <c r="S12664">
        <v>19.14</v>
      </c>
      <c r="T12664">
        <v>52169000</v>
      </c>
      <c r="U12664">
        <v>17.73</v>
      </c>
    </row>
    <row r="12665" spans="15:21" x14ac:dyDescent="0.2">
      <c r="O12665" s="67">
        <v>41019</v>
      </c>
      <c r="P12665">
        <v>19.43</v>
      </c>
      <c r="Q12665">
        <v>19.64</v>
      </c>
      <c r="R12665">
        <v>19.25</v>
      </c>
      <c r="S12665">
        <v>19.36</v>
      </c>
      <c r="T12665">
        <v>67930300</v>
      </c>
      <c r="U12665">
        <v>17.93</v>
      </c>
    </row>
    <row r="12666" spans="15:21" x14ac:dyDescent="0.2">
      <c r="O12666" s="67">
        <v>41022</v>
      </c>
      <c r="P12666">
        <v>19.059999999999999</v>
      </c>
      <c r="Q12666">
        <v>19.12</v>
      </c>
      <c r="R12666">
        <v>18.940000000000001</v>
      </c>
      <c r="S12666">
        <v>19.07</v>
      </c>
      <c r="T12666">
        <v>52042900</v>
      </c>
      <c r="U12666">
        <v>17.66</v>
      </c>
    </row>
    <row r="12667" spans="15:21" x14ac:dyDescent="0.2">
      <c r="O12667" s="67">
        <v>41023</v>
      </c>
      <c r="P12667">
        <v>19.190000000000001</v>
      </c>
      <c r="Q12667">
        <v>19.600000000000001</v>
      </c>
      <c r="R12667">
        <v>19.11</v>
      </c>
      <c r="S12667">
        <v>19.54</v>
      </c>
      <c r="T12667">
        <v>49566300</v>
      </c>
      <c r="U12667">
        <v>18.100000000000001</v>
      </c>
    </row>
    <row r="12668" spans="15:21" x14ac:dyDescent="0.2">
      <c r="O12668" s="67">
        <v>41024</v>
      </c>
      <c r="P12668">
        <v>19.77</v>
      </c>
      <c r="Q12668">
        <v>19.809999999999999</v>
      </c>
      <c r="R12668">
        <v>19.420000000000002</v>
      </c>
      <c r="S12668">
        <v>19.45</v>
      </c>
      <c r="T12668">
        <v>48348500</v>
      </c>
      <c r="U12668">
        <v>18.010000000000002</v>
      </c>
    </row>
    <row r="12669" spans="15:21" x14ac:dyDescent="0.2">
      <c r="O12669" s="67">
        <v>41025</v>
      </c>
      <c r="P12669">
        <v>19.43</v>
      </c>
      <c r="Q12669">
        <v>19.71</v>
      </c>
      <c r="R12669">
        <v>19.399999999999999</v>
      </c>
      <c r="S12669">
        <v>19.62</v>
      </c>
      <c r="T12669">
        <v>34585100</v>
      </c>
      <c r="U12669">
        <v>18.170000000000002</v>
      </c>
    </row>
    <row r="12670" spans="15:21" x14ac:dyDescent="0.2">
      <c r="O12670" s="67">
        <v>41026</v>
      </c>
      <c r="P12670">
        <v>19.690000000000001</v>
      </c>
      <c r="Q12670">
        <v>19.87</v>
      </c>
      <c r="R12670">
        <v>19.600000000000001</v>
      </c>
      <c r="S12670">
        <v>19.78</v>
      </c>
      <c r="T12670">
        <v>37395600</v>
      </c>
      <c r="U12670">
        <v>18.32</v>
      </c>
    </row>
    <row r="12671" spans="15:21" x14ac:dyDescent="0.2">
      <c r="O12671" s="67">
        <v>41029</v>
      </c>
      <c r="P12671">
        <v>19.68</v>
      </c>
      <c r="Q12671">
        <v>19.72</v>
      </c>
      <c r="R12671">
        <v>19.440000000000001</v>
      </c>
      <c r="S12671">
        <v>19.579999999999998</v>
      </c>
      <c r="T12671">
        <v>32875200</v>
      </c>
      <c r="U12671">
        <v>18.13</v>
      </c>
    </row>
    <row r="12672" spans="15:21" x14ac:dyDescent="0.2">
      <c r="O12672" s="67">
        <v>41030</v>
      </c>
      <c r="P12672">
        <v>19.579999999999998</v>
      </c>
      <c r="Q12672">
        <v>19.95</v>
      </c>
      <c r="R12672">
        <v>19.46</v>
      </c>
      <c r="S12672">
        <v>19.8</v>
      </c>
      <c r="T12672">
        <v>35001200</v>
      </c>
      <c r="U12672">
        <v>18.34</v>
      </c>
    </row>
    <row r="12673" spans="15:21" x14ac:dyDescent="0.2">
      <c r="O12673" s="67">
        <v>41031</v>
      </c>
      <c r="P12673">
        <v>19.72</v>
      </c>
      <c r="Q12673">
        <v>19.78</v>
      </c>
      <c r="R12673">
        <v>19.52</v>
      </c>
      <c r="S12673">
        <v>19.77</v>
      </c>
      <c r="T12673">
        <v>33665400</v>
      </c>
      <c r="U12673">
        <v>18.309999999999999</v>
      </c>
    </row>
    <row r="12674" spans="15:21" x14ac:dyDescent="0.2">
      <c r="O12674" s="67">
        <v>41032</v>
      </c>
      <c r="P12674">
        <v>19.8</v>
      </c>
      <c r="Q12674">
        <v>19.8</v>
      </c>
      <c r="R12674">
        <v>19.57</v>
      </c>
      <c r="S12674">
        <v>19.61</v>
      </c>
      <c r="T12674">
        <v>24201100</v>
      </c>
      <c r="U12674">
        <v>18.16</v>
      </c>
    </row>
    <row r="12675" spans="15:21" x14ac:dyDescent="0.2">
      <c r="O12675" s="67">
        <v>41033</v>
      </c>
      <c r="P12675">
        <v>19.559999999999999</v>
      </c>
      <c r="Q12675">
        <v>19.59</v>
      </c>
      <c r="R12675">
        <v>19.25</v>
      </c>
      <c r="S12675">
        <v>19.34</v>
      </c>
      <c r="T12675">
        <v>34799000</v>
      </c>
      <c r="U12675">
        <v>17.91</v>
      </c>
    </row>
    <row r="12676" spans="15:21" x14ac:dyDescent="0.2">
      <c r="O12676" s="67">
        <v>41036</v>
      </c>
      <c r="P12676">
        <v>19.149999999999999</v>
      </c>
      <c r="Q12676">
        <v>19.48</v>
      </c>
      <c r="R12676">
        <v>19.14</v>
      </c>
      <c r="S12676">
        <v>19.32</v>
      </c>
      <c r="T12676">
        <v>35751000</v>
      </c>
      <c r="U12676">
        <v>17.89</v>
      </c>
    </row>
    <row r="12677" spans="15:21" x14ac:dyDescent="0.2">
      <c r="O12677" s="67">
        <v>41037</v>
      </c>
      <c r="P12677">
        <v>19.23</v>
      </c>
      <c r="Q12677">
        <v>19.329999999999998</v>
      </c>
      <c r="R12677">
        <v>19.02</v>
      </c>
      <c r="S12677">
        <v>19.25</v>
      </c>
      <c r="T12677">
        <v>40295400</v>
      </c>
      <c r="U12677">
        <v>17.829999999999998</v>
      </c>
    </row>
    <row r="12678" spans="15:21" x14ac:dyDescent="0.2">
      <c r="O12678" s="67">
        <v>41038</v>
      </c>
      <c r="P12678">
        <v>19</v>
      </c>
      <c r="Q12678">
        <v>19.04</v>
      </c>
      <c r="R12678">
        <v>18.739999999999998</v>
      </c>
      <c r="S12678">
        <v>18.91</v>
      </c>
      <c r="T12678">
        <v>61703600</v>
      </c>
      <c r="U12678">
        <v>17.510000000000002</v>
      </c>
    </row>
    <row r="12679" spans="15:21" x14ac:dyDescent="0.2">
      <c r="O12679" s="67">
        <v>41039</v>
      </c>
      <c r="P12679">
        <v>19.12</v>
      </c>
      <c r="Q12679">
        <v>19.23</v>
      </c>
      <c r="R12679">
        <v>19.010000000000002</v>
      </c>
      <c r="S12679">
        <v>19.09</v>
      </c>
      <c r="T12679">
        <v>35334500</v>
      </c>
      <c r="U12679">
        <v>17.68</v>
      </c>
    </row>
    <row r="12680" spans="15:21" x14ac:dyDescent="0.2">
      <c r="O12680" s="67">
        <v>41040</v>
      </c>
      <c r="P12680">
        <v>18.920000000000002</v>
      </c>
      <c r="Q12680">
        <v>19.27</v>
      </c>
      <c r="R12680">
        <v>18.91</v>
      </c>
      <c r="S12680">
        <v>19.010000000000002</v>
      </c>
      <c r="T12680">
        <v>26285200</v>
      </c>
      <c r="U12680">
        <v>17.61</v>
      </c>
    </row>
    <row r="12681" spans="15:21" x14ac:dyDescent="0.2">
      <c r="O12681" s="67">
        <v>41043</v>
      </c>
      <c r="P12681">
        <v>18.82</v>
      </c>
      <c r="Q12681">
        <v>18.84</v>
      </c>
      <c r="R12681">
        <v>18.55</v>
      </c>
      <c r="S12681">
        <v>18.600000000000001</v>
      </c>
      <c r="T12681">
        <v>46978300</v>
      </c>
      <c r="U12681">
        <v>17.23</v>
      </c>
    </row>
    <row r="12682" spans="15:21" x14ac:dyDescent="0.2">
      <c r="O12682" s="67">
        <v>41044</v>
      </c>
      <c r="P12682">
        <v>18.55</v>
      </c>
      <c r="Q12682">
        <v>18.670000000000002</v>
      </c>
      <c r="R12682">
        <v>18.32</v>
      </c>
      <c r="S12682">
        <v>18.399999999999999</v>
      </c>
      <c r="T12682">
        <v>47564600</v>
      </c>
      <c r="U12682">
        <v>17.04</v>
      </c>
    </row>
    <row r="12683" spans="15:21" x14ac:dyDescent="0.2">
      <c r="O12683" s="67">
        <v>41045</v>
      </c>
      <c r="P12683">
        <v>18.89</v>
      </c>
      <c r="Q12683">
        <v>19.260000000000002</v>
      </c>
      <c r="R12683">
        <v>18.71</v>
      </c>
      <c r="S12683">
        <v>19</v>
      </c>
      <c r="T12683">
        <v>85013500</v>
      </c>
      <c r="U12683">
        <v>17.600000000000001</v>
      </c>
    </row>
    <row r="12684" spans="15:21" x14ac:dyDescent="0.2">
      <c r="O12684" s="67">
        <v>41046</v>
      </c>
      <c r="P12684">
        <v>18.95</v>
      </c>
      <c r="Q12684">
        <v>19.13</v>
      </c>
      <c r="R12684">
        <v>18.87</v>
      </c>
      <c r="S12684">
        <v>18.88</v>
      </c>
      <c r="T12684">
        <v>52158100</v>
      </c>
      <c r="U12684">
        <v>17.489999999999998</v>
      </c>
    </row>
    <row r="12685" spans="15:21" x14ac:dyDescent="0.2">
      <c r="O12685" s="67">
        <v>41047</v>
      </c>
      <c r="P12685">
        <v>18.95</v>
      </c>
      <c r="Q12685">
        <v>19.16</v>
      </c>
      <c r="R12685">
        <v>18.850000000000001</v>
      </c>
      <c r="S12685">
        <v>18.95</v>
      </c>
      <c r="T12685">
        <v>61137200</v>
      </c>
      <c r="U12685">
        <v>17.55</v>
      </c>
    </row>
    <row r="12686" spans="15:21" x14ac:dyDescent="0.2">
      <c r="O12686" s="67">
        <v>41050</v>
      </c>
      <c r="P12686">
        <v>18.989999999999998</v>
      </c>
      <c r="Q12686">
        <v>19.190000000000001</v>
      </c>
      <c r="R12686">
        <v>18.95</v>
      </c>
      <c r="S12686">
        <v>19.12</v>
      </c>
      <c r="T12686">
        <v>38606600</v>
      </c>
      <c r="U12686">
        <v>17.71</v>
      </c>
    </row>
    <row r="12687" spans="15:21" x14ac:dyDescent="0.2">
      <c r="O12687" s="67">
        <v>41051</v>
      </c>
      <c r="P12687">
        <v>19.16</v>
      </c>
      <c r="Q12687">
        <v>19.29</v>
      </c>
      <c r="R12687">
        <v>19.059999999999999</v>
      </c>
      <c r="S12687">
        <v>19.18</v>
      </c>
      <c r="T12687">
        <v>47187700</v>
      </c>
      <c r="U12687">
        <v>17.760000000000002</v>
      </c>
    </row>
    <row r="12688" spans="15:21" x14ac:dyDescent="0.2">
      <c r="O12688" s="67">
        <v>41052</v>
      </c>
      <c r="P12688">
        <v>19.12</v>
      </c>
      <c r="Q12688">
        <v>19.21</v>
      </c>
      <c r="R12688">
        <v>18.75</v>
      </c>
      <c r="S12688">
        <v>19.18</v>
      </c>
      <c r="T12688">
        <v>63500000</v>
      </c>
      <c r="U12688">
        <v>17.760000000000002</v>
      </c>
    </row>
    <row r="12689" spans="15:21" x14ac:dyDescent="0.2">
      <c r="O12689" s="67">
        <v>41053</v>
      </c>
      <c r="P12689">
        <v>19.149999999999999</v>
      </c>
      <c r="Q12689">
        <v>19.39</v>
      </c>
      <c r="R12689">
        <v>19.02</v>
      </c>
      <c r="S12689">
        <v>19.25</v>
      </c>
      <c r="T12689">
        <v>41881400</v>
      </c>
      <c r="U12689">
        <v>17.829999999999998</v>
      </c>
    </row>
    <row r="12690" spans="15:21" x14ac:dyDescent="0.2">
      <c r="O12690" s="67">
        <v>41054</v>
      </c>
      <c r="P12690">
        <v>19.29</v>
      </c>
      <c r="Q12690">
        <v>19.420000000000002</v>
      </c>
      <c r="R12690">
        <v>19.12</v>
      </c>
      <c r="S12690">
        <v>19.2</v>
      </c>
      <c r="T12690">
        <v>26847600</v>
      </c>
      <c r="U12690">
        <v>17.78</v>
      </c>
    </row>
    <row r="12691" spans="15:21" x14ac:dyDescent="0.2">
      <c r="O12691" s="67">
        <v>41058</v>
      </c>
      <c r="P12691">
        <v>19.29</v>
      </c>
      <c r="Q12691">
        <v>19.43</v>
      </c>
      <c r="R12691">
        <v>19.2</v>
      </c>
      <c r="S12691">
        <v>19.350000000000001</v>
      </c>
      <c r="T12691">
        <v>35631900</v>
      </c>
      <c r="U12691">
        <v>17.920000000000002</v>
      </c>
    </row>
    <row r="12692" spans="15:21" x14ac:dyDescent="0.2">
      <c r="O12692" s="67">
        <v>41059</v>
      </c>
      <c r="P12692">
        <v>19.190000000000001</v>
      </c>
      <c r="Q12692">
        <v>19.2</v>
      </c>
      <c r="R12692">
        <v>18.989999999999998</v>
      </c>
      <c r="S12692">
        <v>19.04</v>
      </c>
      <c r="T12692">
        <v>41837800</v>
      </c>
      <c r="U12692">
        <v>17.63</v>
      </c>
    </row>
    <row r="12693" spans="15:21" x14ac:dyDescent="0.2">
      <c r="O12693" s="67">
        <v>41060</v>
      </c>
      <c r="P12693">
        <v>19.010000000000002</v>
      </c>
      <c r="Q12693">
        <v>19.22</v>
      </c>
      <c r="R12693">
        <v>18.87</v>
      </c>
      <c r="S12693">
        <v>19.09</v>
      </c>
      <c r="T12693">
        <v>49032600</v>
      </c>
      <c r="U12693">
        <v>17.68</v>
      </c>
    </row>
    <row r="12694" spans="15:21" x14ac:dyDescent="0.2">
      <c r="O12694" s="67">
        <v>41061</v>
      </c>
      <c r="P12694">
        <v>18.82</v>
      </c>
      <c r="Q12694">
        <v>18.989999999999998</v>
      </c>
      <c r="R12694">
        <v>18.41</v>
      </c>
      <c r="S12694">
        <v>18.54</v>
      </c>
      <c r="T12694">
        <v>60939500</v>
      </c>
      <c r="U12694">
        <v>17.170000000000002</v>
      </c>
    </row>
    <row r="12695" spans="15:21" x14ac:dyDescent="0.2">
      <c r="O12695" s="67">
        <v>41064</v>
      </c>
      <c r="P12695">
        <v>18.440000000000001</v>
      </c>
      <c r="Q12695">
        <v>18.510000000000002</v>
      </c>
      <c r="R12695">
        <v>18.05</v>
      </c>
      <c r="S12695">
        <v>18.149999999999999</v>
      </c>
      <c r="T12695">
        <v>66592500</v>
      </c>
      <c r="U12695">
        <v>16.809999999999999</v>
      </c>
    </row>
    <row r="12696" spans="15:21" x14ac:dyDescent="0.2">
      <c r="O12696" s="67">
        <v>41065</v>
      </c>
      <c r="P12696">
        <v>18.079999999999998</v>
      </c>
      <c r="Q12696">
        <v>18.3</v>
      </c>
      <c r="R12696">
        <v>18.02</v>
      </c>
      <c r="S12696">
        <v>18.239999999999998</v>
      </c>
      <c r="T12696">
        <v>38441700</v>
      </c>
      <c r="U12696">
        <v>16.89</v>
      </c>
    </row>
    <row r="12697" spans="15:21" x14ac:dyDescent="0.2">
      <c r="O12697" s="67">
        <v>41066</v>
      </c>
      <c r="P12697">
        <v>18.39</v>
      </c>
      <c r="Q12697">
        <v>18.88</v>
      </c>
      <c r="R12697">
        <v>18.309999999999999</v>
      </c>
      <c r="S12697">
        <v>18.88</v>
      </c>
      <c r="T12697">
        <v>42885200</v>
      </c>
      <c r="U12697">
        <v>17.489999999999998</v>
      </c>
    </row>
    <row r="12698" spans="15:21" x14ac:dyDescent="0.2">
      <c r="O12698" s="67">
        <v>41067</v>
      </c>
      <c r="P12698">
        <v>19.09</v>
      </c>
      <c r="Q12698">
        <v>19.2</v>
      </c>
      <c r="R12698">
        <v>18.899999999999999</v>
      </c>
      <c r="S12698">
        <v>19</v>
      </c>
      <c r="T12698">
        <v>139352500</v>
      </c>
      <c r="U12698">
        <v>17.600000000000001</v>
      </c>
    </row>
    <row r="12699" spans="15:21" x14ac:dyDescent="0.2">
      <c r="O12699" s="67">
        <v>41068</v>
      </c>
      <c r="P12699">
        <v>18.98</v>
      </c>
      <c r="Q12699">
        <v>19.25</v>
      </c>
      <c r="R12699">
        <v>18.899999999999999</v>
      </c>
      <c r="S12699">
        <v>19.2</v>
      </c>
      <c r="T12699">
        <v>107933500</v>
      </c>
      <c r="U12699">
        <v>17.78</v>
      </c>
    </row>
    <row r="12700" spans="15:21" x14ac:dyDescent="0.2">
      <c r="O12700" s="67">
        <v>41071</v>
      </c>
      <c r="P12700">
        <v>19.350000000000001</v>
      </c>
      <c r="Q12700">
        <v>19.43</v>
      </c>
      <c r="R12700">
        <v>19.07</v>
      </c>
      <c r="S12700">
        <v>19.11</v>
      </c>
      <c r="T12700">
        <v>51450900</v>
      </c>
      <c r="U12700">
        <v>17.7</v>
      </c>
    </row>
    <row r="12701" spans="15:21" x14ac:dyDescent="0.2">
      <c r="O12701" s="67">
        <v>41072</v>
      </c>
      <c r="P12701">
        <v>19.16</v>
      </c>
      <c r="Q12701">
        <v>19.48</v>
      </c>
      <c r="R12701">
        <v>19.09</v>
      </c>
      <c r="S12701">
        <v>19.48</v>
      </c>
      <c r="T12701">
        <v>47101300</v>
      </c>
      <c r="U12701">
        <v>18.04</v>
      </c>
    </row>
    <row r="12702" spans="15:21" x14ac:dyDescent="0.2">
      <c r="O12702" s="67">
        <v>41073</v>
      </c>
      <c r="P12702">
        <v>19.25</v>
      </c>
      <c r="Q12702">
        <v>19.54</v>
      </c>
      <c r="R12702">
        <v>19.2</v>
      </c>
      <c r="S12702">
        <v>19.37</v>
      </c>
      <c r="T12702">
        <v>40217500</v>
      </c>
      <c r="U12702">
        <v>17.940000000000001</v>
      </c>
    </row>
    <row r="12703" spans="15:21" x14ac:dyDescent="0.2">
      <c r="O12703" s="67">
        <v>41074</v>
      </c>
      <c r="P12703">
        <v>19.36</v>
      </c>
      <c r="Q12703">
        <v>19.77</v>
      </c>
      <c r="R12703">
        <v>19.239999999999998</v>
      </c>
      <c r="S12703">
        <v>19.72</v>
      </c>
      <c r="T12703">
        <v>62338600</v>
      </c>
      <c r="U12703">
        <v>18.260000000000002</v>
      </c>
    </row>
    <row r="12704" spans="15:21" x14ac:dyDescent="0.2">
      <c r="O12704" s="67">
        <v>41075</v>
      </c>
      <c r="P12704">
        <v>19.87</v>
      </c>
      <c r="Q12704">
        <v>20</v>
      </c>
      <c r="R12704">
        <v>19.75</v>
      </c>
      <c r="S12704">
        <v>20</v>
      </c>
      <c r="T12704">
        <v>59794200</v>
      </c>
      <c r="U12704">
        <v>18.57</v>
      </c>
    </row>
    <row r="12705" spans="15:21" x14ac:dyDescent="0.2">
      <c r="O12705" s="67">
        <v>41078</v>
      </c>
      <c r="P12705">
        <v>19.88</v>
      </c>
      <c r="Q12705">
        <v>19.98</v>
      </c>
      <c r="R12705">
        <v>19.75</v>
      </c>
      <c r="S12705">
        <v>19.75</v>
      </c>
      <c r="T12705">
        <v>41970000</v>
      </c>
      <c r="U12705">
        <v>18.34</v>
      </c>
    </row>
    <row r="12706" spans="15:21" x14ac:dyDescent="0.2">
      <c r="O12706" s="67">
        <v>41079</v>
      </c>
      <c r="P12706">
        <v>19.87</v>
      </c>
      <c r="Q12706">
        <v>20.14</v>
      </c>
      <c r="R12706">
        <v>19.850000000000001</v>
      </c>
      <c r="S12706">
        <v>20</v>
      </c>
      <c r="T12706">
        <v>43182200</v>
      </c>
      <c r="U12706">
        <v>18.57</v>
      </c>
    </row>
    <row r="12707" spans="15:21" x14ac:dyDescent="0.2">
      <c r="O12707" s="67">
        <v>41080</v>
      </c>
      <c r="P12707">
        <v>20</v>
      </c>
      <c r="Q12707">
        <v>20.149999999999999</v>
      </c>
      <c r="R12707">
        <v>19.850000000000001</v>
      </c>
      <c r="S12707">
        <v>20.100000000000001</v>
      </c>
      <c r="T12707">
        <v>46737700</v>
      </c>
      <c r="U12707">
        <v>18.670000000000002</v>
      </c>
    </row>
    <row r="12708" spans="15:21" x14ac:dyDescent="0.2">
      <c r="O12708" s="67">
        <v>41081</v>
      </c>
      <c r="P12708">
        <v>19.989999999999998</v>
      </c>
      <c r="Q12708">
        <v>20.07</v>
      </c>
      <c r="R12708">
        <v>19.46</v>
      </c>
      <c r="S12708">
        <v>19.53</v>
      </c>
      <c r="T12708">
        <v>60929300</v>
      </c>
      <c r="U12708">
        <v>18.29</v>
      </c>
    </row>
    <row r="12709" spans="15:21" x14ac:dyDescent="0.2">
      <c r="O12709" s="67">
        <v>41082</v>
      </c>
      <c r="P12709">
        <v>19.68</v>
      </c>
      <c r="Q12709">
        <v>19.91</v>
      </c>
      <c r="R12709">
        <v>19.510000000000002</v>
      </c>
      <c r="S12709">
        <v>19.809999999999999</v>
      </c>
      <c r="T12709">
        <v>51384500</v>
      </c>
      <c r="U12709">
        <v>18.559999999999999</v>
      </c>
    </row>
    <row r="12710" spans="15:21" x14ac:dyDescent="0.2">
      <c r="O12710" s="67">
        <v>41085</v>
      </c>
      <c r="P12710">
        <v>19.48</v>
      </c>
      <c r="Q12710">
        <v>19.600000000000001</v>
      </c>
      <c r="R12710">
        <v>19.29</v>
      </c>
      <c r="S12710">
        <v>19.52</v>
      </c>
      <c r="T12710">
        <v>44663800</v>
      </c>
      <c r="U12710">
        <v>18.28</v>
      </c>
    </row>
    <row r="12711" spans="15:21" x14ac:dyDescent="0.2">
      <c r="O12711" s="67">
        <v>41086</v>
      </c>
      <c r="P12711">
        <v>19.54</v>
      </c>
      <c r="Q12711">
        <v>19.899999999999999</v>
      </c>
      <c r="R12711">
        <v>19.510000000000002</v>
      </c>
      <c r="S12711">
        <v>19.8</v>
      </c>
      <c r="T12711">
        <v>58736000</v>
      </c>
      <c r="U12711">
        <v>18.55</v>
      </c>
    </row>
    <row r="12712" spans="15:21" x14ac:dyDescent="0.2">
      <c r="O12712" s="67">
        <v>41087</v>
      </c>
      <c r="P12712">
        <v>19.91</v>
      </c>
      <c r="Q12712">
        <v>20.190000000000001</v>
      </c>
      <c r="R12712">
        <v>19.89</v>
      </c>
      <c r="S12712">
        <v>20.13</v>
      </c>
      <c r="T12712">
        <v>53791900</v>
      </c>
      <c r="U12712">
        <v>18.850000000000001</v>
      </c>
    </row>
    <row r="12713" spans="15:21" x14ac:dyDescent="0.2">
      <c r="O12713" s="67">
        <v>41088</v>
      </c>
      <c r="P12713">
        <v>19.920000000000002</v>
      </c>
      <c r="Q12713">
        <v>20.2</v>
      </c>
      <c r="R12713">
        <v>19.87</v>
      </c>
      <c r="S12713">
        <v>20.2</v>
      </c>
      <c r="T12713">
        <v>56870000</v>
      </c>
      <c r="U12713">
        <v>18.920000000000002</v>
      </c>
    </row>
    <row r="12714" spans="15:21" x14ac:dyDescent="0.2">
      <c r="O12714" s="67">
        <v>41089</v>
      </c>
      <c r="P12714">
        <v>20.420000000000002</v>
      </c>
      <c r="Q12714">
        <v>20.84</v>
      </c>
      <c r="R12714">
        <v>20.420000000000002</v>
      </c>
      <c r="S12714">
        <v>20.84</v>
      </c>
      <c r="T12714">
        <v>73022200</v>
      </c>
      <c r="U12714">
        <v>19.52</v>
      </c>
    </row>
    <row r="12715" spans="15:21" x14ac:dyDescent="0.2">
      <c r="O12715" s="67">
        <v>41092</v>
      </c>
      <c r="P12715">
        <v>20.74</v>
      </c>
      <c r="Q12715">
        <v>20.82</v>
      </c>
      <c r="R12715">
        <v>20.28</v>
      </c>
      <c r="S12715">
        <v>20.49</v>
      </c>
      <c r="T12715">
        <v>61711900</v>
      </c>
      <c r="U12715">
        <v>19.190000000000001</v>
      </c>
    </row>
    <row r="12716" spans="15:21" x14ac:dyDescent="0.2">
      <c r="O12716" s="67">
        <v>41093</v>
      </c>
      <c r="P12716">
        <v>20.38</v>
      </c>
      <c r="Q12716">
        <v>20.5</v>
      </c>
      <c r="R12716">
        <v>20.329999999999998</v>
      </c>
      <c r="S12716">
        <v>20.43</v>
      </c>
      <c r="T12716">
        <v>21247400</v>
      </c>
      <c r="U12716">
        <v>19.14</v>
      </c>
    </row>
    <row r="12717" spans="15:21" x14ac:dyDescent="0.2">
      <c r="O12717" s="67">
        <v>41095</v>
      </c>
      <c r="P12717">
        <v>20.34</v>
      </c>
      <c r="Q12717">
        <v>20.48</v>
      </c>
      <c r="R12717">
        <v>20.29</v>
      </c>
      <c r="S12717">
        <v>20.329999999999998</v>
      </c>
      <c r="T12717">
        <v>29047400</v>
      </c>
      <c r="U12717">
        <v>19.04</v>
      </c>
    </row>
    <row r="12718" spans="15:21" x14ac:dyDescent="0.2">
      <c r="O12718" s="67">
        <v>41096</v>
      </c>
      <c r="P12718">
        <v>20.16</v>
      </c>
      <c r="Q12718">
        <v>20.260000000000002</v>
      </c>
      <c r="R12718">
        <v>19.95</v>
      </c>
      <c r="S12718">
        <v>20</v>
      </c>
      <c r="T12718">
        <v>56250900</v>
      </c>
      <c r="U12718">
        <v>18.73</v>
      </c>
    </row>
    <row r="12719" spans="15:21" x14ac:dyDescent="0.2">
      <c r="O12719" s="67">
        <v>41099</v>
      </c>
      <c r="P12719">
        <v>19.989999999999998</v>
      </c>
      <c r="Q12719">
        <v>20.04</v>
      </c>
      <c r="R12719">
        <v>19.91</v>
      </c>
      <c r="S12719">
        <v>20.04</v>
      </c>
      <c r="T12719">
        <v>32978200</v>
      </c>
      <c r="U12719">
        <v>18.77</v>
      </c>
    </row>
    <row r="12720" spans="15:21" x14ac:dyDescent="0.2">
      <c r="O12720" s="67">
        <v>41100</v>
      </c>
      <c r="P12720">
        <v>20.04</v>
      </c>
      <c r="Q12720">
        <v>20.07</v>
      </c>
      <c r="R12720">
        <v>19.5</v>
      </c>
      <c r="S12720">
        <v>19.62</v>
      </c>
      <c r="T12720">
        <v>54590600</v>
      </c>
      <c r="U12720">
        <v>18.38</v>
      </c>
    </row>
    <row r="12721" spans="15:21" x14ac:dyDescent="0.2">
      <c r="O12721" s="67">
        <v>41101</v>
      </c>
      <c r="P12721">
        <v>19.68</v>
      </c>
      <c r="Q12721">
        <v>19.79</v>
      </c>
      <c r="R12721">
        <v>19.54</v>
      </c>
      <c r="S12721">
        <v>19.68</v>
      </c>
      <c r="T12721">
        <v>42764700</v>
      </c>
      <c r="U12721">
        <v>18.43</v>
      </c>
    </row>
    <row r="12722" spans="15:21" x14ac:dyDescent="0.2">
      <c r="O12722" s="67">
        <v>41102</v>
      </c>
      <c r="P12722">
        <v>19.5</v>
      </c>
      <c r="Q12722">
        <v>19.64</v>
      </c>
      <c r="R12722">
        <v>19.36</v>
      </c>
      <c r="S12722">
        <v>19.440000000000001</v>
      </c>
      <c r="T12722">
        <v>50188200</v>
      </c>
      <c r="U12722">
        <v>18.21</v>
      </c>
    </row>
    <row r="12723" spans="15:21" x14ac:dyDescent="0.2">
      <c r="O12723" s="67">
        <v>41103</v>
      </c>
      <c r="P12723">
        <v>19.510000000000002</v>
      </c>
      <c r="Q12723">
        <v>19.87</v>
      </c>
      <c r="R12723">
        <v>19.46</v>
      </c>
      <c r="S12723">
        <v>19.77</v>
      </c>
      <c r="T12723">
        <v>32421400</v>
      </c>
      <c r="U12723">
        <v>18.52</v>
      </c>
    </row>
    <row r="12724" spans="15:21" x14ac:dyDescent="0.2">
      <c r="O12724" s="67">
        <v>41106</v>
      </c>
      <c r="P12724">
        <v>19.510000000000002</v>
      </c>
      <c r="Q12724">
        <v>19.61</v>
      </c>
      <c r="R12724">
        <v>19.43</v>
      </c>
      <c r="S12724">
        <v>19.59</v>
      </c>
      <c r="T12724">
        <v>35770700</v>
      </c>
      <c r="U12724">
        <v>18.350000000000001</v>
      </c>
    </row>
    <row r="12725" spans="15:21" x14ac:dyDescent="0.2">
      <c r="O12725" s="67">
        <v>41107</v>
      </c>
      <c r="P12725">
        <v>19.64</v>
      </c>
      <c r="Q12725">
        <v>19.850000000000001</v>
      </c>
      <c r="R12725">
        <v>19.43</v>
      </c>
      <c r="S12725">
        <v>19.72</v>
      </c>
      <c r="T12725">
        <v>51954000</v>
      </c>
      <c r="U12725">
        <v>18.47</v>
      </c>
    </row>
    <row r="12726" spans="15:21" x14ac:dyDescent="0.2">
      <c r="O12726" s="67">
        <v>41108</v>
      </c>
      <c r="P12726">
        <v>19.649999999999999</v>
      </c>
      <c r="Q12726">
        <v>19.86</v>
      </c>
      <c r="R12726">
        <v>19.59</v>
      </c>
      <c r="S12726">
        <v>19.84</v>
      </c>
      <c r="T12726">
        <v>39285100</v>
      </c>
      <c r="U12726">
        <v>18.579999999999998</v>
      </c>
    </row>
    <row r="12727" spans="15:21" x14ac:dyDescent="0.2">
      <c r="O12727" s="67">
        <v>41109</v>
      </c>
      <c r="P12727">
        <v>19.940000000000001</v>
      </c>
      <c r="Q12727">
        <v>19.940000000000001</v>
      </c>
      <c r="R12727">
        <v>19.64</v>
      </c>
      <c r="S12727">
        <v>19.8</v>
      </c>
      <c r="T12727">
        <v>41939000</v>
      </c>
      <c r="U12727">
        <v>18.55</v>
      </c>
    </row>
    <row r="12728" spans="15:21" x14ac:dyDescent="0.2">
      <c r="O12728" s="67">
        <v>41110</v>
      </c>
      <c r="P12728">
        <v>19.89</v>
      </c>
      <c r="Q12728">
        <v>20.37</v>
      </c>
      <c r="R12728">
        <v>19.45</v>
      </c>
      <c r="S12728">
        <v>19.87</v>
      </c>
      <c r="T12728">
        <v>116062500</v>
      </c>
      <c r="U12728">
        <v>18.61</v>
      </c>
    </row>
    <row r="12729" spans="15:21" x14ac:dyDescent="0.2">
      <c r="O12729" s="67">
        <v>41113</v>
      </c>
      <c r="P12729">
        <v>19.559999999999999</v>
      </c>
      <c r="Q12729">
        <v>20.13</v>
      </c>
      <c r="R12729">
        <v>19.52</v>
      </c>
      <c r="S12729">
        <v>20.09</v>
      </c>
      <c r="T12729">
        <v>61493400</v>
      </c>
      <c r="U12729">
        <v>18.82</v>
      </c>
    </row>
    <row r="12730" spans="15:21" x14ac:dyDescent="0.2">
      <c r="O12730" s="67">
        <v>41114</v>
      </c>
      <c r="P12730">
        <v>20.059999999999999</v>
      </c>
      <c r="Q12730">
        <v>20.09</v>
      </c>
      <c r="R12730">
        <v>19.739999999999998</v>
      </c>
      <c r="S12730">
        <v>19.97</v>
      </c>
      <c r="T12730">
        <v>54891100</v>
      </c>
      <c r="U12730">
        <v>18.7</v>
      </c>
    </row>
    <row r="12731" spans="15:21" x14ac:dyDescent="0.2">
      <c r="O12731" s="67">
        <v>41115</v>
      </c>
      <c r="P12731">
        <v>20.059999999999999</v>
      </c>
      <c r="Q12731">
        <v>20.16</v>
      </c>
      <c r="R12731">
        <v>19.98</v>
      </c>
      <c r="S12731">
        <v>20</v>
      </c>
      <c r="T12731">
        <v>42587700</v>
      </c>
      <c r="U12731">
        <v>18.73</v>
      </c>
    </row>
    <row r="12732" spans="15:21" x14ac:dyDescent="0.2">
      <c r="O12732" s="67">
        <v>41116</v>
      </c>
      <c r="P12732">
        <v>20.2</v>
      </c>
      <c r="Q12732">
        <v>20.7</v>
      </c>
      <c r="R12732">
        <v>20.16</v>
      </c>
      <c r="S12732">
        <v>20.56</v>
      </c>
      <c r="T12732">
        <v>57275600</v>
      </c>
      <c r="U12732">
        <v>19.260000000000002</v>
      </c>
    </row>
    <row r="12733" spans="15:21" x14ac:dyDescent="0.2">
      <c r="O12733" s="67">
        <v>41117</v>
      </c>
      <c r="P12733">
        <v>20.63</v>
      </c>
      <c r="Q12733">
        <v>21</v>
      </c>
      <c r="R12733">
        <v>20.56</v>
      </c>
      <c r="S12733">
        <v>20.92</v>
      </c>
      <c r="T12733">
        <v>80268300</v>
      </c>
      <c r="U12733">
        <v>19.59</v>
      </c>
    </row>
    <row r="12734" spans="15:21" x14ac:dyDescent="0.2">
      <c r="O12734" s="67">
        <v>41120</v>
      </c>
      <c r="P12734">
        <v>20.79</v>
      </c>
      <c r="Q12734">
        <v>20.91</v>
      </c>
      <c r="R12734">
        <v>20.69</v>
      </c>
      <c r="S12734">
        <v>20.8</v>
      </c>
      <c r="T12734">
        <v>44993600</v>
      </c>
      <c r="U12734">
        <v>19.48</v>
      </c>
    </row>
    <row r="12735" spans="15:21" x14ac:dyDescent="0.2">
      <c r="O12735" s="67">
        <v>41121</v>
      </c>
      <c r="P12735">
        <v>20.75</v>
      </c>
      <c r="Q12735">
        <v>20.89</v>
      </c>
      <c r="R12735">
        <v>20.75</v>
      </c>
      <c r="S12735">
        <v>20.75</v>
      </c>
      <c r="T12735">
        <v>38328400</v>
      </c>
      <c r="U12735">
        <v>19.440000000000001</v>
      </c>
    </row>
    <row r="12736" spans="15:21" x14ac:dyDescent="0.2">
      <c r="O12736" s="67">
        <v>41122</v>
      </c>
      <c r="P12736">
        <v>20.86</v>
      </c>
      <c r="Q12736">
        <v>20.95</v>
      </c>
      <c r="R12736">
        <v>20.71</v>
      </c>
      <c r="S12736">
        <v>20.73</v>
      </c>
      <c r="T12736">
        <v>35734300</v>
      </c>
      <c r="U12736">
        <v>19.420000000000002</v>
      </c>
    </row>
    <row r="12737" spans="15:21" x14ac:dyDescent="0.2">
      <c r="O12737" s="67">
        <v>41123</v>
      </c>
      <c r="P12737">
        <v>20.52</v>
      </c>
      <c r="Q12737">
        <v>20.7</v>
      </c>
      <c r="R12737">
        <v>20.2</v>
      </c>
      <c r="S12737">
        <v>20.52</v>
      </c>
      <c r="T12737">
        <v>44000400</v>
      </c>
      <c r="U12737">
        <v>19.22</v>
      </c>
    </row>
    <row r="12738" spans="15:21" x14ac:dyDescent="0.2">
      <c r="O12738" s="67">
        <v>41124</v>
      </c>
      <c r="P12738">
        <v>20.82</v>
      </c>
      <c r="Q12738">
        <v>21</v>
      </c>
      <c r="R12738">
        <v>20.77</v>
      </c>
      <c r="S12738">
        <v>20.96</v>
      </c>
      <c r="T12738">
        <v>37891500</v>
      </c>
      <c r="U12738">
        <v>19.63</v>
      </c>
    </row>
    <row r="12739" spans="15:21" x14ac:dyDescent="0.2">
      <c r="O12739" s="67">
        <v>41127</v>
      </c>
      <c r="P12739">
        <v>20.97</v>
      </c>
      <c r="Q12739">
        <v>21.18</v>
      </c>
      <c r="R12739">
        <v>20.9</v>
      </c>
      <c r="S12739">
        <v>20.97</v>
      </c>
      <c r="T12739">
        <v>34159500</v>
      </c>
      <c r="U12739">
        <v>19.64</v>
      </c>
    </row>
    <row r="12740" spans="15:21" x14ac:dyDescent="0.2">
      <c r="O12740" s="67">
        <v>41128</v>
      </c>
      <c r="P12740">
        <v>21.14</v>
      </c>
      <c r="Q12740">
        <v>21.19</v>
      </c>
      <c r="R12740">
        <v>21.09</v>
      </c>
      <c r="S12740">
        <v>21.12</v>
      </c>
      <c r="T12740">
        <v>31115300</v>
      </c>
      <c r="U12740">
        <v>19.78</v>
      </c>
    </row>
    <row r="12741" spans="15:21" x14ac:dyDescent="0.2">
      <c r="O12741" s="67">
        <v>41129</v>
      </c>
      <c r="P12741">
        <v>21.05</v>
      </c>
      <c r="Q12741">
        <v>21.09</v>
      </c>
      <c r="R12741">
        <v>20.9</v>
      </c>
      <c r="S12741">
        <v>21.01</v>
      </c>
      <c r="T12741">
        <v>32345900</v>
      </c>
      <c r="U12741">
        <v>19.68</v>
      </c>
    </row>
    <row r="12742" spans="15:21" x14ac:dyDescent="0.2">
      <c r="O12742" s="67">
        <v>41130</v>
      </c>
      <c r="P12742">
        <v>20.94</v>
      </c>
      <c r="Q12742">
        <v>21.12</v>
      </c>
      <c r="R12742">
        <v>20.94</v>
      </c>
      <c r="S12742">
        <v>21.06</v>
      </c>
      <c r="T12742">
        <v>31159700</v>
      </c>
      <c r="U12742">
        <v>19.73</v>
      </c>
    </row>
    <row r="12743" spans="15:21" x14ac:dyDescent="0.2">
      <c r="O12743" s="67">
        <v>41131</v>
      </c>
      <c r="P12743">
        <v>21</v>
      </c>
      <c r="Q12743">
        <v>21.1</v>
      </c>
      <c r="R12743">
        <v>20.94</v>
      </c>
      <c r="S12743">
        <v>21.1</v>
      </c>
      <c r="T12743">
        <v>24419100</v>
      </c>
      <c r="U12743">
        <v>19.760000000000002</v>
      </c>
    </row>
    <row r="12744" spans="15:21" x14ac:dyDescent="0.2">
      <c r="O12744" s="67">
        <v>41134</v>
      </c>
      <c r="P12744">
        <v>21.04</v>
      </c>
      <c r="Q12744">
        <v>21.06</v>
      </c>
      <c r="R12744">
        <v>20.88</v>
      </c>
      <c r="S12744">
        <v>20.99</v>
      </c>
      <c r="T12744">
        <v>26873600</v>
      </c>
      <c r="U12744">
        <v>19.66</v>
      </c>
    </row>
    <row r="12745" spans="15:21" x14ac:dyDescent="0.2">
      <c r="O12745" s="67">
        <v>41135</v>
      </c>
      <c r="P12745">
        <v>21.08</v>
      </c>
      <c r="Q12745">
        <v>21.11</v>
      </c>
      <c r="R12745">
        <v>20.9</v>
      </c>
      <c r="S12745">
        <v>20.94</v>
      </c>
      <c r="T12745">
        <v>30095000</v>
      </c>
      <c r="U12745">
        <v>19.61</v>
      </c>
    </row>
    <row r="12746" spans="15:21" x14ac:dyDescent="0.2">
      <c r="O12746" s="67">
        <v>41136</v>
      </c>
      <c r="P12746">
        <v>20.86</v>
      </c>
      <c r="Q12746">
        <v>21.03</v>
      </c>
      <c r="R12746">
        <v>20.79</v>
      </c>
      <c r="S12746">
        <v>20.96</v>
      </c>
      <c r="T12746">
        <v>28870100</v>
      </c>
      <c r="U12746">
        <v>19.63</v>
      </c>
    </row>
    <row r="12747" spans="15:21" x14ac:dyDescent="0.2">
      <c r="O12747" s="67">
        <v>41137</v>
      </c>
      <c r="P12747">
        <v>20.87</v>
      </c>
      <c r="Q12747">
        <v>21.14</v>
      </c>
      <c r="R12747">
        <v>20.82</v>
      </c>
      <c r="S12747">
        <v>21.05</v>
      </c>
      <c r="T12747">
        <v>33598000</v>
      </c>
      <c r="U12747">
        <v>19.72</v>
      </c>
    </row>
    <row r="12748" spans="15:21" x14ac:dyDescent="0.2">
      <c r="O12748" s="67">
        <v>41138</v>
      </c>
      <c r="P12748">
        <v>21.02</v>
      </c>
      <c r="Q12748">
        <v>21.05</v>
      </c>
      <c r="R12748">
        <v>20.94</v>
      </c>
      <c r="S12748">
        <v>21</v>
      </c>
      <c r="T12748">
        <v>30032500</v>
      </c>
      <c r="U12748">
        <v>19.670000000000002</v>
      </c>
    </row>
    <row r="12749" spans="15:21" x14ac:dyDescent="0.2">
      <c r="O12749" s="67">
        <v>41141</v>
      </c>
      <c r="P12749">
        <v>20.95</v>
      </c>
      <c r="Q12749">
        <v>21.02</v>
      </c>
      <c r="R12749">
        <v>20.83</v>
      </c>
      <c r="S12749">
        <v>20.93</v>
      </c>
      <c r="T12749">
        <v>27385500</v>
      </c>
      <c r="U12749">
        <v>19.600000000000001</v>
      </c>
    </row>
    <row r="12750" spans="15:21" x14ac:dyDescent="0.2">
      <c r="O12750" s="67">
        <v>41142</v>
      </c>
      <c r="P12750">
        <v>20.97</v>
      </c>
      <c r="Q12750">
        <v>21.05</v>
      </c>
      <c r="R12750">
        <v>20.8</v>
      </c>
      <c r="S12750">
        <v>20.85</v>
      </c>
      <c r="T12750">
        <v>30438800</v>
      </c>
      <c r="U12750">
        <v>19.53</v>
      </c>
    </row>
    <row r="12751" spans="15:21" x14ac:dyDescent="0.2">
      <c r="O12751" s="67">
        <v>41143</v>
      </c>
      <c r="P12751">
        <v>20.77</v>
      </c>
      <c r="Q12751">
        <v>20.87</v>
      </c>
      <c r="R12751">
        <v>20.71</v>
      </c>
      <c r="S12751">
        <v>20.78</v>
      </c>
      <c r="T12751">
        <v>28016800</v>
      </c>
      <c r="U12751">
        <v>19.46</v>
      </c>
    </row>
    <row r="12752" spans="15:21" x14ac:dyDescent="0.2">
      <c r="O12752" s="67">
        <v>41144</v>
      </c>
      <c r="P12752">
        <v>20.74</v>
      </c>
      <c r="Q12752">
        <v>20.79</v>
      </c>
      <c r="R12752">
        <v>20.63</v>
      </c>
      <c r="S12752">
        <v>20.64</v>
      </c>
      <c r="T12752">
        <v>36538800</v>
      </c>
      <c r="U12752">
        <v>19.329999999999998</v>
      </c>
    </row>
    <row r="12753" spans="15:21" x14ac:dyDescent="0.2">
      <c r="O12753" s="67">
        <v>41145</v>
      </c>
      <c r="P12753">
        <v>20.59</v>
      </c>
      <c r="Q12753">
        <v>20.9</v>
      </c>
      <c r="R12753">
        <v>20.55</v>
      </c>
      <c r="S12753">
        <v>20.8</v>
      </c>
      <c r="T12753">
        <v>29338200</v>
      </c>
      <c r="U12753">
        <v>19.48</v>
      </c>
    </row>
    <row r="12754" spans="15:21" x14ac:dyDescent="0.2">
      <c r="O12754" s="67">
        <v>41148</v>
      </c>
      <c r="P12754">
        <v>20.82</v>
      </c>
      <c r="Q12754">
        <v>20.95</v>
      </c>
      <c r="R12754">
        <v>20.79</v>
      </c>
      <c r="S12754">
        <v>20.85</v>
      </c>
      <c r="T12754">
        <v>28775600</v>
      </c>
      <c r="U12754">
        <v>19.53</v>
      </c>
    </row>
    <row r="12755" spans="15:21" x14ac:dyDescent="0.2">
      <c r="O12755" s="67">
        <v>41149</v>
      </c>
      <c r="P12755">
        <v>20.76</v>
      </c>
      <c r="Q12755">
        <v>20.92</v>
      </c>
      <c r="R12755">
        <v>20.76</v>
      </c>
      <c r="S12755">
        <v>20.81</v>
      </c>
      <c r="T12755">
        <v>25912400</v>
      </c>
      <c r="U12755">
        <v>19.489999999999998</v>
      </c>
    </row>
    <row r="12756" spans="15:21" x14ac:dyDescent="0.2">
      <c r="O12756" s="67">
        <v>41150</v>
      </c>
      <c r="P12756">
        <v>20.82</v>
      </c>
      <c r="Q12756">
        <v>20.95</v>
      </c>
      <c r="R12756">
        <v>20.81</v>
      </c>
      <c r="S12756">
        <v>20.82</v>
      </c>
      <c r="T12756">
        <v>19925800</v>
      </c>
      <c r="U12756">
        <v>19.5</v>
      </c>
    </row>
    <row r="12757" spans="15:21" x14ac:dyDescent="0.2">
      <c r="O12757" s="67">
        <v>41151</v>
      </c>
      <c r="P12757">
        <v>20.72</v>
      </c>
      <c r="Q12757">
        <v>20.78</v>
      </c>
      <c r="R12757">
        <v>20.62</v>
      </c>
      <c r="S12757">
        <v>20.64</v>
      </c>
      <c r="T12757">
        <v>21237800</v>
      </c>
      <c r="U12757">
        <v>19.329999999999998</v>
      </c>
    </row>
    <row r="12758" spans="15:21" x14ac:dyDescent="0.2">
      <c r="O12758" s="67">
        <v>41152</v>
      </c>
      <c r="P12758">
        <v>20.76</v>
      </c>
      <c r="Q12758">
        <v>20.83</v>
      </c>
      <c r="R12758">
        <v>20.61</v>
      </c>
      <c r="S12758">
        <v>20.71</v>
      </c>
      <c r="T12758">
        <v>29679000</v>
      </c>
      <c r="U12758">
        <v>19.399999999999999</v>
      </c>
    </row>
    <row r="12759" spans="15:21" x14ac:dyDescent="0.2">
      <c r="O12759" s="67">
        <v>41156</v>
      </c>
      <c r="P12759">
        <v>20.63</v>
      </c>
      <c r="Q12759">
        <v>20.69</v>
      </c>
      <c r="R12759">
        <v>20.48</v>
      </c>
      <c r="S12759">
        <v>20.51</v>
      </c>
      <c r="T12759">
        <v>38173600</v>
      </c>
      <c r="U12759">
        <v>19.21</v>
      </c>
    </row>
    <row r="12760" spans="15:21" x14ac:dyDescent="0.2">
      <c r="O12760" s="67">
        <v>41157</v>
      </c>
      <c r="P12760">
        <v>20.55</v>
      </c>
      <c r="Q12760">
        <v>20.77</v>
      </c>
      <c r="R12760">
        <v>20.51</v>
      </c>
      <c r="S12760">
        <v>20.65</v>
      </c>
      <c r="T12760">
        <v>33033500</v>
      </c>
      <c r="U12760">
        <v>19.34</v>
      </c>
    </row>
    <row r="12761" spans="15:21" x14ac:dyDescent="0.2">
      <c r="O12761" s="67">
        <v>41158</v>
      </c>
      <c r="P12761">
        <v>20.87</v>
      </c>
      <c r="Q12761">
        <v>21.32</v>
      </c>
      <c r="R12761">
        <v>20.85</v>
      </c>
      <c r="S12761">
        <v>21.31</v>
      </c>
      <c r="T12761">
        <v>53178600</v>
      </c>
      <c r="U12761">
        <v>19.96</v>
      </c>
    </row>
    <row r="12762" spans="15:21" x14ac:dyDescent="0.2">
      <c r="O12762" s="67">
        <v>41159</v>
      </c>
      <c r="P12762">
        <v>21.32</v>
      </c>
      <c r="Q12762">
        <v>21.59</v>
      </c>
      <c r="R12762">
        <v>21.3</v>
      </c>
      <c r="S12762">
        <v>21.59</v>
      </c>
      <c r="T12762">
        <v>36379800</v>
      </c>
      <c r="U12762">
        <v>20.22</v>
      </c>
    </row>
    <row r="12763" spans="15:21" x14ac:dyDescent="0.2">
      <c r="O12763" s="67">
        <v>41162</v>
      </c>
      <c r="P12763">
        <v>21.48</v>
      </c>
      <c r="Q12763">
        <v>21.65</v>
      </c>
      <c r="R12763">
        <v>21.43</v>
      </c>
      <c r="S12763">
        <v>21.48</v>
      </c>
      <c r="T12763">
        <v>33672300</v>
      </c>
      <c r="U12763">
        <v>20.12</v>
      </c>
    </row>
    <row r="12764" spans="15:21" x14ac:dyDescent="0.2">
      <c r="O12764" s="67">
        <v>41163</v>
      </c>
      <c r="P12764">
        <v>21.49</v>
      </c>
      <c r="Q12764">
        <v>21.69</v>
      </c>
      <c r="R12764">
        <v>21.4</v>
      </c>
      <c r="S12764">
        <v>21.59</v>
      </c>
      <c r="T12764">
        <v>33593100</v>
      </c>
      <c r="U12764">
        <v>20.22</v>
      </c>
    </row>
    <row r="12765" spans="15:21" x14ac:dyDescent="0.2">
      <c r="O12765" s="67">
        <v>41164</v>
      </c>
      <c r="P12765">
        <v>21.67</v>
      </c>
      <c r="Q12765">
        <v>21.93</v>
      </c>
      <c r="R12765">
        <v>21.66</v>
      </c>
      <c r="S12765">
        <v>21.89</v>
      </c>
      <c r="T12765">
        <v>43006000</v>
      </c>
      <c r="U12765">
        <v>20.5</v>
      </c>
    </row>
    <row r="12766" spans="15:21" x14ac:dyDescent="0.2">
      <c r="O12766" s="67">
        <v>41165</v>
      </c>
      <c r="P12766">
        <v>21.77</v>
      </c>
      <c r="Q12766">
        <v>22.24</v>
      </c>
      <c r="R12766">
        <v>21.75</v>
      </c>
      <c r="S12766">
        <v>22.02</v>
      </c>
      <c r="T12766">
        <v>111794200</v>
      </c>
      <c r="U12766">
        <v>20.63</v>
      </c>
    </row>
    <row r="12767" spans="15:21" x14ac:dyDescent="0.2">
      <c r="O12767" s="67">
        <v>41166</v>
      </c>
      <c r="P12767">
        <v>22.2</v>
      </c>
      <c r="Q12767">
        <v>22.37</v>
      </c>
      <c r="R12767">
        <v>21.98</v>
      </c>
      <c r="S12767">
        <v>22.11</v>
      </c>
      <c r="T12767">
        <v>100148400</v>
      </c>
      <c r="U12767">
        <v>20.71</v>
      </c>
    </row>
    <row r="12768" spans="15:21" x14ac:dyDescent="0.2">
      <c r="O12768" s="67">
        <v>41169</v>
      </c>
      <c r="P12768">
        <v>21.93</v>
      </c>
      <c r="Q12768">
        <v>22.05</v>
      </c>
      <c r="R12768">
        <v>21.9</v>
      </c>
      <c r="S12768">
        <v>22.05</v>
      </c>
      <c r="T12768">
        <v>79283200</v>
      </c>
      <c r="U12768">
        <v>20.65</v>
      </c>
    </row>
    <row r="12769" spans="15:21" x14ac:dyDescent="0.2">
      <c r="O12769" s="67">
        <v>41170</v>
      </c>
      <c r="P12769">
        <v>21.99</v>
      </c>
      <c r="Q12769">
        <v>22.24</v>
      </c>
      <c r="R12769">
        <v>21.96</v>
      </c>
      <c r="S12769">
        <v>22.24</v>
      </c>
      <c r="T12769">
        <v>38831200</v>
      </c>
      <c r="U12769">
        <v>20.83</v>
      </c>
    </row>
    <row r="12770" spans="15:21" x14ac:dyDescent="0.2">
      <c r="O12770" s="67">
        <v>41171</v>
      </c>
      <c r="P12770">
        <v>22.3</v>
      </c>
      <c r="Q12770">
        <v>22.49</v>
      </c>
      <c r="R12770">
        <v>22.25</v>
      </c>
      <c r="S12770">
        <v>22.43</v>
      </c>
      <c r="T12770">
        <v>40462600</v>
      </c>
      <c r="U12770">
        <v>21.01</v>
      </c>
    </row>
    <row r="12771" spans="15:21" x14ac:dyDescent="0.2">
      <c r="O12771" s="67">
        <v>41172</v>
      </c>
      <c r="P12771">
        <v>22.19</v>
      </c>
      <c r="Q12771">
        <v>22.47</v>
      </c>
      <c r="R12771">
        <v>22.12</v>
      </c>
      <c r="S12771">
        <v>22.43</v>
      </c>
      <c r="T12771">
        <v>43677000</v>
      </c>
      <c r="U12771">
        <v>21.17</v>
      </c>
    </row>
    <row r="12772" spans="15:21" x14ac:dyDescent="0.2">
      <c r="O12772" s="67">
        <v>41173</v>
      </c>
      <c r="P12772">
        <v>22.55</v>
      </c>
      <c r="Q12772">
        <v>22.69</v>
      </c>
      <c r="R12772">
        <v>22.46</v>
      </c>
      <c r="S12772">
        <v>22.53</v>
      </c>
      <c r="T12772">
        <v>66551700</v>
      </c>
      <c r="U12772">
        <v>21.26</v>
      </c>
    </row>
    <row r="12773" spans="15:21" x14ac:dyDescent="0.2">
      <c r="O12773" s="67">
        <v>41176</v>
      </c>
      <c r="P12773">
        <v>22.4</v>
      </c>
      <c r="Q12773">
        <v>22.45</v>
      </c>
      <c r="R12773">
        <v>22.3</v>
      </c>
      <c r="S12773">
        <v>22.36</v>
      </c>
      <c r="T12773">
        <v>36799800</v>
      </c>
      <c r="U12773">
        <v>21.1</v>
      </c>
    </row>
    <row r="12774" spans="15:21" x14ac:dyDescent="0.2">
      <c r="O12774" s="67">
        <v>41177</v>
      </c>
      <c r="P12774">
        <v>22.39</v>
      </c>
      <c r="Q12774">
        <v>22.67</v>
      </c>
      <c r="R12774">
        <v>22.3</v>
      </c>
      <c r="S12774">
        <v>22.31</v>
      </c>
      <c r="T12774">
        <v>47039200</v>
      </c>
      <c r="U12774">
        <v>21.06</v>
      </c>
    </row>
    <row r="12775" spans="15:21" x14ac:dyDescent="0.2">
      <c r="O12775" s="67">
        <v>41178</v>
      </c>
      <c r="P12775">
        <v>22.16</v>
      </c>
      <c r="Q12775">
        <v>22.25</v>
      </c>
      <c r="R12775">
        <v>22.07</v>
      </c>
      <c r="S12775">
        <v>22.1</v>
      </c>
      <c r="T12775">
        <v>41123300</v>
      </c>
      <c r="U12775">
        <v>20.86</v>
      </c>
    </row>
    <row r="12776" spans="15:21" x14ac:dyDescent="0.2">
      <c r="O12776" s="67">
        <v>41179</v>
      </c>
      <c r="P12776">
        <v>22.24</v>
      </c>
      <c r="Q12776">
        <v>22.86</v>
      </c>
      <c r="R12776">
        <v>22.13</v>
      </c>
      <c r="S12776">
        <v>22.73</v>
      </c>
      <c r="T12776">
        <v>67300400</v>
      </c>
      <c r="U12776">
        <v>21.45</v>
      </c>
    </row>
    <row r="12777" spans="15:21" x14ac:dyDescent="0.2">
      <c r="O12777" s="67">
        <v>41180</v>
      </c>
      <c r="P12777">
        <v>22.77</v>
      </c>
      <c r="Q12777">
        <v>22.96</v>
      </c>
      <c r="R12777">
        <v>22.62</v>
      </c>
      <c r="S12777">
        <v>22.71</v>
      </c>
      <c r="T12777">
        <v>70926100</v>
      </c>
      <c r="U12777">
        <v>21.43</v>
      </c>
    </row>
    <row r="12778" spans="15:21" x14ac:dyDescent="0.2">
      <c r="O12778" s="67">
        <v>41183</v>
      </c>
      <c r="P12778">
        <v>22.73</v>
      </c>
      <c r="Q12778">
        <v>23</v>
      </c>
      <c r="R12778">
        <v>22.71</v>
      </c>
      <c r="S12778">
        <v>22.81</v>
      </c>
      <c r="T12778">
        <v>42550700</v>
      </c>
      <c r="U12778">
        <v>21.53</v>
      </c>
    </row>
    <row r="12779" spans="15:21" x14ac:dyDescent="0.2">
      <c r="O12779" s="67">
        <v>41184</v>
      </c>
      <c r="P12779">
        <v>22.93</v>
      </c>
      <c r="Q12779">
        <v>22.99</v>
      </c>
      <c r="R12779">
        <v>22.71</v>
      </c>
      <c r="S12779">
        <v>22.79</v>
      </c>
      <c r="T12779">
        <v>45297400</v>
      </c>
      <c r="U12779">
        <v>21.51</v>
      </c>
    </row>
    <row r="12780" spans="15:21" x14ac:dyDescent="0.2">
      <c r="O12780" s="67">
        <v>41185</v>
      </c>
      <c r="P12780">
        <v>22.86</v>
      </c>
      <c r="Q12780">
        <v>22.98</v>
      </c>
      <c r="R12780">
        <v>22.72</v>
      </c>
      <c r="S12780">
        <v>22.91</v>
      </c>
      <c r="T12780">
        <v>32929400</v>
      </c>
      <c r="U12780">
        <v>21.62</v>
      </c>
    </row>
    <row r="12781" spans="15:21" x14ac:dyDescent="0.2">
      <c r="O12781" s="67">
        <v>41186</v>
      </c>
      <c r="P12781">
        <v>22.95</v>
      </c>
      <c r="Q12781">
        <v>23.05</v>
      </c>
      <c r="R12781">
        <v>22.77</v>
      </c>
      <c r="S12781">
        <v>22.95</v>
      </c>
      <c r="T12781">
        <v>40344600</v>
      </c>
      <c r="U12781">
        <v>21.66</v>
      </c>
    </row>
    <row r="12782" spans="15:21" x14ac:dyDescent="0.2">
      <c r="O12782" s="67">
        <v>41187</v>
      </c>
      <c r="P12782">
        <v>23.04</v>
      </c>
      <c r="Q12782">
        <v>23.18</v>
      </c>
      <c r="R12782">
        <v>23</v>
      </c>
      <c r="S12782">
        <v>23.12</v>
      </c>
      <c r="T12782">
        <v>38312500</v>
      </c>
      <c r="U12782">
        <v>21.82</v>
      </c>
    </row>
    <row r="12783" spans="15:21" x14ac:dyDescent="0.2">
      <c r="O12783" s="67">
        <v>41190</v>
      </c>
      <c r="P12783">
        <v>22.87</v>
      </c>
      <c r="Q12783">
        <v>22.99</v>
      </c>
      <c r="R12783">
        <v>22.85</v>
      </c>
      <c r="S12783">
        <v>22.92</v>
      </c>
      <c r="T12783">
        <v>24202200</v>
      </c>
      <c r="U12783">
        <v>21.63</v>
      </c>
    </row>
    <row r="12784" spans="15:21" x14ac:dyDescent="0.2">
      <c r="O12784" s="67">
        <v>41191</v>
      </c>
      <c r="P12784">
        <v>22.94</v>
      </c>
      <c r="Q12784">
        <v>22.97</v>
      </c>
      <c r="R12784">
        <v>22.6</v>
      </c>
      <c r="S12784">
        <v>22.62</v>
      </c>
      <c r="T12784">
        <v>39176000</v>
      </c>
      <c r="U12784">
        <v>21.35</v>
      </c>
    </row>
    <row r="12785" spans="15:21" x14ac:dyDescent="0.2">
      <c r="O12785" s="67">
        <v>41192</v>
      </c>
      <c r="P12785">
        <v>22.61</v>
      </c>
      <c r="Q12785">
        <v>22.74</v>
      </c>
      <c r="R12785">
        <v>22.41</v>
      </c>
      <c r="S12785">
        <v>22.43</v>
      </c>
      <c r="T12785">
        <v>32784100</v>
      </c>
      <c r="U12785">
        <v>21.17</v>
      </c>
    </row>
    <row r="12786" spans="15:21" x14ac:dyDescent="0.2">
      <c r="O12786" s="67">
        <v>41193</v>
      </c>
      <c r="P12786">
        <v>22.59</v>
      </c>
      <c r="Q12786">
        <v>22.71</v>
      </c>
      <c r="R12786">
        <v>22.48</v>
      </c>
      <c r="S12786">
        <v>22.51</v>
      </c>
      <c r="T12786">
        <v>24161800</v>
      </c>
      <c r="U12786">
        <v>21.25</v>
      </c>
    </row>
    <row r="12787" spans="15:21" x14ac:dyDescent="0.2">
      <c r="O12787" s="67">
        <v>41194</v>
      </c>
      <c r="P12787">
        <v>22.58</v>
      </c>
      <c r="Q12787">
        <v>22.71</v>
      </c>
      <c r="R12787">
        <v>22.41</v>
      </c>
      <c r="S12787">
        <v>22.48</v>
      </c>
      <c r="T12787">
        <v>32954600</v>
      </c>
      <c r="U12787">
        <v>21.22</v>
      </c>
    </row>
    <row r="12788" spans="15:21" x14ac:dyDescent="0.2">
      <c r="O12788" s="67">
        <v>41197</v>
      </c>
      <c r="P12788">
        <v>22.54</v>
      </c>
      <c r="Q12788">
        <v>22.7</v>
      </c>
      <c r="R12788">
        <v>22.49</v>
      </c>
      <c r="S12788">
        <v>22.64</v>
      </c>
      <c r="T12788">
        <v>29578600</v>
      </c>
      <c r="U12788">
        <v>21.37</v>
      </c>
    </row>
    <row r="12789" spans="15:21" x14ac:dyDescent="0.2">
      <c r="O12789" s="67">
        <v>41198</v>
      </c>
      <c r="P12789">
        <v>22.79</v>
      </c>
      <c r="Q12789">
        <v>22.88</v>
      </c>
      <c r="R12789">
        <v>22.57</v>
      </c>
      <c r="S12789">
        <v>22.64</v>
      </c>
      <c r="T12789">
        <v>35668800</v>
      </c>
      <c r="U12789">
        <v>21.37</v>
      </c>
    </row>
    <row r="12790" spans="15:21" x14ac:dyDescent="0.2">
      <c r="O12790" s="67">
        <v>41199</v>
      </c>
      <c r="P12790">
        <v>22.77</v>
      </c>
      <c r="Q12790">
        <v>22.92</v>
      </c>
      <c r="R12790">
        <v>22.72</v>
      </c>
      <c r="S12790">
        <v>22.91</v>
      </c>
      <c r="T12790">
        <v>28272500</v>
      </c>
      <c r="U12790">
        <v>21.62</v>
      </c>
    </row>
    <row r="12791" spans="15:21" x14ac:dyDescent="0.2">
      <c r="O12791" s="67">
        <v>41200</v>
      </c>
      <c r="P12791">
        <v>22.81</v>
      </c>
      <c r="Q12791">
        <v>23.08</v>
      </c>
      <c r="R12791">
        <v>22.8</v>
      </c>
      <c r="S12791">
        <v>22.81</v>
      </c>
      <c r="T12791">
        <v>43140700</v>
      </c>
      <c r="U12791">
        <v>21.53</v>
      </c>
    </row>
    <row r="12792" spans="15:21" x14ac:dyDescent="0.2">
      <c r="O12792" s="67">
        <v>41201</v>
      </c>
      <c r="P12792">
        <v>22.51</v>
      </c>
      <c r="Q12792">
        <v>22.53</v>
      </c>
      <c r="R12792">
        <v>21.87</v>
      </c>
      <c r="S12792">
        <v>22.03</v>
      </c>
      <c r="T12792">
        <v>107879900</v>
      </c>
      <c r="U12792">
        <v>20.79</v>
      </c>
    </row>
    <row r="12793" spans="15:21" x14ac:dyDescent="0.2">
      <c r="O12793" s="67">
        <v>41204</v>
      </c>
      <c r="P12793">
        <v>21.86</v>
      </c>
      <c r="Q12793">
        <v>21.95</v>
      </c>
      <c r="R12793">
        <v>21.25</v>
      </c>
      <c r="S12793">
        <v>21.7</v>
      </c>
      <c r="T12793">
        <v>86735100</v>
      </c>
      <c r="U12793">
        <v>20.48</v>
      </c>
    </row>
    <row r="12794" spans="15:21" x14ac:dyDescent="0.2">
      <c r="O12794" s="67">
        <v>41205</v>
      </c>
      <c r="P12794">
        <v>21.35</v>
      </c>
      <c r="Q12794">
        <v>21.4</v>
      </c>
      <c r="R12794">
        <v>21.2</v>
      </c>
      <c r="S12794">
        <v>21.28</v>
      </c>
      <c r="T12794">
        <v>56297300</v>
      </c>
      <c r="U12794">
        <v>20.079999999999998</v>
      </c>
    </row>
    <row r="12795" spans="15:21" x14ac:dyDescent="0.2">
      <c r="O12795" s="67">
        <v>41206</v>
      </c>
      <c r="P12795">
        <v>21.43</v>
      </c>
      <c r="Q12795">
        <v>21.46</v>
      </c>
      <c r="R12795">
        <v>21.24</v>
      </c>
      <c r="S12795">
        <v>21.26</v>
      </c>
      <c r="T12795">
        <v>42295500</v>
      </c>
      <c r="U12795">
        <v>20.07</v>
      </c>
    </row>
    <row r="12796" spans="15:21" x14ac:dyDescent="0.2">
      <c r="O12796" s="67">
        <v>41207</v>
      </c>
      <c r="P12796">
        <v>21.5</v>
      </c>
      <c r="Q12796">
        <v>21.57</v>
      </c>
      <c r="R12796">
        <v>21.03</v>
      </c>
      <c r="S12796">
        <v>21.26</v>
      </c>
      <c r="T12796">
        <v>45769600</v>
      </c>
      <c r="U12796">
        <v>20.07</v>
      </c>
    </row>
    <row r="12797" spans="15:21" x14ac:dyDescent="0.2">
      <c r="O12797" s="67">
        <v>41208</v>
      </c>
      <c r="P12797">
        <v>21.19</v>
      </c>
      <c r="Q12797">
        <v>21.4</v>
      </c>
      <c r="R12797">
        <v>21.07</v>
      </c>
      <c r="S12797">
        <v>21.11</v>
      </c>
      <c r="T12797">
        <v>42827400</v>
      </c>
      <c r="U12797">
        <v>19.920000000000002</v>
      </c>
    </row>
    <row r="12798" spans="15:21" x14ac:dyDescent="0.2">
      <c r="O12798" s="67">
        <v>41213</v>
      </c>
      <c r="P12798">
        <v>21.26</v>
      </c>
      <c r="Q12798">
        <v>21.32</v>
      </c>
      <c r="R12798">
        <v>20.97</v>
      </c>
      <c r="S12798">
        <v>21.06</v>
      </c>
      <c r="T12798">
        <v>39179300</v>
      </c>
      <c r="U12798">
        <v>19.88</v>
      </c>
    </row>
    <row r="12799" spans="15:21" x14ac:dyDescent="0.2">
      <c r="O12799" s="67">
        <v>41214</v>
      </c>
      <c r="P12799">
        <v>21.03</v>
      </c>
      <c r="Q12799">
        <v>21.39</v>
      </c>
      <c r="R12799">
        <v>21.02</v>
      </c>
      <c r="S12799">
        <v>21.34</v>
      </c>
      <c r="T12799">
        <v>46231300</v>
      </c>
      <c r="U12799">
        <v>20.14</v>
      </c>
    </row>
    <row r="12800" spans="15:21" x14ac:dyDescent="0.2">
      <c r="O12800" s="67">
        <v>41215</v>
      </c>
      <c r="P12800">
        <v>21.53</v>
      </c>
      <c r="Q12800">
        <v>21.68</v>
      </c>
      <c r="R12800">
        <v>21.26</v>
      </c>
      <c r="S12800">
        <v>21.31</v>
      </c>
      <c r="T12800">
        <v>47475200</v>
      </c>
      <c r="U12800">
        <v>20.11</v>
      </c>
    </row>
    <row r="12801" spans="15:21" x14ac:dyDescent="0.2">
      <c r="O12801" s="67">
        <v>41218</v>
      </c>
      <c r="P12801">
        <v>21.2</v>
      </c>
      <c r="Q12801">
        <v>21.47</v>
      </c>
      <c r="R12801">
        <v>21.2</v>
      </c>
      <c r="S12801">
        <v>21.41</v>
      </c>
      <c r="T12801">
        <v>30000100</v>
      </c>
      <c r="U12801">
        <v>20.21</v>
      </c>
    </row>
    <row r="12802" spans="15:21" x14ac:dyDescent="0.2">
      <c r="O12802" s="67">
        <v>41219</v>
      </c>
      <c r="P12802">
        <v>21.51</v>
      </c>
      <c r="Q12802">
        <v>21.78</v>
      </c>
      <c r="R12802">
        <v>21.45</v>
      </c>
      <c r="S12802">
        <v>21.59</v>
      </c>
      <c r="T12802">
        <v>32733200</v>
      </c>
      <c r="U12802">
        <v>20.38</v>
      </c>
    </row>
    <row r="12803" spans="15:21" x14ac:dyDescent="0.2">
      <c r="O12803" s="67">
        <v>41220</v>
      </c>
      <c r="P12803">
        <v>21.36</v>
      </c>
      <c r="Q12803">
        <v>21.52</v>
      </c>
      <c r="R12803">
        <v>21.07</v>
      </c>
      <c r="S12803">
        <v>21.13</v>
      </c>
      <c r="T12803">
        <v>45253400</v>
      </c>
      <c r="U12803">
        <v>19.940000000000001</v>
      </c>
    </row>
    <row r="12804" spans="15:21" x14ac:dyDescent="0.2">
      <c r="O12804" s="67">
        <v>41221</v>
      </c>
      <c r="P12804">
        <v>21.16</v>
      </c>
      <c r="Q12804">
        <v>21.19</v>
      </c>
      <c r="R12804">
        <v>20.88</v>
      </c>
      <c r="S12804">
        <v>20.89</v>
      </c>
      <c r="T12804">
        <v>40770700</v>
      </c>
      <c r="U12804">
        <v>19.72</v>
      </c>
    </row>
    <row r="12805" spans="15:21" x14ac:dyDescent="0.2">
      <c r="O12805" s="67">
        <v>41222</v>
      </c>
      <c r="P12805">
        <v>20.76</v>
      </c>
      <c r="Q12805">
        <v>21.3</v>
      </c>
      <c r="R12805">
        <v>20.7</v>
      </c>
      <c r="S12805">
        <v>21</v>
      </c>
      <c r="T12805">
        <v>40306800</v>
      </c>
      <c r="U12805">
        <v>19.82</v>
      </c>
    </row>
    <row r="12806" spans="15:21" x14ac:dyDescent="0.2">
      <c r="O12806" s="67">
        <v>41225</v>
      </c>
      <c r="P12806">
        <v>21.04</v>
      </c>
      <c r="Q12806">
        <v>21.14</v>
      </c>
      <c r="R12806">
        <v>20.88</v>
      </c>
      <c r="S12806">
        <v>20.89</v>
      </c>
      <c r="T12806">
        <v>21816400</v>
      </c>
      <c r="U12806">
        <v>19.72</v>
      </c>
    </row>
    <row r="12807" spans="15:21" x14ac:dyDescent="0.2">
      <c r="O12807" s="67">
        <v>41226</v>
      </c>
      <c r="P12807">
        <v>20.6</v>
      </c>
      <c r="Q12807">
        <v>20.95</v>
      </c>
      <c r="R12807">
        <v>20.57</v>
      </c>
      <c r="S12807">
        <v>20.68</v>
      </c>
      <c r="T12807">
        <v>41073300</v>
      </c>
      <c r="U12807">
        <v>19.52</v>
      </c>
    </row>
    <row r="12808" spans="15:21" x14ac:dyDescent="0.2">
      <c r="O12808" s="67">
        <v>41227</v>
      </c>
      <c r="P12808">
        <v>20.73</v>
      </c>
      <c r="Q12808">
        <v>20.75</v>
      </c>
      <c r="R12808">
        <v>19.95</v>
      </c>
      <c r="S12808">
        <v>20.010000000000002</v>
      </c>
      <c r="T12808">
        <v>65539500</v>
      </c>
      <c r="U12808">
        <v>18.89</v>
      </c>
    </row>
    <row r="12809" spans="15:21" x14ac:dyDescent="0.2">
      <c r="O12809" s="67">
        <v>41228</v>
      </c>
      <c r="P12809">
        <v>19.899999999999999</v>
      </c>
      <c r="Q12809">
        <v>20.23</v>
      </c>
      <c r="R12809">
        <v>19.899999999999999</v>
      </c>
      <c r="S12809">
        <v>20.059999999999999</v>
      </c>
      <c r="T12809">
        <v>51760300</v>
      </c>
      <c r="U12809">
        <v>18.93</v>
      </c>
    </row>
    <row r="12810" spans="15:21" x14ac:dyDescent="0.2">
      <c r="O12810" s="67">
        <v>41229</v>
      </c>
      <c r="P12810">
        <v>20.100000000000001</v>
      </c>
      <c r="Q12810">
        <v>20.190000000000001</v>
      </c>
      <c r="R12810">
        <v>19.87</v>
      </c>
      <c r="S12810">
        <v>20.149999999999999</v>
      </c>
      <c r="T12810">
        <v>45287500</v>
      </c>
      <c r="U12810">
        <v>19.02</v>
      </c>
    </row>
    <row r="12811" spans="15:21" x14ac:dyDescent="0.2">
      <c r="O12811" s="67">
        <v>41232</v>
      </c>
      <c r="P12811">
        <v>20.41</v>
      </c>
      <c r="Q12811">
        <v>20.72</v>
      </c>
      <c r="R12811">
        <v>20.39</v>
      </c>
      <c r="S12811">
        <v>20.66</v>
      </c>
      <c r="T12811">
        <v>38283400</v>
      </c>
      <c r="U12811">
        <v>19.5</v>
      </c>
    </row>
    <row r="12812" spans="15:21" x14ac:dyDescent="0.2">
      <c r="O12812" s="67">
        <v>41233</v>
      </c>
      <c r="P12812">
        <v>20.67</v>
      </c>
      <c r="Q12812">
        <v>20.69</v>
      </c>
      <c r="R12812">
        <v>20.37</v>
      </c>
      <c r="S12812">
        <v>20.62</v>
      </c>
      <c r="T12812">
        <v>26845900</v>
      </c>
      <c r="U12812">
        <v>19.46</v>
      </c>
    </row>
    <row r="12813" spans="15:21" x14ac:dyDescent="0.2">
      <c r="O12813" s="67">
        <v>41234</v>
      </c>
      <c r="P12813">
        <v>20.7</v>
      </c>
      <c r="Q12813">
        <v>20.74</v>
      </c>
      <c r="R12813">
        <v>20.57</v>
      </c>
      <c r="S12813">
        <v>20.68</v>
      </c>
      <c r="T12813">
        <v>41020400</v>
      </c>
      <c r="U12813">
        <v>19.52</v>
      </c>
    </row>
    <row r="12814" spans="15:21" x14ac:dyDescent="0.2">
      <c r="O12814" s="67">
        <v>41236</v>
      </c>
      <c r="P12814">
        <v>20.81</v>
      </c>
      <c r="Q12814">
        <v>21.04</v>
      </c>
      <c r="R12814">
        <v>20.73</v>
      </c>
      <c r="S12814">
        <v>21.04</v>
      </c>
      <c r="T12814">
        <v>35456500</v>
      </c>
      <c r="U12814">
        <v>19.86</v>
      </c>
    </row>
    <row r="12815" spans="15:21" x14ac:dyDescent="0.2">
      <c r="O12815" s="67">
        <v>41239</v>
      </c>
      <c r="P12815">
        <v>20.88</v>
      </c>
      <c r="Q12815">
        <v>21.07</v>
      </c>
      <c r="R12815">
        <v>20.87</v>
      </c>
      <c r="S12815">
        <v>21.06</v>
      </c>
      <c r="T12815">
        <v>47741300</v>
      </c>
      <c r="U12815">
        <v>19.88</v>
      </c>
    </row>
    <row r="12816" spans="15:21" x14ac:dyDescent="0.2">
      <c r="O12816" s="67">
        <v>41240</v>
      </c>
      <c r="P12816">
        <v>21.04</v>
      </c>
      <c r="Q12816">
        <v>21.2</v>
      </c>
      <c r="R12816">
        <v>20.85</v>
      </c>
      <c r="S12816">
        <v>20.87</v>
      </c>
      <c r="T12816">
        <v>33001700</v>
      </c>
      <c r="U12816">
        <v>19.7</v>
      </c>
    </row>
    <row r="12817" spans="15:21" x14ac:dyDescent="0.2">
      <c r="O12817" s="67">
        <v>41241</v>
      </c>
      <c r="P12817">
        <v>20.75</v>
      </c>
      <c r="Q12817">
        <v>21.15</v>
      </c>
      <c r="R12817">
        <v>20.5</v>
      </c>
      <c r="S12817">
        <v>21.14</v>
      </c>
      <c r="T12817">
        <v>34782700</v>
      </c>
      <c r="U12817">
        <v>19.95</v>
      </c>
    </row>
    <row r="12818" spans="15:21" x14ac:dyDescent="0.2">
      <c r="O12818" s="67">
        <v>41242</v>
      </c>
      <c r="P12818">
        <v>21.24</v>
      </c>
      <c r="Q12818">
        <v>21.36</v>
      </c>
      <c r="R12818">
        <v>20.95</v>
      </c>
      <c r="S12818">
        <v>21.13</v>
      </c>
      <c r="T12818">
        <v>27632800</v>
      </c>
      <c r="U12818">
        <v>19.940000000000001</v>
      </c>
    </row>
    <row r="12819" spans="15:21" x14ac:dyDescent="0.2">
      <c r="O12819" s="67">
        <v>41243</v>
      </c>
      <c r="P12819">
        <v>21.14</v>
      </c>
      <c r="Q12819">
        <v>21.26</v>
      </c>
      <c r="R12819">
        <v>21.04</v>
      </c>
      <c r="S12819">
        <v>21.13</v>
      </c>
      <c r="T12819">
        <v>37857000</v>
      </c>
      <c r="U12819">
        <v>19.940000000000001</v>
      </c>
    </row>
    <row r="12820" spans="15:21" x14ac:dyDescent="0.2">
      <c r="O12820" s="67">
        <v>41246</v>
      </c>
      <c r="P12820">
        <v>21.18</v>
      </c>
      <c r="Q12820">
        <v>21.23</v>
      </c>
      <c r="R12820">
        <v>20.8</v>
      </c>
      <c r="S12820">
        <v>20.82</v>
      </c>
      <c r="T12820">
        <v>29981900</v>
      </c>
      <c r="U12820">
        <v>19.649999999999999</v>
      </c>
    </row>
    <row r="12821" spans="15:21" x14ac:dyDescent="0.2">
      <c r="O12821" s="67">
        <v>41247</v>
      </c>
      <c r="P12821">
        <v>20.87</v>
      </c>
      <c r="Q12821">
        <v>21.01</v>
      </c>
      <c r="R12821">
        <v>20.71</v>
      </c>
      <c r="S12821">
        <v>20.86</v>
      </c>
      <c r="T12821">
        <v>36817200</v>
      </c>
      <c r="U12821">
        <v>19.690000000000001</v>
      </c>
    </row>
    <row r="12822" spans="15:21" x14ac:dyDescent="0.2">
      <c r="O12822" s="67">
        <v>41248</v>
      </c>
      <c r="P12822">
        <v>20.91</v>
      </c>
      <c r="Q12822">
        <v>21.36</v>
      </c>
      <c r="R12822">
        <v>20.86</v>
      </c>
      <c r="S12822">
        <v>21.23</v>
      </c>
      <c r="T12822">
        <v>46466500</v>
      </c>
      <c r="U12822">
        <v>20.04</v>
      </c>
    </row>
    <row r="12823" spans="15:21" x14ac:dyDescent="0.2">
      <c r="O12823" s="67">
        <v>41249</v>
      </c>
      <c r="P12823">
        <v>21.2</v>
      </c>
      <c r="Q12823">
        <v>21.39</v>
      </c>
      <c r="R12823">
        <v>21.08</v>
      </c>
      <c r="S12823">
        <v>21.37</v>
      </c>
      <c r="T12823">
        <v>32751200</v>
      </c>
      <c r="U12823">
        <v>20.170000000000002</v>
      </c>
    </row>
    <row r="12824" spans="15:21" x14ac:dyDescent="0.2">
      <c r="O12824" s="67">
        <v>41250</v>
      </c>
      <c r="P12824">
        <v>21.44</v>
      </c>
      <c r="Q12824">
        <v>21.48</v>
      </c>
      <c r="R12824">
        <v>21.24</v>
      </c>
      <c r="S12824">
        <v>21.46</v>
      </c>
      <c r="T12824">
        <v>33548600</v>
      </c>
      <c r="U12824">
        <v>20.25</v>
      </c>
    </row>
    <row r="12825" spans="15:21" x14ac:dyDescent="0.2">
      <c r="O12825" s="67">
        <v>41253</v>
      </c>
      <c r="P12825">
        <v>21.43</v>
      </c>
      <c r="Q12825">
        <v>21.5</v>
      </c>
      <c r="R12825">
        <v>21.36</v>
      </c>
      <c r="S12825">
        <v>21.39</v>
      </c>
      <c r="T12825">
        <v>27604300</v>
      </c>
      <c r="U12825">
        <v>20.190000000000001</v>
      </c>
    </row>
    <row r="12826" spans="15:21" x14ac:dyDescent="0.2">
      <c r="O12826" s="67">
        <v>41254</v>
      </c>
      <c r="P12826">
        <v>21.48</v>
      </c>
      <c r="Q12826">
        <v>21.75</v>
      </c>
      <c r="R12826">
        <v>21.36</v>
      </c>
      <c r="S12826">
        <v>21.51</v>
      </c>
      <c r="T12826">
        <v>45757200</v>
      </c>
      <c r="U12826">
        <v>20.3</v>
      </c>
    </row>
    <row r="12827" spans="15:21" x14ac:dyDescent="0.2">
      <c r="O12827" s="67">
        <v>41255</v>
      </c>
      <c r="P12827">
        <v>21.61</v>
      </c>
      <c r="Q12827">
        <v>21.95</v>
      </c>
      <c r="R12827">
        <v>21.57</v>
      </c>
      <c r="S12827">
        <v>21.78</v>
      </c>
      <c r="T12827">
        <v>42413600</v>
      </c>
      <c r="U12827">
        <v>20.56</v>
      </c>
    </row>
    <row r="12828" spans="15:21" x14ac:dyDescent="0.2">
      <c r="O12828" s="67">
        <v>41256</v>
      </c>
      <c r="P12828">
        <v>21.74</v>
      </c>
      <c r="Q12828">
        <v>21.92</v>
      </c>
      <c r="R12828">
        <v>21.55</v>
      </c>
      <c r="S12828">
        <v>21.62</v>
      </c>
      <c r="T12828">
        <v>33966000</v>
      </c>
      <c r="U12828">
        <v>20.41</v>
      </c>
    </row>
    <row r="12829" spans="15:21" x14ac:dyDescent="0.2">
      <c r="O12829" s="67">
        <v>41257</v>
      </c>
      <c r="P12829">
        <v>21.61</v>
      </c>
      <c r="Q12829">
        <v>21.76</v>
      </c>
      <c r="R12829">
        <v>21.55</v>
      </c>
      <c r="S12829">
        <v>21.62</v>
      </c>
      <c r="T12829">
        <v>47536600</v>
      </c>
      <c r="U12829">
        <v>20.41</v>
      </c>
    </row>
    <row r="12830" spans="15:21" x14ac:dyDescent="0.2">
      <c r="O12830" s="67">
        <v>41260</v>
      </c>
      <c r="P12830">
        <v>21.69</v>
      </c>
      <c r="Q12830">
        <v>21.95</v>
      </c>
      <c r="R12830">
        <v>21.69</v>
      </c>
      <c r="S12830">
        <v>21.93</v>
      </c>
      <c r="T12830">
        <v>48483700</v>
      </c>
      <c r="U12830">
        <v>20.7</v>
      </c>
    </row>
    <row r="12831" spans="15:21" x14ac:dyDescent="0.2">
      <c r="O12831" s="67">
        <v>41261</v>
      </c>
      <c r="P12831">
        <v>21.85</v>
      </c>
      <c r="Q12831">
        <v>21.91</v>
      </c>
      <c r="R12831">
        <v>21.41</v>
      </c>
      <c r="S12831">
        <v>21.69</v>
      </c>
      <c r="T12831">
        <v>81119200</v>
      </c>
      <c r="U12831">
        <v>20.47</v>
      </c>
    </row>
    <row r="12832" spans="15:21" x14ac:dyDescent="0.2">
      <c r="O12832" s="67">
        <v>41262</v>
      </c>
      <c r="P12832">
        <v>21.64</v>
      </c>
      <c r="Q12832">
        <v>21.66</v>
      </c>
      <c r="R12832">
        <v>20.97</v>
      </c>
      <c r="S12832">
        <v>21.01</v>
      </c>
      <c r="T12832">
        <v>92330700</v>
      </c>
      <c r="U12832">
        <v>19.829999999999998</v>
      </c>
    </row>
    <row r="12833" spans="15:21" x14ac:dyDescent="0.2">
      <c r="O12833" s="67">
        <v>41263</v>
      </c>
      <c r="P12833">
        <v>20.91</v>
      </c>
      <c r="Q12833">
        <v>21.24</v>
      </c>
      <c r="R12833">
        <v>20.87</v>
      </c>
      <c r="S12833">
        <v>21.05</v>
      </c>
      <c r="T12833">
        <v>50831400</v>
      </c>
      <c r="U12833">
        <v>20.05</v>
      </c>
    </row>
    <row r="12834" spans="15:21" x14ac:dyDescent="0.2">
      <c r="O12834" s="67">
        <v>41264</v>
      </c>
      <c r="P12834">
        <v>20.84</v>
      </c>
      <c r="Q12834">
        <v>20.99</v>
      </c>
      <c r="R12834">
        <v>20.56</v>
      </c>
      <c r="S12834">
        <v>20.88</v>
      </c>
      <c r="T12834">
        <v>80833800</v>
      </c>
      <c r="U12834">
        <v>19.89</v>
      </c>
    </row>
    <row r="12835" spans="15:21" x14ac:dyDescent="0.2">
      <c r="O12835" s="67">
        <v>41267</v>
      </c>
      <c r="P12835">
        <v>20.79</v>
      </c>
      <c r="Q12835">
        <v>20.96</v>
      </c>
      <c r="R12835">
        <v>20.75</v>
      </c>
      <c r="S12835">
        <v>20.82</v>
      </c>
      <c r="T12835">
        <v>15097200</v>
      </c>
      <c r="U12835">
        <v>19.829999999999998</v>
      </c>
    </row>
    <row r="12836" spans="15:21" x14ac:dyDescent="0.2">
      <c r="O12836" s="67">
        <v>41269</v>
      </c>
      <c r="P12836">
        <v>20.81</v>
      </c>
      <c r="Q12836">
        <v>20.94</v>
      </c>
      <c r="R12836">
        <v>20.71</v>
      </c>
      <c r="S12836">
        <v>20.77</v>
      </c>
      <c r="T12836">
        <v>28557100</v>
      </c>
      <c r="U12836">
        <v>19.78</v>
      </c>
    </row>
    <row r="12837" spans="15:21" x14ac:dyDescent="0.2">
      <c r="O12837" s="67">
        <v>41270</v>
      </c>
      <c r="P12837">
        <v>20.8</v>
      </c>
      <c r="Q12837">
        <v>20.87</v>
      </c>
      <c r="R12837">
        <v>20.420000000000002</v>
      </c>
      <c r="S12837">
        <v>20.69</v>
      </c>
      <c r="T12837">
        <v>38330700</v>
      </c>
      <c r="U12837">
        <v>19.71</v>
      </c>
    </row>
    <row r="12838" spans="15:21" x14ac:dyDescent="0.2">
      <c r="O12838" s="67">
        <v>41271</v>
      </c>
      <c r="P12838">
        <v>20.45</v>
      </c>
      <c r="Q12838">
        <v>20.71</v>
      </c>
      <c r="R12838">
        <v>20.43</v>
      </c>
      <c r="S12838">
        <v>20.440000000000001</v>
      </c>
      <c r="T12838">
        <v>32403400</v>
      </c>
      <c r="U12838">
        <v>19.47</v>
      </c>
    </row>
    <row r="12839" spans="15:21" x14ac:dyDescent="0.2">
      <c r="O12839" s="67">
        <v>41274</v>
      </c>
      <c r="P12839">
        <v>20.29</v>
      </c>
      <c r="Q12839">
        <v>21</v>
      </c>
      <c r="R12839">
        <v>20.260000000000002</v>
      </c>
      <c r="S12839">
        <v>20.99</v>
      </c>
      <c r="T12839">
        <v>58785000</v>
      </c>
      <c r="U12839">
        <v>19.989999999999998</v>
      </c>
    </row>
    <row r="12840" spans="15:21" x14ac:dyDescent="0.2">
      <c r="O12840" s="67">
        <v>41276</v>
      </c>
      <c r="P12840">
        <v>21.51</v>
      </c>
      <c r="Q12840">
        <v>21.54</v>
      </c>
      <c r="R12840">
        <v>21.2</v>
      </c>
      <c r="S12840">
        <v>21.34</v>
      </c>
      <c r="T12840">
        <v>46089500</v>
      </c>
      <c r="U12840">
        <v>20.32</v>
      </c>
    </row>
    <row r="12841" spans="15:21" x14ac:dyDescent="0.2">
      <c r="O12841" s="67">
        <v>41277</v>
      </c>
      <c r="P12841">
        <v>21.48</v>
      </c>
      <c r="Q12841">
        <v>21.49</v>
      </c>
      <c r="R12841">
        <v>21.05</v>
      </c>
      <c r="S12841">
        <v>21.1</v>
      </c>
      <c r="T12841">
        <v>48509100</v>
      </c>
      <c r="U12841">
        <v>20.100000000000001</v>
      </c>
    </row>
    <row r="12842" spans="15:21" x14ac:dyDescent="0.2">
      <c r="O12842" s="67">
        <v>41278</v>
      </c>
      <c r="P12842">
        <v>21.21</v>
      </c>
      <c r="Q12842">
        <v>21.26</v>
      </c>
      <c r="R12842">
        <v>21.12</v>
      </c>
      <c r="S12842">
        <v>21.2</v>
      </c>
      <c r="T12842">
        <v>29802600</v>
      </c>
      <c r="U12842">
        <v>20.190000000000001</v>
      </c>
    </row>
    <row r="12843" spans="15:21" x14ac:dyDescent="0.2">
      <c r="O12843" s="67">
        <v>41281</v>
      </c>
      <c r="P12843">
        <v>21.16</v>
      </c>
      <c r="Q12843">
        <v>21.22</v>
      </c>
      <c r="R12843">
        <v>20.96</v>
      </c>
      <c r="S12843">
        <v>21.13</v>
      </c>
      <c r="T12843">
        <v>32746700</v>
      </c>
      <c r="U12843">
        <v>20.12</v>
      </c>
    </row>
    <row r="12844" spans="15:21" x14ac:dyDescent="0.2">
      <c r="O12844" s="67">
        <v>41282</v>
      </c>
      <c r="P12844">
        <v>21.1</v>
      </c>
      <c r="Q12844">
        <v>21.12</v>
      </c>
      <c r="R12844">
        <v>20.68</v>
      </c>
      <c r="S12844">
        <v>20.9</v>
      </c>
      <c r="T12844">
        <v>40045500</v>
      </c>
      <c r="U12844">
        <v>19.91</v>
      </c>
    </row>
    <row r="12845" spans="15:21" x14ac:dyDescent="0.2">
      <c r="O12845" s="67">
        <v>41283</v>
      </c>
      <c r="P12845">
        <v>21.04</v>
      </c>
      <c r="Q12845">
        <v>21.07</v>
      </c>
      <c r="R12845">
        <v>20.93</v>
      </c>
      <c r="S12845">
        <v>20.95</v>
      </c>
      <c r="T12845">
        <v>28540500</v>
      </c>
      <c r="U12845">
        <v>19.95</v>
      </c>
    </row>
    <row r="12846" spans="15:21" x14ac:dyDescent="0.2">
      <c r="O12846" s="67">
        <v>41284</v>
      </c>
      <c r="P12846">
        <v>21.04</v>
      </c>
      <c r="Q12846">
        <v>21.23</v>
      </c>
      <c r="R12846">
        <v>20.96</v>
      </c>
      <c r="S12846">
        <v>21.17</v>
      </c>
      <c r="T12846">
        <v>33348200</v>
      </c>
      <c r="U12846">
        <v>20.16</v>
      </c>
    </row>
    <row r="12847" spans="15:21" x14ac:dyDescent="0.2">
      <c r="O12847" s="67">
        <v>41285</v>
      </c>
      <c r="P12847">
        <v>21.22</v>
      </c>
      <c r="Q12847">
        <v>21.24</v>
      </c>
      <c r="R12847">
        <v>21.02</v>
      </c>
      <c r="S12847">
        <v>21.13</v>
      </c>
      <c r="T12847">
        <v>41839700</v>
      </c>
      <c r="U12847">
        <v>20.12</v>
      </c>
    </row>
    <row r="12848" spans="15:21" x14ac:dyDescent="0.2">
      <c r="O12848" s="67">
        <v>41288</v>
      </c>
      <c r="P12848">
        <v>21.18</v>
      </c>
      <c r="Q12848">
        <v>21.24</v>
      </c>
      <c r="R12848">
        <v>21.07</v>
      </c>
      <c r="S12848">
        <v>21.12</v>
      </c>
      <c r="T12848">
        <v>31715900</v>
      </c>
      <c r="U12848">
        <v>20.12</v>
      </c>
    </row>
    <row r="12849" spans="15:21" x14ac:dyDescent="0.2">
      <c r="O12849" s="67">
        <v>41289</v>
      </c>
      <c r="P12849">
        <v>21.04</v>
      </c>
      <c r="Q12849">
        <v>21.21</v>
      </c>
      <c r="R12849">
        <v>21.01</v>
      </c>
      <c r="S12849">
        <v>21.2</v>
      </c>
      <c r="T12849">
        <v>26551000</v>
      </c>
      <c r="U12849">
        <v>20.190000000000001</v>
      </c>
    </row>
    <row r="12850" spans="15:21" x14ac:dyDescent="0.2">
      <c r="O12850" s="67">
        <v>41290</v>
      </c>
      <c r="P12850">
        <v>21.15</v>
      </c>
      <c r="Q12850">
        <v>21.2</v>
      </c>
      <c r="R12850">
        <v>21.06</v>
      </c>
      <c r="S12850">
        <v>21.12</v>
      </c>
      <c r="T12850">
        <v>38932100</v>
      </c>
      <c r="U12850">
        <v>20.12</v>
      </c>
    </row>
    <row r="12851" spans="15:21" x14ac:dyDescent="0.2">
      <c r="O12851" s="67">
        <v>41291</v>
      </c>
      <c r="P12851">
        <v>21.22</v>
      </c>
      <c r="Q12851">
        <v>21.54</v>
      </c>
      <c r="R12851">
        <v>21.12</v>
      </c>
      <c r="S12851">
        <v>21.3</v>
      </c>
      <c r="T12851">
        <v>63851700</v>
      </c>
      <c r="U12851">
        <v>20.29</v>
      </c>
    </row>
    <row r="12852" spans="15:21" x14ac:dyDescent="0.2">
      <c r="O12852" s="67">
        <v>41292</v>
      </c>
      <c r="P12852">
        <v>21.94</v>
      </c>
      <c r="Q12852">
        <v>22.19</v>
      </c>
      <c r="R12852">
        <v>21.59</v>
      </c>
      <c r="S12852">
        <v>22.04</v>
      </c>
      <c r="T12852">
        <v>113079400</v>
      </c>
      <c r="U12852">
        <v>20.99</v>
      </c>
    </row>
    <row r="12853" spans="15:21" x14ac:dyDescent="0.2">
      <c r="O12853" s="67">
        <v>41296</v>
      </c>
      <c r="P12853">
        <v>22.18</v>
      </c>
      <c r="Q12853">
        <v>22.2</v>
      </c>
      <c r="R12853">
        <v>21.9</v>
      </c>
      <c r="S12853">
        <v>22.01</v>
      </c>
      <c r="T12853">
        <v>55165800</v>
      </c>
      <c r="U12853">
        <v>20.96</v>
      </c>
    </row>
    <row r="12854" spans="15:21" x14ac:dyDescent="0.2">
      <c r="O12854" s="67">
        <v>41297</v>
      </c>
      <c r="P12854">
        <v>21.98</v>
      </c>
      <c r="Q12854">
        <v>22.03</v>
      </c>
      <c r="R12854">
        <v>21.75</v>
      </c>
      <c r="S12854">
        <v>21.94</v>
      </c>
      <c r="T12854">
        <v>47228500</v>
      </c>
      <c r="U12854">
        <v>20.9</v>
      </c>
    </row>
    <row r="12855" spans="15:21" x14ac:dyDescent="0.2">
      <c r="O12855" s="67">
        <v>41298</v>
      </c>
      <c r="P12855">
        <v>21.96</v>
      </c>
      <c r="Q12855">
        <v>22.19</v>
      </c>
      <c r="R12855">
        <v>21.95</v>
      </c>
      <c r="S12855">
        <v>22.05</v>
      </c>
      <c r="T12855">
        <v>46991100</v>
      </c>
      <c r="U12855">
        <v>21</v>
      </c>
    </row>
    <row r="12856" spans="15:21" x14ac:dyDescent="0.2">
      <c r="O12856" s="67">
        <v>41299</v>
      </c>
      <c r="P12856">
        <v>22.28</v>
      </c>
      <c r="Q12856">
        <v>22.31</v>
      </c>
      <c r="R12856">
        <v>22.11</v>
      </c>
      <c r="S12856">
        <v>22.29</v>
      </c>
      <c r="T12856">
        <v>41919800</v>
      </c>
      <c r="U12856">
        <v>21.23</v>
      </c>
    </row>
    <row r="12857" spans="15:21" x14ac:dyDescent="0.2">
      <c r="O12857" s="67">
        <v>41302</v>
      </c>
      <c r="P12857">
        <v>22.44</v>
      </c>
      <c r="Q12857">
        <v>22.54</v>
      </c>
      <c r="R12857">
        <v>22.26</v>
      </c>
      <c r="S12857">
        <v>22.5</v>
      </c>
      <c r="T12857">
        <v>49558400</v>
      </c>
      <c r="U12857">
        <v>21.43</v>
      </c>
    </row>
    <row r="12858" spans="15:21" x14ac:dyDescent="0.2">
      <c r="O12858" s="67">
        <v>41303</v>
      </c>
      <c r="P12858">
        <v>22.49</v>
      </c>
      <c r="Q12858">
        <v>22.58</v>
      </c>
      <c r="R12858">
        <v>22.4</v>
      </c>
      <c r="S12858">
        <v>22.5</v>
      </c>
      <c r="T12858">
        <v>34148000</v>
      </c>
      <c r="U12858">
        <v>21.43</v>
      </c>
    </row>
    <row r="12859" spans="15:21" x14ac:dyDescent="0.2">
      <c r="O12859" s="67">
        <v>41304</v>
      </c>
      <c r="P12859">
        <v>22.52</v>
      </c>
      <c r="Q12859">
        <v>22.55</v>
      </c>
      <c r="R12859">
        <v>22.23</v>
      </c>
      <c r="S12859">
        <v>22.23</v>
      </c>
      <c r="T12859">
        <v>36200400</v>
      </c>
      <c r="U12859">
        <v>21.17</v>
      </c>
    </row>
    <row r="12860" spans="15:21" x14ac:dyDescent="0.2">
      <c r="O12860" s="67">
        <v>41305</v>
      </c>
      <c r="P12860">
        <v>22.21</v>
      </c>
      <c r="Q12860">
        <v>22.4</v>
      </c>
      <c r="R12860">
        <v>22.18</v>
      </c>
      <c r="S12860">
        <v>22.28</v>
      </c>
      <c r="T12860">
        <v>34427700</v>
      </c>
      <c r="U12860">
        <v>21.22</v>
      </c>
    </row>
    <row r="12861" spans="15:21" x14ac:dyDescent="0.2">
      <c r="O12861" s="67">
        <v>41306</v>
      </c>
      <c r="P12861">
        <v>22.43</v>
      </c>
      <c r="Q12861">
        <v>22.64</v>
      </c>
      <c r="R12861">
        <v>22.32</v>
      </c>
      <c r="S12861">
        <v>22.62</v>
      </c>
      <c r="T12861">
        <v>43840300</v>
      </c>
      <c r="U12861">
        <v>21.54</v>
      </c>
    </row>
    <row r="12862" spans="15:21" x14ac:dyDescent="0.2">
      <c r="O12862" s="67">
        <v>41309</v>
      </c>
      <c r="P12862">
        <v>22.41</v>
      </c>
      <c r="Q12862">
        <v>22.49</v>
      </c>
      <c r="R12862">
        <v>22.28</v>
      </c>
      <c r="S12862">
        <v>22.31</v>
      </c>
      <c r="T12862">
        <v>35836600</v>
      </c>
      <c r="U12862">
        <v>21.25</v>
      </c>
    </row>
    <row r="12863" spans="15:21" x14ac:dyDescent="0.2">
      <c r="O12863" s="67">
        <v>41310</v>
      </c>
      <c r="P12863">
        <v>22.48</v>
      </c>
      <c r="Q12863">
        <v>22.62</v>
      </c>
      <c r="R12863">
        <v>22.45</v>
      </c>
      <c r="S12863">
        <v>22.54</v>
      </c>
      <c r="T12863">
        <v>30917700</v>
      </c>
      <c r="U12863">
        <v>21.47</v>
      </c>
    </row>
    <row r="12864" spans="15:21" x14ac:dyDescent="0.2">
      <c r="O12864" s="67">
        <v>41311</v>
      </c>
      <c r="P12864">
        <v>22.47</v>
      </c>
      <c r="Q12864">
        <v>22.5</v>
      </c>
      <c r="R12864">
        <v>22.31</v>
      </c>
      <c r="S12864">
        <v>22.44</v>
      </c>
      <c r="T12864">
        <v>42985800</v>
      </c>
      <c r="U12864">
        <v>21.37</v>
      </c>
    </row>
    <row r="12865" spans="15:21" x14ac:dyDescent="0.2">
      <c r="O12865" s="67">
        <v>41312</v>
      </c>
      <c r="P12865">
        <v>22.5</v>
      </c>
      <c r="Q12865">
        <v>22.51</v>
      </c>
      <c r="R12865">
        <v>22.27</v>
      </c>
      <c r="S12865">
        <v>22.48</v>
      </c>
      <c r="T12865">
        <v>38325900</v>
      </c>
      <c r="U12865">
        <v>21.41</v>
      </c>
    </row>
    <row r="12866" spans="15:21" x14ac:dyDescent="0.2">
      <c r="O12866" s="67">
        <v>41313</v>
      </c>
      <c r="P12866">
        <v>22.5</v>
      </c>
      <c r="Q12866">
        <v>22.56</v>
      </c>
      <c r="R12866">
        <v>22.45</v>
      </c>
      <c r="S12866">
        <v>22.5</v>
      </c>
      <c r="T12866">
        <v>24424600</v>
      </c>
      <c r="U12866">
        <v>21.43</v>
      </c>
    </row>
    <row r="12867" spans="15:21" x14ac:dyDescent="0.2">
      <c r="O12867" s="67">
        <v>41316</v>
      </c>
      <c r="P12867">
        <v>22.49</v>
      </c>
      <c r="Q12867">
        <v>22.51</v>
      </c>
      <c r="R12867">
        <v>22.35</v>
      </c>
      <c r="S12867">
        <v>22.45</v>
      </c>
      <c r="T12867">
        <v>19738700</v>
      </c>
      <c r="U12867">
        <v>21.38</v>
      </c>
    </row>
    <row r="12868" spans="15:21" x14ac:dyDescent="0.2">
      <c r="O12868" s="67">
        <v>41317</v>
      </c>
      <c r="P12868">
        <v>22.48</v>
      </c>
      <c r="Q12868">
        <v>22.65</v>
      </c>
      <c r="R12868">
        <v>22.48</v>
      </c>
      <c r="S12868">
        <v>22.58</v>
      </c>
      <c r="T12868">
        <v>34297500</v>
      </c>
      <c r="U12868">
        <v>21.51</v>
      </c>
    </row>
    <row r="12869" spans="15:21" x14ac:dyDescent="0.2">
      <c r="O12869" s="67">
        <v>41318</v>
      </c>
      <c r="P12869">
        <v>23.11</v>
      </c>
      <c r="Q12869">
        <v>23.48</v>
      </c>
      <c r="R12869">
        <v>23.04</v>
      </c>
      <c r="S12869">
        <v>23.39</v>
      </c>
      <c r="T12869">
        <v>84926900</v>
      </c>
      <c r="U12869">
        <v>22.28</v>
      </c>
    </row>
    <row r="12870" spans="15:21" x14ac:dyDescent="0.2">
      <c r="O12870" s="67">
        <v>41319</v>
      </c>
      <c r="P12870">
        <v>23.25</v>
      </c>
      <c r="Q12870">
        <v>23.49</v>
      </c>
      <c r="R12870">
        <v>23.11</v>
      </c>
      <c r="S12870">
        <v>23.41</v>
      </c>
      <c r="T12870">
        <v>53996500</v>
      </c>
      <c r="U12870">
        <v>22.3</v>
      </c>
    </row>
    <row r="12871" spans="15:21" x14ac:dyDescent="0.2">
      <c r="O12871" s="67">
        <v>41320</v>
      </c>
      <c r="P12871">
        <v>23.48</v>
      </c>
      <c r="Q12871">
        <v>23.55</v>
      </c>
      <c r="R12871">
        <v>23.23</v>
      </c>
      <c r="S12871">
        <v>23.29</v>
      </c>
      <c r="T12871">
        <v>39283000</v>
      </c>
      <c r="U12871">
        <v>22.18</v>
      </c>
    </row>
    <row r="12872" spans="15:21" x14ac:dyDescent="0.2">
      <c r="O12872" s="67">
        <v>41324</v>
      </c>
      <c r="P12872">
        <v>23.42</v>
      </c>
      <c r="Q12872">
        <v>23.75</v>
      </c>
      <c r="R12872">
        <v>23.41</v>
      </c>
      <c r="S12872">
        <v>23.75</v>
      </c>
      <c r="T12872">
        <v>41219000</v>
      </c>
      <c r="U12872">
        <v>22.62</v>
      </c>
    </row>
    <row r="12873" spans="15:21" x14ac:dyDescent="0.2">
      <c r="O12873" s="67">
        <v>41325</v>
      </c>
      <c r="P12873">
        <v>23.71</v>
      </c>
      <c r="Q12873">
        <v>23.75</v>
      </c>
      <c r="R12873">
        <v>23.35</v>
      </c>
      <c r="S12873">
        <v>23.41</v>
      </c>
      <c r="T12873">
        <v>38107400</v>
      </c>
      <c r="U12873">
        <v>22.3</v>
      </c>
    </row>
    <row r="12874" spans="15:21" x14ac:dyDescent="0.2">
      <c r="O12874" s="67">
        <v>41326</v>
      </c>
      <c r="P12874">
        <v>23.18</v>
      </c>
      <c r="Q12874">
        <v>23.35</v>
      </c>
      <c r="R12874">
        <v>23.12</v>
      </c>
      <c r="S12874">
        <v>23.26</v>
      </c>
      <c r="T12874">
        <v>47811200</v>
      </c>
      <c r="U12874">
        <v>22.33</v>
      </c>
    </row>
    <row r="12875" spans="15:21" x14ac:dyDescent="0.2">
      <c r="O12875" s="67">
        <v>41327</v>
      </c>
      <c r="P12875">
        <v>23.35</v>
      </c>
      <c r="Q12875">
        <v>23.45</v>
      </c>
      <c r="R12875">
        <v>23.23</v>
      </c>
      <c r="S12875">
        <v>23.39</v>
      </c>
      <c r="T12875">
        <v>27836300</v>
      </c>
      <c r="U12875">
        <v>22.46</v>
      </c>
    </row>
    <row r="12876" spans="15:21" x14ac:dyDescent="0.2">
      <c r="O12876" s="67">
        <v>41330</v>
      </c>
      <c r="P12876">
        <v>23.5</v>
      </c>
      <c r="Q12876">
        <v>23.53</v>
      </c>
      <c r="R12876">
        <v>22.81</v>
      </c>
      <c r="S12876">
        <v>22.81</v>
      </c>
      <c r="T12876">
        <v>51619800</v>
      </c>
      <c r="U12876">
        <v>21.9</v>
      </c>
    </row>
    <row r="12877" spans="15:21" x14ac:dyDescent="0.2">
      <c r="O12877" s="67">
        <v>41331</v>
      </c>
      <c r="P12877">
        <v>22.97</v>
      </c>
      <c r="Q12877">
        <v>23.15</v>
      </c>
      <c r="R12877">
        <v>22.91</v>
      </c>
      <c r="S12877">
        <v>23.05</v>
      </c>
      <c r="T12877">
        <v>41316300</v>
      </c>
      <c r="U12877">
        <v>22.13</v>
      </c>
    </row>
    <row r="12878" spans="15:21" x14ac:dyDescent="0.2">
      <c r="O12878" s="67">
        <v>41332</v>
      </c>
      <c r="P12878">
        <v>23.02</v>
      </c>
      <c r="Q12878">
        <v>23.4</v>
      </c>
      <c r="R12878">
        <v>23</v>
      </c>
      <c r="S12878">
        <v>23.37</v>
      </c>
      <c r="T12878">
        <v>29676400</v>
      </c>
      <c r="U12878">
        <v>22.44</v>
      </c>
    </row>
    <row r="12879" spans="15:21" x14ac:dyDescent="0.2">
      <c r="O12879" s="67">
        <v>41333</v>
      </c>
      <c r="P12879">
        <v>23.37</v>
      </c>
      <c r="Q12879">
        <v>23.46</v>
      </c>
      <c r="R12879">
        <v>23.2</v>
      </c>
      <c r="S12879">
        <v>23.22</v>
      </c>
      <c r="T12879">
        <v>39714600</v>
      </c>
      <c r="U12879">
        <v>22.3</v>
      </c>
    </row>
    <row r="12880" spans="15:21" x14ac:dyDescent="0.2">
      <c r="O12880" s="67">
        <v>41334</v>
      </c>
      <c r="P12880">
        <v>23.02</v>
      </c>
      <c r="Q12880">
        <v>23.34</v>
      </c>
      <c r="R12880">
        <v>23</v>
      </c>
      <c r="S12880">
        <v>23.19</v>
      </c>
      <c r="T12880">
        <v>41226900</v>
      </c>
      <c r="U12880">
        <v>22.27</v>
      </c>
    </row>
    <row r="12881" spans="15:21" x14ac:dyDescent="0.2">
      <c r="O12881" s="67">
        <v>41337</v>
      </c>
      <c r="P12881">
        <v>23.15</v>
      </c>
      <c r="Q12881">
        <v>23.28</v>
      </c>
      <c r="R12881">
        <v>23.03</v>
      </c>
      <c r="S12881">
        <v>23.27</v>
      </c>
      <c r="T12881">
        <v>25457800</v>
      </c>
      <c r="U12881">
        <v>22.34</v>
      </c>
    </row>
    <row r="12882" spans="15:21" x14ac:dyDescent="0.2">
      <c r="O12882" s="67">
        <v>41338</v>
      </c>
      <c r="P12882">
        <v>23.46</v>
      </c>
      <c r="Q12882">
        <v>23.71</v>
      </c>
      <c r="R12882">
        <v>23.44</v>
      </c>
      <c r="S12882">
        <v>23.59</v>
      </c>
      <c r="T12882">
        <v>35728000</v>
      </c>
      <c r="U12882">
        <v>22.65</v>
      </c>
    </row>
    <row r="12883" spans="15:21" x14ac:dyDescent="0.2">
      <c r="O12883" s="67">
        <v>41339</v>
      </c>
      <c r="P12883">
        <v>23.84</v>
      </c>
      <c r="Q12883">
        <v>23.84</v>
      </c>
      <c r="R12883">
        <v>23.67</v>
      </c>
      <c r="S12883">
        <v>23.67</v>
      </c>
      <c r="T12883">
        <v>31539100</v>
      </c>
      <c r="U12883">
        <v>22.73</v>
      </c>
    </row>
    <row r="12884" spans="15:21" x14ac:dyDescent="0.2">
      <c r="O12884" s="67">
        <v>41340</v>
      </c>
      <c r="P12884">
        <v>23.7</v>
      </c>
      <c r="Q12884">
        <v>23.83</v>
      </c>
      <c r="R12884">
        <v>23.67</v>
      </c>
      <c r="S12884">
        <v>23.68</v>
      </c>
      <c r="T12884">
        <v>22955700</v>
      </c>
      <c r="U12884">
        <v>22.74</v>
      </c>
    </row>
    <row r="12885" spans="15:21" x14ac:dyDescent="0.2">
      <c r="O12885" s="67">
        <v>41341</v>
      </c>
      <c r="P12885">
        <v>23.86</v>
      </c>
      <c r="Q12885">
        <v>23.9</v>
      </c>
      <c r="R12885">
        <v>23.68</v>
      </c>
      <c r="S12885">
        <v>23.77</v>
      </c>
      <c r="T12885">
        <v>28952100</v>
      </c>
      <c r="U12885">
        <v>22.82</v>
      </c>
    </row>
    <row r="12886" spans="15:21" x14ac:dyDescent="0.2">
      <c r="O12886" s="67">
        <v>41344</v>
      </c>
      <c r="P12886">
        <v>23.69</v>
      </c>
      <c r="Q12886">
        <v>23.75</v>
      </c>
      <c r="R12886">
        <v>23.45</v>
      </c>
      <c r="S12886">
        <v>23.62</v>
      </c>
      <c r="T12886">
        <v>34947200</v>
      </c>
      <c r="U12886">
        <v>22.68</v>
      </c>
    </row>
    <row r="12887" spans="15:21" x14ac:dyDescent="0.2">
      <c r="O12887" s="67">
        <v>41345</v>
      </c>
      <c r="P12887">
        <v>23.59</v>
      </c>
      <c r="Q12887">
        <v>23.6</v>
      </c>
      <c r="R12887">
        <v>23.33</v>
      </c>
      <c r="S12887">
        <v>23.41</v>
      </c>
      <c r="T12887">
        <v>36593000</v>
      </c>
      <c r="U12887">
        <v>22.48</v>
      </c>
    </row>
    <row r="12888" spans="15:21" x14ac:dyDescent="0.2">
      <c r="O12888" s="67">
        <v>41346</v>
      </c>
      <c r="P12888">
        <v>23.44</v>
      </c>
      <c r="Q12888">
        <v>23.52</v>
      </c>
      <c r="R12888">
        <v>23.4</v>
      </c>
      <c r="S12888">
        <v>23.49</v>
      </c>
      <c r="T12888">
        <v>24152400</v>
      </c>
      <c r="U12888">
        <v>22.56</v>
      </c>
    </row>
    <row r="12889" spans="15:21" x14ac:dyDescent="0.2">
      <c r="O12889" s="67">
        <v>41347</v>
      </c>
      <c r="P12889">
        <v>23.55</v>
      </c>
      <c r="Q12889">
        <v>23.76</v>
      </c>
      <c r="R12889">
        <v>23.51</v>
      </c>
      <c r="S12889">
        <v>23.69</v>
      </c>
      <c r="T12889">
        <v>34629800</v>
      </c>
      <c r="U12889">
        <v>22.75</v>
      </c>
    </row>
    <row r="12890" spans="15:21" x14ac:dyDescent="0.2">
      <c r="O12890" s="67">
        <v>41348</v>
      </c>
      <c r="P12890">
        <v>23.44</v>
      </c>
      <c r="Q12890">
        <v>23.72</v>
      </c>
      <c r="R12890">
        <v>23.36</v>
      </c>
      <c r="S12890">
        <v>23.44</v>
      </c>
      <c r="T12890">
        <v>58857200</v>
      </c>
      <c r="U12890">
        <v>22.51</v>
      </c>
    </row>
    <row r="12891" spans="15:21" x14ac:dyDescent="0.2">
      <c r="O12891" s="67">
        <v>41351</v>
      </c>
      <c r="P12891">
        <v>23.17</v>
      </c>
      <c r="Q12891">
        <v>23.35</v>
      </c>
      <c r="R12891">
        <v>23.13</v>
      </c>
      <c r="S12891">
        <v>23.25</v>
      </c>
      <c r="T12891">
        <v>33700000</v>
      </c>
      <c r="U12891">
        <v>22.32</v>
      </c>
    </row>
    <row r="12892" spans="15:21" x14ac:dyDescent="0.2">
      <c r="O12892" s="67">
        <v>41352</v>
      </c>
      <c r="P12892">
        <v>23.3</v>
      </c>
      <c r="Q12892">
        <v>23.36</v>
      </c>
      <c r="R12892">
        <v>23.17</v>
      </c>
      <c r="S12892">
        <v>23.32</v>
      </c>
      <c r="T12892">
        <v>36150200</v>
      </c>
      <c r="U12892">
        <v>22.39</v>
      </c>
    </row>
    <row r="12893" spans="15:21" x14ac:dyDescent="0.2">
      <c r="O12893" s="67">
        <v>41353</v>
      </c>
      <c r="P12893">
        <v>23.73</v>
      </c>
      <c r="Q12893">
        <v>23.8</v>
      </c>
      <c r="R12893">
        <v>23.33</v>
      </c>
      <c r="S12893">
        <v>23.46</v>
      </c>
      <c r="T12893">
        <v>39254000</v>
      </c>
      <c r="U12893">
        <v>22.53</v>
      </c>
    </row>
    <row r="12894" spans="15:21" x14ac:dyDescent="0.2">
      <c r="O12894" s="67">
        <v>41354</v>
      </c>
      <c r="P12894">
        <v>23.42</v>
      </c>
      <c r="Q12894">
        <v>23.6</v>
      </c>
      <c r="R12894">
        <v>23.29</v>
      </c>
      <c r="S12894">
        <v>23.29</v>
      </c>
      <c r="T12894">
        <v>38543900</v>
      </c>
      <c r="U12894">
        <v>22.36</v>
      </c>
    </row>
    <row r="12895" spans="15:21" x14ac:dyDescent="0.2">
      <c r="O12895" s="67">
        <v>41355</v>
      </c>
      <c r="P12895">
        <v>23.32</v>
      </c>
      <c r="Q12895">
        <v>23.4</v>
      </c>
      <c r="R12895">
        <v>23.28</v>
      </c>
      <c r="S12895">
        <v>23.37</v>
      </c>
      <c r="T12895">
        <v>30606100</v>
      </c>
      <c r="U12895">
        <v>22.44</v>
      </c>
    </row>
    <row r="12896" spans="15:21" x14ac:dyDescent="0.2">
      <c r="O12896" s="67">
        <v>41358</v>
      </c>
      <c r="P12896">
        <v>23.45</v>
      </c>
      <c r="Q12896">
        <v>23.48</v>
      </c>
      <c r="R12896">
        <v>23.05</v>
      </c>
      <c r="S12896">
        <v>23.24</v>
      </c>
      <c r="T12896">
        <v>41684400</v>
      </c>
      <c r="U12896">
        <v>22.32</v>
      </c>
    </row>
    <row r="12897" spans="15:21" x14ac:dyDescent="0.2">
      <c r="O12897" s="67">
        <v>41359</v>
      </c>
      <c r="P12897">
        <v>23.27</v>
      </c>
      <c r="Q12897">
        <v>23.3</v>
      </c>
      <c r="R12897">
        <v>23.01</v>
      </c>
      <c r="S12897">
        <v>23.12</v>
      </c>
      <c r="T12897">
        <v>32353500</v>
      </c>
      <c r="U12897">
        <v>22.2</v>
      </c>
    </row>
    <row r="12898" spans="15:21" x14ac:dyDescent="0.2">
      <c r="O12898" s="67">
        <v>41360</v>
      </c>
      <c r="P12898">
        <v>23.02</v>
      </c>
      <c r="Q12898">
        <v>23.14</v>
      </c>
      <c r="R12898">
        <v>22.85</v>
      </c>
      <c r="S12898">
        <v>23.1</v>
      </c>
      <c r="T12898">
        <v>27492500</v>
      </c>
      <c r="U12898">
        <v>22.18</v>
      </c>
    </row>
    <row r="12899" spans="15:21" x14ac:dyDescent="0.2">
      <c r="O12899" s="67">
        <v>41361</v>
      </c>
      <c r="P12899">
        <v>23.14</v>
      </c>
      <c r="Q12899">
        <v>23.2</v>
      </c>
      <c r="R12899">
        <v>22.99</v>
      </c>
      <c r="S12899">
        <v>23.12</v>
      </c>
      <c r="T12899">
        <v>31151000</v>
      </c>
      <c r="U12899">
        <v>22.2</v>
      </c>
    </row>
    <row r="12900" spans="15:21" x14ac:dyDescent="0.2">
      <c r="O12900" s="67">
        <v>41365</v>
      </c>
      <c r="P12900">
        <v>23.03</v>
      </c>
      <c r="Q12900">
        <v>23.1</v>
      </c>
      <c r="R12900">
        <v>22.97</v>
      </c>
      <c r="S12900">
        <v>23.08</v>
      </c>
      <c r="T12900">
        <v>27449700</v>
      </c>
      <c r="U12900">
        <v>22.16</v>
      </c>
    </row>
    <row r="12901" spans="15:21" x14ac:dyDescent="0.2">
      <c r="O12901" s="67">
        <v>41366</v>
      </c>
      <c r="P12901">
        <v>23.17</v>
      </c>
      <c r="Q12901">
        <v>23.37</v>
      </c>
      <c r="R12901">
        <v>23.1</v>
      </c>
      <c r="S12901">
        <v>23.34</v>
      </c>
      <c r="T12901">
        <v>29180100</v>
      </c>
      <c r="U12901">
        <v>22.41</v>
      </c>
    </row>
    <row r="12902" spans="15:21" x14ac:dyDescent="0.2">
      <c r="O12902" s="67">
        <v>41367</v>
      </c>
      <c r="P12902">
        <v>23.38</v>
      </c>
      <c r="Q12902">
        <v>23.4</v>
      </c>
      <c r="R12902">
        <v>22.92</v>
      </c>
      <c r="S12902">
        <v>23</v>
      </c>
      <c r="T12902">
        <v>52570300</v>
      </c>
      <c r="U12902">
        <v>22.08</v>
      </c>
    </row>
    <row r="12903" spans="15:21" x14ac:dyDescent="0.2">
      <c r="O12903" s="67">
        <v>41368</v>
      </c>
      <c r="P12903">
        <v>23.01</v>
      </c>
      <c r="Q12903">
        <v>23.13</v>
      </c>
      <c r="R12903">
        <v>22.96</v>
      </c>
      <c r="S12903">
        <v>23.08</v>
      </c>
      <c r="T12903">
        <v>30472100</v>
      </c>
      <c r="U12903">
        <v>22.16</v>
      </c>
    </row>
    <row r="12904" spans="15:21" x14ac:dyDescent="0.2">
      <c r="O12904" s="67">
        <v>41369</v>
      </c>
      <c r="P12904">
        <v>22.8</v>
      </c>
      <c r="Q12904">
        <v>22.94</v>
      </c>
      <c r="R12904">
        <v>22.76</v>
      </c>
      <c r="S12904">
        <v>22.93</v>
      </c>
      <c r="T12904">
        <v>31402200</v>
      </c>
      <c r="U12904">
        <v>22.02</v>
      </c>
    </row>
    <row r="12905" spans="15:21" x14ac:dyDescent="0.2">
      <c r="O12905" s="67">
        <v>41372</v>
      </c>
      <c r="P12905">
        <v>23.05</v>
      </c>
      <c r="Q12905">
        <v>23.12</v>
      </c>
      <c r="R12905">
        <v>22.83</v>
      </c>
      <c r="S12905">
        <v>23.12</v>
      </c>
      <c r="T12905">
        <v>30493600</v>
      </c>
      <c r="U12905">
        <v>22.2</v>
      </c>
    </row>
    <row r="12906" spans="15:21" x14ac:dyDescent="0.2">
      <c r="O12906" s="67">
        <v>41373</v>
      </c>
      <c r="P12906">
        <v>23.25</v>
      </c>
      <c r="Q12906">
        <v>23.25</v>
      </c>
      <c r="R12906">
        <v>22.9</v>
      </c>
      <c r="S12906">
        <v>23.06</v>
      </c>
      <c r="T12906">
        <v>31668200</v>
      </c>
      <c r="U12906">
        <v>22.14</v>
      </c>
    </row>
    <row r="12907" spans="15:21" x14ac:dyDescent="0.2">
      <c r="O12907" s="67">
        <v>41374</v>
      </c>
      <c r="P12907">
        <v>23.1</v>
      </c>
      <c r="Q12907">
        <v>23.65</v>
      </c>
      <c r="R12907">
        <v>23.06</v>
      </c>
      <c r="S12907">
        <v>23.58</v>
      </c>
      <c r="T12907">
        <v>39772300</v>
      </c>
      <c r="U12907">
        <v>22.64</v>
      </c>
    </row>
    <row r="12908" spans="15:21" x14ac:dyDescent="0.2">
      <c r="O12908" s="67">
        <v>41375</v>
      </c>
      <c r="P12908">
        <v>23.55</v>
      </c>
      <c r="Q12908">
        <v>23.72</v>
      </c>
      <c r="R12908">
        <v>23.43</v>
      </c>
      <c r="S12908">
        <v>23.59</v>
      </c>
      <c r="T12908">
        <v>27084400</v>
      </c>
      <c r="U12908">
        <v>22.65</v>
      </c>
    </row>
    <row r="12909" spans="15:21" x14ac:dyDescent="0.2">
      <c r="O12909" s="67">
        <v>41376</v>
      </c>
      <c r="P12909">
        <v>23.49</v>
      </c>
      <c r="Q12909">
        <v>23.59</v>
      </c>
      <c r="R12909">
        <v>23.33</v>
      </c>
      <c r="S12909">
        <v>23.46</v>
      </c>
      <c r="T12909">
        <v>27234300</v>
      </c>
      <c r="U12909">
        <v>22.53</v>
      </c>
    </row>
    <row r="12910" spans="15:21" x14ac:dyDescent="0.2">
      <c r="O12910" s="67">
        <v>41379</v>
      </c>
      <c r="P12910">
        <v>23.28</v>
      </c>
      <c r="Q12910">
        <v>23.3</v>
      </c>
      <c r="R12910">
        <v>22.81</v>
      </c>
      <c r="S12910">
        <v>22.81</v>
      </c>
      <c r="T12910">
        <v>46453800</v>
      </c>
      <c r="U12910">
        <v>21.9</v>
      </c>
    </row>
    <row r="12911" spans="15:21" x14ac:dyDescent="0.2">
      <c r="O12911" s="67">
        <v>41380</v>
      </c>
      <c r="P12911">
        <v>23.07</v>
      </c>
      <c r="Q12911">
        <v>23.1</v>
      </c>
      <c r="R12911">
        <v>22.9</v>
      </c>
      <c r="S12911">
        <v>23.1</v>
      </c>
      <c r="T12911">
        <v>36016700</v>
      </c>
      <c r="U12911">
        <v>22.18</v>
      </c>
    </row>
    <row r="12912" spans="15:21" x14ac:dyDescent="0.2">
      <c r="O12912" s="67">
        <v>41381</v>
      </c>
      <c r="P12912">
        <v>22.96</v>
      </c>
      <c r="Q12912">
        <v>23.03</v>
      </c>
      <c r="R12912">
        <v>22.65</v>
      </c>
      <c r="S12912">
        <v>22.76</v>
      </c>
      <c r="T12912">
        <v>42672900</v>
      </c>
      <c r="U12912">
        <v>21.85</v>
      </c>
    </row>
    <row r="12913" spans="15:21" x14ac:dyDescent="0.2">
      <c r="O12913" s="67">
        <v>41382</v>
      </c>
      <c r="P12913">
        <v>22.76</v>
      </c>
      <c r="Q12913">
        <v>22.85</v>
      </c>
      <c r="R12913">
        <v>22.57</v>
      </c>
      <c r="S12913">
        <v>22.67</v>
      </c>
      <c r="T12913">
        <v>41170900</v>
      </c>
      <c r="U12913">
        <v>21.77</v>
      </c>
    </row>
    <row r="12914" spans="15:21" x14ac:dyDescent="0.2">
      <c r="O12914" s="67">
        <v>41383</v>
      </c>
      <c r="P12914">
        <v>21.94</v>
      </c>
      <c r="Q12914">
        <v>22.03</v>
      </c>
      <c r="R12914">
        <v>21.61</v>
      </c>
      <c r="S12914">
        <v>21.75</v>
      </c>
      <c r="T12914">
        <v>108837900</v>
      </c>
      <c r="U12914">
        <v>20.88</v>
      </c>
    </row>
    <row r="12915" spans="15:21" x14ac:dyDescent="0.2">
      <c r="O12915" s="67">
        <v>41386</v>
      </c>
      <c r="P12915">
        <v>21.67</v>
      </c>
      <c r="Q12915">
        <v>21.68</v>
      </c>
      <c r="R12915">
        <v>21.11</v>
      </c>
      <c r="S12915">
        <v>21.35</v>
      </c>
      <c r="T12915">
        <v>87828900</v>
      </c>
      <c r="U12915">
        <v>20.5</v>
      </c>
    </row>
    <row r="12916" spans="15:21" x14ac:dyDescent="0.2">
      <c r="O12916" s="67">
        <v>41387</v>
      </c>
      <c r="P12916">
        <v>21.55</v>
      </c>
      <c r="Q12916">
        <v>21.69</v>
      </c>
      <c r="R12916">
        <v>21.36</v>
      </c>
      <c r="S12916">
        <v>21.5</v>
      </c>
      <c r="T12916">
        <v>65489600</v>
      </c>
      <c r="U12916">
        <v>20.64</v>
      </c>
    </row>
    <row r="12917" spans="15:21" x14ac:dyDescent="0.2">
      <c r="O12917" s="67">
        <v>41388</v>
      </c>
      <c r="P12917">
        <v>21.69</v>
      </c>
      <c r="Q12917">
        <v>22.03</v>
      </c>
      <c r="R12917">
        <v>21.65</v>
      </c>
      <c r="S12917">
        <v>21.96</v>
      </c>
      <c r="T12917">
        <v>51506700</v>
      </c>
      <c r="U12917">
        <v>21.09</v>
      </c>
    </row>
    <row r="12918" spans="15:21" x14ac:dyDescent="0.2">
      <c r="O12918" s="67">
        <v>41389</v>
      </c>
      <c r="P12918">
        <v>22.21</v>
      </c>
      <c r="Q12918">
        <v>22.23</v>
      </c>
      <c r="R12918">
        <v>21.91</v>
      </c>
      <c r="S12918">
        <v>21.95</v>
      </c>
      <c r="T12918">
        <v>41462900</v>
      </c>
      <c r="U12918">
        <v>21.08</v>
      </c>
    </row>
    <row r="12919" spans="15:21" x14ac:dyDescent="0.2">
      <c r="O12919" s="67">
        <v>41390</v>
      </c>
      <c r="P12919">
        <v>21.98</v>
      </c>
      <c r="Q12919">
        <v>22.4</v>
      </c>
      <c r="R12919">
        <v>21.97</v>
      </c>
      <c r="S12919">
        <v>22.21</v>
      </c>
      <c r="T12919">
        <v>47012500</v>
      </c>
      <c r="U12919">
        <v>21.33</v>
      </c>
    </row>
    <row r="12920" spans="15:21" x14ac:dyDescent="0.2">
      <c r="O12920" s="67">
        <v>41393</v>
      </c>
      <c r="P12920">
        <v>22.31</v>
      </c>
      <c r="Q12920">
        <v>22.32</v>
      </c>
      <c r="R12920">
        <v>22</v>
      </c>
      <c r="S12920">
        <v>22.27</v>
      </c>
      <c r="T12920">
        <v>36531800</v>
      </c>
      <c r="U12920">
        <v>21.38</v>
      </c>
    </row>
    <row r="12921" spans="15:21" x14ac:dyDescent="0.2">
      <c r="O12921" s="67">
        <v>41394</v>
      </c>
      <c r="P12921">
        <v>22.29</v>
      </c>
      <c r="Q12921">
        <v>22.38</v>
      </c>
      <c r="R12921">
        <v>22.21</v>
      </c>
      <c r="S12921">
        <v>22.29</v>
      </c>
      <c r="T12921">
        <v>34054800</v>
      </c>
      <c r="U12921">
        <v>21.4</v>
      </c>
    </row>
    <row r="12922" spans="15:21" x14ac:dyDescent="0.2">
      <c r="O12922" s="67">
        <v>41395</v>
      </c>
      <c r="P12922">
        <v>22.1</v>
      </c>
      <c r="Q12922">
        <v>22.35</v>
      </c>
      <c r="R12922">
        <v>22.1</v>
      </c>
      <c r="S12922">
        <v>22.15</v>
      </c>
      <c r="T12922">
        <v>39201600</v>
      </c>
      <c r="U12922">
        <v>21.27</v>
      </c>
    </row>
    <row r="12923" spans="15:21" x14ac:dyDescent="0.2">
      <c r="O12923" s="67">
        <v>41396</v>
      </c>
      <c r="P12923">
        <v>22.25</v>
      </c>
      <c r="Q12923">
        <v>22.32</v>
      </c>
      <c r="R12923">
        <v>22.15</v>
      </c>
      <c r="S12923">
        <v>22.32</v>
      </c>
      <c r="T12923">
        <v>27651500</v>
      </c>
      <c r="U12923">
        <v>21.43</v>
      </c>
    </row>
    <row r="12924" spans="15:21" x14ac:dyDescent="0.2">
      <c r="O12924" s="67">
        <v>41397</v>
      </c>
      <c r="P12924">
        <v>22.57</v>
      </c>
      <c r="Q12924">
        <v>22.85</v>
      </c>
      <c r="R12924">
        <v>22.55</v>
      </c>
      <c r="S12924">
        <v>22.57</v>
      </c>
      <c r="T12924">
        <v>45523300</v>
      </c>
      <c r="U12924">
        <v>21.67</v>
      </c>
    </row>
    <row r="12925" spans="15:21" x14ac:dyDescent="0.2">
      <c r="O12925" s="67">
        <v>41400</v>
      </c>
      <c r="P12925">
        <v>22.56</v>
      </c>
      <c r="Q12925">
        <v>22.64</v>
      </c>
      <c r="R12925">
        <v>22.32</v>
      </c>
      <c r="S12925">
        <v>22.58</v>
      </c>
      <c r="T12925">
        <v>28563900</v>
      </c>
      <c r="U12925">
        <v>21.68</v>
      </c>
    </row>
    <row r="12926" spans="15:21" x14ac:dyDescent="0.2">
      <c r="O12926" s="67">
        <v>41401</v>
      </c>
      <c r="P12926">
        <v>22.69</v>
      </c>
      <c r="Q12926">
        <v>22.79</v>
      </c>
      <c r="R12926">
        <v>22.62</v>
      </c>
      <c r="S12926">
        <v>22.68</v>
      </c>
      <c r="T12926">
        <v>28211700</v>
      </c>
      <c r="U12926">
        <v>21.78</v>
      </c>
    </row>
    <row r="12927" spans="15:21" x14ac:dyDescent="0.2">
      <c r="O12927" s="67">
        <v>41402</v>
      </c>
      <c r="P12927">
        <v>22.68</v>
      </c>
      <c r="Q12927">
        <v>23.02</v>
      </c>
      <c r="R12927">
        <v>22.62</v>
      </c>
      <c r="S12927">
        <v>23.01</v>
      </c>
      <c r="T12927">
        <v>39977300</v>
      </c>
      <c r="U12927">
        <v>22.09</v>
      </c>
    </row>
    <row r="12928" spans="15:21" x14ac:dyDescent="0.2">
      <c r="O12928" s="67">
        <v>41403</v>
      </c>
      <c r="P12928">
        <v>22.99</v>
      </c>
      <c r="Q12928">
        <v>23.1</v>
      </c>
      <c r="R12928">
        <v>22.69</v>
      </c>
      <c r="S12928">
        <v>22.78</v>
      </c>
      <c r="T12928">
        <v>29974300</v>
      </c>
      <c r="U12928">
        <v>21.87</v>
      </c>
    </row>
    <row r="12929" spans="15:21" x14ac:dyDescent="0.2">
      <c r="O12929" s="67">
        <v>41404</v>
      </c>
      <c r="P12929">
        <v>22.77</v>
      </c>
      <c r="Q12929">
        <v>22.91</v>
      </c>
      <c r="R12929">
        <v>22.59</v>
      </c>
      <c r="S12929">
        <v>22.9</v>
      </c>
      <c r="T12929">
        <v>35117300</v>
      </c>
      <c r="U12929">
        <v>21.99</v>
      </c>
    </row>
    <row r="12930" spans="15:21" x14ac:dyDescent="0.2">
      <c r="O12930" s="67">
        <v>41407</v>
      </c>
      <c r="P12930">
        <v>22.86</v>
      </c>
      <c r="Q12930">
        <v>22.88</v>
      </c>
      <c r="R12930">
        <v>22.62</v>
      </c>
      <c r="S12930">
        <v>22.85</v>
      </c>
      <c r="T12930">
        <v>30283800</v>
      </c>
      <c r="U12930">
        <v>21.94</v>
      </c>
    </row>
    <row r="12931" spans="15:21" x14ac:dyDescent="0.2">
      <c r="O12931" s="67">
        <v>41408</v>
      </c>
      <c r="P12931">
        <v>22.85</v>
      </c>
      <c r="Q12931">
        <v>23.07</v>
      </c>
      <c r="R12931">
        <v>22.81</v>
      </c>
      <c r="S12931">
        <v>23.01</v>
      </c>
      <c r="T12931">
        <v>39592300</v>
      </c>
      <c r="U12931">
        <v>22.09</v>
      </c>
    </row>
    <row r="12932" spans="15:21" x14ac:dyDescent="0.2">
      <c r="O12932" s="67">
        <v>41409</v>
      </c>
      <c r="P12932">
        <v>23.04</v>
      </c>
      <c r="Q12932">
        <v>23.25</v>
      </c>
      <c r="R12932">
        <v>22.91</v>
      </c>
      <c r="S12932">
        <v>23.24</v>
      </c>
      <c r="T12932">
        <v>40153000</v>
      </c>
      <c r="U12932">
        <v>22.32</v>
      </c>
    </row>
    <row r="12933" spans="15:21" x14ac:dyDescent="0.2">
      <c r="O12933" s="67">
        <v>41410</v>
      </c>
      <c r="P12933">
        <v>23.1</v>
      </c>
      <c r="Q12933">
        <v>23.35</v>
      </c>
      <c r="R12933">
        <v>23.1</v>
      </c>
      <c r="S12933">
        <v>23.27</v>
      </c>
      <c r="T12933">
        <v>33023300</v>
      </c>
      <c r="U12933">
        <v>22.34</v>
      </c>
    </row>
    <row r="12934" spans="15:21" x14ac:dyDescent="0.2">
      <c r="O12934" s="67">
        <v>41411</v>
      </c>
      <c r="P12934">
        <v>23.27</v>
      </c>
      <c r="Q12934">
        <v>23.48</v>
      </c>
      <c r="R12934">
        <v>23.2</v>
      </c>
      <c r="S12934">
        <v>23.46</v>
      </c>
      <c r="T12934">
        <v>41037700</v>
      </c>
      <c r="U12934">
        <v>22.53</v>
      </c>
    </row>
    <row r="12935" spans="15:21" x14ac:dyDescent="0.2">
      <c r="O12935" s="67">
        <v>41414</v>
      </c>
      <c r="P12935">
        <v>23.46</v>
      </c>
      <c r="Q12935">
        <v>23.58</v>
      </c>
      <c r="R12935">
        <v>23.43</v>
      </c>
      <c r="S12935">
        <v>23.57</v>
      </c>
      <c r="T12935">
        <v>32884800</v>
      </c>
      <c r="U12935">
        <v>22.63</v>
      </c>
    </row>
    <row r="12936" spans="15:21" x14ac:dyDescent="0.2">
      <c r="O12936" s="67">
        <v>41415</v>
      </c>
      <c r="P12936">
        <v>23.59</v>
      </c>
      <c r="Q12936">
        <v>23.78</v>
      </c>
      <c r="R12936">
        <v>23.59</v>
      </c>
      <c r="S12936">
        <v>23.66</v>
      </c>
      <c r="T12936">
        <v>33815000</v>
      </c>
      <c r="U12936">
        <v>22.72</v>
      </c>
    </row>
    <row r="12937" spans="15:21" x14ac:dyDescent="0.2">
      <c r="O12937" s="67">
        <v>41416</v>
      </c>
      <c r="P12937">
        <v>23.78</v>
      </c>
      <c r="Q12937">
        <v>24.13</v>
      </c>
      <c r="R12937">
        <v>23.75</v>
      </c>
      <c r="S12937">
        <v>23.86</v>
      </c>
      <c r="T12937">
        <v>68514400</v>
      </c>
      <c r="U12937">
        <v>22.91</v>
      </c>
    </row>
    <row r="12938" spans="15:21" x14ac:dyDescent="0.2">
      <c r="O12938" s="67">
        <v>41417</v>
      </c>
      <c r="P12938">
        <v>23.52</v>
      </c>
      <c r="Q12938">
        <v>23.75</v>
      </c>
      <c r="R12938">
        <v>23.45</v>
      </c>
      <c r="S12938">
        <v>23.66</v>
      </c>
      <c r="T12938">
        <v>44383600</v>
      </c>
      <c r="U12938">
        <v>22.72</v>
      </c>
    </row>
    <row r="12939" spans="15:21" x14ac:dyDescent="0.2">
      <c r="O12939" s="67">
        <v>41418</v>
      </c>
      <c r="P12939">
        <v>23.5</v>
      </c>
      <c r="Q12939">
        <v>23.67</v>
      </c>
      <c r="R12939">
        <v>23.49</v>
      </c>
      <c r="S12939">
        <v>23.53</v>
      </c>
      <c r="T12939">
        <v>41015200</v>
      </c>
      <c r="U12939">
        <v>22.59</v>
      </c>
    </row>
    <row r="12940" spans="15:21" x14ac:dyDescent="0.2">
      <c r="O12940" s="67">
        <v>41422</v>
      </c>
      <c r="P12940">
        <v>23.77</v>
      </c>
      <c r="Q12940">
        <v>23.84</v>
      </c>
      <c r="R12940">
        <v>23.58</v>
      </c>
      <c r="S12940">
        <v>23.6</v>
      </c>
      <c r="T12940">
        <v>47323000</v>
      </c>
      <c r="U12940">
        <v>22.66</v>
      </c>
    </row>
    <row r="12941" spans="15:21" x14ac:dyDescent="0.2">
      <c r="O12941" s="67">
        <v>41423</v>
      </c>
      <c r="P12941">
        <v>23.42</v>
      </c>
      <c r="Q12941">
        <v>23.7</v>
      </c>
      <c r="R12941">
        <v>23.4</v>
      </c>
      <c r="S12941">
        <v>23.64</v>
      </c>
      <c r="T12941">
        <v>39236500</v>
      </c>
      <c r="U12941">
        <v>22.7</v>
      </c>
    </row>
    <row r="12942" spans="15:21" x14ac:dyDescent="0.2">
      <c r="O12942" s="67">
        <v>41424</v>
      </c>
      <c r="P12942">
        <v>23.58</v>
      </c>
      <c r="Q12942">
        <v>23.76</v>
      </c>
      <c r="R12942">
        <v>23.5</v>
      </c>
      <c r="S12942">
        <v>23.6</v>
      </c>
      <c r="T12942">
        <v>29347100</v>
      </c>
      <c r="U12942">
        <v>22.66</v>
      </c>
    </row>
    <row r="12943" spans="15:21" x14ac:dyDescent="0.2">
      <c r="O12943" s="67">
        <v>41425</v>
      </c>
      <c r="P12943">
        <v>23.59</v>
      </c>
      <c r="Q12943">
        <v>23.79</v>
      </c>
      <c r="R12943">
        <v>23.31</v>
      </c>
      <c r="S12943">
        <v>23.32</v>
      </c>
      <c r="T12943">
        <v>49247600</v>
      </c>
      <c r="U12943">
        <v>22.39</v>
      </c>
    </row>
    <row r="12944" spans="15:21" x14ac:dyDescent="0.2">
      <c r="O12944" s="67">
        <v>41428</v>
      </c>
      <c r="P12944">
        <v>23.37</v>
      </c>
      <c r="Q12944">
        <v>23.78</v>
      </c>
      <c r="R12944">
        <v>23.32</v>
      </c>
      <c r="S12944">
        <v>23.64</v>
      </c>
      <c r="T12944">
        <v>45218400</v>
      </c>
      <c r="U12944">
        <v>22.7</v>
      </c>
    </row>
    <row r="12945" spans="15:21" x14ac:dyDescent="0.2">
      <c r="O12945" s="67">
        <v>41429</v>
      </c>
      <c r="P12945">
        <v>23.59</v>
      </c>
      <c r="Q12945">
        <v>23.76</v>
      </c>
      <c r="R12945">
        <v>23.41</v>
      </c>
      <c r="S12945">
        <v>23.66</v>
      </c>
      <c r="T12945">
        <v>38701300</v>
      </c>
      <c r="U12945">
        <v>22.72</v>
      </c>
    </row>
    <row r="12946" spans="15:21" x14ac:dyDescent="0.2">
      <c r="O12946" s="67">
        <v>41430</v>
      </c>
      <c r="P12946">
        <v>23.55</v>
      </c>
      <c r="Q12946">
        <v>23.58</v>
      </c>
      <c r="R12946">
        <v>23.21</v>
      </c>
      <c r="S12946">
        <v>23.32</v>
      </c>
      <c r="T12946">
        <v>44756200</v>
      </c>
      <c r="U12946">
        <v>22.39</v>
      </c>
    </row>
    <row r="12947" spans="15:21" x14ac:dyDescent="0.2">
      <c r="O12947" s="67">
        <v>41431</v>
      </c>
      <c r="P12947">
        <v>23.25</v>
      </c>
      <c r="Q12947">
        <v>23.39</v>
      </c>
      <c r="R12947">
        <v>23.1</v>
      </c>
      <c r="S12947">
        <v>23.38</v>
      </c>
      <c r="T12947">
        <v>42677500</v>
      </c>
      <c r="U12947">
        <v>22.45</v>
      </c>
    </row>
    <row r="12948" spans="15:21" x14ac:dyDescent="0.2">
      <c r="O12948" s="67">
        <v>41432</v>
      </c>
      <c r="P12948">
        <v>23.54</v>
      </c>
      <c r="Q12948">
        <v>23.95</v>
      </c>
      <c r="R12948">
        <v>23.47</v>
      </c>
      <c r="S12948">
        <v>23.86</v>
      </c>
      <c r="T12948">
        <v>49041200</v>
      </c>
      <c r="U12948">
        <v>22.91</v>
      </c>
    </row>
    <row r="12949" spans="15:21" x14ac:dyDescent="0.2">
      <c r="O12949" s="67">
        <v>41435</v>
      </c>
      <c r="P12949">
        <v>23.88</v>
      </c>
      <c r="Q12949">
        <v>23.92</v>
      </c>
      <c r="R12949">
        <v>23.64</v>
      </c>
      <c r="S12949">
        <v>23.78</v>
      </c>
      <c r="T12949">
        <v>41626500</v>
      </c>
      <c r="U12949">
        <v>22.83</v>
      </c>
    </row>
    <row r="12950" spans="15:21" x14ac:dyDescent="0.2">
      <c r="O12950" s="67">
        <v>41436</v>
      </c>
      <c r="P12950">
        <v>23.49</v>
      </c>
      <c r="Q12950">
        <v>23.69</v>
      </c>
      <c r="R12950">
        <v>23.48</v>
      </c>
      <c r="S12950">
        <v>23.58</v>
      </c>
      <c r="T12950">
        <v>36183000</v>
      </c>
      <c r="U12950">
        <v>22.64</v>
      </c>
    </row>
    <row r="12951" spans="15:21" x14ac:dyDescent="0.2">
      <c r="O12951" s="67">
        <v>41437</v>
      </c>
      <c r="P12951">
        <v>23.7</v>
      </c>
      <c r="Q12951">
        <v>23.73</v>
      </c>
      <c r="R12951">
        <v>23.42</v>
      </c>
      <c r="S12951">
        <v>23.5</v>
      </c>
      <c r="T12951">
        <v>33842000</v>
      </c>
      <c r="U12951">
        <v>22.57</v>
      </c>
    </row>
    <row r="12952" spans="15:21" x14ac:dyDescent="0.2">
      <c r="O12952" s="67">
        <v>41438</v>
      </c>
      <c r="P12952">
        <v>23.45</v>
      </c>
      <c r="Q12952">
        <v>23.79</v>
      </c>
      <c r="R12952">
        <v>23.34</v>
      </c>
      <c r="S12952">
        <v>23.68</v>
      </c>
      <c r="T12952">
        <v>34930500</v>
      </c>
      <c r="U12952">
        <v>22.74</v>
      </c>
    </row>
    <row r="12953" spans="15:21" x14ac:dyDescent="0.2">
      <c r="O12953" s="67">
        <v>41439</v>
      </c>
      <c r="P12953">
        <v>23.68</v>
      </c>
      <c r="Q12953">
        <v>23.75</v>
      </c>
      <c r="R12953">
        <v>23.46</v>
      </c>
      <c r="S12953">
        <v>23.52</v>
      </c>
      <c r="T12953">
        <v>27846000</v>
      </c>
      <c r="U12953">
        <v>22.58</v>
      </c>
    </row>
    <row r="12954" spans="15:21" x14ac:dyDescent="0.2">
      <c r="O12954" s="67">
        <v>41442</v>
      </c>
      <c r="P12954">
        <v>23.75</v>
      </c>
      <c r="Q12954">
        <v>23.85</v>
      </c>
      <c r="R12954">
        <v>23.65</v>
      </c>
      <c r="S12954">
        <v>23.77</v>
      </c>
      <c r="T12954">
        <v>39278300</v>
      </c>
      <c r="U12954">
        <v>22.82</v>
      </c>
    </row>
    <row r="12955" spans="15:21" x14ac:dyDescent="0.2">
      <c r="O12955" s="67">
        <v>41443</v>
      </c>
      <c r="P12955">
        <v>23.83</v>
      </c>
      <c r="Q12955">
        <v>24.45</v>
      </c>
      <c r="R12955">
        <v>23.77</v>
      </c>
      <c r="S12955">
        <v>24.33</v>
      </c>
      <c r="T12955">
        <v>72766900</v>
      </c>
      <c r="U12955">
        <v>23.36</v>
      </c>
    </row>
    <row r="12956" spans="15:21" x14ac:dyDescent="0.2">
      <c r="O12956" s="67">
        <v>41444</v>
      </c>
      <c r="P12956">
        <v>24.2</v>
      </c>
      <c r="Q12956">
        <v>24.35</v>
      </c>
      <c r="R12956">
        <v>23.98</v>
      </c>
      <c r="S12956">
        <v>23.98</v>
      </c>
      <c r="T12956">
        <v>46082200</v>
      </c>
      <c r="U12956">
        <v>23.03</v>
      </c>
    </row>
    <row r="12957" spans="15:21" x14ac:dyDescent="0.2">
      <c r="O12957" s="67">
        <v>41445</v>
      </c>
      <c r="P12957">
        <v>23.63</v>
      </c>
      <c r="Q12957">
        <v>23.69</v>
      </c>
      <c r="R12957">
        <v>23.2</v>
      </c>
      <c r="S12957">
        <v>23.25</v>
      </c>
      <c r="T12957">
        <v>62733200</v>
      </c>
      <c r="U12957">
        <v>22.5</v>
      </c>
    </row>
    <row r="12958" spans="15:21" x14ac:dyDescent="0.2">
      <c r="O12958" s="67">
        <v>41446</v>
      </c>
      <c r="P12958">
        <v>23.58</v>
      </c>
      <c r="Q12958">
        <v>23.64</v>
      </c>
      <c r="R12958">
        <v>23.21</v>
      </c>
      <c r="S12958">
        <v>23.36</v>
      </c>
      <c r="T12958">
        <v>65025200</v>
      </c>
      <c r="U12958">
        <v>22.61</v>
      </c>
    </row>
    <row r="12959" spans="15:21" x14ac:dyDescent="0.2">
      <c r="O12959" s="67">
        <v>41449</v>
      </c>
      <c r="P12959">
        <v>23.12</v>
      </c>
      <c r="Q12959">
        <v>23.15</v>
      </c>
      <c r="R12959">
        <v>22.76</v>
      </c>
      <c r="S12959">
        <v>22.93</v>
      </c>
      <c r="T12959">
        <v>48760800</v>
      </c>
      <c r="U12959">
        <v>22.19</v>
      </c>
    </row>
    <row r="12960" spans="15:21" x14ac:dyDescent="0.2">
      <c r="O12960" s="67">
        <v>41450</v>
      </c>
      <c r="P12960">
        <v>23.17</v>
      </c>
      <c r="Q12960">
        <v>23.25</v>
      </c>
      <c r="R12960">
        <v>22.94</v>
      </c>
      <c r="S12960">
        <v>23.11</v>
      </c>
      <c r="T12960">
        <v>36569100</v>
      </c>
      <c r="U12960">
        <v>22.37</v>
      </c>
    </row>
    <row r="12961" spans="15:21" x14ac:dyDescent="0.2">
      <c r="O12961" s="67">
        <v>41451</v>
      </c>
      <c r="P12961">
        <v>23.43</v>
      </c>
      <c r="Q12961">
        <v>23.44</v>
      </c>
      <c r="R12961">
        <v>23.02</v>
      </c>
      <c r="S12961">
        <v>23.25</v>
      </c>
      <c r="T12961">
        <v>32531700</v>
      </c>
      <c r="U12961">
        <v>22.5</v>
      </c>
    </row>
    <row r="12962" spans="15:21" x14ac:dyDescent="0.2">
      <c r="O12962" s="67">
        <v>41452</v>
      </c>
      <c r="P12962">
        <v>23.41</v>
      </c>
      <c r="Q12962">
        <v>23.48</v>
      </c>
      <c r="R12962">
        <v>23.26</v>
      </c>
      <c r="S12962">
        <v>23.32</v>
      </c>
      <c r="T12962">
        <v>30867900</v>
      </c>
      <c r="U12962">
        <v>22.57</v>
      </c>
    </row>
    <row r="12963" spans="15:21" x14ac:dyDescent="0.2">
      <c r="O12963" s="67">
        <v>41453</v>
      </c>
      <c r="P12963">
        <v>23.32</v>
      </c>
      <c r="Q12963">
        <v>23.44</v>
      </c>
      <c r="R12963">
        <v>23.16</v>
      </c>
      <c r="S12963">
        <v>23.19</v>
      </c>
      <c r="T12963">
        <v>45923200</v>
      </c>
      <c r="U12963">
        <v>22.45</v>
      </c>
    </row>
    <row r="12964" spans="15:21" x14ac:dyDescent="0.2">
      <c r="O12964" s="67">
        <v>41456</v>
      </c>
      <c r="P12964">
        <v>23.21</v>
      </c>
      <c r="Q12964">
        <v>23.64</v>
      </c>
      <c r="R12964">
        <v>23.19</v>
      </c>
      <c r="S12964">
        <v>23.34</v>
      </c>
      <c r="T12964">
        <v>35784800</v>
      </c>
      <c r="U12964">
        <v>22.59</v>
      </c>
    </row>
    <row r="12965" spans="15:21" x14ac:dyDescent="0.2">
      <c r="O12965" s="67">
        <v>41457</v>
      </c>
      <c r="P12965">
        <v>23.27</v>
      </c>
      <c r="Q12965">
        <v>23.34</v>
      </c>
      <c r="R12965">
        <v>22.88</v>
      </c>
      <c r="S12965">
        <v>22.9</v>
      </c>
      <c r="T12965">
        <v>47571200</v>
      </c>
      <c r="U12965">
        <v>22.16</v>
      </c>
    </row>
    <row r="12966" spans="15:21" x14ac:dyDescent="0.2">
      <c r="O12966" s="67">
        <v>41458</v>
      </c>
      <c r="P12966">
        <v>22.83</v>
      </c>
      <c r="Q12966">
        <v>22.98</v>
      </c>
      <c r="R12966">
        <v>22.76</v>
      </c>
      <c r="S12966">
        <v>22.91</v>
      </c>
      <c r="T12966">
        <v>21448500</v>
      </c>
      <c r="U12966">
        <v>22.17</v>
      </c>
    </row>
    <row r="12967" spans="15:21" x14ac:dyDescent="0.2">
      <c r="O12967" s="67">
        <v>41460</v>
      </c>
      <c r="P12967">
        <v>23.17</v>
      </c>
      <c r="Q12967">
        <v>23.24</v>
      </c>
      <c r="R12967">
        <v>22.95</v>
      </c>
      <c r="S12967">
        <v>23.24</v>
      </c>
      <c r="T12967">
        <v>22688900</v>
      </c>
      <c r="U12967">
        <v>22.49</v>
      </c>
    </row>
    <row r="12968" spans="15:21" x14ac:dyDescent="0.2">
      <c r="O12968" s="67">
        <v>41463</v>
      </c>
      <c r="P12968">
        <v>23.36</v>
      </c>
      <c r="Q12968">
        <v>23.53</v>
      </c>
      <c r="R12968">
        <v>23.27</v>
      </c>
      <c r="S12968">
        <v>23.32</v>
      </c>
      <c r="T12968">
        <v>35481100</v>
      </c>
      <c r="U12968">
        <v>22.57</v>
      </c>
    </row>
    <row r="12969" spans="15:21" x14ac:dyDescent="0.2">
      <c r="O12969" s="67">
        <v>41464</v>
      </c>
      <c r="P12969">
        <v>23.52</v>
      </c>
      <c r="Q12969">
        <v>23.8</v>
      </c>
      <c r="R12969">
        <v>23.51</v>
      </c>
      <c r="S12969">
        <v>23.62</v>
      </c>
      <c r="T12969">
        <v>31541400</v>
      </c>
      <c r="U12969">
        <v>22.86</v>
      </c>
    </row>
    <row r="12970" spans="15:21" x14ac:dyDescent="0.2">
      <c r="O12970" s="67">
        <v>41465</v>
      </c>
      <c r="P12970">
        <v>23.72</v>
      </c>
      <c r="Q12970">
        <v>23.73</v>
      </c>
      <c r="R12970">
        <v>23.36</v>
      </c>
      <c r="S12970">
        <v>23.54</v>
      </c>
      <c r="T12970">
        <v>28457100</v>
      </c>
      <c r="U12970">
        <v>22.78</v>
      </c>
    </row>
    <row r="12971" spans="15:21" x14ac:dyDescent="0.2">
      <c r="O12971" s="67">
        <v>41466</v>
      </c>
      <c r="P12971">
        <v>23.91</v>
      </c>
      <c r="Q12971">
        <v>23.96</v>
      </c>
      <c r="R12971">
        <v>23.63</v>
      </c>
      <c r="S12971">
        <v>23.94</v>
      </c>
      <c r="T12971">
        <v>32618400</v>
      </c>
      <c r="U12971">
        <v>23.17</v>
      </c>
    </row>
    <row r="12972" spans="15:21" x14ac:dyDescent="0.2">
      <c r="O12972" s="67">
        <v>41467</v>
      </c>
      <c r="P12972">
        <v>23.99</v>
      </c>
      <c r="Q12972">
        <v>24</v>
      </c>
      <c r="R12972">
        <v>23.59</v>
      </c>
      <c r="S12972">
        <v>23.76</v>
      </c>
      <c r="T12972">
        <v>33257700</v>
      </c>
      <c r="U12972">
        <v>23</v>
      </c>
    </row>
    <row r="12973" spans="15:21" x14ac:dyDescent="0.2">
      <c r="O12973" s="67">
        <v>41470</v>
      </c>
      <c r="P12973">
        <v>23.73</v>
      </c>
      <c r="Q12973">
        <v>23.74</v>
      </c>
      <c r="R12973">
        <v>23.56</v>
      </c>
      <c r="S12973">
        <v>23.63</v>
      </c>
      <c r="T12973">
        <v>35853500</v>
      </c>
      <c r="U12973">
        <v>22.87</v>
      </c>
    </row>
    <row r="12974" spans="15:21" x14ac:dyDescent="0.2">
      <c r="O12974" s="67">
        <v>41471</v>
      </c>
      <c r="P12974">
        <v>23.66</v>
      </c>
      <c r="Q12974">
        <v>23.67</v>
      </c>
      <c r="R12974">
        <v>23.34</v>
      </c>
      <c r="S12974">
        <v>23.43</v>
      </c>
      <c r="T12974">
        <v>38192400</v>
      </c>
      <c r="U12974">
        <v>22.68</v>
      </c>
    </row>
    <row r="12975" spans="15:21" x14ac:dyDescent="0.2">
      <c r="O12975" s="67">
        <v>41472</v>
      </c>
      <c r="P12975">
        <v>23.54</v>
      </c>
      <c r="Q12975">
        <v>23.61</v>
      </c>
      <c r="R12975">
        <v>23.43</v>
      </c>
      <c r="S12975">
        <v>23.54</v>
      </c>
      <c r="T12975">
        <v>26858500</v>
      </c>
      <c r="U12975">
        <v>22.78</v>
      </c>
    </row>
    <row r="12976" spans="15:21" x14ac:dyDescent="0.2">
      <c r="O12976" s="67">
        <v>41473</v>
      </c>
      <c r="P12976">
        <v>23.6</v>
      </c>
      <c r="Q12976">
        <v>23.94</v>
      </c>
      <c r="R12976">
        <v>23.56</v>
      </c>
      <c r="S12976">
        <v>23.63</v>
      </c>
      <c r="T12976">
        <v>41438200</v>
      </c>
      <c r="U12976">
        <v>22.87</v>
      </c>
    </row>
    <row r="12977" spans="15:21" x14ac:dyDescent="0.2">
      <c r="O12977" s="67">
        <v>41474</v>
      </c>
      <c r="P12977">
        <v>24.21</v>
      </c>
      <c r="Q12977">
        <v>24.95</v>
      </c>
      <c r="R12977">
        <v>24.1</v>
      </c>
      <c r="S12977">
        <v>24.72</v>
      </c>
      <c r="T12977">
        <v>103708900</v>
      </c>
      <c r="U12977">
        <v>23.93</v>
      </c>
    </row>
    <row r="12978" spans="15:21" x14ac:dyDescent="0.2">
      <c r="O12978" s="67">
        <v>41477</v>
      </c>
      <c r="P12978">
        <v>24.77</v>
      </c>
      <c r="Q12978">
        <v>24.92</v>
      </c>
      <c r="R12978">
        <v>24.73</v>
      </c>
      <c r="S12978">
        <v>24.86</v>
      </c>
      <c r="T12978">
        <v>41560800</v>
      </c>
      <c r="U12978">
        <v>24.06</v>
      </c>
    </row>
    <row r="12979" spans="15:21" x14ac:dyDescent="0.2">
      <c r="O12979" s="67">
        <v>41478</v>
      </c>
      <c r="P12979">
        <v>24.87</v>
      </c>
      <c r="Q12979">
        <v>24.88</v>
      </c>
      <c r="R12979">
        <v>24.63</v>
      </c>
      <c r="S12979">
        <v>24.71</v>
      </c>
      <c r="T12979">
        <v>32553000</v>
      </c>
      <c r="U12979">
        <v>23.92</v>
      </c>
    </row>
    <row r="12980" spans="15:21" x14ac:dyDescent="0.2">
      <c r="O12980" s="67">
        <v>41479</v>
      </c>
      <c r="P12980">
        <v>24.79</v>
      </c>
      <c r="Q12980">
        <v>24.84</v>
      </c>
      <c r="R12980">
        <v>24.56</v>
      </c>
      <c r="S12980">
        <v>24.62</v>
      </c>
      <c r="T12980">
        <v>27485000</v>
      </c>
      <c r="U12980">
        <v>23.83</v>
      </c>
    </row>
    <row r="12981" spans="15:21" x14ac:dyDescent="0.2">
      <c r="O12981" s="67">
        <v>41480</v>
      </c>
      <c r="P12981">
        <v>24.61</v>
      </c>
      <c r="Q12981">
        <v>24.69</v>
      </c>
      <c r="R12981">
        <v>24.52</v>
      </c>
      <c r="S12981">
        <v>24.69</v>
      </c>
      <c r="T12981">
        <v>29951700</v>
      </c>
      <c r="U12981">
        <v>23.9</v>
      </c>
    </row>
    <row r="12982" spans="15:21" x14ac:dyDescent="0.2">
      <c r="O12982" s="67">
        <v>41481</v>
      </c>
      <c r="P12982">
        <v>24.65</v>
      </c>
      <c r="Q12982">
        <v>24.66</v>
      </c>
      <c r="R12982">
        <v>24.5</v>
      </c>
      <c r="S12982">
        <v>24.65</v>
      </c>
      <c r="T12982">
        <v>31115200</v>
      </c>
      <c r="U12982">
        <v>23.86</v>
      </c>
    </row>
    <row r="12983" spans="15:21" x14ac:dyDescent="0.2">
      <c r="O12983" s="67">
        <v>41484</v>
      </c>
      <c r="P12983">
        <v>24.53</v>
      </c>
      <c r="Q12983">
        <v>24.6</v>
      </c>
      <c r="R12983">
        <v>24.46</v>
      </c>
      <c r="S12983">
        <v>24.49</v>
      </c>
      <c r="T12983">
        <v>25588600</v>
      </c>
      <c r="U12983">
        <v>23.7</v>
      </c>
    </row>
    <row r="12984" spans="15:21" x14ac:dyDescent="0.2">
      <c r="O12984" s="67">
        <v>41485</v>
      </c>
      <c r="P12984">
        <v>24.57</v>
      </c>
      <c r="Q12984">
        <v>24.64</v>
      </c>
      <c r="R12984">
        <v>24.4</v>
      </c>
      <c r="S12984">
        <v>24.48</v>
      </c>
      <c r="T12984">
        <v>31201500</v>
      </c>
      <c r="U12984">
        <v>23.69</v>
      </c>
    </row>
    <row r="12985" spans="15:21" x14ac:dyDescent="0.2">
      <c r="O12985" s="67">
        <v>41486</v>
      </c>
      <c r="P12985">
        <v>24.57</v>
      </c>
      <c r="Q12985">
        <v>24.69</v>
      </c>
      <c r="R12985">
        <v>24.36</v>
      </c>
      <c r="S12985">
        <v>24.37</v>
      </c>
      <c r="T12985">
        <v>38954900</v>
      </c>
      <c r="U12985">
        <v>23.59</v>
      </c>
    </row>
    <row r="12986" spans="15:21" x14ac:dyDescent="0.2">
      <c r="O12986" s="67">
        <v>41487</v>
      </c>
      <c r="P12986">
        <v>24.6</v>
      </c>
      <c r="Q12986">
        <v>24.87</v>
      </c>
      <c r="R12986">
        <v>24.52</v>
      </c>
      <c r="S12986">
        <v>24.62</v>
      </c>
      <c r="T12986">
        <v>31937700</v>
      </c>
      <c r="U12986">
        <v>23.83</v>
      </c>
    </row>
    <row r="12987" spans="15:21" x14ac:dyDescent="0.2">
      <c r="O12987" s="67">
        <v>41488</v>
      </c>
      <c r="P12987">
        <v>24.52</v>
      </c>
      <c r="Q12987">
        <v>24.7</v>
      </c>
      <c r="R12987">
        <v>24.4</v>
      </c>
      <c r="S12987">
        <v>24.7</v>
      </c>
      <c r="T12987">
        <v>25721400</v>
      </c>
      <c r="U12987">
        <v>23.91</v>
      </c>
    </row>
    <row r="12988" spans="15:21" x14ac:dyDescent="0.2">
      <c r="O12988" s="67">
        <v>41491</v>
      </c>
      <c r="P12988">
        <v>24.57</v>
      </c>
      <c r="Q12988">
        <v>24.6</v>
      </c>
      <c r="R12988">
        <v>24.49</v>
      </c>
      <c r="S12988">
        <v>24.52</v>
      </c>
      <c r="T12988">
        <v>17971600</v>
      </c>
      <c r="U12988">
        <v>23.73</v>
      </c>
    </row>
    <row r="12989" spans="15:21" x14ac:dyDescent="0.2">
      <c r="O12989" s="67">
        <v>41492</v>
      </c>
      <c r="P12989">
        <v>24.49</v>
      </c>
      <c r="Q12989">
        <v>24.5</v>
      </c>
      <c r="R12989">
        <v>24.25</v>
      </c>
      <c r="S12989">
        <v>24.31</v>
      </c>
      <c r="T12989">
        <v>22911500</v>
      </c>
      <c r="U12989">
        <v>23.53</v>
      </c>
    </row>
    <row r="12990" spans="15:21" x14ac:dyDescent="0.2">
      <c r="O12990" s="67">
        <v>41493</v>
      </c>
      <c r="P12990">
        <v>24.21</v>
      </c>
      <c r="Q12990">
        <v>24.34</v>
      </c>
      <c r="R12990">
        <v>24.09</v>
      </c>
      <c r="S12990">
        <v>24.34</v>
      </c>
      <c r="T12990">
        <v>27971600</v>
      </c>
      <c r="U12990">
        <v>23.56</v>
      </c>
    </row>
    <row r="12991" spans="15:21" x14ac:dyDescent="0.2">
      <c r="O12991" s="67">
        <v>41494</v>
      </c>
      <c r="P12991">
        <v>24.47</v>
      </c>
      <c r="Q12991">
        <v>24.54</v>
      </c>
      <c r="R12991">
        <v>24.22</v>
      </c>
      <c r="S12991">
        <v>24.33</v>
      </c>
      <c r="T12991">
        <v>22372500</v>
      </c>
      <c r="U12991">
        <v>23.55</v>
      </c>
    </row>
    <row r="12992" spans="15:21" x14ac:dyDescent="0.2">
      <c r="O12992" s="67">
        <v>41495</v>
      </c>
      <c r="P12992">
        <v>24.34</v>
      </c>
      <c r="Q12992">
        <v>24.44</v>
      </c>
      <c r="R12992">
        <v>24.21</v>
      </c>
      <c r="S12992">
        <v>24.25</v>
      </c>
      <c r="T12992">
        <v>20763500</v>
      </c>
      <c r="U12992">
        <v>23.47</v>
      </c>
    </row>
    <row r="12993" spans="15:21" x14ac:dyDescent="0.2">
      <c r="O12993" s="67">
        <v>41498</v>
      </c>
      <c r="P12993">
        <v>24.14</v>
      </c>
      <c r="Q12993">
        <v>24.3</v>
      </c>
      <c r="R12993">
        <v>24.06</v>
      </c>
      <c r="S12993">
        <v>24.27</v>
      </c>
      <c r="T12993">
        <v>27365900</v>
      </c>
      <c r="U12993">
        <v>23.49</v>
      </c>
    </row>
    <row r="12994" spans="15:21" x14ac:dyDescent="0.2">
      <c r="O12994" s="67">
        <v>41499</v>
      </c>
      <c r="P12994">
        <v>24.3</v>
      </c>
      <c r="Q12994">
        <v>24.3</v>
      </c>
      <c r="R12994">
        <v>24.1</v>
      </c>
      <c r="S12994">
        <v>24.2</v>
      </c>
      <c r="T12994">
        <v>28533700</v>
      </c>
      <c r="U12994">
        <v>23.42</v>
      </c>
    </row>
    <row r="12995" spans="15:21" x14ac:dyDescent="0.2">
      <c r="O12995" s="67">
        <v>41500</v>
      </c>
      <c r="P12995">
        <v>24.2</v>
      </c>
      <c r="Q12995">
        <v>24.29</v>
      </c>
      <c r="R12995">
        <v>24.05</v>
      </c>
      <c r="S12995">
        <v>24.07</v>
      </c>
      <c r="T12995">
        <v>27983800</v>
      </c>
      <c r="U12995">
        <v>23.3</v>
      </c>
    </row>
    <row r="12996" spans="15:21" x14ac:dyDescent="0.2">
      <c r="O12996" s="67">
        <v>41501</v>
      </c>
      <c r="P12996">
        <v>23.97</v>
      </c>
      <c r="Q12996">
        <v>24.26</v>
      </c>
      <c r="R12996">
        <v>23.92</v>
      </c>
      <c r="S12996">
        <v>24</v>
      </c>
      <c r="T12996">
        <v>39962300</v>
      </c>
      <c r="U12996">
        <v>23.23</v>
      </c>
    </row>
    <row r="12997" spans="15:21" x14ac:dyDescent="0.2">
      <c r="O12997" s="67">
        <v>41502</v>
      </c>
      <c r="P12997">
        <v>23.88</v>
      </c>
      <c r="Q12997">
        <v>24.05</v>
      </c>
      <c r="R12997">
        <v>23.86</v>
      </c>
      <c r="S12997">
        <v>23.95</v>
      </c>
      <c r="T12997">
        <v>36315500</v>
      </c>
      <c r="U12997">
        <v>23.18</v>
      </c>
    </row>
    <row r="12998" spans="15:21" x14ac:dyDescent="0.2">
      <c r="O12998" s="67">
        <v>41505</v>
      </c>
      <c r="P12998">
        <v>23.9</v>
      </c>
      <c r="Q12998">
        <v>23.96</v>
      </c>
      <c r="R12998">
        <v>23.76</v>
      </c>
      <c r="S12998">
        <v>23.85</v>
      </c>
      <c r="T12998">
        <v>32219000</v>
      </c>
      <c r="U12998">
        <v>23.08</v>
      </c>
    </row>
    <row r="12999" spans="15:21" x14ac:dyDescent="0.2">
      <c r="O12999" s="67">
        <v>41506</v>
      </c>
      <c r="P12999">
        <v>23.77</v>
      </c>
      <c r="Q12999">
        <v>23.85</v>
      </c>
      <c r="R12999">
        <v>23.63</v>
      </c>
      <c r="S12999">
        <v>23.72</v>
      </c>
      <c r="T12999">
        <v>30451500</v>
      </c>
      <c r="U12999">
        <v>22.96</v>
      </c>
    </row>
    <row r="13000" spans="15:21" x14ac:dyDescent="0.2">
      <c r="O13000" s="67">
        <v>41507</v>
      </c>
      <c r="P13000">
        <v>23.72</v>
      </c>
      <c r="Q13000">
        <v>23.79</v>
      </c>
      <c r="R13000">
        <v>23.56</v>
      </c>
      <c r="S13000">
        <v>23.61</v>
      </c>
      <c r="T13000">
        <v>31897000</v>
      </c>
      <c r="U13000">
        <v>22.85</v>
      </c>
    </row>
    <row r="13001" spans="15:21" x14ac:dyDescent="0.2">
      <c r="O13001" s="67">
        <v>41508</v>
      </c>
      <c r="P13001">
        <v>23.66</v>
      </c>
      <c r="Q13001">
        <v>23.8</v>
      </c>
      <c r="R13001">
        <v>23.61</v>
      </c>
      <c r="S13001">
        <v>23.78</v>
      </c>
      <c r="T13001">
        <v>31033000</v>
      </c>
      <c r="U13001">
        <v>23.02</v>
      </c>
    </row>
    <row r="13002" spans="15:21" x14ac:dyDescent="0.2">
      <c r="O13002" s="67">
        <v>41509</v>
      </c>
      <c r="P13002">
        <v>23.83</v>
      </c>
      <c r="Q13002">
        <v>23.85</v>
      </c>
      <c r="R13002">
        <v>23.64</v>
      </c>
      <c r="S13002">
        <v>23.78</v>
      </c>
      <c r="T13002">
        <v>20690400</v>
      </c>
      <c r="U13002">
        <v>23.02</v>
      </c>
    </row>
    <row r="13003" spans="15:21" x14ac:dyDescent="0.2">
      <c r="O13003" s="67">
        <v>41512</v>
      </c>
      <c r="P13003">
        <v>23.74</v>
      </c>
      <c r="Q13003">
        <v>23.79</v>
      </c>
      <c r="R13003">
        <v>23.56</v>
      </c>
      <c r="S13003">
        <v>23.61</v>
      </c>
      <c r="T13003">
        <v>25948900</v>
      </c>
      <c r="U13003">
        <v>22.85</v>
      </c>
    </row>
    <row r="13004" spans="15:21" x14ac:dyDescent="0.2">
      <c r="O13004" s="67">
        <v>41513</v>
      </c>
      <c r="P13004">
        <v>23.36</v>
      </c>
      <c r="Q13004">
        <v>23.39</v>
      </c>
      <c r="R13004">
        <v>23.11</v>
      </c>
      <c r="S13004">
        <v>23.18</v>
      </c>
      <c r="T13004">
        <v>51392900</v>
      </c>
      <c r="U13004">
        <v>22.44</v>
      </c>
    </row>
    <row r="13005" spans="15:21" x14ac:dyDescent="0.2">
      <c r="O13005" s="67">
        <v>41514</v>
      </c>
      <c r="P13005">
        <v>23.16</v>
      </c>
      <c r="Q13005">
        <v>23.4</v>
      </c>
      <c r="R13005">
        <v>23.16</v>
      </c>
      <c r="S13005">
        <v>23.2</v>
      </c>
      <c r="T13005">
        <v>28862600</v>
      </c>
      <c r="U13005">
        <v>22.45</v>
      </c>
    </row>
    <row r="13006" spans="15:21" x14ac:dyDescent="0.2">
      <c r="O13006" s="67">
        <v>41515</v>
      </c>
      <c r="P13006">
        <v>23.16</v>
      </c>
      <c r="Q13006">
        <v>23.3</v>
      </c>
      <c r="R13006">
        <v>23.09</v>
      </c>
      <c r="S13006">
        <v>23.11</v>
      </c>
      <c r="T13006">
        <v>22104600</v>
      </c>
      <c r="U13006">
        <v>22.37</v>
      </c>
    </row>
    <row r="13007" spans="15:21" x14ac:dyDescent="0.2">
      <c r="O13007" s="67">
        <v>41516</v>
      </c>
      <c r="P13007">
        <v>23.44</v>
      </c>
      <c r="Q13007">
        <v>23.5</v>
      </c>
      <c r="R13007">
        <v>23.04</v>
      </c>
      <c r="S13007">
        <v>23.14</v>
      </c>
      <c r="T13007">
        <v>46275600</v>
      </c>
      <c r="U13007">
        <v>22.4</v>
      </c>
    </row>
    <row r="13008" spans="15:21" x14ac:dyDescent="0.2">
      <c r="O13008" s="67">
        <v>41520</v>
      </c>
      <c r="P13008">
        <v>23.31</v>
      </c>
      <c r="Q13008">
        <v>23.45</v>
      </c>
      <c r="R13008">
        <v>22.92</v>
      </c>
      <c r="S13008">
        <v>23.06</v>
      </c>
      <c r="T13008">
        <v>52049800</v>
      </c>
      <c r="U13008">
        <v>22.32</v>
      </c>
    </row>
    <row r="13009" spans="15:21" x14ac:dyDescent="0.2">
      <c r="O13009" s="67">
        <v>41521</v>
      </c>
      <c r="P13009">
        <v>22.99</v>
      </c>
      <c r="Q13009">
        <v>23.18</v>
      </c>
      <c r="R13009">
        <v>22.96</v>
      </c>
      <c r="S13009">
        <v>23.17</v>
      </c>
      <c r="T13009">
        <v>31629800</v>
      </c>
      <c r="U13009">
        <v>22.43</v>
      </c>
    </row>
    <row r="13010" spans="15:21" x14ac:dyDescent="0.2">
      <c r="O13010" s="67">
        <v>41522</v>
      </c>
      <c r="P13010">
        <v>23.34</v>
      </c>
      <c r="Q13010">
        <v>23.35</v>
      </c>
      <c r="R13010">
        <v>23.09</v>
      </c>
      <c r="S13010">
        <v>23.16</v>
      </c>
      <c r="T13010">
        <v>30302300</v>
      </c>
      <c r="U13010">
        <v>22.42</v>
      </c>
    </row>
    <row r="13011" spans="15:21" x14ac:dyDescent="0.2">
      <c r="O13011" s="67">
        <v>41523</v>
      </c>
      <c r="P13011">
        <v>23.15</v>
      </c>
      <c r="Q13011">
        <v>23.38</v>
      </c>
      <c r="R13011">
        <v>22.96</v>
      </c>
      <c r="S13011">
        <v>23.16</v>
      </c>
      <c r="T13011">
        <v>36731500</v>
      </c>
      <c r="U13011">
        <v>22.42</v>
      </c>
    </row>
    <row r="13012" spans="15:21" x14ac:dyDescent="0.2">
      <c r="O13012" s="67">
        <v>41526</v>
      </c>
      <c r="P13012">
        <v>23.25</v>
      </c>
      <c r="Q13012">
        <v>23.46</v>
      </c>
      <c r="R13012">
        <v>23.18</v>
      </c>
      <c r="S13012">
        <v>23.39</v>
      </c>
      <c r="T13012">
        <v>28181800</v>
      </c>
      <c r="U13012">
        <v>22.64</v>
      </c>
    </row>
    <row r="13013" spans="15:21" x14ac:dyDescent="0.2">
      <c r="O13013" s="67">
        <v>41527</v>
      </c>
      <c r="P13013">
        <v>23.67</v>
      </c>
      <c r="Q13013">
        <v>23.94</v>
      </c>
      <c r="R13013">
        <v>23.62</v>
      </c>
      <c r="S13013">
        <v>23.87</v>
      </c>
      <c r="T13013">
        <v>35717800</v>
      </c>
      <c r="U13013">
        <v>23.1</v>
      </c>
    </row>
    <row r="13014" spans="15:21" x14ac:dyDescent="0.2">
      <c r="O13014" s="67">
        <v>41528</v>
      </c>
      <c r="P13014">
        <v>23.95</v>
      </c>
      <c r="Q13014">
        <v>24.09</v>
      </c>
      <c r="R13014">
        <v>23.72</v>
      </c>
      <c r="S13014">
        <v>24.09</v>
      </c>
      <c r="T13014">
        <v>34603600</v>
      </c>
      <c r="U13014">
        <v>23.32</v>
      </c>
    </row>
    <row r="13015" spans="15:21" x14ac:dyDescent="0.2">
      <c r="O13015" s="67">
        <v>41529</v>
      </c>
      <c r="P13015">
        <v>24.16</v>
      </c>
      <c r="Q13015">
        <v>24.2</v>
      </c>
      <c r="R13015">
        <v>23.77</v>
      </c>
      <c r="S13015">
        <v>23.85</v>
      </c>
      <c r="T13015">
        <v>30677600</v>
      </c>
      <c r="U13015">
        <v>23.08</v>
      </c>
    </row>
    <row r="13016" spans="15:21" x14ac:dyDescent="0.2">
      <c r="O13016" s="67">
        <v>41530</v>
      </c>
      <c r="P13016">
        <v>23.77</v>
      </c>
      <c r="Q13016">
        <v>23.9</v>
      </c>
      <c r="R13016">
        <v>23.75</v>
      </c>
      <c r="S13016">
        <v>23.78</v>
      </c>
      <c r="T13016">
        <v>19071500</v>
      </c>
      <c r="U13016">
        <v>23.02</v>
      </c>
    </row>
    <row r="13017" spans="15:21" x14ac:dyDescent="0.2">
      <c r="O13017" s="67">
        <v>41533</v>
      </c>
      <c r="P13017">
        <v>24.06</v>
      </c>
      <c r="Q13017">
        <v>24.23</v>
      </c>
      <c r="R13017">
        <v>23.93</v>
      </c>
      <c r="S13017">
        <v>24.14</v>
      </c>
      <c r="T13017">
        <v>36741200</v>
      </c>
      <c r="U13017">
        <v>23.36</v>
      </c>
    </row>
    <row r="13018" spans="15:21" x14ac:dyDescent="0.2">
      <c r="O13018" s="67">
        <v>41534</v>
      </c>
      <c r="P13018">
        <v>24.13</v>
      </c>
      <c r="Q13018">
        <v>24.47</v>
      </c>
      <c r="R13018">
        <v>24.11</v>
      </c>
      <c r="S13018">
        <v>24.45</v>
      </c>
      <c r="T13018">
        <v>35810200</v>
      </c>
      <c r="U13018">
        <v>23.66</v>
      </c>
    </row>
    <row r="13019" spans="15:21" x14ac:dyDescent="0.2">
      <c r="O13019" s="67">
        <v>41535</v>
      </c>
      <c r="P13019">
        <v>24.47</v>
      </c>
      <c r="Q13019">
        <v>24.91</v>
      </c>
      <c r="R13019">
        <v>24.4</v>
      </c>
      <c r="S13019">
        <v>24.86</v>
      </c>
      <c r="T13019">
        <v>51092000</v>
      </c>
      <c r="U13019">
        <v>24.06</v>
      </c>
    </row>
    <row r="13020" spans="15:21" x14ac:dyDescent="0.2">
      <c r="O13020" s="67">
        <v>41536</v>
      </c>
      <c r="P13020">
        <v>24.8</v>
      </c>
      <c r="Q13020">
        <v>24.89</v>
      </c>
      <c r="R13020">
        <v>24.4</v>
      </c>
      <c r="S13020">
        <v>24.46</v>
      </c>
      <c r="T13020">
        <v>49713200</v>
      </c>
      <c r="U13020">
        <v>23.86</v>
      </c>
    </row>
    <row r="13021" spans="15:21" x14ac:dyDescent="0.2">
      <c r="O13021" s="67">
        <v>41537</v>
      </c>
      <c r="P13021">
        <v>24.55</v>
      </c>
      <c r="Q13021">
        <v>24.56</v>
      </c>
      <c r="R13021">
        <v>24</v>
      </c>
      <c r="S13021">
        <v>24.01</v>
      </c>
      <c r="T13021">
        <v>67953000</v>
      </c>
      <c r="U13021">
        <v>23.42</v>
      </c>
    </row>
    <row r="13022" spans="15:21" x14ac:dyDescent="0.2">
      <c r="O13022" s="67">
        <v>41540</v>
      </c>
      <c r="P13022">
        <v>24.2</v>
      </c>
      <c r="Q13022">
        <v>24.38</v>
      </c>
      <c r="R13022">
        <v>24.15</v>
      </c>
      <c r="S13022">
        <v>24.28</v>
      </c>
      <c r="T13022">
        <v>41414600</v>
      </c>
      <c r="U13022">
        <v>23.68</v>
      </c>
    </row>
    <row r="13023" spans="15:21" x14ac:dyDescent="0.2">
      <c r="O13023" s="67">
        <v>41541</v>
      </c>
      <c r="P13023">
        <v>24.22</v>
      </c>
      <c r="Q13023">
        <v>24.54</v>
      </c>
      <c r="R13023">
        <v>24.22</v>
      </c>
      <c r="S13023">
        <v>24.32</v>
      </c>
      <c r="T13023">
        <v>33024300</v>
      </c>
      <c r="U13023">
        <v>23.72</v>
      </c>
    </row>
    <row r="13024" spans="15:21" x14ac:dyDescent="0.2">
      <c r="O13024" s="67">
        <v>41542</v>
      </c>
      <c r="P13024">
        <v>24.3</v>
      </c>
      <c r="Q13024">
        <v>24.48</v>
      </c>
      <c r="R13024">
        <v>24.2</v>
      </c>
      <c r="S13024">
        <v>24.23</v>
      </c>
      <c r="T13024">
        <v>29448200</v>
      </c>
      <c r="U13024">
        <v>23.63</v>
      </c>
    </row>
    <row r="13025" spans="15:21" x14ac:dyDescent="0.2">
      <c r="O13025" s="67">
        <v>41543</v>
      </c>
      <c r="P13025">
        <v>24.3</v>
      </c>
      <c r="Q13025">
        <v>24.51</v>
      </c>
      <c r="R13025">
        <v>23.96</v>
      </c>
      <c r="S13025">
        <v>24.25</v>
      </c>
      <c r="T13025">
        <v>34259500</v>
      </c>
      <c r="U13025">
        <v>23.65</v>
      </c>
    </row>
    <row r="13026" spans="15:21" x14ac:dyDescent="0.2">
      <c r="O13026" s="67">
        <v>41544</v>
      </c>
      <c r="P13026">
        <v>24.1</v>
      </c>
      <c r="Q13026">
        <v>24.1</v>
      </c>
      <c r="R13026">
        <v>23.94</v>
      </c>
      <c r="S13026">
        <v>24.05</v>
      </c>
      <c r="T13026">
        <v>25753800</v>
      </c>
      <c r="U13026">
        <v>23.46</v>
      </c>
    </row>
    <row r="13027" spans="15:21" x14ac:dyDescent="0.2">
      <c r="O13027" s="67">
        <v>41547</v>
      </c>
      <c r="P13027">
        <v>23.88</v>
      </c>
      <c r="Q13027">
        <v>24.08</v>
      </c>
      <c r="R13027">
        <v>23.82</v>
      </c>
      <c r="S13027">
        <v>23.89</v>
      </c>
      <c r="T13027">
        <v>35343600</v>
      </c>
      <c r="U13027">
        <v>23.3</v>
      </c>
    </row>
    <row r="13028" spans="15:21" x14ac:dyDescent="0.2">
      <c r="O13028" s="67">
        <v>41548</v>
      </c>
      <c r="P13028">
        <v>23.94</v>
      </c>
      <c r="Q13028">
        <v>24.22</v>
      </c>
      <c r="R13028">
        <v>23.9</v>
      </c>
      <c r="S13028">
        <v>24.17</v>
      </c>
      <c r="T13028">
        <v>28985200</v>
      </c>
      <c r="U13028">
        <v>23.57</v>
      </c>
    </row>
    <row r="13029" spans="15:21" x14ac:dyDescent="0.2">
      <c r="O13029" s="67">
        <v>41549</v>
      </c>
      <c r="P13029">
        <v>24.14</v>
      </c>
      <c r="Q13029">
        <v>24.35</v>
      </c>
      <c r="R13029">
        <v>24.05</v>
      </c>
      <c r="S13029">
        <v>24.33</v>
      </c>
      <c r="T13029">
        <v>34224600</v>
      </c>
      <c r="U13029">
        <v>23.73</v>
      </c>
    </row>
    <row r="13030" spans="15:21" x14ac:dyDescent="0.2">
      <c r="O13030" s="67">
        <v>41550</v>
      </c>
      <c r="P13030">
        <v>24.22</v>
      </c>
      <c r="Q13030">
        <v>24.25</v>
      </c>
      <c r="R13030">
        <v>23.84</v>
      </c>
      <c r="S13030">
        <v>24.1</v>
      </c>
      <c r="T13030">
        <v>37472200</v>
      </c>
      <c r="U13030">
        <v>23.51</v>
      </c>
    </row>
    <row r="13031" spans="15:21" x14ac:dyDescent="0.2">
      <c r="O13031" s="67">
        <v>41551</v>
      </c>
      <c r="P13031">
        <v>24.18</v>
      </c>
      <c r="Q13031">
        <v>24.18</v>
      </c>
      <c r="R13031">
        <v>23.9</v>
      </c>
      <c r="S13031">
        <v>24.05</v>
      </c>
      <c r="T13031">
        <v>33307300</v>
      </c>
      <c r="U13031">
        <v>23.46</v>
      </c>
    </row>
    <row r="13032" spans="15:21" x14ac:dyDescent="0.2">
      <c r="O13032" s="67">
        <v>41554</v>
      </c>
      <c r="P13032">
        <v>23.84</v>
      </c>
      <c r="Q13032">
        <v>24.13</v>
      </c>
      <c r="R13032">
        <v>23.8</v>
      </c>
      <c r="S13032">
        <v>23.94</v>
      </c>
      <c r="T13032">
        <v>28981600</v>
      </c>
      <c r="U13032">
        <v>23.35</v>
      </c>
    </row>
    <row r="13033" spans="15:21" x14ac:dyDescent="0.2">
      <c r="O13033" s="67">
        <v>41555</v>
      </c>
      <c r="P13033">
        <v>23.92</v>
      </c>
      <c r="Q13033">
        <v>23.92</v>
      </c>
      <c r="R13033">
        <v>23.67</v>
      </c>
      <c r="S13033">
        <v>23.67</v>
      </c>
      <c r="T13033">
        <v>42390800</v>
      </c>
      <c r="U13033">
        <v>23.09</v>
      </c>
    </row>
    <row r="13034" spans="15:21" x14ac:dyDescent="0.2">
      <c r="O13034" s="67">
        <v>41556</v>
      </c>
      <c r="P13034">
        <v>23.84</v>
      </c>
      <c r="Q13034">
        <v>23.84</v>
      </c>
      <c r="R13034">
        <v>23.5</v>
      </c>
      <c r="S13034">
        <v>23.57</v>
      </c>
      <c r="T13034">
        <v>35095500</v>
      </c>
      <c r="U13034">
        <v>22.99</v>
      </c>
    </row>
    <row r="13035" spans="15:21" x14ac:dyDescent="0.2">
      <c r="O13035" s="67">
        <v>41557</v>
      </c>
      <c r="P13035">
        <v>23.9</v>
      </c>
      <c r="Q13035">
        <v>24.25</v>
      </c>
      <c r="R13035">
        <v>23.82</v>
      </c>
      <c r="S13035">
        <v>24.25</v>
      </c>
      <c r="T13035">
        <v>38175500</v>
      </c>
      <c r="U13035">
        <v>23.65</v>
      </c>
    </row>
    <row r="13036" spans="15:21" x14ac:dyDescent="0.2">
      <c r="O13036" s="67">
        <v>41558</v>
      </c>
      <c r="P13036">
        <v>24.32</v>
      </c>
      <c r="Q13036">
        <v>24.49</v>
      </c>
      <c r="R13036">
        <v>24.2</v>
      </c>
      <c r="S13036">
        <v>24.4</v>
      </c>
      <c r="T13036">
        <v>34178400</v>
      </c>
      <c r="U13036">
        <v>23.8</v>
      </c>
    </row>
    <row r="13037" spans="15:21" x14ac:dyDescent="0.2">
      <c r="O13037" s="67">
        <v>41561</v>
      </c>
      <c r="P13037">
        <v>24.21</v>
      </c>
      <c r="Q13037">
        <v>24.38</v>
      </c>
      <c r="R13037">
        <v>24.16</v>
      </c>
      <c r="S13037">
        <v>24.38</v>
      </c>
      <c r="T13037">
        <v>22026900</v>
      </c>
      <c r="U13037">
        <v>23.78</v>
      </c>
    </row>
    <row r="13038" spans="15:21" x14ac:dyDescent="0.2">
      <c r="O13038" s="67">
        <v>41562</v>
      </c>
      <c r="P13038">
        <v>24.27</v>
      </c>
      <c r="Q13038">
        <v>24.45</v>
      </c>
      <c r="R13038">
        <v>24.15</v>
      </c>
      <c r="S13038">
        <v>24.19</v>
      </c>
      <c r="T13038">
        <v>28367200</v>
      </c>
      <c r="U13038">
        <v>23.59</v>
      </c>
    </row>
    <row r="13039" spans="15:21" x14ac:dyDescent="0.2">
      <c r="O13039" s="67">
        <v>41563</v>
      </c>
      <c r="P13039">
        <v>24.35</v>
      </c>
      <c r="Q13039">
        <v>24.4</v>
      </c>
      <c r="R13039">
        <v>24.13</v>
      </c>
      <c r="S13039">
        <v>24.36</v>
      </c>
      <c r="T13039">
        <v>30230600</v>
      </c>
      <c r="U13039">
        <v>23.76</v>
      </c>
    </row>
    <row r="13040" spans="15:21" x14ac:dyDescent="0.2">
      <c r="O13040" s="67">
        <v>41564</v>
      </c>
      <c r="P13040">
        <v>24.38</v>
      </c>
      <c r="Q13040">
        <v>24.68</v>
      </c>
      <c r="R13040">
        <v>24.23</v>
      </c>
      <c r="S13040">
        <v>24.68</v>
      </c>
      <c r="T13040">
        <v>45442400</v>
      </c>
      <c r="U13040">
        <v>24.07</v>
      </c>
    </row>
    <row r="13041" spans="15:21" x14ac:dyDescent="0.2">
      <c r="O13041" s="67">
        <v>41565</v>
      </c>
      <c r="P13041">
        <v>25.21</v>
      </c>
      <c r="Q13041">
        <v>25.75</v>
      </c>
      <c r="R13041">
        <v>25.09</v>
      </c>
      <c r="S13041">
        <v>25.55</v>
      </c>
      <c r="T13041">
        <v>98507300</v>
      </c>
      <c r="U13041">
        <v>24.92</v>
      </c>
    </row>
    <row r="13042" spans="15:21" x14ac:dyDescent="0.2">
      <c r="O13042" s="67">
        <v>41568</v>
      </c>
      <c r="P13042">
        <v>25.87</v>
      </c>
      <c r="Q13042">
        <v>26.35</v>
      </c>
      <c r="R13042">
        <v>25.79</v>
      </c>
      <c r="S13042">
        <v>26.14</v>
      </c>
      <c r="T13042">
        <v>60782400</v>
      </c>
      <c r="U13042">
        <v>25.5</v>
      </c>
    </row>
    <row r="13043" spans="15:21" x14ac:dyDescent="0.2">
      <c r="O13043" s="67">
        <v>41569</v>
      </c>
      <c r="P13043">
        <v>26.19</v>
      </c>
      <c r="Q13043">
        <v>26.24</v>
      </c>
      <c r="R13043">
        <v>25.98</v>
      </c>
      <c r="S13043">
        <v>26.02</v>
      </c>
      <c r="T13043">
        <v>43352900</v>
      </c>
      <c r="U13043">
        <v>25.38</v>
      </c>
    </row>
    <row r="13044" spans="15:21" x14ac:dyDescent="0.2">
      <c r="O13044" s="67">
        <v>41570</v>
      </c>
      <c r="P13044">
        <v>25.99</v>
      </c>
      <c r="Q13044">
        <v>26</v>
      </c>
      <c r="R13044">
        <v>25.64</v>
      </c>
      <c r="S13044">
        <v>25.7</v>
      </c>
      <c r="T13044">
        <v>39545800</v>
      </c>
      <c r="U13044">
        <v>25.07</v>
      </c>
    </row>
    <row r="13045" spans="15:21" x14ac:dyDescent="0.2">
      <c r="O13045" s="67">
        <v>41571</v>
      </c>
      <c r="P13045">
        <v>25.84</v>
      </c>
      <c r="Q13045">
        <v>26.02</v>
      </c>
      <c r="R13045">
        <v>25.67</v>
      </c>
      <c r="S13045">
        <v>25.94</v>
      </c>
      <c r="T13045">
        <v>34619100</v>
      </c>
      <c r="U13045">
        <v>25.3</v>
      </c>
    </row>
    <row r="13046" spans="15:21" x14ac:dyDescent="0.2">
      <c r="O13046" s="67">
        <v>41572</v>
      </c>
      <c r="P13046">
        <v>26.07</v>
      </c>
      <c r="Q13046">
        <v>26.08</v>
      </c>
      <c r="R13046">
        <v>25.8</v>
      </c>
      <c r="S13046">
        <v>25.88</v>
      </c>
      <c r="T13046">
        <v>27373400</v>
      </c>
      <c r="U13046">
        <v>25.24</v>
      </c>
    </row>
    <row r="13047" spans="15:21" x14ac:dyDescent="0.2">
      <c r="O13047" s="67">
        <v>41575</v>
      </c>
      <c r="P13047">
        <v>25.88</v>
      </c>
      <c r="Q13047">
        <v>26.16</v>
      </c>
      <c r="R13047">
        <v>25.76</v>
      </c>
      <c r="S13047">
        <v>26.09</v>
      </c>
      <c r="T13047">
        <v>31952000</v>
      </c>
      <c r="U13047">
        <v>25.45</v>
      </c>
    </row>
    <row r="13048" spans="15:21" x14ac:dyDescent="0.2">
      <c r="O13048" s="67">
        <v>41576</v>
      </c>
      <c r="P13048">
        <v>26.19</v>
      </c>
      <c r="Q13048">
        <v>26.3</v>
      </c>
      <c r="R13048">
        <v>26.07</v>
      </c>
      <c r="S13048">
        <v>26.21</v>
      </c>
      <c r="T13048">
        <v>38436000</v>
      </c>
      <c r="U13048">
        <v>25.56</v>
      </c>
    </row>
    <row r="13049" spans="15:21" x14ac:dyDescent="0.2">
      <c r="O13049" s="67">
        <v>41577</v>
      </c>
      <c r="P13049">
        <v>26.29</v>
      </c>
      <c r="Q13049">
        <v>26.48</v>
      </c>
      <c r="R13049">
        <v>26.19</v>
      </c>
      <c r="S13049">
        <v>26.37</v>
      </c>
      <c r="T13049">
        <v>39840400</v>
      </c>
      <c r="U13049">
        <v>25.72</v>
      </c>
    </row>
    <row r="13050" spans="15:21" x14ac:dyDescent="0.2">
      <c r="O13050" s="67">
        <v>41578</v>
      </c>
      <c r="P13050">
        <v>26.35</v>
      </c>
      <c r="Q13050">
        <v>26.44</v>
      </c>
      <c r="R13050">
        <v>26.12</v>
      </c>
      <c r="S13050">
        <v>26.14</v>
      </c>
      <c r="T13050">
        <v>42852500</v>
      </c>
      <c r="U13050">
        <v>25.5</v>
      </c>
    </row>
    <row r="13051" spans="15:21" x14ac:dyDescent="0.2">
      <c r="O13051" s="67">
        <v>41579</v>
      </c>
      <c r="P13051">
        <v>26.05</v>
      </c>
      <c r="Q13051">
        <v>26.64</v>
      </c>
      <c r="R13051">
        <v>26.03</v>
      </c>
      <c r="S13051">
        <v>26.54</v>
      </c>
      <c r="T13051">
        <v>55634500</v>
      </c>
      <c r="U13051">
        <v>25.89</v>
      </c>
    </row>
    <row r="13052" spans="15:21" x14ac:dyDescent="0.2">
      <c r="O13052" s="67">
        <v>41582</v>
      </c>
      <c r="P13052">
        <v>26.59</v>
      </c>
      <c r="Q13052">
        <v>26.59</v>
      </c>
      <c r="R13052">
        <v>26.31</v>
      </c>
      <c r="S13052">
        <v>26.43</v>
      </c>
      <c r="T13052">
        <v>28166100</v>
      </c>
      <c r="U13052">
        <v>25.78</v>
      </c>
    </row>
    <row r="13053" spans="15:21" x14ac:dyDescent="0.2">
      <c r="O13053" s="67">
        <v>41583</v>
      </c>
      <c r="P13053">
        <v>26.32</v>
      </c>
      <c r="Q13053">
        <v>26.52</v>
      </c>
      <c r="R13053">
        <v>26.26</v>
      </c>
      <c r="S13053">
        <v>26.42</v>
      </c>
      <c r="T13053">
        <v>24897500</v>
      </c>
      <c r="U13053">
        <v>25.77</v>
      </c>
    </row>
    <row r="13054" spans="15:21" x14ac:dyDescent="0.2">
      <c r="O13054" s="67">
        <v>41584</v>
      </c>
      <c r="P13054">
        <v>26.47</v>
      </c>
      <c r="Q13054">
        <v>26.98</v>
      </c>
      <c r="R13054">
        <v>26.45</v>
      </c>
      <c r="S13054">
        <v>26.9</v>
      </c>
      <c r="T13054">
        <v>58658800</v>
      </c>
      <c r="U13054">
        <v>26.24</v>
      </c>
    </row>
    <row r="13055" spans="15:21" x14ac:dyDescent="0.2">
      <c r="O13055" s="67">
        <v>41585</v>
      </c>
      <c r="P13055">
        <v>26.94</v>
      </c>
      <c r="Q13055">
        <v>27.19</v>
      </c>
      <c r="R13055">
        <v>26.6</v>
      </c>
      <c r="S13055">
        <v>26.6</v>
      </c>
      <c r="T13055">
        <v>59541600</v>
      </c>
      <c r="U13055">
        <v>25.94</v>
      </c>
    </row>
    <row r="13056" spans="15:21" x14ac:dyDescent="0.2">
      <c r="O13056" s="67">
        <v>41586</v>
      </c>
      <c r="P13056">
        <v>26.42</v>
      </c>
      <c r="Q13056">
        <v>27.06</v>
      </c>
      <c r="R13056">
        <v>26.4</v>
      </c>
      <c r="S13056">
        <v>27.05</v>
      </c>
      <c r="T13056">
        <v>37708900</v>
      </c>
      <c r="U13056">
        <v>26.38</v>
      </c>
    </row>
    <row r="13057" spans="15:21" x14ac:dyDescent="0.2">
      <c r="O13057" s="67">
        <v>41589</v>
      </c>
      <c r="P13057">
        <v>27.02</v>
      </c>
      <c r="Q13057">
        <v>27.04</v>
      </c>
      <c r="R13057">
        <v>26.89</v>
      </c>
      <c r="S13057">
        <v>27.01</v>
      </c>
      <c r="T13057">
        <v>23888300</v>
      </c>
      <c r="U13057">
        <v>26.34</v>
      </c>
    </row>
    <row r="13058" spans="15:21" x14ac:dyDescent="0.2">
      <c r="O13058" s="67">
        <v>41590</v>
      </c>
      <c r="P13058">
        <v>26.92</v>
      </c>
      <c r="Q13058">
        <v>27.14</v>
      </c>
      <c r="R13058">
        <v>26.81</v>
      </c>
      <c r="S13058">
        <v>27.05</v>
      </c>
      <c r="T13058">
        <v>37560200</v>
      </c>
      <c r="U13058">
        <v>26.38</v>
      </c>
    </row>
    <row r="13059" spans="15:21" x14ac:dyDescent="0.2">
      <c r="O13059" s="67">
        <v>41591</v>
      </c>
      <c r="P13059">
        <v>26.97</v>
      </c>
      <c r="Q13059">
        <v>27.15</v>
      </c>
      <c r="R13059">
        <v>26.75</v>
      </c>
      <c r="S13059">
        <v>27.15</v>
      </c>
      <c r="T13059">
        <v>34393600</v>
      </c>
      <c r="U13059">
        <v>26.48</v>
      </c>
    </row>
    <row r="13060" spans="15:21" x14ac:dyDescent="0.2">
      <c r="O13060" s="67">
        <v>41592</v>
      </c>
      <c r="P13060">
        <v>27.15</v>
      </c>
      <c r="Q13060">
        <v>27.2</v>
      </c>
      <c r="R13060">
        <v>26.86</v>
      </c>
      <c r="S13060">
        <v>26.99</v>
      </c>
      <c r="T13060">
        <v>32454600</v>
      </c>
      <c r="U13060">
        <v>26.32</v>
      </c>
    </row>
    <row r="13061" spans="15:21" x14ac:dyDescent="0.2">
      <c r="O13061" s="67">
        <v>41593</v>
      </c>
      <c r="P13061">
        <v>27.01</v>
      </c>
      <c r="Q13061">
        <v>27.43</v>
      </c>
      <c r="R13061">
        <v>26.97</v>
      </c>
      <c r="S13061">
        <v>27.2</v>
      </c>
      <c r="T13061">
        <v>51698500</v>
      </c>
      <c r="U13061">
        <v>26.53</v>
      </c>
    </row>
    <row r="13062" spans="15:21" x14ac:dyDescent="0.2">
      <c r="O13062" s="67">
        <v>41596</v>
      </c>
      <c r="P13062">
        <v>27.28</v>
      </c>
      <c r="Q13062">
        <v>27.5</v>
      </c>
      <c r="R13062">
        <v>27.11</v>
      </c>
      <c r="S13062">
        <v>27.22</v>
      </c>
      <c r="T13062">
        <v>39084100</v>
      </c>
      <c r="U13062">
        <v>26.55</v>
      </c>
    </row>
    <row r="13063" spans="15:21" x14ac:dyDescent="0.2">
      <c r="O13063" s="67">
        <v>41597</v>
      </c>
      <c r="P13063">
        <v>27.13</v>
      </c>
      <c r="Q13063">
        <v>27.33</v>
      </c>
      <c r="R13063">
        <v>26.92</v>
      </c>
      <c r="S13063">
        <v>27.03</v>
      </c>
      <c r="T13063">
        <v>35722000</v>
      </c>
      <c r="U13063">
        <v>26.36</v>
      </c>
    </row>
    <row r="13064" spans="15:21" x14ac:dyDescent="0.2">
      <c r="O13064" s="67">
        <v>41598</v>
      </c>
      <c r="P13064">
        <v>26.99</v>
      </c>
      <c r="Q13064">
        <v>27.17</v>
      </c>
      <c r="R13064">
        <v>26.88</v>
      </c>
      <c r="S13064">
        <v>26.96</v>
      </c>
      <c r="T13064">
        <v>30286400</v>
      </c>
      <c r="U13064">
        <v>26.3</v>
      </c>
    </row>
    <row r="13065" spans="15:21" x14ac:dyDescent="0.2">
      <c r="O13065" s="67">
        <v>41599</v>
      </c>
      <c r="P13065">
        <v>27.02</v>
      </c>
      <c r="Q13065">
        <v>27.02</v>
      </c>
      <c r="R13065">
        <v>26.76</v>
      </c>
      <c r="S13065">
        <v>26.91</v>
      </c>
      <c r="T13065">
        <v>30361500</v>
      </c>
      <c r="U13065">
        <v>26.25</v>
      </c>
    </row>
    <row r="13066" spans="15:21" x14ac:dyDescent="0.2">
      <c r="O13066" s="67">
        <v>41600</v>
      </c>
      <c r="P13066">
        <v>26.87</v>
      </c>
      <c r="Q13066">
        <v>27.09</v>
      </c>
      <c r="R13066">
        <v>26.86</v>
      </c>
      <c r="S13066">
        <v>27.08</v>
      </c>
      <c r="T13066">
        <v>22047800</v>
      </c>
      <c r="U13066">
        <v>26.41</v>
      </c>
    </row>
    <row r="13067" spans="15:21" x14ac:dyDescent="0.2">
      <c r="O13067" s="67">
        <v>41603</v>
      </c>
      <c r="P13067">
        <v>27.14</v>
      </c>
      <c r="Q13067">
        <v>27.17</v>
      </c>
      <c r="R13067">
        <v>26.73</v>
      </c>
      <c r="S13067">
        <v>26.73</v>
      </c>
      <c r="T13067">
        <v>32335400</v>
      </c>
      <c r="U13067">
        <v>26.07</v>
      </c>
    </row>
    <row r="13068" spans="15:21" x14ac:dyDescent="0.2">
      <c r="O13068" s="67">
        <v>41604</v>
      </c>
      <c r="P13068">
        <v>26.72</v>
      </c>
      <c r="Q13068">
        <v>26.95</v>
      </c>
      <c r="R13068">
        <v>26.72</v>
      </c>
      <c r="S13068">
        <v>26.78</v>
      </c>
      <c r="T13068">
        <v>36551000</v>
      </c>
      <c r="U13068">
        <v>26.12</v>
      </c>
    </row>
    <row r="13069" spans="15:21" x14ac:dyDescent="0.2">
      <c r="O13069" s="67">
        <v>41605</v>
      </c>
      <c r="P13069">
        <v>26.83</v>
      </c>
      <c r="Q13069">
        <v>26.9</v>
      </c>
      <c r="R13069">
        <v>26.75</v>
      </c>
      <c r="S13069">
        <v>26.83</v>
      </c>
      <c r="T13069">
        <v>22707700</v>
      </c>
      <c r="U13069">
        <v>26.17</v>
      </c>
    </row>
    <row r="13070" spans="15:21" x14ac:dyDescent="0.2">
      <c r="O13070" s="67">
        <v>41607</v>
      </c>
      <c r="P13070">
        <v>26.75</v>
      </c>
      <c r="Q13070">
        <v>26.87</v>
      </c>
      <c r="R13070">
        <v>26.63</v>
      </c>
      <c r="S13070">
        <v>26.66</v>
      </c>
      <c r="T13070">
        <v>21405900</v>
      </c>
      <c r="U13070">
        <v>26</v>
      </c>
    </row>
    <row r="13071" spans="15:21" x14ac:dyDescent="0.2">
      <c r="O13071" s="67">
        <v>41610</v>
      </c>
      <c r="P13071">
        <v>26.65</v>
      </c>
      <c r="Q13071">
        <v>26.74</v>
      </c>
      <c r="R13071">
        <v>26.56</v>
      </c>
      <c r="S13071">
        <v>26.66</v>
      </c>
      <c r="T13071">
        <v>34650700</v>
      </c>
      <c r="U13071">
        <v>26</v>
      </c>
    </row>
    <row r="13072" spans="15:21" x14ac:dyDescent="0.2">
      <c r="O13072" s="67">
        <v>41611</v>
      </c>
      <c r="P13072">
        <v>26.6</v>
      </c>
      <c r="Q13072">
        <v>26.6</v>
      </c>
      <c r="R13072">
        <v>26.34</v>
      </c>
      <c r="S13072">
        <v>26.56</v>
      </c>
      <c r="T13072">
        <v>32745800</v>
      </c>
      <c r="U13072">
        <v>25.9</v>
      </c>
    </row>
    <row r="13073" spans="15:21" x14ac:dyDescent="0.2">
      <c r="O13073" s="67">
        <v>41612</v>
      </c>
      <c r="P13073">
        <v>26.34</v>
      </c>
      <c r="Q13073">
        <v>26.66</v>
      </c>
      <c r="R13073">
        <v>26.2</v>
      </c>
      <c r="S13073">
        <v>26.64</v>
      </c>
      <c r="T13073">
        <v>44947100</v>
      </c>
      <c r="U13073">
        <v>25.98</v>
      </c>
    </row>
    <row r="13074" spans="15:21" x14ac:dyDescent="0.2">
      <c r="O13074" s="67">
        <v>41613</v>
      </c>
      <c r="P13074">
        <v>26.63</v>
      </c>
      <c r="Q13074">
        <v>26.64</v>
      </c>
      <c r="R13074">
        <v>26.35</v>
      </c>
      <c r="S13074">
        <v>26.45</v>
      </c>
      <c r="T13074">
        <v>28455400</v>
      </c>
      <c r="U13074">
        <v>25.8</v>
      </c>
    </row>
    <row r="13075" spans="15:21" x14ac:dyDescent="0.2">
      <c r="O13075" s="67">
        <v>41614</v>
      </c>
      <c r="P13075">
        <v>26.77</v>
      </c>
      <c r="Q13075">
        <v>26.98</v>
      </c>
      <c r="R13075">
        <v>26.68</v>
      </c>
      <c r="S13075">
        <v>26.94</v>
      </c>
      <c r="T13075">
        <v>25347300</v>
      </c>
      <c r="U13075">
        <v>26.28</v>
      </c>
    </row>
    <row r="13076" spans="15:21" x14ac:dyDescent="0.2">
      <c r="O13076" s="67">
        <v>41617</v>
      </c>
      <c r="P13076">
        <v>26.93</v>
      </c>
      <c r="Q13076">
        <v>27.33</v>
      </c>
      <c r="R13076">
        <v>26.88</v>
      </c>
      <c r="S13076">
        <v>27.19</v>
      </c>
      <c r="T13076">
        <v>30725600</v>
      </c>
      <c r="U13076">
        <v>26.52</v>
      </c>
    </row>
    <row r="13077" spans="15:21" x14ac:dyDescent="0.2">
      <c r="O13077" s="67">
        <v>41618</v>
      </c>
      <c r="P13077">
        <v>27.09</v>
      </c>
      <c r="Q13077">
        <v>27.39</v>
      </c>
      <c r="R13077">
        <v>27.07</v>
      </c>
      <c r="S13077">
        <v>27.14</v>
      </c>
      <c r="T13077">
        <v>30864700</v>
      </c>
      <c r="U13077">
        <v>26.47</v>
      </c>
    </row>
    <row r="13078" spans="15:21" x14ac:dyDescent="0.2">
      <c r="O13078" s="67">
        <v>41619</v>
      </c>
      <c r="P13078">
        <v>27.11</v>
      </c>
      <c r="Q13078">
        <v>27.13</v>
      </c>
      <c r="R13078">
        <v>26.54</v>
      </c>
      <c r="S13078">
        <v>26.58</v>
      </c>
      <c r="T13078">
        <v>40161400</v>
      </c>
      <c r="U13078">
        <v>25.92</v>
      </c>
    </row>
    <row r="13079" spans="15:21" x14ac:dyDescent="0.2">
      <c r="O13079" s="67">
        <v>41620</v>
      </c>
      <c r="P13079">
        <v>26.5</v>
      </c>
      <c r="Q13079">
        <v>26.7</v>
      </c>
      <c r="R13079">
        <v>26.48</v>
      </c>
      <c r="S13079">
        <v>26.54</v>
      </c>
      <c r="T13079">
        <v>30960200</v>
      </c>
      <c r="U13079">
        <v>25.89</v>
      </c>
    </row>
    <row r="13080" spans="15:21" x14ac:dyDescent="0.2">
      <c r="O13080" s="67">
        <v>41621</v>
      </c>
      <c r="P13080">
        <v>26.59</v>
      </c>
      <c r="Q13080">
        <v>26.94</v>
      </c>
      <c r="R13080">
        <v>26.51</v>
      </c>
      <c r="S13080">
        <v>26.84</v>
      </c>
      <c r="T13080">
        <v>39833700</v>
      </c>
      <c r="U13080">
        <v>26.18</v>
      </c>
    </row>
    <row r="13081" spans="15:21" x14ac:dyDescent="0.2">
      <c r="O13081" s="67">
        <v>41624</v>
      </c>
      <c r="P13081">
        <v>26.94</v>
      </c>
      <c r="Q13081">
        <v>27.09</v>
      </c>
      <c r="R13081">
        <v>26.87</v>
      </c>
      <c r="S13081">
        <v>26.98</v>
      </c>
      <c r="T13081">
        <v>40160000</v>
      </c>
      <c r="U13081">
        <v>26.31</v>
      </c>
    </row>
    <row r="13082" spans="15:21" x14ac:dyDescent="0.2">
      <c r="O13082" s="67">
        <v>41625</v>
      </c>
      <c r="P13082">
        <v>27.1</v>
      </c>
      <c r="Q13082">
        <v>27.14</v>
      </c>
      <c r="R13082">
        <v>26.94</v>
      </c>
      <c r="S13082">
        <v>27.03</v>
      </c>
      <c r="T13082">
        <v>36632600</v>
      </c>
      <c r="U13082">
        <v>26.36</v>
      </c>
    </row>
    <row r="13083" spans="15:21" x14ac:dyDescent="0.2">
      <c r="O13083" s="67">
        <v>41626</v>
      </c>
      <c r="P13083">
        <v>27.03</v>
      </c>
      <c r="Q13083">
        <v>27.47</v>
      </c>
      <c r="R13083">
        <v>26.84</v>
      </c>
      <c r="S13083">
        <v>27.41</v>
      </c>
      <c r="T13083">
        <v>55268800</v>
      </c>
      <c r="U13083">
        <v>26.73</v>
      </c>
    </row>
    <row r="13084" spans="15:21" x14ac:dyDescent="0.2">
      <c r="O13084" s="67">
        <v>41627</v>
      </c>
      <c r="P13084">
        <v>27.17</v>
      </c>
      <c r="Q13084">
        <v>27.4</v>
      </c>
      <c r="R13084">
        <v>26.83</v>
      </c>
      <c r="S13084">
        <v>27.32</v>
      </c>
      <c r="T13084">
        <v>50735900</v>
      </c>
      <c r="U13084">
        <v>26.86</v>
      </c>
    </row>
    <row r="13085" spans="15:21" x14ac:dyDescent="0.2">
      <c r="O13085" s="67">
        <v>41628</v>
      </c>
      <c r="P13085">
        <v>27.27</v>
      </c>
      <c r="Q13085">
        <v>27.47</v>
      </c>
      <c r="R13085">
        <v>27.02</v>
      </c>
      <c r="S13085">
        <v>27.36</v>
      </c>
      <c r="T13085">
        <v>78154800</v>
      </c>
      <c r="U13085">
        <v>26.9</v>
      </c>
    </row>
    <row r="13086" spans="15:21" x14ac:dyDescent="0.2">
      <c r="O13086" s="67">
        <v>41631</v>
      </c>
      <c r="P13086">
        <v>27.43</v>
      </c>
      <c r="Q13086">
        <v>27.49</v>
      </c>
      <c r="R13086">
        <v>27.27</v>
      </c>
      <c r="S13086">
        <v>27.4</v>
      </c>
      <c r="T13086">
        <v>29903400</v>
      </c>
      <c r="U13086">
        <v>26.94</v>
      </c>
    </row>
    <row r="13087" spans="15:21" x14ac:dyDescent="0.2">
      <c r="O13087" s="67">
        <v>41632</v>
      </c>
      <c r="P13087">
        <v>27.38</v>
      </c>
      <c r="Q13087">
        <v>27.66</v>
      </c>
      <c r="R13087">
        <v>27.36</v>
      </c>
      <c r="S13087">
        <v>27.61</v>
      </c>
      <c r="T13087">
        <v>15109700</v>
      </c>
      <c r="U13087">
        <v>27.15</v>
      </c>
    </row>
    <row r="13088" spans="15:21" x14ac:dyDescent="0.2">
      <c r="O13088" s="67">
        <v>41634</v>
      </c>
      <c r="P13088">
        <v>27.68</v>
      </c>
      <c r="Q13088">
        <v>27.96</v>
      </c>
      <c r="R13088">
        <v>27.6</v>
      </c>
      <c r="S13088">
        <v>27.83</v>
      </c>
      <c r="T13088">
        <v>24765300</v>
      </c>
      <c r="U13088">
        <v>27.36</v>
      </c>
    </row>
    <row r="13089" spans="15:21" x14ac:dyDescent="0.2">
      <c r="O13089" s="67">
        <v>41635</v>
      </c>
      <c r="P13089">
        <v>27.84</v>
      </c>
      <c r="Q13089">
        <v>27.94</v>
      </c>
      <c r="R13089">
        <v>27.76</v>
      </c>
      <c r="S13089">
        <v>27.83</v>
      </c>
      <c r="T13089">
        <v>18990700</v>
      </c>
      <c r="U13089">
        <v>27.36</v>
      </c>
    </row>
    <row r="13090" spans="15:21" x14ac:dyDescent="0.2">
      <c r="O13090" s="67">
        <v>41638</v>
      </c>
      <c r="P13090">
        <v>27.84</v>
      </c>
      <c r="Q13090">
        <v>27.98</v>
      </c>
      <c r="R13090">
        <v>27.8</v>
      </c>
      <c r="S13090">
        <v>27.89</v>
      </c>
      <c r="T13090">
        <v>23832300</v>
      </c>
      <c r="U13090">
        <v>27.42</v>
      </c>
    </row>
    <row r="13091" spans="15:21" x14ac:dyDescent="0.2">
      <c r="O13091" s="67">
        <v>41639</v>
      </c>
      <c r="P13091">
        <v>27.9</v>
      </c>
      <c r="Q13091">
        <v>28.09</v>
      </c>
      <c r="R13091">
        <v>27.83</v>
      </c>
      <c r="S13091">
        <v>28.03</v>
      </c>
      <c r="T13091">
        <v>30306700</v>
      </c>
      <c r="U13091">
        <v>27.56</v>
      </c>
    </row>
    <row r="13092" spans="15:21" x14ac:dyDescent="0.2">
      <c r="O13092" s="67">
        <v>41641</v>
      </c>
      <c r="P13092">
        <v>27.86</v>
      </c>
      <c r="Q13092">
        <v>27.94</v>
      </c>
      <c r="R13092">
        <v>27.41</v>
      </c>
      <c r="S13092">
        <v>27.5</v>
      </c>
      <c r="T13092">
        <v>41453700</v>
      </c>
      <c r="U13092">
        <v>27.04</v>
      </c>
    </row>
    <row r="13093" spans="15:21" x14ac:dyDescent="0.2">
      <c r="O13093" s="67">
        <v>41642</v>
      </c>
      <c r="P13093">
        <v>27.52</v>
      </c>
      <c r="Q13093">
        <v>27.6</v>
      </c>
      <c r="R13093">
        <v>27.41</v>
      </c>
      <c r="S13093">
        <v>27.48</v>
      </c>
      <c r="T13093">
        <v>27570800</v>
      </c>
      <c r="U13093">
        <v>27.02</v>
      </c>
    </row>
    <row r="13094" spans="15:21" x14ac:dyDescent="0.2">
      <c r="O13094" s="67">
        <v>41645</v>
      </c>
      <c r="P13094">
        <v>27.66</v>
      </c>
      <c r="Q13094">
        <v>27.73</v>
      </c>
      <c r="R13094">
        <v>27.15</v>
      </c>
      <c r="S13094">
        <v>27.26</v>
      </c>
      <c r="T13094">
        <v>29356600</v>
      </c>
      <c r="U13094">
        <v>26.8</v>
      </c>
    </row>
    <row r="13095" spans="15:21" x14ac:dyDescent="0.2">
      <c r="O13095" s="67">
        <v>41646</v>
      </c>
      <c r="P13095">
        <v>27.48</v>
      </c>
      <c r="Q13095">
        <v>27.49</v>
      </c>
      <c r="R13095">
        <v>27.21</v>
      </c>
      <c r="S13095">
        <v>27.29</v>
      </c>
      <c r="T13095">
        <v>24728000</v>
      </c>
      <c r="U13095">
        <v>26.83</v>
      </c>
    </row>
    <row r="13096" spans="15:21" x14ac:dyDescent="0.2">
      <c r="O13096" s="67">
        <v>41647</v>
      </c>
      <c r="P13096">
        <v>27.35</v>
      </c>
      <c r="Q13096">
        <v>27.36</v>
      </c>
      <c r="R13096">
        <v>27.12</v>
      </c>
      <c r="S13096">
        <v>27.21</v>
      </c>
      <c r="T13096">
        <v>25868900</v>
      </c>
      <c r="U13096">
        <v>26.75</v>
      </c>
    </row>
    <row r="13097" spans="15:21" x14ac:dyDescent="0.2">
      <c r="O13097" s="67">
        <v>41648</v>
      </c>
      <c r="P13097">
        <v>27.33</v>
      </c>
      <c r="Q13097">
        <v>27.36</v>
      </c>
      <c r="R13097">
        <v>26.93</v>
      </c>
      <c r="S13097">
        <v>27.22</v>
      </c>
      <c r="T13097">
        <v>31311400</v>
      </c>
      <c r="U13097">
        <v>26.76</v>
      </c>
    </row>
    <row r="13098" spans="15:21" x14ac:dyDescent="0.2">
      <c r="O13098" s="67">
        <v>41649</v>
      </c>
      <c r="P13098">
        <v>27.19</v>
      </c>
      <c r="Q13098">
        <v>27.23</v>
      </c>
      <c r="R13098">
        <v>26.86</v>
      </c>
      <c r="S13098">
        <v>26.96</v>
      </c>
      <c r="T13098">
        <v>38828600</v>
      </c>
      <c r="U13098">
        <v>26.51</v>
      </c>
    </row>
    <row r="13099" spans="15:21" x14ac:dyDescent="0.2">
      <c r="O13099" s="67">
        <v>41652</v>
      </c>
      <c r="P13099">
        <v>26.98</v>
      </c>
      <c r="Q13099">
        <v>27.1</v>
      </c>
      <c r="R13099">
        <v>26.68</v>
      </c>
      <c r="S13099">
        <v>26.73</v>
      </c>
      <c r="T13099">
        <v>34419200</v>
      </c>
      <c r="U13099">
        <v>26.28</v>
      </c>
    </row>
    <row r="13100" spans="15:21" x14ac:dyDescent="0.2">
      <c r="O13100" s="67">
        <v>41653</v>
      </c>
      <c r="P13100">
        <v>26.84</v>
      </c>
      <c r="Q13100">
        <v>27</v>
      </c>
      <c r="R13100">
        <v>26.74</v>
      </c>
      <c r="S13100">
        <v>26.97</v>
      </c>
      <c r="T13100">
        <v>24945900</v>
      </c>
      <c r="U13100">
        <v>26.52</v>
      </c>
    </row>
    <row r="13101" spans="15:21" x14ac:dyDescent="0.2">
      <c r="O13101" s="67">
        <v>41654</v>
      </c>
      <c r="P13101">
        <v>27.15</v>
      </c>
      <c r="Q13101">
        <v>27.4</v>
      </c>
      <c r="R13101">
        <v>27.01</v>
      </c>
      <c r="S13101">
        <v>27.34</v>
      </c>
      <c r="T13101">
        <v>31863300</v>
      </c>
      <c r="U13101">
        <v>26.88</v>
      </c>
    </row>
    <row r="13102" spans="15:21" x14ac:dyDescent="0.2">
      <c r="O13102" s="67">
        <v>41655</v>
      </c>
      <c r="P13102">
        <v>27.22</v>
      </c>
      <c r="Q13102">
        <v>27.27</v>
      </c>
      <c r="R13102">
        <v>27.08</v>
      </c>
      <c r="S13102">
        <v>27.2</v>
      </c>
      <c r="T13102">
        <v>32648300</v>
      </c>
      <c r="U13102">
        <v>26.74</v>
      </c>
    </row>
    <row r="13103" spans="15:21" x14ac:dyDescent="0.2">
      <c r="O13103" s="67">
        <v>41656</v>
      </c>
      <c r="P13103">
        <v>26.88</v>
      </c>
      <c r="Q13103">
        <v>26.92</v>
      </c>
      <c r="R13103">
        <v>26.28</v>
      </c>
      <c r="S13103">
        <v>26.58</v>
      </c>
      <c r="T13103">
        <v>97240600</v>
      </c>
      <c r="U13103">
        <v>26.13</v>
      </c>
    </row>
    <row r="13104" spans="15:21" x14ac:dyDescent="0.2">
      <c r="O13104" s="67">
        <v>41660</v>
      </c>
      <c r="P13104">
        <v>26.73</v>
      </c>
      <c r="Q13104">
        <v>26.74</v>
      </c>
      <c r="R13104">
        <v>26.04</v>
      </c>
      <c r="S13104">
        <v>26.29</v>
      </c>
      <c r="T13104">
        <v>59938700</v>
      </c>
      <c r="U13104">
        <v>25.85</v>
      </c>
    </row>
    <row r="13105" spans="15:21" x14ac:dyDescent="0.2">
      <c r="O13105" s="67">
        <v>41661</v>
      </c>
      <c r="P13105">
        <v>26.3</v>
      </c>
      <c r="Q13105">
        <v>26.31</v>
      </c>
      <c r="R13105">
        <v>25.99</v>
      </c>
      <c r="S13105">
        <v>25.99</v>
      </c>
      <c r="T13105">
        <v>48673300</v>
      </c>
      <c r="U13105">
        <v>25.55</v>
      </c>
    </row>
    <row r="13106" spans="15:21" x14ac:dyDescent="0.2">
      <c r="O13106" s="67">
        <v>41662</v>
      </c>
      <c r="P13106">
        <v>25.98</v>
      </c>
      <c r="Q13106">
        <v>25.98</v>
      </c>
      <c r="R13106">
        <v>25.53</v>
      </c>
      <c r="S13106">
        <v>25.82</v>
      </c>
      <c r="T13106">
        <v>58047400</v>
      </c>
      <c r="U13106">
        <v>25.39</v>
      </c>
    </row>
    <row r="13107" spans="15:21" x14ac:dyDescent="0.2">
      <c r="O13107" s="67">
        <v>41663</v>
      </c>
      <c r="P13107">
        <v>25.57</v>
      </c>
      <c r="Q13107">
        <v>25.59</v>
      </c>
      <c r="R13107">
        <v>24.95</v>
      </c>
      <c r="S13107">
        <v>24.95</v>
      </c>
      <c r="T13107">
        <v>95605000</v>
      </c>
      <c r="U13107">
        <v>24.53</v>
      </c>
    </row>
    <row r="13108" spans="15:21" x14ac:dyDescent="0.2">
      <c r="O13108" s="67">
        <v>41666</v>
      </c>
      <c r="P13108">
        <v>25.26</v>
      </c>
      <c r="Q13108">
        <v>25.29</v>
      </c>
      <c r="R13108">
        <v>24.9</v>
      </c>
      <c r="S13108">
        <v>25.07</v>
      </c>
      <c r="T13108">
        <v>60548000</v>
      </c>
      <c r="U13108">
        <v>24.65</v>
      </c>
    </row>
    <row r="13109" spans="15:21" x14ac:dyDescent="0.2">
      <c r="O13109" s="67">
        <v>41667</v>
      </c>
      <c r="P13109">
        <v>25.33</v>
      </c>
      <c r="Q13109">
        <v>25.62</v>
      </c>
      <c r="R13109">
        <v>25.3</v>
      </c>
      <c r="S13109">
        <v>25.46</v>
      </c>
      <c r="T13109">
        <v>50425800</v>
      </c>
      <c r="U13109">
        <v>25.03</v>
      </c>
    </row>
    <row r="13110" spans="15:21" x14ac:dyDescent="0.2">
      <c r="O13110" s="67">
        <v>41668</v>
      </c>
      <c r="P13110">
        <v>25.34</v>
      </c>
      <c r="Q13110">
        <v>25.52</v>
      </c>
      <c r="R13110">
        <v>25.16</v>
      </c>
      <c r="S13110">
        <v>25.29</v>
      </c>
      <c r="T13110">
        <v>39629700</v>
      </c>
      <c r="U13110">
        <v>24.87</v>
      </c>
    </row>
    <row r="13111" spans="15:21" x14ac:dyDescent="0.2">
      <c r="O13111" s="67">
        <v>41669</v>
      </c>
      <c r="P13111">
        <v>25.5</v>
      </c>
      <c r="Q13111">
        <v>25.59</v>
      </c>
      <c r="R13111">
        <v>25.33</v>
      </c>
      <c r="S13111">
        <v>25.5</v>
      </c>
      <c r="T13111">
        <v>30094200</v>
      </c>
      <c r="U13111">
        <v>25.07</v>
      </c>
    </row>
    <row r="13112" spans="15:21" x14ac:dyDescent="0.2">
      <c r="O13112" s="67">
        <v>41670</v>
      </c>
      <c r="P13112">
        <v>25.21</v>
      </c>
      <c r="Q13112">
        <v>25.38</v>
      </c>
      <c r="R13112">
        <v>25.08</v>
      </c>
      <c r="S13112">
        <v>25.13</v>
      </c>
      <c r="T13112">
        <v>40334000</v>
      </c>
      <c r="U13112">
        <v>24.71</v>
      </c>
    </row>
    <row r="13113" spans="15:21" x14ac:dyDescent="0.2">
      <c r="O13113" s="67">
        <v>41673</v>
      </c>
      <c r="P13113">
        <v>25.13</v>
      </c>
      <c r="Q13113">
        <v>25.21</v>
      </c>
      <c r="R13113">
        <v>24.32</v>
      </c>
      <c r="S13113">
        <v>24.35</v>
      </c>
      <c r="T13113">
        <v>75451400</v>
      </c>
      <c r="U13113">
        <v>23.94</v>
      </c>
    </row>
    <row r="13114" spans="15:21" x14ac:dyDescent="0.2">
      <c r="O13114" s="67">
        <v>41674</v>
      </c>
      <c r="P13114">
        <v>24.53</v>
      </c>
      <c r="Q13114">
        <v>24.78</v>
      </c>
      <c r="R13114">
        <v>24.4</v>
      </c>
      <c r="S13114">
        <v>24.57</v>
      </c>
      <c r="T13114">
        <v>45856000</v>
      </c>
      <c r="U13114">
        <v>24.16</v>
      </c>
    </row>
    <row r="13115" spans="15:21" x14ac:dyDescent="0.2">
      <c r="O13115" s="67">
        <v>41675</v>
      </c>
      <c r="P13115">
        <v>24.46</v>
      </c>
      <c r="Q13115">
        <v>24.64</v>
      </c>
      <c r="R13115">
        <v>24.32</v>
      </c>
      <c r="S13115">
        <v>24.52</v>
      </c>
      <c r="T13115">
        <v>40259700</v>
      </c>
      <c r="U13115">
        <v>24.11</v>
      </c>
    </row>
    <row r="13116" spans="15:21" x14ac:dyDescent="0.2">
      <c r="O13116" s="67">
        <v>41676</v>
      </c>
      <c r="P13116">
        <v>24.8</v>
      </c>
      <c r="Q13116">
        <v>25.1</v>
      </c>
      <c r="R13116">
        <v>24.62</v>
      </c>
      <c r="S13116">
        <v>24.95</v>
      </c>
      <c r="T13116">
        <v>44724400</v>
      </c>
      <c r="U13116">
        <v>24.53</v>
      </c>
    </row>
    <row r="13117" spans="15:21" x14ac:dyDescent="0.2">
      <c r="O13117" s="67">
        <v>41677</v>
      </c>
      <c r="P13117">
        <v>25.2</v>
      </c>
      <c r="Q13117">
        <v>25.28</v>
      </c>
      <c r="R13117">
        <v>25</v>
      </c>
      <c r="S13117">
        <v>25.19</v>
      </c>
      <c r="T13117">
        <v>34720900</v>
      </c>
      <c r="U13117">
        <v>24.77</v>
      </c>
    </row>
    <row r="13118" spans="15:21" x14ac:dyDescent="0.2">
      <c r="O13118" s="67">
        <v>41680</v>
      </c>
      <c r="P13118">
        <v>25.39</v>
      </c>
      <c r="Q13118">
        <v>25.39</v>
      </c>
      <c r="R13118">
        <v>24.93</v>
      </c>
      <c r="S13118">
        <v>25.05</v>
      </c>
      <c r="T13118">
        <v>33004400</v>
      </c>
      <c r="U13118">
        <v>24.63</v>
      </c>
    </row>
    <row r="13119" spans="15:21" x14ac:dyDescent="0.2">
      <c r="O13119" s="67">
        <v>41681</v>
      </c>
      <c r="P13119">
        <v>25.21</v>
      </c>
      <c r="Q13119">
        <v>25.52</v>
      </c>
      <c r="R13119">
        <v>25.16</v>
      </c>
      <c r="S13119">
        <v>25.43</v>
      </c>
      <c r="T13119">
        <v>32587400</v>
      </c>
      <c r="U13119">
        <v>25</v>
      </c>
    </row>
    <row r="13120" spans="15:21" x14ac:dyDescent="0.2">
      <c r="O13120" s="67">
        <v>41682</v>
      </c>
      <c r="P13120">
        <v>25.57</v>
      </c>
      <c r="Q13120">
        <v>25.63</v>
      </c>
      <c r="R13120">
        <v>25.35</v>
      </c>
      <c r="S13120">
        <v>25.39</v>
      </c>
      <c r="T13120">
        <v>25227900</v>
      </c>
      <c r="U13120">
        <v>24.96</v>
      </c>
    </row>
    <row r="13121" spans="15:21" x14ac:dyDescent="0.2">
      <c r="O13121" s="67">
        <v>41683</v>
      </c>
      <c r="P13121">
        <v>25.23</v>
      </c>
      <c r="Q13121">
        <v>25.44</v>
      </c>
      <c r="R13121">
        <v>25.11</v>
      </c>
      <c r="S13121">
        <v>25.44</v>
      </c>
      <c r="T13121">
        <v>32357200</v>
      </c>
      <c r="U13121">
        <v>25.01</v>
      </c>
    </row>
    <row r="13122" spans="15:21" x14ac:dyDescent="0.2">
      <c r="O13122" s="67">
        <v>41684</v>
      </c>
      <c r="P13122">
        <v>25.47</v>
      </c>
      <c r="Q13122">
        <v>25.85</v>
      </c>
      <c r="R13122">
        <v>25.38</v>
      </c>
      <c r="S13122">
        <v>25.74</v>
      </c>
      <c r="T13122">
        <v>24928400</v>
      </c>
      <c r="U13122">
        <v>25.31</v>
      </c>
    </row>
    <row r="13123" spans="15:21" x14ac:dyDescent="0.2">
      <c r="O13123" s="67">
        <v>41688</v>
      </c>
      <c r="P13123">
        <v>26.01</v>
      </c>
      <c r="Q13123">
        <v>26.04</v>
      </c>
      <c r="R13123">
        <v>25.65</v>
      </c>
      <c r="S13123">
        <v>25.65</v>
      </c>
      <c r="T13123">
        <v>29216000</v>
      </c>
      <c r="U13123">
        <v>25.22</v>
      </c>
    </row>
    <row r="13124" spans="15:21" x14ac:dyDescent="0.2">
      <c r="O13124" s="67">
        <v>41689</v>
      </c>
      <c r="P13124">
        <v>25.68</v>
      </c>
      <c r="Q13124">
        <v>25.77</v>
      </c>
      <c r="R13124">
        <v>25.37</v>
      </c>
      <c r="S13124">
        <v>25.4</v>
      </c>
      <c r="T13124">
        <v>33893100</v>
      </c>
      <c r="U13124">
        <v>24.97</v>
      </c>
    </row>
    <row r="13125" spans="15:21" x14ac:dyDescent="0.2">
      <c r="O13125" s="67">
        <v>41690</v>
      </c>
      <c r="P13125">
        <v>25.31</v>
      </c>
      <c r="Q13125">
        <v>25.32</v>
      </c>
      <c r="R13125">
        <v>25.02</v>
      </c>
      <c r="S13125">
        <v>25.12</v>
      </c>
      <c r="T13125">
        <v>32274900</v>
      </c>
      <c r="U13125">
        <v>24.91</v>
      </c>
    </row>
    <row r="13126" spans="15:21" x14ac:dyDescent="0.2">
      <c r="O13126" s="67">
        <v>41691</v>
      </c>
      <c r="P13126">
        <v>25.12</v>
      </c>
      <c r="Q13126">
        <v>25.19</v>
      </c>
      <c r="R13126">
        <v>24.94</v>
      </c>
      <c r="S13126">
        <v>24.94</v>
      </c>
      <c r="T13126">
        <v>37146000</v>
      </c>
      <c r="U13126">
        <v>24.74</v>
      </c>
    </row>
    <row r="13127" spans="15:21" x14ac:dyDescent="0.2">
      <c r="O13127" s="67">
        <v>41694</v>
      </c>
      <c r="P13127">
        <v>25.02</v>
      </c>
      <c r="Q13127">
        <v>25.45</v>
      </c>
      <c r="R13127">
        <v>24.96</v>
      </c>
      <c r="S13127">
        <v>25.29</v>
      </c>
      <c r="T13127">
        <v>38023300</v>
      </c>
      <c r="U13127">
        <v>25.08</v>
      </c>
    </row>
    <row r="13128" spans="15:21" x14ac:dyDescent="0.2">
      <c r="O13128" s="67">
        <v>41695</v>
      </c>
      <c r="P13128">
        <v>25.38</v>
      </c>
      <c r="Q13128">
        <v>25.48</v>
      </c>
      <c r="R13128">
        <v>25.17</v>
      </c>
      <c r="S13128">
        <v>25.27</v>
      </c>
      <c r="T13128">
        <v>33090400</v>
      </c>
      <c r="U13128">
        <v>25.06</v>
      </c>
    </row>
    <row r="13129" spans="15:21" x14ac:dyDescent="0.2">
      <c r="O13129" s="67">
        <v>41696</v>
      </c>
      <c r="P13129">
        <v>25.33</v>
      </c>
      <c r="Q13129">
        <v>25.36</v>
      </c>
      <c r="R13129">
        <v>25.1</v>
      </c>
      <c r="S13129">
        <v>25.3</v>
      </c>
      <c r="T13129">
        <v>29784400</v>
      </c>
      <c r="U13129">
        <v>25.09</v>
      </c>
    </row>
    <row r="13130" spans="15:21" x14ac:dyDescent="0.2">
      <c r="O13130" s="67">
        <v>41697</v>
      </c>
      <c r="P13130">
        <v>25.21</v>
      </c>
      <c r="Q13130">
        <v>25.56</v>
      </c>
      <c r="R13130">
        <v>25.15</v>
      </c>
      <c r="S13130">
        <v>25.5</v>
      </c>
      <c r="T13130">
        <v>22813400</v>
      </c>
      <c r="U13130">
        <v>25.29</v>
      </c>
    </row>
    <row r="13131" spans="15:21" x14ac:dyDescent="0.2">
      <c r="O13131" s="67">
        <v>41698</v>
      </c>
      <c r="P13131">
        <v>25.54</v>
      </c>
      <c r="Q13131">
        <v>25.69</v>
      </c>
      <c r="R13131">
        <v>25.31</v>
      </c>
      <c r="S13131">
        <v>25.47</v>
      </c>
      <c r="T13131">
        <v>29436800</v>
      </c>
      <c r="U13131">
        <v>25.26</v>
      </c>
    </row>
    <row r="13132" spans="15:21" x14ac:dyDescent="0.2">
      <c r="O13132" s="67">
        <v>41701</v>
      </c>
      <c r="P13132">
        <v>25.21</v>
      </c>
      <c r="Q13132">
        <v>25.21</v>
      </c>
      <c r="R13132">
        <v>24.92</v>
      </c>
      <c r="S13132">
        <v>25.12</v>
      </c>
      <c r="T13132">
        <v>34210600</v>
      </c>
      <c r="U13132">
        <v>24.91</v>
      </c>
    </row>
    <row r="13133" spans="15:21" x14ac:dyDescent="0.2">
      <c r="O13133" s="67">
        <v>41702</v>
      </c>
      <c r="P13133">
        <v>25.52</v>
      </c>
      <c r="Q13133">
        <v>25.73</v>
      </c>
      <c r="R13133">
        <v>25.46</v>
      </c>
      <c r="S13133">
        <v>25.65</v>
      </c>
      <c r="T13133">
        <v>36638400</v>
      </c>
      <c r="U13133">
        <v>25.44</v>
      </c>
    </row>
    <row r="13134" spans="15:21" x14ac:dyDescent="0.2">
      <c r="O13134" s="67">
        <v>41703</v>
      </c>
      <c r="P13134">
        <v>25.78</v>
      </c>
      <c r="Q13134">
        <v>25.96</v>
      </c>
      <c r="R13134">
        <v>25.65</v>
      </c>
      <c r="S13134">
        <v>25.93</v>
      </c>
      <c r="T13134">
        <v>30128700</v>
      </c>
      <c r="U13134">
        <v>25.72</v>
      </c>
    </row>
    <row r="13135" spans="15:21" x14ac:dyDescent="0.2">
      <c r="O13135" s="67">
        <v>41704</v>
      </c>
      <c r="P13135">
        <v>26.06</v>
      </c>
      <c r="Q13135">
        <v>26.28</v>
      </c>
      <c r="R13135">
        <v>26.02</v>
      </c>
      <c r="S13135">
        <v>26.22</v>
      </c>
      <c r="T13135">
        <v>34911100</v>
      </c>
      <c r="U13135">
        <v>26.01</v>
      </c>
    </row>
    <row r="13136" spans="15:21" x14ac:dyDescent="0.2">
      <c r="O13136" s="67">
        <v>41705</v>
      </c>
      <c r="P13136">
        <v>26.33</v>
      </c>
      <c r="Q13136">
        <v>26.35</v>
      </c>
      <c r="R13136">
        <v>25.97</v>
      </c>
      <c r="S13136">
        <v>26.13</v>
      </c>
      <c r="T13136">
        <v>27284000</v>
      </c>
      <c r="U13136">
        <v>25.92</v>
      </c>
    </row>
    <row r="13137" spans="15:21" x14ac:dyDescent="0.2">
      <c r="O13137" s="67">
        <v>41708</v>
      </c>
      <c r="P13137">
        <v>26.12</v>
      </c>
      <c r="Q13137">
        <v>26.13</v>
      </c>
      <c r="R13137">
        <v>25.84</v>
      </c>
      <c r="S13137">
        <v>26.04</v>
      </c>
      <c r="T13137">
        <v>22263500</v>
      </c>
      <c r="U13137">
        <v>25.83</v>
      </c>
    </row>
    <row r="13138" spans="15:21" x14ac:dyDescent="0.2">
      <c r="O13138" s="67">
        <v>41709</v>
      </c>
      <c r="P13138">
        <v>26.06</v>
      </c>
      <c r="Q13138">
        <v>26.1</v>
      </c>
      <c r="R13138">
        <v>25.76</v>
      </c>
      <c r="S13138">
        <v>25.9</v>
      </c>
      <c r="T13138">
        <v>24863700</v>
      </c>
      <c r="U13138">
        <v>25.69</v>
      </c>
    </row>
    <row r="13139" spans="15:21" x14ac:dyDescent="0.2">
      <c r="O13139" s="67">
        <v>41710</v>
      </c>
      <c r="P13139">
        <v>25.68</v>
      </c>
      <c r="Q13139">
        <v>25.83</v>
      </c>
      <c r="R13139">
        <v>25.63</v>
      </c>
      <c r="S13139">
        <v>25.76</v>
      </c>
      <c r="T13139">
        <v>23464100</v>
      </c>
      <c r="U13139">
        <v>25.55</v>
      </c>
    </row>
    <row r="13140" spans="15:21" x14ac:dyDescent="0.2">
      <c r="O13140" s="67">
        <v>41711</v>
      </c>
      <c r="P13140">
        <v>26</v>
      </c>
      <c r="Q13140">
        <v>26</v>
      </c>
      <c r="R13140">
        <v>25.21</v>
      </c>
      <c r="S13140">
        <v>25.34</v>
      </c>
      <c r="T13140">
        <v>37865100</v>
      </c>
      <c r="U13140">
        <v>25.13</v>
      </c>
    </row>
    <row r="13141" spans="15:21" x14ac:dyDescent="0.2">
      <c r="O13141" s="67">
        <v>41712</v>
      </c>
      <c r="P13141">
        <v>25.25</v>
      </c>
      <c r="Q13141">
        <v>25.38</v>
      </c>
      <c r="R13141">
        <v>25.09</v>
      </c>
      <c r="S13141">
        <v>25.11</v>
      </c>
      <c r="T13141">
        <v>29461300</v>
      </c>
      <c r="U13141">
        <v>24.9</v>
      </c>
    </row>
    <row r="13142" spans="15:21" x14ac:dyDescent="0.2">
      <c r="O13142" s="67">
        <v>41715</v>
      </c>
      <c r="P13142">
        <v>25.26</v>
      </c>
      <c r="Q13142">
        <v>25.63</v>
      </c>
      <c r="R13142">
        <v>25.25</v>
      </c>
      <c r="S13142">
        <v>25.43</v>
      </c>
      <c r="T13142">
        <v>45614000</v>
      </c>
      <c r="U13142">
        <v>25.22</v>
      </c>
    </row>
    <row r="13143" spans="15:21" x14ac:dyDescent="0.2">
      <c r="O13143" s="67">
        <v>41716</v>
      </c>
      <c r="P13143">
        <v>25.52</v>
      </c>
      <c r="Q13143">
        <v>25.73</v>
      </c>
      <c r="R13143">
        <v>25.47</v>
      </c>
      <c r="S13143">
        <v>25.65</v>
      </c>
      <c r="T13143">
        <v>23785100</v>
      </c>
      <c r="U13143">
        <v>25.44</v>
      </c>
    </row>
    <row r="13144" spans="15:21" x14ac:dyDescent="0.2">
      <c r="O13144" s="67">
        <v>41717</v>
      </c>
      <c r="P13144">
        <v>25.64</v>
      </c>
      <c r="Q13144">
        <v>25.7</v>
      </c>
      <c r="R13144">
        <v>25.11</v>
      </c>
      <c r="S13144">
        <v>25.28</v>
      </c>
      <c r="T13144">
        <v>35246800</v>
      </c>
      <c r="U13144">
        <v>25.07</v>
      </c>
    </row>
    <row r="13145" spans="15:21" x14ac:dyDescent="0.2">
      <c r="O13145" s="67">
        <v>41718</v>
      </c>
      <c r="P13145">
        <v>25.37</v>
      </c>
      <c r="Q13145">
        <v>25.37</v>
      </c>
      <c r="R13145">
        <v>25.12</v>
      </c>
      <c r="S13145">
        <v>25.27</v>
      </c>
      <c r="T13145">
        <v>35712300</v>
      </c>
      <c r="U13145">
        <v>25.06</v>
      </c>
    </row>
    <row r="13146" spans="15:21" x14ac:dyDescent="0.2">
      <c r="O13146" s="67">
        <v>41719</v>
      </c>
      <c r="P13146">
        <v>25.69</v>
      </c>
      <c r="Q13146">
        <v>25.83</v>
      </c>
      <c r="R13146">
        <v>25.34</v>
      </c>
      <c r="S13146">
        <v>25.4</v>
      </c>
      <c r="T13146">
        <v>55158900</v>
      </c>
      <c r="U13146">
        <v>25.19</v>
      </c>
    </row>
    <row r="13147" spans="15:21" x14ac:dyDescent="0.2">
      <c r="O13147" s="67">
        <v>41722</v>
      </c>
      <c r="P13147">
        <v>25.49</v>
      </c>
      <c r="Q13147">
        <v>25.53</v>
      </c>
      <c r="R13147">
        <v>25.2</v>
      </c>
      <c r="S13147">
        <v>25.41</v>
      </c>
      <c r="T13147">
        <v>31146600</v>
      </c>
      <c r="U13147">
        <v>25.2</v>
      </c>
    </row>
    <row r="13148" spans="15:21" x14ac:dyDescent="0.2">
      <c r="O13148" s="67">
        <v>41723</v>
      </c>
      <c r="P13148">
        <v>25.58</v>
      </c>
      <c r="Q13148">
        <v>25.71</v>
      </c>
      <c r="R13148">
        <v>25.39</v>
      </c>
      <c r="S13148">
        <v>25.7</v>
      </c>
      <c r="T13148">
        <v>31154500</v>
      </c>
      <c r="U13148">
        <v>25.49</v>
      </c>
    </row>
    <row r="13149" spans="15:21" x14ac:dyDescent="0.2">
      <c r="O13149" s="67">
        <v>41724</v>
      </c>
      <c r="P13149">
        <v>25.8</v>
      </c>
      <c r="Q13149">
        <v>25.92</v>
      </c>
      <c r="R13149">
        <v>25.6</v>
      </c>
      <c r="S13149">
        <v>25.62</v>
      </c>
      <c r="T13149">
        <v>31830100</v>
      </c>
      <c r="U13149">
        <v>25.41</v>
      </c>
    </row>
    <row r="13150" spans="15:21" x14ac:dyDescent="0.2">
      <c r="O13150" s="67">
        <v>41725</v>
      </c>
      <c r="P13150">
        <v>25.58</v>
      </c>
      <c r="Q13150">
        <v>25.85</v>
      </c>
      <c r="R13150">
        <v>25.51</v>
      </c>
      <c r="S13150">
        <v>25.81</v>
      </c>
      <c r="T13150">
        <v>29636400</v>
      </c>
      <c r="U13150">
        <v>25.6</v>
      </c>
    </row>
    <row r="13151" spans="15:21" x14ac:dyDescent="0.2">
      <c r="O13151" s="67">
        <v>41726</v>
      </c>
      <c r="P13151">
        <v>25.9</v>
      </c>
      <c r="Q13151">
        <v>26.02</v>
      </c>
      <c r="R13151">
        <v>25.78</v>
      </c>
      <c r="S13151">
        <v>25.88</v>
      </c>
      <c r="T13151">
        <v>29691400</v>
      </c>
      <c r="U13151">
        <v>25.67</v>
      </c>
    </row>
    <row r="13152" spans="15:21" x14ac:dyDescent="0.2">
      <c r="O13152" s="67">
        <v>41729</v>
      </c>
      <c r="P13152">
        <v>26.02</v>
      </c>
      <c r="Q13152">
        <v>26.08</v>
      </c>
      <c r="R13152">
        <v>25.81</v>
      </c>
      <c r="S13152">
        <v>25.89</v>
      </c>
      <c r="T13152">
        <v>32088900</v>
      </c>
      <c r="U13152">
        <v>25.68</v>
      </c>
    </row>
    <row r="13153" spans="15:21" x14ac:dyDescent="0.2">
      <c r="O13153" s="67">
        <v>41730</v>
      </c>
      <c r="P13153">
        <v>25.83</v>
      </c>
      <c r="Q13153">
        <v>25.99</v>
      </c>
      <c r="R13153">
        <v>25.75</v>
      </c>
      <c r="S13153">
        <v>25.87</v>
      </c>
      <c r="T13153">
        <v>28496000</v>
      </c>
      <c r="U13153">
        <v>25.66</v>
      </c>
    </row>
    <row r="13154" spans="15:21" x14ac:dyDescent="0.2">
      <c r="O13154" s="67">
        <v>41731</v>
      </c>
      <c r="P13154">
        <v>25.92</v>
      </c>
      <c r="Q13154">
        <v>26.06</v>
      </c>
      <c r="R13154">
        <v>25.87</v>
      </c>
      <c r="S13154">
        <v>26.04</v>
      </c>
      <c r="T13154">
        <v>26403700</v>
      </c>
      <c r="U13154">
        <v>25.83</v>
      </c>
    </row>
    <row r="13155" spans="15:21" x14ac:dyDescent="0.2">
      <c r="O13155" s="67">
        <v>41732</v>
      </c>
      <c r="P13155">
        <v>26.15</v>
      </c>
      <c r="Q13155">
        <v>26.26</v>
      </c>
      <c r="R13155">
        <v>26.05</v>
      </c>
      <c r="S13155">
        <v>26.23</v>
      </c>
      <c r="T13155">
        <v>22259400</v>
      </c>
      <c r="U13155">
        <v>26.02</v>
      </c>
    </row>
    <row r="13156" spans="15:21" x14ac:dyDescent="0.2">
      <c r="O13156" s="67">
        <v>41733</v>
      </c>
      <c r="P13156">
        <v>26.37</v>
      </c>
      <c r="Q13156">
        <v>26.4</v>
      </c>
      <c r="R13156">
        <v>25.99</v>
      </c>
      <c r="S13156">
        <v>26.02</v>
      </c>
      <c r="T13156">
        <v>33140800</v>
      </c>
      <c r="U13156">
        <v>25.81</v>
      </c>
    </row>
    <row r="13157" spans="15:21" x14ac:dyDescent="0.2">
      <c r="O13157" s="67">
        <v>41736</v>
      </c>
      <c r="P13157">
        <v>25.95</v>
      </c>
      <c r="Q13157">
        <v>26.04</v>
      </c>
      <c r="R13157">
        <v>25.74</v>
      </c>
      <c r="S13157">
        <v>25.85</v>
      </c>
      <c r="T13157">
        <v>30438900</v>
      </c>
      <c r="U13157">
        <v>25.64</v>
      </c>
    </row>
    <row r="13158" spans="15:21" x14ac:dyDescent="0.2">
      <c r="O13158" s="67">
        <v>41737</v>
      </c>
      <c r="P13158">
        <v>25.76</v>
      </c>
      <c r="Q13158">
        <v>25.92</v>
      </c>
      <c r="R13158">
        <v>25.67</v>
      </c>
      <c r="S13158">
        <v>25.75</v>
      </c>
      <c r="T13158">
        <v>26915900</v>
      </c>
      <c r="U13158">
        <v>25.54</v>
      </c>
    </row>
    <row r="13159" spans="15:21" x14ac:dyDescent="0.2">
      <c r="O13159" s="67">
        <v>41738</v>
      </c>
      <c r="P13159">
        <v>25.86</v>
      </c>
      <c r="Q13159">
        <v>25.96</v>
      </c>
      <c r="R13159">
        <v>25.59</v>
      </c>
      <c r="S13159">
        <v>25.95</v>
      </c>
      <c r="T13159">
        <v>25177500</v>
      </c>
      <c r="U13159">
        <v>25.74</v>
      </c>
    </row>
    <row r="13160" spans="15:21" x14ac:dyDescent="0.2">
      <c r="O13160" s="67">
        <v>41739</v>
      </c>
      <c r="P13160">
        <v>26.09</v>
      </c>
      <c r="Q13160">
        <v>26.11</v>
      </c>
      <c r="R13160">
        <v>25.57</v>
      </c>
      <c r="S13160">
        <v>25.58</v>
      </c>
      <c r="T13160">
        <v>36293700</v>
      </c>
      <c r="U13160">
        <v>25.37</v>
      </c>
    </row>
    <row r="13161" spans="15:21" x14ac:dyDescent="0.2">
      <c r="O13161" s="67">
        <v>41740</v>
      </c>
      <c r="P13161">
        <v>25.51</v>
      </c>
      <c r="Q13161">
        <v>25.76</v>
      </c>
      <c r="R13161">
        <v>25.43</v>
      </c>
      <c r="S13161">
        <v>25.43</v>
      </c>
      <c r="T13161">
        <v>37319900</v>
      </c>
      <c r="U13161">
        <v>25.22</v>
      </c>
    </row>
    <row r="13162" spans="15:21" x14ac:dyDescent="0.2">
      <c r="O13162" s="67">
        <v>41743</v>
      </c>
      <c r="P13162">
        <v>25.58</v>
      </c>
      <c r="Q13162">
        <v>25.75</v>
      </c>
      <c r="R13162">
        <v>25.43</v>
      </c>
      <c r="S13162">
        <v>25.71</v>
      </c>
      <c r="T13162">
        <v>25067000</v>
      </c>
      <c r="U13162">
        <v>25.5</v>
      </c>
    </row>
    <row r="13163" spans="15:21" x14ac:dyDescent="0.2">
      <c r="O13163" s="67">
        <v>41744</v>
      </c>
      <c r="P13163">
        <v>25.67</v>
      </c>
      <c r="Q13163">
        <v>25.89</v>
      </c>
      <c r="R13163">
        <v>25.58</v>
      </c>
      <c r="S13163">
        <v>25.82</v>
      </c>
      <c r="T13163">
        <v>30287300</v>
      </c>
      <c r="U13163">
        <v>25.61</v>
      </c>
    </row>
    <row r="13164" spans="15:21" x14ac:dyDescent="0.2">
      <c r="O13164" s="67">
        <v>41745</v>
      </c>
      <c r="P13164">
        <v>26.01</v>
      </c>
      <c r="Q13164">
        <v>26.2</v>
      </c>
      <c r="R13164">
        <v>25.89</v>
      </c>
      <c r="S13164">
        <v>26.12</v>
      </c>
      <c r="T13164">
        <v>33496600</v>
      </c>
      <c r="U13164">
        <v>25.91</v>
      </c>
    </row>
    <row r="13165" spans="15:21" x14ac:dyDescent="0.2">
      <c r="O13165" s="67">
        <v>41746</v>
      </c>
      <c r="P13165">
        <v>26.47</v>
      </c>
      <c r="Q13165">
        <v>26.76</v>
      </c>
      <c r="R13165">
        <v>26.45</v>
      </c>
      <c r="S13165">
        <v>26.56</v>
      </c>
      <c r="T13165">
        <v>69658600</v>
      </c>
      <c r="U13165">
        <v>26.34</v>
      </c>
    </row>
    <row r="13166" spans="15:21" x14ac:dyDescent="0.2">
      <c r="O13166" s="67">
        <v>41750</v>
      </c>
      <c r="P13166">
        <v>26.63</v>
      </c>
      <c r="Q13166">
        <v>26.71</v>
      </c>
      <c r="R13166">
        <v>26.56</v>
      </c>
      <c r="S13166">
        <v>26.59</v>
      </c>
      <c r="T13166">
        <v>25131300</v>
      </c>
      <c r="U13166">
        <v>26.37</v>
      </c>
    </row>
    <row r="13167" spans="15:21" x14ac:dyDescent="0.2">
      <c r="O13167" s="67">
        <v>41751</v>
      </c>
      <c r="P13167">
        <v>26.7</v>
      </c>
      <c r="Q13167">
        <v>26.77</v>
      </c>
      <c r="R13167">
        <v>26.57</v>
      </c>
      <c r="S13167">
        <v>26.58</v>
      </c>
      <c r="T13167">
        <v>27796600</v>
      </c>
      <c r="U13167">
        <v>26.36</v>
      </c>
    </row>
    <row r="13168" spans="15:21" x14ac:dyDescent="0.2">
      <c r="O13168" s="67">
        <v>41752</v>
      </c>
      <c r="P13168">
        <v>26.57</v>
      </c>
      <c r="Q13168">
        <v>26.66</v>
      </c>
      <c r="R13168">
        <v>26.39</v>
      </c>
      <c r="S13168">
        <v>26.42</v>
      </c>
      <c r="T13168">
        <v>29567100</v>
      </c>
      <c r="U13168">
        <v>26.2</v>
      </c>
    </row>
    <row r="13169" spans="15:21" x14ac:dyDescent="0.2">
      <c r="O13169" s="67">
        <v>41753</v>
      </c>
      <c r="P13169">
        <v>26.44</v>
      </c>
      <c r="Q13169">
        <v>26.64</v>
      </c>
      <c r="R13169">
        <v>26.23</v>
      </c>
      <c r="S13169">
        <v>26.46</v>
      </c>
      <c r="T13169">
        <v>25578100</v>
      </c>
      <c r="U13169">
        <v>26.24</v>
      </c>
    </row>
    <row r="13170" spans="15:21" x14ac:dyDescent="0.2">
      <c r="O13170" s="67">
        <v>41754</v>
      </c>
      <c r="P13170">
        <v>26.57</v>
      </c>
      <c r="Q13170">
        <v>26.8</v>
      </c>
      <c r="R13170">
        <v>26.55</v>
      </c>
      <c r="S13170">
        <v>26.6</v>
      </c>
      <c r="T13170">
        <v>33750200</v>
      </c>
      <c r="U13170">
        <v>26.38</v>
      </c>
    </row>
    <row r="13171" spans="15:21" x14ac:dyDescent="0.2">
      <c r="O13171" s="67">
        <v>41757</v>
      </c>
      <c r="P13171">
        <v>26.72</v>
      </c>
      <c r="Q13171">
        <v>26.85</v>
      </c>
      <c r="R13171">
        <v>26.53</v>
      </c>
      <c r="S13171">
        <v>26.78</v>
      </c>
      <c r="T13171">
        <v>34567000</v>
      </c>
      <c r="U13171">
        <v>26.56</v>
      </c>
    </row>
    <row r="13172" spans="15:21" x14ac:dyDescent="0.2">
      <c r="O13172" s="67">
        <v>41758</v>
      </c>
      <c r="P13172">
        <v>26.83</v>
      </c>
      <c r="Q13172">
        <v>26.88</v>
      </c>
      <c r="R13172">
        <v>26.59</v>
      </c>
      <c r="S13172">
        <v>26.76</v>
      </c>
      <c r="T13172">
        <v>27676200</v>
      </c>
      <c r="U13172">
        <v>26.54</v>
      </c>
    </row>
    <row r="13173" spans="15:21" x14ac:dyDescent="0.2">
      <c r="O13173" s="67">
        <v>41759</v>
      </c>
      <c r="P13173">
        <v>26.8</v>
      </c>
      <c r="Q13173">
        <v>26.9</v>
      </c>
      <c r="R13173">
        <v>26.65</v>
      </c>
      <c r="S13173">
        <v>26.89</v>
      </c>
      <c r="T13173">
        <v>29165100</v>
      </c>
      <c r="U13173">
        <v>26.67</v>
      </c>
    </row>
    <row r="13174" spans="15:21" x14ac:dyDescent="0.2">
      <c r="O13174" s="67">
        <v>41760</v>
      </c>
      <c r="P13174">
        <v>26.73</v>
      </c>
      <c r="Q13174">
        <v>26.83</v>
      </c>
      <c r="R13174">
        <v>26.64</v>
      </c>
      <c r="S13174">
        <v>26.77</v>
      </c>
      <c r="T13174">
        <v>25779700</v>
      </c>
      <c r="U13174">
        <v>26.55</v>
      </c>
    </row>
    <row r="13175" spans="15:21" x14ac:dyDescent="0.2">
      <c r="O13175" s="67">
        <v>41761</v>
      </c>
      <c r="P13175">
        <v>26.77</v>
      </c>
      <c r="Q13175">
        <v>26.87</v>
      </c>
      <c r="R13175">
        <v>26.66</v>
      </c>
      <c r="S13175">
        <v>26.68</v>
      </c>
      <c r="T13175">
        <v>23473500</v>
      </c>
      <c r="U13175">
        <v>26.46</v>
      </c>
    </row>
    <row r="13176" spans="15:21" x14ac:dyDescent="0.2">
      <c r="O13176" s="67">
        <v>41764</v>
      </c>
      <c r="P13176">
        <v>26.69</v>
      </c>
      <c r="Q13176">
        <v>26.69</v>
      </c>
      <c r="R13176">
        <v>26.5</v>
      </c>
      <c r="S13176">
        <v>26.58</v>
      </c>
      <c r="T13176">
        <v>16589600</v>
      </c>
      <c r="U13176">
        <v>26.36</v>
      </c>
    </row>
    <row r="13177" spans="15:21" x14ac:dyDescent="0.2">
      <c r="O13177" s="67">
        <v>41765</v>
      </c>
      <c r="P13177">
        <v>26.51</v>
      </c>
      <c r="Q13177">
        <v>26.53</v>
      </c>
      <c r="R13177">
        <v>26.19</v>
      </c>
      <c r="S13177">
        <v>26.19</v>
      </c>
      <c r="T13177">
        <v>25034200</v>
      </c>
      <c r="U13177">
        <v>25.98</v>
      </c>
    </row>
    <row r="13178" spans="15:21" x14ac:dyDescent="0.2">
      <c r="O13178" s="67">
        <v>41766</v>
      </c>
      <c r="P13178">
        <v>26.27</v>
      </c>
      <c r="Q13178">
        <v>26.53</v>
      </c>
      <c r="R13178">
        <v>26.27</v>
      </c>
      <c r="S13178">
        <v>26.53</v>
      </c>
      <c r="T13178">
        <v>24319700</v>
      </c>
      <c r="U13178">
        <v>26.31</v>
      </c>
    </row>
    <row r="13179" spans="15:21" x14ac:dyDescent="0.2">
      <c r="O13179" s="67">
        <v>41767</v>
      </c>
      <c r="P13179">
        <v>26.48</v>
      </c>
      <c r="Q13179">
        <v>26.6</v>
      </c>
      <c r="R13179">
        <v>26.3</v>
      </c>
      <c r="S13179">
        <v>26.44</v>
      </c>
      <c r="T13179">
        <v>20886900</v>
      </c>
      <c r="U13179">
        <v>26.22</v>
      </c>
    </row>
    <row r="13180" spans="15:21" x14ac:dyDescent="0.2">
      <c r="O13180" s="67">
        <v>41768</v>
      </c>
      <c r="P13180">
        <v>26.56</v>
      </c>
      <c r="Q13180">
        <v>26.57</v>
      </c>
      <c r="R13180">
        <v>26.31</v>
      </c>
      <c r="S13180">
        <v>26.42</v>
      </c>
      <c r="T13180">
        <v>17437900</v>
      </c>
      <c r="U13180">
        <v>26.2</v>
      </c>
    </row>
    <row r="13181" spans="15:21" x14ac:dyDescent="0.2">
      <c r="O13181" s="67">
        <v>41771</v>
      </c>
      <c r="P13181">
        <v>26.58</v>
      </c>
      <c r="Q13181">
        <v>26.86</v>
      </c>
      <c r="R13181">
        <v>26.51</v>
      </c>
      <c r="S13181">
        <v>26.85</v>
      </c>
      <c r="T13181">
        <v>23710800</v>
      </c>
      <c r="U13181">
        <v>26.63</v>
      </c>
    </row>
    <row r="13182" spans="15:21" x14ac:dyDescent="0.2">
      <c r="O13182" s="67">
        <v>41772</v>
      </c>
      <c r="P13182">
        <v>26.89</v>
      </c>
      <c r="Q13182">
        <v>26.95</v>
      </c>
      <c r="R13182">
        <v>26.77</v>
      </c>
      <c r="S13182">
        <v>26.92</v>
      </c>
      <c r="T13182">
        <v>20482900</v>
      </c>
      <c r="U13182">
        <v>26.7</v>
      </c>
    </row>
    <row r="13183" spans="15:21" x14ac:dyDescent="0.2">
      <c r="O13183" s="67">
        <v>41773</v>
      </c>
      <c r="P13183">
        <v>26.91</v>
      </c>
      <c r="Q13183">
        <v>26.96</v>
      </c>
      <c r="R13183">
        <v>26.67</v>
      </c>
      <c r="S13183">
        <v>26.76</v>
      </c>
      <c r="T13183">
        <v>20741600</v>
      </c>
      <c r="U13183">
        <v>26.54</v>
      </c>
    </row>
    <row r="13184" spans="15:21" x14ac:dyDescent="0.2">
      <c r="O13184" s="67">
        <v>41774</v>
      </c>
      <c r="P13184">
        <v>26.72</v>
      </c>
      <c r="Q13184">
        <v>26.8</v>
      </c>
      <c r="R13184">
        <v>26.32</v>
      </c>
      <c r="S13184">
        <v>26.6</v>
      </c>
      <c r="T13184">
        <v>33783100</v>
      </c>
      <c r="U13184">
        <v>26.38</v>
      </c>
    </row>
    <row r="13185" spans="15:21" x14ac:dyDescent="0.2">
      <c r="O13185" s="67">
        <v>41775</v>
      </c>
      <c r="P13185">
        <v>26.49</v>
      </c>
      <c r="Q13185">
        <v>26.68</v>
      </c>
      <c r="R13185">
        <v>26.37</v>
      </c>
      <c r="S13185">
        <v>26.67</v>
      </c>
      <c r="T13185">
        <v>28840900</v>
      </c>
      <c r="U13185">
        <v>26.45</v>
      </c>
    </row>
    <row r="13186" spans="15:21" x14ac:dyDescent="0.2">
      <c r="O13186" s="67">
        <v>41778</v>
      </c>
      <c r="P13186">
        <v>26.55</v>
      </c>
      <c r="Q13186">
        <v>26.69</v>
      </c>
      <c r="R13186">
        <v>26.48</v>
      </c>
      <c r="S13186">
        <v>26.61</v>
      </c>
      <c r="T13186">
        <v>18129700</v>
      </c>
      <c r="U13186">
        <v>26.39</v>
      </c>
    </row>
    <row r="13187" spans="15:21" x14ac:dyDescent="0.2">
      <c r="O13187" s="67">
        <v>41779</v>
      </c>
      <c r="P13187">
        <v>26.61</v>
      </c>
      <c r="Q13187">
        <v>26.62</v>
      </c>
      <c r="R13187">
        <v>26.15</v>
      </c>
      <c r="S13187">
        <v>26.3</v>
      </c>
      <c r="T13187">
        <v>23477100</v>
      </c>
      <c r="U13187">
        <v>26.08</v>
      </c>
    </row>
    <row r="13188" spans="15:21" x14ac:dyDescent="0.2">
      <c r="O13188" s="67">
        <v>41780</v>
      </c>
      <c r="P13188">
        <v>26.37</v>
      </c>
      <c r="Q13188">
        <v>26.52</v>
      </c>
      <c r="R13188">
        <v>26.35</v>
      </c>
      <c r="S13188">
        <v>26.49</v>
      </c>
      <c r="T13188">
        <v>17443900</v>
      </c>
      <c r="U13188">
        <v>26.27</v>
      </c>
    </row>
    <row r="13189" spans="15:21" x14ac:dyDescent="0.2">
      <c r="O13189" s="67">
        <v>41781</v>
      </c>
      <c r="P13189">
        <v>26.42</v>
      </c>
      <c r="Q13189">
        <v>26.57</v>
      </c>
      <c r="R13189">
        <v>26.31</v>
      </c>
      <c r="S13189">
        <v>26.51</v>
      </c>
      <c r="T13189">
        <v>15628700</v>
      </c>
      <c r="U13189">
        <v>26.29</v>
      </c>
    </row>
    <row r="13190" spans="15:21" x14ac:dyDescent="0.2">
      <c r="O13190" s="67">
        <v>41782</v>
      </c>
      <c r="P13190">
        <v>26.55</v>
      </c>
      <c r="Q13190">
        <v>26.58</v>
      </c>
      <c r="R13190">
        <v>26.43</v>
      </c>
      <c r="S13190">
        <v>26.51</v>
      </c>
      <c r="T13190">
        <v>14833100</v>
      </c>
      <c r="U13190">
        <v>26.29</v>
      </c>
    </row>
    <row r="13191" spans="15:21" x14ac:dyDescent="0.2">
      <c r="O13191" s="67">
        <v>41786</v>
      </c>
      <c r="P13191">
        <v>26.55</v>
      </c>
      <c r="Q13191">
        <v>26.63</v>
      </c>
      <c r="R13191">
        <v>26.45</v>
      </c>
      <c r="S13191">
        <v>26.57</v>
      </c>
      <c r="T13191">
        <v>18317800</v>
      </c>
      <c r="U13191">
        <v>26.35</v>
      </c>
    </row>
    <row r="13192" spans="15:21" x14ac:dyDescent="0.2">
      <c r="O13192" s="67">
        <v>41787</v>
      </c>
      <c r="P13192">
        <v>26.56</v>
      </c>
      <c r="Q13192">
        <v>26.71</v>
      </c>
      <c r="R13192">
        <v>26.53</v>
      </c>
      <c r="S13192">
        <v>26.66</v>
      </c>
      <c r="T13192">
        <v>18205700</v>
      </c>
      <c r="U13192">
        <v>26.44</v>
      </c>
    </row>
    <row r="13193" spans="15:21" x14ac:dyDescent="0.2">
      <c r="O13193" s="67">
        <v>41788</v>
      </c>
      <c r="P13193">
        <v>26.69</v>
      </c>
      <c r="Q13193">
        <v>26.74</v>
      </c>
      <c r="R13193">
        <v>26.55</v>
      </c>
      <c r="S13193">
        <v>26.74</v>
      </c>
      <c r="T13193">
        <v>15024700</v>
      </c>
      <c r="U13193">
        <v>26.52</v>
      </c>
    </row>
    <row r="13194" spans="15:21" x14ac:dyDescent="0.2">
      <c r="O13194" s="67">
        <v>41789</v>
      </c>
      <c r="P13194">
        <v>26.64</v>
      </c>
      <c r="Q13194">
        <v>26.79</v>
      </c>
      <c r="R13194">
        <v>26.6</v>
      </c>
      <c r="S13194">
        <v>26.79</v>
      </c>
      <c r="T13194">
        <v>18933600</v>
      </c>
      <c r="U13194">
        <v>26.57</v>
      </c>
    </row>
    <row r="13195" spans="15:21" x14ac:dyDescent="0.2">
      <c r="O13195" s="67">
        <v>41792</v>
      </c>
      <c r="P13195">
        <v>26.71</v>
      </c>
      <c r="Q13195">
        <v>26.85</v>
      </c>
      <c r="R13195">
        <v>26.61</v>
      </c>
      <c r="S13195">
        <v>26.83</v>
      </c>
      <c r="T13195">
        <v>17123500</v>
      </c>
      <c r="U13195">
        <v>26.61</v>
      </c>
    </row>
    <row r="13196" spans="15:21" x14ac:dyDescent="0.2">
      <c r="O13196" s="67">
        <v>41793</v>
      </c>
      <c r="P13196">
        <v>26.75</v>
      </c>
      <c r="Q13196">
        <v>26.81</v>
      </c>
      <c r="R13196">
        <v>26.67</v>
      </c>
      <c r="S13196">
        <v>26.79</v>
      </c>
      <c r="T13196">
        <v>18641400</v>
      </c>
      <c r="U13196">
        <v>26.57</v>
      </c>
    </row>
    <row r="13197" spans="15:21" x14ac:dyDescent="0.2">
      <c r="O13197" s="67">
        <v>41794</v>
      </c>
      <c r="P13197">
        <v>26.74</v>
      </c>
      <c r="Q13197">
        <v>26.74</v>
      </c>
      <c r="R13197">
        <v>26.54</v>
      </c>
      <c r="S13197">
        <v>26.55</v>
      </c>
      <c r="T13197">
        <v>19969800</v>
      </c>
      <c r="U13197">
        <v>26.33</v>
      </c>
    </row>
    <row r="13198" spans="15:21" x14ac:dyDescent="0.2">
      <c r="O13198" s="67">
        <v>41795</v>
      </c>
      <c r="P13198">
        <v>26.54</v>
      </c>
      <c r="Q13198">
        <v>26.78</v>
      </c>
      <c r="R13198">
        <v>26.45</v>
      </c>
      <c r="S13198">
        <v>26.77</v>
      </c>
      <c r="T13198">
        <v>25041400</v>
      </c>
      <c r="U13198">
        <v>26.55</v>
      </c>
    </row>
    <row r="13199" spans="15:21" x14ac:dyDescent="0.2">
      <c r="O13199" s="67">
        <v>41796</v>
      </c>
      <c r="P13199">
        <v>26.79</v>
      </c>
      <c r="Q13199">
        <v>27.24</v>
      </c>
      <c r="R13199">
        <v>26.76</v>
      </c>
      <c r="S13199">
        <v>27.18</v>
      </c>
      <c r="T13199">
        <v>33736800</v>
      </c>
      <c r="U13199">
        <v>26.96</v>
      </c>
    </row>
    <row r="13200" spans="15:21" x14ac:dyDescent="0.2">
      <c r="O13200" s="67">
        <v>41799</v>
      </c>
      <c r="P13200">
        <v>27.06</v>
      </c>
      <c r="Q13200">
        <v>27.53</v>
      </c>
      <c r="R13200">
        <v>27.01</v>
      </c>
      <c r="S13200">
        <v>27.44</v>
      </c>
      <c r="T13200">
        <v>28282300</v>
      </c>
      <c r="U13200">
        <v>27.22</v>
      </c>
    </row>
    <row r="13201" spans="15:21" x14ac:dyDescent="0.2">
      <c r="O13201" s="67">
        <v>41800</v>
      </c>
      <c r="P13201">
        <v>27.31</v>
      </c>
      <c r="Q13201">
        <v>27.46</v>
      </c>
      <c r="R13201">
        <v>27.24</v>
      </c>
      <c r="S13201">
        <v>27.41</v>
      </c>
      <c r="T13201">
        <v>21842400</v>
      </c>
      <c r="U13201">
        <v>27.19</v>
      </c>
    </row>
    <row r="13202" spans="15:21" x14ac:dyDescent="0.2">
      <c r="O13202" s="67">
        <v>41801</v>
      </c>
      <c r="P13202">
        <v>27.32</v>
      </c>
      <c r="Q13202">
        <v>27.36</v>
      </c>
      <c r="R13202">
        <v>27.06</v>
      </c>
      <c r="S13202">
        <v>27.15</v>
      </c>
      <c r="T13202">
        <v>24722000</v>
      </c>
      <c r="U13202">
        <v>26.93</v>
      </c>
    </row>
    <row r="13203" spans="15:21" x14ac:dyDescent="0.2">
      <c r="O13203" s="67">
        <v>41802</v>
      </c>
      <c r="P13203">
        <v>27.1</v>
      </c>
      <c r="Q13203">
        <v>27.16</v>
      </c>
      <c r="R13203">
        <v>26.89</v>
      </c>
      <c r="S13203">
        <v>26.96</v>
      </c>
      <c r="T13203">
        <v>25742600</v>
      </c>
      <c r="U13203">
        <v>26.74</v>
      </c>
    </row>
    <row r="13204" spans="15:21" x14ac:dyDescent="0.2">
      <c r="O13204" s="67">
        <v>41803</v>
      </c>
      <c r="P13204">
        <v>26.88</v>
      </c>
      <c r="Q13204">
        <v>27.07</v>
      </c>
      <c r="R13204">
        <v>26.88</v>
      </c>
      <c r="S13204">
        <v>27.04</v>
      </c>
      <c r="T13204">
        <v>19131500</v>
      </c>
      <c r="U13204">
        <v>26.82</v>
      </c>
    </row>
    <row r="13205" spans="15:21" x14ac:dyDescent="0.2">
      <c r="O13205" s="67">
        <v>41806</v>
      </c>
      <c r="P13205">
        <v>26.95</v>
      </c>
      <c r="Q13205">
        <v>26.97</v>
      </c>
      <c r="R13205">
        <v>26.75</v>
      </c>
      <c r="S13205">
        <v>26.82</v>
      </c>
      <c r="T13205">
        <v>26681100</v>
      </c>
      <c r="U13205">
        <v>26.6</v>
      </c>
    </row>
    <row r="13206" spans="15:21" x14ac:dyDescent="0.2">
      <c r="O13206" s="67">
        <v>41807</v>
      </c>
      <c r="P13206">
        <v>26.79</v>
      </c>
      <c r="Q13206">
        <v>26.98</v>
      </c>
      <c r="R13206">
        <v>26.68</v>
      </c>
      <c r="S13206">
        <v>26.87</v>
      </c>
      <c r="T13206">
        <v>21298600</v>
      </c>
      <c r="U13206">
        <v>26.65</v>
      </c>
    </row>
    <row r="13207" spans="15:21" x14ac:dyDescent="0.2">
      <c r="O13207" s="67">
        <v>41808</v>
      </c>
      <c r="P13207">
        <v>26.88</v>
      </c>
      <c r="Q13207">
        <v>26.94</v>
      </c>
      <c r="R13207">
        <v>26.69</v>
      </c>
      <c r="S13207">
        <v>26.89</v>
      </c>
      <c r="T13207">
        <v>26237300</v>
      </c>
      <c r="U13207">
        <v>26.67</v>
      </c>
    </row>
    <row r="13208" spans="15:21" x14ac:dyDescent="0.2">
      <c r="O13208" s="67">
        <v>41809</v>
      </c>
      <c r="P13208">
        <v>26.66</v>
      </c>
      <c r="Q13208">
        <v>26.98</v>
      </c>
      <c r="R13208">
        <v>26.66</v>
      </c>
      <c r="S13208">
        <v>26.93</v>
      </c>
      <c r="T13208">
        <v>31605200</v>
      </c>
      <c r="U13208">
        <v>26.93</v>
      </c>
    </row>
    <row r="13209" spans="15:21" x14ac:dyDescent="0.2">
      <c r="O13209" s="67">
        <v>41810</v>
      </c>
      <c r="P13209">
        <v>27.02</v>
      </c>
      <c r="Q13209">
        <v>27.04</v>
      </c>
      <c r="R13209">
        <v>26.87</v>
      </c>
      <c r="S13209">
        <v>26.97</v>
      </c>
      <c r="T13209">
        <v>49734400</v>
      </c>
      <c r="U13209">
        <v>26.97</v>
      </c>
    </row>
    <row r="13210" spans="15:21" x14ac:dyDescent="0.2">
      <c r="O13210" s="67">
        <v>41813</v>
      </c>
      <c r="P13210">
        <v>27.05</v>
      </c>
      <c r="Q13210">
        <v>27.06</v>
      </c>
      <c r="R13210">
        <v>26.6</v>
      </c>
      <c r="S13210">
        <v>26.68</v>
      </c>
      <c r="T13210">
        <v>31217700</v>
      </c>
      <c r="U13210">
        <v>26.68</v>
      </c>
    </row>
    <row r="13211" spans="15:21" x14ac:dyDescent="0.2">
      <c r="O13211" s="67">
        <v>41814</v>
      </c>
      <c r="P13211">
        <v>26.66</v>
      </c>
      <c r="Q13211">
        <v>26.88</v>
      </c>
      <c r="R13211">
        <v>26.51</v>
      </c>
      <c r="S13211">
        <v>26.58</v>
      </c>
      <c r="T13211">
        <v>26418900</v>
      </c>
      <c r="U13211">
        <v>26.58</v>
      </c>
    </row>
    <row r="13212" spans="15:21" x14ac:dyDescent="0.2">
      <c r="O13212" s="67">
        <v>41815</v>
      </c>
      <c r="P13212">
        <v>26.47</v>
      </c>
      <c r="Q13212">
        <v>26.51</v>
      </c>
      <c r="R13212">
        <v>26.34</v>
      </c>
      <c r="S13212">
        <v>26.42</v>
      </c>
      <c r="T13212">
        <v>26261200</v>
      </c>
      <c r="U13212">
        <v>26.42</v>
      </c>
    </row>
    <row r="13213" spans="15:21" x14ac:dyDescent="0.2">
      <c r="O13213" s="67">
        <v>41816</v>
      </c>
      <c r="P13213">
        <v>26.46</v>
      </c>
      <c r="Q13213">
        <v>26.46</v>
      </c>
      <c r="R13213">
        <v>26.2</v>
      </c>
      <c r="S13213">
        <v>26.29</v>
      </c>
      <c r="T13213">
        <v>23159000</v>
      </c>
      <c r="U13213">
        <v>26.29</v>
      </c>
    </row>
    <row r="13214" spans="15:21" x14ac:dyDescent="0.2">
      <c r="O13214" s="67">
        <v>41817</v>
      </c>
      <c r="P13214">
        <v>26.29</v>
      </c>
      <c r="Q13214">
        <v>26.43</v>
      </c>
      <c r="R13214">
        <v>26.23</v>
      </c>
      <c r="S13214">
        <v>26.43</v>
      </c>
      <c r="T13214">
        <v>35155200</v>
      </c>
      <c r="U13214">
        <v>26.43</v>
      </c>
    </row>
    <row r="13215" spans="15:21" x14ac:dyDescent="0.2">
      <c r="O13215" s="67">
        <v>41820</v>
      </c>
      <c r="P13215">
        <v>26.44</v>
      </c>
      <c r="Q13215">
        <v>26.45</v>
      </c>
      <c r="R13215">
        <v>26.22</v>
      </c>
      <c r="S13215">
        <v>26.28</v>
      </c>
      <c r="T13215">
        <v>29661100</v>
      </c>
      <c r="U13215">
        <v>26.28</v>
      </c>
    </row>
    <row r="13216" spans="15:21" x14ac:dyDescent="0.2">
      <c r="O13216" s="67">
        <v>41821</v>
      </c>
      <c r="P13216">
        <v>26.27</v>
      </c>
      <c r="Q13216">
        <v>26.5</v>
      </c>
      <c r="R13216">
        <v>26.26</v>
      </c>
      <c r="S13216">
        <v>26.4</v>
      </c>
      <c r="T13216">
        <v>28054100</v>
      </c>
      <c r="U13216">
        <v>26.4</v>
      </c>
    </row>
    <row r="13217" spans="15:21" x14ac:dyDescent="0.2">
      <c r="O13217" s="67">
        <v>41822</v>
      </c>
      <c r="P13217">
        <v>26.35</v>
      </c>
      <c r="Q13217">
        <v>26.65</v>
      </c>
      <c r="R13217">
        <v>26.34</v>
      </c>
      <c r="S13217">
        <v>26.61</v>
      </c>
      <c r="T13217">
        <v>21246500</v>
      </c>
      <c r="U13217">
        <v>26.61</v>
      </c>
    </row>
    <row r="13218" spans="15:21" x14ac:dyDescent="0.2">
      <c r="O13218" s="67">
        <v>41823</v>
      </c>
      <c r="P13218">
        <v>26.81</v>
      </c>
      <c r="Q13218">
        <v>26.89</v>
      </c>
      <c r="R13218">
        <v>26.78</v>
      </c>
      <c r="S13218">
        <v>26.86</v>
      </c>
      <c r="T13218">
        <v>20513900</v>
      </c>
      <c r="U13218">
        <v>26.86</v>
      </c>
    </row>
    <row r="13219" spans="15:21" x14ac:dyDescent="0.2">
      <c r="O13219" s="67">
        <v>41827</v>
      </c>
      <c r="P13219">
        <v>26.8</v>
      </c>
      <c r="Q13219">
        <v>26.84</v>
      </c>
      <c r="R13219">
        <v>26.68</v>
      </c>
      <c r="S13219">
        <v>26.75</v>
      </c>
      <c r="T13219">
        <v>25242200</v>
      </c>
      <c r="U13219">
        <v>26.75</v>
      </c>
    </row>
    <row r="13220" spans="15:21" x14ac:dyDescent="0.2">
      <c r="O13220" s="67">
        <v>41828</v>
      </c>
      <c r="P13220">
        <v>26.62</v>
      </c>
      <c r="Q13220">
        <v>26.65</v>
      </c>
      <c r="R13220">
        <v>26.35</v>
      </c>
      <c r="S13220">
        <v>26.37</v>
      </c>
      <c r="T13220">
        <v>29079900</v>
      </c>
      <c r="U13220">
        <v>26.37</v>
      </c>
    </row>
    <row r="13221" spans="15:21" x14ac:dyDescent="0.2">
      <c r="O13221" s="67">
        <v>41829</v>
      </c>
      <c r="P13221">
        <v>26.43</v>
      </c>
      <c r="Q13221">
        <v>26.43</v>
      </c>
      <c r="R13221">
        <v>26.26</v>
      </c>
      <c r="S13221">
        <v>26.32</v>
      </c>
      <c r="T13221">
        <v>37797400</v>
      </c>
      <c r="U13221">
        <v>26.32</v>
      </c>
    </row>
    <row r="13222" spans="15:21" x14ac:dyDescent="0.2">
      <c r="O13222" s="67">
        <v>41830</v>
      </c>
      <c r="P13222">
        <v>26.13</v>
      </c>
      <c r="Q13222">
        <v>26.29</v>
      </c>
      <c r="R13222">
        <v>26.1</v>
      </c>
      <c r="S13222">
        <v>26.2</v>
      </c>
      <c r="T13222">
        <v>33238500</v>
      </c>
      <c r="U13222">
        <v>26.2</v>
      </c>
    </row>
    <row r="13223" spans="15:21" x14ac:dyDescent="0.2">
      <c r="O13223" s="67">
        <v>41831</v>
      </c>
      <c r="P13223">
        <v>26.19</v>
      </c>
      <c r="Q13223">
        <v>26.55</v>
      </c>
      <c r="R13223">
        <v>26.12</v>
      </c>
      <c r="S13223">
        <v>26.55</v>
      </c>
      <c r="T13223">
        <v>35405600</v>
      </c>
      <c r="U13223">
        <v>26.55</v>
      </c>
    </row>
    <row r="13224" spans="15:21" x14ac:dyDescent="0.2">
      <c r="O13224" s="67">
        <v>41834</v>
      </c>
      <c r="P13224">
        <v>26.63</v>
      </c>
      <c r="Q13224">
        <v>26.86</v>
      </c>
      <c r="R13224">
        <v>26.62</v>
      </c>
      <c r="S13224">
        <v>26.66</v>
      </c>
      <c r="T13224">
        <v>25250900</v>
      </c>
      <c r="U13224">
        <v>26.66</v>
      </c>
    </row>
    <row r="13225" spans="15:21" x14ac:dyDescent="0.2">
      <c r="O13225" s="67">
        <v>41835</v>
      </c>
      <c r="P13225">
        <v>26.75</v>
      </c>
      <c r="Q13225">
        <v>26.8</v>
      </c>
      <c r="R13225">
        <v>26.55</v>
      </c>
      <c r="S13225">
        <v>26.61</v>
      </c>
      <c r="T13225">
        <v>41440200</v>
      </c>
      <c r="U13225">
        <v>26.61</v>
      </c>
    </row>
    <row r="13226" spans="15:21" x14ac:dyDescent="0.2">
      <c r="O13226" s="67">
        <v>41836</v>
      </c>
      <c r="P13226">
        <v>26.69</v>
      </c>
      <c r="Q13226">
        <v>27.15</v>
      </c>
      <c r="R13226">
        <v>26.66</v>
      </c>
      <c r="S13226">
        <v>27.02</v>
      </c>
      <c r="T13226">
        <v>46983700</v>
      </c>
      <c r="U13226">
        <v>27.02</v>
      </c>
    </row>
    <row r="13227" spans="15:21" x14ac:dyDescent="0.2">
      <c r="O13227" s="67">
        <v>41837</v>
      </c>
      <c r="P13227">
        <v>26.92</v>
      </c>
      <c r="Q13227">
        <v>26.98</v>
      </c>
      <c r="R13227">
        <v>26.6</v>
      </c>
      <c r="S13227">
        <v>26.61</v>
      </c>
      <c r="T13227">
        <v>37509900</v>
      </c>
      <c r="U13227">
        <v>26.61</v>
      </c>
    </row>
    <row r="13228" spans="15:21" x14ac:dyDescent="0.2">
      <c r="O13228" s="67">
        <v>41838</v>
      </c>
      <c r="P13228">
        <v>26.77</v>
      </c>
      <c r="Q13228">
        <v>26.78</v>
      </c>
      <c r="R13228">
        <v>26.25</v>
      </c>
      <c r="S13228">
        <v>26.46</v>
      </c>
      <c r="T13228">
        <v>55346400</v>
      </c>
      <c r="U13228">
        <v>26.46</v>
      </c>
    </row>
    <row r="13229" spans="15:21" x14ac:dyDescent="0.2">
      <c r="O13229" s="67">
        <v>41841</v>
      </c>
      <c r="P13229">
        <v>26.33</v>
      </c>
      <c r="Q13229">
        <v>26.33</v>
      </c>
      <c r="R13229">
        <v>25.72</v>
      </c>
      <c r="S13229">
        <v>25.98</v>
      </c>
      <c r="T13229">
        <v>59246200</v>
      </c>
      <c r="U13229">
        <v>25.98</v>
      </c>
    </row>
    <row r="13230" spans="15:21" x14ac:dyDescent="0.2">
      <c r="O13230" s="67">
        <v>41842</v>
      </c>
      <c r="P13230">
        <v>26.07</v>
      </c>
      <c r="Q13230">
        <v>26.1</v>
      </c>
      <c r="R13230">
        <v>25.85</v>
      </c>
      <c r="S13230">
        <v>26.02</v>
      </c>
      <c r="T13230">
        <v>34534600</v>
      </c>
      <c r="U13230">
        <v>26.02</v>
      </c>
    </row>
    <row r="13231" spans="15:21" x14ac:dyDescent="0.2">
      <c r="O13231" s="67">
        <v>41843</v>
      </c>
      <c r="P13231">
        <v>26.07</v>
      </c>
      <c r="Q13231">
        <v>26.09</v>
      </c>
      <c r="R13231">
        <v>25.91</v>
      </c>
      <c r="S13231">
        <v>25.91</v>
      </c>
      <c r="T13231">
        <v>31996700</v>
      </c>
      <c r="U13231">
        <v>25.91</v>
      </c>
    </row>
    <row r="13232" spans="15:21" x14ac:dyDescent="0.2">
      <c r="O13232" s="67">
        <v>41844</v>
      </c>
      <c r="P13232">
        <v>25.95</v>
      </c>
      <c r="Q13232">
        <v>26.08</v>
      </c>
      <c r="R13232">
        <v>25.9</v>
      </c>
      <c r="S13232">
        <v>25.94</v>
      </c>
      <c r="T13232">
        <v>20637900</v>
      </c>
      <c r="U13232">
        <v>25.94</v>
      </c>
    </row>
    <row r="13233" spans="15:21" x14ac:dyDescent="0.2">
      <c r="O13233" s="67">
        <v>41845</v>
      </c>
      <c r="P13233">
        <v>25.97</v>
      </c>
      <c r="Q13233">
        <v>25.99</v>
      </c>
      <c r="R13233">
        <v>25.73</v>
      </c>
      <c r="S13233">
        <v>25.79</v>
      </c>
      <c r="T13233">
        <v>24623100</v>
      </c>
      <c r="U13233">
        <v>25.79</v>
      </c>
    </row>
    <row r="13234" spans="15:21" x14ac:dyDescent="0.2">
      <c r="O13234" s="67">
        <v>41848</v>
      </c>
      <c r="P13234">
        <v>25.67</v>
      </c>
      <c r="Q13234">
        <v>25.73</v>
      </c>
      <c r="R13234">
        <v>25.44</v>
      </c>
      <c r="S13234">
        <v>25.59</v>
      </c>
      <c r="T13234">
        <v>32980200</v>
      </c>
      <c r="U13234">
        <v>25.59</v>
      </c>
    </row>
    <row r="13235" spans="15:21" x14ac:dyDescent="0.2">
      <c r="O13235" s="67">
        <v>41849</v>
      </c>
      <c r="P13235">
        <v>25.57</v>
      </c>
      <c r="Q13235">
        <v>25.72</v>
      </c>
      <c r="R13235">
        <v>25.45</v>
      </c>
      <c r="S13235">
        <v>25.45</v>
      </c>
      <c r="T13235">
        <v>22491900</v>
      </c>
      <c r="U13235">
        <v>25.45</v>
      </c>
    </row>
    <row r="13236" spans="15:21" x14ac:dyDescent="0.2">
      <c r="O13236" s="67">
        <v>41850</v>
      </c>
      <c r="P13236">
        <v>25.58</v>
      </c>
      <c r="Q13236">
        <v>25.79</v>
      </c>
      <c r="R13236">
        <v>25.4</v>
      </c>
      <c r="S13236">
        <v>25.64</v>
      </c>
      <c r="T13236">
        <v>25806300</v>
      </c>
      <c r="U13236">
        <v>25.64</v>
      </c>
    </row>
    <row r="13237" spans="15:21" x14ac:dyDescent="0.2">
      <c r="O13237" s="67">
        <v>41851</v>
      </c>
      <c r="P13237">
        <v>25.53</v>
      </c>
      <c r="Q13237">
        <v>25.56</v>
      </c>
      <c r="R13237">
        <v>25.15</v>
      </c>
      <c r="S13237">
        <v>25.15</v>
      </c>
      <c r="T13237">
        <v>37982100</v>
      </c>
      <c r="U13237">
        <v>25.15</v>
      </c>
    </row>
    <row r="13238" spans="15:21" x14ac:dyDescent="0.2">
      <c r="O13238" s="67">
        <v>41852</v>
      </c>
      <c r="P13238">
        <v>25.07</v>
      </c>
      <c r="Q13238">
        <v>25.36</v>
      </c>
      <c r="R13238">
        <v>24.75</v>
      </c>
      <c r="S13238">
        <v>25.35</v>
      </c>
      <c r="T13238">
        <v>40198800</v>
      </c>
      <c r="U13238">
        <v>25.35</v>
      </c>
    </row>
    <row r="13239" spans="15:21" x14ac:dyDescent="0.2">
      <c r="O13239" s="67">
        <v>41855</v>
      </c>
      <c r="P13239">
        <v>25.33</v>
      </c>
      <c r="Q13239">
        <v>25.42</v>
      </c>
      <c r="R13239">
        <v>25.1</v>
      </c>
      <c r="S13239">
        <v>25.27</v>
      </c>
      <c r="T13239">
        <v>28380400</v>
      </c>
      <c r="U13239">
        <v>25.27</v>
      </c>
    </row>
    <row r="13240" spans="15:21" x14ac:dyDescent="0.2">
      <c r="O13240" s="67">
        <v>41856</v>
      </c>
      <c r="P13240">
        <v>25.1</v>
      </c>
      <c r="Q13240">
        <v>25.29</v>
      </c>
      <c r="R13240">
        <v>24.95</v>
      </c>
      <c r="S13240">
        <v>25.02</v>
      </c>
      <c r="T13240">
        <v>27677000</v>
      </c>
      <c r="U13240">
        <v>25.02</v>
      </c>
    </row>
    <row r="13241" spans="15:21" x14ac:dyDescent="0.2">
      <c r="O13241" s="67">
        <v>41857</v>
      </c>
      <c r="P13241">
        <v>25.13</v>
      </c>
      <c r="Q13241">
        <v>25.57</v>
      </c>
      <c r="R13241">
        <v>25.09</v>
      </c>
      <c r="S13241">
        <v>25.44</v>
      </c>
      <c r="T13241">
        <v>47180500</v>
      </c>
      <c r="U13241">
        <v>25.44</v>
      </c>
    </row>
    <row r="13242" spans="15:21" x14ac:dyDescent="0.2">
      <c r="O13242" s="67">
        <v>41858</v>
      </c>
      <c r="P13242">
        <v>25.61</v>
      </c>
      <c r="Q13242">
        <v>25.7</v>
      </c>
      <c r="R13242">
        <v>25.42</v>
      </c>
      <c r="S13242">
        <v>25.5</v>
      </c>
      <c r="T13242">
        <v>36167500</v>
      </c>
      <c r="U13242">
        <v>25.5</v>
      </c>
    </row>
    <row r="13243" spans="15:21" x14ac:dyDescent="0.2">
      <c r="O13243" s="67">
        <v>41859</v>
      </c>
      <c r="P13243">
        <v>25.46</v>
      </c>
      <c r="Q13243">
        <v>25.67</v>
      </c>
      <c r="R13243">
        <v>25.3</v>
      </c>
      <c r="S13243">
        <v>25.66</v>
      </c>
      <c r="T13243">
        <v>22908600</v>
      </c>
      <c r="U13243">
        <v>25.66</v>
      </c>
    </row>
    <row r="13244" spans="15:21" x14ac:dyDescent="0.2">
      <c r="O13244" s="67">
        <v>41862</v>
      </c>
      <c r="P13244">
        <v>25.84</v>
      </c>
      <c r="Q13244">
        <v>26</v>
      </c>
      <c r="R13244">
        <v>25.72</v>
      </c>
      <c r="S13244">
        <v>25.79</v>
      </c>
      <c r="T13244">
        <v>27851900</v>
      </c>
      <c r="U13244">
        <v>25.79</v>
      </c>
    </row>
    <row r="13245" spans="15:21" x14ac:dyDescent="0.2">
      <c r="O13245" s="67">
        <v>41863</v>
      </c>
      <c r="P13245">
        <v>25.85</v>
      </c>
      <c r="Q13245">
        <v>25.86</v>
      </c>
      <c r="R13245">
        <v>25.59</v>
      </c>
      <c r="S13245">
        <v>25.61</v>
      </c>
      <c r="T13245">
        <v>21780300</v>
      </c>
      <c r="U13245">
        <v>25.61</v>
      </c>
    </row>
    <row r="13246" spans="15:21" x14ac:dyDescent="0.2">
      <c r="O13246" s="67">
        <v>41864</v>
      </c>
      <c r="P13246">
        <v>25.72</v>
      </c>
      <c r="Q13246">
        <v>25.92</v>
      </c>
      <c r="R13246">
        <v>25.7</v>
      </c>
      <c r="S13246">
        <v>25.83</v>
      </c>
      <c r="T13246">
        <v>19870100</v>
      </c>
      <c r="U13246">
        <v>25.83</v>
      </c>
    </row>
    <row r="13247" spans="15:21" x14ac:dyDescent="0.2">
      <c r="O13247" s="67">
        <v>41865</v>
      </c>
      <c r="P13247">
        <v>25.89</v>
      </c>
      <c r="Q13247">
        <v>25.95</v>
      </c>
      <c r="R13247">
        <v>25.73</v>
      </c>
      <c r="S13247">
        <v>25.88</v>
      </c>
      <c r="T13247">
        <v>23322100</v>
      </c>
      <c r="U13247">
        <v>25.88</v>
      </c>
    </row>
    <row r="13248" spans="15:21" x14ac:dyDescent="0.2">
      <c r="O13248" s="67">
        <v>41866</v>
      </c>
      <c r="P13248">
        <v>25.95</v>
      </c>
      <c r="Q13248">
        <v>25.97</v>
      </c>
      <c r="R13248">
        <v>25.51</v>
      </c>
      <c r="S13248">
        <v>25.64</v>
      </c>
      <c r="T13248">
        <v>28120100</v>
      </c>
      <c r="U13248">
        <v>25.64</v>
      </c>
    </row>
    <row r="13249" spans="15:21" x14ac:dyDescent="0.2">
      <c r="O13249" s="67">
        <v>41869</v>
      </c>
      <c r="P13249">
        <v>25.87</v>
      </c>
      <c r="Q13249">
        <v>26.07</v>
      </c>
      <c r="R13249">
        <v>25.85</v>
      </c>
      <c r="S13249">
        <v>26.07</v>
      </c>
      <c r="T13249">
        <v>26750300</v>
      </c>
      <c r="U13249">
        <v>26.07</v>
      </c>
    </row>
    <row r="13250" spans="15:21" x14ac:dyDescent="0.2">
      <c r="O13250" s="67">
        <v>41870</v>
      </c>
      <c r="P13250">
        <v>26.14</v>
      </c>
      <c r="Q13250">
        <v>26.16</v>
      </c>
      <c r="R13250">
        <v>26.05</v>
      </c>
      <c r="S13250">
        <v>26.05</v>
      </c>
      <c r="T13250">
        <v>16113300</v>
      </c>
      <c r="U13250">
        <v>26.05</v>
      </c>
    </row>
    <row r="13251" spans="15:21" x14ac:dyDescent="0.2">
      <c r="O13251" s="67">
        <v>41871</v>
      </c>
      <c r="P13251">
        <v>26.08</v>
      </c>
      <c r="Q13251">
        <v>26.4</v>
      </c>
      <c r="R13251">
        <v>26.01</v>
      </c>
      <c r="S13251">
        <v>26.36</v>
      </c>
      <c r="T13251">
        <v>28826800</v>
      </c>
      <c r="U13251">
        <v>26.36</v>
      </c>
    </row>
    <row r="13252" spans="15:21" x14ac:dyDescent="0.2">
      <c r="O13252" s="67">
        <v>41872</v>
      </c>
      <c r="P13252">
        <v>26.42</v>
      </c>
      <c r="Q13252">
        <v>26.45</v>
      </c>
      <c r="R13252">
        <v>26.3</v>
      </c>
      <c r="S13252">
        <v>26.43</v>
      </c>
      <c r="T13252">
        <v>22137100</v>
      </c>
      <c r="U13252">
        <v>26.43</v>
      </c>
    </row>
    <row r="13253" spans="15:21" x14ac:dyDescent="0.2">
      <c r="O13253" s="67">
        <v>41873</v>
      </c>
      <c r="P13253">
        <v>26.34</v>
      </c>
      <c r="Q13253">
        <v>26.37</v>
      </c>
      <c r="R13253">
        <v>26.11</v>
      </c>
      <c r="S13253">
        <v>26.15</v>
      </c>
      <c r="T13253">
        <v>22746500</v>
      </c>
      <c r="U13253">
        <v>26.15</v>
      </c>
    </row>
  </sheetData>
  <sortState ref="O2:U13253">
    <sortCondition ref="O2"/>
  </sortState>
  <mergeCells count="1">
    <mergeCell ref="A1:E1"/>
  </mergeCells>
  <printOptions headings="1" gridLines="1"/>
  <pageMargins left="0.7" right="0.7" top="0.75" bottom="0.75" header="0.3" footer="0.3"/>
  <pageSetup orientation="portrait" verticalDpi="4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25"/>
  <sheetViews>
    <sheetView workbookViewId="0">
      <selection activeCell="A12" sqref="A12"/>
    </sheetView>
  </sheetViews>
  <sheetFormatPr defaultColWidth="8.7109375" defaultRowHeight="12.75" x14ac:dyDescent="0.2"/>
  <cols>
    <col min="1" max="1" width="29.42578125" style="48" bestFit="1" customWidth="1"/>
    <col min="2" max="6" width="9.7109375" style="48" customWidth="1"/>
    <col min="7" max="7" width="5.5703125" style="48" customWidth="1"/>
    <col min="8" max="8" width="9.7109375" style="48" customWidth="1"/>
    <col min="9" max="9" width="32.85546875" style="48" customWidth="1"/>
    <col min="10" max="12" width="8.7109375" style="48"/>
    <col min="13" max="13" width="7" style="48" bestFit="1" customWidth="1"/>
    <col min="14" max="14" width="4.7109375" style="48" bestFit="1" customWidth="1"/>
    <col min="15" max="15" width="13.7109375" style="48" bestFit="1" customWidth="1"/>
    <col min="16" max="16384" width="8.7109375" style="48"/>
  </cols>
  <sheetData>
    <row r="1" spans="1:16" ht="72" customHeight="1" x14ac:dyDescent="0.2">
      <c r="A1" s="86" t="s">
        <v>93</v>
      </c>
      <c r="B1" s="86"/>
      <c r="C1" s="86"/>
      <c r="D1" s="86"/>
      <c r="E1" s="86"/>
      <c r="F1" s="86"/>
      <c r="G1" s="86"/>
      <c r="H1" s="86"/>
      <c r="I1" s="86"/>
    </row>
    <row r="2" spans="1:16" s="61" customFormat="1" ht="12.75" customHeight="1" x14ac:dyDescent="0.2">
      <c r="A2" s="59" t="s">
        <v>92</v>
      </c>
      <c r="B2" s="48"/>
      <c r="C2" s="48"/>
      <c r="D2" s="57"/>
      <c r="E2" s="57"/>
      <c r="F2" s="57"/>
    </row>
    <row r="3" spans="1:16" s="61" customFormat="1" ht="12.75" customHeight="1" x14ac:dyDescent="0.2">
      <c r="A3" s="53" t="s">
        <v>91</v>
      </c>
      <c r="B3" s="62">
        <v>0.33333000000000002</v>
      </c>
      <c r="C3" s="48"/>
      <c r="D3" s="57"/>
      <c r="E3" s="57"/>
      <c r="F3" s="57"/>
    </row>
    <row r="4" spans="1:16" s="61" customFormat="1" ht="12.75" customHeight="1" x14ac:dyDescent="0.2">
      <c r="A4" s="53" t="s">
        <v>90</v>
      </c>
      <c r="B4" s="62">
        <v>0.33333299999999999</v>
      </c>
      <c r="C4" s="48"/>
      <c r="D4" s="57"/>
      <c r="E4" s="57"/>
      <c r="F4" s="57"/>
    </row>
    <row r="5" spans="1:16" s="61" customFormat="1" ht="12.75" customHeight="1" x14ac:dyDescent="0.2">
      <c r="A5" s="53" t="s">
        <v>89</v>
      </c>
      <c r="B5" s="62">
        <f>1-B3-B4</f>
        <v>0.33333699999999999</v>
      </c>
      <c r="C5" s="48" t="e">
        <f ca="1">getformula(B5)</f>
        <v>#NAME?</v>
      </c>
      <c r="D5" s="57"/>
      <c r="E5" s="57"/>
      <c r="F5" s="57"/>
    </row>
    <row r="6" spans="1:16" s="61" customFormat="1" ht="12.75" customHeight="1" x14ac:dyDescent="0.2">
      <c r="A6" s="57"/>
      <c r="B6" s="57"/>
      <c r="C6" s="57"/>
      <c r="D6" s="57"/>
      <c r="E6" s="57"/>
      <c r="F6" s="57"/>
    </row>
    <row r="7" spans="1:16" s="56" customFormat="1" ht="25.5" x14ac:dyDescent="0.2">
      <c r="A7" s="56" t="s">
        <v>77</v>
      </c>
      <c r="B7" s="57" t="s">
        <v>80</v>
      </c>
      <c r="C7" s="57" t="s">
        <v>98</v>
      </c>
      <c r="D7" s="57" t="s">
        <v>87</v>
      </c>
      <c r="E7" s="57" t="s">
        <v>79</v>
      </c>
      <c r="F7" s="57" t="s">
        <v>78</v>
      </c>
      <c r="H7" s="57" t="s">
        <v>88</v>
      </c>
      <c r="K7" s="56" t="s">
        <v>102</v>
      </c>
      <c r="L7" s="56" t="s">
        <v>103</v>
      </c>
      <c r="M7" s="56" t="s">
        <v>1</v>
      </c>
      <c r="N7" s="56" t="s">
        <v>75</v>
      </c>
      <c r="O7" s="56" t="s">
        <v>10</v>
      </c>
    </row>
    <row r="8" spans="1:16" ht="12.75" customHeight="1" x14ac:dyDescent="0.2">
      <c r="A8" s="54">
        <f>'Page 361'!A3</f>
        <v>38352</v>
      </c>
      <c r="B8" s="55">
        <f>'Page 361'!D3</f>
        <v>0.16083395383469856</v>
      </c>
      <c r="C8" s="55">
        <f>'Page 362'!D3</f>
        <v>-0.27787077335118848</v>
      </c>
      <c r="D8" s="55">
        <f>'Page 363'!D3</f>
        <v>0.20665742024965339</v>
      </c>
      <c r="E8" s="55">
        <f>'Page 361'!C3</f>
        <v>8.9934527663860786E-2</v>
      </c>
      <c r="F8" s="55">
        <f>'Page 361'!B3</f>
        <v>1.26E-2</v>
      </c>
      <c r="H8" s="58">
        <f t="shared" ref="H8:H17" si="0">$B$3*B8+$B$4*D8+$B$5*C8</f>
        <v>2.9871909719232662E-2</v>
      </c>
      <c r="I8" s="55" t="e">
        <f ca="1">getformula(H8)</f>
        <v>#NAME?</v>
      </c>
      <c r="K8" s="70">
        <v>-0.7</v>
      </c>
      <c r="L8" s="69">
        <f>1-K8</f>
        <v>1.7</v>
      </c>
      <c r="M8" s="72">
        <f>L8*$E$21</f>
        <v>0.2968852621482001</v>
      </c>
      <c r="N8" s="48">
        <f>L8*$E$23</f>
        <v>1.7000000000000004</v>
      </c>
      <c r="O8" s="72">
        <f>K8*$F$19+L8*$E$19</f>
        <v>0.10612919953725013</v>
      </c>
    </row>
    <row r="9" spans="1:16" x14ac:dyDescent="0.2">
      <c r="A9" s="54">
        <f>'Page 361'!A4</f>
        <v>38717</v>
      </c>
      <c r="B9" s="55">
        <f>'Page 361'!D4</f>
        <v>-6.7564678212529428E-2</v>
      </c>
      <c r="C9" s="55">
        <f>'Page 362'!D4</f>
        <v>4.0797403801576149E-2</v>
      </c>
      <c r="D9" s="55">
        <f>'Page 363'!D4</f>
        <v>-1.4559386973180155E-2</v>
      </c>
      <c r="E9" s="55">
        <f>'Page 361'!C4</f>
        <v>3.0010231698461842E-2</v>
      </c>
      <c r="F9" s="55">
        <f>'Page 361'!B4</f>
        <v>2.75E-2</v>
      </c>
      <c r="H9" s="58">
        <f t="shared" si="0"/>
        <v>-1.3775174135507506E-2</v>
      </c>
      <c r="I9" s="55"/>
      <c r="K9" s="71">
        <f>K8+20%</f>
        <v>-0.49999999999999994</v>
      </c>
      <c r="L9" s="69">
        <f t="shared" ref="L9:L16" si="1">1-K9</f>
        <v>1.5</v>
      </c>
      <c r="M9" s="72">
        <f t="shared" ref="M9:M16" si="2">L9*$E$21</f>
        <v>0.26195758424841187</v>
      </c>
      <c r="N9" s="48">
        <f t="shared" ref="N9:N16" si="3">L9*$E$23</f>
        <v>1.5000000000000004</v>
      </c>
      <c r="O9" s="72">
        <f t="shared" ref="O9:O16" si="4">K9*$F$19+L9*$E$19</f>
        <v>9.5777529003456013E-2</v>
      </c>
    </row>
    <row r="10" spans="1:16" x14ac:dyDescent="0.2">
      <c r="A10" s="54">
        <f>'Page 361'!A5</f>
        <v>39082</v>
      </c>
      <c r="B10" s="55">
        <f>'Page 361'!D5</f>
        <v>0.1756477872047697</v>
      </c>
      <c r="C10" s="55">
        <f>'Page 362'!D5</f>
        <v>0.42628062360801811</v>
      </c>
      <c r="D10" s="55">
        <f>'Page 363'!D5</f>
        <v>9.3701399688957965E-2</v>
      </c>
      <c r="E10" s="55">
        <f>'Page 361'!C5</f>
        <v>0.13619431382130753</v>
      </c>
      <c r="F10" s="55">
        <f>'Page 361'!B5</f>
        <v>4.3799999999999999E-2</v>
      </c>
      <c r="H10" s="58">
        <f t="shared" si="0"/>
        <v>0.23187754980311126</v>
      </c>
      <c r="I10" s="55"/>
      <c r="K10" s="71">
        <f t="shared" ref="K10:K15" si="5">K9+20%</f>
        <v>-0.29999999999999993</v>
      </c>
      <c r="L10" s="69">
        <f t="shared" si="1"/>
        <v>1.2999999999999998</v>
      </c>
      <c r="M10" s="72">
        <f t="shared" si="2"/>
        <v>0.22702990634862355</v>
      </c>
      <c r="N10" s="48">
        <f t="shared" si="3"/>
        <v>1.3</v>
      </c>
      <c r="O10" s="72">
        <f t="shared" si="4"/>
        <v>8.5425858469661858E-2</v>
      </c>
      <c r="P10" s="48" t="s">
        <v>104</v>
      </c>
    </row>
    <row r="11" spans="1:16" x14ac:dyDescent="0.2">
      <c r="A11" s="54">
        <f>'Page 361'!A6</f>
        <v>39447</v>
      </c>
      <c r="B11" s="55">
        <f>'Page 361'!D6</f>
        <v>5.2272283986736889E-2</v>
      </c>
      <c r="C11" s="55">
        <f>'Page 362'!D6</f>
        <v>0.37382885696439727</v>
      </c>
      <c r="D11" s="55">
        <f>'Page 363'!D6</f>
        <v>2.6661926768574373E-2</v>
      </c>
      <c r="E11" s="55">
        <f>'Page 361'!C6</f>
        <v>3.5295776633998521E-2</v>
      </c>
      <c r="F11" s="55">
        <f>'Page 361'!B6</f>
        <v>0.05</v>
      </c>
      <c r="H11" s="58">
        <f t="shared" si="0"/>
        <v>0.15092221015078949</v>
      </c>
      <c r="I11" s="55"/>
      <c r="K11" s="71">
        <f t="shared" si="5"/>
        <v>-9.9999999999999922E-2</v>
      </c>
      <c r="L11" s="69">
        <f t="shared" si="1"/>
        <v>1.0999999999999999</v>
      </c>
      <c r="M11" s="72">
        <f t="shared" si="2"/>
        <v>0.19210222844883532</v>
      </c>
      <c r="N11" s="48">
        <f t="shared" si="3"/>
        <v>1.1000000000000001</v>
      </c>
      <c r="O11" s="72">
        <f t="shared" si="4"/>
        <v>7.5074187935867731E-2</v>
      </c>
    </row>
    <row r="12" spans="1:16" x14ac:dyDescent="0.2">
      <c r="A12" s="54">
        <f>'Page 361'!A7</f>
        <v>39813</v>
      </c>
      <c r="B12" s="55">
        <f>'Page 361'!D7</f>
        <v>-0.21019462465245597</v>
      </c>
      <c r="C12" s="55">
        <f>'Page 362'!D7</f>
        <v>-0.45328483746305981</v>
      </c>
      <c r="D12" s="55">
        <f>'Page 363'!D7</f>
        <v>-0.53947368421052633</v>
      </c>
      <c r="E12" s="55">
        <f>'Page 361'!C7</f>
        <v>-0.38485793674575708</v>
      </c>
      <c r="F12" s="55">
        <f>'Page 361'!B7</f>
        <v>3.3399999999999999E-2</v>
      </c>
      <c r="H12" s="58">
        <f t="shared" si="0"/>
        <v>-0.40098516367977449</v>
      </c>
      <c r="I12" s="55"/>
      <c r="K12" s="71">
        <f t="shared" si="5"/>
        <v>0.10000000000000009</v>
      </c>
      <c r="L12" s="69">
        <f t="shared" si="1"/>
        <v>0.89999999999999991</v>
      </c>
      <c r="M12" s="72">
        <f t="shared" si="2"/>
        <v>0.15717455054904708</v>
      </c>
      <c r="N12" s="48">
        <f t="shared" si="3"/>
        <v>0.90000000000000013</v>
      </c>
      <c r="O12" s="72">
        <f t="shared" si="4"/>
        <v>6.472251740207359E-2</v>
      </c>
    </row>
    <row r="13" spans="1:16" x14ac:dyDescent="0.2">
      <c r="A13" s="54">
        <f>'Page 361'!A8</f>
        <v>40178</v>
      </c>
      <c r="B13" s="55">
        <f>'Page 361'!D8</f>
        <v>0.26167566298990841</v>
      </c>
      <c r="C13" s="55">
        <f>'Page 362'!D8</f>
        <v>0.26694386694386685</v>
      </c>
      <c r="D13" s="55">
        <f>'Page 363'!D8</f>
        <v>-1.8796992481203034E-2</v>
      </c>
      <c r="E13" s="55">
        <f>'Page 361'!C8</f>
        <v>0.23454193191253792</v>
      </c>
      <c r="F13" s="55">
        <f>'Page 361'!B8</f>
        <v>3.7000000000000002E-3</v>
      </c>
      <c r="H13" s="58">
        <f t="shared" si="0"/>
        <v>0.16994095862515707</v>
      </c>
      <c r="I13" s="55"/>
      <c r="K13" s="71">
        <f t="shared" si="5"/>
        <v>0.3000000000000001</v>
      </c>
      <c r="L13" s="69">
        <f t="shared" si="1"/>
        <v>0.7</v>
      </c>
      <c r="M13" s="72">
        <f t="shared" si="2"/>
        <v>0.12224687264925885</v>
      </c>
      <c r="N13" s="48">
        <f t="shared" si="3"/>
        <v>0.70000000000000007</v>
      </c>
      <c r="O13" s="72">
        <f t="shared" si="4"/>
        <v>5.437084686827947E-2</v>
      </c>
    </row>
    <row r="14" spans="1:16" x14ac:dyDescent="0.2">
      <c r="A14" s="54">
        <f>'Page 361'!A9</f>
        <v>40543</v>
      </c>
      <c r="B14" s="55">
        <f>'Page 361'!D9</f>
        <v>3.2552083333333259E-2</v>
      </c>
      <c r="C14" s="55">
        <f>'Page 362'!D9</f>
        <v>2.8880866425992968E-2</v>
      </c>
      <c r="D14" s="55">
        <f>'Page 363'!D9</f>
        <v>0.24291187739463593</v>
      </c>
      <c r="E14" s="55">
        <f>'Page 361'!C9</f>
        <v>0.12782710070845682</v>
      </c>
      <c r="F14" s="55">
        <f>'Page 361'!B9</f>
        <v>4.6999999999999993E-3</v>
      </c>
      <c r="H14" s="58">
        <f t="shared" si="0"/>
        <v>0.10144819213692736</v>
      </c>
      <c r="I14" s="55"/>
      <c r="K14" s="71">
        <f t="shared" si="5"/>
        <v>0.50000000000000011</v>
      </c>
      <c r="L14" s="69">
        <f t="shared" si="1"/>
        <v>0.49999999999999989</v>
      </c>
      <c r="M14" s="72">
        <f t="shared" si="2"/>
        <v>8.7319194749470599E-2</v>
      </c>
      <c r="N14" s="48">
        <f t="shared" si="3"/>
        <v>0.5</v>
      </c>
      <c r="O14" s="72">
        <f t="shared" si="4"/>
        <v>4.4019176334485328E-2</v>
      </c>
    </row>
    <row r="15" spans="1:16" x14ac:dyDescent="0.2">
      <c r="A15" s="54">
        <f>'Page 361'!A10</f>
        <v>40908</v>
      </c>
      <c r="B15" s="55">
        <f>'Page 361'!D10</f>
        <v>0.21653756079985587</v>
      </c>
      <c r="C15" s="55">
        <f>'Page 362'!D10</f>
        <v>9.5693779904306275E-2</v>
      </c>
      <c r="D15" s="55">
        <f>'Page 363'!D10</f>
        <v>1.356350184956856E-2</v>
      </c>
      <c r="E15" s="55">
        <f>'Page 361'!C10</f>
        <v>-3.1805604147616684E-5</v>
      </c>
      <c r="F15" s="55">
        <f>'Page 361'!B10</f>
        <v>2.8999999999999998E-3</v>
      </c>
      <c r="H15" s="58">
        <f t="shared" si="0"/>
        <v>0.10859790541539993</v>
      </c>
      <c r="I15" s="55"/>
      <c r="K15" s="71">
        <f t="shared" si="5"/>
        <v>0.70000000000000018</v>
      </c>
      <c r="L15" s="69">
        <f t="shared" si="1"/>
        <v>0.29999999999999982</v>
      </c>
      <c r="M15" s="72">
        <f t="shared" si="2"/>
        <v>5.2391516849682337E-2</v>
      </c>
      <c r="N15" s="48">
        <f t="shared" si="3"/>
        <v>0.29999999999999988</v>
      </c>
      <c r="O15" s="72">
        <f t="shared" si="4"/>
        <v>3.3667505800691194E-2</v>
      </c>
    </row>
    <row r="16" spans="1:16" x14ac:dyDescent="0.2">
      <c r="A16" s="54">
        <f>'Page 361'!A11</f>
        <v>41274</v>
      </c>
      <c r="B16" s="55">
        <f>'Page 361'!D11</f>
        <v>0.19117429290685606</v>
      </c>
      <c r="C16" s="55">
        <f>'Page 362'!D11</f>
        <v>0.13129548762736531</v>
      </c>
      <c r="D16" s="55">
        <f>'Page 363'!D11</f>
        <v>0.21593673965936722</v>
      </c>
      <c r="E16" s="55">
        <f>'Page 361'!C11</f>
        <v>0.13405693384223927</v>
      </c>
      <c r="F16" s="55">
        <f>'Page 361'!B11</f>
        <v>1.1999999999999999E-3</v>
      </c>
      <c r="H16" s="58">
        <f t="shared" si="0"/>
        <v>0.17946861225476127</v>
      </c>
      <c r="I16" s="55"/>
      <c r="K16" s="71">
        <v>1</v>
      </c>
      <c r="L16" s="69">
        <f t="shared" si="1"/>
        <v>0</v>
      </c>
      <c r="M16" s="72">
        <f t="shared" si="2"/>
        <v>0</v>
      </c>
      <c r="N16" s="48">
        <f t="shared" si="3"/>
        <v>0</v>
      </c>
      <c r="O16" s="72">
        <f t="shared" si="4"/>
        <v>1.8140000000000003E-2</v>
      </c>
    </row>
    <row r="17" spans="1:15" x14ac:dyDescent="0.2">
      <c r="A17" s="54">
        <f>'Page 361'!A12</f>
        <v>41639</v>
      </c>
      <c r="B17" s="55">
        <f>'Page 361'!D12</f>
        <v>0.27896568871208349</v>
      </c>
      <c r="C17" s="55">
        <f>'Page 362'!D12</f>
        <v>0.26839938239835304</v>
      </c>
      <c r="D17" s="55">
        <f>'Page 363'!D12</f>
        <v>0.37868934467233628</v>
      </c>
      <c r="E17" s="55">
        <f>'Page 361'!C12</f>
        <v>0.29601245275874866</v>
      </c>
      <c r="F17" s="55">
        <f>'Page 361'!B12</f>
        <v>1.6000000000000001E-3</v>
      </c>
      <c r="H17" s="58">
        <f t="shared" si="0"/>
        <v>0.30868473327658247</v>
      </c>
      <c r="I17" s="55"/>
      <c r="K17" s="71"/>
      <c r="L17" s="69"/>
      <c r="M17" s="72"/>
      <c r="O17" s="72"/>
    </row>
    <row r="18" spans="1:15" x14ac:dyDescent="0.2">
      <c r="K18" s="71"/>
      <c r="L18" s="69"/>
      <c r="M18" s="72"/>
      <c r="O18" s="72"/>
    </row>
    <row r="19" spans="1:15" s="60" customFormat="1" ht="32.25" customHeight="1" x14ac:dyDescent="0.2">
      <c r="A19" s="53" t="s">
        <v>10</v>
      </c>
      <c r="B19" s="63">
        <f t="shared" ref="B19:H19" si="6">AVERAGE(B8:B17)</f>
        <v>0.10919000109032569</v>
      </c>
      <c r="C19" s="63">
        <f t="shared" ref="C19" si="7">AVERAGE(C8:C17)</f>
        <v>9.0096465685962773E-2</v>
      </c>
      <c r="D19" s="63">
        <f t="shared" si="6"/>
        <v>6.0529214661818417E-2</v>
      </c>
      <c r="E19" s="63">
        <f t="shared" si="6"/>
        <v>6.9898352668970667E-2</v>
      </c>
      <c r="F19" s="63">
        <f t="shared" si="6"/>
        <v>1.8140000000000003E-2</v>
      </c>
      <c r="G19" s="63"/>
      <c r="H19" s="63">
        <f t="shared" si="6"/>
        <v>8.6605173356667953E-2</v>
      </c>
      <c r="I19" s="55" t="e">
        <f t="shared" ref="I19:I25" ca="1" si="8">getformula(H19)</f>
        <v>#NAME?</v>
      </c>
      <c r="K19" s="71"/>
      <c r="L19" s="69"/>
      <c r="M19" s="72"/>
      <c r="N19" s="48"/>
      <c r="O19" s="72"/>
    </row>
    <row r="20" spans="1:15" s="60" customFormat="1" ht="24" customHeight="1" x14ac:dyDescent="0.2">
      <c r="A20" s="65" t="s">
        <v>2</v>
      </c>
      <c r="B20" s="66">
        <f t="shared" ref="B20:H20" si="9">_xlfn.VAR.P(B8:B17)</f>
        <v>2.1976607183766345E-2</v>
      </c>
      <c r="C20" s="66">
        <f t="shared" ref="C20" si="10">_xlfn.VAR.P(C8:C17)</f>
        <v>6.9516035738553861E-2</v>
      </c>
      <c r="D20" s="66">
        <f t="shared" si="9"/>
        <v>5.5638184440710232E-2</v>
      </c>
      <c r="E20" s="66">
        <f t="shared" si="9"/>
        <v>3.0498567086783907E-2</v>
      </c>
      <c r="F20" s="66">
        <f t="shared" si="9"/>
        <v>3.2066039999999988E-4</v>
      </c>
      <c r="G20" s="66"/>
      <c r="H20" s="66">
        <f t="shared" si="9"/>
        <v>3.4187175651172658E-2</v>
      </c>
      <c r="I20" s="55" t="e">
        <f t="shared" ca="1" si="8"/>
        <v>#NAME?</v>
      </c>
      <c r="K20" s="71"/>
      <c r="L20" s="69"/>
      <c r="M20" s="72"/>
      <c r="N20" s="48"/>
      <c r="O20" s="72"/>
    </row>
    <row r="21" spans="1:15" s="60" customFormat="1" ht="28.5" customHeight="1" x14ac:dyDescent="0.2">
      <c r="A21" s="53" t="s">
        <v>94</v>
      </c>
      <c r="B21" s="64">
        <f t="shared" ref="B21:C21" si="11">SQRT(B20)</f>
        <v>0.148245091600924</v>
      </c>
      <c r="C21" s="64">
        <f t="shared" si="11"/>
        <v>0.26365893828685927</v>
      </c>
      <c r="D21" s="64">
        <f t="shared" ref="D21" si="12">SQRT(D20)</f>
        <v>0.2358774776037556</v>
      </c>
      <c r="E21" s="64">
        <f t="shared" ref="E21" si="13">SQRT(E20)</f>
        <v>0.17463838949894123</v>
      </c>
      <c r="F21" s="64">
        <f t="shared" ref="F21" si="14">SQRT(F20)</f>
        <v>1.7906993047410273E-2</v>
      </c>
      <c r="G21" s="64"/>
      <c r="H21" s="64">
        <f t="shared" ref="H21" si="15">SQRT(H20)</f>
        <v>0.18489774376982715</v>
      </c>
      <c r="I21" s="55" t="e">
        <f t="shared" ca="1" si="8"/>
        <v>#NAME?</v>
      </c>
    </row>
    <row r="22" spans="1:15" x14ac:dyDescent="0.2">
      <c r="A22" s="48" t="s">
        <v>96</v>
      </c>
      <c r="B22" s="48">
        <f>_xlfn.COVARIANCE.P(B8:B17,$E$8:$E$17)</f>
        <v>2.1651079639887265E-2</v>
      </c>
      <c r="C22" s="48">
        <f>_xlfn.COVARIANCE.P(C8:C17,$E$8:$E$17)</f>
        <v>3.2230893571617215E-2</v>
      </c>
      <c r="D22" s="48">
        <f t="shared" ref="D22:H22" si="16">_xlfn.COVARIANCE.P(D8:D17,$E$8:$E$17)</f>
        <v>3.6484934891197328E-2</v>
      </c>
      <c r="E22" s="48">
        <f t="shared" si="16"/>
        <v>3.0498567086783911E-2</v>
      </c>
      <c r="F22" s="48">
        <f t="shared" si="16"/>
        <v>-1.3742271533935227E-3</v>
      </c>
      <c r="H22" s="48">
        <f t="shared" si="16"/>
        <v>3.0122336548933277E-2</v>
      </c>
      <c r="I22" s="55" t="e">
        <f t="shared" ca="1" si="8"/>
        <v>#NAME?</v>
      </c>
    </row>
    <row r="23" spans="1:15" x14ac:dyDescent="0.2">
      <c r="A23" s="53" t="s">
        <v>75</v>
      </c>
      <c r="B23" s="68">
        <f>B22/$E$20</f>
        <v>0.70990481547145978</v>
      </c>
      <c r="C23" s="68">
        <f>C22/$E$20</f>
        <v>1.0568002581860307</v>
      </c>
      <c r="D23" s="68">
        <f t="shared" ref="D23:H23" si="17">D22/$E$20</f>
        <v>1.1962835757948616</v>
      </c>
      <c r="E23" s="68">
        <f t="shared" si="17"/>
        <v>1.0000000000000002</v>
      </c>
      <c r="F23" s="68">
        <f t="shared" si="17"/>
        <v>-4.5058744874247658E-2</v>
      </c>
      <c r="G23" s="68"/>
      <c r="H23" s="68">
        <f t="shared" si="17"/>
        <v>0.98766399297448748</v>
      </c>
      <c r="I23" s="55" t="e">
        <f t="shared" ca="1" si="8"/>
        <v>#NAME?</v>
      </c>
    </row>
    <row r="24" spans="1:15" x14ac:dyDescent="0.2">
      <c r="A24" s="48" t="s">
        <v>95</v>
      </c>
      <c r="B24" s="51">
        <f>CORREL(B8:B17,$E$8:$E$17)</f>
        <v>0.83629503231866886</v>
      </c>
      <c r="C24" s="51">
        <f>CORREL(C8:C17,$E$8:$E$17)</f>
        <v>0.69998724985714633</v>
      </c>
      <c r="D24" s="51">
        <f t="shared" ref="D24:H24" si="18">CORREL(D8:D17,$E$8:$E$17)</f>
        <v>0.88570150564270267</v>
      </c>
      <c r="E24" s="51">
        <f t="shared" si="18"/>
        <v>0.99999999999999989</v>
      </c>
      <c r="F24" s="51">
        <f t="shared" si="18"/>
        <v>-0.43943651604981787</v>
      </c>
      <c r="G24" s="51"/>
      <c r="H24" s="51">
        <f t="shared" si="18"/>
        <v>0.93286183802154754</v>
      </c>
      <c r="I24" s="55" t="e">
        <f t="shared" ca="1" si="8"/>
        <v>#NAME?</v>
      </c>
    </row>
    <row r="25" spans="1:15" x14ac:dyDescent="0.2">
      <c r="A25" s="53" t="s">
        <v>97</v>
      </c>
      <c r="B25" s="68">
        <f>B21/$E$21*B24</f>
        <v>0.70990481547145956</v>
      </c>
      <c r="C25" s="68">
        <f>C21/$E$21*C24</f>
        <v>1.0568002581860307</v>
      </c>
      <c r="D25" s="68">
        <f t="shared" ref="D25:H25" si="19">D21/$E$21*D24</f>
        <v>1.1962835757948616</v>
      </c>
      <c r="E25" s="68">
        <f t="shared" si="19"/>
        <v>0.99999999999999989</v>
      </c>
      <c r="F25" s="68">
        <f t="shared" si="19"/>
        <v>-4.5058744874247644E-2</v>
      </c>
      <c r="G25" s="68"/>
      <c r="H25" s="68">
        <f t="shared" si="19"/>
        <v>0.98766399297448748</v>
      </c>
      <c r="I25" s="55" t="e">
        <f t="shared" ca="1" si="8"/>
        <v>#NAME?</v>
      </c>
    </row>
  </sheetData>
  <mergeCells count="1">
    <mergeCell ref="A1:I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4</vt:i4>
      </vt:variant>
    </vt:vector>
  </HeadingPairs>
  <TitlesOfParts>
    <vt:vector size="23" baseType="lpstr">
      <vt:lpstr>Index</vt:lpstr>
      <vt:lpstr>Page 343</vt:lpstr>
      <vt:lpstr>Page 344</vt:lpstr>
      <vt:lpstr>Page 345</vt:lpstr>
      <vt:lpstr>Page 347</vt:lpstr>
      <vt:lpstr>Page 348</vt:lpstr>
      <vt:lpstr>Pages 350-351</vt:lpstr>
      <vt:lpstr>Page 352</vt:lpstr>
      <vt:lpstr>Page 354</vt:lpstr>
      <vt:lpstr>Page 355</vt:lpstr>
      <vt:lpstr>Page 356</vt:lpstr>
      <vt:lpstr>Page 358</vt:lpstr>
      <vt:lpstr>Page 359</vt:lpstr>
      <vt:lpstr>Page 359 bottom</vt:lpstr>
      <vt:lpstr>Page 360</vt:lpstr>
      <vt:lpstr>Page 361</vt:lpstr>
      <vt:lpstr>Page 362</vt:lpstr>
      <vt:lpstr>Page 363</vt:lpstr>
      <vt:lpstr>Portfolio</vt:lpstr>
      <vt:lpstr>'Page 344'!step</vt:lpstr>
      <vt:lpstr>'Page 345'!step</vt:lpstr>
      <vt:lpstr>'Page 348'!step</vt:lpstr>
      <vt:lpstr>step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2002-08-08T06:41:40Z</cp:lastPrinted>
  <dcterms:created xsi:type="dcterms:W3CDTF">2000-10-28T22:21:28Z</dcterms:created>
  <dcterms:modified xsi:type="dcterms:W3CDTF">2017-08-02T15:25:49Z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Chapter11 - CAPM (1).xlsm</vt:lpwstr>
  </property>
</Properties>
</file>